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DELL LATITUDE 5570\Desktop\MSc. OSCM 23\Semester 2\Intro to Business Analytics - 5Z7V0010\Assgn\"/>
    </mc:Choice>
  </mc:AlternateContent>
  <xr:revisionPtr revIDLastSave="0" documentId="13_ncr:1_{CCADF5FC-682C-486F-B79D-78138C2B6DA2}" xr6:coauthVersionLast="47" xr6:coauthVersionMax="47" xr10:uidLastSave="{00000000-0000-0000-0000-000000000000}"/>
  <bookViews>
    <workbookView xWindow="-108" yWindow="-108" windowWidth="23256" windowHeight="13176" tabRatio="870" firstSheet="1" activeTab="22" xr2:uid="{00000000-000D-0000-FFFF-FFFF00000000}"/>
  </bookViews>
  <sheets>
    <sheet name="UncleanAssessment_Sales_Data" sheetId="1" state="hidden" r:id="rId1"/>
    <sheet name="Clean Sales Data" sheetId="17" r:id="rId2"/>
    <sheet name="Introduction" sheetId="34" r:id="rId3"/>
    <sheet name="Inverness" sheetId="6" state="hidden" r:id="rId4"/>
    <sheet name="Clothing &amp; Footwear" sheetId="13" state="hidden" r:id="rId5"/>
    <sheet name="Perth" sheetId="8" state="hidden" r:id="rId6"/>
    <sheet name="St Andrews" sheetId="9" state="hidden" r:id="rId7"/>
    <sheet name="Stirling" sheetId="10" state="hidden" r:id="rId8"/>
    <sheet name="Glasgow" sheetId="7" state="hidden" r:id="rId9"/>
    <sheet name="Edinburgh" sheetId="5" state="hidden" r:id="rId10"/>
    <sheet name="Dundee" sheetId="4" state="hidden" r:id="rId11"/>
    <sheet name="Aberdeen" sheetId="2" state="hidden" r:id="rId12"/>
    <sheet name="Dumfries" sheetId="3" state="hidden" r:id="rId13"/>
    <sheet name="Homeware" sheetId="12" state="hidden" r:id="rId14"/>
    <sheet name="Food" sheetId="14" state="hidden" r:id="rId15"/>
    <sheet name="AvgSales by Location" sheetId="19" state="hidden" r:id="rId16"/>
    <sheet name="TotalSales by Department" sheetId="21" state="hidden" r:id="rId17"/>
    <sheet name="Store sizeAVG" sheetId="23" state="hidden" r:id="rId18"/>
    <sheet name="Sales by Month" sheetId="24" state="hidden" r:id="rId19"/>
    <sheet name="Promotion sales" sheetId="32" state="hidden" r:id="rId20"/>
    <sheet name="Q1-Summary statistics" sheetId="11" r:id="rId21"/>
    <sheet name="Q2-Dashboard" sheetId="33" r:id="rId22"/>
    <sheet name="Q3-Simulation" sheetId="30" r:id="rId23"/>
    <sheet name="Q4-Optimisation" sheetId="31" r:id="rId24"/>
    <sheet name="Summary" sheetId="35" r:id="rId25"/>
  </sheets>
  <externalReferences>
    <externalReference r:id="rId26"/>
  </externalReferences>
  <definedNames>
    <definedName name="_xlnm._FilterDatabase" localSheetId="11" hidden="1">Aberdeen!$A$1:$G$271</definedName>
    <definedName name="_xlnm._FilterDatabase" localSheetId="15" hidden="1">'AvgSales by Location'!$A$1:$F$2431</definedName>
    <definedName name="_xlnm._FilterDatabase" localSheetId="1" hidden="1">'Clean Sales Data'!$A$1:$G$2431</definedName>
    <definedName name="_xlnm._FilterDatabase" localSheetId="4" hidden="1">'Clothing &amp; Footwear'!$A$1:$G$811</definedName>
    <definedName name="_xlnm._FilterDatabase" localSheetId="12" hidden="1">Dumfries!$A$1:$G$271</definedName>
    <definedName name="_xlnm._FilterDatabase" localSheetId="10" hidden="1">Dundee!$A$1:$G$271</definedName>
    <definedName name="_xlnm._FilterDatabase" localSheetId="9" hidden="1">Edinburgh!$A$1:$G$271</definedName>
    <definedName name="_xlnm._FilterDatabase" localSheetId="14" hidden="1">Food!$A$1:$G$811</definedName>
    <definedName name="_xlnm._FilterDatabase" localSheetId="8" hidden="1">Glasgow!$A$1:$G$271</definedName>
    <definedName name="_xlnm._FilterDatabase" localSheetId="13" hidden="1">Homeware!$A$1:$G$811</definedName>
    <definedName name="_xlnm._FilterDatabase" localSheetId="3" hidden="1">Inverness!$A$1:$G$271</definedName>
    <definedName name="_xlnm._FilterDatabase" localSheetId="5" hidden="1">Perth!$A$1:$G$271</definedName>
    <definedName name="_xlnm._FilterDatabase" localSheetId="22" hidden="1">'Q3-Simulation'!$A$2:$F$61</definedName>
    <definedName name="_xlnm._FilterDatabase" localSheetId="18" hidden="1">'Sales by Month'!$A$1:$F$2431</definedName>
    <definedName name="_xlnm._FilterDatabase" localSheetId="6" hidden="1">'St Andrews'!$A$1:$G$271</definedName>
    <definedName name="_xlnm._FilterDatabase" localSheetId="7" hidden="1">Stirling!$A$1:$G$271</definedName>
    <definedName name="_xlnm._FilterDatabase" localSheetId="17" hidden="1">'Store sizeAVG'!$A$1:$G$2431</definedName>
    <definedName name="_xlnm._FilterDatabase" localSheetId="16" hidden="1">'TotalSales by Department'!$A$1:$F$2431</definedName>
    <definedName name="_xlnm._FilterDatabase" localSheetId="0" hidden="1">UncleanAssessment_Sales_Data!$A$1:$G$2431</definedName>
    <definedName name="Slicer_Department">#N/A</definedName>
    <definedName name="Slicer_Months">#N/A</definedName>
    <definedName name="Slicer_Promotion">#N/A</definedName>
    <definedName name="Slicer_Store_Location">#N/A</definedName>
    <definedName name="solver_adj" localSheetId="23" hidden="1">'Q4-Optimisation'!$B$16:$D$24</definedName>
    <definedName name="solver_cvg" localSheetId="23" hidden="1">0.0001</definedName>
    <definedName name="solver_drv" localSheetId="23" hidden="1">1</definedName>
    <definedName name="solver_eng" localSheetId="23" hidden="1">1</definedName>
    <definedName name="solver_est" localSheetId="23" hidden="1">1</definedName>
    <definedName name="solver_itr" localSheetId="23" hidden="1">2147483647</definedName>
    <definedName name="solver_lhs1" localSheetId="23" hidden="1">'Q4-Optimisation'!$B$25:$D$25</definedName>
    <definedName name="solver_lhs2" localSheetId="23" hidden="1">'Q4-Optimisation'!$E$16:$E$24</definedName>
    <definedName name="solver_mip" localSheetId="23" hidden="1">2147483647</definedName>
    <definedName name="solver_mni" localSheetId="23" hidden="1">30</definedName>
    <definedName name="solver_mrt" localSheetId="23" hidden="1">0.075</definedName>
    <definedName name="solver_msl" localSheetId="23" hidden="1">2</definedName>
    <definedName name="solver_neg" localSheetId="23" hidden="1">1</definedName>
    <definedName name="solver_nod" localSheetId="23" hidden="1">2147483647</definedName>
    <definedName name="solver_num" localSheetId="23" hidden="1">2</definedName>
    <definedName name="solver_nwt" localSheetId="23" hidden="1">1</definedName>
    <definedName name="solver_opt" localSheetId="23" hidden="1">'Q4-Optimisation'!$E$38</definedName>
    <definedName name="solver_pre" localSheetId="23" hidden="1">0.000001</definedName>
    <definedName name="solver_rbv" localSheetId="23" hidden="1">1</definedName>
    <definedName name="solver_rel1" localSheetId="23" hidden="1">1</definedName>
    <definedName name="solver_rel2" localSheetId="23" hidden="1">2</definedName>
    <definedName name="solver_rhs1" localSheetId="23" hidden="1">'Q4-Optimisation'!$B$12:$D$12</definedName>
    <definedName name="solver_rhs2" localSheetId="23" hidden="1">'Q4-Optimisation'!$E$3:$E$11</definedName>
    <definedName name="solver_rlx" localSheetId="23" hidden="1">2</definedName>
    <definedName name="solver_rsd" localSheetId="23" hidden="1">0</definedName>
    <definedName name="solver_scl" localSheetId="23" hidden="1">1</definedName>
    <definedName name="solver_sho" localSheetId="23" hidden="1">2</definedName>
    <definedName name="solver_ssz" localSheetId="23" hidden="1">100</definedName>
    <definedName name="solver_tim" localSheetId="23" hidden="1">2147483647</definedName>
    <definedName name="solver_tol" localSheetId="23" hidden="1">0.01</definedName>
    <definedName name="solver_typ" localSheetId="23" hidden="1">2</definedName>
    <definedName name="solver_val" localSheetId="23" hidden="1">0</definedName>
    <definedName name="solver_ver" localSheetId="23" hidden="1">3</definedName>
  </definedNames>
  <calcPr calcId="181029"/>
  <pivotCaches>
    <pivotCache cacheId="0" r:id="rId27"/>
  </pivotCaches>
  <extLs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Lst>
</workbook>
</file>

<file path=xl/calcChain.xml><?xml version="1.0" encoding="utf-8"?>
<calcChain xmlns="http://schemas.openxmlformats.org/spreadsheetml/2006/main">
  <c r="J4" i="30" l="1"/>
  <c r="E18" i="31"/>
  <c r="E17" i="31" l="1"/>
  <c r="E19" i="31"/>
  <c r="E20" i="31"/>
  <c r="E21" i="31"/>
  <c r="E22" i="31"/>
  <c r="E23" i="31"/>
  <c r="E24" i="31"/>
  <c r="E16" i="31"/>
  <c r="C25" i="31"/>
  <c r="D25" i="31"/>
  <c r="B25" i="31"/>
  <c r="B30" i="31"/>
  <c r="C30" i="31"/>
  <c r="D30" i="31"/>
  <c r="B31" i="31"/>
  <c r="C31" i="31"/>
  <c r="D31" i="31"/>
  <c r="B32" i="31"/>
  <c r="C32" i="31"/>
  <c r="D32" i="31"/>
  <c r="B33" i="31"/>
  <c r="C33" i="31"/>
  <c r="D33" i="31"/>
  <c r="B34" i="31"/>
  <c r="C34" i="31"/>
  <c r="D34" i="31"/>
  <c r="B35" i="31"/>
  <c r="C35" i="31"/>
  <c r="D35" i="31"/>
  <c r="B36" i="31"/>
  <c r="C36" i="31"/>
  <c r="D36" i="31"/>
  <c r="B37" i="31"/>
  <c r="C37" i="31"/>
  <c r="D37" i="31"/>
  <c r="C29" i="31"/>
  <c r="D29" i="31"/>
  <c r="B29" i="31"/>
  <c r="C2431" i="24"/>
  <c r="D2431" i="24" s="1"/>
  <c r="C2430" i="24"/>
  <c r="D2430" i="24" s="1"/>
  <c r="C2429" i="24"/>
  <c r="D2429" i="24" s="1"/>
  <c r="C2428" i="24"/>
  <c r="D2428" i="24" s="1"/>
  <c r="C2427" i="24"/>
  <c r="D2427" i="24" s="1"/>
  <c r="C2426" i="24"/>
  <c r="D2426" i="24" s="1"/>
  <c r="C2425" i="24"/>
  <c r="D2425" i="24" s="1"/>
  <c r="C2424" i="24"/>
  <c r="D2424" i="24" s="1"/>
  <c r="C2423" i="24"/>
  <c r="D2423" i="24" s="1"/>
  <c r="C2422" i="24"/>
  <c r="D2422" i="24" s="1"/>
  <c r="C2421" i="24"/>
  <c r="D2421" i="24" s="1"/>
  <c r="C2420" i="24"/>
  <c r="D2420" i="24" s="1"/>
  <c r="C2419" i="24"/>
  <c r="D2419" i="24" s="1"/>
  <c r="C2418" i="24"/>
  <c r="D2418" i="24" s="1"/>
  <c r="C2417" i="24"/>
  <c r="D2417" i="24" s="1"/>
  <c r="C2416" i="24"/>
  <c r="D2416" i="24" s="1"/>
  <c r="C2415" i="24"/>
  <c r="D2415" i="24" s="1"/>
  <c r="C2414" i="24"/>
  <c r="D2414" i="24" s="1"/>
  <c r="C2413" i="24"/>
  <c r="D2413" i="24" s="1"/>
  <c r="C2412" i="24"/>
  <c r="D2412" i="24" s="1"/>
  <c r="C2411" i="24"/>
  <c r="D2411" i="24" s="1"/>
  <c r="C2410" i="24"/>
  <c r="D2410" i="24" s="1"/>
  <c r="C2409" i="24"/>
  <c r="D2409" i="24" s="1"/>
  <c r="C2408" i="24"/>
  <c r="D2408" i="24" s="1"/>
  <c r="C2407" i="24"/>
  <c r="D2407" i="24" s="1"/>
  <c r="C2406" i="24"/>
  <c r="D2406" i="24" s="1"/>
  <c r="C2405" i="24"/>
  <c r="D2405" i="24" s="1"/>
  <c r="C2404" i="24"/>
  <c r="D2404" i="24" s="1"/>
  <c r="C2403" i="24"/>
  <c r="D2403" i="24" s="1"/>
  <c r="C2402" i="24"/>
  <c r="D2402" i="24" s="1"/>
  <c r="C2401" i="24"/>
  <c r="D2401" i="24" s="1"/>
  <c r="C2400" i="24"/>
  <c r="D2400" i="24" s="1"/>
  <c r="C2399" i="24"/>
  <c r="D2399" i="24" s="1"/>
  <c r="C2398" i="24"/>
  <c r="D2398" i="24" s="1"/>
  <c r="C2397" i="24"/>
  <c r="D2397" i="24" s="1"/>
  <c r="C2396" i="24"/>
  <c r="D2396" i="24" s="1"/>
  <c r="C2395" i="24"/>
  <c r="D2395" i="24" s="1"/>
  <c r="C2394" i="24"/>
  <c r="D2394" i="24" s="1"/>
  <c r="C2393" i="24"/>
  <c r="D2393" i="24" s="1"/>
  <c r="C2392" i="24"/>
  <c r="D2392" i="24" s="1"/>
  <c r="C2391" i="24"/>
  <c r="D2391" i="24" s="1"/>
  <c r="C2390" i="24"/>
  <c r="D2390" i="24" s="1"/>
  <c r="C2389" i="24"/>
  <c r="D2389" i="24" s="1"/>
  <c r="C2388" i="24"/>
  <c r="D2388" i="24" s="1"/>
  <c r="C2387" i="24"/>
  <c r="D2387" i="24" s="1"/>
  <c r="C2386" i="24"/>
  <c r="D2386" i="24" s="1"/>
  <c r="C2385" i="24"/>
  <c r="D2385" i="24" s="1"/>
  <c r="C2384" i="24"/>
  <c r="D2384" i="24" s="1"/>
  <c r="C2383" i="24"/>
  <c r="D2383" i="24" s="1"/>
  <c r="C2382" i="24"/>
  <c r="D2382" i="24" s="1"/>
  <c r="C2381" i="24"/>
  <c r="D2381" i="24" s="1"/>
  <c r="C2380" i="24"/>
  <c r="D2380" i="24" s="1"/>
  <c r="C2379" i="24"/>
  <c r="D2379" i="24" s="1"/>
  <c r="C2378" i="24"/>
  <c r="D2378" i="24" s="1"/>
  <c r="C2377" i="24"/>
  <c r="D2377" i="24" s="1"/>
  <c r="C2376" i="24"/>
  <c r="D2376" i="24" s="1"/>
  <c r="C2375" i="24"/>
  <c r="D2375" i="24" s="1"/>
  <c r="C2374" i="24"/>
  <c r="D2374" i="24" s="1"/>
  <c r="C2373" i="24"/>
  <c r="D2373" i="24" s="1"/>
  <c r="C2372" i="24"/>
  <c r="D2372" i="24" s="1"/>
  <c r="C2371" i="24"/>
  <c r="D2371" i="24" s="1"/>
  <c r="C2370" i="24"/>
  <c r="D2370" i="24" s="1"/>
  <c r="C2369" i="24"/>
  <c r="D2369" i="24" s="1"/>
  <c r="C2368" i="24"/>
  <c r="D2368" i="24" s="1"/>
  <c r="C2367" i="24"/>
  <c r="D2367" i="24" s="1"/>
  <c r="C2366" i="24"/>
  <c r="D2366" i="24" s="1"/>
  <c r="C2365" i="24"/>
  <c r="D2365" i="24" s="1"/>
  <c r="C2364" i="24"/>
  <c r="D2364" i="24" s="1"/>
  <c r="C2363" i="24"/>
  <c r="D2363" i="24" s="1"/>
  <c r="C2362" i="24"/>
  <c r="D2362" i="24" s="1"/>
  <c r="C2361" i="24"/>
  <c r="D2361" i="24" s="1"/>
  <c r="C2360" i="24"/>
  <c r="D2360" i="24" s="1"/>
  <c r="C2359" i="24"/>
  <c r="D2359" i="24" s="1"/>
  <c r="C2358" i="24"/>
  <c r="D2358" i="24" s="1"/>
  <c r="C2357" i="24"/>
  <c r="D2357" i="24" s="1"/>
  <c r="C2356" i="24"/>
  <c r="D2356" i="24" s="1"/>
  <c r="C2355" i="24"/>
  <c r="D2355" i="24" s="1"/>
  <c r="C2354" i="24"/>
  <c r="D2354" i="24" s="1"/>
  <c r="C2353" i="24"/>
  <c r="D2353" i="24" s="1"/>
  <c r="C2352" i="24"/>
  <c r="D2352" i="24" s="1"/>
  <c r="C2351" i="24"/>
  <c r="D2351" i="24" s="1"/>
  <c r="C2350" i="24"/>
  <c r="D2350" i="24" s="1"/>
  <c r="C2349" i="24"/>
  <c r="D2349" i="24" s="1"/>
  <c r="C2348" i="24"/>
  <c r="D2348" i="24" s="1"/>
  <c r="C2347" i="24"/>
  <c r="D2347" i="24" s="1"/>
  <c r="C2346" i="24"/>
  <c r="D2346" i="24" s="1"/>
  <c r="C2345" i="24"/>
  <c r="D2345" i="24" s="1"/>
  <c r="C2344" i="24"/>
  <c r="D2344" i="24" s="1"/>
  <c r="C2343" i="24"/>
  <c r="D2343" i="24" s="1"/>
  <c r="C2342" i="24"/>
  <c r="D2342" i="24" s="1"/>
  <c r="C2341" i="24"/>
  <c r="D2341" i="24" s="1"/>
  <c r="C2340" i="24"/>
  <c r="D2340" i="24" s="1"/>
  <c r="C2339" i="24"/>
  <c r="D2339" i="24" s="1"/>
  <c r="C2338" i="24"/>
  <c r="D2338" i="24" s="1"/>
  <c r="C2337" i="24"/>
  <c r="D2337" i="24" s="1"/>
  <c r="C2336" i="24"/>
  <c r="D2336" i="24" s="1"/>
  <c r="C2335" i="24"/>
  <c r="D2335" i="24" s="1"/>
  <c r="C2334" i="24"/>
  <c r="D2334" i="24" s="1"/>
  <c r="C2333" i="24"/>
  <c r="D2333" i="24" s="1"/>
  <c r="C2332" i="24"/>
  <c r="D2332" i="24" s="1"/>
  <c r="C2331" i="24"/>
  <c r="D2331" i="24" s="1"/>
  <c r="C2330" i="24"/>
  <c r="D2330" i="24" s="1"/>
  <c r="C2329" i="24"/>
  <c r="D2329" i="24" s="1"/>
  <c r="C2328" i="24"/>
  <c r="D2328" i="24" s="1"/>
  <c r="C2327" i="24"/>
  <c r="D2327" i="24" s="1"/>
  <c r="C2326" i="24"/>
  <c r="D2326" i="24" s="1"/>
  <c r="C2325" i="24"/>
  <c r="D2325" i="24" s="1"/>
  <c r="C2324" i="24"/>
  <c r="D2324" i="24" s="1"/>
  <c r="C2323" i="24"/>
  <c r="D2323" i="24" s="1"/>
  <c r="C2322" i="24"/>
  <c r="D2322" i="24" s="1"/>
  <c r="C2321" i="24"/>
  <c r="D2321" i="24" s="1"/>
  <c r="C2320" i="24"/>
  <c r="D2320" i="24" s="1"/>
  <c r="C2319" i="24"/>
  <c r="D2319" i="24" s="1"/>
  <c r="C2318" i="24"/>
  <c r="D2318" i="24" s="1"/>
  <c r="C2317" i="24"/>
  <c r="D2317" i="24" s="1"/>
  <c r="C2316" i="24"/>
  <c r="D2316" i="24" s="1"/>
  <c r="C2315" i="24"/>
  <c r="D2315" i="24" s="1"/>
  <c r="C2314" i="24"/>
  <c r="D2314" i="24" s="1"/>
  <c r="C2313" i="24"/>
  <c r="D2313" i="24" s="1"/>
  <c r="C2312" i="24"/>
  <c r="D2312" i="24" s="1"/>
  <c r="C2311" i="24"/>
  <c r="D2311" i="24" s="1"/>
  <c r="C2310" i="24"/>
  <c r="D2310" i="24" s="1"/>
  <c r="C2309" i="24"/>
  <c r="D2309" i="24" s="1"/>
  <c r="C2308" i="24"/>
  <c r="D2308" i="24" s="1"/>
  <c r="C2307" i="24"/>
  <c r="D2307" i="24" s="1"/>
  <c r="C2306" i="24"/>
  <c r="D2306" i="24" s="1"/>
  <c r="C2305" i="24"/>
  <c r="D2305" i="24" s="1"/>
  <c r="C2304" i="24"/>
  <c r="D2304" i="24" s="1"/>
  <c r="C2303" i="24"/>
  <c r="D2303" i="24" s="1"/>
  <c r="C2302" i="24"/>
  <c r="D2302" i="24" s="1"/>
  <c r="C2301" i="24"/>
  <c r="D2301" i="24" s="1"/>
  <c r="C2300" i="24"/>
  <c r="D2300" i="24" s="1"/>
  <c r="C2299" i="24"/>
  <c r="D2299" i="24" s="1"/>
  <c r="C2298" i="24"/>
  <c r="D2298" i="24" s="1"/>
  <c r="C2297" i="24"/>
  <c r="D2297" i="24" s="1"/>
  <c r="C2296" i="24"/>
  <c r="D2296" i="24" s="1"/>
  <c r="C2295" i="24"/>
  <c r="D2295" i="24" s="1"/>
  <c r="C2294" i="24"/>
  <c r="D2294" i="24" s="1"/>
  <c r="C2293" i="24"/>
  <c r="D2293" i="24" s="1"/>
  <c r="C2292" i="24"/>
  <c r="D2292" i="24" s="1"/>
  <c r="C2291" i="24"/>
  <c r="D2291" i="24" s="1"/>
  <c r="C2290" i="24"/>
  <c r="D2290" i="24" s="1"/>
  <c r="C2289" i="24"/>
  <c r="D2289" i="24" s="1"/>
  <c r="C2288" i="24"/>
  <c r="D2288" i="24" s="1"/>
  <c r="C2287" i="24"/>
  <c r="D2287" i="24" s="1"/>
  <c r="C2286" i="24"/>
  <c r="D2286" i="24" s="1"/>
  <c r="C2285" i="24"/>
  <c r="D2285" i="24" s="1"/>
  <c r="C2284" i="24"/>
  <c r="D2284" i="24" s="1"/>
  <c r="C2283" i="24"/>
  <c r="D2283" i="24" s="1"/>
  <c r="C2282" i="24"/>
  <c r="D2282" i="24" s="1"/>
  <c r="C2281" i="24"/>
  <c r="D2281" i="24" s="1"/>
  <c r="C2280" i="24"/>
  <c r="D2280" i="24" s="1"/>
  <c r="C2279" i="24"/>
  <c r="D2279" i="24" s="1"/>
  <c r="C2278" i="24"/>
  <c r="D2278" i="24" s="1"/>
  <c r="C2277" i="24"/>
  <c r="D2277" i="24" s="1"/>
  <c r="C2276" i="24"/>
  <c r="D2276" i="24" s="1"/>
  <c r="D2275" i="24"/>
  <c r="C2275" i="24"/>
  <c r="C2274" i="24"/>
  <c r="D2274" i="24" s="1"/>
  <c r="C2273" i="24"/>
  <c r="D2273" i="24" s="1"/>
  <c r="C2272" i="24"/>
  <c r="D2272" i="24" s="1"/>
  <c r="D2271" i="24"/>
  <c r="C2271" i="24"/>
  <c r="C2270" i="24"/>
  <c r="D2270" i="24" s="1"/>
  <c r="C2269" i="24"/>
  <c r="D2269" i="24" s="1"/>
  <c r="C2268" i="24"/>
  <c r="D2268" i="24" s="1"/>
  <c r="D2267" i="24"/>
  <c r="C2267" i="24"/>
  <c r="C2266" i="24"/>
  <c r="D2266" i="24" s="1"/>
  <c r="C2265" i="24"/>
  <c r="D2265" i="24" s="1"/>
  <c r="C2264" i="24"/>
  <c r="D2264" i="24" s="1"/>
  <c r="D2263" i="24"/>
  <c r="C2263" i="24"/>
  <c r="C2262" i="24"/>
  <c r="D2262" i="24" s="1"/>
  <c r="C2261" i="24"/>
  <c r="D2261" i="24" s="1"/>
  <c r="C2260" i="24"/>
  <c r="D2260" i="24" s="1"/>
  <c r="C2259" i="24"/>
  <c r="D2259" i="24" s="1"/>
  <c r="C2258" i="24"/>
  <c r="D2258" i="24" s="1"/>
  <c r="C2257" i="24"/>
  <c r="D2257" i="24" s="1"/>
  <c r="C2256" i="24"/>
  <c r="D2256" i="24" s="1"/>
  <c r="C2255" i="24"/>
  <c r="D2255" i="24" s="1"/>
  <c r="C2254" i="24"/>
  <c r="D2254" i="24" s="1"/>
  <c r="C2253" i="24"/>
  <c r="D2253" i="24" s="1"/>
  <c r="C2252" i="24"/>
  <c r="D2252" i="24" s="1"/>
  <c r="C2251" i="24"/>
  <c r="D2251" i="24" s="1"/>
  <c r="C2250" i="24"/>
  <c r="D2250" i="24" s="1"/>
  <c r="C2249" i="24"/>
  <c r="D2249" i="24" s="1"/>
  <c r="C2248" i="24"/>
  <c r="D2248" i="24" s="1"/>
  <c r="C2247" i="24"/>
  <c r="D2247" i="24" s="1"/>
  <c r="C2246" i="24"/>
  <c r="D2246" i="24" s="1"/>
  <c r="C2245" i="24"/>
  <c r="D2245" i="24" s="1"/>
  <c r="C2244" i="24"/>
  <c r="D2244" i="24" s="1"/>
  <c r="C2243" i="24"/>
  <c r="D2243" i="24" s="1"/>
  <c r="C2242" i="24"/>
  <c r="D2242" i="24" s="1"/>
  <c r="C2241" i="24"/>
  <c r="D2241" i="24" s="1"/>
  <c r="C2240" i="24"/>
  <c r="D2240" i="24" s="1"/>
  <c r="C2239" i="24"/>
  <c r="D2239" i="24" s="1"/>
  <c r="C2238" i="24"/>
  <c r="D2238" i="24" s="1"/>
  <c r="C2237" i="24"/>
  <c r="D2237" i="24" s="1"/>
  <c r="C2236" i="24"/>
  <c r="D2236" i="24" s="1"/>
  <c r="C2235" i="24"/>
  <c r="D2235" i="24" s="1"/>
  <c r="C2234" i="24"/>
  <c r="D2234" i="24" s="1"/>
  <c r="C2233" i="24"/>
  <c r="D2233" i="24" s="1"/>
  <c r="C2232" i="24"/>
  <c r="D2232" i="24" s="1"/>
  <c r="C2231" i="24"/>
  <c r="D2231" i="24" s="1"/>
  <c r="C2230" i="24"/>
  <c r="D2230" i="24" s="1"/>
  <c r="C2229" i="24"/>
  <c r="D2229" i="24" s="1"/>
  <c r="C2228" i="24"/>
  <c r="D2228" i="24" s="1"/>
  <c r="C2227" i="24"/>
  <c r="D2227" i="24" s="1"/>
  <c r="C2226" i="24"/>
  <c r="D2226" i="24" s="1"/>
  <c r="C2225" i="24"/>
  <c r="D2225" i="24" s="1"/>
  <c r="C2224" i="24"/>
  <c r="D2224" i="24" s="1"/>
  <c r="C2223" i="24"/>
  <c r="D2223" i="24" s="1"/>
  <c r="C2222" i="24"/>
  <c r="D2222" i="24" s="1"/>
  <c r="C2221" i="24"/>
  <c r="D2221" i="24" s="1"/>
  <c r="C2220" i="24"/>
  <c r="D2220" i="24" s="1"/>
  <c r="C2219" i="24"/>
  <c r="D2219" i="24" s="1"/>
  <c r="C2218" i="24"/>
  <c r="D2218" i="24" s="1"/>
  <c r="C2217" i="24"/>
  <c r="D2217" i="24" s="1"/>
  <c r="C2216" i="24"/>
  <c r="D2216" i="24" s="1"/>
  <c r="C2215" i="24"/>
  <c r="D2215" i="24" s="1"/>
  <c r="C2214" i="24"/>
  <c r="D2214" i="24" s="1"/>
  <c r="C2213" i="24"/>
  <c r="D2213" i="24" s="1"/>
  <c r="C2212" i="24"/>
  <c r="D2212" i="24" s="1"/>
  <c r="C2211" i="24"/>
  <c r="D2211" i="24" s="1"/>
  <c r="C2210" i="24"/>
  <c r="D2210" i="24" s="1"/>
  <c r="C2209" i="24"/>
  <c r="D2209" i="24" s="1"/>
  <c r="C2208" i="24"/>
  <c r="D2208" i="24" s="1"/>
  <c r="C2207" i="24"/>
  <c r="D2207" i="24" s="1"/>
  <c r="C2206" i="24"/>
  <c r="D2206" i="24" s="1"/>
  <c r="C2205" i="24"/>
  <c r="D2205" i="24" s="1"/>
  <c r="C2204" i="24"/>
  <c r="D2204" i="24" s="1"/>
  <c r="C2203" i="24"/>
  <c r="D2203" i="24" s="1"/>
  <c r="C2202" i="24"/>
  <c r="D2202" i="24" s="1"/>
  <c r="C2201" i="24"/>
  <c r="D2201" i="24" s="1"/>
  <c r="C2200" i="24"/>
  <c r="D2200" i="24" s="1"/>
  <c r="C2199" i="24"/>
  <c r="D2199" i="24" s="1"/>
  <c r="C2198" i="24"/>
  <c r="D2198" i="24" s="1"/>
  <c r="C2197" i="24"/>
  <c r="D2197" i="24" s="1"/>
  <c r="C2196" i="24"/>
  <c r="D2196" i="24" s="1"/>
  <c r="C2195" i="24"/>
  <c r="D2195" i="24" s="1"/>
  <c r="C2194" i="24"/>
  <c r="D2194" i="24" s="1"/>
  <c r="C2193" i="24"/>
  <c r="D2193" i="24" s="1"/>
  <c r="C2192" i="24"/>
  <c r="D2192" i="24" s="1"/>
  <c r="C2191" i="24"/>
  <c r="D2191" i="24" s="1"/>
  <c r="C2190" i="24"/>
  <c r="D2190" i="24" s="1"/>
  <c r="C2189" i="24"/>
  <c r="D2189" i="24" s="1"/>
  <c r="C2188" i="24"/>
  <c r="D2188" i="24" s="1"/>
  <c r="C2187" i="24"/>
  <c r="D2187" i="24" s="1"/>
  <c r="C2186" i="24"/>
  <c r="D2186" i="24" s="1"/>
  <c r="C2185" i="24"/>
  <c r="D2185" i="24" s="1"/>
  <c r="C2184" i="24"/>
  <c r="D2184" i="24" s="1"/>
  <c r="C2183" i="24"/>
  <c r="D2183" i="24" s="1"/>
  <c r="C2182" i="24"/>
  <c r="D2182" i="24" s="1"/>
  <c r="C2181" i="24"/>
  <c r="D2181" i="24" s="1"/>
  <c r="C2180" i="24"/>
  <c r="D2180" i="24" s="1"/>
  <c r="C2179" i="24"/>
  <c r="D2179" i="24" s="1"/>
  <c r="C2178" i="24"/>
  <c r="D2178" i="24" s="1"/>
  <c r="C2177" i="24"/>
  <c r="D2177" i="24" s="1"/>
  <c r="C2176" i="24"/>
  <c r="D2176" i="24" s="1"/>
  <c r="C2175" i="24"/>
  <c r="D2175" i="24" s="1"/>
  <c r="C2174" i="24"/>
  <c r="D2174" i="24" s="1"/>
  <c r="C2173" i="24"/>
  <c r="D2173" i="24" s="1"/>
  <c r="C2172" i="24"/>
  <c r="D2172" i="24" s="1"/>
  <c r="C2171" i="24"/>
  <c r="D2171" i="24" s="1"/>
  <c r="C2170" i="24"/>
  <c r="D2170" i="24" s="1"/>
  <c r="C2169" i="24"/>
  <c r="D2169" i="24" s="1"/>
  <c r="C2168" i="24"/>
  <c r="D2168" i="24" s="1"/>
  <c r="C2167" i="24"/>
  <c r="D2167" i="24" s="1"/>
  <c r="C2166" i="24"/>
  <c r="D2166" i="24" s="1"/>
  <c r="C2165" i="24"/>
  <c r="D2165" i="24" s="1"/>
  <c r="C2164" i="24"/>
  <c r="D2164" i="24" s="1"/>
  <c r="C2163" i="24"/>
  <c r="D2163" i="24" s="1"/>
  <c r="C2162" i="24"/>
  <c r="D2162" i="24" s="1"/>
  <c r="C2161" i="24"/>
  <c r="D2161" i="24" s="1"/>
  <c r="C2160" i="24"/>
  <c r="D2160" i="24" s="1"/>
  <c r="C2159" i="24"/>
  <c r="D2159" i="24" s="1"/>
  <c r="C2158" i="24"/>
  <c r="D2158" i="24" s="1"/>
  <c r="C2157" i="24"/>
  <c r="D2157" i="24" s="1"/>
  <c r="C2156" i="24"/>
  <c r="D2156" i="24" s="1"/>
  <c r="C2155" i="24"/>
  <c r="D2155" i="24" s="1"/>
  <c r="C2154" i="24"/>
  <c r="D2154" i="24" s="1"/>
  <c r="C2153" i="24"/>
  <c r="D2153" i="24" s="1"/>
  <c r="C2152" i="24"/>
  <c r="D2152" i="24" s="1"/>
  <c r="C2151" i="24"/>
  <c r="D2151" i="24" s="1"/>
  <c r="C2150" i="24"/>
  <c r="D2150" i="24" s="1"/>
  <c r="C2149" i="24"/>
  <c r="D2149" i="24" s="1"/>
  <c r="C2148" i="24"/>
  <c r="D2148" i="24" s="1"/>
  <c r="C2147" i="24"/>
  <c r="D2147" i="24" s="1"/>
  <c r="C2146" i="24"/>
  <c r="D2146" i="24" s="1"/>
  <c r="C2145" i="24"/>
  <c r="D2145" i="24" s="1"/>
  <c r="C2144" i="24"/>
  <c r="D2144" i="24" s="1"/>
  <c r="C2143" i="24"/>
  <c r="D2143" i="24" s="1"/>
  <c r="C2142" i="24"/>
  <c r="D2142" i="24" s="1"/>
  <c r="C2141" i="24"/>
  <c r="D2141" i="24" s="1"/>
  <c r="C2140" i="24"/>
  <c r="D2140" i="24" s="1"/>
  <c r="C2139" i="24"/>
  <c r="D2139" i="24" s="1"/>
  <c r="C2138" i="24"/>
  <c r="D2138" i="24" s="1"/>
  <c r="C2137" i="24"/>
  <c r="D2137" i="24" s="1"/>
  <c r="C2136" i="24"/>
  <c r="D2136" i="24" s="1"/>
  <c r="C2135" i="24"/>
  <c r="D2135" i="24" s="1"/>
  <c r="C2134" i="24"/>
  <c r="D2134" i="24" s="1"/>
  <c r="C2133" i="24"/>
  <c r="D2133" i="24" s="1"/>
  <c r="C2132" i="24"/>
  <c r="D2132" i="24" s="1"/>
  <c r="C2131" i="24"/>
  <c r="D2131" i="24" s="1"/>
  <c r="C2130" i="24"/>
  <c r="D2130" i="24" s="1"/>
  <c r="C2129" i="24"/>
  <c r="D2129" i="24" s="1"/>
  <c r="C2128" i="24"/>
  <c r="D2128" i="24" s="1"/>
  <c r="C2127" i="24"/>
  <c r="D2127" i="24" s="1"/>
  <c r="C2126" i="24"/>
  <c r="D2126" i="24" s="1"/>
  <c r="C2125" i="24"/>
  <c r="D2125" i="24" s="1"/>
  <c r="C2124" i="24"/>
  <c r="D2124" i="24" s="1"/>
  <c r="C2123" i="24"/>
  <c r="D2123" i="24" s="1"/>
  <c r="C2122" i="24"/>
  <c r="D2122" i="24" s="1"/>
  <c r="C2121" i="24"/>
  <c r="D2121" i="24" s="1"/>
  <c r="C2120" i="24"/>
  <c r="D2120" i="24" s="1"/>
  <c r="C2119" i="24"/>
  <c r="D2119" i="24" s="1"/>
  <c r="C2118" i="24"/>
  <c r="D2118" i="24" s="1"/>
  <c r="C2117" i="24"/>
  <c r="D2117" i="24" s="1"/>
  <c r="C2116" i="24"/>
  <c r="D2116" i="24" s="1"/>
  <c r="C2115" i="24"/>
  <c r="D2115" i="24" s="1"/>
  <c r="C2114" i="24"/>
  <c r="D2114" i="24" s="1"/>
  <c r="C2113" i="24"/>
  <c r="D2113" i="24" s="1"/>
  <c r="C2112" i="24"/>
  <c r="D2112" i="24" s="1"/>
  <c r="C2111" i="24"/>
  <c r="D2111" i="24" s="1"/>
  <c r="C2110" i="24"/>
  <c r="D2110" i="24" s="1"/>
  <c r="C2109" i="24"/>
  <c r="D2109" i="24" s="1"/>
  <c r="C2108" i="24"/>
  <c r="D2108" i="24" s="1"/>
  <c r="C2107" i="24"/>
  <c r="D2107" i="24" s="1"/>
  <c r="C2106" i="24"/>
  <c r="D2106" i="24" s="1"/>
  <c r="C2105" i="24"/>
  <c r="D2105" i="24" s="1"/>
  <c r="C2104" i="24"/>
  <c r="D2104" i="24" s="1"/>
  <c r="C2103" i="24"/>
  <c r="D2103" i="24" s="1"/>
  <c r="C2102" i="24"/>
  <c r="D2102" i="24" s="1"/>
  <c r="C2101" i="24"/>
  <c r="D2101" i="24" s="1"/>
  <c r="C2100" i="24"/>
  <c r="D2100" i="24" s="1"/>
  <c r="C2099" i="24"/>
  <c r="D2099" i="24" s="1"/>
  <c r="C2098" i="24"/>
  <c r="D2098" i="24" s="1"/>
  <c r="C2097" i="24"/>
  <c r="D2097" i="24" s="1"/>
  <c r="C2096" i="24"/>
  <c r="D2096" i="24" s="1"/>
  <c r="C2095" i="24"/>
  <c r="D2095" i="24" s="1"/>
  <c r="C2094" i="24"/>
  <c r="D2094" i="24" s="1"/>
  <c r="C2093" i="24"/>
  <c r="D2093" i="24" s="1"/>
  <c r="D2092" i="24"/>
  <c r="C2092" i="24"/>
  <c r="C2091" i="24"/>
  <c r="D2091" i="24" s="1"/>
  <c r="D2090" i="24"/>
  <c r="C2090" i="24"/>
  <c r="C2089" i="24"/>
  <c r="D2089" i="24" s="1"/>
  <c r="C2088" i="24"/>
  <c r="D2088" i="24" s="1"/>
  <c r="C2087" i="24"/>
  <c r="D2087" i="24" s="1"/>
  <c r="C2086" i="24"/>
  <c r="D2086" i="24" s="1"/>
  <c r="C2085" i="24"/>
  <c r="D2085" i="24" s="1"/>
  <c r="D2084" i="24"/>
  <c r="C2084" i="24"/>
  <c r="C2083" i="24"/>
  <c r="D2083" i="24" s="1"/>
  <c r="D2082" i="24"/>
  <c r="C2082" i="24"/>
  <c r="C2081" i="24"/>
  <c r="D2081" i="24" s="1"/>
  <c r="C2080" i="24"/>
  <c r="D2080" i="24" s="1"/>
  <c r="C2079" i="24"/>
  <c r="D2079" i="24" s="1"/>
  <c r="C2078" i="24"/>
  <c r="D2078" i="24" s="1"/>
  <c r="C2077" i="24"/>
  <c r="D2077" i="24" s="1"/>
  <c r="D2076" i="24"/>
  <c r="C2076" i="24"/>
  <c r="C2075" i="24"/>
  <c r="D2075" i="24" s="1"/>
  <c r="D2074" i="24"/>
  <c r="C2074" i="24"/>
  <c r="C2073" i="24"/>
  <c r="D2073" i="24" s="1"/>
  <c r="C2072" i="24"/>
  <c r="D2072" i="24" s="1"/>
  <c r="C2071" i="24"/>
  <c r="D2071" i="24" s="1"/>
  <c r="C2070" i="24"/>
  <c r="D2070" i="24" s="1"/>
  <c r="C2069" i="24"/>
  <c r="D2069" i="24" s="1"/>
  <c r="D2068" i="24"/>
  <c r="C2068" i="24"/>
  <c r="C2067" i="24"/>
  <c r="D2067" i="24" s="1"/>
  <c r="D2066" i="24"/>
  <c r="C2066" i="24"/>
  <c r="C2065" i="24"/>
  <c r="D2065" i="24" s="1"/>
  <c r="C2064" i="24"/>
  <c r="D2064" i="24" s="1"/>
  <c r="C2063" i="24"/>
  <c r="D2063" i="24" s="1"/>
  <c r="C2062" i="24"/>
  <c r="D2062" i="24" s="1"/>
  <c r="C2061" i="24"/>
  <c r="D2061" i="24" s="1"/>
  <c r="D2060" i="24"/>
  <c r="C2060" i="24"/>
  <c r="C2059" i="24"/>
  <c r="D2059" i="24" s="1"/>
  <c r="D2058" i="24"/>
  <c r="C2058" i="24"/>
  <c r="C2057" i="24"/>
  <c r="D2057" i="24" s="1"/>
  <c r="C2056" i="24"/>
  <c r="D2056" i="24" s="1"/>
  <c r="C2055" i="24"/>
  <c r="D2055" i="24" s="1"/>
  <c r="C2054" i="24"/>
  <c r="D2054" i="24" s="1"/>
  <c r="C2053" i="24"/>
  <c r="D2053" i="24" s="1"/>
  <c r="D2052" i="24"/>
  <c r="C2052" i="24"/>
  <c r="C2051" i="24"/>
  <c r="D2051" i="24" s="1"/>
  <c r="D2050" i="24"/>
  <c r="C2050" i="24"/>
  <c r="C2049" i="24"/>
  <c r="D2049" i="24" s="1"/>
  <c r="C2048" i="24"/>
  <c r="D2048" i="24" s="1"/>
  <c r="C2047" i="24"/>
  <c r="D2047" i="24" s="1"/>
  <c r="C2046" i="24"/>
  <c r="D2046" i="24" s="1"/>
  <c r="C2045" i="24"/>
  <c r="D2045" i="24" s="1"/>
  <c r="D2044" i="24"/>
  <c r="C2044" i="24"/>
  <c r="C2043" i="24"/>
  <c r="D2043" i="24" s="1"/>
  <c r="D2042" i="24"/>
  <c r="C2042" i="24"/>
  <c r="C2041" i="24"/>
  <c r="D2041" i="24" s="1"/>
  <c r="C2040" i="24"/>
  <c r="D2040" i="24" s="1"/>
  <c r="C2039" i="24"/>
  <c r="D2039" i="24" s="1"/>
  <c r="C2038" i="24"/>
  <c r="D2038" i="24" s="1"/>
  <c r="C2037" i="24"/>
  <c r="D2037" i="24" s="1"/>
  <c r="D2036" i="24"/>
  <c r="C2036" i="24"/>
  <c r="C2035" i="24"/>
  <c r="D2035" i="24" s="1"/>
  <c r="D2034" i="24"/>
  <c r="C2034" i="24"/>
  <c r="C2033" i="24"/>
  <c r="D2033" i="24" s="1"/>
  <c r="D2032" i="24"/>
  <c r="C2032" i="24"/>
  <c r="C2031" i="24"/>
  <c r="D2031" i="24" s="1"/>
  <c r="D2030" i="24"/>
  <c r="C2030" i="24"/>
  <c r="C2029" i="24"/>
  <c r="D2029" i="24" s="1"/>
  <c r="D2028" i="24"/>
  <c r="C2028" i="24"/>
  <c r="C2027" i="24"/>
  <c r="D2027" i="24" s="1"/>
  <c r="D2026" i="24"/>
  <c r="C2026" i="24"/>
  <c r="C2025" i="24"/>
  <c r="D2025" i="24" s="1"/>
  <c r="D2024" i="24"/>
  <c r="C2024" i="24"/>
  <c r="C2023" i="24"/>
  <c r="D2023" i="24" s="1"/>
  <c r="D2022" i="24"/>
  <c r="C2022" i="24"/>
  <c r="C2021" i="24"/>
  <c r="D2021" i="24" s="1"/>
  <c r="D2020" i="24"/>
  <c r="C2020" i="24"/>
  <c r="C2019" i="24"/>
  <c r="D2019" i="24" s="1"/>
  <c r="D2018" i="24"/>
  <c r="C2018" i="24"/>
  <c r="C2017" i="24"/>
  <c r="D2017" i="24" s="1"/>
  <c r="D2016" i="24"/>
  <c r="C2016" i="24"/>
  <c r="C2015" i="24"/>
  <c r="D2015" i="24" s="1"/>
  <c r="D2014" i="24"/>
  <c r="C2014" i="24"/>
  <c r="C2013" i="24"/>
  <c r="D2013" i="24" s="1"/>
  <c r="D2012" i="24"/>
  <c r="C2012" i="24"/>
  <c r="C2011" i="24"/>
  <c r="D2011" i="24" s="1"/>
  <c r="D2010" i="24"/>
  <c r="C2010" i="24"/>
  <c r="C2009" i="24"/>
  <c r="D2009" i="24" s="1"/>
  <c r="D2008" i="24"/>
  <c r="C2008" i="24"/>
  <c r="C2007" i="24"/>
  <c r="D2007" i="24" s="1"/>
  <c r="D2006" i="24"/>
  <c r="C2006" i="24"/>
  <c r="C2005" i="24"/>
  <c r="D2005" i="24" s="1"/>
  <c r="D2004" i="24"/>
  <c r="C2004" i="24"/>
  <c r="C2003" i="24"/>
  <c r="D2003" i="24" s="1"/>
  <c r="D2002" i="24"/>
  <c r="C2002" i="24"/>
  <c r="C2001" i="24"/>
  <c r="D2001" i="24" s="1"/>
  <c r="D2000" i="24"/>
  <c r="C2000" i="24"/>
  <c r="C1999" i="24"/>
  <c r="D1999" i="24" s="1"/>
  <c r="D1998" i="24"/>
  <c r="C1998" i="24"/>
  <c r="C1997" i="24"/>
  <c r="D1997" i="24" s="1"/>
  <c r="D1996" i="24"/>
  <c r="C1996" i="24"/>
  <c r="C1995" i="24"/>
  <c r="D1995" i="24" s="1"/>
  <c r="D1994" i="24"/>
  <c r="C1994" i="24"/>
  <c r="C1993" i="24"/>
  <c r="D1993" i="24" s="1"/>
  <c r="C1992" i="24"/>
  <c r="D1992" i="24" s="1"/>
  <c r="C1991" i="24"/>
  <c r="D1991" i="24" s="1"/>
  <c r="C1990" i="24"/>
  <c r="D1990" i="24" s="1"/>
  <c r="C1989" i="24"/>
  <c r="D1989" i="24" s="1"/>
  <c r="C1988" i="24"/>
  <c r="D1988" i="24" s="1"/>
  <c r="C1987" i="24"/>
  <c r="D1987" i="24" s="1"/>
  <c r="C1986" i="24"/>
  <c r="D1986" i="24" s="1"/>
  <c r="C1985" i="24"/>
  <c r="D1985" i="24" s="1"/>
  <c r="C1984" i="24"/>
  <c r="D1984" i="24" s="1"/>
  <c r="C1983" i="24"/>
  <c r="D1983" i="24" s="1"/>
  <c r="C1982" i="24"/>
  <c r="D1982" i="24" s="1"/>
  <c r="C1981" i="24"/>
  <c r="D1981" i="24" s="1"/>
  <c r="C1980" i="24"/>
  <c r="D1980" i="24" s="1"/>
  <c r="C1979" i="24"/>
  <c r="D1979" i="24" s="1"/>
  <c r="C1978" i="24"/>
  <c r="D1978" i="24" s="1"/>
  <c r="C1977" i="24"/>
  <c r="D1977" i="24" s="1"/>
  <c r="C1976" i="24"/>
  <c r="D1976" i="24" s="1"/>
  <c r="C1975" i="24"/>
  <c r="D1975" i="24" s="1"/>
  <c r="C1974" i="24"/>
  <c r="D1974" i="24" s="1"/>
  <c r="C1973" i="24"/>
  <c r="D1973" i="24" s="1"/>
  <c r="C1972" i="24"/>
  <c r="D1972" i="24" s="1"/>
  <c r="C1971" i="24"/>
  <c r="D1971" i="24" s="1"/>
  <c r="C1970" i="24"/>
  <c r="D1970" i="24" s="1"/>
  <c r="C1969" i="24"/>
  <c r="D1969" i="24" s="1"/>
  <c r="C1968" i="24"/>
  <c r="D1968" i="24" s="1"/>
  <c r="C1967" i="24"/>
  <c r="D1967" i="24" s="1"/>
  <c r="C1966" i="24"/>
  <c r="D1966" i="24" s="1"/>
  <c r="C1965" i="24"/>
  <c r="D1965" i="24" s="1"/>
  <c r="C1964" i="24"/>
  <c r="D1964" i="24" s="1"/>
  <c r="C1963" i="24"/>
  <c r="D1963" i="24" s="1"/>
  <c r="C1962" i="24"/>
  <c r="D1962" i="24" s="1"/>
  <c r="C1961" i="24"/>
  <c r="D1961" i="24" s="1"/>
  <c r="C1960" i="24"/>
  <c r="D1960" i="24" s="1"/>
  <c r="C1959" i="24"/>
  <c r="D1959" i="24" s="1"/>
  <c r="C1958" i="24"/>
  <c r="D1958" i="24" s="1"/>
  <c r="C1957" i="24"/>
  <c r="D1957" i="24" s="1"/>
  <c r="C1956" i="24"/>
  <c r="D1956" i="24" s="1"/>
  <c r="C1955" i="24"/>
  <c r="D1955" i="24" s="1"/>
  <c r="C1954" i="24"/>
  <c r="D1954" i="24" s="1"/>
  <c r="C1953" i="24"/>
  <c r="D1953" i="24" s="1"/>
  <c r="C1952" i="24"/>
  <c r="D1952" i="24" s="1"/>
  <c r="C1951" i="24"/>
  <c r="D1951" i="24" s="1"/>
  <c r="C1950" i="24"/>
  <c r="D1950" i="24" s="1"/>
  <c r="C1949" i="24"/>
  <c r="D1949" i="24" s="1"/>
  <c r="C1948" i="24"/>
  <c r="D1948" i="24" s="1"/>
  <c r="C1947" i="24"/>
  <c r="D1947" i="24" s="1"/>
  <c r="C1946" i="24"/>
  <c r="D1946" i="24" s="1"/>
  <c r="C1945" i="24"/>
  <c r="D1945" i="24" s="1"/>
  <c r="C1944" i="24"/>
  <c r="D1944" i="24" s="1"/>
  <c r="C1943" i="24"/>
  <c r="D1943" i="24" s="1"/>
  <c r="C1942" i="24"/>
  <c r="D1942" i="24" s="1"/>
  <c r="C1941" i="24"/>
  <c r="D1941" i="24" s="1"/>
  <c r="C1940" i="24"/>
  <c r="D1940" i="24" s="1"/>
  <c r="C1939" i="24"/>
  <c r="D1939" i="24" s="1"/>
  <c r="C1938" i="24"/>
  <c r="D1938" i="24" s="1"/>
  <c r="C1937" i="24"/>
  <c r="D1937" i="24" s="1"/>
  <c r="C1936" i="24"/>
  <c r="D1936" i="24" s="1"/>
  <c r="C1935" i="24"/>
  <c r="D1935" i="24" s="1"/>
  <c r="C1934" i="24"/>
  <c r="D1934" i="24" s="1"/>
  <c r="C1933" i="24"/>
  <c r="D1933" i="24" s="1"/>
  <c r="C1932" i="24"/>
  <c r="D1932" i="24" s="1"/>
  <c r="C1931" i="24"/>
  <c r="D1931" i="24" s="1"/>
  <c r="C1930" i="24"/>
  <c r="D1930" i="24" s="1"/>
  <c r="C1929" i="24"/>
  <c r="D1929" i="24" s="1"/>
  <c r="C1928" i="24"/>
  <c r="D1928" i="24" s="1"/>
  <c r="C1927" i="24"/>
  <c r="D1927" i="24" s="1"/>
  <c r="C1926" i="24"/>
  <c r="D1926" i="24" s="1"/>
  <c r="C1925" i="24"/>
  <c r="D1925" i="24" s="1"/>
  <c r="D1924" i="24"/>
  <c r="C1924" i="24"/>
  <c r="C1923" i="24"/>
  <c r="D1923" i="24" s="1"/>
  <c r="D1922" i="24"/>
  <c r="C1922" i="24"/>
  <c r="C1921" i="24"/>
  <c r="D1921" i="24" s="1"/>
  <c r="C1920" i="24"/>
  <c r="D1920" i="24" s="1"/>
  <c r="C1919" i="24"/>
  <c r="D1919" i="24" s="1"/>
  <c r="C1918" i="24"/>
  <c r="D1918" i="24" s="1"/>
  <c r="C1917" i="24"/>
  <c r="D1917" i="24" s="1"/>
  <c r="D1916" i="24"/>
  <c r="C1916" i="24"/>
  <c r="C1915" i="24"/>
  <c r="D1915" i="24" s="1"/>
  <c r="D1914" i="24"/>
  <c r="C1914" i="24"/>
  <c r="C1913" i="24"/>
  <c r="D1913" i="24" s="1"/>
  <c r="C1912" i="24"/>
  <c r="D1912" i="24" s="1"/>
  <c r="C1911" i="24"/>
  <c r="D1911" i="24" s="1"/>
  <c r="C1910" i="24"/>
  <c r="D1910" i="24" s="1"/>
  <c r="C1909" i="24"/>
  <c r="D1909" i="24" s="1"/>
  <c r="D1908" i="24"/>
  <c r="C1908" i="24"/>
  <c r="C1907" i="24"/>
  <c r="D1907" i="24" s="1"/>
  <c r="D1906" i="24"/>
  <c r="C1906" i="24"/>
  <c r="C1905" i="24"/>
  <c r="D1905" i="24" s="1"/>
  <c r="C1904" i="24"/>
  <c r="D1904" i="24" s="1"/>
  <c r="C1903" i="24"/>
  <c r="D1903" i="24" s="1"/>
  <c r="C1902" i="24"/>
  <c r="D1902" i="24" s="1"/>
  <c r="C1901" i="24"/>
  <c r="D1901" i="24" s="1"/>
  <c r="D1900" i="24"/>
  <c r="C1900" i="24"/>
  <c r="C1899" i="24"/>
  <c r="D1899" i="24" s="1"/>
  <c r="D1898" i="24"/>
  <c r="C1898" i="24"/>
  <c r="C1897" i="24"/>
  <c r="D1897" i="24" s="1"/>
  <c r="C1896" i="24"/>
  <c r="D1896" i="24" s="1"/>
  <c r="C1895" i="24"/>
  <c r="D1895" i="24" s="1"/>
  <c r="C1894" i="24"/>
  <c r="D1894" i="24" s="1"/>
  <c r="C1893" i="24"/>
  <c r="D1893" i="24" s="1"/>
  <c r="D1892" i="24"/>
  <c r="C1892" i="24"/>
  <c r="C1891" i="24"/>
  <c r="D1891" i="24" s="1"/>
  <c r="D1890" i="24"/>
  <c r="C1890" i="24"/>
  <c r="C1889" i="24"/>
  <c r="D1889" i="24" s="1"/>
  <c r="C1888" i="24"/>
  <c r="D1888" i="24" s="1"/>
  <c r="C1887" i="24"/>
  <c r="D1887" i="24" s="1"/>
  <c r="C1886" i="24"/>
  <c r="D1886" i="24" s="1"/>
  <c r="C1885" i="24"/>
  <c r="D1885" i="24" s="1"/>
  <c r="D1884" i="24"/>
  <c r="C1884" i="24"/>
  <c r="C1883" i="24"/>
  <c r="D1883" i="24" s="1"/>
  <c r="D1882" i="24"/>
  <c r="C1882" i="24"/>
  <c r="C1881" i="24"/>
  <c r="D1881" i="24" s="1"/>
  <c r="C1880" i="24"/>
  <c r="D1880" i="24" s="1"/>
  <c r="C1879" i="24"/>
  <c r="D1879" i="24" s="1"/>
  <c r="C1878" i="24"/>
  <c r="D1878" i="24" s="1"/>
  <c r="C1877" i="24"/>
  <c r="D1877" i="24" s="1"/>
  <c r="D1876" i="24"/>
  <c r="C1876" i="24"/>
  <c r="C1875" i="24"/>
  <c r="D1875" i="24" s="1"/>
  <c r="D1874" i="24"/>
  <c r="C1874" i="24"/>
  <c r="C1873" i="24"/>
  <c r="D1873" i="24" s="1"/>
  <c r="C1872" i="24"/>
  <c r="D1872" i="24" s="1"/>
  <c r="C1871" i="24"/>
  <c r="D1871" i="24" s="1"/>
  <c r="C1870" i="24"/>
  <c r="D1870" i="24" s="1"/>
  <c r="C1869" i="24"/>
  <c r="D1869" i="24" s="1"/>
  <c r="D1868" i="24"/>
  <c r="C1868" i="24"/>
  <c r="C1867" i="24"/>
  <c r="D1867" i="24" s="1"/>
  <c r="D1866" i="24"/>
  <c r="C1866" i="24"/>
  <c r="C1865" i="24"/>
  <c r="D1865" i="24" s="1"/>
  <c r="C1864" i="24"/>
  <c r="D1864" i="24" s="1"/>
  <c r="C1863" i="24"/>
  <c r="D1863" i="24" s="1"/>
  <c r="C1862" i="24"/>
  <c r="D1862" i="24" s="1"/>
  <c r="C1861" i="24"/>
  <c r="D1861" i="24" s="1"/>
  <c r="D1860" i="24"/>
  <c r="C1860" i="24"/>
  <c r="C1859" i="24"/>
  <c r="D1859" i="24" s="1"/>
  <c r="D1858" i="24"/>
  <c r="C1858" i="24"/>
  <c r="C1857" i="24"/>
  <c r="D1857" i="24" s="1"/>
  <c r="C1856" i="24"/>
  <c r="D1856" i="24" s="1"/>
  <c r="C1855" i="24"/>
  <c r="D1855" i="24" s="1"/>
  <c r="C1854" i="24"/>
  <c r="D1854" i="24" s="1"/>
  <c r="C1853" i="24"/>
  <c r="D1853" i="24" s="1"/>
  <c r="D1852" i="24"/>
  <c r="C1852" i="24"/>
  <c r="C1851" i="24"/>
  <c r="D1851" i="24" s="1"/>
  <c r="D1850" i="24"/>
  <c r="C1850" i="24"/>
  <c r="C1849" i="24"/>
  <c r="D1849" i="24" s="1"/>
  <c r="C1848" i="24"/>
  <c r="D1848" i="24" s="1"/>
  <c r="C1847" i="24"/>
  <c r="D1847" i="24" s="1"/>
  <c r="C1846" i="24"/>
  <c r="D1846" i="24" s="1"/>
  <c r="C1845" i="24"/>
  <c r="D1845" i="24" s="1"/>
  <c r="D1844" i="24"/>
  <c r="C1844" i="24"/>
  <c r="C1843" i="24"/>
  <c r="D1843" i="24" s="1"/>
  <c r="D1842" i="24"/>
  <c r="C1842" i="24"/>
  <c r="C1841" i="24"/>
  <c r="D1841" i="24" s="1"/>
  <c r="C1840" i="24"/>
  <c r="D1840" i="24" s="1"/>
  <c r="C1839" i="24"/>
  <c r="D1839" i="24" s="1"/>
  <c r="C1838" i="24"/>
  <c r="D1838" i="24" s="1"/>
  <c r="C1837" i="24"/>
  <c r="D1837" i="24" s="1"/>
  <c r="D1836" i="24"/>
  <c r="C1836" i="24"/>
  <c r="C1835" i="24"/>
  <c r="D1835" i="24" s="1"/>
  <c r="D1834" i="24"/>
  <c r="C1834" i="24"/>
  <c r="C1833" i="24"/>
  <c r="D1833" i="24" s="1"/>
  <c r="C1832" i="24"/>
  <c r="D1832" i="24" s="1"/>
  <c r="C1831" i="24"/>
  <c r="D1831" i="24" s="1"/>
  <c r="C1830" i="24"/>
  <c r="D1830" i="24" s="1"/>
  <c r="C1829" i="24"/>
  <c r="D1829" i="24" s="1"/>
  <c r="D1828" i="24"/>
  <c r="C1828" i="24"/>
  <c r="C1827" i="24"/>
  <c r="D1827" i="24" s="1"/>
  <c r="D1826" i="24"/>
  <c r="C1826" i="24"/>
  <c r="C1825" i="24"/>
  <c r="D1825" i="24" s="1"/>
  <c r="C1824" i="24"/>
  <c r="D1824" i="24" s="1"/>
  <c r="C1823" i="24"/>
  <c r="D1823" i="24" s="1"/>
  <c r="C1822" i="24"/>
  <c r="D1822" i="24" s="1"/>
  <c r="C1821" i="24"/>
  <c r="D1821" i="24" s="1"/>
  <c r="D1820" i="24"/>
  <c r="C1820" i="24"/>
  <c r="C1819" i="24"/>
  <c r="D1819" i="24" s="1"/>
  <c r="D1818" i="24"/>
  <c r="C1818" i="24"/>
  <c r="C1817" i="24"/>
  <c r="D1817" i="24" s="1"/>
  <c r="C1816" i="24"/>
  <c r="D1816" i="24" s="1"/>
  <c r="C1815" i="24"/>
  <c r="D1815" i="24" s="1"/>
  <c r="C1814" i="24"/>
  <c r="D1814" i="24" s="1"/>
  <c r="C1813" i="24"/>
  <c r="D1813" i="24" s="1"/>
  <c r="D1812" i="24"/>
  <c r="C1812" i="24"/>
  <c r="C1811" i="24"/>
  <c r="D1811" i="24" s="1"/>
  <c r="D1810" i="24"/>
  <c r="C1810" i="24"/>
  <c r="C1809" i="24"/>
  <c r="D1809" i="24" s="1"/>
  <c r="C1808" i="24"/>
  <c r="D1808" i="24" s="1"/>
  <c r="C1807" i="24"/>
  <c r="D1807" i="24" s="1"/>
  <c r="C1806" i="24"/>
  <c r="D1806" i="24" s="1"/>
  <c r="C1805" i="24"/>
  <c r="D1805" i="24" s="1"/>
  <c r="D1804" i="24"/>
  <c r="C1804" i="24"/>
  <c r="C1803" i="24"/>
  <c r="D1803" i="24" s="1"/>
  <c r="D1802" i="24"/>
  <c r="C1802" i="24"/>
  <c r="C1801" i="24"/>
  <c r="D1801" i="24" s="1"/>
  <c r="C1800" i="24"/>
  <c r="D1800" i="24" s="1"/>
  <c r="C1799" i="24"/>
  <c r="D1799" i="24" s="1"/>
  <c r="C1798" i="24"/>
  <c r="D1798" i="24" s="1"/>
  <c r="C1797" i="24"/>
  <c r="D1797" i="24" s="1"/>
  <c r="D1796" i="24"/>
  <c r="C1796" i="24"/>
  <c r="C1795" i="24"/>
  <c r="D1795" i="24" s="1"/>
  <c r="D1794" i="24"/>
  <c r="C1794" i="24"/>
  <c r="C1793" i="24"/>
  <c r="D1793" i="24" s="1"/>
  <c r="C1792" i="24"/>
  <c r="D1792" i="24" s="1"/>
  <c r="C1791" i="24"/>
  <c r="D1791" i="24" s="1"/>
  <c r="C1790" i="24"/>
  <c r="D1790" i="24" s="1"/>
  <c r="C1789" i="24"/>
  <c r="D1789" i="24" s="1"/>
  <c r="D1788" i="24"/>
  <c r="C1788" i="24"/>
  <c r="C1787" i="24"/>
  <c r="D1787" i="24" s="1"/>
  <c r="D1786" i="24"/>
  <c r="C1786" i="24"/>
  <c r="C1785" i="24"/>
  <c r="D1785" i="24" s="1"/>
  <c r="C1784" i="24"/>
  <c r="D1784" i="24" s="1"/>
  <c r="C1783" i="24"/>
  <c r="D1783" i="24" s="1"/>
  <c r="C1782" i="24"/>
  <c r="D1782" i="24" s="1"/>
  <c r="C1781" i="24"/>
  <c r="D1781" i="24" s="1"/>
  <c r="D1780" i="24"/>
  <c r="C1780" i="24"/>
  <c r="C1779" i="24"/>
  <c r="D1779" i="24" s="1"/>
  <c r="D1778" i="24"/>
  <c r="C1778" i="24"/>
  <c r="C1777" i="24"/>
  <c r="D1777" i="24" s="1"/>
  <c r="C1776" i="24"/>
  <c r="D1776" i="24" s="1"/>
  <c r="C1775" i="24"/>
  <c r="D1775" i="24" s="1"/>
  <c r="C1774" i="24"/>
  <c r="D1774" i="24" s="1"/>
  <c r="C1773" i="24"/>
  <c r="D1773" i="24" s="1"/>
  <c r="D1772" i="24"/>
  <c r="C1772" i="24"/>
  <c r="C1771" i="24"/>
  <c r="D1771" i="24" s="1"/>
  <c r="D1770" i="24"/>
  <c r="C1770" i="24"/>
  <c r="C1769" i="24"/>
  <c r="D1769" i="24" s="1"/>
  <c r="C1768" i="24"/>
  <c r="D1768" i="24" s="1"/>
  <c r="C1767" i="24"/>
  <c r="D1767" i="24" s="1"/>
  <c r="C1766" i="24"/>
  <c r="D1766" i="24" s="1"/>
  <c r="C1765" i="24"/>
  <c r="D1765" i="24" s="1"/>
  <c r="D1764" i="24"/>
  <c r="C1764" i="24"/>
  <c r="C1763" i="24"/>
  <c r="D1763" i="24" s="1"/>
  <c r="D1762" i="24"/>
  <c r="C1762" i="24"/>
  <c r="C1761" i="24"/>
  <c r="D1761" i="24" s="1"/>
  <c r="C1760" i="24"/>
  <c r="D1760" i="24" s="1"/>
  <c r="C1759" i="24"/>
  <c r="D1759" i="24" s="1"/>
  <c r="C1758" i="24"/>
  <c r="D1758" i="24" s="1"/>
  <c r="C1757" i="24"/>
  <c r="D1757" i="24" s="1"/>
  <c r="D1756" i="24"/>
  <c r="C1756" i="24"/>
  <c r="C1755" i="24"/>
  <c r="D1755" i="24" s="1"/>
  <c r="D1754" i="24"/>
  <c r="C1754" i="24"/>
  <c r="C1753" i="24"/>
  <c r="D1753" i="24" s="1"/>
  <c r="C1752" i="24"/>
  <c r="D1752" i="24" s="1"/>
  <c r="C1751" i="24"/>
  <c r="D1751" i="24" s="1"/>
  <c r="C1750" i="24"/>
  <c r="D1750" i="24" s="1"/>
  <c r="C1749" i="24"/>
  <c r="D1749" i="24" s="1"/>
  <c r="D1748" i="24"/>
  <c r="C1748" i="24"/>
  <c r="C1747" i="24"/>
  <c r="D1747" i="24" s="1"/>
  <c r="C1746" i="24"/>
  <c r="D1746" i="24" s="1"/>
  <c r="C1745" i="24"/>
  <c r="D1745" i="24" s="1"/>
  <c r="C1744" i="24"/>
  <c r="D1744" i="24" s="1"/>
  <c r="C1743" i="24"/>
  <c r="D1743" i="24" s="1"/>
  <c r="C1742" i="24"/>
  <c r="D1742" i="24" s="1"/>
  <c r="C1741" i="24"/>
  <c r="D1741" i="24" s="1"/>
  <c r="D1740" i="24"/>
  <c r="C1740" i="24"/>
  <c r="C1739" i="24"/>
  <c r="D1739" i="24" s="1"/>
  <c r="D1738" i="24"/>
  <c r="C1738" i="24"/>
  <c r="C1737" i="24"/>
  <c r="D1737" i="24" s="1"/>
  <c r="C1736" i="24"/>
  <c r="D1736" i="24" s="1"/>
  <c r="C1735" i="24"/>
  <c r="D1735" i="24" s="1"/>
  <c r="C1734" i="24"/>
  <c r="D1734" i="24" s="1"/>
  <c r="C1733" i="24"/>
  <c r="D1733" i="24" s="1"/>
  <c r="D1732" i="24"/>
  <c r="C1732" i="24"/>
  <c r="C1731" i="24"/>
  <c r="D1731" i="24" s="1"/>
  <c r="C1730" i="24"/>
  <c r="D1730" i="24" s="1"/>
  <c r="C1729" i="24"/>
  <c r="D1729" i="24" s="1"/>
  <c r="C1728" i="24"/>
  <c r="D1728" i="24" s="1"/>
  <c r="C1727" i="24"/>
  <c r="D1727" i="24" s="1"/>
  <c r="C1726" i="24"/>
  <c r="D1726" i="24" s="1"/>
  <c r="C1725" i="24"/>
  <c r="D1725" i="24" s="1"/>
  <c r="D1724" i="24"/>
  <c r="C1724" i="24"/>
  <c r="C1723" i="24"/>
  <c r="D1723" i="24" s="1"/>
  <c r="D1722" i="24"/>
  <c r="C1722" i="24"/>
  <c r="C1721" i="24"/>
  <c r="D1721" i="24" s="1"/>
  <c r="C1720" i="24"/>
  <c r="D1720" i="24" s="1"/>
  <c r="C1719" i="24"/>
  <c r="D1719" i="24" s="1"/>
  <c r="C1718" i="24"/>
  <c r="D1718" i="24" s="1"/>
  <c r="C1717" i="24"/>
  <c r="D1717" i="24" s="1"/>
  <c r="D1716" i="24"/>
  <c r="C1716" i="24"/>
  <c r="C1715" i="24"/>
  <c r="D1715" i="24" s="1"/>
  <c r="C1714" i="24"/>
  <c r="D1714" i="24" s="1"/>
  <c r="C1713" i="24"/>
  <c r="D1713" i="24" s="1"/>
  <c r="C1712" i="24"/>
  <c r="D1712" i="24" s="1"/>
  <c r="C1711" i="24"/>
  <c r="D1711" i="24" s="1"/>
  <c r="C1710" i="24"/>
  <c r="D1710" i="24" s="1"/>
  <c r="D1709" i="24"/>
  <c r="C1709" i="24"/>
  <c r="C1708" i="24"/>
  <c r="D1708" i="24" s="1"/>
  <c r="C1707" i="24"/>
  <c r="D1707" i="24" s="1"/>
  <c r="C1706" i="24"/>
  <c r="D1706" i="24" s="1"/>
  <c r="C1705" i="24"/>
  <c r="D1705" i="24" s="1"/>
  <c r="C1704" i="24"/>
  <c r="D1704" i="24" s="1"/>
  <c r="D1703" i="24"/>
  <c r="C1703" i="24"/>
  <c r="C1702" i="24"/>
  <c r="D1702" i="24" s="1"/>
  <c r="D1701" i="24"/>
  <c r="C1701" i="24"/>
  <c r="C1700" i="24"/>
  <c r="D1700" i="24" s="1"/>
  <c r="C1699" i="24"/>
  <c r="D1699" i="24" s="1"/>
  <c r="C1698" i="24"/>
  <c r="D1698" i="24" s="1"/>
  <c r="C1697" i="24"/>
  <c r="D1697" i="24" s="1"/>
  <c r="C1696" i="24"/>
  <c r="D1696" i="24" s="1"/>
  <c r="D1695" i="24"/>
  <c r="C1695" i="24"/>
  <c r="C1694" i="24"/>
  <c r="D1694" i="24" s="1"/>
  <c r="D1693" i="24"/>
  <c r="C1693" i="24"/>
  <c r="C1692" i="24"/>
  <c r="D1692" i="24" s="1"/>
  <c r="C1691" i="24"/>
  <c r="D1691" i="24" s="1"/>
  <c r="C1690" i="24"/>
  <c r="D1690" i="24" s="1"/>
  <c r="C1689" i="24"/>
  <c r="D1689" i="24" s="1"/>
  <c r="C1688" i="24"/>
  <c r="D1688" i="24" s="1"/>
  <c r="D1687" i="24"/>
  <c r="C1687" i="24"/>
  <c r="C1686" i="24"/>
  <c r="D1686" i="24" s="1"/>
  <c r="D1685" i="24"/>
  <c r="C1685" i="24"/>
  <c r="C1684" i="24"/>
  <c r="D1684" i="24" s="1"/>
  <c r="C1683" i="24"/>
  <c r="D1683" i="24" s="1"/>
  <c r="C1682" i="24"/>
  <c r="D1682" i="24" s="1"/>
  <c r="C1681" i="24"/>
  <c r="D1681" i="24" s="1"/>
  <c r="C1680" i="24"/>
  <c r="D1680" i="24" s="1"/>
  <c r="D1679" i="24"/>
  <c r="C1679" i="24"/>
  <c r="C1678" i="24"/>
  <c r="D1678" i="24" s="1"/>
  <c r="D1677" i="24"/>
  <c r="C1677" i="24"/>
  <c r="C1676" i="24"/>
  <c r="D1676" i="24" s="1"/>
  <c r="C1675" i="24"/>
  <c r="D1675" i="24" s="1"/>
  <c r="C1674" i="24"/>
  <c r="D1674" i="24" s="1"/>
  <c r="C1673" i="24"/>
  <c r="D1673" i="24" s="1"/>
  <c r="C1672" i="24"/>
  <c r="D1672" i="24" s="1"/>
  <c r="D1671" i="24"/>
  <c r="C1671" i="24"/>
  <c r="C1670" i="24"/>
  <c r="D1670" i="24" s="1"/>
  <c r="D1669" i="24"/>
  <c r="C1669" i="24"/>
  <c r="C1668" i="24"/>
  <c r="D1668" i="24" s="1"/>
  <c r="C1667" i="24"/>
  <c r="D1667" i="24" s="1"/>
  <c r="C1666" i="24"/>
  <c r="D1666" i="24" s="1"/>
  <c r="C1665" i="24"/>
  <c r="D1665" i="24" s="1"/>
  <c r="C1664" i="24"/>
  <c r="D1664" i="24" s="1"/>
  <c r="D1663" i="24"/>
  <c r="C1663" i="24"/>
  <c r="C1662" i="24"/>
  <c r="D1662" i="24" s="1"/>
  <c r="D1661" i="24"/>
  <c r="C1661" i="24"/>
  <c r="C1660" i="24"/>
  <c r="D1660" i="24" s="1"/>
  <c r="C1659" i="24"/>
  <c r="D1659" i="24" s="1"/>
  <c r="C1658" i="24"/>
  <c r="D1658" i="24" s="1"/>
  <c r="C1657" i="24"/>
  <c r="D1657" i="24" s="1"/>
  <c r="C1656" i="24"/>
  <c r="D1656" i="24" s="1"/>
  <c r="D1655" i="24"/>
  <c r="C1655" i="24"/>
  <c r="C1654" i="24"/>
  <c r="D1654" i="24" s="1"/>
  <c r="D1653" i="24"/>
  <c r="C1653" i="24"/>
  <c r="C1652" i="24"/>
  <c r="D1652" i="24" s="1"/>
  <c r="C1651" i="24"/>
  <c r="D1651" i="24" s="1"/>
  <c r="C1650" i="24"/>
  <c r="D1650" i="24" s="1"/>
  <c r="C1649" i="24"/>
  <c r="D1649" i="24" s="1"/>
  <c r="C1648" i="24"/>
  <c r="D1648" i="24" s="1"/>
  <c r="D1647" i="24"/>
  <c r="C1647" i="24"/>
  <c r="C1646" i="24"/>
  <c r="D1646" i="24" s="1"/>
  <c r="D1645" i="24"/>
  <c r="C1645" i="24"/>
  <c r="C1644" i="24"/>
  <c r="D1644" i="24" s="1"/>
  <c r="C1643" i="24"/>
  <c r="D1643" i="24" s="1"/>
  <c r="C1642" i="24"/>
  <c r="D1642" i="24" s="1"/>
  <c r="C1641" i="24"/>
  <c r="D1641" i="24" s="1"/>
  <c r="C1640" i="24"/>
  <c r="D1640" i="24" s="1"/>
  <c r="D1639" i="24"/>
  <c r="C1639" i="24"/>
  <c r="C1638" i="24"/>
  <c r="D1638" i="24" s="1"/>
  <c r="D1637" i="24"/>
  <c r="C1637" i="24"/>
  <c r="C1636" i="24"/>
  <c r="D1636" i="24" s="1"/>
  <c r="C1635" i="24"/>
  <c r="D1635" i="24" s="1"/>
  <c r="C1634" i="24"/>
  <c r="D1634" i="24" s="1"/>
  <c r="C1633" i="24"/>
  <c r="D1633" i="24" s="1"/>
  <c r="C1632" i="24"/>
  <c r="D1632" i="24" s="1"/>
  <c r="D1631" i="24"/>
  <c r="C1631" i="24"/>
  <c r="C1630" i="24"/>
  <c r="D1630" i="24" s="1"/>
  <c r="D1629" i="24"/>
  <c r="C1629" i="24"/>
  <c r="C1628" i="24"/>
  <c r="D1628" i="24" s="1"/>
  <c r="C1627" i="24"/>
  <c r="D1627" i="24" s="1"/>
  <c r="C1626" i="24"/>
  <c r="D1626" i="24" s="1"/>
  <c r="C1625" i="24"/>
  <c r="D1625" i="24" s="1"/>
  <c r="C1624" i="24"/>
  <c r="D1624" i="24" s="1"/>
  <c r="D1623" i="24"/>
  <c r="C1623" i="24"/>
  <c r="C1622" i="24"/>
  <c r="D1622" i="24" s="1"/>
  <c r="D1621" i="24"/>
  <c r="C1621" i="24"/>
  <c r="C1620" i="24"/>
  <c r="D1620" i="24" s="1"/>
  <c r="C1619" i="24"/>
  <c r="D1619" i="24" s="1"/>
  <c r="C1618" i="24"/>
  <c r="D1618" i="24" s="1"/>
  <c r="C1617" i="24"/>
  <c r="D1617" i="24" s="1"/>
  <c r="C1616" i="24"/>
  <c r="D1616" i="24" s="1"/>
  <c r="D1615" i="24"/>
  <c r="C1615" i="24"/>
  <c r="C1614" i="24"/>
  <c r="D1614" i="24" s="1"/>
  <c r="D1613" i="24"/>
  <c r="C1613" i="24"/>
  <c r="C1612" i="24"/>
  <c r="D1612" i="24" s="1"/>
  <c r="C1611" i="24"/>
  <c r="D1611" i="24" s="1"/>
  <c r="C1610" i="24"/>
  <c r="D1610" i="24" s="1"/>
  <c r="C1609" i="24"/>
  <c r="D1609" i="24" s="1"/>
  <c r="C1608" i="24"/>
  <c r="D1608" i="24" s="1"/>
  <c r="D1607" i="24"/>
  <c r="C1607" i="24"/>
  <c r="C1606" i="24"/>
  <c r="D1606" i="24" s="1"/>
  <c r="D1605" i="24"/>
  <c r="C1605" i="24"/>
  <c r="C1604" i="24"/>
  <c r="D1604" i="24" s="1"/>
  <c r="C1603" i="24"/>
  <c r="D1603" i="24" s="1"/>
  <c r="C1602" i="24"/>
  <c r="D1602" i="24" s="1"/>
  <c r="C1601" i="24"/>
  <c r="D1601" i="24" s="1"/>
  <c r="C1600" i="24"/>
  <c r="D1600" i="24" s="1"/>
  <c r="D1599" i="24"/>
  <c r="C1599" i="24"/>
  <c r="C1598" i="24"/>
  <c r="D1598" i="24" s="1"/>
  <c r="D1597" i="24"/>
  <c r="C1597" i="24"/>
  <c r="C1596" i="24"/>
  <c r="D1596" i="24" s="1"/>
  <c r="C1595" i="24"/>
  <c r="D1595" i="24" s="1"/>
  <c r="D1594" i="24"/>
  <c r="C1594" i="24"/>
  <c r="C1593" i="24"/>
  <c r="D1593" i="24" s="1"/>
  <c r="D1592" i="24"/>
  <c r="C1592" i="24"/>
  <c r="C1591" i="24"/>
  <c r="D1591" i="24" s="1"/>
  <c r="D1590" i="24"/>
  <c r="C1590" i="24"/>
  <c r="C1589" i="24"/>
  <c r="D1589" i="24" s="1"/>
  <c r="D1588" i="24"/>
  <c r="C1588" i="24"/>
  <c r="C1587" i="24"/>
  <c r="D1587" i="24" s="1"/>
  <c r="D1586" i="24"/>
  <c r="C1586" i="24"/>
  <c r="C1585" i="24"/>
  <c r="D1585" i="24" s="1"/>
  <c r="D1584" i="24"/>
  <c r="C1584" i="24"/>
  <c r="C1583" i="24"/>
  <c r="D1583" i="24" s="1"/>
  <c r="D1582" i="24"/>
  <c r="C1582" i="24"/>
  <c r="C1581" i="24"/>
  <c r="D1581" i="24" s="1"/>
  <c r="D1580" i="24"/>
  <c r="C1580" i="24"/>
  <c r="C1579" i="24"/>
  <c r="D1579" i="24" s="1"/>
  <c r="D1578" i="24"/>
  <c r="C1578" i="24"/>
  <c r="C1577" i="24"/>
  <c r="D1577" i="24" s="1"/>
  <c r="D1576" i="24"/>
  <c r="C1576" i="24"/>
  <c r="C1575" i="24"/>
  <c r="D1575" i="24" s="1"/>
  <c r="D1574" i="24"/>
  <c r="C1574" i="24"/>
  <c r="C1573" i="24"/>
  <c r="D1573" i="24" s="1"/>
  <c r="D1572" i="24"/>
  <c r="C1572" i="24"/>
  <c r="C1571" i="24"/>
  <c r="D1571" i="24" s="1"/>
  <c r="D1570" i="24"/>
  <c r="C1570" i="24"/>
  <c r="C1569" i="24"/>
  <c r="D1569" i="24" s="1"/>
  <c r="D1568" i="24"/>
  <c r="C1568" i="24"/>
  <c r="C1567" i="24"/>
  <c r="D1567" i="24" s="1"/>
  <c r="D1566" i="24"/>
  <c r="C1566" i="24"/>
  <c r="C1565" i="24"/>
  <c r="D1565" i="24" s="1"/>
  <c r="D1564" i="24"/>
  <c r="C1564" i="24"/>
  <c r="C1563" i="24"/>
  <c r="D1563" i="24" s="1"/>
  <c r="D1562" i="24"/>
  <c r="C1562" i="24"/>
  <c r="C1561" i="24"/>
  <c r="D1561" i="24" s="1"/>
  <c r="D1560" i="24"/>
  <c r="C1560" i="24"/>
  <c r="C1559" i="24"/>
  <c r="D1559" i="24" s="1"/>
  <c r="D1558" i="24"/>
  <c r="C1558" i="24"/>
  <c r="C1557" i="24"/>
  <c r="D1557" i="24" s="1"/>
  <c r="D1556" i="24"/>
  <c r="C1556" i="24"/>
  <c r="C1555" i="24"/>
  <c r="D1555" i="24" s="1"/>
  <c r="D1554" i="24"/>
  <c r="C1554" i="24"/>
  <c r="C1553" i="24"/>
  <c r="D1553" i="24" s="1"/>
  <c r="D1552" i="24"/>
  <c r="C1552" i="24"/>
  <c r="C1551" i="24"/>
  <c r="D1551" i="24" s="1"/>
  <c r="D1550" i="24"/>
  <c r="C1550" i="24"/>
  <c r="C1549" i="24"/>
  <c r="D1549" i="24" s="1"/>
  <c r="D1548" i="24"/>
  <c r="C1548" i="24"/>
  <c r="C1547" i="24"/>
  <c r="D1547" i="24" s="1"/>
  <c r="D1546" i="24"/>
  <c r="C1546" i="24"/>
  <c r="C1545" i="24"/>
  <c r="D1545" i="24" s="1"/>
  <c r="D1544" i="24"/>
  <c r="C1544" i="24"/>
  <c r="C1543" i="24"/>
  <c r="D1543" i="24" s="1"/>
  <c r="D1542" i="24"/>
  <c r="C1542" i="24"/>
  <c r="C1541" i="24"/>
  <c r="D1541" i="24" s="1"/>
  <c r="D1540" i="24"/>
  <c r="C1540" i="24"/>
  <c r="C1539" i="24"/>
  <c r="D1539" i="24" s="1"/>
  <c r="D1538" i="24"/>
  <c r="C1538" i="24"/>
  <c r="C1537" i="24"/>
  <c r="D1537" i="24" s="1"/>
  <c r="D1536" i="24"/>
  <c r="C1536" i="24"/>
  <c r="C1535" i="24"/>
  <c r="D1535" i="24" s="1"/>
  <c r="D1534" i="24"/>
  <c r="C1534" i="24"/>
  <c r="C1533" i="24"/>
  <c r="D1533" i="24" s="1"/>
  <c r="D1532" i="24"/>
  <c r="C1532" i="24"/>
  <c r="C1531" i="24"/>
  <c r="D1531" i="24" s="1"/>
  <c r="D1530" i="24"/>
  <c r="C1530" i="24"/>
  <c r="C1529" i="24"/>
  <c r="D1529" i="24" s="1"/>
  <c r="D1528" i="24"/>
  <c r="C1528" i="24"/>
  <c r="C1527" i="24"/>
  <c r="D1527" i="24" s="1"/>
  <c r="D1526" i="24"/>
  <c r="C1526" i="24"/>
  <c r="C1525" i="24"/>
  <c r="D1525" i="24" s="1"/>
  <c r="D1524" i="24"/>
  <c r="C1524" i="24"/>
  <c r="C1523" i="24"/>
  <c r="D1523" i="24" s="1"/>
  <c r="D1522" i="24"/>
  <c r="C1522" i="24"/>
  <c r="C1521" i="24"/>
  <c r="D1521" i="24" s="1"/>
  <c r="D1520" i="24"/>
  <c r="C1520" i="24"/>
  <c r="C1519" i="24"/>
  <c r="D1519" i="24" s="1"/>
  <c r="D1518" i="24"/>
  <c r="C1518" i="24"/>
  <c r="C1517" i="24"/>
  <c r="D1517" i="24" s="1"/>
  <c r="D1516" i="24"/>
  <c r="C1516" i="24"/>
  <c r="C1515" i="24"/>
  <c r="D1515" i="24" s="1"/>
  <c r="D1514" i="24"/>
  <c r="C1514" i="24"/>
  <c r="C1513" i="24"/>
  <c r="D1513" i="24" s="1"/>
  <c r="D1512" i="24"/>
  <c r="C1512" i="24"/>
  <c r="C1511" i="24"/>
  <c r="D1511" i="24" s="1"/>
  <c r="D1510" i="24"/>
  <c r="C1510" i="24"/>
  <c r="C1509" i="24"/>
  <c r="D1509" i="24" s="1"/>
  <c r="D1508" i="24"/>
  <c r="C1508" i="24"/>
  <c r="C1507" i="24"/>
  <c r="D1507" i="24" s="1"/>
  <c r="D1506" i="24"/>
  <c r="C1506" i="24"/>
  <c r="C1505" i="24"/>
  <c r="D1505" i="24" s="1"/>
  <c r="D1504" i="24"/>
  <c r="C1504" i="24"/>
  <c r="C1503" i="24"/>
  <c r="D1503" i="24" s="1"/>
  <c r="D1502" i="24"/>
  <c r="C1502" i="24"/>
  <c r="C1501" i="24"/>
  <c r="D1501" i="24" s="1"/>
  <c r="D1500" i="24"/>
  <c r="C1500" i="24"/>
  <c r="C1499" i="24"/>
  <c r="D1499" i="24" s="1"/>
  <c r="D1498" i="24"/>
  <c r="C1498" i="24"/>
  <c r="C1497" i="24"/>
  <c r="D1497" i="24" s="1"/>
  <c r="D1496" i="24"/>
  <c r="C1496" i="24"/>
  <c r="C1495" i="24"/>
  <c r="D1495" i="24" s="1"/>
  <c r="D1494" i="24"/>
  <c r="C1494" i="24"/>
  <c r="C1493" i="24"/>
  <c r="D1493" i="24" s="1"/>
  <c r="D1492" i="24"/>
  <c r="C1492" i="24"/>
  <c r="C1491" i="24"/>
  <c r="D1491" i="24" s="1"/>
  <c r="D1490" i="24"/>
  <c r="C1490" i="24"/>
  <c r="C1489" i="24"/>
  <c r="D1489" i="24" s="1"/>
  <c r="D1488" i="24"/>
  <c r="C1488" i="24"/>
  <c r="C1487" i="24"/>
  <c r="D1487" i="24" s="1"/>
  <c r="D1486" i="24"/>
  <c r="C1486" i="24"/>
  <c r="C1485" i="24"/>
  <c r="D1485" i="24" s="1"/>
  <c r="D1484" i="24"/>
  <c r="C1484" i="24"/>
  <c r="C1483" i="24"/>
  <c r="D1483" i="24" s="1"/>
  <c r="D1482" i="24"/>
  <c r="C1482" i="24"/>
  <c r="C1481" i="24"/>
  <c r="D1481" i="24" s="1"/>
  <c r="D1480" i="24"/>
  <c r="C1480" i="24"/>
  <c r="C1479" i="24"/>
  <c r="D1479" i="24" s="1"/>
  <c r="D1478" i="24"/>
  <c r="C1478" i="24"/>
  <c r="C1477" i="24"/>
  <c r="D1477" i="24" s="1"/>
  <c r="D1476" i="24"/>
  <c r="C1476" i="24"/>
  <c r="C1475" i="24"/>
  <c r="D1475" i="24" s="1"/>
  <c r="D1474" i="24"/>
  <c r="C1474" i="24"/>
  <c r="C1473" i="24"/>
  <c r="D1473" i="24" s="1"/>
  <c r="D1472" i="24"/>
  <c r="C1472" i="24"/>
  <c r="C1471" i="24"/>
  <c r="D1471" i="24" s="1"/>
  <c r="D1470" i="24"/>
  <c r="C1470" i="24"/>
  <c r="C1469" i="24"/>
  <c r="D1469" i="24" s="1"/>
  <c r="D1468" i="24"/>
  <c r="C1468" i="24"/>
  <c r="C1467" i="24"/>
  <c r="D1467" i="24" s="1"/>
  <c r="D1466" i="24"/>
  <c r="C1466" i="24"/>
  <c r="C1465" i="24"/>
  <c r="D1465" i="24" s="1"/>
  <c r="D1464" i="24"/>
  <c r="C1464" i="24"/>
  <c r="C1463" i="24"/>
  <c r="D1463" i="24" s="1"/>
  <c r="D1462" i="24"/>
  <c r="C1462" i="24"/>
  <c r="C1461" i="24"/>
  <c r="D1461" i="24" s="1"/>
  <c r="D1460" i="24"/>
  <c r="C1460" i="24"/>
  <c r="C1459" i="24"/>
  <c r="D1459" i="24" s="1"/>
  <c r="D1458" i="24"/>
  <c r="C1458" i="24"/>
  <c r="C1457" i="24"/>
  <c r="D1457" i="24" s="1"/>
  <c r="D1456" i="24"/>
  <c r="C1456" i="24"/>
  <c r="C1455" i="24"/>
  <c r="D1455" i="24" s="1"/>
  <c r="D1454" i="24"/>
  <c r="C1454" i="24"/>
  <c r="C1453" i="24"/>
  <c r="D1453" i="24" s="1"/>
  <c r="D1452" i="24"/>
  <c r="C1452" i="24"/>
  <c r="C1451" i="24"/>
  <c r="D1451" i="24" s="1"/>
  <c r="D1450" i="24"/>
  <c r="C1450" i="24"/>
  <c r="C1449" i="24"/>
  <c r="D1449" i="24" s="1"/>
  <c r="D1448" i="24"/>
  <c r="C1448" i="24"/>
  <c r="C1447" i="24"/>
  <c r="D1447" i="24" s="1"/>
  <c r="D1446" i="24"/>
  <c r="C1446" i="24"/>
  <c r="C1445" i="24"/>
  <c r="D1445" i="24" s="1"/>
  <c r="D1444" i="24"/>
  <c r="C1444" i="24"/>
  <c r="C1443" i="24"/>
  <c r="D1443" i="24" s="1"/>
  <c r="D1442" i="24"/>
  <c r="C1442" i="24"/>
  <c r="C1441" i="24"/>
  <c r="D1441" i="24" s="1"/>
  <c r="D1440" i="24"/>
  <c r="C1440" i="24"/>
  <c r="C1439" i="24"/>
  <c r="D1439" i="24" s="1"/>
  <c r="D1438" i="24"/>
  <c r="C1438" i="24"/>
  <c r="C1437" i="24"/>
  <c r="D1437" i="24" s="1"/>
  <c r="D1436" i="24"/>
  <c r="C1436" i="24"/>
  <c r="C1435" i="24"/>
  <c r="D1435" i="24" s="1"/>
  <c r="D1434" i="24"/>
  <c r="C1434" i="24"/>
  <c r="C1433" i="24"/>
  <c r="D1433" i="24" s="1"/>
  <c r="D1432" i="24"/>
  <c r="C1432" i="24"/>
  <c r="C1431" i="24"/>
  <c r="D1431" i="24" s="1"/>
  <c r="D1430" i="24"/>
  <c r="C1430" i="24"/>
  <c r="C1429" i="24"/>
  <c r="D1429" i="24" s="1"/>
  <c r="D1428" i="24"/>
  <c r="C1428" i="24"/>
  <c r="C1427" i="24"/>
  <c r="D1427" i="24" s="1"/>
  <c r="D1426" i="24"/>
  <c r="C1426" i="24"/>
  <c r="C1425" i="24"/>
  <c r="D1425" i="24" s="1"/>
  <c r="D1424" i="24"/>
  <c r="C1424" i="24"/>
  <c r="C1423" i="24"/>
  <c r="D1423" i="24" s="1"/>
  <c r="D1422" i="24"/>
  <c r="C1422" i="24"/>
  <c r="C1421" i="24"/>
  <c r="D1421" i="24" s="1"/>
  <c r="D1420" i="24"/>
  <c r="C1420" i="24"/>
  <c r="C1419" i="24"/>
  <c r="D1419" i="24" s="1"/>
  <c r="D1418" i="24"/>
  <c r="C1418" i="24"/>
  <c r="C1417" i="24"/>
  <c r="D1417" i="24" s="1"/>
  <c r="D1416" i="24"/>
  <c r="C1416" i="24"/>
  <c r="C1415" i="24"/>
  <c r="D1415" i="24" s="1"/>
  <c r="D1414" i="24"/>
  <c r="C1414" i="24"/>
  <c r="C1413" i="24"/>
  <c r="D1413" i="24" s="1"/>
  <c r="D1412" i="24"/>
  <c r="C1412" i="24"/>
  <c r="C1411" i="24"/>
  <c r="D1411" i="24" s="1"/>
  <c r="D1410" i="24"/>
  <c r="C1410" i="24"/>
  <c r="C1409" i="24"/>
  <c r="D1409" i="24" s="1"/>
  <c r="D1408" i="24"/>
  <c r="C1408" i="24"/>
  <c r="C1407" i="24"/>
  <c r="D1407" i="24" s="1"/>
  <c r="D1406" i="24"/>
  <c r="C1406" i="24"/>
  <c r="C1405" i="24"/>
  <c r="D1405" i="24" s="1"/>
  <c r="D1404" i="24"/>
  <c r="C1404" i="24"/>
  <c r="C1403" i="24"/>
  <c r="D1403" i="24" s="1"/>
  <c r="D1402" i="24"/>
  <c r="C1402" i="24"/>
  <c r="C1401" i="24"/>
  <c r="D1401" i="24" s="1"/>
  <c r="D1400" i="24"/>
  <c r="C1400" i="24"/>
  <c r="C1399" i="24"/>
  <c r="D1399" i="24" s="1"/>
  <c r="D1398" i="24"/>
  <c r="C1398" i="24"/>
  <c r="C1397" i="24"/>
  <c r="D1397" i="24" s="1"/>
  <c r="D1396" i="24"/>
  <c r="C1396" i="24"/>
  <c r="C1395" i="24"/>
  <c r="D1395" i="24" s="1"/>
  <c r="D1394" i="24"/>
  <c r="C1394" i="24"/>
  <c r="C1393" i="24"/>
  <c r="D1393" i="24" s="1"/>
  <c r="D1392" i="24"/>
  <c r="C1392" i="24"/>
  <c r="C1391" i="24"/>
  <c r="D1391" i="24" s="1"/>
  <c r="D1390" i="24"/>
  <c r="C1390" i="24"/>
  <c r="C1389" i="24"/>
  <c r="D1389" i="24" s="1"/>
  <c r="D1388" i="24"/>
  <c r="C1388" i="24"/>
  <c r="C1387" i="24"/>
  <c r="D1387" i="24" s="1"/>
  <c r="D1386" i="24"/>
  <c r="C1386" i="24"/>
  <c r="C1385" i="24"/>
  <c r="D1385" i="24" s="1"/>
  <c r="D1384" i="24"/>
  <c r="C1384" i="24"/>
  <c r="C1383" i="24"/>
  <c r="D1383" i="24" s="1"/>
  <c r="D1382" i="24"/>
  <c r="C1382" i="24"/>
  <c r="C1381" i="24"/>
  <c r="D1381" i="24" s="1"/>
  <c r="D1380" i="24"/>
  <c r="C1380" i="24"/>
  <c r="C1379" i="24"/>
  <c r="D1379" i="24" s="1"/>
  <c r="D1378" i="24"/>
  <c r="C1378" i="24"/>
  <c r="C1377" i="24"/>
  <c r="D1377" i="24" s="1"/>
  <c r="D1376" i="24"/>
  <c r="C1376" i="24"/>
  <c r="C1375" i="24"/>
  <c r="D1375" i="24" s="1"/>
  <c r="D1374" i="24"/>
  <c r="C1374" i="24"/>
  <c r="C1373" i="24"/>
  <c r="D1373" i="24" s="1"/>
  <c r="D1372" i="24"/>
  <c r="C1372" i="24"/>
  <c r="C1371" i="24"/>
  <c r="D1371" i="24" s="1"/>
  <c r="D1370" i="24"/>
  <c r="C1370" i="24"/>
  <c r="C1369" i="24"/>
  <c r="D1369" i="24" s="1"/>
  <c r="D1368" i="24"/>
  <c r="C1368" i="24"/>
  <c r="C1367" i="24"/>
  <c r="D1367" i="24" s="1"/>
  <c r="D1366" i="24"/>
  <c r="C1366" i="24"/>
  <c r="C1365" i="24"/>
  <c r="D1365" i="24" s="1"/>
  <c r="D1364" i="24"/>
  <c r="C1364" i="24"/>
  <c r="C1363" i="24"/>
  <c r="D1363" i="24" s="1"/>
  <c r="D1362" i="24"/>
  <c r="C1362" i="24"/>
  <c r="C1361" i="24"/>
  <c r="D1361" i="24" s="1"/>
  <c r="D1360" i="24"/>
  <c r="C1360" i="24"/>
  <c r="C1359" i="24"/>
  <c r="D1359" i="24" s="1"/>
  <c r="D1358" i="24"/>
  <c r="C1358" i="24"/>
  <c r="C1357" i="24"/>
  <c r="D1357" i="24" s="1"/>
  <c r="D1356" i="24"/>
  <c r="C1356" i="24"/>
  <c r="C1355" i="24"/>
  <c r="D1355" i="24" s="1"/>
  <c r="D1354" i="24"/>
  <c r="C1354" i="24"/>
  <c r="C1353" i="24"/>
  <c r="D1353" i="24" s="1"/>
  <c r="D1352" i="24"/>
  <c r="C1352" i="24"/>
  <c r="C1351" i="24"/>
  <c r="D1351" i="24" s="1"/>
  <c r="D1350" i="24"/>
  <c r="C1350" i="24"/>
  <c r="C1349" i="24"/>
  <c r="D1349" i="24" s="1"/>
  <c r="D1348" i="24"/>
  <c r="C1348" i="24"/>
  <c r="C1347" i="24"/>
  <c r="D1347" i="24" s="1"/>
  <c r="D1346" i="24"/>
  <c r="C1346" i="24"/>
  <c r="C1345" i="24"/>
  <c r="D1345" i="24" s="1"/>
  <c r="D1344" i="24"/>
  <c r="C1344" i="24"/>
  <c r="C1343" i="24"/>
  <c r="D1343" i="24" s="1"/>
  <c r="D1342" i="24"/>
  <c r="C1342" i="24"/>
  <c r="C1341" i="24"/>
  <c r="D1341" i="24" s="1"/>
  <c r="D1340" i="24"/>
  <c r="C1340" i="24"/>
  <c r="C1339" i="24"/>
  <c r="D1339" i="24" s="1"/>
  <c r="D1338" i="24"/>
  <c r="C1338" i="24"/>
  <c r="C1337" i="24"/>
  <c r="D1337" i="24" s="1"/>
  <c r="D1336" i="24"/>
  <c r="C1336" i="24"/>
  <c r="C1335" i="24"/>
  <c r="D1335" i="24" s="1"/>
  <c r="D1334" i="24"/>
  <c r="C1334" i="24"/>
  <c r="C1333" i="24"/>
  <c r="D1333" i="24" s="1"/>
  <c r="D1332" i="24"/>
  <c r="C1332" i="24"/>
  <c r="C1331" i="24"/>
  <c r="D1331" i="24" s="1"/>
  <c r="D1330" i="24"/>
  <c r="C1330" i="24"/>
  <c r="C1329" i="24"/>
  <c r="D1329" i="24" s="1"/>
  <c r="D1328" i="24"/>
  <c r="C1328" i="24"/>
  <c r="C1327" i="24"/>
  <c r="D1327" i="24" s="1"/>
  <c r="D1326" i="24"/>
  <c r="C1326" i="24"/>
  <c r="C1325" i="24"/>
  <c r="D1325" i="24" s="1"/>
  <c r="D1324" i="24"/>
  <c r="C1324" i="24"/>
  <c r="C1323" i="24"/>
  <c r="D1323" i="24" s="1"/>
  <c r="D1322" i="24"/>
  <c r="C1322" i="24"/>
  <c r="C1321" i="24"/>
  <c r="D1321" i="24" s="1"/>
  <c r="D1320" i="24"/>
  <c r="C1320" i="24"/>
  <c r="C1319" i="24"/>
  <c r="D1319" i="24" s="1"/>
  <c r="D1318" i="24"/>
  <c r="C1318" i="24"/>
  <c r="C1317" i="24"/>
  <c r="D1317" i="24" s="1"/>
  <c r="D1316" i="24"/>
  <c r="C1316" i="24"/>
  <c r="C1315" i="24"/>
  <c r="D1315" i="24" s="1"/>
  <c r="D1314" i="24"/>
  <c r="C1314" i="24"/>
  <c r="C1313" i="24"/>
  <c r="D1313" i="24" s="1"/>
  <c r="D1312" i="24"/>
  <c r="C1312" i="24"/>
  <c r="C1311" i="24"/>
  <c r="D1311" i="24" s="1"/>
  <c r="D1310" i="24"/>
  <c r="C1310" i="24"/>
  <c r="C1309" i="24"/>
  <c r="D1309" i="24" s="1"/>
  <c r="D1308" i="24"/>
  <c r="C1308" i="24"/>
  <c r="C1307" i="24"/>
  <c r="D1307" i="24" s="1"/>
  <c r="D1306" i="24"/>
  <c r="C1306" i="24"/>
  <c r="C1305" i="24"/>
  <c r="D1305" i="24" s="1"/>
  <c r="D1304" i="24"/>
  <c r="C1304" i="24"/>
  <c r="C1303" i="24"/>
  <c r="D1303" i="24" s="1"/>
  <c r="D1302" i="24"/>
  <c r="C1302" i="24"/>
  <c r="C1301" i="24"/>
  <c r="D1301" i="24" s="1"/>
  <c r="D1300" i="24"/>
  <c r="C1300" i="24"/>
  <c r="C1299" i="24"/>
  <c r="D1299" i="24" s="1"/>
  <c r="D1298" i="24"/>
  <c r="C1298" i="24"/>
  <c r="C1297" i="24"/>
  <c r="D1297" i="24" s="1"/>
  <c r="D1296" i="24"/>
  <c r="C1296" i="24"/>
  <c r="C1295" i="24"/>
  <c r="D1295" i="24" s="1"/>
  <c r="D1294" i="24"/>
  <c r="C1294" i="24"/>
  <c r="C1293" i="24"/>
  <c r="D1293" i="24" s="1"/>
  <c r="D1292" i="24"/>
  <c r="C1292" i="24"/>
  <c r="C1291" i="24"/>
  <c r="D1291" i="24" s="1"/>
  <c r="D1290" i="24"/>
  <c r="C1290" i="24"/>
  <c r="C1289" i="24"/>
  <c r="D1289" i="24" s="1"/>
  <c r="D1288" i="24"/>
  <c r="C1288" i="24"/>
  <c r="C1287" i="24"/>
  <c r="D1287" i="24" s="1"/>
  <c r="D1286" i="24"/>
  <c r="C1286" i="24"/>
  <c r="C1285" i="24"/>
  <c r="D1285" i="24" s="1"/>
  <c r="D1284" i="24"/>
  <c r="C1284" i="24"/>
  <c r="C1283" i="24"/>
  <c r="D1283" i="24" s="1"/>
  <c r="D1282" i="24"/>
  <c r="C1282" i="24"/>
  <c r="C1281" i="24"/>
  <c r="D1281" i="24" s="1"/>
  <c r="D1280" i="24"/>
  <c r="C1280" i="24"/>
  <c r="C1279" i="24"/>
  <c r="D1279" i="24" s="1"/>
  <c r="D1278" i="24"/>
  <c r="C1278" i="24"/>
  <c r="C1277" i="24"/>
  <c r="D1277" i="24" s="1"/>
  <c r="D1276" i="24"/>
  <c r="C1276" i="24"/>
  <c r="C1275" i="24"/>
  <c r="D1275" i="24" s="1"/>
  <c r="D1274" i="24"/>
  <c r="C1274" i="24"/>
  <c r="C1273" i="24"/>
  <c r="D1273" i="24" s="1"/>
  <c r="D1272" i="24"/>
  <c r="C1272" i="24"/>
  <c r="C1271" i="24"/>
  <c r="D1271" i="24" s="1"/>
  <c r="D1270" i="24"/>
  <c r="C1270" i="24"/>
  <c r="C1269" i="24"/>
  <c r="D1269" i="24" s="1"/>
  <c r="D1268" i="24"/>
  <c r="C1268" i="24"/>
  <c r="C1267" i="24"/>
  <c r="D1267" i="24" s="1"/>
  <c r="D1266" i="24"/>
  <c r="C1266" i="24"/>
  <c r="C1265" i="24"/>
  <c r="D1265" i="24" s="1"/>
  <c r="D1264" i="24"/>
  <c r="C1264" i="24"/>
  <c r="C1263" i="24"/>
  <c r="D1263" i="24" s="1"/>
  <c r="D1262" i="24"/>
  <c r="C1262" i="24"/>
  <c r="C1261" i="24"/>
  <c r="D1261" i="24" s="1"/>
  <c r="D1260" i="24"/>
  <c r="C1260" i="24"/>
  <c r="C1259" i="24"/>
  <c r="D1259" i="24" s="1"/>
  <c r="D1258" i="24"/>
  <c r="C1258" i="24"/>
  <c r="C1257" i="24"/>
  <c r="D1257" i="24" s="1"/>
  <c r="D1256" i="24"/>
  <c r="C1256" i="24"/>
  <c r="C1255" i="24"/>
  <c r="D1255" i="24" s="1"/>
  <c r="D1254" i="24"/>
  <c r="C1254" i="24"/>
  <c r="C1253" i="24"/>
  <c r="D1253" i="24" s="1"/>
  <c r="D1252" i="24"/>
  <c r="C1252" i="24"/>
  <c r="C1251" i="24"/>
  <c r="D1251" i="24" s="1"/>
  <c r="D1250" i="24"/>
  <c r="C1250" i="24"/>
  <c r="C1249" i="24"/>
  <c r="D1249" i="24" s="1"/>
  <c r="D1248" i="24"/>
  <c r="C1248" i="24"/>
  <c r="C1247" i="24"/>
  <c r="D1247" i="24" s="1"/>
  <c r="D1246" i="24"/>
  <c r="C1246" i="24"/>
  <c r="C1245" i="24"/>
  <c r="D1245" i="24" s="1"/>
  <c r="D1244" i="24"/>
  <c r="C1244" i="24"/>
  <c r="C1243" i="24"/>
  <c r="D1243" i="24" s="1"/>
  <c r="D1242" i="24"/>
  <c r="C1242" i="24"/>
  <c r="C1241" i="24"/>
  <c r="D1241" i="24" s="1"/>
  <c r="D1240" i="24"/>
  <c r="C1240" i="24"/>
  <c r="C1239" i="24"/>
  <c r="D1239" i="24" s="1"/>
  <c r="D1238" i="24"/>
  <c r="C1238" i="24"/>
  <c r="C1237" i="24"/>
  <c r="D1237" i="24" s="1"/>
  <c r="D1236" i="24"/>
  <c r="C1236" i="24"/>
  <c r="C1235" i="24"/>
  <c r="D1235" i="24" s="1"/>
  <c r="D1234" i="24"/>
  <c r="C1234" i="24"/>
  <c r="C1233" i="24"/>
  <c r="D1233" i="24" s="1"/>
  <c r="D1232" i="24"/>
  <c r="C1232" i="24"/>
  <c r="C1231" i="24"/>
  <c r="D1231" i="24" s="1"/>
  <c r="D1230" i="24"/>
  <c r="C1230" i="24"/>
  <c r="C1229" i="24"/>
  <c r="D1229" i="24" s="1"/>
  <c r="D1228" i="24"/>
  <c r="C1228" i="24"/>
  <c r="C1227" i="24"/>
  <c r="D1227" i="24" s="1"/>
  <c r="D1226" i="24"/>
  <c r="C1226" i="24"/>
  <c r="C1225" i="24"/>
  <c r="D1225" i="24" s="1"/>
  <c r="D1224" i="24"/>
  <c r="C1224" i="24"/>
  <c r="C1223" i="24"/>
  <c r="D1223" i="24" s="1"/>
  <c r="D1222" i="24"/>
  <c r="C1222" i="24"/>
  <c r="C1221" i="24"/>
  <c r="D1221" i="24" s="1"/>
  <c r="D1220" i="24"/>
  <c r="C1220" i="24"/>
  <c r="C1219" i="24"/>
  <c r="D1219" i="24" s="1"/>
  <c r="D1218" i="24"/>
  <c r="C1218" i="24"/>
  <c r="C1217" i="24"/>
  <c r="D1217" i="24" s="1"/>
  <c r="D1216" i="24"/>
  <c r="C1216" i="24"/>
  <c r="C1215" i="24"/>
  <c r="D1215" i="24" s="1"/>
  <c r="D1214" i="24"/>
  <c r="C1214" i="24"/>
  <c r="C1213" i="24"/>
  <c r="D1213" i="24" s="1"/>
  <c r="D1212" i="24"/>
  <c r="C1212" i="24"/>
  <c r="C1211" i="24"/>
  <c r="D1211" i="24" s="1"/>
  <c r="D1210" i="24"/>
  <c r="C1210" i="24"/>
  <c r="C1209" i="24"/>
  <c r="D1209" i="24" s="1"/>
  <c r="D1208" i="24"/>
  <c r="C1208" i="24"/>
  <c r="C1207" i="24"/>
  <c r="D1207" i="24" s="1"/>
  <c r="D1206" i="24"/>
  <c r="C1206" i="24"/>
  <c r="C1205" i="24"/>
  <c r="D1205" i="24" s="1"/>
  <c r="D1204" i="24"/>
  <c r="C1204" i="24"/>
  <c r="C1203" i="24"/>
  <c r="D1203" i="24" s="1"/>
  <c r="D1202" i="24"/>
  <c r="C1202" i="24"/>
  <c r="C1201" i="24"/>
  <c r="D1201" i="24" s="1"/>
  <c r="D1200" i="24"/>
  <c r="C1200" i="24"/>
  <c r="C1199" i="24"/>
  <c r="D1199" i="24" s="1"/>
  <c r="D1198" i="24"/>
  <c r="C1198" i="24"/>
  <c r="C1197" i="24"/>
  <c r="D1197" i="24" s="1"/>
  <c r="D1196" i="24"/>
  <c r="C1196" i="24"/>
  <c r="C1195" i="24"/>
  <c r="D1195" i="24" s="1"/>
  <c r="D1194" i="24"/>
  <c r="C1194" i="24"/>
  <c r="C1193" i="24"/>
  <c r="D1193" i="24" s="1"/>
  <c r="D1192" i="24"/>
  <c r="C1192" i="24"/>
  <c r="C1191" i="24"/>
  <c r="D1191" i="24" s="1"/>
  <c r="D1190" i="24"/>
  <c r="C1190" i="24"/>
  <c r="C1189" i="24"/>
  <c r="D1189" i="24" s="1"/>
  <c r="D1188" i="24"/>
  <c r="C1188" i="24"/>
  <c r="C1187" i="24"/>
  <c r="D1187" i="24" s="1"/>
  <c r="D1186" i="24"/>
  <c r="C1186" i="24"/>
  <c r="C1185" i="24"/>
  <c r="D1185" i="24" s="1"/>
  <c r="D1184" i="24"/>
  <c r="C1184" i="24"/>
  <c r="C1183" i="24"/>
  <c r="D1183" i="24" s="1"/>
  <c r="D1182" i="24"/>
  <c r="C1182" i="24"/>
  <c r="C1181" i="24"/>
  <c r="D1181" i="24" s="1"/>
  <c r="D1180" i="24"/>
  <c r="C1180" i="24"/>
  <c r="C1179" i="24"/>
  <c r="D1179" i="24" s="1"/>
  <c r="D1178" i="24"/>
  <c r="C1178" i="24"/>
  <c r="C1177" i="24"/>
  <c r="D1177" i="24" s="1"/>
  <c r="D1176" i="24"/>
  <c r="C1176" i="24"/>
  <c r="C1175" i="24"/>
  <c r="D1175" i="24" s="1"/>
  <c r="D1174" i="24"/>
  <c r="C1174" i="24"/>
  <c r="C1173" i="24"/>
  <c r="D1173" i="24" s="1"/>
  <c r="D1172" i="24"/>
  <c r="C1172" i="24"/>
  <c r="C1171" i="24"/>
  <c r="D1171" i="24" s="1"/>
  <c r="D1170" i="24"/>
  <c r="C1170" i="24"/>
  <c r="C1169" i="24"/>
  <c r="D1169" i="24" s="1"/>
  <c r="D1168" i="24"/>
  <c r="C1168" i="24"/>
  <c r="C1167" i="24"/>
  <c r="D1167" i="24" s="1"/>
  <c r="D1166" i="24"/>
  <c r="C1166" i="24"/>
  <c r="C1165" i="24"/>
  <c r="D1165" i="24" s="1"/>
  <c r="D1164" i="24"/>
  <c r="C1164" i="24"/>
  <c r="C1163" i="24"/>
  <c r="D1163" i="24" s="1"/>
  <c r="D1162" i="24"/>
  <c r="C1162" i="24"/>
  <c r="C1161" i="24"/>
  <c r="D1161" i="24" s="1"/>
  <c r="D1160" i="24"/>
  <c r="C1160" i="24"/>
  <c r="C1159" i="24"/>
  <c r="D1159" i="24" s="1"/>
  <c r="D1158" i="24"/>
  <c r="C1158" i="24"/>
  <c r="C1157" i="24"/>
  <c r="D1157" i="24" s="1"/>
  <c r="D1156" i="24"/>
  <c r="C1156" i="24"/>
  <c r="C1155" i="24"/>
  <c r="D1155" i="24" s="1"/>
  <c r="D1154" i="24"/>
  <c r="C1154" i="24"/>
  <c r="C1153" i="24"/>
  <c r="D1153" i="24" s="1"/>
  <c r="D1152" i="24"/>
  <c r="C1152" i="24"/>
  <c r="C1151" i="24"/>
  <c r="D1151" i="24" s="1"/>
  <c r="D1150" i="24"/>
  <c r="C1150" i="24"/>
  <c r="C1149" i="24"/>
  <c r="D1149" i="24" s="1"/>
  <c r="D1148" i="24"/>
  <c r="C1148" i="24"/>
  <c r="C1147" i="24"/>
  <c r="D1147" i="24" s="1"/>
  <c r="D1146" i="24"/>
  <c r="C1146" i="24"/>
  <c r="C1145" i="24"/>
  <c r="D1145" i="24" s="1"/>
  <c r="D1144" i="24"/>
  <c r="C1144" i="24"/>
  <c r="C1143" i="24"/>
  <c r="D1143" i="24" s="1"/>
  <c r="D1142" i="24"/>
  <c r="C1142" i="24"/>
  <c r="C1141" i="24"/>
  <c r="D1141" i="24" s="1"/>
  <c r="D1140" i="24"/>
  <c r="C1140" i="24"/>
  <c r="C1139" i="24"/>
  <c r="D1139" i="24" s="1"/>
  <c r="D1138" i="24"/>
  <c r="C1138" i="24"/>
  <c r="C1137" i="24"/>
  <c r="D1137" i="24" s="1"/>
  <c r="D1136" i="24"/>
  <c r="C1136" i="24"/>
  <c r="C1135" i="24"/>
  <c r="D1135" i="24" s="1"/>
  <c r="D1134" i="24"/>
  <c r="C1134" i="24"/>
  <c r="C1133" i="24"/>
  <c r="D1133" i="24" s="1"/>
  <c r="D1132" i="24"/>
  <c r="C1132" i="24"/>
  <c r="C1131" i="24"/>
  <c r="D1131" i="24" s="1"/>
  <c r="D1130" i="24"/>
  <c r="C1130" i="24"/>
  <c r="C1129" i="24"/>
  <c r="D1129" i="24" s="1"/>
  <c r="D1128" i="24"/>
  <c r="C1128" i="24"/>
  <c r="C1127" i="24"/>
  <c r="D1127" i="24" s="1"/>
  <c r="D1126" i="24"/>
  <c r="C1126" i="24"/>
  <c r="C1125" i="24"/>
  <c r="D1125" i="24" s="1"/>
  <c r="D1124" i="24"/>
  <c r="C1124" i="24"/>
  <c r="C1123" i="24"/>
  <c r="D1123" i="24" s="1"/>
  <c r="D1122" i="24"/>
  <c r="C1122" i="24"/>
  <c r="C1121" i="24"/>
  <c r="D1121" i="24" s="1"/>
  <c r="D1120" i="24"/>
  <c r="C1120" i="24"/>
  <c r="C1119" i="24"/>
  <c r="D1119" i="24" s="1"/>
  <c r="D1118" i="24"/>
  <c r="C1118" i="24"/>
  <c r="C1117" i="24"/>
  <c r="D1117" i="24" s="1"/>
  <c r="D1116" i="24"/>
  <c r="C1116" i="24"/>
  <c r="C1115" i="24"/>
  <c r="D1115" i="24" s="1"/>
  <c r="D1114" i="24"/>
  <c r="C1114" i="24"/>
  <c r="C1113" i="24"/>
  <c r="D1113" i="24" s="1"/>
  <c r="D1112" i="24"/>
  <c r="C1112" i="24"/>
  <c r="C1111" i="24"/>
  <c r="D1111" i="24" s="1"/>
  <c r="D1110" i="24"/>
  <c r="C1110" i="24"/>
  <c r="C1109" i="24"/>
  <c r="D1109" i="24" s="1"/>
  <c r="D1108" i="24"/>
  <c r="C1108" i="24"/>
  <c r="C1107" i="24"/>
  <c r="D1107" i="24" s="1"/>
  <c r="D1106" i="24"/>
  <c r="C1106" i="24"/>
  <c r="C1105" i="24"/>
  <c r="D1105" i="24" s="1"/>
  <c r="D1104" i="24"/>
  <c r="C1104" i="24"/>
  <c r="C1103" i="24"/>
  <c r="D1103" i="24" s="1"/>
  <c r="D1102" i="24"/>
  <c r="C1102" i="24"/>
  <c r="C1101" i="24"/>
  <c r="D1101" i="24" s="1"/>
  <c r="D1100" i="24"/>
  <c r="C1100" i="24"/>
  <c r="C1099" i="24"/>
  <c r="D1099" i="24" s="1"/>
  <c r="D1098" i="24"/>
  <c r="C1098" i="24"/>
  <c r="C1097" i="24"/>
  <c r="D1097" i="24" s="1"/>
  <c r="D1096" i="24"/>
  <c r="C1096" i="24"/>
  <c r="C1095" i="24"/>
  <c r="D1095" i="24" s="1"/>
  <c r="D1094" i="24"/>
  <c r="C1094" i="24"/>
  <c r="C1093" i="24"/>
  <c r="D1093" i="24" s="1"/>
  <c r="D1092" i="24"/>
  <c r="C1092" i="24"/>
  <c r="C1091" i="24"/>
  <c r="D1091" i="24" s="1"/>
  <c r="D1090" i="24"/>
  <c r="C1090" i="24"/>
  <c r="C1089" i="24"/>
  <c r="D1089" i="24" s="1"/>
  <c r="D1088" i="24"/>
  <c r="C1088" i="24"/>
  <c r="C1087" i="24"/>
  <c r="D1087" i="24" s="1"/>
  <c r="D1086" i="24"/>
  <c r="C1086" i="24"/>
  <c r="C1085" i="24"/>
  <c r="D1085" i="24" s="1"/>
  <c r="D1084" i="24"/>
  <c r="C1084" i="24"/>
  <c r="C1083" i="24"/>
  <c r="D1083" i="24" s="1"/>
  <c r="D1082" i="24"/>
  <c r="C1082" i="24"/>
  <c r="C1081" i="24"/>
  <c r="D1081" i="24" s="1"/>
  <c r="D1080" i="24"/>
  <c r="C1080" i="24"/>
  <c r="C1079" i="24"/>
  <c r="D1079" i="24" s="1"/>
  <c r="D1078" i="24"/>
  <c r="C1078" i="24"/>
  <c r="C1077" i="24"/>
  <c r="D1077" i="24" s="1"/>
  <c r="D1076" i="24"/>
  <c r="C1076" i="24"/>
  <c r="C1075" i="24"/>
  <c r="D1075" i="24" s="1"/>
  <c r="D1074" i="24"/>
  <c r="C1074" i="24"/>
  <c r="C1073" i="24"/>
  <c r="D1073" i="24" s="1"/>
  <c r="D1072" i="24"/>
  <c r="C1072" i="24"/>
  <c r="C1071" i="24"/>
  <c r="D1071" i="24" s="1"/>
  <c r="D1070" i="24"/>
  <c r="C1070" i="24"/>
  <c r="C1069" i="24"/>
  <c r="D1069" i="24" s="1"/>
  <c r="D1068" i="24"/>
  <c r="C1068" i="24"/>
  <c r="C1067" i="24"/>
  <c r="D1067" i="24" s="1"/>
  <c r="D1066" i="24"/>
  <c r="C1066" i="24"/>
  <c r="C1065" i="24"/>
  <c r="D1065" i="24" s="1"/>
  <c r="D1064" i="24"/>
  <c r="C1064" i="24"/>
  <c r="C1063" i="24"/>
  <c r="D1063" i="24" s="1"/>
  <c r="D1062" i="24"/>
  <c r="C1062" i="24"/>
  <c r="C1061" i="24"/>
  <c r="D1061" i="24" s="1"/>
  <c r="D1060" i="24"/>
  <c r="C1060" i="24"/>
  <c r="C1059" i="24"/>
  <c r="D1059" i="24" s="1"/>
  <c r="D1058" i="24"/>
  <c r="C1058" i="24"/>
  <c r="C1057" i="24"/>
  <c r="D1057" i="24" s="1"/>
  <c r="D1056" i="24"/>
  <c r="C1056" i="24"/>
  <c r="C1055" i="24"/>
  <c r="D1055" i="24" s="1"/>
  <c r="D1054" i="24"/>
  <c r="C1054" i="24"/>
  <c r="C1053" i="24"/>
  <c r="D1053" i="24" s="1"/>
  <c r="D1052" i="24"/>
  <c r="C1052" i="24"/>
  <c r="C1051" i="24"/>
  <c r="D1051" i="24" s="1"/>
  <c r="D1050" i="24"/>
  <c r="C1050" i="24"/>
  <c r="C1049" i="24"/>
  <c r="D1049" i="24" s="1"/>
  <c r="D1048" i="24"/>
  <c r="C1048" i="24"/>
  <c r="C1047" i="24"/>
  <c r="D1047" i="24" s="1"/>
  <c r="D1046" i="24"/>
  <c r="C1046" i="24"/>
  <c r="C1045" i="24"/>
  <c r="D1045" i="24" s="1"/>
  <c r="D1044" i="24"/>
  <c r="C1044" i="24"/>
  <c r="C1043" i="24"/>
  <c r="D1043" i="24" s="1"/>
  <c r="D1042" i="24"/>
  <c r="C1042" i="24"/>
  <c r="C1041" i="24"/>
  <c r="D1041" i="24" s="1"/>
  <c r="D1040" i="24"/>
  <c r="C1040" i="24"/>
  <c r="C1039" i="24"/>
  <c r="D1039" i="24" s="1"/>
  <c r="D1038" i="24"/>
  <c r="C1038" i="24"/>
  <c r="C1037" i="24"/>
  <c r="D1037" i="24" s="1"/>
  <c r="D1036" i="24"/>
  <c r="C1036" i="24"/>
  <c r="C1035" i="24"/>
  <c r="D1035" i="24" s="1"/>
  <c r="D1034" i="24"/>
  <c r="C1034" i="24"/>
  <c r="C1033" i="24"/>
  <c r="D1033" i="24" s="1"/>
  <c r="D1032" i="24"/>
  <c r="C1032" i="24"/>
  <c r="C1031" i="24"/>
  <c r="D1031" i="24" s="1"/>
  <c r="D1030" i="24"/>
  <c r="C1030" i="24"/>
  <c r="C1029" i="24"/>
  <c r="D1029" i="24" s="1"/>
  <c r="D1028" i="24"/>
  <c r="C1028" i="24"/>
  <c r="C1027" i="24"/>
  <c r="D1027" i="24" s="1"/>
  <c r="D1026" i="24"/>
  <c r="C1026" i="24"/>
  <c r="C1025" i="24"/>
  <c r="D1025" i="24" s="1"/>
  <c r="D1024" i="24"/>
  <c r="C1024" i="24"/>
  <c r="C1023" i="24"/>
  <c r="D1023" i="24" s="1"/>
  <c r="D1022" i="24"/>
  <c r="C1022" i="24"/>
  <c r="C1021" i="24"/>
  <c r="D1021" i="24" s="1"/>
  <c r="D1020" i="24"/>
  <c r="C1020" i="24"/>
  <c r="D1019" i="24"/>
  <c r="C1019" i="24"/>
  <c r="D1018" i="24"/>
  <c r="C1018" i="24"/>
  <c r="C1017" i="24"/>
  <c r="D1017" i="24" s="1"/>
  <c r="D1016" i="24"/>
  <c r="C1016" i="24"/>
  <c r="C1015" i="24"/>
  <c r="D1015" i="24" s="1"/>
  <c r="D1014" i="24"/>
  <c r="C1014" i="24"/>
  <c r="C1013" i="24"/>
  <c r="D1013" i="24" s="1"/>
  <c r="D1012" i="24"/>
  <c r="C1012" i="24"/>
  <c r="C1011" i="24"/>
  <c r="D1011" i="24" s="1"/>
  <c r="D1010" i="24"/>
  <c r="C1010" i="24"/>
  <c r="C1009" i="24"/>
  <c r="D1009" i="24" s="1"/>
  <c r="D1008" i="24"/>
  <c r="C1008" i="24"/>
  <c r="C1007" i="24"/>
  <c r="D1007" i="24" s="1"/>
  <c r="D1006" i="24"/>
  <c r="C1006" i="24"/>
  <c r="C1005" i="24"/>
  <c r="D1005" i="24" s="1"/>
  <c r="D1004" i="24"/>
  <c r="C1004" i="24"/>
  <c r="C1003" i="24"/>
  <c r="D1003" i="24" s="1"/>
  <c r="D1002" i="24"/>
  <c r="C1002" i="24"/>
  <c r="C1001" i="24"/>
  <c r="D1001" i="24" s="1"/>
  <c r="D1000" i="24"/>
  <c r="C1000" i="24"/>
  <c r="C999" i="24"/>
  <c r="D999" i="24" s="1"/>
  <c r="D998" i="24"/>
  <c r="C998" i="24"/>
  <c r="C997" i="24"/>
  <c r="D997" i="24" s="1"/>
  <c r="D996" i="24"/>
  <c r="C996" i="24"/>
  <c r="C995" i="24"/>
  <c r="D995" i="24" s="1"/>
  <c r="D994" i="24"/>
  <c r="C994" i="24"/>
  <c r="C993" i="24"/>
  <c r="D993" i="24" s="1"/>
  <c r="D992" i="24"/>
  <c r="C992" i="24"/>
  <c r="C991" i="24"/>
  <c r="D991" i="24" s="1"/>
  <c r="D990" i="24"/>
  <c r="C990" i="24"/>
  <c r="C989" i="24"/>
  <c r="D989" i="24" s="1"/>
  <c r="D988" i="24"/>
  <c r="C988" i="24"/>
  <c r="C987" i="24"/>
  <c r="D987" i="24" s="1"/>
  <c r="D986" i="24"/>
  <c r="C986" i="24"/>
  <c r="C985" i="24"/>
  <c r="D985" i="24" s="1"/>
  <c r="D984" i="24"/>
  <c r="C984" i="24"/>
  <c r="C983" i="24"/>
  <c r="D983" i="24" s="1"/>
  <c r="D982" i="24"/>
  <c r="C982" i="24"/>
  <c r="C981" i="24"/>
  <c r="D981" i="24" s="1"/>
  <c r="D980" i="24"/>
  <c r="C980" i="24"/>
  <c r="C979" i="24"/>
  <c r="D979" i="24" s="1"/>
  <c r="D978" i="24"/>
  <c r="C978" i="24"/>
  <c r="C977" i="24"/>
  <c r="D977" i="24" s="1"/>
  <c r="D976" i="24"/>
  <c r="C976" i="24"/>
  <c r="C975" i="24"/>
  <c r="D975" i="24" s="1"/>
  <c r="D974" i="24"/>
  <c r="C974" i="24"/>
  <c r="C973" i="24"/>
  <c r="D973" i="24" s="1"/>
  <c r="D972" i="24"/>
  <c r="C972" i="24"/>
  <c r="C971" i="24"/>
  <c r="D971" i="24" s="1"/>
  <c r="D970" i="24"/>
  <c r="C970" i="24"/>
  <c r="C969" i="24"/>
  <c r="D969" i="24" s="1"/>
  <c r="D968" i="24"/>
  <c r="C968" i="24"/>
  <c r="C967" i="24"/>
  <c r="D967" i="24" s="1"/>
  <c r="D966" i="24"/>
  <c r="C966" i="24"/>
  <c r="C965" i="24"/>
  <c r="D965" i="24" s="1"/>
  <c r="D964" i="24"/>
  <c r="C964" i="24"/>
  <c r="C963" i="24"/>
  <c r="D963" i="24" s="1"/>
  <c r="D962" i="24"/>
  <c r="C962" i="24"/>
  <c r="C961" i="24"/>
  <c r="D961" i="24" s="1"/>
  <c r="D960" i="24"/>
  <c r="C960" i="24"/>
  <c r="C959" i="24"/>
  <c r="D959" i="24" s="1"/>
  <c r="D958" i="24"/>
  <c r="C958" i="24"/>
  <c r="C957" i="24"/>
  <c r="D957" i="24" s="1"/>
  <c r="D956" i="24"/>
  <c r="C956" i="24"/>
  <c r="C955" i="24"/>
  <c r="D955" i="24" s="1"/>
  <c r="D954" i="24"/>
  <c r="C954" i="24"/>
  <c r="C953" i="24"/>
  <c r="D953" i="24" s="1"/>
  <c r="D952" i="24"/>
  <c r="C952" i="24"/>
  <c r="C951" i="24"/>
  <c r="D951" i="24" s="1"/>
  <c r="D950" i="24"/>
  <c r="C950" i="24"/>
  <c r="C949" i="24"/>
  <c r="D949" i="24" s="1"/>
  <c r="D948" i="24"/>
  <c r="C948" i="24"/>
  <c r="C947" i="24"/>
  <c r="D947" i="24" s="1"/>
  <c r="D946" i="24"/>
  <c r="C946" i="24"/>
  <c r="C945" i="24"/>
  <c r="D945" i="24" s="1"/>
  <c r="D944" i="24"/>
  <c r="C944" i="24"/>
  <c r="C943" i="24"/>
  <c r="D943" i="24" s="1"/>
  <c r="D942" i="24"/>
  <c r="C942" i="24"/>
  <c r="C941" i="24"/>
  <c r="D941" i="24" s="1"/>
  <c r="D940" i="24"/>
  <c r="C940" i="24"/>
  <c r="C939" i="24"/>
  <c r="D939" i="24" s="1"/>
  <c r="D938" i="24"/>
  <c r="C938" i="24"/>
  <c r="C937" i="24"/>
  <c r="D937" i="24" s="1"/>
  <c r="D936" i="24"/>
  <c r="C936" i="24"/>
  <c r="C935" i="24"/>
  <c r="D935" i="24" s="1"/>
  <c r="D934" i="24"/>
  <c r="C934" i="24"/>
  <c r="C933" i="24"/>
  <c r="D933" i="24" s="1"/>
  <c r="D932" i="24"/>
  <c r="C932" i="24"/>
  <c r="C931" i="24"/>
  <c r="D931" i="24" s="1"/>
  <c r="D930" i="24"/>
  <c r="C930" i="24"/>
  <c r="C929" i="24"/>
  <c r="D929" i="24" s="1"/>
  <c r="D928" i="24"/>
  <c r="C928" i="24"/>
  <c r="C927" i="24"/>
  <c r="D927" i="24" s="1"/>
  <c r="D926" i="24"/>
  <c r="C926" i="24"/>
  <c r="C925" i="24"/>
  <c r="D925" i="24" s="1"/>
  <c r="D924" i="24"/>
  <c r="C924" i="24"/>
  <c r="C923" i="24"/>
  <c r="D923" i="24" s="1"/>
  <c r="D922" i="24"/>
  <c r="C922" i="24"/>
  <c r="C921" i="24"/>
  <c r="D921" i="24" s="1"/>
  <c r="D920" i="24"/>
  <c r="C920" i="24"/>
  <c r="C919" i="24"/>
  <c r="D919" i="24" s="1"/>
  <c r="D918" i="24"/>
  <c r="C918" i="24"/>
  <c r="C917" i="24"/>
  <c r="D917" i="24" s="1"/>
  <c r="D916" i="24"/>
  <c r="C916" i="24"/>
  <c r="C915" i="24"/>
  <c r="D915" i="24" s="1"/>
  <c r="D914" i="24"/>
  <c r="C914" i="24"/>
  <c r="C913" i="24"/>
  <c r="D913" i="24" s="1"/>
  <c r="D912" i="24"/>
  <c r="C912" i="24"/>
  <c r="C911" i="24"/>
  <c r="D911" i="24" s="1"/>
  <c r="D910" i="24"/>
  <c r="C910" i="24"/>
  <c r="C909" i="24"/>
  <c r="D909" i="24" s="1"/>
  <c r="D908" i="24"/>
  <c r="C908" i="24"/>
  <c r="C907" i="24"/>
  <c r="D907" i="24" s="1"/>
  <c r="D906" i="24"/>
  <c r="C906" i="24"/>
  <c r="C905" i="24"/>
  <c r="D905" i="24" s="1"/>
  <c r="D904" i="24"/>
  <c r="C904" i="24"/>
  <c r="C903" i="24"/>
  <c r="D903" i="24" s="1"/>
  <c r="D902" i="24"/>
  <c r="C902" i="24"/>
  <c r="C901" i="24"/>
  <c r="D901" i="24" s="1"/>
  <c r="D900" i="24"/>
  <c r="C900" i="24"/>
  <c r="C899" i="24"/>
  <c r="D899" i="24" s="1"/>
  <c r="D898" i="24"/>
  <c r="C898" i="24"/>
  <c r="C897" i="24"/>
  <c r="D897" i="24" s="1"/>
  <c r="D896" i="24"/>
  <c r="C896" i="24"/>
  <c r="C895" i="24"/>
  <c r="D895" i="24" s="1"/>
  <c r="D894" i="24"/>
  <c r="C894" i="24"/>
  <c r="C893" i="24"/>
  <c r="D893" i="24" s="1"/>
  <c r="D892" i="24"/>
  <c r="C892" i="24"/>
  <c r="C891" i="24"/>
  <c r="D891" i="24" s="1"/>
  <c r="D890" i="24"/>
  <c r="C890" i="24"/>
  <c r="C889" i="24"/>
  <c r="D889" i="24" s="1"/>
  <c r="D888" i="24"/>
  <c r="C888" i="24"/>
  <c r="C887" i="24"/>
  <c r="D887" i="24" s="1"/>
  <c r="D886" i="24"/>
  <c r="C886" i="24"/>
  <c r="C885" i="24"/>
  <c r="D885" i="24" s="1"/>
  <c r="D884" i="24"/>
  <c r="C884" i="24"/>
  <c r="C883" i="24"/>
  <c r="D883" i="24" s="1"/>
  <c r="D882" i="24"/>
  <c r="C882" i="24"/>
  <c r="C881" i="24"/>
  <c r="D881" i="24" s="1"/>
  <c r="D880" i="24"/>
  <c r="C880" i="24"/>
  <c r="C879" i="24"/>
  <c r="D879" i="24" s="1"/>
  <c r="D878" i="24"/>
  <c r="C878" i="24"/>
  <c r="C877" i="24"/>
  <c r="D877" i="24" s="1"/>
  <c r="D876" i="24"/>
  <c r="C876" i="24"/>
  <c r="C875" i="24"/>
  <c r="D875" i="24" s="1"/>
  <c r="D874" i="24"/>
  <c r="C874" i="24"/>
  <c r="C873" i="24"/>
  <c r="D873" i="24" s="1"/>
  <c r="D872" i="24"/>
  <c r="C872" i="24"/>
  <c r="C871" i="24"/>
  <c r="D871" i="24" s="1"/>
  <c r="D870" i="24"/>
  <c r="C870" i="24"/>
  <c r="C869" i="24"/>
  <c r="D869" i="24" s="1"/>
  <c r="D868" i="24"/>
  <c r="C868" i="24"/>
  <c r="C867" i="24"/>
  <c r="D867" i="24" s="1"/>
  <c r="D866" i="24"/>
  <c r="C866" i="24"/>
  <c r="C865" i="24"/>
  <c r="D865" i="24" s="1"/>
  <c r="D864" i="24"/>
  <c r="C864" i="24"/>
  <c r="C863" i="24"/>
  <c r="D863" i="24" s="1"/>
  <c r="D862" i="24"/>
  <c r="C862" i="24"/>
  <c r="C861" i="24"/>
  <c r="D861" i="24" s="1"/>
  <c r="D860" i="24"/>
  <c r="C860" i="24"/>
  <c r="C859" i="24"/>
  <c r="D859" i="24" s="1"/>
  <c r="D858" i="24"/>
  <c r="C858" i="24"/>
  <c r="C857" i="24"/>
  <c r="D857" i="24" s="1"/>
  <c r="D856" i="24"/>
  <c r="C856" i="24"/>
  <c r="C855" i="24"/>
  <c r="D855" i="24" s="1"/>
  <c r="D854" i="24"/>
  <c r="C854" i="24"/>
  <c r="C853" i="24"/>
  <c r="D853" i="24" s="1"/>
  <c r="D852" i="24"/>
  <c r="C852" i="24"/>
  <c r="C851" i="24"/>
  <c r="D851" i="24" s="1"/>
  <c r="D850" i="24"/>
  <c r="C850" i="24"/>
  <c r="C849" i="24"/>
  <c r="D849" i="24" s="1"/>
  <c r="D848" i="24"/>
  <c r="C848" i="24"/>
  <c r="C847" i="24"/>
  <c r="D847" i="24" s="1"/>
  <c r="D846" i="24"/>
  <c r="C846" i="24"/>
  <c r="C845" i="24"/>
  <c r="D845" i="24" s="1"/>
  <c r="D844" i="24"/>
  <c r="C844" i="24"/>
  <c r="C843" i="24"/>
  <c r="D843" i="24" s="1"/>
  <c r="D842" i="24"/>
  <c r="C842" i="24"/>
  <c r="C841" i="24"/>
  <c r="D841" i="24" s="1"/>
  <c r="D840" i="24"/>
  <c r="C840" i="24"/>
  <c r="C839" i="24"/>
  <c r="D839" i="24" s="1"/>
  <c r="D838" i="24"/>
  <c r="C838" i="24"/>
  <c r="C837" i="24"/>
  <c r="D837" i="24" s="1"/>
  <c r="D836" i="24"/>
  <c r="C836" i="24"/>
  <c r="C835" i="24"/>
  <c r="D835" i="24" s="1"/>
  <c r="D834" i="24"/>
  <c r="C834" i="24"/>
  <c r="C833" i="24"/>
  <c r="D833" i="24" s="1"/>
  <c r="D832" i="24"/>
  <c r="C832" i="24"/>
  <c r="C831" i="24"/>
  <c r="D831" i="24" s="1"/>
  <c r="D830" i="24"/>
  <c r="C830" i="24"/>
  <c r="C829" i="24"/>
  <c r="D829" i="24" s="1"/>
  <c r="D828" i="24"/>
  <c r="C828" i="24"/>
  <c r="C827" i="24"/>
  <c r="D827" i="24" s="1"/>
  <c r="D826" i="24"/>
  <c r="C826" i="24"/>
  <c r="C825" i="24"/>
  <c r="D825" i="24" s="1"/>
  <c r="D824" i="24"/>
  <c r="C824" i="24"/>
  <c r="C823" i="24"/>
  <c r="D823" i="24" s="1"/>
  <c r="D822" i="24"/>
  <c r="C822" i="24"/>
  <c r="C821" i="24"/>
  <c r="D821" i="24" s="1"/>
  <c r="D820" i="24"/>
  <c r="C820" i="24"/>
  <c r="C819" i="24"/>
  <c r="D819" i="24" s="1"/>
  <c r="D818" i="24"/>
  <c r="C818" i="24"/>
  <c r="C817" i="24"/>
  <c r="D817" i="24" s="1"/>
  <c r="D816" i="24"/>
  <c r="C816" i="24"/>
  <c r="C815" i="24"/>
  <c r="D815" i="24" s="1"/>
  <c r="D814" i="24"/>
  <c r="C814" i="24"/>
  <c r="C813" i="24"/>
  <c r="D813" i="24" s="1"/>
  <c r="D812" i="24"/>
  <c r="C812" i="24"/>
  <c r="C811" i="24"/>
  <c r="D811" i="24" s="1"/>
  <c r="D810" i="24"/>
  <c r="C810" i="24"/>
  <c r="C809" i="24"/>
  <c r="D809" i="24" s="1"/>
  <c r="D808" i="24"/>
  <c r="C808" i="24"/>
  <c r="C807" i="24"/>
  <c r="D807" i="24" s="1"/>
  <c r="D806" i="24"/>
  <c r="C806" i="24"/>
  <c r="C805" i="24"/>
  <c r="D805" i="24" s="1"/>
  <c r="D804" i="24"/>
  <c r="C804" i="24"/>
  <c r="C803" i="24"/>
  <c r="D803" i="24" s="1"/>
  <c r="D802" i="24"/>
  <c r="C802" i="24"/>
  <c r="C801" i="24"/>
  <c r="D801" i="24" s="1"/>
  <c r="D800" i="24"/>
  <c r="C800" i="24"/>
  <c r="C799" i="24"/>
  <c r="D799" i="24" s="1"/>
  <c r="D798" i="24"/>
  <c r="C798" i="24"/>
  <c r="C797" i="24"/>
  <c r="D797" i="24" s="1"/>
  <c r="D796" i="24"/>
  <c r="C796" i="24"/>
  <c r="C795" i="24"/>
  <c r="D795" i="24" s="1"/>
  <c r="D794" i="24"/>
  <c r="C794" i="24"/>
  <c r="C793" i="24"/>
  <c r="D793" i="24" s="1"/>
  <c r="D792" i="24"/>
  <c r="C792" i="24"/>
  <c r="C791" i="24"/>
  <c r="D791" i="24" s="1"/>
  <c r="D790" i="24"/>
  <c r="C790" i="24"/>
  <c r="C789" i="24"/>
  <c r="D789" i="24" s="1"/>
  <c r="D788" i="24"/>
  <c r="C788" i="24"/>
  <c r="C787" i="24"/>
  <c r="D787" i="24" s="1"/>
  <c r="D786" i="24"/>
  <c r="C786" i="24"/>
  <c r="C785" i="24"/>
  <c r="D785" i="24" s="1"/>
  <c r="D784" i="24"/>
  <c r="C784" i="24"/>
  <c r="C783" i="24"/>
  <c r="D783" i="24" s="1"/>
  <c r="D782" i="24"/>
  <c r="C782" i="24"/>
  <c r="C781" i="24"/>
  <c r="D781" i="24" s="1"/>
  <c r="D780" i="24"/>
  <c r="C780" i="24"/>
  <c r="C779" i="24"/>
  <c r="D779" i="24" s="1"/>
  <c r="D778" i="24"/>
  <c r="C778" i="24"/>
  <c r="C777" i="24"/>
  <c r="D777" i="24" s="1"/>
  <c r="D776" i="24"/>
  <c r="C776" i="24"/>
  <c r="C775" i="24"/>
  <c r="D775" i="24" s="1"/>
  <c r="D774" i="24"/>
  <c r="C774" i="24"/>
  <c r="C773" i="24"/>
  <c r="D773" i="24" s="1"/>
  <c r="D772" i="24"/>
  <c r="C772" i="24"/>
  <c r="C771" i="24"/>
  <c r="D771" i="24" s="1"/>
  <c r="D770" i="24"/>
  <c r="C770" i="24"/>
  <c r="C769" i="24"/>
  <c r="D769" i="24" s="1"/>
  <c r="D768" i="24"/>
  <c r="C768" i="24"/>
  <c r="C767" i="24"/>
  <c r="D767" i="24" s="1"/>
  <c r="D766" i="24"/>
  <c r="C766" i="24"/>
  <c r="C765" i="24"/>
  <c r="D765" i="24" s="1"/>
  <c r="D764" i="24"/>
  <c r="C764" i="24"/>
  <c r="C763" i="24"/>
  <c r="D763" i="24" s="1"/>
  <c r="D762" i="24"/>
  <c r="C762" i="24"/>
  <c r="C761" i="24"/>
  <c r="D761" i="24" s="1"/>
  <c r="D760" i="24"/>
  <c r="C760" i="24"/>
  <c r="C759" i="24"/>
  <c r="D759" i="24" s="1"/>
  <c r="D758" i="24"/>
  <c r="C758" i="24"/>
  <c r="C757" i="24"/>
  <c r="D757" i="24" s="1"/>
  <c r="D756" i="24"/>
  <c r="C756" i="24"/>
  <c r="C755" i="24"/>
  <c r="D755" i="24" s="1"/>
  <c r="D754" i="24"/>
  <c r="C754" i="24"/>
  <c r="C753" i="24"/>
  <c r="D753" i="24" s="1"/>
  <c r="D752" i="24"/>
  <c r="C752" i="24"/>
  <c r="C751" i="24"/>
  <c r="D751" i="24" s="1"/>
  <c r="D750" i="24"/>
  <c r="C750" i="24"/>
  <c r="C749" i="24"/>
  <c r="D749" i="24" s="1"/>
  <c r="D748" i="24"/>
  <c r="C748" i="24"/>
  <c r="C747" i="24"/>
  <c r="D747" i="24" s="1"/>
  <c r="D746" i="24"/>
  <c r="C746" i="24"/>
  <c r="C745" i="24"/>
  <c r="D745" i="24" s="1"/>
  <c r="D744" i="24"/>
  <c r="C744" i="24"/>
  <c r="C743" i="24"/>
  <c r="D743" i="24" s="1"/>
  <c r="D742" i="24"/>
  <c r="C742" i="24"/>
  <c r="C741" i="24"/>
  <c r="D741" i="24" s="1"/>
  <c r="D740" i="24"/>
  <c r="C740" i="24"/>
  <c r="C739" i="24"/>
  <c r="D739" i="24" s="1"/>
  <c r="D738" i="24"/>
  <c r="C738" i="24"/>
  <c r="C737" i="24"/>
  <c r="D737" i="24" s="1"/>
  <c r="D736" i="24"/>
  <c r="C736" i="24"/>
  <c r="C735" i="24"/>
  <c r="D735" i="24" s="1"/>
  <c r="D734" i="24"/>
  <c r="C734" i="24"/>
  <c r="C733" i="24"/>
  <c r="D733" i="24" s="1"/>
  <c r="D732" i="24"/>
  <c r="C732" i="24"/>
  <c r="C731" i="24"/>
  <c r="D731" i="24" s="1"/>
  <c r="D730" i="24"/>
  <c r="C730" i="24"/>
  <c r="C729" i="24"/>
  <c r="D729" i="24" s="1"/>
  <c r="D728" i="24"/>
  <c r="C728" i="24"/>
  <c r="C727" i="24"/>
  <c r="D727" i="24" s="1"/>
  <c r="D726" i="24"/>
  <c r="C726" i="24"/>
  <c r="C725" i="24"/>
  <c r="D725" i="24" s="1"/>
  <c r="D724" i="24"/>
  <c r="C724" i="24"/>
  <c r="C723" i="24"/>
  <c r="D723" i="24" s="1"/>
  <c r="D722" i="24"/>
  <c r="C722" i="24"/>
  <c r="C721" i="24"/>
  <c r="D721" i="24" s="1"/>
  <c r="D720" i="24"/>
  <c r="C720" i="24"/>
  <c r="C719" i="24"/>
  <c r="D719" i="24" s="1"/>
  <c r="D718" i="24"/>
  <c r="C718" i="24"/>
  <c r="C717" i="24"/>
  <c r="D717" i="24" s="1"/>
  <c r="D716" i="24"/>
  <c r="C716" i="24"/>
  <c r="C715" i="24"/>
  <c r="D715" i="24" s="1"/>
  <c r="D714" i="24"/>
  <c r="C714" i="24"/>
  <c r="C713" i="24"/>
  <c r="D713" i="24" s="1"/>
  <c r="D712" i="24"/>
  <c r="C712" i="24"/>
  <c r="C711" i="24"/>
  <c r="D711" i="24" s="1"/>
  <c r="D710" i="24"/>
  <c r="C710" i="24"/>
  <c r="C709" i="24"/>
  <c r="D709" i="24" s="1"/>
  <c r="D708" i="24"/>
  <c r="C708" i="24"/>
  <c r="C707" i="24"/>
  <c r="D707" i="24" s="1"/>
  <c r="D706" i="24"/>
  <c r="C706" i="24"/>
  <c r="C705" i="24"/>
  <c r="D705" i="24" s="1"/>
  <c r="D704" i="24"/>
  <c r="C704" i="24"/>
  <c r="C703" i="24"/>
  <c r="D703" i="24" s="1"/>
  <c r="D702" i="24"/>
  <c r="C702" i="24"/>
  <c r="C701" i="24"/>
  <c r="D701" i="24" s="1"/>
  <c r="D700" i="24"/>
  <c r="C700" i="24"/>
  <c r="C699" i="24"/>
  <c r="D699" i="24" s="1"/>
  <c r="D698" i="24"/>
  <c r="C698" i="24"/>
  <c r="C697" i="24"/>
  <c r="D697" i="24" s="1"/>
  <c r="D696" i="24"/>
  <c r="C696" i="24"/>
  <c r="C695" i="24"/>
  <c r="D695" i="24" s="1"/>
  <c r="D694" i="24"/>
  <c r="C694" i="24"/>
  <c r="C693" i="24"/>
  <c r="D693" i="24" s="1"/>
  <c r="D692" i="24"/>
  <c r="C692" i="24"/>
  <c r="C691" i="24"/>
  <c r="D691" i="24" s="1"/>
  <c r="D690" i="24"/>
  <c r="C690" i="24"/>
  <c r="C689" i="24"/>
  <c r="D689" i="24" s="1"/>
  <c r="D688" i="24"/>
  <c r="C688" i="24"/>
  <c r="C687" i="24"/>
  <c r="D687" i="24" s="1"/>
  <c r="D686" i="24"/>
  <c r="C686" i="24"/>
  <c r="C685" i="24"/>
  <c r="D685" i="24" s="1"/>
  <c r="D684" i="24"/>
  <c r="C684" i="24"/>
  <c r="C683" i="24"/>
  <c r="D683" i="24" s="1"/>
  <c r="D682" i="24"/>
  <c r="C682" i="24"/>
  <c r="C681" i="24"/>
  <c r="D681" i="24" s="1"/>
  <c r="D680" i="24"/>
  <c r="C680" i="24"/>
  <c r="C679" i="24"/>
  <c r="D679" i="24" s="1"/>
  <c r="D678" i="24"/>
  <c r="C678" i="24"/>
  <c r="C677" i="24"/>
  <c r="D677" i="24" s="1"/>
  <c r="D676" i="24"/>
  <c r="C676" i="24"/>
  <c r="C675" i="24"/>
  <c r="D675" i="24" s="1"/>
  <c r="D674" i="24"/>
  <c r="C674" i="24"/>
  <c r="C673" i="24"/>
  <c r="D673" i="24" s="1"/>
  <c r="D672" i="24"/>
  <c r="C672" i="24"/>
  <c r="C671" i="24"/>
  <c r="D671" i="24" s="1"/>
  <c r="D670" i="24"/>
  <c r="C670" i="24"/>
  <c r="C669" i="24"/>
  <c r="D669" i="24" s="1"/>
  <c r="D668" i="24"/>
  <c r="C668" i="24"/>
  <c r="C667" i="24"/>
  <c r="D667" i="24" s="1"/>
  <c r="D666" i="24"/>
  <c r="C666" i="24"/>
  <c r="C665" i="24"/>
  <c r="D665" i="24" s="1"/>
  <c r="D664" i="24"/>
  <c r="C664" i="24"/>
  <c r="C663" i="24"/>
  <c r="D663" i="24" s="1"/>
  <c r="D662" i="24"/>
  <c r="C662" i="24"/>
  <c r="C661" i="24"/>
  <c r="D661" i="24" s="1"/>
  <c r="D660" i="24"/>
  <c r="C660" i="24"/>
  <c r="C659" i="24"/>
  <c r="D659" i="24" s="1"/>
  <c r="D658" i="24"/>
  <c r="C658" i="24"/>
  <c r="C657" i="24"/>
  <c r="D657" i="24" s="1"/>
  <c r="D656" i="24"/>
  <c r="C656" i="24"/>
  <c r="C655" i="24"/>
  <c r="D655" i="24" s="1"/>
  <c r="D654" i="24"/>
  <c r="C654" i="24"/>
  <c r="C653" i="24"/>
  <c r="D653" i="24" s="1"/>
  <c r="D652" i="24"/>
  <c r="C652" i="24"/>
  <c r="C651" i="24"/>
  <c r="D651" i="24" s="1"/>
  <c r="D650" i="24"/>
  <c r="C650" i="24"/>
  <c r="C649" i="24"/>
  <c r="D649" i="24" s="1"/>
  <c r="D648" i="24"/>
  <c r="C648" i="24"/>
  <c r="C647" i="24"/>
  <c r="D647" i="24" s="1"/>
  <c r="D646" i="24"/>
  <c r="C646" i="24"/>
  <c r="C645" i="24"/>
  <c r="D645" i="24" s="1"/>
  <c r="D644" i="24"/>
  <c r="C644" i="24"/>
  <c r="C643" i="24"/>
  <c r="D643" i="24" s="1"/>
  <c r="D642" i="24"/>
  <c r="C642" i="24"/>
  <c r="C641" i="24"/>
  <c r="D641" i="24" s="1"/>
  <c r="D640" i="24"/>
  <c r="C640" i="24"/>
  <c r="C639" i="24"/>
  <c r="D639" i="24" s="1"/>
  <c r="D638" i="24"/>
  <c r="C638" i="24"/>
  <c r="C637" i="24"/>
  <c r="D637" i="24" s="1"/>
  <c r="D636" i="24"/>
  <c r="C636" i="24"/>
  <c r="C635" i="24"/>
  <c r="D635" i="24" s="1"/>
  <c r="D634" i="24"/>
  <c r="C634" i="24"/>
  <c r="C633" i="24"/>
  <c r="D633" i="24" s="1"/>
  <c r="D632" i="24"/>
  <c r="C632" i="24"/>
  <c r="C631" i="24"/>
  <c r="D631" i="24" s="1"/>
  <c r="D630" i="24"/>
  <c r="C630" i="24"/>
  <c r="C629" i="24"/>
  <c r="D629" i="24" s="1"/>
  <c r="D628" i="24"/>
  <c r="C628" i="24"/>
  <c r="C627" i="24"/>
  <c r="D627" i="24" s="1"/>
  <c r="D626" i="24"/>
  <c r="C626" i="24"/>
  <c r="C625" i="24"/>
  <c r="D625" i="24" s="1"/>
  <c r="D624" i="24"/>
  <c r="C624" i="24"/>
  <c r="C623" i="24"/>
  <c r="D623" i="24" s="1"/>
  <c r="D622" i="24"/>
  <c r="C622" i="24"/>
  <c r="C621" i="24"/>
  <c r="D621" i="24" s="1"/>
  <c r="D620" i="24"/>
  <c r="C620" i="24"/>
  <c r="C619" i="24"/>
  <c r="D619" i="24" s="1"/>
  <c r="D618" i="24"/>
  <c r="C618" i="24"/>
  <c r="C617" i="24"/>
  <c r="D617" i="24" s="1"/>
  <c r="D616" i="24"/>
  <c r="C616" i="24"/>
  <c r="C615" i="24"/>
  <c r="D615" i="24" s="1"/>
  <c r="D614" i="24"/>
  <c r="C614" i="24"/>
  <c r="C613" i="24"/>
  <c r="D613" i="24" s="1"/>
  <c r="D612" i="24"/>
  <c r="C612" i="24"/>
  <c r="C611" i="24"/>
  <c r="D611" i="24" s="1"/>
  <c r="D610" i="24"/>
  <c r="C610" i="24"/>
  <c r="C609" i="24"/>
  <c r="D609" i="24" s="1"/>
  <c r="D608" i="24"/>
  <c r="C608" i="24"/>
  <c r="C607" i="24"/>
  <c r="D607" i="24" s="1"/>
  <c r="D606" i="24"/>
  <c r="C606" i="24"/>
  <c r="C605" i="24"/>
  <c r="D605" i="24" s="1"/>
  <c r="D604" i="24"/>
  <c r="C604" i="24"/>
  <c r="C603" i="24"/>
  <c r="D603" i="24" s="1"/>
  <c r="D602" i="24"/>
  <c r="C602" i="24"/>
  <c r="C601" i="24"/>
  <c r="D601" i="24" s="1"/>
  <c r="D600" i="24"/>
  <c r="C600" i="24"/>
  <c r="C599" i="24"/>
  <c r="D599" i="24" s="1"/>
  <c r="D598" i="24"/>
  <c r="C598" i="24"/>
  <c r="C597" i="24"/>
  <c r="D597" i="24" s="1"/>
  <c r="D596" i="24"/>
  <c r="C596" i="24"/>
  <c r="C595" i="24"/>
  <c r="D595" i="24" s="1"/>
  <c r="D594" i="24"/>
  <c r="C594" i="24"/>
  <c r="C593" i="24"/>
  <c r="D593" i="24" s="1"/>
  <c r="D592" i="24"/>
  <c r="C592" i="24"/>
  <c r="C591" i="24"/>
  <c r="D591" i="24" s="1"/>
  <c r="D590" i="24"/>
  <c r="C590" i="24"/>
  <c r="C589" i="24"/>
  <c r="D589" i="24" s="1"/>
  <c r="D588" i="24"/>
  <c r="C588" i="24"/>
  <c r="C587" i="24"/>
  <c r="D587" i="24" s="1"/>
  <c r="D586" i="24"/>
  <c r="C586" i="24"/>
  <c r="C585" i="24"/>
  <c r="D585" i="24" s="1"/>
  <c r="D584" i="24"/>
  <c r="C584" i="24"/>
  <c r="C583" i="24"/>
  <c r="D583" i="24" s="1"/>
  <c r="D582" i="24"/>
  <c r="C582" i="24"/>
  <c r="C581" i="24"/>
  <c r="D581" i="24" s="1"/>
  <c r="D580" i="24"/>
  <c r="C580" i="24"/>
  <c r="C579" i="24"/>
  <c r="D579" i="24" s="1"/>
  <c r="D578" i="24"/>
  <c r="C578" i="24"/>
  <c r="C577" i="24"/>
  <c r="D577" i="24" s="1"/>
  <c r="D576" i="24"/>
  <c r="C576" i="24"/>
  <c r="C575" i="24"/>
  <c r="D575" i="24" s="1"/>
  <c r="D574" i="24"/>
  <c r="C574" i="24"/>
  <c r="C573" i="24"/>
  <c r="D573" i="24" s="1"/>
  <c r="D572" i="24"/>
  <c r="C572" i="24"/>
  <c r="C571" i="24"/>
  <c r="D571" i="24" s="1"/>
  <c r="D570" i="24"/>
  <c r="C570" i="24"/>
  <c r="C569" i="24"/>
  <c r="D569" i="24" s="1"/>
  <c r="D568" i="24"/>
  <c r="C568" i="24"/>
  <c r="C567" i="24"/>
  <c r="D567" i="24" s="1"/>
  <c r="D566" i="24"/>
  <c r="C566" i="24"/>
  <c r="C565" i="24"/>
  <c r="D565" i="24" s="1"/>
  <c r="D564" i="24"/>
  <c r="C564" i="24"/>
  <c r="C563" i="24"/>
  <c r="D563" i="24" s="1"/>
  <c r="D562" i="24"/>
  <c r="C562" i="24"/>
  <c r="C561" i="24"/>
  <c r="D561" i="24" s="1"/>
  <c r="D560" i="24"/>
  <c r="C560" i="24"/>
  <c r="C559" i="24"/>
  <c r="D559" i="24" s="1"/>
  <c r="D558" i="24"/>
  <c r="C558" i="24"/>
  <c r="C557" i="24"/>
  <c r="D557" i="24" s="1"/>
  <c r="D556" i="24"/>
  <c r="C556" i="24"/>
  <c r="C555" i="24"/>
  <c r="D555" i="24" s="1"/>
  <c r="D554" i="24"/>
  <c r="C554" i="24"/>
  <c r="C553" i="24"/>
  <c r="D553" i="24" s="1"/>
  <c r="D552" i="24"/>
  <c r="C552" i="24"/>
  <c r="C551" i="24"/>
  <c r="D551" i="24" s="1"/>
  <c r="D550" i="24"/>
  <c r="C550" i="24"/>
  <c r="C549" i="24"/>
  <c r="D549" i="24" s="1"/>
  <c r="D548" i="24"/>
  <c r="C548" i="24"/>
  <c r="C547" i="24"/>
  <c r="D547" i="24" s="1"/>
  <c r="D546" i="24"/>
  <c r="C546" i="24"/>
  <c r="C545" i="24"/>
  <c r="D545" i="24" s="1"/>
  <c r="D544" i="24"/>
  <c r="C544" i="24"/>
  <c r="C543" i="24"/>
  <c r="D543" i="24" s="1"/>
  <c r="D542" i="24"/>
  <c r="C542" i="24"/>
  <c r="C541" i="24"/>
  <c r="D541" i="24" s="1"/>
  <c r="D540" i="24"/>
  <c r="C540" i="24"/>
  <c r="C539" i="24"/>
  <c r="D539" i="24" s="1"/>
  <c r="D538" i="24"/>
  <c r="C538" i="24"/>
  <c r="C537" i="24"/>
  <c r="D537" i="24" s="1"/>
  <c r="D536" i="24"/>
  <c r="C536" i="24"/>
  <c r="C535" i="24"/>
  <c r="D535" i="24" s="1"/>
  <c r="D534" i="24"/>
  <c r="C534" i="24"/>
  <c r="C533" i="24"/>
  <c r="D533" i="24" s="1"/>
  <c r="D532" i="24"/>
  <c r="C532" i="24"/>
  <c r="C531" i="24"/>
  <c r="D531" i="24" s="1"/>
  <c r="D530" i="24"/>
  <c r="C530" i="24"/>
  <c r="C529" i="24"/>
  <c r="D529" i="24" s="1"/>
  <c r="D528" i="24"/>
  <c r="C528" i="24"/>
  <c r="C527" i="24"/>
  <c r="D527" i="24" s="1"/>
  <c r="D526" i="24"/>
  <c r="C526" i="24"/>
  <c r="C525" i="24"/>
  <c r="D525" i="24" s="1"/>
  <c r="D524" i="24"/>
  <c r="C524" i="24"/>
  <c r="C523" i="24"/>
  <c r="D523" i="24" s="1"/>
  <c r="D522" i="24"/>
  <c r="C522" i="24"/>
  <c r="C521" i="24"/>
  <c r="D521" i="24" s="1"/>
  <c r="D520" i="24"/>
  <c r="C520" i="24"/>
  <c r="C519" i="24"/>
  <c r="D519" i="24" s="1"/>
  <c r="D518" i="24"/>
  <c r="C518" i="24"/>
  <c r="C517" i="24"/>
  <c r="D517" i="24" s="1"/>
  <c r="D516" i="24"/>
  <c r="C516" i="24"/>
  <c r="C515" i="24"/>
  <c r="D515" i="24" s="1"/>
  <c r="D514" i="24"/>
  <c r="C514" i="24"/>
  <c r="C513" i="24"/>
  <c r="D513" i="24" s="1"/>
  <c r="D512" i="24"/>
  <c r="C512" i="24"/>
  <c r="C511" i="24"/>
  <c r="D511" i="24" s="1"/>
  <c r="D510" i="24"/>
  <c r="C510" i="24"/>
  <c r="C509" i="24"/>
  <c r="D509" i="24" s="1"/>
  <c r="D508" i="24"/>
  <c r="C508" i="24"/>
  <c r="C507" i="24"/>
  <c r="D507" i="24" s="1"/>
  <c r="D506" i="24"/>
  <c r="C506" i="24"/>
  <c r="C505" i="24"/>
  <c r="D505" i="24" s="1"/>
  <c r="D504" i="24"/>
  <c r="C504" i="24"/>
  <c r="C503" i="24"/>
  <c r="D503" i="24" s="1"/>
  <c r="D502" i="24"/>
  <c r="C502" i="24"/>
  <c r="C501" i="24"/>
  <c r="D501" i="24" s="1"/>
  <c r="D500" i="24"/>
  <c r="C500" i="24"/>
  <c r="C499" i="24"/>
  <c r="D499" i="24" s="1"/>
  <c r="D498" i="24"/>
  <c r="C498" i="24"/>
  <c r="C497" i="24"/>
  <c r="D497" i="24" s="1"/>
  <c r="D496" i="24"/>
  <c r="C496" i="24"/>
  <c r="C495" i="24"/>
  <c r="D495" i="24" s="1"/>
  <c r="D494" i="24"/>
  <c r="C494" i="24"/>
  <c r="C493" i="24"/>
  <c r="D493" i="24" s="1"/>
  <c r="D492" i="24"/>
  <c r="C492" i="24"/>
  <c r="C491" i="24"/>
  <c r="D491" i="24" s="1"/>
  <c r="D490" i="24"/>
  <c r="C490" i="24"/>
  <c r="C489" i="24"/>
  <c r="D489" i="24" s="1"/>
  <c r="D488" i="24"/>
  <c r="C488" i="24"/>
  <c r="C487" i="24"/>
  <c r="D487" i="24" s="1"/>
  <c r="D486" i="24"/>
  <c r="C486" i="24"/>
  <c r="C485" i="24"/>
  <c r="D485" i="24" s="1"/>
  <c r="D484" i="24"/>
  <c r="C484" i="24"/>
  <c r="C483" i="24"/>
  <c r="D483" i="24" s="1"/>
  <c r="D482" i="24"/>
  <c r="C482" i="24"/>
  <c r="C481" i="24"/>
  <c r="D481" i="24" s="1"/>
  <c r="D480" i="24"/>
  <c r="C480" i="24"/>
  <c r="C479" i="24"/>
  <c r="D479" i="24" s="1"/>
  <c r="D478" i="24"/>
  <c r="C478" i="24"/>
  <c r="C477" i="24"/>
  <c r="D477" i="24" s="1"/>
  <c r="D476" i="24"/>
  <c r="C476" i="24"/>
  <c r="C475" i="24"/>
  <c r="D475" i="24" s="1"/>
  <c r="D474" i="24"/>
  <c r="C474" i="24"/>
  <c r="C473" i="24"/>
  <c r="D473" i="24" s="1"/>
  <c r="D472" i="24"/>
  <c r="C472" i="24"/>
  <c r="C471" i="24"/>
  <c r="D471" i="24" s="1"/>
  <c r="D470" i="24"/>
  <c r="C470" i="24"/>
  <c r="C469" i="24"/>
  <c r="D469" i="24" s="1"/>
  <c r="D468" i="24"/>
  <c r="C468" i="24"/>
  <c r="C467" i="24"/>
  <c r="D467" i="24" s="1"/>
  <c r="D466" i="24"/>
  <c r="C466" i="24"/>
  <c r="C465" i="24"/>
  <c r="D465" i="24" s="1"/>
  <c r="D464" i="24"/>
  <c r="C464" i="24"/>
  <c r="C463" i="24"/>
  <c r="D463" i="24" s="1"/>
  <c r="D462" i="24"/>
  <c r="C462" i="24"/>
  <c r="C461" i="24"/>
  <c r="D461" i="24" s="1"/>
  <c r="D460" i="24"/>
  <c r="C460" i="24"/>
  <c r="C459" i="24"/>
  <c r="D459" i="24" s="1"/>
  <c r="D458" i="24"/>
  <c r="C458" i="24"/>
  <c r="C457" i="24"/>
  <c r="D457" i="24" s="1"/>
  <c r="D456" i="24"/>
  <c r="C456" i="24"/>
  <c r="C455" i="24"/>
  <c r="D455" i="24" s="1"/>
  <c r="D454" i="24"/>
  <c r="C454" i="24"/>
  <c r="C453" i="24"/>
  <c r="D453" i="24" s="1"/>
  <c r="D452" i="24"/>
  <c r="C452" i="24"/>
  <c r="C451" i="24"/>
  <c r="D451" i="24" s="1"/>
  <c r="D450" i="24"/>
  <c r="C450" i="24"/>
  <c r="C449" i="24"/>
  <c r="D449" i="24" s="1"/>
  <c r="D448" i="24"/>
  <c r="C448" i="24"/>
  <c r="C447" i="24"/>
  <c r="D447" i="24" s="1"/>
  <c r="D446" i="24"/>
  <c r="C446" i="24"/>
  <c r="C445" i="24"/>
  <c r="D445" i="24" s="1"/>
  <c r="D444" i="24"/>
  <c r="C444" i="24"/>
  <c r="C443" i="24"/>
  <c r="D443" i="24" s="1"/>
  <c r="D442" i="24"/>
  <c r="C442" i="24"/>
  <c r="C441" i="24"/>
  <c r="D441" i="24" s="1"/>
  <c r="D440" i="24"/>
  <c r="C440" i="24"/>
  <c r="C439" i="24"/>
  <c r="D439" i="24" s="1"/>
  <c r="D438" i="24"/>
  <c r="C438" i="24"/>
  <c r="C437" i="24"/>
  <c r="D437" i="24" s="1"/>
  <c r="D436" i="24"/>
  <c r="C436" i="24"/>
  <c r="C435" i="24"/>
  <c r="D435" i="24" s="1"/>
  <c r="D434" i="24"/>
  <c r="C434" i="24"/>
  <c r="C433" i="24"/>
  <c r="D433" i="24" s="1"/>
  <c r="D432" i="24"/>
  <c r="C432" i="24"/>
  <c r="C431" i="24"/>
  <c r="D431" i="24" s="1"/>
  <c r="D430" i="24"/>
  <c r="C430" i="24"/>
  <c r="C429" i="24"/>
  <c r="D429" i="24" s="1"/>
  <c r="D428" i="24"/>
  <c r="C428" i="24"/>
  <c r="C427" i="24"/>
  <c r="D427" i="24" s="1"/>
  <c r="D426" i="24"/>
  <c r="C426" i="24"/>
  <c r="C425" i="24"/>
  <c r="D425" i="24" s="1"/>
  <c r="D424" i="24"/>
  <c r="C424" i="24"/>
  <c r="C423" i="24"/>
  <c r="D423" i="24" s="1"/>
  <c r="D422" i="24"/>
  <c r="C422" i="24"/>
  <c r="C421" i="24"/>
  <c r="D421" i="24" s="1"/>
  <c r="D420" i="24"/>
  <c r="C420" i="24"/>
  <c r="C419" i="24"/>
  <c r="D419" i="24" s="1"/>
  <c r="D418" i="24"/>
  <c r="C418" i="24"/>
  <c r="C417" i="24"/>
  <c r="D417" i="24" s="1"/>
  <c r="D416" i="24"/>
  <c r="C416" i="24"/>
  <c r="C415" i="24"/>
  <c r="D415" i="24" s="1"/>
  <c r="D414" i="24"/>
  <c r="C414" i="24"/>
  <c r="C413" i="24"/>
  <c r="D413" i="24" s="1"/>
  <c r="D412" i="24"/>
  <c r="C412" i="24"/>
  <c r="C411" i="24"/>
  <c r="D411" i="24" s="1"/>
  <c r="D410" i="24"/>
  <c r="C410" i="24"/>
  <c r="C409" i="24"/>
  <c r="D409" i="24" s="1"/>
  <c r="D408" i="24"/>
  <c r="C408" i="24"/>
  <c r="C407" i="24"/>
  <c r="D407" i="24" s="1"/>
  <c r="D406" i="24"/>
  <c r="C406" i="24"/>
  <c r="C405" i="24"/>
  <c r="D405" i="24" s="1"/>
  <c r="D404" i="24"/>
  <c r="C404" i="24"/>
  <c r="C403" i="24"/>
  <c r="D403" i="24" s="1"/>
  <c r="D402" i="24"/>
  <c r="C402" i="24"/>
  <c r="C401" i="24"/>
  <c r="D401" i="24" s="1"/>
  <c r="D400" i="24"/>
  <c r="C400" i="24"/>
  <c r="C399" i="24"/>
  <c r="D399" i="24" s="1"/>
  <c r="D398" i="24"/>
  <c r="C398" i="24"/>
  <c r="C397" i="24"/>
  <c r="D397" i="24" s="1"/>
  <c r="D396" i="24"/>
  <c r="C396" i="24"/>
  <c r="C395" i="24"/>
  <c r="D395" i="24" s="1"/>
  <c r="D394" i="24"/>
  <c r="C394" i="24"/>
  <c r="C393" i="24"/>
  <c r="D393" i="24" s="1"/>
  <c r="D392" i="24"/>
  <c r="C392" i="24"/>
  <c r="C391" i="24"/>
  <c r="D391" i="24" s="1"/>
  <c r="D390" i="24"/>
  <c r="C390" i="24"/>
  <c r="C389" i="24"/>
  <c r="D389" i="24" s="1"/>
  <c r="D388" i="24"/>
  <c r="C388" i="24"/>
  <c r="C387" i="24"/>
  <c r="D387" i="24" s="1"/>
  <c r="D386" i="24"/>
  <c r="C386" i="24"/>
  <c r="C385" i="24"/>
  <c r="D385" i="24" s="1"/>
  <c r="D384" i="24"/>
  <c r="C384" i="24"/>
  <c r="C383" i="24"/>
  <c r="D383" i="24" s="1"/>
  <c r="D382" i="24"/>
  <c r="C382" i="24"/>
  <c r="C381" i="24"/>
  <c r="D381" i="24" s="1"/>
  <c r="D380" i="24"/>
  <c r="C380" i="24"/>
  <c r="C379" i="24"/>
  <c r="D379" i="24" s="1"/>
  <c r="D378" i="24"/>
  <c r="C378" i="24"/>
  <c r="C377" i="24"/>
  <c r="D377" i="24" s="1"/>
  <c r="D376" i="24"/>
  <c r="C376" i="24"/>
  <c r="C375" i="24"/>
  <c r="D375" i="24" s="1"/>
  <c r="D374" i="24"/>
  <c r="C374" i="24"/>
  <c r="C373" i="24"/>
  <c r="D373" i="24" s="1"/>
  <c r="D372" i="24"/>
  <c r="C372" i="24"/>
  <c r="C371" i="24"/>
  <c r="D371" i="24" s="1"/>
  <c r="D370" i="24"/>
  <c r="C370" i="24"/>
  <c r="C369" i="24"/>
  <c r="D369" i="24" s="1"/>
  <c r="D368" i="24"/>
  <c r="C368" i="24"/>
  <c r="C367" i="24"/>
  <c r="D367" i="24" s="1"/>
  <c r="D366" i="24"/>
  <c r="C366" i="24"/>
  <c r="C365" i="24"/>
  <c r="D365" i="24" s="1"/>
  <c r="D364" i="24"/>
  <c r="C364" i="24"/>
  <c r="C363" i="24"/>
  <c r="D363" i="24" s="1"/>
  <c r="D362" i="24"/>
  <c r="C362" i="24"/>
  <c r="C361" i="24"/>
  <c r="D361" i="24" s="1"/>
  <c r="D360" i="24"/>
  <c r="C360" i="24"/>
  <c r="C359" i="24"/>
  <c r="D359" i="24" s="1"/>
  <c r="D358" i="24"/>
  <c r="C358" i="24"/>
  <c r="C357" i="24"/>
  <c r="D357" i="24" s="1"/>
  <c r="D356" i="24"/>
  <c r="C356" i="24"/>
  <c r="C355" i="24"/>
  <c r="D355" i="24" s="1"/>
  <c r="D354" i="24"/>
  <c r="C354" i="24"/>
  <c r="C353" i="24"/>
  <c r="D353" i="24" s="1"/>
  <c r="D352" i="24"/>
  <c r="C352" i="24"/>
  <c r="C351" i="24"/>
  <c r="D351" i="24" s="1"/>
  <c r="D350" i="24"/>
  <c r="C350" i="24"/>
  <c r="C349" i="24"/>
  <c r="D349" i="24" s="1"/>
  <c r="D348" i="24"/>
  <c r="C348" i="24"/>
  <c r="C347" i="24"/>
  <c r="D347" i="24" s="1"/>
  <c r="D346" i="24"/>
  <c r="C346" i="24"/>
  <c r="C345" i="24"/>
  <c r="D345" i="24" s="1"/>
  <c r="D344" i="24"/>
  <c r="C344" i="24"/>
  <c r="C343" i="24"/>
  <c r="D343" i="24" s="1"/>
  <c r="D342" i="24"/>
  <c r="C342" i="24"/>
  <c r="C341" i="24"/>
  <c r="D341" i="24" s="1"/>
  <c r="D340" i="24"/>
  <c r="C340" i="24"/>
  <c r="C339" i="24"/>
  <c r="D339" i="24" s="1"/>
  <c r="D338" i="24"/>
  <c r="C338" i="24"/>
  <c r="C337" i="24"/>
  <c r="D337" i="24" s="1"/>
  <c r="D336" i="24"/>
  <c r="C336" i="24"/>
  <c r="C335" i="24"/>
  <c r="D335" i="24" s="1"/>
  <c r="D334" i="24"/>
  <c r="C334" i="24"/>
  <c r="C333" i="24"/>
  <c r="D333" i="24" s="1"/>
  <c r="D332" i="24"/>
  <c r="C332" i="24"/>
  <c r="C331" i="24"/>
  <c r="D331" i="24" s="1"/>
  <c r="D330" i="24"/>
  <c r="C330" i="24"/>
  <c r="C329" i="24"/>
  <c r="D329" i="24" s="1"/>
  <c r="D328" i="24"/>
  <c r="C328" i="24"/>
  <c r="C327" i="24"/>
  <c r="D327" i="24" s="1"/>
  <c r="D326" i="24"/>
  <c r="C326" i="24"/>
  <c r="C325" i="24"/>
  <c r="D325" i="24" s="1"/>
  <c r="D324" i="24"/>
  <c r="C324" i="24"/>
  <c r="C323" i="24"/>
  <c r="D323" i="24" s="1"/>
  <c r="D322" i="24"/>
  <c r="C322" i="24"/>
  <c r="C321" i="24"/>
  <c r="D321" i="24" s="1"/>
  <c r="D320" i="24"/>
  <c r="C320" i="24"/>
  <c r="C319" i="24"/>
  <c r="D319" i="24" s="1"/>
  <c r="D318" i="24"/>
  <c r="C318" i="24"/>
  <c r="C317" i="24"/>
  <c r="D317" i="24" s="1"/>
  <c r="D316" i="24"/>
  <c r="C316" i="24"/>
  <c r="C315" i="24"/>
  <c r="D315" i="24" s="1"/>
  <c r="D314" i="24"/>
  <c r="C314" i="24"/>
  <c r="C313" i="24"/>
  <c r="D313" i="24" s="1"/>
  <c r="D312" i="24"/>
  <c r="C312" i="24"/>
  <c r="C311" i="24"/>
  <c r="D311" i="24" s="1"/>
  <c r="D310" i="24"/>
  <c r="C310" i="24"/>
  <c r="C309" i="24"/>
  <c r="D309" i="24" s="1"/>
  <c r="D308" i="24"/>
  <c r="C308" i="24"/>
  <c r="C307" i="24"/>
  <c r="D307" i="24" s="1"/>
  <c r="D306" i="24"/>
  <c r="C306" i="24"/>
  <c r="C305" i="24"/>
  <c r="D305" i="24" s="1"/>
  <c r="D304" i="24"/>
  <c r="C304" i="24"/>
  <c r="C303" i="24"/>
  <c r="D303" i="24" s="1"/>
  <c r="D302" i="24"/>
  <c r="C302" i="24"/>
  <c r="C301" i="24"/>
  <c r="D301" i="24" s="1"/>
  <c r="D300" i="24"/>
  <c r="C300" i="24"/>
  <c r="C299" i="24"/>
  <c r="D299" i="24" s="1"/>
  <c r="D298" i="24"/>
  <c r="C298" i="24"/>
  <c r="C297" i="24"/>
  <c r="D297" i="24" s="1"/>
  <c r="D296" i="24"/>
  <c r="C296" i="24"/>
  <c r="C295" i="24"/>
  <c r="D295" i="24" s="1"/>
  <c r="D294" i="24"/>
  <c r="C294" i="24"/>
  <c r="C293" i="24"/>
  <c r="D293" i="24" s="1"/>
  <c r="D292" i="24"/>
  <c r="C292" i="24"/>
  <c r="C291" i="24"/>
  <c r="D291" i="24" s="1"/>
  <c r="D290" i="24"/>
  <c r="C290" i="24"/>
  <c r="C289" i="24"/>
  <c r="D289" i="24" s="1"/>
  <c r="D288" i="24"/>
  <c r="C288" i="24"/>
  <c r="C287" i="24"/>
  <c r="D287" i="24" s="1"/>
  <c r="D286" i="24"/>
  <c r="C286" i="24"/>
  <c r="C285" i="24"/>
  <c r="D285" i="24" s="1"/>
  <c r="D284" i="24"/>
  <c r="C284" i="24"/>
  <c r="C283" i="24"/>
  <c r="D283" i="24" s="1"/>
  <c r="D282" i="24"/>
  <c r="C282" i="24"/>
  <c r="C281" i="24"/>
  <c r="D281" i="24" s="1"/>
  <c r="D280" i="24"/>
  <c r="C280" i="24"/>
  <c r="C279" i="24"/>
  <c r="D279" i="24" s="1"/>
  <c r="D278" i="24"/>
  <c r="C278" i="24"/>
  <c r="C277" i="24"/>
  <c r="D277" i="24" s="1"/>
  <c r="D276" i="24"/>
  <c r="C276" i="24"/>
  <c r="C275" i="24"/>
  <c r="D275" i="24" s="1"/>
  <c r="D274" i="24"/>
  <c r="C274" i="24"/>
  <c r="C273" i="24"/>
  <c r="D273" i="24" s="1"/>
  <c r="D272" i="24"/>
  <c r="C272" i="24"/>
  <c r="C271" i="24"/>
  <c r="D271" i="24" s="1"/>
  <c r="D270" i="24"/>
  <c r="C270" i="24"/>
  <c r="C269" i="24"/>
  <c r="D269" i="24" s="1"/>
  <c r="D268" i="24"/>
  <c r="C268" i="24"/>
  <c r="C267" i="24"/>
  <c r="D267" i="24" s="1"/>
  <c r="D266" i="24"/>
  <c r="C266" i="24"/>
  <c r="C265" i="24"/>
  <c r="D265" i="24" s="1"/>
  <c r="D264" i="24"/>
  <c r="C264" i="24"/>
  <c r="C263" i="24"/>
  <c r="D263" i="24" s="1"/>
  <c r="D262" i="24"/>
  <c r="C262" i="24"/>
  <c r="C261" i="24"/>
  <c r="D261" i="24" s="1"/>
  <c r="D260" i="24"/>
  <c r="C260" i="24"/>
  <c r="C259" i="24"/>
  <c r="D259" i="24" s="1"/>
  <c r="D258" i="24"/>
  <c r="C258" i="24"/>
  <c r="C257" i="24"/>
  <c r="D257" i="24" s="1"/>
  <c r="D256" i="24"/>
  <c r="C256" i="24"/>
  <c r="C255" i="24"/>
  <c r="D255" i="24" s="1"/>
  <c r="D254" i="24"/>
  <c r="C254" i="24"/>
  <c r="C253" i="24"/>
  <c r="D253" i="24" s="1"/>
  <c r="D252" i="24"/>
  <c r="C252" i="24"/>
  <c r="C251" i="24"/>
  <c r="D251" i="24" s="1"/>
  <c r="D250" i="24"/>
  <c r="C250" i="24"/>
  <c r="C249" i="24"/>
  <c r="D249" i="24" s="1"/>
  <c r="D248" i="24"/>
  <c r="C248" i="24"/>
  <c r="C247" i="24"/>
  <c r="D247" i="24" s="1"/>
  <c r="D246" i="24"/>
  <c r="C246" i="24"/>
  <c r="C245" i="24"/>
  <c r="D245" i="24" s="1"/>
  <c r="D244" i="24"/>
  <c r="C244" i="24"/>
  <c r="C243" i="24"/>
  <c r="D243" i="24" s="1"/>
  <c r="D242" i="24"/>
  <c r="C242" i="24"/>
  <c r="C241" i="24"/>
  <c r="D241" i="24" s="1"/>
  <c r="D240" i="24"/>
  <c r="C240" i="24"/>
  <c r="C239" i="24"/>
  <c r="D239" i="24" s="1"/>
  <c r="D238" i="24"/>
  <c r="C238" i="24"/>
  <c r="C237" i="24"/>
  <c r="D237" i="24" s="1"/>
  <c r="D236" i="24"/>
  <c r="C236" i="24"/>
  <c r="C235" i="24"/>
  <c r="D235" i="24" s="1"/>
  <c r="D234" i="24"/>
  <c r="C234" i="24"/>
  <c r="C233" i="24"/>
  <c r="D233" i="24" s="1"/>
  <c r="D232" i="24"/>
  <c r="C232" i="24"/>
  <c r="C231" i="24"/>
  <c r="D231" i="24" s="1"/>
  <c r="D230" i="24"/>
  <c r="C230" i="24"/>
  <c r="C229" i="24"/>
  <c r="D229" i="24" s="1"/>
  <c r="D228" i="24"/>
  <c r="C228" i="24"/>
  <c r="C227" i="24"/>
  <c r="D227" i="24" s="1"/>
  <c r="D226" i="24"/>
  <c r="C226" i="24"/>
  <c r="C225" i="24"/>
  <c r="D225" i="24" s="1"/>
  <c r="D224" i="24"/>
  <c r="C224" i="24"/>
  <c r="C223" i="24"/>
  <c r="D223" i="24" s="1"/>
  <c r="D222" i="24"/>
  <c r="C222" i="24"/>
  <c r="C221" i="24"/>
  <c r="D221" i="24" s="1"/>
  <c r="D220" i="24"/>
  <c r="C220" i="24"/>
  <c r="C219" i="24"/>
  <c r="D219" i="24" s="1"/>
  <c r="D218" i="24"/>
  <c r="C218" i="24"/>
  <c r="C217" i="24"/>
  <c r="D217" i="24" s="1"/>
  <c r="D216" i="24"/>
  <c r="C216" i="24"/>
  <c r="C215" i="24"/>
  <c r="D215" i="24" s="1"/>
  <c r="D214" i="24"/>
  <c r="C214" i="24"/>
  <c r="C213" i="24"/>
  <c r="D213" i="24" s="1"/>
  <c r="D212" i="24"/>
  <c r="C212" i="24"/>
  <c r="C211" i="24"/>
  <c r="D211" i="24" s="1"/>
  <c r="D210" i="24"/>
  <c r="C210" i="24"/>
  <c r="C209" i="24"/>
  <c r="D209" i="24" s="1"/>
  <c r="D208" i="24"/>
  <c r="C208" i="24"/>
  <c r="C207" i="24"/>
  <c r="D207" i="24" s="1"/>
  <c r="D206" i="24"/>
  <c r="C206" i="24"/>
  <c r="C205" i="24"/>
  <c r="D205" i="24" s="1"/>
  <c r="D204" i="24"/>
  <c r="C204" i="24"/>
  <c r="C203" i="24"/>
  <c r="D203" i="24" s="1"/>
  <c r="D202" i="24"/>
  <c r="C202" i="24"/>
  <c r="C201" i="24"/>
  <c r="D201" i="24" s="1"/>
  <c r="D200" i="24"/>
  <c r="C200" i="24"/>
  <c r="C199" i="24"/>
  <c r="D199" i="24" s="1"/>
  <c r="D198" i="24"/>
  <c r="C198" i="24"/>
  <c r="C197" i="24"/>
  <c r="D197" i="24" s="1"/>
  <c r="D196" i="24"/>
  <c r="C196" i="24"/>
  <c r="C195" i="24"/>
  <c r="D195" i="24" s="1"/>
  <c r="D194" i="24"/>
  <c r="C194" i="24"/>
  <c r="C193" i="24"/>
  <c r="D193" i="24" s="1"/>
  <c r="D192" i="24"/>
  <c r="C192" i="24"/>
  <c r="C191" i="24"/>
  <c r="D191" i="24" s="1"/>
  <c r="D190" i="24"/>
  <c r="C190" i="24"/>
  <c r="C189" i="24"/>
  <c r="D189" i="24" s="1"/>
  <c r="D188" i="24"/>
  <c r="C188" i="24"/>
  <c r="C187" i="24"/>
  <c r="D187" i="24" s="1"/>
  <c r="D186" i="24"/>
  <c r="C186" i="24"/>
  <c r="C185" i="24"/>
  <c r="D185" i="24" s="1"/>
  <c r="D184" i="24"/>
  <c r="C184" i="24"/>
  <c r="C183" i="24"/>
  <c r="D183" i="24" s="1"/>
  <c r="D182" i="24"/>
  <c r="C182" i="24"/>
  <c r="C181" i="24"/>
  <c r="D181" i="24" s="1"/>
  <c r="D180" i="24"/>
  <c r="C180" i="24"/>
  <c r="C179" i="24"/>
  <c r="D179" i="24" s="1"/>
  <c r="D178" i="24"/>
  <c r="C178" i="24"/>
  <c r="C177" i="24"/>
  <c r="D177" i="24" s="1"/>
  <c r="D176" i="24"/>
  <c r="C176" i="24"/>
  <c r="C175" i="24"/>
  <c r="D175" i="24" s="1"/>
  <c r="D174" i="24"/>
  <c r="C174" i="24"/>
  <c r="C173" i="24"/>
  <c r="D173" i="24" s="1"/>
  <c r="D172" i="24"/>
  <c r="C172" i="24"/>
  <c r="C171" i="24"/>
  <c r="D171" i="24" s="1"/>
  <c r="D170" i="24"/>
  <c r="C170" i="24"/>
  <c r="C169" i="24"/>
  <c r="D169" i="24" s="1"/>
  <c r="D168" i="24"/>
  <c r="C168" i="24"/>
  <c r="C167" i="24"/>
  <c r="D167" i="24" s="1"/>
  <c r="D166" i="24"/>
  <c r="C166" i="24"/>
  <c r="C165" i="24"/>
  <c r="D165" i="24" s="1"/>
  <c r="D164" i="24"/>
  <c r="C164" i="24"/>
  <c r="C163" i="24"/>
  <c r="D163" i="24" s="1"/>
  <c r="D162" i="24"/>
  <c r="C162" i="24"/>
  <c r="C161" i="24"/>
  <c r="D161" i="24" s="1"/>
  <c r="D160" i="24"/>
  <c r="C160" i="24"/>
  <c r="C159" i="24"/>
  <c r="D159" i="24" s="1"/>
  <c r="D158" i="24"/>
  <c r="C158" i="24"/>
  <c r="C157" i="24"/>
  <c r="D157" i="24" s="1"/>
  <c r="D156" i="24"/>
  <c r="C156" i="24"/>
  <c r="C155" i="24"/>
  <c r="D155" i="24" s="1"/>
  <c r="D154" i="24"/>
  <c r="C154" i="24"/>
  <c r="C153" i="24"/>
  <c r="D153" i="24" s="1"/>
  <c r="D152" i="24"/>
  <c r="C152" i="24"/>
  <c r="C151" i="24"/>
  <c r="D151" i="24" s="1"/>
  <c r="D150" i="24"/>
  <c r="C150" i="24"/>
  <c r="C149" i="24"/>
  <c r="D149" i="24" s="1"/>
  <c r="D148" i="24"/>
  <c r="C148" i="24"/>
  <c r="C147" i="24"/>
  <c r="D147" i="24" s="1"/>
  <c r="D146" i="24"/>
  <c r="C146" i="24"/>
  <c r="C145" i="24"/>
  <c r="D145" i="24" s="1"/>
  <c r="D144" i="24"/>
  <c r="C144" i="24"/>
  <c r="C143" i="24"/>
  <c r="D143" i="24" s="1"/>
  <c r="D142" i="24"/>
  <c r="C142" i="24"/>
  <c r="C141" i="24"/>
  <c r="D141" i="24" s="1"/>
  <c r="D140" i="24"/>
  <c r="C140" i="24"/>
  <c r="C139" i="24"/>
  <c r="D139" i="24" s="1"/>
  <c r="D138" i="24"/>
  <c r="C138" i="24"/>
  <c r="C137" i="24"/>
  <c r="D137" i="24" s="1"/>
  <c r="D136" i="24"/>
  <c r="C136" i="24"/>
  <c r="C135" i="24"/>
  <c r="D135" i="24" s="1"/>
  <c r="D134" i="24"/>
  <c r="C134" i="24"/>
  <c r="C133" i="24"/>
  <c r="D133" i="24" s="1"/>
  <c r="D132" i="24"/>
  <c r="C132" i="24"/>
  <c r="C131" i="24"/>
  <c r="D131" i="24" s="1"/>
  <c r="D130" i="24"/>
  <c r="C130" i="24"/>
  <c r="C129" i="24"/>
  <c r="D129" i="24" s="1"/>
  <c r="D128" i="24"/>
  <c r="C128" i="24"/>
  <c r="C127" i="24"/>
  <c r="D127" i="24" s="1"/>
  <c r="D126" i="24"/>
  <c r="C126" i="24"/>
  <c r="C125" i="24"/>
  <c r="D125" i="24" s="1"/>
  <c r="D124" i="24"/>
  <c r="C124" i="24"/>
  <c r="C123" i="24"/>
  <c r="D123" i="24" s="1"/>
  <c r="D122" i="24"/>
  <c r="C122" i="24"/>
  <c r="C121" i="24"/>
  <c r="D121" i="24" s="1"/>
  <c r="D120" i="24"/>
  <c r="C120" i="24"/>
  <c r="C119" i="24"/>
  <c r="D119" i="24" s="1"/>
  <c r="D118" i="24"/>
  <c r="C118" i="24"/>
  <c r="C117" i="24"/>
  <c r="D117" i="24" s="1"/>
  <c r="D116" i="24"/>
  <c r="C116" i="24"/>
  <c r="C115" i="24"/>
  <c r="D115" i="24" s="1"/>
  <c r="D114" i="24"/>
  <c r="C114" i="24"/>
  <c r="C113" i="24"/>
  <c r="D113" i="24" s="1"/>
  <c r="D112" i="24"/>
  <c r="C112" i="24"/>
  <c r="C111" i="24"/>
  <c r="D111" i="24" s="1"/>
  <c r="D110" i="24"/>
  <c r="C110" i="24"/>
  <c r="C109" i="24"/>
  <c r="D109" i="24" s="1"/>
  <c r="D108" i="24"/>
  <c r="C108" i="24"/>
  <c r="C107" i="24"/>
  <c r="D107" i="24" s="1"/>
  <c r="D106" i="24"/>
  <c r="C106" i="24"/>
  <c r="C105" i="24"/>
  <c r="D105" i="24" s="1"/>
  <c r="D104" i="24"/>
  <c r="C104" i="24"/>
  <c r="C103" i="24"/>
  <c r="D103" i="24" s="1"/>
  <c r="D102" i="24"/>
  <c r="C102" i="24"/>
  <c r="C101" i="24"/>
  <c r="D101" i="24" s="1"/>
  <c r="D100" i="24"/>
  <c r="C100" i="24"/>
  <c r="C99" i="24"/>
  <c r="D99" i="24" s="1"/>
  <c r="D98" i="24"/>
  <c r="C98" i="24"/>
  <c r="C97" i="24"/>
  <c r="D97" i="24" s="1"/>
  <c r="D96" i="24"/>
  <c r="C96" i="24"/>
  <c r="C95" i="24"/>
  <c r="D95" i="24" s="1"/>
  <c r="D94" i="24"/>
  <c r="C94" i="24"/>
  <c r="C93" i="24"/>
  <c r="D93" i="24" s="1"/>
  <c r="D92" i="24"/>
  <c r="C92" i="24"/>
  <c r="C91" i="24"/>
  <c r="D91" i="24" s="1"/>
  <c r="D90" i="24"/>
  <c r="C90" i="24"/>
  <c r="C89" i="24"/>
  <c r="D89" i="24" s="1"/>
  <c r="D88" i="24"/>
  <c r="C88" i="24"/>
  <c r="C87" i="24"/>
  <c r="D87" i="24" s="1"/>
  <c r="D86" i="24"/>
  <c r="C86" i="24"/>
  <c r="C85" i="24"/>
  <c r="D85" i="24" s="1"/>
  <c r="D84" i="24"/>
  <c r="C84" i="24"/>
  <c r="C83" i="24"/>
  <c r="D83" i="24" s="1"/>
  <c r="D82" i="24"/>
  <c r="C82" i="24"/>
  <c r="C81" i="24"/>
  <c r="D81" i="24" s="1"/>
  <c r="D80" i="24"/>
  <c r="C80" i="24"/>
  <c r="C79" i="24"/>
  <c r="D79" i="24" s="1"/>
  <c r="D78" i="24"/>
  <c r="C78" i="24"/>
  <c r="C77" i="24"/>
  <c r="D77" i="24" s="1"/>
  <c r="D76" i="24"/>
  <c r="C76" i="24"/>
  <c r="C75" i="24"/>
  <c r="D75" i="24" s="1"/>
  <c r="D74" i="24"/>
  <c r="C74" i="24"/>
  <c r="C73" i="24"/>
  <c r="D73" i="24" s="1"/>
  <c r="D72" i="24"/>
  <c r="C72" i="24"/>
  <c r="C71" i="24"/>
  <c r="D71" i="24" s="1"/>
  <c r="D70" i="24"/>
  <c r="C70" i="24"/>
  <c r="C69" i="24"/>
  <c r="D69" i="24" s="1"/>
  <c r="D68" i="24"/>
  <c r="C68" i="24"/>
  <c r="C67" i="24"/>
  <c r="D67" i="24" s="1"/>
  <c r="D66" i="24"/>
  <c r="C66" i="24"/>
  <c r="C65" i="24"/>
  <c r="D65" i="24" s="1"/>
  <c r="D64" i="24"/>
  <c r="C64" i="24"/>
  <c r="C63" i="24"/>
  <c r="D63" i="24" s="1"/>
  <c r="D62" i="24"/>
  <c r="C62" i="24"/>
  <c r="C61" i="24"/>
  <c r="D61" i="24" s="1"/>
  <c r="D60" i="24"/>
  <c r="C60" i="24"/>
  <c r="C59" i="24"/>
  <c r="D59" i="24" s="1"/>
  <c r="D58" i="24"/>
  <c r="C58" i="24"/>
  <c r="C57" i="24"/>
  <c r="D57" i="24" s="1"/>
  <c r="D56" i="24"/>
  <c r="C56" i="24"/>
  <c r="C55" i="24"/>
  <c r="D55" i="24" s="1"/>
  <c r="D54" i="24"/>
  <c r="C54" i="24"/>
  <c r="C53" i="24"/>
  <c r="D53" i="24" s="1"/>
  <c r="D52" i="24"/>
  <c r="C52" i="24"/>
  <c r="C51" i="24"/>
  <c r="D51" i="24" s="1"/>
  <c r="D50" i="24"/>
  <c r="C50" i="24"/>
  <c r="C49" i="24"/>
  <c r="D49" i="24" s="1"/>
  <c r="D48" i="24"/>
  <c r="C48" i="24"/>
  <c r="C47" i="24"/>
  <c r="D47" i="24" s="1"/>
  <c r="D46" i="24"/>
  <c r="C46" i="24"/>
  <c r="C45" i="24"/>
  <c r="D45" i="24" s="1"/>
  <c r="D44" i="24"/>
  <c r="C44" i="24"/>
  <c r="C43" i="24"/>
  <c r="D43" i="24" s="1"/>
  <c r="D42" i="24"/>
  <c r="C42" i="24"/>
  <c r="C41" i="24"/>
  <c r="D41" i="24" s="1"/>
  <c r="D40" i="24"/>
  <c r="C40" i="24"/>
  <c r="C39" i="24"/>
  <c r="D39" i="24" s="1"/>
  <c r="D38" i="24"/>
  <c r="C38" i="24"/>
  <c r="C37" i="24"/>
  <c r="D37" i="24" s="1"/>
  <c r="D36" i="24"/>
  <c r="C36" i="24"/>
  <c r="C35" i="24"/>
  <c r="D35" i="24" s="1"/>
  <c r="D34" i="24"/>
  <c r="C34" i="24"/>
  <c r="C33" i="24"/>
  <c r="D33" i="24" s="1"/>
  <c r="D32" i="24"/>
  <c r="C32" i="24"/>
  <c r="C31" i="24"/>
  <c r="D31" i="24" s="1"/>
  <c r="D30" i="24"/>
  <c r="C30" i="24"/>
  <c r="C29" i="24"/>
  <c r="D29" i="24" s="1"/>
  <c r="D28" i="24"/>
  <c r="C28" i="24"/>
  <c r="C27" i="24"/>
  <c r="D27" i="24" s="1"/>
  <c r="D26" i="24"/>
  <c r="C26" i="24"/>
  <c r="C25" i="24"/>
  <c r="D25" i="24" s="1"/>
  <c r="D24" i="24"/>
  <c r="C24" i="24"/>
  <c r="C23" i="24"/>
  <c r="D23" i="24" s="1"/>
  <c r="D22" i="24"/>
  <c r="C22" i="24"/>
  <c r="C21" i="24"/>
  <c r="D21" i="24" s="1"/>
  <c r="D20" i="24"/>
  <c r="C20" i="24"/>
  <c r="C19" i="24"/>
  <c r="D19" i="24" s="1"/>
  <c r="D18" i="24"/>
  <c r="C18" i="24"/>
  <c r="C17" i="24"/>
  <c r="D17" i="24" s="1"/>
  <c r="D16" i="24"/>
  <c r="C16" i="24"/>
  <c r="C15" i="24"/>
  <c r="D15" i="24" s="1"/>
  <c r="D14" i="24"/>
  <c r="C14" i="24"/>
  <c r="C13" i="24"/>
  <c r="D13" i="24" s="1"/>
  <c r="D12" i="24"/>
  <c r="C12" i="24"/>
  <c r="C11" i="24"/>
  <c r="D11" i="24" s="1"/>
  <c r="D10" i="24"/>
  <c r="C10" i="24"/>
  <c r="C9" i="24"/>
  <c r="D9" i="24" s="1"/>
  <c r="D8" i="24"/>
  <c r="C8" i="24"/>
  <c r="C7" i="24"/>
  <c r="D7" i="24" s="1"/>
  <c r="D6" i="24"/>
  <c r="C6" i="24"/>
  <c r="C5" i="24"/>
  <c r="D5" i="24" s="1"/>
  <c r="D4" i="24"/>
  <c r="C4" i="24"/>
  <c r="C3" i="24"/>
  <c r="D3" i="24" s="1"/>
  <c r="D2" i="24"/>
  <c r="C2" i="24"/>
  <c r="C2431" i="19"/>
  <c r="D2431" i="19" s="1"/>
  <c r="C2430" i="19"/>
  <c r="D2430" i="19" s="1"/>
  <c r="C2429" i="19"/>
  <c r="D2429" i="19" s="1"/>
  <c r="C2428" i="19"/>
  <c r="D2428" i="19" s="1"/>
  <c r="C2427" i="19"/>
  <c r="D2427" i="19" s="1"/>
  <c r="C2426" i="19"/>
  <c r="D2426" i="19" s="1"/>
  <c r="C2425" i="19"/>
  <c r="D2425" i="19" s="1"/>
  <c r="C2424" i="19"/>
  <c r="D2424" i="19" s="1"/>
  <c r="C2423" i="19"/>
  <c r="D2423" i="19" s="1"/>
  <c r="C2422" i="19"/>
  <c r="D2422" i="19" s="1"/>
  <c r="C2421" i="19"/>
  <c r="D2421" i="19" s="1"/>
  <c r="C2420" i="19"/>
  <c r="D2420" i="19" s="1"/>
  <c r="C2419" i="19"/>
  <c r="D2419" i="19" s="1"/>
  <c r="C2418" i="19"/>
  <c r="D2418" i="19" s="1"/>
  <c r="C2417" i="19"/>
  <c r="D2417" i="19" s="1"/>
  <c r="C2416" i="19"/>
  <c r="D2416" i="19" s="1"/>
  <c r="C2415" i="19"/>
  <c r="D2415" i="19" s="1"/>
  <c r="C2414" i="19"/>
  <c r="D2414" i="19" s="1"/>
  <c r="C2413" i="19"/>
  <c r="D2413" i="19" s="1"/>
  <c r="C2412" i="19"/>
  <c r="D2412" i="19" s="1"/>
  <c r="C2411" i="19"/>
  <c r="D2411" i="19" s="1"/>
  <c r="C2410" i="19"/>
  <c r="D2410" i="19" s="1"/>
  <c r="C2409" i="19"/>
  <c r="D2409" i="19" s="1"/>
  <c r="C2408" i="19"/>
  <c r="D2408" i="19" s="1"/>
  <c r="C2407" i="19"/>
  <c r="D2407" i="19" s="1"/>
  <c r="C2406" i="19"/>
  <c r="D2406" i="19" s="1"/>
  <c r="C2405" i="19"/>
  <c r="D2405" i="19" s="1"/>
  <c r="C2404" i="19"/>
  <c r="D2404" i="19" s="1"/>
  <c r="C2403" i="19"/>
  <c r="D2403" i="19" s="1"/>
  <c r="C2402" i="19"/>
  <c r="D2402" i="19" s="1"/>
  <c r="C2401" i="19"/>
  <c r="D2401" i="19" s="1"/>
  <c r="C2400" i="19"/>
  <c r="D2400" i="19" s="1"/>
  <c r="C2399" i="19"/>
  <c r="D2399" i="19" s="1"/>
  <c r="C2398" i="19"/>
  <c r="D2398" i="19" s="1"/>
  <c r="C2397" i="19"/>
  <c r="D2397" i="19" s="1"/>
  <c r="C2396" i="19"/>
  <c r="D2396" i="19" s="1"/>
  <c r="C2395" i="19"/>
  <c r="D2395" i="19" s="1"/>
  <c r="C2394" i="19"/>
  <c r="D2394" i="19" s="1"/>
  <c r="C2393" i="19"/>
  <c r="D2393" i="19" s="1"/>
  <c r="C2392" i="19"/>
  <c r="D2392" i="19" s="1"/>
  <c r="C2391" i="19"/>
  <c r="D2391" i="19" s="1"/>
  <c r="C2390" i="19"/>
  <c r="D2390" i="19" s="1"/>
  <c r="C2389" i="19"/>
  <c r="D2389" i="19" s="1"/>
  <c r="C2388" i="19"/>
  <c r="D2388" i="19" s="1"/>
  <c r="C2387" i="19"/>
  <c r="D2387" i="19" s="1"/>
  <c r="C2386" i="19"/>
  <c r="D2386" i="19" s="1"/>
  <c r="C2385" i="19"/>
  <c r="D2385" i="19" s="1"/>
  <c r="C2384" i="19"/>
  <c r="D2384" i="19" s="1"/>
  <c r="C2383" i="19"/>
  <c r="D2383" i="19" s="1"/>
  <c r="C2382" i="19"/>
  <c r="D2382" i="19" s="1"/>
  <c r="C2381" i="19"/>
  <c r="D2381" i="19" s="1"/>
  <c r="C2380" i="19"/>
  <c r="D2380" i="19" s="1"/>
  <c r="C2379" i="19"/>
  <c r="D2379" i="19" s="1"/>
  <c r="C2378" i="19"/>
  <c r="D2378" i="19" s="1"/>
  <c r="C2377" i="19"/>
  <c r="D2377" i="19" s="1"/>
  <c r="C2376" i="19"/>
  <c r="D2376" i="19" s="1"/>
  <c r="C2375" i="19"/>
  <c r="D2375" i="19" s="1"/>
  <c r="C2374" i="19"/>
  <c r="D2374" i="19" s="1"/>
  <c r="C2373" i="19"/>
  <c r="D2373" i="19" s="1"/>
  <c r="C2372" i="19"/>
  <c r="D2372" i="19" s="1"/>
  <c r="C2371" i="19"/>
  <c r="D2371" i="19" s="1"/>
  <c r="C2370" i="19"/>
  <c r="D2370" i="19" s="1"/>
  <c r="C2369" i="19"/>
  <c r="D2369" i="19" s="1"/>
  <c r="C2368" i="19"/>
  <c r="D2368" i="19" s="1"/>
  <c r="C2367" i="19"/>
  <c r="D2367" i="19" s="1"/>
  <c r="C2366" i="19"/>
  <c r="D2366" i="19" s="1"/>
  <c r="C2365" i="19"/>
  <c r="D2365" i="19" s="1"/>
  <c r="C2364" i="19"/>
  <c r="D2364" i="19" s="1"/>
  <c r="C2363" i="19"/>
  <c r="D2363" i="19" s="1"/>
  <c r="C2362" i="19"/>
  <c r="D2362" i="19" s="1"/>
  <c r="C2361" i="19"/>
  <c r="D2361" i="19" s="1"/>
  <c r="C2360" i="19"/>
  <c r="D2360" i="19" s="1"/>
  <c r="C2359" i="19"/>
  <c r="D2359" i="19" s="1"/>
  <c r="C2358" i="19"/>
  <c r="D2358" i="19" s="1"/>
  <c r="C2357" i="19"/>
  <c r="D2357" i="19" s="1"/>
  <c r="C2356" i="19"/>
  <c r="D2356" i="19" s="1"/>
  <c r="C2355" i="19"/>
  <c r="D2355" i="19" s="1"/>
  <c r="C2354" i="19"/>
  <c r="D2354" i="19" s="1"/>
  <c r="C2353" i="19"/>
  <c r="D2353" i="19" s="1"/>
  <c r="C2352" i="19"/>
  <c r="D2352" i="19" s="1"/>
  <c r="C2351" i="19"/>
  <c r="D2351" i="19" s="1"/>
  <c r="C2350" i="19"/>
  <c r="D2350" i="19" s="1"/>
  <c r="C2349" i="19"/>
  <c r="D2349" i="19" s="1"/>
  <c r="C2348" i="19"/>
  <c r="D2348" i="19" s="1"/>
  <c r="C2347" i="19"/>
  <c r="D2347" i="19" s="1"/>
  <c r="C2346" i="19"/>
  <c r="D2346" i="19" s="1"/>
  <c r="C2345" i="19"/>
  <c r="D2345" i="19" s="1"/>
  <c r="C2344" i="19"/>
  <c r="D2344" i="19" s="1"/>
  <c r="C2343" i="19"/>
  <c r="D2343" i="19" s="1"/>
  <c r="C2342" i="19"/>
  <c r="D2342" i="19" s="1"/>
  <c r="C2341" i="19"/>
  <c r="D2341" i="19" s="1"/>
  <c r="C2340" i="19"/>
  <c r="D2340" i="19" s="1"/>
  <c r="C2339" i="19"/>
  <c r="D2339" i="19" s="1"/>
  <c r="C2338" i="19"/>
  <c r="D2338" i="19" s="1"/>
  <c r="C2337" i="19"/>
  <c r="D2337" i="19" s="1"/>
  <c r="C2336" i="19"/>
  <c r="D2336" i="19" s="1"/>
  <c r="C2335" i="19"/>
  <c r="D2335" i="19" s="1"/>
  <c r="C2334" i="19"/>
  <c r="D2334" i="19" s="1"/>
  <c r="C2333" i="19"/>
  <c r="D2333" i="19" s="1"/>
  <c r="C2332" i="19"/>
  <c r="D2332" i="19" s="1"/>
  <c r="C2331" i="19"/>
  <c r="D2331" i="19" s="1"/>
  <c r="C2330" i="19"/>
  <c r="D2330" i="19" s="1"/>
  <c r="C2329" i="19"/>
  <c r="D2329" i="19" s="1"/>
  <c r="C2328" i="19"/>
  <c r="D2328" i="19" s="1"/>
  <c r="C2327" i="19"/>
  <c r="D2327" i="19" s="1"/>
  <c r="C2326" i="19"/>
  <c r="D2326" i="19" s="1"/>
  <c r="C2325" i="19"/>
  <c r="D2325" i="19" s="1"/>
  <c r="C2324" i="19"/>
  <c r="D2324" i="19" s="1"/>
  <c r="C2323" i="19"/>
  <c r="D2323" i="19" s="1"/>
  <c r="C2322" i="19"/>
  <c r="D2322" i="19" s="1"/>
  <c r="C2321" i="19"/>
  <c r="D2321" i="19" s="1"/>
  <c r="C2320" i="19"/>
  <c r="D2320" i="19" s="1"/>
  <c r="C2319" i="19"/>
  <c r="D2319" i="19" s="1"/>
  <c r="C2318" i="19"/>
  <c r="D2318" i="19" s="1"/>
  <c r="C2317" i="19"/>
  <c r="D2317" i="19" s="1"/>
  <c r="C2316" i="19"/>
  <c r="D2316" i="19" s="1"/>
  <c r="C2315" i="19"/>
  <c r="D2315" i="19" s="1"/>
  <c r="C2314" i="19"/>
  <c r="D2314" i="19" s="1"/>
  <c r="C2313" i="19"/>
  <c r="D2313" i="19" s="1"/>
  <c r="C2312" i="19"/>
  <c r="D2312" i="19" s="1"/>
  <c r="C2311" i="19"/>
  <c r="D2311" i="19" s="1"/>
  <c r="C2310" i="19"/>
  <c r="D2310" i="19" s="1"/>
  <c r="C2309" i="19"/>
  <c r="D2309" i="19" s="1"/>
  <c r="C2308" i="19"/>
  <c r="D2308" i="19" s="1"/>
  <c r="C2307" i="19"/>
  <c r="D2307" i="19" s="1"/>
  <c r="C2306" i="19"/>
  <c r="D2306" i="19" s="1"/>
  <c r="C2305" i="19"/>
  <c r="D2305" i="19" s="1"/>
  <c r="C2304" i="19"/>
  <c r="D2304" i="19" s="1"/>
  <c r="C2303" i="19"/>
  <c r="D2303" i="19" s="1"/>
  <c r="C2302" i="19"/>
  <c r="D2302" i="19" s="1"/>
  <c r="C2301" i="19"/>
  <c r="D2301" i="19" s="1"/>
  <c r="C2300" i="19"/>
  <c r="D2300" i="19" s="1"/>
  <c r="C2299" i="19"/>
  <c r="D2299" i="19" s="1"/>
  <c r="C2298" i="19"/>
  <c r="D2298" i="19" s="1"/>
  <c r="C2297" i="19"/>
  <c r="D2297" i="19" s="1"/>
  <c r="C2296" i="19"/>
  <c r="D2296" i="19" s="1"/>
  <c r="C2295" i="19"/>
  <c r="D2295" i="19" s="1"/>
  <c r="C2294" i="19"/>
  <c r="D2294" i="19" s="1"/>
  <c r="C2293" i="19"/>
  <c r="D2293" i="19" s="1"/>
  <c r="C2292" i="19"/>
  <c r="D2292" i="19" s="1"/>
  <c r="C2291" i="19"/>
  <c r="D2291" i="19" s="1"/>
  <c r="C2290" i="19"/>
  <c r="D2290" i="19" s="1"/>
  <c r="C2289" i="19"/>
  <c r="D2289" i="19" s="1"/>
  <c r="C2288" i="19"/>
  <c r="D2288" i="19" s="1"/>
  <c r="C2287" i="19"/>
  <c r="D2287" i="19" s="1"/>
  <c r="C2286" i="19"/>
  <c r="D2286" i="19" s="1"/>
  <c r="C2285" i="19"/>
  <c r="D2285" i="19" s="1"/>
  <c r="C2284" i="19"/>
  <c r="D2284" i="19" s="1"/>
  <c r="C2283" i="19"/>
  <c r="D2283" i="19" s="1"/>
  <c r="C2282" i="19"/>
  <c r="D2282" i="19" s="1"/>
  <c r="C2281" i="19"/>
  <c r="D2281" i="19" s="1"/>
  <c r="C2280" i="19"/>
  <c r="D2280" i="19" s="1"/>
  <c r="C2279" i="19"/>
  <c r="D2279" i="19" s="1"/>
  <c r="C2278" i="19"/>
  <c r="D2278" i="19" s="1"/>
  <c r="C2277" i="19"/>
  <c r="D2277" i="19" s="1"/>
  <c r="C2276" i="19"/>
  <c r="D2276" i="19" s="1"/>
  <c r="C2275" i="19"/>
  <c r="D2275" i="19" s="1"/>
  <c r="C2274" i="19"/>
  <c r="D2274" i="19" s="1"/>
  <c r="C2273" i="19"/>
  <c r="D2273" i="19" s="1"/>
  <c r="C2272" i="19"/>
  <c r="D2272" i="19" s="1"/>
  <c r="C2271" i="19"/>
  <c r="D2271" i="19" s="1"/>
  <c r="C2270" i="19"/>
  <c r="D2270" i="19" s="1"/>
  <c r="C2269" i="19"/>
  <c r="D2269" i="19" s="1"/>
  <c r="C2268" i="19"/>
  <c r="D2268" i="19" s="1"/>
  <c r="C2267" i="19"/>
  <c r="D2267" i="19" s="1"/>
  <c r="C2266" i="19"/>
  <c r="D2266" i="19" s="1"/>
  <c r="C2265" i="19"/>
  <c r="D2265" i="19" s="1"/>
  <c r="C2264" i="19"/>
  <c r="D2264" i="19" s="1"/>
  <c r="C2263" i="19"/>
  <c r="D2263" i="19" s="1"/>
  <c r="C2262" i="19"/>
  <c r="D2262" i="19" s="1"/>
  <c r="C2261" i="19"/>
  <c r="D2261" i="19" s="1"/>
  <c r="C2260" i="19"/>
  <c r="D2260" i="19" s="1"/>
  <c r="C2259" i="19"/>
  <c r="D2259" i="19" s="1"/>
  <c r="C2258" i="19"/>
  <c r="D2258" i="19" s="1"/>
  <c r="C2257" i="19"/>
  <c r="D2257" i="19" s="1"/>
  <c r="C2256" i="19"/>
  <c r="D2256" i="19" s="1"/>
  <c r="C2255" i="19"/>
  <c r="D2255" i="19" s="1"/>
  <c r="C2254" i="19"/>
  <c r="D2254" i="19" s="1"/>
  <c r="C2253" i="19"/>
  <c r="D2253" i="19" s="1"/>
  <c r="C2252" i="19"/>
  <c r="D2252" i="19" s="1"/>
  <c r="C2251" i="19"/>
  <c r="D2251" i="19" s="1"/>
  <c r="C2250" i="19"/>
  <c r="D2250" i="19" s="1"/>
  <c r="C2249" i="19"/>
  <c r="D2249" i="19" s="1"/>
  <c r="C2248" i="19"/>
  <c r="D2248" i="19" s="1"/>
  <c r="C2247" i="19"/>
  <c r="D2247" i="19" s="1"/>
  <c r="C2246" i="19"/>
  <c r="D2246" i="19" s="1"/>
  <c r="C2245" i="19"/>
  <c r="D2245" i="19" s="1"/>
  <c r="C2244" i="19"/>
  <c r="D2244" i="19" s="1"/>
  <c r="C2243" i="19"/>
  <c r="D2243" i="19" s="1"/>
  <c r="C2242" i="19"/>
  <c r="D2242" i="19" s="1"/>
  <c r="C2241" i="19"/>
  <c r="D2241" i="19" s="1"/>
  <c r="C2240" i="19"/>
  <c r="D2240" i="19" s="1"/>
  <c r="C2239" i="19"/>
  <c r="D2239" i="19" s="1"/>
  <c r="C2238" i="19"/>
  <c r="D2238" i="19" s="1"/>
  <c r="C2237" i="19"/>
  <c r="D2237" i="19" s="1"/>
  <c r="C2236" i="19"/>
  <c r="D2236" i="19" s="1"/>
  <c r="C2235" i="19"/>
  <c r="D2235" i="19" s="1"/>
  <c r="C2234" i="19"/>
  <c r="D2234" i="19" s="1"/>
  <c r="C2233" i="19"/>
  <c r="D2233" i="19" s="1"/>
  <c r="C2232" i="19"/>
  <c r="D2232" i="19" s="1"/>
  <c r="C2231" i="19"/>
  <c r="D2231" i="19" s="1"/>
  <c r="C2230" i="19"/>
  <c r="D2230" i="19" s="1"/>
  <c r="C2229" i="19"/>
  <c r="D2229" i="19" s="1"/>
  <c r="C2228" i="19"/>
  <c r="D2228" i="19" s="1"/>
  <c r="C2227" i="19"/>
  <c r="D2227" i="19" s="1"/>
  <c r="C2226" i="19"/>
  <c r="D2226" i="19" s="1"/>
  <c r="C2225" i="19"/>
  <c r="D2225" i="19" s="1"/>
  <c r="C2224" i="19"/>
  <c r="D2224" i="19" s="1"/>
  <c r="C2223" i="19"/>
  <c r="D2223" i="19" s="1"/>
  <c r="C2222" i="19"/>
  <c r="D2222" i="19" s="1"/>
  <c r="C2221" i="19"/>
  <c r="D2221" i="19" s="1"/>
  <c r="C2220" i="19"/>
  <c r="D2220" i="19" s="1"/>
  <c r="C2219" i="19"/>
  <c r="D2219" i="19" s="1"/>
  <c r="C2218" i="19"/>
  <c r="D2218" i="19" s="1"/>
  <c r="C2217" i="19"/>
  <c r="D2217" i="19" s="1"/>
  <c r="C2216" i="19"/>
  <c r="D2216" i="19" s="1"/>
  <c r="C2215" i="19"/>
  <c r="D2215" i="19" s="1"/>
  <c r="C2214" i="19"/>
  <c r="D2214" i="19" s="1"/>
  <c r="C2213" i="19"/>
  <c r="D2213" i="19" s="1"/>
  <c r="C2212" i="19"/>
  <c r="D2212" i="19" s="1"/>
  <c r="C2211" i="19"/>
  <c r="D2211" i="19" s="1"/>
  <c r="C2210" i="19"/>
  <c r="D2210" i="19" s="1"/>
  <c r="C2209" i="19"/>
  <c r="D2209" i="19" s="1"/>
  <c r="C2208" i="19"/>
  <c r="D2208" i="19" s="1"/>
  <c r="C2207" i="19"/>
  <c r="D2207" i="19" s="1"/>
  <c r="C2206" i="19"/>
  <c r="D2206" i="19" s="1"/>
  <c r="C2205" i="19"/>
  <c r="D2205" i="19" s="1"/>
  <c r="C2204" i="19"/>
  <c r="D2204" i="19" s="1"/>
  <c r="C2203" i="19"/>
  <c r="D2203" i="19" s="1"/>
  <c r="C2202" i="19"/>
  <c r="D2202" i="19" s="1"/>
  <c r="C2201" i="19"/>
  <c r="D2201" i="19" s="1"/>
  <c r="C2200" i="19"/>
  <c r="D2200" i="19" s="1"/>
  <c r="C2199" i="19"/>
  <c r="D2199" i="19" s="1"/>
  <c r="C2198" i="19"/>
  <c r="D2198" i="19" s="1"/>
  <c r="C2197" i="19"/>
  <c r="D2197" i="19" s="1"/>
  <c r="C2196" i="19"/>
  <c r="D2196" i="19" s="1"/>
  <c r="C2195" i="19"/>
  <c r="D2195" i="19" s="1"/>
  <c r="C2194" i="19"/>
  <c r="D2194" i="19" s="1"/>
  <c r="C2193" i="19"/>
  <c r="D2193" i="19" s="1"/>
  <c r="C2192" i="19"/>
  <c r="D2192" i="19" s="1"/>
  <c r="C2191" i="19"/>
  <c r="D2191" i="19" s="1"/>
  <c r="C2190" i="19"/>
  <c r="D2190" i="19" s="1"/>
  <c r="C2189" i="19"/>
  <c r="D2189" i="19" s="1"/>
  <c r="C2188" i="19"/>
  <c r="D2188" i="19" s="1"/>
  <c r="C2187" i="19"/>
  <c r="D2187" i="19" s="1"/>
  <c r="C2186" i="19"/>
  <c r="D2186" i="19" s="1"/>
  <c r="C2185" i="19"/>
  <c r="D2185" i="19" s="1"/>
  <c r="C2184" i="19"/>
  <c r="D2184" i="19" s="1"/>
  <c r="C2183" i="19"/>
  <c r="D2183" i="19" s="1"/>
  <c r="C2182" i="19"/>
  <c r="D2182" i="19" s="1"/>
  <c r="C2181" i="19"/>
  <c r="D2181" i="19" s="1"/>
  <c r="C2180" i="19"/>
  <c r="D2180" i="19" s="1"/>
  <c r="C2179" i="19"/>
  <c r="D2179" i="19" s="1"/>
  <c r="C2178" i="19"/>
  <c r="D2178" i="19" s="1"/>
  <c r="C2177" i="19"/>
  <c r="D2177" i="19" s="1"/>
  <c r="C2176" i="19"/>
  <c r="D2176" i="19" s="1"/>
  <c r="C2175" i="19"/>
  <c r="D2175" i="19" s="1"/>
  <c r="C2174" i="19"/>
  <c r="D2174" i="19" s="1"/>
  <c r="C2173" i="19"/>
  <c r="D2173" i="19" s="1"/>
  <c r="C2172" i="19"/>
  <c r="D2172" i="19" s="1"/>
  <c r="C2171" i="19"/>
  <c r="D2171" i="19" s="1"/>
  <c r="C2170" i="19"/>
  <c r="D2170" i="19" s="1"/>
  <c r="C2169" i="19"/>
  <c r="D2169" i="19" s="1"/>
  <c r="C2168" i="19"/>
  <c r="D2168" i="19" s="1"/>
  <c r="C2167" i="19"/>
  <c r="D2167" i="19" s="1"/>
  <c r="C2166" i="19"/>
  <c r="D2166" i="19" s="1"/>
  <c r="C2165" i="19"/>
  <c r="D2165" i="19" s="1"/>
  <c r="C2164" i="19"/>
  <c r="D2164" i="19" s="1"/>
  <c r="C2163" i="19"/>
  <c r="D2163" i="19" s="1"/>
  <c r="C2162" i="19"/>
  <c r="D2162" i="19" s="1"/>
  <c r="C2161" i="19"/>
  <c r="D2161" i="19" s="1"/>
  <c r="C2160" i="19"/>
  <c r="D2160" i="19" s="1"/>
  <c r="C2159" i="19"/>
  <c r="D2159" i="19" s="1"/>
  <c r="C2158" i="19"/>
  <c r="D2158" i="19" s="1"/>
  <c r="C2157" i="19"/>
  <c r="D2157" i="19" s="1"/>
  <c r="C2156" i="19"/>
  <c r="D2156" i="19" s="1"/>
  <c r="C2155" i="19"/>
  <c r="D2155" i="19" s="1"/>
  <c r="C2154" i="19"/>
  <c r="D2154" i="19" s="1"/>
  <c r="C2153" i="19"/>
  <c r="D2153" i="19" s="1"/>
  <c r="C2152" i="19"/>
  <c r="D2152" i="19" s="1"/>
  <c r="C2151" i="19"/>
  <c r="D2151" i="19" s="1"/>
  <c r="C2150" i="19"/>
  <c r="D2150" i="19" s="1"/>
  <c r="C2149" i="19"/>
  <c r="D2149" i="19" s="1"/>
  <c r="C2148" i="19"/>
  <c r="D2148" i="19" s="1"/>
  <c r="C2147" i="19"/>
  <c r="D2147" i="19" s="1"/>
  <c r="C2146" i="19"/>
  <c r="D2146" i="19" s="1"/>
  <c r="C2145" i="19"/>
  <c r="D2145" i="19" s="1"/>
  <c r="C2144" i="19"/>
  <c r="D2144" i="19" s="1"/>
  <c r="C2143" i="19"/>
  <c r="D2143" i="19" s="1"/>
  <c r="C2142" i="19"/>
  <c r="D2142" i="19" s="1"/>
  <c r="C2141" i="19"/>
  <c r="D2141" i="19" s="1"/>
  <c r="C2140" i="19"/>
  <c r="D2140" i="19" s="1"/>
  <c r="C2139" i="19"/>
  <c r="D2139" i="19" s="1"/>
  <c r="C2138" i="19"/>
  <c r="D2138" i="19" s="1"/>
  <c r="C2137" i="19"/>
  <c r="D2137" i="19" s="1"/>
  <c r="C2136" i="19"/>
  <c r="D2136" i="19" s="1"/>
  <c r="C2135" i="19"/>
  <c r="D2135" i="19" s="1"/>
  <c r="C2134" i="19"/>
  <c r="D2134" i="19" s="1"/>
  <c r="C2133" i="19"/>
  <c r="D2133" i="19" s="1"/>
  <c r="C2132" i="19"/>
  <c r="D2132" i="19" s="1"/>
  <c r="C2131" i="19"/>
  <c r="D2131" i="19" s="1"/>
  <c r="C2130" i="19"/>
  <c r="D2130" i="19" s="1"/>
  <c r="C2129" i="19"/>
  <c r="D2129" i="19" s="1"/>
  <c r="C2128" i="19"/>
  <c r="D2128" i="19" s="1"/>
  <c r="C2127" i="19"/>
  <c r="D2127" i="19" s="1"/>
  <c r="C2126" i="19"/>
  <c r="D2126" i="19" s="1"/>
  <c r="C2125" i="19"/>
  <c r="D2125" i="19" s="1"/>
  <c r="C2124" i="19"/>
  <c r="D2124" i="19" s="1"/>
  <c r="C2123" i="19"/>
  <c r="D2123" i="19" s="1"/>
  <c r="C2122" i="19"/>
  <c r="D2122" i="19" s="1"/>
  <c r="C2121" i="19"/>
  <c r="D2121" i="19" s="1"/>
  <c r="C2120" i="19"/>
  <c r="D2120" i="19" s="1"/>
  <c r="C2119" i="19"/>
  <c r="D2119" i="19" s="1"/>
  <c r="C2118" i="19"/>
  <c r="D2118" i="19" s="1"/>
  <c r="C2117" i="19"/>
  <c r="D2117" i="19" s="1"/>
  <c r="C2116" i="19"/>
  <c r="D2116" i="19" s="1"/>
  <c r="C2115" i="19"/>
  <c r="D2115" i="19" s="1"/>
  <c r="C2114" i="19"/>
  <c r="D2114" i="19" s="1"/>
  <c r="C2113" i="19"/>
  <c r="D2113" i="19" s="1"/>
  <c r="C2112" i="19"/>
  <c r="D2112" i="19" s="1"/>
  <c r="C2111" i="19"/>
  <c r="D2111" i="19" s="1"/>
  <c r="C2110" i="19"/>
  <c r="D2110" i="19" s="1"/>
  <c r="C2109" i="19"/>
  <c r="D2109" i="19" s="1"/>
  <c r="C2108" i="19"/>
  <c r="D2108" i="19" s="1"/>
  <c r="C2107" i="19"/>
  <c r="D2107" i="19" s="1"/>
  <c r="C2106" i="19"/>
  <c r="D2106" i="19" s="1"/>
  <c r="C2105" i="19"/>
  <c r="D2105" i="19" s="1"/>
  <c r="C2104" i="19"/>
  <c r="D2104" i="19" s="1"/>
  <c r="C2103" i="19"/>
  <c r="D2103" i="19" s="1"/>
  <c r="C2102" i="19"/>
  <c r="D2102" i="19" s="1"/>
  <c r="C2101" i="19"/>
  <c r="D2101" i="19" s="1"/>
  <c r="C2100" i="19"/>
  <c r="D2100" i="19" s="1"/>
  <c r="C2099" i="19"/>
  <c r="D2099" i="19" s="1"/>
  <c r="C2098" i="19"/>
  <c r="D2098" i="19" s="1"/>
  <c r="C2097" i="19"/>
  <c r="D2097" i="19" s="1"/>
  <c r="C2096" i="19"/>
  <c r="D2096" i="19" s="1"/>
  <c r="C2095" i="19"/>
  <c r="D2095" i="19" s="1"/>
  <c r="C2094" i="19"/>
  <c r="D2094" i="19" s="1"/>
  <c r="C2093" i="19"/>
  <c r="D2093" i="19" s="1"/>
  <c r="C2092" i="19"/>
  <c r="D2092" i="19" s="1"/>
  <c r="C2091" i="19"/>
  <c r="D2091" i="19" s="1"/>
  <c r="C2090" i="19"/>
  <c r="D2090" i="19" s="1"/>
  <c r="C2089" i="19"/>
  <c r="D2089" i="19" s="1"/>
  <c r="C2088" i="19"/>
  <c r="D2088" i="19" s="1"/>
  <c r="C2087" i="19"/>
  <c r="D2087" i="19" s="1"/>
  <c r="C2086" i="19"/>
  <c r="D2086" i="19" s="1"/>
  <c r="C2085" i="19"/>
  <c r="D2085" i="19" s="1"/>
  <c r="C2084" i="19"/>
  <c r="D2084" i="19" s="1"/>
  <c r="C2083" i="19"/>
  <c r="D2083" i="19" s="1"/>
  <c r="C2082" i="19"/>
  <c r="D2082" i="19" s="1"/>
  <c r="C2081" i="19"/>
  <c r="D2081" i="19" s="1"/>
  <c r="C2080" i="19"/>
  <c r="D2080" i="19" s="1"/>
  <c r="C2079" i="19"/>
  <c r="D2079" i="19" s="1"/>
  <c r="C2078" i="19"/>
  <c r="D2078" i="19" s="1"/>
  <c r="C2077" i="19"/>
  <c r="D2077" i="19" s="1"/>
  <c r="C2076" i="19"/>
  <c r="D2076" i="19" s="1"/>
  <c r="C2075" i="19"/>
  <c r="D2075" i="19" s="1"/>
  <c r="C2074" i="19"/>
  <c r="D2074" i="19" s="1"/>
  <c r="C2073" i="19"/>
  <c r="D2073" i="19" s="1"/>
  <c r="C2072" i="19"/>
  <c r="D2072" i="19" s="1"/>
  <c r="C2071" i="19"/>
  <c r="D2071" i="19" s="1"/>
  <c r="C2070" i="19"/>
  <c r="D2070" i="19" s="1"/>
  <c r="C2069" i="19"/>
  <c r="D2069" i="19" s="1"/>
  <c r="C2068" i="19"/>
  <c r="D2068" i="19" s="1"/>
  <c r="C2067" i="19"/>
  <c r="D2067" i="19" s="1"/>
  <c r="C2066" i="19"/>
  <c r="D2066" i="19" s="1"/>
  <c r="C2065" i="19"/>
  <c r="D2065" i="19" s="1"/>
  <c r="C2064" i="19"/>
  <c r="D2064" i="19" s="1"/>
  <c r="C2063" i="19"/>
  <c r="D2063" i="19" s="1"/>
  <c r="C2062" i="19"/>
  <c r="D2062" i="19" s="1"/>
  <c r="C2061" i="19"/>
  <c r="D2061" i="19" s="1"/>
  <c r="C2060" i="19"/>
  <c r="D2060" i="19" s="1"/>
  <c r="C2059" i="19"/>
  <c r="D2059" i="19" s="1"/>
  <c r="C2058" i="19"/>
  <c r="D2058" i="19" s="1"/>
  <c r="C2057" i="19"/>
  <c r="D2057" i="19" s="1"/>
  <c r="C2056" i="19"/>
  <c r="D2056" i="19" s="1"/>
  <c r="C2055" i="19"/>
  <c r="D2055" i="19" s="1"/>
  <c r="C2054" i="19"/>
  <c r="D2054" i="19" s="1"/>
  <c r="C2053" i="19"/>
  <c r="D2053" i="19" s="1"/>
  <c r="C2052" i="19"/>
  <c r="D2052" i="19" s="1"/>
  <c r="C2051" i="19"/>
  <c r="D2051" i="19" s="1"/>
  <c r="C2050" i="19"/>
  <c r="D2050" i="19" s="1"/>
  <c r="C2049" i="19"/>
  <c r="D2049" i="19" s="1"/>
  <c r="C2048" i="19"/>
  <c r="D2048" i="19" s="1"/>
  <c r="C2047" i="19"/>
  <c r="D2047" i="19" s="1"/>
  <c r="C2046" i="19"/>
  <c r="D2046" i="19" s="1"/>
  <c r="C2045" i="19"/>
  <c r="D2045" i="19" s="1"/>
  <c r="C2044" i="19"/>
  <c r="D2044" i="19" s="1"/>
  <c r="C2043" i="19"/>
  <c r="D2043" i="19" s="1"/>
  <c r="C2042" i="19"/>
  <c r="D2042" i="19" s="1"/>
  <c r="C2041" i="19"/>
  <c r="D2041" i="19" s="1"/>
  <c r="C2040" i="19"/>
  <c r="D2040" i="19" s="1"/>
  <c r="C2039" i="19"/>
  <c r="D2039" i="19" s="1"/>
  <c r="C2038" i="19"/>
  <c r="D2038" i="19" s="1"/>
  <c r="C2037" i="19"/>
  <c r="D2037" i="19" s="1"/>
  <c r="C2036" i="19"/>
  <c r="D2036" i="19" s="1"/>
  <c r="C2035" i="19"/>
  <c r="D2035" i="19" s="1"/>
  <c r="C2034" i="19"/>
  <c r="D2034" i="19" s="1"/>
  <c r="C2033" i="19"/>
  <c r="D2033" i="19" s="1"/>
  <c r="C2032" i="19"/>
  <c r="D2032" i="19" s="1"/>
  <c r="C2031" i="19"/>
  <c r="D2031" i="19" s="1"/>
  <c r="C2030" i="19"/>
  <c r="D2030" i="19" s="1"/>
  <c r="C2029" i="19"/>
  <c r="D2029" i="19" s="1"/>
  <c r="C2028" i="19"/>
  <c r="D2028" i="19" s="1"/>
  <c r="C2027" i="19"/>
  <c r="D2027" i="19" s="1"/>
  <c r="C2026" i="19"/>
  <c r="D2026" i="19" s="1"/>
  <c r="C2025" i="19"/>
  <c r="D2025" i="19" s="1"/>
  <c r="C2024" i="19"/>
  <c r="D2024" i="19" s="1"/>
  <c r="C2023" i="19"/>
  <c r="D2023" i="19" s="1"/>
  <c r="C2022" i="19"/>
  <c r="D2022" i="19" s="1"/>
  <c r="C2021" i="19"/>
  <c r="D2021" i="19" s="1"/>
  <c r="C2020" i="19"/>
  <c r="D2020" i="19" s="1"/>
  <c r="C2019" i="19"/>
  <c r="D2019" i="19" s="1"/>
  <c r="C2018" i="19"/>
  <c r="D2018" i="19" s="1"/>
  <c r="C2017" i="19"/>
  <c r="D2017" i="19" s="1"/>
  <c r="C2016" i="19"/>
  <c r="D2016" i="19" s="1"/>
  <c r="C2015" i="19"/>
  <c r="D2015" i="19" s="1"/>
  <c r="C2014" i="19"/>
  <c r="D2014" i="19" s="1"/>
  <c r="C2013" i="19"/>
  <c r="D2013" i="19" s="1"/>
  <c r="C2012" i="19"/>
  <c r="D2012" i="19" s="1"/>
  <c r="C2011" i="19"/>
  <c r="D2011" i="19" s="1"/>
  <c r="C2010" i="19"/>
  <c r="D2010" i="19" s="1"/>
  <c r="C2009" i="19"/>
  <c r="D2009" i="19" s="1"/>
  <c r="C2008" i="19"/>
  <c r="D2008" i="19" s="1"/>
  <c r="C2007" i="19"/>
  <c r="D2007" i="19" s="1"/>
  <c r="C2006" i="19"/>
  <c r="D2006" i="19" s="1"/>
  <c r="C2005" i="19"/>
  <c r="D2005" i="19" s="1"/>
  <c r="C2004" i="19"/>
  <c r="D2004" i="19" s="1"/>
  <c r="C2003" i="19"/>
  <c r="D2003" i="19" s="1"/>
  <c r="C2002" i="19"/>
  <c r="D2002" i="19" s="1"/>
  <c r="C2001" i="19"/>
  <c r="D2001" i="19" s="1"/>
  <c r="C2000" i="19"/>
  <c r="D2000" i="19" s="1"/>
  <c r="C1999" i="19"/>
  <c r="D1999" i="19" s="1"/>
  <c r="C1998" i="19"/>
  <c r="D1998" i="19" s="1"/>
  <c r="C1997" i="19"/>
  <c r="D1997" i="19" s="1"/>
  <c r="C1996" i="19"/>
  <c r="D1996" i="19" s="1"/>
  <c r="C1995" i="19"/>
  <c r="D1995" i="19" s="1"/>
  <c r="C1994" i="19"/>
  <c r="D1994" i="19" s="1"/>
  <c r="C1993" i="19"/>
  <c r="D1993" i="19" s="1"/>
  <c r="C1992" i="19"/>
  <c r="D1992" i="19" s="1"/>
  <c r="C1991" i="19"/>
  <c r="D1991" i="19" s="1"/>
  <c r="C1990" i="19"/>
  <c r="D1990" i="19" s="1"/>
  <c r="C1989" i="19"/>
  <c r="D1989" i="19" s="1"/>
  <c r="C1988" i="19"/>
  <c r="D1988" i="19" s="1"/>
  <c r="C1987" i="19"/>
  <c r="D1987" i="19" s="1"/>
  <c r="C1986" i="19"/>
  <c r="D1986" i="19" s="1"/>
  <c r="C1985" i="19"/>
  <c r="D1985" i="19" s="1"/>
  <c r="C1984" i="19"/>
  <c r="D1984" i="19" s="1"/>
  <c r="C1983" i="19"/>
  <c r="D1983" i="19" s="1"/>
  <c r="C1982" i="19"/>
  <c r="D1982" i="19" s="1"/>
  <c r="C1981" i="19"/>
  <c r="D1981" i="19" s="1"/>
  <c r="C1980" i="19"/>
  <c r="D1980" i="19" s="1"/>
  <c r="C1979" i="19"/>
  <c r="D1979" i="19" s="1"/>
  <c r="C1978" i="19"/>
  <c r="D1978" i="19" s="1"/>
  <c r="C1977" i="19"/>
  <c r="D1977" i="19" s="1"/>
  <c r="C1976" i="19"/>
  <c r="D1976" i="19" s="1"/>
  <c r="C1975" i="19"/>
  <c r="D1975" i="19" s="1"/>
  <c r="C1974" i="19"/>
  <c r="D1974" i="19" s="1"/>
  <c r="C1973" i="19"/>
  <c r="D1973" i="19" s="1"/>
  <c r="C1972" i="19"/>
  <c r="D1972" i="19" s="1"/>
  <c r="C1971" i="19"/>
  <c r="D1971" i="19" s="1"/>
  <c r="C1970" i="19"/>
  <c r="D1970" i="19" s="1"/>
  <c r="C1969" i="19"/>
  <c r="D1969" i="19" s="1"/>
  <c r="C1968" i="19"/>
  <c r="D1968" i="19" s="1"/>
  <c r="C1967" i="19"/>
  <c r="D1967" i="19" s="1"/>
  <c r="C1966" i="19"/>
  <c r="D1966" i="19" s="1"/>
  <c r="C1965" i="19"/>
  <c r="D1965" i="19" s="1"/>
  <c r="C1964" i="19"/>
  <c r="D1964" i="19" s="1"/>
  <c r="C1963" i="19"/>
  <c r="D1963" i="19" s="1"/>
  <c r="C1962" i="19"/>
  <c r="D1962" i="19" s="1"/>
  <c r="C1961" i="19"/>
  <c r="D1961" i="19" s="1"/>
  <c r="C1960" i="19"/>
  <c r="D1960" i="19" s="1"/>
  <c r="C1959" i="19"/>
  <c r="D1959" i="19" s="1"/>
  <c r="C1958" i="19"/>
  <c r="D1958" i="19" s="1"/>
  <c r="C1957" i="19"/>
  <c r="D1957" i="19" s="1"/>
  <c r="C1956" i="19"/>
  <c r="D1956" i="19" s="1"/>
  <c r="C1955" i="19"/>
  <c r="D1955" i="19" s="1"/>
  <c r="C1954" i="19"/>
  <c r="D1954" i="19" s="1"/>
  <c r="C1953" i="19"/>
  <c r="D1953" i="19" s="1"/>
  <c r="C1952" i="19"/>
  <c r="D1952" i="19" s="1"/>
  <c r="C1951" i="19"/>
  <c r="D1951" i="19" s="1"/>
  <c r="C1950" i="19"/>
  <c r="D1950" i="19" s="1"/>
  <c r="C1949" i="19"/>
  <c r="D1949" i="19" s="1"/>
  <c r="C1948" i="19"/>
  <c r="D1948" i="19" s="1"/>
  <c r="C1947" i="19"/>
  <c r="D1947" i="19" s="1"/>
  <c r="C1946" i="19"/>
  <c r="D1946" i="19" s="1"/>
  <c r="C1945" i="19"/>
  <c r="D1945" i="19" s="1"/>
  <c r="C1944" i="19"/>
  <c r="D1944" i="19" s="1"/>
  <c r="C1943" i="19"/>
  <c r="D1943" i="19" s="1"/>
  <c r="C1942" i="19"/>
  <c r="D1942" i="19" s="1"/>
  <c r="C1941" i="19"/>
  <c r="D1941" i="19" s="1"/>
  <c r="C1940" i="19"/>
  <c r="D1940" i="19" s="1"/>
  <c r="C1939" i="19"/>
  <c r="D1939" i="19" s="1"/>
  <c r="C1938" i="19"/>
  <c r="D1938" i="19" s="1"/>
  <c r="C1937" i="19"/>
  <c r="D1937" i="19" s="1"/>
  <c r="C1936" i="19"/>
  <c r="D1936" i="19" s="1"/>
  <c r="C1935" i="19"/>
  <c r="D1935" i="19" s="1"/>
  <c r="C1934" i="19"/>
  <c r="D1934" i="19" s="1"/>
  <c r="C1933" i="19"/>
  <c r="D1933" i="19" s="1"/>
  <c r="C1932" i="19"/>
  <c r="D1932" i="19" s="1"/>
  <c r="C1931" i="19"/>
  <c r="D1931" i="19" s="1"/>
  <c r="C1930" i="19"/>
  <c r="D1930" i="19" s="1"/>
  <c r="C1929" i="19"/>
  <c r="D1929" i="19" s="1"/>
  <c r="C1928" i="19"/>
  <c r="D1928" i="19" s="1"/>
  <c r="C1927" i="19"/>
  <c r="D1927" i="19" s="1"/>
  <c r="C1926" i="19"/>
  <c r="D1926" i="19" s="1"/>
  <c r="C1925" i="19"/>
  <c r="D1925" i="19" s="1"/>
  <c r="C1924" i="19"/>
  <c r="D1924" i="19" s="1"/>
  <c r="C1923" i="19"/>
  <c r="D1923" i="19" s="1"/>
  <c r="C1922" i="19"/>
  <c r="D1922" i="19" s="1"/>
  <c r="C1921" i="19"/>
  <c r="D1921" i="19" s="1"/>
  <c r="C1920" i="19"/>
  <c r="D1920" i="19" s="1"/>
  <c r="C1919" i="19"/>
  <c r="D1919" i="19" s="1"/>
  <c r="C1918" i="19"/>
  <c r="D1918" i="19" s="1"/>
  <c r="C1917" i="19"/>
  <c r="D1917" i="19" s="1"/>
  <c r="C1916" i="19"/>
  <c r="D1916" i="19" s="1"/>
  <c r="C1915" i="19"/>
  <c r="D1915" i="19" s="1"/>
  <c r="C1914" i="19"/>
  <c r="D1914" i="19" s="1"/>
  <c r="C1913" i="19"/>
  <c r="D1913" i="19" s="1"/>
  <c r="C1912" i="19"/>
  <c r="D1912" i="19" s="1"/>
  <c r="C1911" i="19"/>
  <c r="D1911" i="19" s="1"/>
  <c r="C1910" i="19"/>
  <c r="D1910" i="19" s="1"/>
  <c r="C1909" i="19"/>
  <c r="D1909" i="19" s="1"/>
  <c r="C1908" i="19"/>
  <c r="D1908" i="19" s="1"/>
  <c r="C1907" i="19"/>
  <c r="D1907" i="19" s="1"/>
  <c r="C1906" i="19"/>
  <c r="D1906" i="19" s="1"/>
  <c r="C1905" i="19"/>
  <c r="D1905" i="19" s="1"/>
  <c r="C1904" i="19"/>
  <c r="D1904" i="19" s="1"/>
  <c r="C1903" i="19"/>
  <c r="D1903" i="19" s="1"/>
  <c r="C1902" i="19"/>
  <c r="D1902" i="19" s="1"/>
  <c r="C1901" i="19"/>
  <c r="D1901" i="19" s="1"/>
  <c r="C1900" i="19"/>
  <c r="D1900" i="19" s="1"/>
  <c r="C1899" i="19"/>
  <c r="D1899" i="19" s="1"/>
  <c r="C1898" i="19"/>
  <c r="D1898" i="19" s="1"/>
  <c r="C1897" i="19"/>
  <c r="D1897" i="19" s="1"/>
  <c r="C1896" i="19"/>
  <c r="D1896" i="19" s="1"/>
  <c r="C1895" i="19"/>
  <c r="D1895" i="19" s="1"/>
  <c r="C1894" i="19"/>
  <c r="D1894" i="19" s="1"/>
  <c r="C1893" i="19"/>
  <c r="D1893" i="19" s="1"/>
  <c r="C1892" i="19"/>
  <c r="D1892" i="19" s="1"/>
  <c r="C1891" i="19"/>
  <c r="D1891" i="19" s="1"/>
  <c r="C1890" i="19"/>
  <c r="D1890" i="19" s="1"/>
  <c r="C1889" i="19"/>
  <c r="D1889" i="19" s="1"/>
  <c r="C1888" i="19"/>
  <c r="D1888" i="19" s="1"/>
  <c r="C1887" i="19"/>
  <c r="D1887" i="19" s="1"/>
  <c r="C1886" i="19"/>
  <c r="D1886" i="19" s="1"/>
  <c r="C1885" i="19"/>
  <c r="D1885" i="19" s="1"/>
  <c r="C1884" i="19"/>
  <c r="D1884" i="19" s="1"/>
  <c r="C1883" i="19"/>
  <c r="D1883" i="19" s="1"/>
  <c r="C1882" i="19"/>
  <c r="D1882" i="19" s="1"/>
  <c r="C1881" i="19"/>
  <c r="D1881" i="19" s="1"/>
  <c r="C1880" i="19"/>
  <c r="D1880" i="19" s="1"/>
  <c r="C1879" i="19"/>
  <c r="D1879" i="19" s="1"/>
  <c r="C1878" i="19"/>
  <c r="D1878" i="19" s="1"/>
  <c r="C1877" i="19"/>
  <c r="D1877" i="19" s="1"/>
  <c r="C1876" i="19"/>
  <c r="D1876" i="19" s="1"/>
  <c r="C1875" i="19"/>
  <c r="D1875" i="19" s="1"/>
  <c r="C1874" i="19"/>
  <c r="D1874" i="19" s="1"/>
  <c r="C1873" i="19"/>
  <c r="D1873" i="19" s="1"/>
  <c r="C1872" i="19"/>
  <c r="D1872" i="19" s="1"/>
  <c r="C1871" i="19"/>
  <c r="D1871" i="19" s="1"/>
  <c r="C1870" i="19"/>
  <c r="D1870" i="19" s="1"/>
  <c r="C1869" i="19"/>
  <c r="D1869" i="19" s="1"/>
  <c r="C1868" i="19"/>
  <c r="D1868" i="19" s="1"/>
  <c r="C1867" i="19"/>
  <c r="D1867" i="19" s="1"/>
  <c r="C1866" i="19"/>
  <c r="D1866" i="19" s="1"/>
  <c r="C1865" i="19"/>
  <c r="D1865" i="19" s="1"/>
  <c r="C1864" i="19"/>
  <c r="D1864" i="19" s="1"/>
  <c r="C1863" i="19"/>
  <c r="D1863" i="19" s="1"/>
  <c r="C1862" i="19"/>
  <c r="D1862" i="19" s="1"/>
  <c r="C1861" i="19"/>
  <c r="D1861" i="19" s="1"/>
  <c r="C1860" i="19"/>
  <c r="D1860" i="19" s="1"/>
  <c r="C1859" i="19"/>
  <c r="D1859" i="19" s="1"/>
  <c r="C1858" i="19"/>
  <c r="D1858" i="19" s="1"/>
  <c r="C1857" i="19"/>
  <c r="D1857" i="19" s="1"/>
  <c r="C1856" i="19"/>
  <c r="D1856" i="19" s="1"/>
  <c r="C1855" i="19"/>
  <c r="D1855" i="19" s="1"/>
  <c r="C1854" i="19"/>
  <c r="D1854" i="19" s="1"/>
  <c r="C1853" i="19"/>
  <c r="D1853" i="19" s="1"/>
  <c r="C1852" i="19"/>
  <c r="D1852" i="19" s="1"/>
  <c r="C1851" i="19"/>
  <c r="D1851" i="19" s="1"/>
  <c r="C1850" i="19"/>
  <c r="D1850" i="19" s="1"/>
  <c r="C1849" i="19"/>
  <c r="D1849" i="19" s="1"/>
  <c r="C1848" i="19"/>
  <c r="D1848" i="19" s="1"/>
  <c r="C1847" i="19"/>
  <c r="D1847" i="19" s="1"/>
  <c r="C1846" i="19"/>
  <c r="D1846" i="19" s="1"/>
  <c r="C1845" i="19"/>
  <c r="D1845" i="19" s="1"/>
  <c r="C1844" i="19"/>
  <c r="D1844" i="19" s="1"/>
  <c r="C1843" i="19"/>
  <c r="D1843" i="19" s="1"/>
  <c r="C1842" i="19"/>
  <c r="D1842" i="19" s="1"/>
  <c r="C1841" i="19"/>
  <c r="D1841" i="19" s="1"/>
  <c r="C1840" i="19"/>
  <c r="D1840" i="19" s="1"/>
  <c r="C1839" i="19"/>
  <c r="D1839" i="19" s="1"/>
  <c r="C1838" i="19"/>
  <c r="D1838" i="19" s="1"/>
  <c r="C1837" i="19"/>
  <c r="D1837" i="19" s="1"/>
  <c r="C1836" i="19"/>
  <c r="D1836" i="19" s="1"/>
  <c r="C1835" i="19"/>
  <c r="D1835" i="19" s="1"/>
  <c r="C1834" i="19"/>
  <c r="D1834" i="19" s="1"/>
  <c r="C1833" i="19"/>
  <c r="D1833" i="19" s="1"/>
  <c r="C1832" i="19"/>
  <c r="D1832" i="19" s="1"/>
  <c r="C1831" i="19"/>
  <c r="D1831" i="19" s="1"/>
  <c r="C1830" i="19"/>
  <c r="D1830" i="19" s="1"/>
  <c r="C1829" i="19"/>
  <c r="D1829" i="19" s="1"/>
  <c r="C1828" i="19"/>
  <c r="D1828" i="19" s="1"/>
  <c r="C1827" i="19"/>
  <c r="D1827" i="19" s="1"/>
  <c r="C1826" i="19"/>
  <c r="D1826" i="19" s="1"/>
  <c r="C1825" i="19"/>
  <c r="D1825" i="19" s="1"/>
  <c r="C1824" i="19"/>
  <c r="D1824" i="19" s="1"/>
  <c r="C1823" i="19"/>
  <c r="D1823" i="19" s="1"/>
  <c r="C1822" i="19"/>
  <c r="D1822" i="19" s="1"/>
  <c r="C1821" i="19"/>
  <c r="D1821" i="19" s="1"/>
  <c r="C1820" i="19"/>
  <c r="D1820" i="19" s="1"/>
  <c r="C1819" i="19"/>
  <c r="D1819" i="19" s="1"/>
  <c r="C1818" i="19"/>
  <c r="D1818" i="19" s="1"/>
  <c r="C1817" i="19"/>
  <c r="D1817" i="19" s="1"/>
  <c r="C1816" i="19"/>
  <c r="D1816" i="19" s="1"/>
  <c r="C1815" i="19"/>
  <c r="D1815" i="19" s="1"/>
  <c r="C1814" i="19"/>
  <c r="D1814" i="19" s="1"/>
  <c r="C1813" i="19"/>
  <c r="D1813" i="19" s="1"/>
  <c r="C1812" i="19"/>
  <c r="D1812" i="19" s="1"/>
  <c r="C1811" i="19"/>
  <c r="D1811" i="19" s="1"/>
  <c r="C1810" i="19"/>
  <c r="D1810" i="19" s="1"/>
  <c r="C1809" i="19"/>
  <c r="D1809" i="19" s="1"/>
  <c r="C1808" i="19"/>
  <c r="D1808" i="19" s="1"/>
  <c r="C1807" i="19"/>
  <c r="D1807" i="19" s="1"/>
  <c r="C1806" i="19"/>
  <c r="D1806" i="19" s="1"/>
  <c r="C1805" i="19"/>
  <c r="D1805" i="19" s="1"/>
  <c r="C1804" i="19"/>
  <c r="D1804" i="19" s="1"/>
  <c r="C1803" i="19"/>
  <c r="D1803" i="19" s="1"/>
  <c r="C1802" i="19"/>
  <c r="D1802" i="19" s="1"/>
  <c r="C1801" i="19"/>
  <c r="D1801" i="19" s="1"/>
  <c r="C1800" i="19"/>
  <c r="D1800" i="19" s="1"/>
  <c r="C1799" i="19"/>
  <c r="D1799" i="19" s="1"/>
  <c r="C1798" i="19"/>
  <c r="D1798" i="19" s="1"/>
  <c r="C1797" i="19"/>
  <c r="D1797" i="19" s="1"/>
  <c r="C1796" i="19"/>
  <c r="D1796" i="19" s="1"/>
  <c r="C1795" i="19"/>
  <c r="D1795" i="19" s="1"/>
  <c r="C1794" i="19"/>
  <c r="D1794" i="19" s="1"/>
  <c r="C1793" i="19"/>
  <c r="D1793" i="19" s="1"/>
  <c r="C1792" i="19"/>
  <c r="D1792" i="19" s="1"/>
  <c r="C1791" i="19"/>
  <c r="D1791" i="19" s="1"/>
  <c r="C1790" i="19"/>
  <c r="D1790" i="19" s="1"/>
  <c r="C1789" i="19"/>
  <c r="D1789" i="19" s="1"/>
  <c r="C1788" i="19"/>
  <c r="D1788" i="19" s="1"/>
  <c r="C1787" i="19"/>
  <c r="D1787" i="19" s="1"/>
  <c r="C1786" i="19"/>
  <c r="D1786" i="19" s="1"/>
  <c r="C1785" i="19"/>
  <c r="D1785" i="19" s="1"/>
  <c r="C1784" i="19"/>
  <c r="D1784" i="19" s="1"/>
  <c r="C1783" i="19"/>
  <c r="D1783" i="19" s="1"/>
  <c r="C1782" i="19"/>
  <c r="D1782" i="19" s="1"/>
  <c r="C1781" i="19"/>
  <c r="D1781" i="19" s="1"/>
  <c r="C1780" i="19"/>
  <c r="D1780" i="19" s="1"/>
  <c r="C1779" i="19"/>
  <c r="D1779" i="19" s="1"/>
  <c r="C1778" i="19"/>
  <c r="D1778" i="19" s="1"/>
  <c r="C1777" i="19"/>
  <c r="D1777" i="19" s="1"/>
  <c r="C1776" i="19"/>
  <c r="D1776" i="19" s="1"/>
  <c r="C1775" i="19"/>
  <c r="D1775" i="19" s="1"/>
  <c r="C1774" i="19"/>
  <c r="D1774" i="19" s="1"/>
  <c r="C1773" i="19"/>
  <c r="D1773" i="19" s="1"/>
  <c r="C1772" i="19"/>
  <c r="D1772" i="19" s="1"/>
  <c r="C1771" i="19"/>
  <c r="D1771" i="19" s="1"/>
  <c r="C1770" i="19"/>
  <c r="D1770" i="19" s="1"/>
  <c r="C1769" i="19"/>
  <c r="D1769" i="19" s="1"/>
  <c r="C1768" i="19"/>
  <c r="D1768" i="19" s="1"/>
  <c r="C1767" i="19"/>
  <c r="D1767" i="19" s="1"/>
  <c r="C1766" i="19"/>
  <c r="D1766" i="19" s="1"/>
  <c r="C1765" i="19"/>
  <c r="D1765" i="19" s="1"/>
  <c r="C1764" i="19"/>
  <c r="D1764" i="19" s="1"/>
  <c r="C1763" i="19"/>
  <c r="D1763" i="19" s="1"/>
  <c r="C1762" i="19"/>
  <c r="D1762" i="19" s="1"/>
  <c r="C1761" i="19"/>
  <c r="D1761" i="19" s="1"/>
  <c r="C1760" i="19"/>
  <c r="D1760" i="19" s="1"/>
  <c r="C1759" i="19"/>
  <c r="D1759" i="19" s="1"/>
  <c r="C1758" i="19"/>
  <c r="D1758" i="19" s="1"/>
  <c r="C1757" i="19"/>
  <c r="D1757" i="19" s="1"/>
  <c r="C1756" i="19"/>
  <c r="D1756" i="19" s="1"/>
  <c r="C1755" i="19"/>
  <c r="D1755" i="19" s="1"/>
  <c r="C1754" i="19"/>
  <c r="D1754" i="19" s="1"/>
  <c r="C1753" i="19"/>
  <c r="D1753" i="19" s="1"/>
  <c r="C1752" i="19"/>
  <c r="D1752" i="19" s="1"/>
  <c r="C1751" i="19"/>
  <c r="D1751" i="19" s="1"/>
  <c r="C1750" i="19"/>
  <c r="D1750" i="19" s="1"/>
  <c r="C1749" i="19"/>
  <c r="D1749" i="19" s="1"/>
  <c r="C1748" i="19"/>
  <c r="D1748" i="19" s="1"/>
  <c r="C1747" i="19"/>
  <c r="D1747" i="19" s="1"/>
  <c r="C1746" i="19"/>
  <c r="D1746" i="19" s="1"/>
  <c r="C1745" i="19"/>
  <c r="D1745" i="19" s="1"/>
  <c r="C1744" i="19"/>
  <c r="D1744" i="19" s="1"/>
  <c r="C1743" i="19"/>
  <c r="D1743" i="19" s="1"/>
  <c r="C1742" i="19"/>
  <c r="D1742" i="19" s="1"/>
  <c r="C1741" i="19"/>
  <c r="D1741" i="19" s="1"/>
  <c r="C1740" i="19"/>
  <c r="D1740" i="19" s="1"/>
  <c r="C1739" i="19"/>
  <c r="D1739" i="19" s="1"/>
  <c r="C1738" i="19"/>
  <c r="D1738" i="19" s="1"/>
  <c r="C1737" i="19"/>
  <c r="D1737" i="19" s="1"/>
  <c r="C1736" i="19"/>
  <c r="D1736" i="19" s="1"/>
  <c r="C1735" i="19"/>
  <c r="D1735" i="19" s="1"/>
  <c r="C1734" i="19"/>
  <c r="D1734" i="19" s="1"/>
  <c r="C1733" i="19"/>
  <c r="D1733" i="19" s="1"/>
  <c r="C1732" i="19"/>
  <c r="D1732" i="19" s="1"/>
  <c r="C1731" i="19"/>
  <c r="D1731" i="19" s="1"/>
  <c r="C1730" i="19"/>
  <c r="D1730" i="19" s="1"/>
  <c r="C1729" i="19"/>
  <c r="D1729" i="19" s="1"/>
  <c r="C1728" i="19"/>
  <c r="D1728" i="19" s="1"/>
  <c r="C1727" i="19"/>
  <c r="D1727" i="19" s="1"/>
  <c r="C1726" i="19"/>
  <c r="D1726" i="19" s="1"/>
  <c r="C1725" i="19"/>
  <c r="D1725" i="19" s="1"/>
  <c r="C1724" i="19"/>
  <c r="D1724" i="19" s="1"/>
  <c r="C1723" i="19"/>
  <c r="D1723" i="19" s="1"/>
  <c r="C1722" i="19"/>
  <c r="D1722" i="19" s="1"/>
  <c r="C1721" i="19"/>
  <c r="D1721" i="19" s="1"/>
  <c r="C1720" i="19"/>
  <c r="D1720" i="19" s="1"/>
  <c r="C1719" i="19"/>
  <c r="D1719" i="19" s="1"/>
  <c r="C1718" i="19"/>
  <c r="D1718" i="19" s="1"/>
  <c r="C1717" i="19"/>
  <c r="D1717" i="19" s="1"/>
  <c r="C1716" i="19"/>
  <c r="D1716" i="19" s="1"/>
  <c r="C1715" i="19"/>
  <c r="D1715" i="19" s="1"/>
  <c r="C1714" i="19"/>
  <c r="D1714" i="19" s="1"/>
  <c r="C1713" i="19"/>
  <c r="D1713" i="19" s="1"/>
  <c r="C1712" i="19"/>
  <c r="D1712" i="19" s="1"/>
  <c r="C1711" i="19"/>
  <c r="D1711" i="19" s="1"/>
  <c r="C1710" i="19"/>
  <c r="D1710" i="19" s="1"/>
  <c r="C1709" i="19"/>
  <c r="D1709" i="19" s="1"/>
  <c r="C1708" i="19"/>
  <c r="D1708" i="19" s="1"/>
  <c r="C1707" i="19"/>
  <c r="D1707" i="19" s="1"/>
  <c r="C1706" i="19"/>
  <c r="D1706" i="19" s="1"/>
  <c r="C1705" i="19"/>
  <c r="D1705" i="19" s="1"/>
  <c r="C1704" i="19"/>
  <c r="D1704" i="19" s="1"/>
  <c r="C1703" i="19"/>
  <c r="D1703" i="19" s="1"/>
  <c r="C1702" i="19"/>
  <c r="D1702" i="19" s="1"/>
  <c r="C1701" i="19"/>
  <c r="D1701" i="19" s="1"/>
  <c r="C1700" i="19"/>
  <c r="D1700" i="19" s="1"/>
  <c r="C1699" i="19"/>
  <c r="D1699" i="19" s="1"/>
  <c r="C1698" i="19"/>
  <c r="D1698" i="19" s="1"/>
  <c r="C1697" i="19"/>
  <c r="D1697" i="19" s="1"/>
  <c r="C1696" i="19"/>
  <c r="D1696" i="19" s="1"/>
  <c r="C1695" i="19"/>
  <c r="D1695" i="19" s="1"/>
  <c r="C1694" i="19"/>
  <c r="D1694" i="19" s="1"/>
  <c r="C1693" i="19"/>
  <c r="D1693" i="19" s="1"/>
  <c r="C1692" i="19"/>
  <c r="D1692" i="19" s="1"/>
  <c r="C1691" i="19"/>
  <c r="D1691" i="19" s="1"/>
  <c r="C1690" i="19"/>
  <c r="D1690" i="19" s="1"/>
  <c r="C1689" i="19"/>
  <c r="D1689" i="19" s="1"/>
  <c r="C1688" i="19"/>
  <c r="D1688" i="19" s="1"/>
  <c r="C1687" i="19"/>
  <c r="D1687" i="19" s="1"/>
  <c r="C1686" i="19"/>
  <c r="D1686" i="19" s="1"/>
  <c r="C1685" i="19"/>
  <c r="D1685" i="19" s="1"/>
  <c r="C1684" i="19"/>
  <c r="D1684" i="19" s="1"/>
  <c r="C1683" i="19"/>
  <c r="D1683" i="19" s="1"/>
  <c r="C1682" i="19"/>
  <c r="D1682" i="19" s="1"/>
  <c r="C1681" i="19"/>
  <c r="D1681" i="19" s="1"/>
  <c r="C1680" i="19"/>
  <c r="D1680" i="19" s="1"/>
  <c r="C1679" i="19"/>
  <c r="D1679" i="19" s="1"/>
  <c r="C1678" i="19"/>
  <c r="D1678" i="19" s="1"/>
  <c r="C1677" i="19"/>
  <c r="D1677" i="19" s="1"/>
  <c r="C1676" i="19"/>
  <c r="D1676" i="19" s="1"/>
  <c r="C1675" i="19"/>
  <c r="D1675" i="19" s="1"/>
  <c r="C1674" i="19"/>
  <c r="D1674" i="19" s="1"/>
  <c r="C1673" i="19"/>
  <c r="D1673" i="19" s="1"/>
  <c r="C1672" i="19"/>
  <c r="D1672" i="19" s="1"/>
  <c r="C1671" i="19"/>
  <c r="D1671" i="19" s="1"/>
  <c r="C1670" i="19"/>
  <c r="D1670" i="19" s="1"/>
  <c r="C1669" i="19"/>
  <c r="D1669" i="19" s="1"/>
  <c r="C1668" i="19"/>
  <c r="D1668" i="19" s="1"/>
  <c r="C1667" i="19"/>
  <c r="D1667" i="19" s="1"/>
  <c r="C1666" i="19"/>
  <c r="D1666" i="19" s="1"/>
  <c r="C1665" i="19"/>
  <c r="D1665" i="19" s="1"/>
  <c r="C1664" i="19"/>
  <c r="D1664" i="19" s="1"/>
  <c r="C1663" i="19"/>
  <c r="D1663" i="19" s="1"/>
  <c r="C1662" i="19"/>
  <c r="D1662" i="19" s="1"/>
  <c r="C1661" i="19"/>
  <c r="D1661" i="19" s="1"/>
  <c r="C1660" i="19"/>
  <c r="D1660" i="19" s="1"/>
  <c r="C1659" i="19"/>
  <c r="D1659" i="19" s="1"/>
  <c r="C1658" i="19"/>
  <c r="D1658" i="19" s="1"/>
  <c r="C1657" i="19"/>
  <c r="D1657" i="19" s="1"/>
  <c r="C1656" i="19"/>
  <c r="D1656" i="19" s="1"/>
  <c r="C1655" i="19"/>
  <c r="D1655" i="19" s="1"/>
  <c r="C1654" i="19"/>
  <c r="D1654" i="19" s="1"/>
  <c r="C1653" i="19"/>
  <c r="D1653" i="19" s="1"/>
  <c r="C1652" i="19"/>
  <c r="D1652" i="19" s="1"/>
  <c r="C1651" i="19"/>
  <c r="D1651" i="19" s="1"/>
  <c r="C1650" i="19"/>
  <c r="D1650" i="19" s="1"/>
  <c r="C1649" i="19"/>
  <c r="D1649" i="19" s="1"/>
  <c r="C1648" i="19"/>
  <c r="D1648" i="19" s="1"/>
  <c r="C1647" i="19"/>
  <c r="D1647" i="19" s="1"/>
  <c r="C1646" i="19"/>
  <c r="D1646" i="19" s="1"/>
  <c r="C1645" i="19"/>
  <c r="D1645" i="19" s="1"/>
  <c r="C1644" i="19"/>
  <c r="D1644" i="19" s="1"/>
  <c r="C1643" i="19"/>
  <c r="D1643" i="19" s="1"/>
  <c r="C1642" i="19"/>
  <c r="D1642" i="19" s="1"/>
  <c r="C1641" i="19"/>
  <c r="D1641" i="19" s="1"/>
  <c r="C1640" i="19"/>
  <c r="D1640" i="19" s="1"/>
  <c r="C1639" i="19"/>
  <c r="D1639" i="19" s="1"/>
  <c r="C1638" i="19"/>
  <c r="D1638" i="19" s="1"/>
  <c r="C1637" i="19"/>
  <c r="D1637" i="19" s="1"/>
  <c r="C1636" i="19"/>
  <c r="D1636" i="19" s="1"/>
  <c r="C1635" i="19"/>
  <c r="D1635" i="19" s="1"/>
  <c r="C1634" i="19"/>
  <c r="D1634" i="19" s="1"/>
  <c r="C1633" i="19"/>
  <c r="D1633" i="19" s="1"/>
  <c r="C1632" i="19"/>
  <c r="D1632" i="19" s="1"/>
  <c r="C1631" i="19"/>
  <c r="D1631" i="19" s="1"/>
  <c r="C1630" i="19"/>
  <c r="D1630" i="19" s="1"/>
  <c r="C1629" i="19"/>
  <c r="D1629" i="19" s="1"/>
  <c r="C1628" i="19"/>
  <c r="D1628" i="19" s="1"/>
  <c r="C1627" i="19"/>
  <c r="D1627" i="19" s="1"/>
  <c r="C1626" i="19"/>
  <c r="D1626" i="19" s="1"/>
  <c r="C1625" i="19"/>
  <c r="D1625" i="19" s="1"/>
  <c r="C1624" i="19"/>
  <c r="D1624" i="19" s="1"/>
  <c r="C1623" i="19"/>
  <c r="D1623" i="19" s="1"/>
  <c r="C1622" i="19"/>
  <c r="D1622" i="19" s="1"/>
  <c r="C1621" i="19"/>
  <c r="D1621" i="19" s="1"/>
  <c r="C1620" i="19"/>
  <c r="D1620" i="19" s="1"/>
  <c r="C1619" i="19"/>
  <c r="D1619" i="19" s="1"/>
  <c r="C1618" i="19"/>
  <c r="D1618" i="19" s="1"/>
  <c r="C1617" i="19"/>
  <c r="D1617" i="19" s="1"/>
  <c r="C1616" i="19"/>
  <c r="D1616" i="19" s="1"/>
  <c r="C1615" i="19"/>
  <c r="D1615" i="19" s="1"/>
  <c r="C1614" i="19"/>
  <c r="D1614" i="19" s="1"/>
  <c r="C1613" i="19"/>
  <c r="D1613" i="19" s="1"/>
  <c r="C1612" i="19"/>
  <c r="D1612" i="19" s="1"/>
  <c r="C1611" i="19"/>
  <c r="D1611" i="19" s="1"/>
  <c r="C1610" i="19"/>
  <c r="D1610" i="19" s="1"/>
  <c r="C1609" i="19"/>
  <c r="D1609" i="19" s="1"/>
  <c r="C1608" i="19"/>
  <c r="D1608" i="19" s="1"/>
  <c r="C1607" i="19"/>
  <c r="D1607" i="19" s="1"/>
  <c r="C1606" i="19"/>
  <c r="D1606" i="19" s="1"/>
  <c r="C1605" i="19"/>
  <c r="D1605" i="19" s="1"/>
  <c r="C1604" i="19"/>
  <c r="D1604" i="19" s="1"/>
  <c r="C1603" i="19"/>
  <c r="D1603" i="19" s="1"/>
  <c r="C1602" i="19"/>
  <c r="D1602" i="19" s="1"/>
  <c r="C1601" i="19"/>
  <c r="D1601" i="19" s="1"/>
  <c r="C1600" i="19"/>
  <c r="D1600" i="19" s="1"/>
  <c r="C1599" i="19"/>
  <c r="D1599" i="19" s="1"/>
  <c r="C1598" i="19"/>
  <c r="D1598" i="19" s="1"/>
  <c r="C1597" i="19"/>
  <c r="D1597" i="19" s="1"/>
  <c r="C1596" i="19"/>
  <c r="D1596" i="19" s="1"/>
  <c r="C1595" i="19"/>
  <c r="D1595" i="19" s="1"/>
  <c r="D1594" i="19"/>
  <c r="C1594" i="19"/>
  <c r="C1593" i="19"/>
  <c r="D1593" i="19" s="1"/>
  <c r="C1592" i="19"/>
  <c r="D1592" i="19" s="1"/>
  <c r="C1591" i="19"/>
  <c r="D1591" i="19" s="1"/>
  <c r="C1590" i="19"/>
  <c r="D1590" i="19" s="1"/>
  <c r="C1589" i="19"/>
  <c r="D1589" i="19" s="1"/>
  <c r="C1588" i="19"/>
  <c r="D1588" i="19" s="1"/>
  <c r="C1587" i="19"/>
  <c r="D1587" i="19" s="1"/>
  <c r="C1586" i="19"/>
  <c r="D1586" i="19" s="1"/>
  <c r="C1585" i="19"/>
  <c r="D1585" i="19" s="1"/>
  <c r="C1584" i="19"/>
  <c r="D1584" i="19" s="1"/>
  <c r="C1583" i="19"/>
  <c r="D1583" i="19" s="1"/>
  <c r="C1582" i="19"/>
  <c r="D1582" i="19" s="1"/>
  <c r="C1581" i="19"/>
  <c r="D1581" i="19" s="1"/>
  <c r="C1580" i="19"/>
  <c r="D1580" i="19" s="1"/>
  <c r="C1579" i="19"/>
  <c r="D1579" i="19" s="1"/>
  <c r="C1578" i="19"/>
  <c r="D1578" i="19" s="1"/>
  <c r="C1577" i="19"/>
  <c r="D1577" i="19" s="1"/>
  <c r="C1576" i="19"/>
  <c r="D1576" i="19" s="1"/>
  <c r="C1575" i="19"/>
  <c r="D1575" i="19" s="1"/>
  <c r="C1574" i="19"/>
  <c r="D1574" i="19" s="1"/>
  <c r="C1573" i="19"/>
  <c r="D1573" i="19" s="1"/>
  <c r="C1572" i="19"/>
  <c r="D1572" i="19" s="1"/>
  <c r="C1571" i="19"/>
  <c r="D1571" i="19" s="1"/>
  <c r="D1570" i="19"/>
  <c r="C1570" i="19"/>
  <c r="C1569" i="19"/>
  <c r="D1569" i="19" s="1"/>
  <c r="C1568" i="19"/>
  <c r="D1568" i="19" s="1"/>
  <c r="C1567" i="19"/>
  <c r="D1567" i="19" s="1"/>
  <c r="C1566" i="19"/>
  <c r="D1566" i="19" s="1"/>
  <c r="C1565" i="19"/>
  <c r="D1565" i="19" s="1"/>
  <c r="C1564" i="19"/>
  <c r="D1564" i="19" s="1"/>
  <c r="C1563" i="19"/>
  <c r="D1563" i="19" s="1"/>
  <c r="C1562" i="19"/>
  <c r="D1562" i="19" s="1"/>
  <c r="C1561" i="19"/>
  <c r="D1561" i="19" s="1"/>
  <c r="C1560" i="19"/>
  <c r="D1560" i="19" s="1"/>
  <c r="C1559" i="19"/>
  <c r="D1559" i="19" s="1"/>
  <c r="C1558" i="19"/>
  <c r="D1558" i="19" s="1"/>
  <c r="C1557" i="19"/>
  <c r="D1557" i="19" s="1"/>
  <c r="C1556" i="19"/>
  <c r="D1556" i="19" s="1"/>
  <c r="C1555" i="19"/>
  <c r="D1555" i="19" s="1"/>
  <c r="C1554" i="19"/>
  <c r="D1554" i="19" s="1"/>
  <c r="C1553" i="19"/>
  <c r="D1553" i="19" s="1"/>
  <c r="C1552" i="19"/>
  <c r="D1552" i="19" s="1"/>
  <c r="C1551" i="19"/>
  <c r="D1551" i="19" s="1"/>
  <c r="D1550" i="19"/>
  <c r="C1550" i="19"/>
  <c r="C1549" i="19"/>
  <c r="D1549" i="19" s="1"/>
  <c r="C1548" i="19"/>
  <c r="D1548" i="19" s="1"/>
  <c r="C1547" i="19"/>
  <c r="D1547" i="19" s="1"/>
  <c r="C1546" i="19"/>
  <c r="D1546" i="19" s="1"/>
  <c r="C1545" i="19"/>
  <c r="D1545" i="19" s="1"/>
  <c r="C1544" i="19"/>
  <c r="D1544" i="19" s="1"/>
  <c r="C1543" i="19"/>
  <c r="D1543" i="19" s="1"/>
  <c r="C1542" i="19"/>
  <c r="D1542" i="19" s="1"/>
  <c r="C1541" i="19"/>
  <c r="D1541" i="19" s="1"/>
  <c r="C1540" i="19"/>
  <c r="D1540" i="19" s="1"/>
  <c r="C1539" i="19"/>
  <c r="D1539" i="19" s="1"/>
  <c r="C1538" i="19"/>
  <c r="D1538" i="19" s="1"/>
  <c r="C1537" i="19"/>
  <c r="D1537" i="19" s="1"/>
  <c r="C1536" i="19"/>
  <c r="D1536" i="19" s="1"/>
  <c r="C1535" i="19"/>
  <c r="D1535" i="19" s="1"/>
  <c r="C1534" i="19"/>
  <c r="D1534" i="19" s="1"/>
  <c r="C1533" i="19"/>
  <c r="D1533" i="19" s="1"/>
  <c r="C1532" i="19"/>
  <c r="D1532" i="19" s="1"/>
  <c r="C1531" i="19"/>
  <c r="D1531" i="19" s="1"/>
  <c r="D1530" i="19"/>
  <c r="C1530" i="19"/>
  <c r="C1529" i="19"/>
  <c r="D1529" i="19" s="1"/>
  <c r="C1528" i="19"/>
  <c r="D1528" i="19" s="1"/>
  <c r="C1527" i="19"/>
  <c r="D1527" i="19" s="1"/>
  <c r="C1526" i="19"/>
  <c r="D1526" i="19" s="1"/>
  <c r="C1525" i="19"/>
  <c r="D1525" i="19" s="1"/>
  <c r="C1524" i="19"/>
  <c r="D1524" i="19" s="1"/>
  <c r="C1523" i="19"/>
  <c r="D1523" i="19" s="1"/>
  <c r="C1522" i="19"/>
  <c r="D1522" i="19" s="1"/>
  <c r="C1521" i="19"/>
  <c r="D1521" i="19" s="1"/>
  <c r="C1520" i="19"/>
  <c r="D1520" i="19" s="1"/>
  <c r="C1519" i="19"/>
  <c r="D1519" i="19" s="1"/>
  <c r="C1518" i="19"/>
  <c r="D1518" i="19" s="1"/>
  <c r="C1517" i="19"/>
  <c r="D1517" i="19" s="1"/>
  <c r="C1516" i="19"/>
  <c r="D1516" i="19" s="1"/>
  <c r="C1515" i="19"/>
  <c r="D1515" i="19" s="1"/>
  <c r="C1514" i="19"/>
  <c r="D1514" i="19" s="1"/>
  <c r="C1513" i="19"/>
  <c r="D1513" i="19" s="1"/>
  <c r="C1512" i="19"/>
  <c r="D1512" i="19" s="1"/>
  <c r="C1511" i="19"/>
  <c r="D1511" i="19" s="1"/>
  <c r="C1510" i="19"/>
  <c r="D1510" i="19" s="1"/>
  <c r="C1509" i="19"/>
  <c r="D1509" i="19" s="1"/>
  <c r="C1508" i="19"/>
  <c r="D1508" i="19" s="1"/>
  <c r="C1507" i="19"/>
  <c r="D1507" i="19" s="1"/>
  <c r="D1506" i="19"/>
  <c r="C1506" i="19"/>
  <c r="C1505" i="19"/>
  <c r="D1505" i="19" s="1"/>
  <c r="C1504" i="19"/>
  <c r="D1504" i="19" s="1"/>
  <c r="C1503" i="19"/>
  <c r="D1503" i="19" s="1"/>
  <c r="C1502" i="19"/>
  <c r="D1502" i="19" s="1"/>
  <c r="C1501" i="19"/>
  <c r="D1501" i="19" s="1"/>
  <c r="C1500" i="19"/>
  <c r="D1500" i="19" s="1"/>
  <c r="C1499" i="19"/>
  <c r="D1499" i="19" s="1"/>
  <c r="C1498" i="19"/>
  <c r="D1498" i="19" s="1"/>
  <c r="C1497" i="19"/>
  <c r="D1497" i="19" s="1"/>
  <c r="C1496" i="19"/>
  <c r="D1496" i="19" s="1"/>
  <c r="C1495" i="19"/>
  <c r="D1495" i="19" s="1"/>
  <c r="C1494" i="19"/>
  <c r="D1494" i="19" s="1"/>
  <c r="C1493" i="19"/>
  <c r="D1493" i="19" s="1"/>
  <c r="C1492" i="19"/>
  <c r="D1492" i="19" s="1"/>
  <c r="C1491" i="19"/>
  <c r="D1491" i="19" s="1"/>
  <c r="C1490" i="19"/>
  <c r="D1490" i="19" s="1"/>
  <c r="C1489" i="19"/>
  <c r="D1489" i="19" s="1"/>
  <c r="C1488" i="19"/>
  <c r="D1488" i="19" s="1"/>
  <c r="C1487" i="19"/>
  <c r="D1487" i="19" s="1"/>
  <c r="D1486" i="19"/>
  <c r="C1486" i="19"/>
  <c r="C1485" i="19"/>
  <c r="D1485" i="19" s="1"/>
  <c r="C1484" i="19"/>
  <c r="D1484" i="19" s="1"/>
  <c r="C1483" i="19"/>
  <c r="D1483" i="19" s="1"/>
  <c r="C1482" i="19"/>
  <c r="D1482" i="19" s="1"/>
  <c r="C1481" i="19"/>
  <c r="D1481" i="19" s="1"/>
  <c r="C1480" i="19"/>
  <c r="D1480" i="19" s="1"/>
  <c r="C1479" i="19"/>
  <c r="D1479" i="19" s="1"/>
  <c r="C1478" i="19"/>
  <c r="D1478" i="19" s="1"/>
  <c r="C1477" i="19"/>
  <c r="D1477" i="19" s="1"/>
  <c r="C1476" i="19"/>
  <c r="D1476" i="19" s="1"/>
  <c r="C1475" i="19"/>
  <c r="D1475" i="19" s="1"/>
  <c r="C1474" i="19"/>
  <c r="D1474" i="19" s="1"/>
  <c r="C1473" i="19"/>
  <c r="D1473" i="19" s="1"/>
  <c r="C1472" i="19"/>
  <c r="D1472" i="19" s="1"/>
  <c r="C1471" i="19"/>
  <c r="D1471" i="19" s="1"/>
  <c r="C1470" i="19"/>
  <c r="D1470" i="19" s="1"/>
  <c r="C1469" i="19"/>
  <c r="D1469" i="19" s="1"/>
  <c r="C1468" i="19"/>
  <c r="D1468" i="19" s="1"/>
  <c r="C1467" i="19"/>
  <c r="D1467" i="19" s="1"/>
  <c r="D1466" i="19"/>
  <c r="C1466" i="19"/>
  <c r="C1465" i="19"/>
  <c r="D1465" i="19" s="1"/>
  <c r="C1464" i="19"/>
  <c r="D1464" i="19" s="1"/>
  <c r="C1463" i="19"/>
  <c r="D1463" i="19" s="1"/>
  <c r="C1462" i="19"/>
  <c r="D1462" i="19" s="1"/>
  <c r="C1461" i="19"/>
  <c r="D1461" i="19" s="1"/>
  <c r="C1460" i="19"/>
  <c r="D1460" i="19" s="1"/>
  <c r="C1459" i="19"/>
  <c r="D1459" i="19" s="1"/>
  <c r="C1458" i="19"/>
  <c r="D1458" i="19" s="1"/>
  <c r="C1457" i="19"/>
  <c r="D1457" i="19" s="1"/>
  <c r="C1456" i="19"/>
  <c r="D1456" i="19" s="1"/>
  <c r="C1455" i="19"/>
  <c r="D1455" i="19" s="1"/>
  <c r="C1454" i="19"/>
  <c r="D1454" i="19" s="1"/>
  <c r="C1453" i="19"/>
  <c r="D1453" i="19" s="1"/>
  <c r="C1452" i="19"/>
  <c r="D1452" i="19" s="1"/>
  <c r="C1451" i="19"/>
  <c r="D1451" i="19" s="1"/>
  <c r="C1450" i="19"/>
  <c r="D1450" i="19" s="1"/>
  <c r="C1449" i="19"/>
  <c r="D1449" i="19" s="1"/>
  <c r="C1448" i="19"/>
  <c r="D1448" i="19" s="1"/>
  <c r="C1447" i="19"/>
  <c r="D1447" i="19" s="1"/>
  <c r="C1446" i="19"/>
  <c r="D1446" i="19" s="1"/>
  <c r="C1445" i="19"/>
  <c r="D1445" i="19" s="1"/>
  <c r="C1444" i="19"/>
  <c r="D1444" i="19" s="1"/>
  <c r="C1443" i="19"/>
  <c r="D1443" i="19" s="1"/>
  <c r="D1442" i="19"/>
  <c r="C1442" i="19"/>
  <c r="C1441" i="19"/>
  <c r="D1441" i="19" s="1"/>
  <c r="C1440" i="19"/>
  <c r="D1440" i="19" s="1"/>
  <c r="C1439" i="19"/>
  <c r="D1439" i="19" s="1"/>
  <c r="C1438" i="19"/>
  <c r="D1438" i="19" s="1"/>
  <c r="C1437" i="19"/>
  <c r="D1437" i="19" s="1"/>
  <c r="C1436" i="19"/>
  <c r="D1436" i="19" s="1"/>
  <c r="C1435" i="19"/>
  <c r="D1435" i="19" s="1"/>
  <c r="C1434" i="19"/>
  <c r="D1434" i="19" s="1"/>
  <c r="C1433" i="19"/>
  <c r="D1433" i="19" s="1"/>
  <c r="C1432" i="19"/>
  <c r="D1432" i="19" s="1"/>
  <c r="C1431" i="19"/>
  <c r="D1431" i="19" s="1"/>
  <c r="C1430" i="19"/>
  <c r="D1430" i="19" s="1"/>
  <c r="C1429" i="19"/>
  <c r="D1429" i="19" s="1"/>
  <c r="C1428" i="19"/>
  <c r="D1428" i="19" s="1"/>
  <c r="C1427" i="19"/>
  <c r="D1427" i="19" s="1"/>
  <c r="C1426" i="19"/>
  <c r="D1426" i="19" s="1"/>
  <c r="C1425" i="19"/>
  <c r="D1425" i="19" s="1"/>
  <c r="C1424" i="19"/>
  <c r="D1424" i="19" s="1"/>
  <c r="C1423" i="19"/>
  <c r="D1423" i="19" s="1"/>
  <c r="D1422" i="19"/>
  <c r="C1422" i="19"/>
  <c r="C1421" i="19"/>
  <c r="D1421" i="19" s="1"/>
  <c r="C1420" i="19"/>
  <c r="D1420" i="19" s="1"/>
  <c r="C1419" i="19"/>
  <c r="D1419" i="19" s="1"/>
  <c r="C1418" i="19"/>
  <c r="D1418" i="19" s="1"/>
  <c r="C1417" i="19"/>
  <c r="D1417" i="19" s="1"/>
  <c r="C1416" i="19"/>
  <c r="D1416" i="19" s="1"/>
  <c r="C1415" i="19"/>
  <c r="D1415" i="19" s="1"/>
  <c r="C1414" i="19"/>
  <c r="D1414" i="19" s="1"/>
  <c r="C1413" i="19"/>
  <c r="D1413" i="19" s="1"/>
  <c r="C1412" i="19"/>
  <c r="D1412" i="19" s="1"/>
  <c r="C1411" i="19"/>
  <c r="D1411" i="19" s="1"/>
  <c r="C1410" i="19"/>
  <c r="D1410" i="19" s="1"/>
  <c r="C1409" i="19"/>
  <c r="D1409" i="19" s="1"/>
  <c r="C1408" i="19"/>
  <c r="D1408" i="19" s="1"/>
  <c r="C1407" i="19"/>
  <c r="D1407" i="19" s="1"/>
  <c r="C1406" i="19"/>
  <c r="D1406" i="19" s="1"/>
  <c r="C1405" i="19"/>
  <c r="D1405" i="19" s="1"/>
  <c r="C1404" i="19"/>
  <c r="D1404" i="19" s="1"/>
  <c r="C1403" i="19"/>
  <c r="D1403" i="19" s="1"/>
  <c r="D1402" i="19"/>
  <c r="C1402" i="19"/>
  <c r="C1401" i="19"/>
  <c r="D1401" i="19" s="1"/>
  <c r="C1400" i="19"/>
  <c r="D1400" i="19" s="1"/>
  <c r="C1399" i="19"/>
  <c r="D1399" i="19" s="1"/>
  <c r="C1398" i="19"/>
  <c r="D1398" i="19" s="1"/>
  <c r="C1397" i="19"/>
  <c r="D1397" i="19" s="1"/>
  <c r="C1396" i="19"/>
  <c r="D1396" i="19" s="1"/>
  <c r="C1395" i="19"/>
  <c r="D1395" i="19" s="1"/>
  <c r="C1394" i="19"/>
  <c r="D1394" i="19" s="1"/>
  <c r="C1393" i="19"/>
  <c r="D1393" i="19" s="1"/>
  <c r="C1392" i="19"/>
  <c r="D1392" i="19" s="1"/>
  <c r="C1391" i="19"/>
  <c r="D1391" i="19" s="1"/>
  <c r="C1390" i="19"/>
  <c r="D1390" i="19" s="1"/>
  <c r="C1389" i="19"/>
  <c r="D1389" i="19" s="1"/>
  <c r="C1388" i="19"/>
  <c r="D1388" i="19" s="1"/>
  <c r="C1387" i="19"/>
  <c r="D1387" i="19" s="1"/>
  <c r="C1386" i="19"/>
  <c r="D1386" i="19" s="1"/>
  <c r="C1385" i="19"/>
  <c r="D1385" i="19" s="1"/>
  <c r="C1384" i="19"/>
  <c r="D1384" i="19" s="1"/>
  <c r="C1383" i="19"/>
  <c r="D1383" i="19" s="1"/>
  <c r="C1382" i="19"/>
  <c r="D1382" i="19" s="1"/>
  <c r="C1381" i="19"/>
  <c r="D1381" i="19" s="1"/>
  <c r="C1380" i="19"/>
  <c r="D1380" i="19" s="1"/>
  <c r="C1379" i="19"/>
  <c r="D1379" i="19" s="1"/>
  <c r="D1378" i="19"/>
  <c r="C1378" i="19"/>
  <c r="C1377" i="19"/>
  <c r="D1377" i="19" s="1"/>
  <c r="C1376" i="19"/>
  <c r="D1376" i="19" s="1"/>
  <c r="C1375" i="19"/>
  <c r="D1375" i="19" s="1"/>
  <c r="C1374" i="19"/>
  <c r="D1374" i="19" s="1"/>
  <c r="C1373" i="19"/>
  <c r="D1373" i="19" s="1"/>
  <c r="C1372" i="19"/>
  <c r="D1372" i="19" s="1"/>
  <c r="C1371" i="19"/>
  <c r="D1371" i="19" s="1"/>
  <c r="C1370" i="19"/>
  <c r="D1370" i="19" s="1"/>
  <c r="C1369" i="19"/>
  <c r="D1369" i="19" s="1"/>
  <c r="C1368" i="19"/>
  <c r="D1368" i="19" s="1"/>
  <c r="C1367" i="19"/>
  <c r="D1367" i="19" s="1"/>
  <c r="C1366" i="19"/>
  <c r="D1366" i="19" s="1"/>
  <c r="C1365" i="19"/>
  <c r="D1365" i="19" s="1"/>
  <c r="C1364" i="19"/>
  <c r="D1364" i="19" s="1"/>
  <c r="C1363" i="19"/>
  <c r="D1363" i="19" s="1"/>
  <c r="C1362" i="19"/>
  <c r="D1362" i="19" s="1"/>
  <c r="C1361" i="19"/>
  <c r="D1361" i="19" s="1"/>
  <c r="C1360" i="19"/>
  <c r="D1360" i="19" s="1"/>
  <c r="C1359" i="19"/>
  <c r="D1359" i="19" s="1"/>
  <c r="D1358" i="19"/>
  <c r="C1358" i="19"/>
  <c r="C1357" i="19"/>
  <c r="D1357" i="19" s="1"/>
  <c r="C1356" i="19"/>
  <c r="D1356" i="19" s="1"/>
  <c r="C1355" i="19"/>
  <c r="D1355" i="19" s="1"/>
  <c r="C1354" i="19"/>
  <c r="D1354" i="19" s="1"/>
  <c r="C1353" i="19"/>
  <c r="D1353" i="19" s="1"/>
  <c r="C1352" i="19"/>
  <c r="D1352" i="19" s="1"/>
  <c r="C1351" i="19"/>
  <c r="D1351" i="19" s="1"/>
  <c r="C1350" i="19"/>
  <c r="D1350" i="19" s="1"/>
  <c r="C1349" i="19"/>
  <c r="D1349" i="19" s="1"/>
  <c r="C1348" i="19"/>
  <c r="D1348" i="19" s="1"/>
  <c r="C1347" i="19"/>
  <c r="D1347" i="19" s="1"/>
  <c r="C1346" i="19"/>
  <c r="D1346" i="19" s="1"/>
  <c r="C1345" i="19"/>
  <c r="D1345" i="19" s="1"/>
  <c r="C1344" i="19"/>
  <c r="D1344" i="19" s="1"/>
  <c r="C1343" i="19"/>
  <c r="D1343" i="19" s="1"/>
  <c r="C1342" i="19"/>
  <c r="D1342" i="19" s="1"/>
  <c r="C1341" i="19"/>
  <c r="D1341" i="19" s="1"/>
  <c r="C1340" i="19"/>
  <c r="D1340" i="19" s="1"/>
  <c r="C1339" i="19"/>
  <c r="D1339" i="19" s="1"/>
  <c r="D1338" i="19"/>
  <c r="C1338" i="19"/>
  <c r="C1337" i="19"/>
  <c r="D1337" i="19" s="1"/>
  <c r="C1336" i="19"/>
  <c r="D1336" i="19" s="1"/>
  <c r="C1335" i="19"/>
  <c r="D1335" i="19" s="1"/>
  <c r="C1334" i="19"/>
  <c r="D1334" i="19" s="1"/>
  <c r="C1333" i="19"/>
  <c r="D1333" i="19" s="1"/>
  <c r="C1332" i="19"/>
  <c r="D1332" i="19" s="1"/>
  <c r="C1331" i="19"/>
  <c r="D1331" i="19" s="1"/>
  <c r="C1330" i="19"/>
  <c r="D1330" i="19" s="1"/>
  <c r="C1329" i="19"/>
  <c r="D1329" i="19" s="1"/>
  <c r="C1328" i="19"/>
  <c r="D1328" i="19" s="1"/>
  <c r="C1327" i="19"/>
  <c r="D1327" i="19" s="1"/>
  <c r="C1326" i="19"/>
  <c r="D1326" i="19" s="1"/>
  <c r="C1325" i="19"/>
  <c r="D1325" i="19" s="1"/>
  <c r="C1324" i="19"/>
  <c r="D1324" i="19" s="1"/>
  <c r="C1323" i="19"/>
  <c r="D1323" i="19" s="1"/>
  <c r="C1322" i="19"/>
  <c r="D1322" i="19" s="1"/>
  <c r="C1321" i="19"/>
  <c r="D1321" i="19" s="1"/>
  <c r="C1320" i="19"/>
  <c r="D1320" i="19" s="1"/>
  <c r="C1319" i="19"/>
  <c r="D1319" i="19" s="1"/>
  <c r="C1318" i="19"/>
  <c r="D1318" i="19" s="1"/>
  <c r="C1317" i="19"/>
  <c r="D1317" i="19" s="1"/>
  <c r="C1316" i="19"/>
  <c r="D1316" i="19" s="1"/>
  <c r="C1315" i="19"/>
  <c r="D1315" i="19" s="1"/>
  <c r="D1314" i="19"/>
  <c r="C1314" i="19"/>
  <c r="C1313" i="19"/>
  <c r="D1313" i="19" s="1"/>
  <c r="C1312" i="19"/>
  <c r="D1312" i="19" s="1"/>
  <c r="C1311" i="19"/>
  <c r="D1311" i="19" s="1"/>
  <c r="C1310" i="19"/>
  <c r="D1310" i="19" s="1"/>
  <c r="C1309" i="19"/>
  <c r="D1309" i="19" s="1"/>
  <c r="C1308" i="19"/>
  <c r="D1308" i="19" s="1"/>
  <c r="C1307" i="19"/>
  <c r="D1307" i="19" s="1"/>
  <c r="C1306" i="19"/>
  <c r="D1306" i="19" s="1"/>
  <c r="C1305" i="19"/>
  <c r="D1305" i="19" s="1"/>
  <c r="C1304" i="19"/>
  <c r="D1304" i="19" s="1"/>
  <c r="C1303" i="19"/>
  <c r="D1303" i="19" s="1"/>
  <c r="C1302" i="19"/>
  <c r="D1302" i="19" s="1"/>
  <c r="C1301" i="19"/>
  <c r="D1301" i="19" s="1"/>
  <c r="C1300" i="19"/>
  <c r="D1300" i="19" s="1"/>
  <c r="C1299" i="19"/>
  <c r="D1299" i="19" s="1"/>
  <c r="C1298" i="19"/>
  <c r="D1298" i="19" s="1"/>
  <c r="C1297" i="19"/>
  <c r="D1297" i="19" s="1"/>
  <c r="C1296" i="19"/>
  <c r="D1296" i="19" s="1"/>
  <c r="C1295" i="19"/>
  <c r="D1295" i="19" s="1"/>
  <c r="D1294" i="19"/>
  <c r="C1294" i="19"/>
  <c r="C1293" i="19"/>
  <c r="D1293" i="19" s="1"/>
  <c r="C1292" i="19"/>
  <c r="D1292" i="19" s="1"/>
  <c r="C1291" i="19"/>
  <c r="D1291" i="19" s="1"/>
  <c r="C1290" i="19"/>
  <c r="D1290" i="19" s="1"/>
  <c r="C1289" i="19"/>
  <c r="D1289" i="19" s="1"/>
  <c r="C1288" i="19"/>
  <c r="D1288" i="19" s="1"/>
  <c r="C1287" i="19"/>
  <c r="D1287" i="19" s="1"/>
  <c r="C1286" i="19"/>
  <c r="D1286" i="19" s="1"/>
  <c r="C1285" i="19"/>
  <c r="D1285" i="19" s="1"/>
  <c r="C1284" i="19"/>
  <c r="D1284" i="19" s="1"/>
  <c r="C1283" i="19"/>
  <c r="D1283" i="19" s="1"/>
  <c r="C1282" i="19"/>
  <c r="D1282" i="19" s="1"/>
  <c r="C1281" i="19"/>
  <c r="D1281" i="19" s="1"/>
  <c r="C1280" i="19"/>
  <c r="D1280" i="19" s="1"/>
  <c r="C1279" i="19"/>
  <c r="D1279" i="19" s="1"/>
  <c r="C1278" i="19"/>
  <c r="D1278" i="19" s="1"/>
  <c r="C1277" i="19"/>
  <c r="D1277" i="19" s="1"/>
  <c r="C1276" i="19"/>
  <c r="D1276" i="19" s="1"/>
  <c r="C1275" i="19"/>
  <c r="D1275" i="19" s="1"/>
  <c r="D1274" i="19"/>
  <c r="C1274" i="19"/>
  <c r="C1273" i="19"/>
  <c r="D1273" i="19" s="1"/>
  <c r="C1272" i="19"/>
  <c r="D1272" i="19" s="1"/>
  <c r="C1271" i="19"/>
  <c r="D1271" i="19" s="1"/>
  <c r="C1270" i="19"/>
  <c r="D1270" i="19" s="1"/>
  <c r="C1269" i="19"/>
  <c r="D1269" i="19" s="1"/>
  <c r="C1268" i="19"/>
  <c r="D1268" i="19" s="1"/>
  <c r="C1267" i="19"/>
  <c r="D1267" i="19" s="1"/>
  <c r="C1266" i="19"/>
  <c r="D1266" i="19" s="1"/>
  <c r="C1265" i="19"/>
  <c r="D1265" i="19" s="1"/>
  <c r="C1264" i="19"/>
  <c r="D1264" i="19" s="1"/>
  <c r="C1263" i="19"/>
  <c r="D1263" i="19" s="1"/>
  <c r="C1262" i="19"/>
  <c r="D1262" i="19" s="1"/>
  <c r="C1261" i="19"/>
  <c r="D1261" i="19" s="1"/>
  <c r="C1260" i="19"/>
  <c r="D1260" i="19" s="1"/>
  <c r="C1259" i="19"/>
  <c r="D1259" i="19" s="1"/>
  <c r="C1258" i="19"/>
  <c r="D1258" i="19" s="1"/>
  <c r="C1257" i="19"/>
  <c r="D1257" i="19" s="1"/>
  <c r="C1256" i="19"/>
  <c r="D1256" i="19" s="1"/>
  <c r="C1255" i="19"/>
  <c r="D1255" i="19" s="1"/>
  <c r="C1254" i="19"/>
  <c r="D1254" i="19" s="1"/>
  <c r="C1253" i="19"/>
  <c r="D1253" i="19" s="1"/>
  <c r="C1252" i="19"/>
  <c r="D1252" i="19" s="1"/>
  <c r="C1251" i="19"/>
  <c r="D1251" i="19" s="1"/>
  <c r="D1250" i="19"/>
  <c r="C1250" i="19"/>
  <c r="C1249" i="19"/>
  <c r="D1249" i="19" s="1"/>
  <c r="C1248" i="19"/>
  <c r="D1248" i="19" s="1"/>
  <c r="C1247" i="19"/>
  <c r="D1247" i="19" s="1"/>
  <c r="C1246" i="19"/>
  <c r="D1246" i="19" s="1"/>
  <c r="C1245" i="19"/>
  <c r="D1245" i="19" s="1"/>
  <c r="C1244" i="19"/>
  <c r="D1244" i="19" s="1"/>
  <c r="C1243" i="19"/>
  <c r="D1243" i="19" s="1"/>
  <c r="C1242" i="19"/>
  <c r="D1242" i="19" s="1"/>
  <c r="C1241" i="19"/>
  <c r="D1241" i="19" s="1"/>
  <c r="C1240" i="19"/>
  <c r="D1240" i="19" s="1"/>
  <c r="C1239" i="19"/>
  <c r="D1239" i="19" s="1"/>
  <c r="C1238" i="19"/>
  <c r="D1238" i="19" s="1"/>
  <c r="C1237" i="19"/>
  <c r="D1237" i="19" s="1"/>
  <c r="C1236" i="19"/>
  <c r="D1236" i="19" s="1"/>
  <c r="C1235" i="19"/>
  <c r="D1235" i="19" s="1"/>
  <c r="C1234" i="19"/>
  <c r="D1234" i="19" s="1"/>
  <c r="C1233" i="19"/>
  <c r="D1233" i="19" s="1"/>
  <c r="C1232" i="19"/>
  <c r="D1232" i="19" s="1"/>
  <c r="C1231" i="19"/>
  <c r="D1231" i="19" s="1"/>
  <c r="C1230" i="19"/>
  <c r="D1230" i="19" s="1"/>
  <c r="C1229" i="19"/>
  <c r="D1229" i="19" s="1"/>
  <c r="C1228" i="19"/>
  <c r="D1228" i="19" s="1"/>
  <c r="C1227" i="19"/>
  <c r="D1227" i="19" s="1"/>
  <c r="C1226" i="19"/>
  <c r="D1226" i="19" s="1"/>
  <c r="C1225" i="19"/>
  <c r="D1225" i="19" s="1"/>
  <c r="C1224" i="19"/>
  <c r="D1224" i="19" s="1"/>
  <c r="C1223" i="19"/>
  <c r="D1223" i="19" s="1"/>
  <c r="C1222" i="19"/>
  <c r="D1222" i="19" s="1"/>
  <c r="C1221" i="19"/>
  <c r="D1221" i="19" s="1"/>
  <c r="C1220" i="19"/>
  <c r="D1220" i="19" s="1"/>
  <c r="C1219" i="19"/>
  <c r="D1219" i="19" s="1"/>
  <c r="C1218" i="19"/>
  <c r="D1218" i="19" s="1"/>
  <c r="C1217" i="19"/>
  <c r="D1217" i="19" s="1"/>
  <c r="C1216" i="19"/>
  <c r="D1216" i="19" s="1"/>
  <c r="C1215" i="19"/>
  <c r="D1215" i="19" s="1"/>
  <c r="C1214" i="19"/>
  <c r="D1214" i="19" s="1"/>
  <c r="C1213" i="19"/>
  <c r="D1213" i="19" s="1"/>
  <c r="C1212" i="19"/>
  <c r="D1212" i="19" s="1"/>
  <c r="C1211" i="19"/>
  <c r="D1211" i="19" s="1"/>
  <c r="C1210" i="19"/>
  <c r="D1210" i="19" s="1"/>
  <c r="C1209" i="19"/>
  <c r="D1209" i="19" s="1"/>
  <c r="C1208" i="19"/>
  <c r="D1208" i="19" s="1"/>
  <c r="C1207" i="19"/>
  <c r="D1207" i="19" s="1"/>
  <c r="C1206" i="19"/>
  <c r="D1206" i="19" s="1"/>
  <c r="C1205" i="19"/>
  <c r="D1205" i="19" s="1"/>
  <c r="C1204" i="19"/>
  <c r="D1204" i="19" s="1"/>
  <c r="C1203" i="19"/>
  <c r="D1203" i="19" s="1"/>
  <c r="C1202" i="19"/>
  <c r="D1202" i="19" s="1"/>
  <c r="C1201" i="19"/>
  <c r="D1201" i="19" s="1"/>
  <c r="C1200" i="19"/>
  <c r="D1200" i="19" s="1"/>
  <c r="C1199" i="19"/>
  <c r="D1199" i="19" s="1"/>
  <c r="C1198" i="19"/>
  <c r="D1198" i="19" s="1"/>
  <c r="C1197" i="19"/>
  <c r="D1197" i="19" s="1"/>
  <c r="C1196" i="19"/>
  <c r="D1196" i="19" s="1"/>
  <c r="C1195" i="19"/>
  <c r="D1195" i="19" s="1"/>
  <c r="C1194" i="19"/>
  <c r="D1194" i="19" s="1"/>
  <c r="C1193" i="19"/>
  <c r="D1193" i="19" s="1"/>
  <c r="C1192" i="19"/>
  <c r="D1192" i="19" s="1"/>
  <c r="C1191" i="19"/>
  <c r="D1191" i="19" s="1"/>
  <c r="C1190" i="19"/>
  <c r="D1190" i="19" s="1"/>
  <c r="C1189" i="19"/>
  <c r="D1189" i="19" s="1"/>
  <c r="C1188" i="19"/>
  <c r="D1188" i="19" s="1"/>
  <c r="C1187" i="19"/>
  <c r="D1187" i="19" s="1"/>
  <c r="C1186" i="19"/>
  <c r="D1186" i="19" s="1"/>
  <c r="C1185" i="19"/>
  <c r="D1185" i="19" s="1"/>
  <c r="C1184" i="19"/>
  <c r="D1184" i="19" s="1"/>
  <c r="C1183" i="19"/>
  <c r="D1183" i="19" s="1"/>
  <c r="C1182" i="19"/>
  <c r="D1182" i="19" s="1"/>
  <c r="C1181" i="19"/>
  <c r="D1181" i="19" s="1"/>
  <c r="C1180" i="19"/>
  <c r="D1180" i="19" s="1"/>
  <c r="C1179" i="19"/>
  <c r="D1179" i="19" s="1"/>
  <c r="C1178" i="19"/>
  <c r="D1178" i="19" s="1"/>
  <c r="C1177" i="19"/>
  <c r="D1177" i="19" s="1"/>
  <c r="C1176" i="19"/>
  <c r="D1176" i="19" s="1"/>
  <c r="C1175" i="19"/>
  <c r="D1175" i="19" s="1"/>
  <c r="C1174" i="19"/>
  <c r="D1174" i="19" s="1"/>
  <c r="C1173" i="19"/>
  <c r="D1173" i="19" s="1"/>
  <c r="C1172" i="19"/>
  <c r="D1172" i="19" s="1"/>
  <c r="C1171" i="19"/>
  <c r="D1171" i="19" s="1"/>
  <c r="C1170" i="19"/>
  <c r="D1170" i="19" s="1"/>
  <c r="C1169" i="19"/>
  <c r="D1169" i="19" s="1"/>
  <c r="C1168" i="19"/>
  <c r="D1168" i="19" s="1"/>
  <c r="C1167" i="19"/>
  <c r="D1167" i="19" s="1"/>
  <c r="C1166" i="19"/>
  <c r="D1166" i="19" s="1"/>
  <c r="C1165" i="19"/>
  <c r="D1165" i="19" s="1"/>
  <c r="C1164" i="19"/>
  <c r="D1164" i="19" s="1"/>
  <c r="C1163" i="19"/>
  <c r="D1163" i="19" s="1"/>
  <c r="C1162" i="19"/>
  <c r="D1162" i="19" s="1"/>
  <c r="C1161" i="19"/>
  <c r="D1161" i="19" s="1"/>
  <c r="C1160" i="19"/>
  <c r="D1160" i="19" s="1"/>
  <c r="C1159" i="19"/>
  <c r="D1159" i="19" s="1"/>
  <c r="C1158" i="19"/>
  <c r="D1158" i="19" s="1"/>
  <c r="C1157" i="19"/>
  <c r="D1157" i="19" s="1"/>
  <c r="C1156" i="19"/>
  <c r="D1156" i="19" s="1"/>
  <c r="C1155" i="19"/>
  <c r="D1155" i="19" s="1"/>
  <c r="C1154" i="19"/>
  <c r="D1154" i="19" s="1"/>
  <c r="C1153" i="19"/>
  <c r="D1153" i="19" s="1"/>
  <c r="C1152" i="19"/>
  <c r="D1152" i="19" s="1"/>
  <c r="C1151" i="19"/>
  <c r="D1151" i="19" s="1"/>
  <c r="C1150" i="19"/>
  <c r="D1150" i="19" s="1"/>
  <c r="C1149" i="19"/>
  <c r="D1149" i="19" s="1"/>
  <c r="C1148" i="19"/>
  <c r="D1148" i="19" s="1"/>
  <c r="C1147" i="19"/>
  <c r="D1147" i="19" s="1"/>
  <c r="C1146" i="19"/>
  <c r="D1146" i="19" s="1"/>
  <c r="C1145" i="19"/>
  <c r="D1145" i="19" s="1"/>
  <c r="C1144" i="19"/>
  <c r="D1144" i="19" s="1"/>
  <c r="C1143" i="19"/>
  <c r="D1143" i="19" s="1"/>
  <c r="C1142" i="19"/>
  <c r="D1142" i="19" s="1"/>
  <c r="C1141" i="19"/>
  <c r="D1141" i="19" s="1"/>
  <c r="C1140" i="19"/>
  <c r="D1140" i="19" s="1"/>
  <c r="C1139" i="19"/>
  <c r="D1139" i="19" s="1"/>
  <c r="C1138" i="19"/>
  <c r="D1138" i="19" s="1"/>
  <c r="C1137" i="19"/>
  <c r="D1137" i="19" s="1"/>
  <c r="C1136" i="19"/>
  <c r="D1136" i="19" s="1"/>
  <c r="C1135" i="19"/>
  <c r="D1135" i="19" s="1"/>
  <c r="C1134" i="19"/>
  <c r="D1134" i="19" s="1"/>
  <c r="C1133" i="19"/>
  <c r="D1133" i="19" s="1"/>
  <c r="C1132" i="19"/>
  <c r="D1132" i="19" s="1"/>
  <c r="C1131" i="19"/>
  <c r="D1131" i="19" s="1"/>
  <c r="C1130" i="19"/>
  <c r="D1130" i="19" s="1"/>
  <c r="C1129" i="19"/>
  <c r="D1129" i="19" s="1"/>
  <c r="C1128" i="19"/>
  <c r="D1128" i="19" s="1"/>
  <c r="C1127" i="19"/>
  <c r="D1127" i="19" s="1"/>
  <c r="C1126" i="19"/>
  <c r="D1126" i="19" s="1"/>
  <c r="C1125" i="19"/>
  <c r="D1125" i="19" s="1"/>
  <c r="C1124" i="19"/>
  <c r="D1124" i="19" s="1"/>
  <c r="C1123" i="19"/>
  <c r="D1123" i="19" s="1"/>
  <c r="C1122" i="19"/>
  <c r="D1122" i="19" s="1"/>
  <c r="C1121" i="19"/>
  <c r="D1121" i="19" s="1"/>
  <c r="C1120" i="19"/>
  <c r="D1120" i="19" s="1"/>
  <c r="C1119" i="19"/>
  <c r="D1119" i="19" s="1"/>
  <c r="C1118" i="19"/>
  <c r="D1118" i="19" s="1"/>
  <c r="C1117" i="19"/>
  <c r="D1117" i="19" s="1"/>
  <c r="C1116" i="19"/>
  <c r="D1116" i="19" s="1"/>
  <c r="C1115" i="19"/>
  <c r="D1115" i="19" s="1"/>
  <c r="C1114" i="19"/>
  <c r="D1114" i="19" s="1"/>
  <c r="C1113" i="19"/>
  <c r="D1113" i="19" s="1"/>
  <c r="C1112" i="19"/>
  <c r="D1112" i="19" s="1"/>
  <c r="C1111" i="19"/>
  <c r="D1111" i="19" s="1"/>
  <c r="C1110" i="19"/>
  <c r="D1110" i="19" s="1"/>
  <c r="C1109" i="19"/>
  <c r="D1109" i="19" s="1"/>
  <c r="C1108" i="19"/>
  <c r="D1108" i="19" s="1"/>
  <c r="C1107" i="19"/>
  <c r="D1107" i="19" s="1"/>
  <c r="C1106" i="19"/>
  <c r="D1106" i="19" s="1"/>
  <c r="C1105" i="19"/>
  <c r="D1105" i="19" s="1"/>
  <c r="C1104" i="19"/>
  <c r="D1104" i="19" s="1"/>
  <c r="C1103" i="19"/>
  <c r="D1103" i="19" s="1"/>
  <c r="C1102" i="19"/>
  <c r="D1102" i="19" s="1"/>
  <c r="C1101" i="19"/>
  <c r="D1101" i="19" s="1"/>
  <c r="C1100" i="19"/>
  <c r="D1100" i="19" s="1"/>
  <c r="C1099" i="19"/>
  <c r="D1099" i="19" s="1"/>
  <c r="C1098" i="19"/>
  <c r="D1098" i="19" s="1"/>
  <c r="C1097" i="19"/>
  <c r="D1097" i="19" s="1"/>
  <c r="C1096" i="19"/>
  <c r="D1096" i="19" s="1"/>
  <c r="C1095" i="19"/>
  <c r="D1095" i="19" s="1"/>
  <c r="C1094" i="19"/>
  <c r="D1094" i="19" s="1"/>
  <c r="C1093" i="19"/>
  <c r="D1093" i="19" s="1"/>
  <c r="C1092" i="19"/>
  <c r="D1092" i="19" s="1"/>
  <c r="C1091" i="19"/>
  <c r="D1091" i="19" s="1"/>
  <c r="C1090" i="19"/>
  <c r="D1090" i="19" s="1"/>
  <c r="C1089" i="19"/>
  <c r="D1089" i="19" s="1"/>
  <c r="C1088" i="19"/>
  <c r="D1088" i="19" s="1"/>
  <c r="C1087" i="19"/>
  <c r="D1087" i="19" s="1"/>
  <c r="C1086" i="19"/>
  <c r="D1086" i="19" s="1"/>
  <c r="C1085" i="19"/>
  <c r="D1085" i="19" s="1"/>
  <c r="C1084" i="19"/>
  <c r="D1084" i="19" s="1"/>
  <c r="C1083" i="19"/>
  <c r="D1083" i="19" s="1"/>
  <c r="C1082" i="19"/>
  <c r="D1082" i="19" s="1"/>
  <c r="C1081" i="19"/>
  <c r="D1081" i="19" s="1"/>
  <c r="C1080" i="19"/>
  <c r="D1080" i="19" s="1"/>
  <c r="C1079" i="19"/>
  <c r="D1079" i="19" s="1"/>
  <c r="C1078" i="19"/>
  <c r="D1078" i="19" s="1"/>
  <c r="C1077" i="19"/>
  <c r="D1077" i="19" s="1"/>
  <c r="C1076" i="19"/>
  <c r="D1076" i="19" s="1"/>
  <c r="C1075" i="19"/>
  <c r="D1075" i="19" s="1"/>
  <c r="C1074" i="19"/>
  <c r="D1074" i="19" s="1"/>
  <c r="C1073" i="19"/>
  <c r="D1073" i="19" s="1"/>
  <c r="C1072" i="19"/>
  <c r="D1072" i="19" s="1"/>
  <c r="C1071" i="19"/>
  <c r="D1071" i="19" s="1"/>
  <c r="C1070" i="19"/>
  <c r="D1070" i="19" s="1"/>
  <c r="C1069" i="19"/>
  <c r="D1069" i="19" s="1"/>
  <c r="C1068" i="19"/>
  <c r="D1068" i="19" s="1"/>
  <c r="C1067" i="19"/>
  <c r="D1067" i="19" s="1"/>
  <c r="C1066" i="19"/>
  <c r="D1066" i="19" s="1"/>
  <c r="C1065" i="19"/>
  <c r="D1065" i="19" s="1"/>
  <c r="C1064" i="19"/>
  <c r="D1064" i="19" s="1"/>
  <c r="C1063" i="19"/>
  <c r="D1063" i="19" s="1"/>
  <c r="C1062" i="19"/>
  <c r="D1062" i="19" s="1"/>
  <c r="C1061" i="19"/>
  <c r="D1061" i="19" s="1"/>
  <c r="C1060" i="19"/>
  <c r="D1060" i="19" s="1"/>
  <c r="C1059" i="19"/>
  <c r="D1059" i="19" s="1"/>
  <c r="C1058" i="19"/>
  <c r="D1058" i="19" s="1"/>
  <c r="C1057" i="19"/>
  <c r="D1057" i="19" s="1"/>
  <c r="C1056" i="19"/>
  <c r="D1056" i="19" s="1"/>
  <c r="C1055" i="19"/>
  <c r="D1055" i="19" s="1"/>
  <c r="C1054" i="19"/>
  <c r="D1054" i="19" s="1"/>
  <c r="C1053" i="19"/>
  <c r="D1053" i="19" s="1"/>
  <c r="C1052" i="19"/>
  <c r="D1052" i="19" s="1"/>
  <c r="C1051" i="19"/>
  <c r="D1051" i="19" s="1"/>
  <c r="C1050" i="19"/>
  <c r="D1050" i="19" s="1"/>
  <c r="C1049" i="19"/>
  <c r="D1049" i="19" s="1"/>
  <c r="C1048" i="19"/>
  <c r="D1048" i="19" s="1"/>
  <c r="C1047" i="19"/>
  <c r="D1047" i="19" s="1"/>
  <c r="C1046" i="19"/>
  <c r="D1046" i="19" s="1"/>
  <c r="C1045" i="19"/>
  <c r="D1045" i="19" s="1"/>
  <c r="C1044" i="19"/>
  <c r="D1044" i="19" s="1"/>
  <c r="C1043" i="19"/>
  <c r="D1043" i="19" s="1"/>
  <c r="C1042" i="19"/>
  <c r="D1042" i="19" s="1"/>
  <c r="C1041" i="19"/>
  <c r="D1041" i="19" s="1"/>
  <c r="C1040" i="19"/>
  <c r="D1040" i="19" s="1"/>
  <c r="C1039" i="19"/>
  <c r="D1039" i="19" s="1"/>
  <c r="C1038" i="19"/>
  <c r="D1038" i="19" s="1"/>
  <c r="C1037" i="19"/>
  <c r="D1037" i="19" s="1"/>
  <c r="C1036" i="19"/>
  <c r="D1036" i="19" s="1"/>
  <c r="C1035" i="19"/>
  <c r="D1035" i="19" s="1"/>
  <c r="C1034" i="19"/>
  <c r="D1034" i="19" s="1"/>
  <c r="C1033" i="19"/>
  <c r="D1033" i="19" s="1"/>
  <c r="C1032" i="19"/>
  <c r="D1032" i="19" s="1"/>
  <c r="C1031" i="19"/>
  <c r="D1031" i="19" s="1"/>
  <c r="C1030" i="19"/>
  <c r="D1030" i="19" s="1"/>
  <c r="C1029" i="19"/>
  <c r="D1029" i="19" s="1"/>
  <c r="C1028" i="19"/>
  <c r="D1028" i="19" s="1"/>
  <c r="C1027" i="19"/>
  <c r="D1027" i="19" s="1"/>
  <c r="C1026" i="19"/>
  <c r="D1026" i="19" s="1"/>
  <c r="C1025" i="19"/>
  <c r="D1025" i="19" s="1"/>
  <c r="C1024" i="19"/>
  <c r="D1024" i="19" s="1"/>
  <c r="C1023" i="19"/>
  <c r="D1023" i="19" s="1"/>
  <c r="C1022" i="19"/>
  <c r="D1022" i="19" s="1"/>
  <c r="C1021" i="19"/>
  <c r="D1021" i="19" s="1"/>
  <c r="C1020" i="19"/>
  <c r="D1020" i="19" s="1"/>
  <c r="C1019" i="19"/>
  <c r="D1019" i="19" s="1"/>
  <c r="C1018" i="19"/>
  <c r="D1018" i="19" s="1"/>
  <c r="C1017" i="19"/>
  <c r="D1017" i="19" s="1"/>
  <c r="C1016" i="19"/>
  <c r="D1016" i="19" s="1"/>
  <c r="C1015" i="19"/>
  <c r="D1015" i="19" s="1"/>
  <c r="C1014" i="19"/>
  <c r="D1014" i="19" s="1"/>
  <c r="C1013" i="19"/>
  <c r="D1013" i="19" s="1"/>
  <c r="C1012" i="19"/>
  <c r="D1012" i="19" s="1"/>
  <c r="C1011" i="19"/>
  <c r="D1011" i="19" s="1"/>
  <c r="C1010" i="19"/>
  <c r="D1010" i="19" s="1"/>
  <c r="C1009" i="19"/>
  <c r="D1009" i="19" s="1"/>
  <c r="C1008" i="19"/>
  <c r="D1008" i="19" s="1"/>
  <c r="C1007" i="19"/>
  <c r="D1007" i="19" s="1"/>
  <c r="C1006" i="19"/>
  <c r="D1006" i="19" s="1"/>
  <c r="C1005" i="19"/>
  <c r="D1005" i="19" s="1"/>
  <c r="C1004" i="19"/>
  <c r="D1004" i="19" s="1"/>
  <c r="C1003" i="19"/>
  <c r="D1003" i="19" s="1"/>
  <c r="C1002" i="19"/>
  <c r="D1002" i="19" s="1"/>
  <c r="C1001" i="19"/>
  <c r="D1001" i="19" s="1"/>
  <c r="C1000" i="19"/>
  <c r="D1000" i="19" s="1"/>
  <c r="C999" i="19"/>
  <c r="D999" i="19" s="1"/>
  <c r="C998" i="19"/>
  <c r="D998" i="19" s="1"/>
  <c r="C997" i="19"/>
  <c r="D997" i="19" s="1"/>
  <c r="C996" i="19"/>
  <c r="D996" i="19" s="1"/>
  <c r="C995" i="19"/>
  <c r="D995" i="19" s="1"/>
  <c r="C994" i="19"/>
  <c r="D994" i="19" s="1"/>
  <c r="C993" i="19"/>
  <c r="D993" i="19" s="1"/>
  <c r="C992" i="19"/>
  <c r="D992" i="19" s="1"/>
  <c r="C991" i="19"/>
  <c r="D991" i="19" s="1"/>
  <c r="C990" i="19"/>
  <c r="D990" i="19" s="1"/>
  <c r="C989" i="19"/>
  <c r="D989" i="19" s="1"/>
  <c r="C988" i="19"/>
  <c r="D988" i="19" s="1"/>
  <c r="C987" i="19"/>
  <c r="D987" i="19" s="1"/>
  <c r="C986" i="19"/>
  <c r="D986" i="19" s="1"/>
  <c r="C985" i="19"/>
  <c r="D985" i="19" s="1"/>
  <c r="C984" i="19"/>
  <c r="D984" i="19" s="1"/>
  <c r="C983" i="19"/>
  <c r="D983" i="19" s="1"/>
  <c r="C982" i="19"/>
  <c r="D982" i="19" s="1"/>
  <c r="C981" i="19"/>
  <c r="D981" i="19" s="1"/>
  <c r="C980" i="19"/>
  <c r="D980" i="19" s="1"/>
  <c r="C979" i="19"/>
  <c r="D979" i="19" s="1"/>
  <c r="C978" i="19"/>
  <c r="D978" i="19" s="1"/>
  <c r="C977" i="19"/>
  <c r="D977" i="19" s="1"/>
  <c r="C976" i="19"/>
  <c r="D976" i="19" s="1"/>
  <c r="C975" i="19"/>
  <c r="D975" i="19" s="1"/>
  <c r="C974" i="19"/>
  <c r="D974" i="19" s="1"/>
  <c r="C973" i="19"/>
  <c r="D973" i="19" s="1"/>
  <c r="C972" i="19"/>
  <c r="D972" i="19" s="1"/>
  <c r="C971" i="19"/>
  <c r="D971" i="19" s="1"/>
  <c r="C970" i="19"/>
  <c r="D970" i="19" s="1"/>
  <c r="C969" i="19"/>
  <c r="D969" i="19" s="1"/>
  <c r="C968" i="19"/>
  <c r="D968" i="19" s="1"/>
  <c r="C967" i="19"/>
  <c r="D967" i="19" s="1"/>
  <c r="C966" i="19"/>
  <c r="D966" i="19" s="1"/>
  <c r="C965" i="19"/>
  <c r="D965" i="19" s="1"/>
  <c r="C964" i="19"/>
  <c r="D964" i="19" s="1"/>
  <c r="C963" i="19"/>
  <c r="D963" i="19" s="1"/>
  <c r="C962" i="19"/>
  <c r="D962" i="19" s="1"/>
  <c r="C961" i="19"/>
  <c r="D961" i="19" s="1"/>
  <c r="C960" i="19"/>
  <c r="D960" i="19" s="1"/>
  <c r="C959" i="19"/>
  <c r="D959" i="19" s="1"/>
  <c r="C958" i="19"/>
  <c r="D958" i="19" s="1"/>
  <c r="C957" i="19"/>
  <c r="D957" i="19" s="1"/>
  <c r="C956" i="19"/>
  <c r="D956" i="19" s="1"/>
  <c r="C955" i="19"/>
  <c r="D955" i="19" s="1"/>
  <c r="C954" i="19"/>
  <c r="D954" i="19" s="1"/>
  <c r="C953" i="19"/>
  <c r="D953" i="19" s="1"/>
  <c r="C952" i="19"/>
  <c r="D952" i="19" s="1"/>
  <c r="C951" i="19"/>
  <c r="D951" i="19" s="1"/>
  <c r="C950" i="19"/>
  <c r="D950" i="19" s="1"/>
  <c r="C949" i="19"/>
  <c r="D949" i="19" s="1"/>
  <c r="C948" i="19"/>
  <c r="D948" i="19" s="1"/>
  <c r="C947" i="19"/>
  <c r="D947" i="19" s="1"/>
  <c r="C946" i="19"/>
  <c r="D946" i="19" s="1"/>
  <c r="C945" i="19"/>
  <c r="D945" i="19" s="1"/>
  <c r="C944" i="19"/>
  <c r="D944" i="19" s="1"/>
  <c r="C943" i="19"/>
  <c r="D943" i="19" s="1"/>
  <c r="C942" i="19"/>
  <c r="D942" i="19" s="1"/>
  <c r="C941" i="19"/>
  <c r="D941" i="19" s="1"/>
  <c r="C940" i="19"/>
  <c r="D940" i="19" s="1"/>
  <c r="C939" i="19"/>
  <c r="D939" i="19" s="1"/>
  <c r="C938" i="19"/>
  <c r="D938" i="19" s="1"/>
  <c r="C937" i="19"/>
  <c r="D937" i="19" s="1"/>
  <c r="C936" i="19"/>
  <c r="D936" i="19" s="1"/>
  <c r="C935" i="19"/>
  <c r="D935" i="19" s="1"/>
  <c r="C934" i="19"/>
  <c r="D934" i="19" s="1"/>
  <c r="C933" i="19"/>
  <c r="D933" i="19" s="1"/>
  <c r="C932" i="19"/>
  <c r="D932" i="19" s="1"/>
  <c r="C931" i="19"/>
  <c r="D931" i="19" s="1"/>
  <c r="C930" i="19"/>
  <c r="D930" i="19" s="1"/>
  <c r="C929" i="19"/>
  <c r="D929" i="19" s="1"/>
  <c r="C928" i="19"/>
  <c r="D928" i="19" s="1"/>
  <c r="C927" i="19"/>
  <c r="D927" i="19" s="1"/>
  <c r="C926" i="19"/>
  <c r="D926" i="19" s="1"/>
  <c r="C925" i="19"/>
  <c r="D925" i="19" s="1"/>
  <c r="C924" i="19"/>
  <c r="D924" i="19" s="1"/>
  <c r="C923" i="19"/>
  <c r="D923" i="19" s="1"/>
  <c r="C922" i="19"/>
  <c r="D922" i="19" s="1"/>
  <c r="C921" i="19"/>
  <c r="D921" i="19" s="1"/>
  <c r="C920" i="19"/>
  <c r="D920" i="19" s="1"/>
  <c r="C919" i="19"/>
  <c r="D919" i="19" s="1"/>
  <c r="C918" i="19"/>
  <c r="D918" i="19" s="1"/>
  <c r="C917" i="19"/>
  <c r="D917" i="19" s="1"/>
  <c r="C916" i="19"/>
  <c r="D916" i="19" s="1"/>
  <c r="C915" i="19"/>
  <c r="D915" i="19" s="1"/>
  <c r="C914" i="19"/>
  <c r="D914" i="19" s="1"/>
  <c r="C913" i="19"/>
  <c r="D913" i="19" s="1"/>
  <c r="C912" i="19"/>
  <c r="D912" i="19" s="1"/>
  <c r="C911" i="19"/>
  <c r="D911" i="19" s="1"/>
  <c r="C910" i="19"/>
  <c r="D910" i="19" s="1"/>
  <c r="C909" i="19"/>
  <c r="D909" i="19" s="1"/>
  <c r="C908" i="19"/>
  <c r="D908" i="19" s="1"/>
  <c r="C907" i="19"/>
  <c r="D907" i="19" s="1"/>
  <c r="C906" i="19"/>
  <c r="D906" i="19" s="1"/>
  <c r="C905" i="19"/>
  <c r="D905" i="19" s="1"/>
  <c r="C904" i="19"/>
  <c r="D904" i="19" s="1"/>
  <c r="C903" i="19"/>
  <c r="D903" i="19" s="1"/>
  <c r="C902" i="19"/>
  <c r="D902" i="19" s="1"/>
  <c r="C901" i="19"/>
  <c r="D901" i="19" s="1"/>
  <c r="C900" i="19"/>
  <c r="D900" i="19" s="1"/>
  <c r="C899" i="19"/>
  <c r="D899" i="19" s="1"/>
  <c r="C898" i="19"/>
  <c r="D898" i="19" s="1"/>
  <c r="C897" i="19"/>
  <c r="D897" i="19" s="1"/>
  <c r="C896" i="19"/>
  <c r="D896" i="19" s="1"/>
  <c r="C895" i="19"/>
  <c r="D895" i="19" s="1"/>
  <c r="C894" i="19"/>
  <c r="D894" i="19" s="1"/>
  <c r="C893" i="19"/>
  <c r="D893" i="19" s="1"/>
  <c r="C892" i="19"/>
  <c r="D892" i="19" s="1"/>
  <c r="C891" i="19"/>
  <c r="D891" i="19" s="1"/>
  <c r="C890" i="19"/>
  <c r="D890" i="19" s="1"/>
  <c r="C889" i="19"/>
  <c r="D889" i="19" s="1"/>
  <c r="C888" i="19"/>
  <c r="D888" i="19" s="1"/>
  <c r="C887" i="19"/>
  <c r="D887" i="19" s="1"/>
  <c r="C886" i="19"/>
  <c r="D886" i="19" s="1"/>
  <c r="C885" i="19"/>
  <c r="D885" i="19" s="1"/>
  <c r="C884" i="19"/>
  <c r="D884" i="19" s="1"/>
  <c r="C883" i="19"/>
  <c r="D883" i="19" s="1"/>
  <c r="C882" i="19"/>
  <c r="D882" i="19" s="1"/>
  <c r="C881" i="19"/>
  <c r="D881" i="19" s="1"/>
  <c r="C880" i="19"/>
  <c r="D880" i="19" s="1"/>
  <c r="C879" i="19"/>
  <c r="D879" i="19" s="1"/>
  <c r="C878" i="19"/>
  <c r="D878" i="19" s="1"/>
  <c r="C877" i="19"/>
  <c r="D877" i="19" s="1"/>
  <c r="C876" i="19"/>
  <c r="D876" i="19" s="1"/>
  <c r="C875" i="19"/>
  <c r="D875" i="19" s="1"/>
  <c r="C874" i="19"/>
  <c r="D874" i="19" s="1"/>
  <c r="C873" i="19"/>
  <c r="D873" i="19" s="1"/>
  <c r="C872" i="19"/>
  <c r="D872" i="19" s="1"/>
  <c r="C871" i="19"/>
  <c r="D871" i="19" s="1"/>
  <c r="C870" i="19"/>
  <c r="D870" i="19" s="1"/>
  <c r="C869" i="19"/>
  <c r="D869" i="19" s="1"/>
  <c r="C868" i="19"/>
  <c r="D868" i="19" s="1"/>
  <c r="C867" i="19"/>
  <c r="D867" i="19" s="1"/>
  <c r="C866" i="19"/>
  <c r="D866" i="19" s="1"/>
  <c r="C865" i="19"/>
  <c r="D865" i="19" s="1"/>
  <c r="C864" i="19"/>
  <c r="D864" i="19" s="1"/>
  <c r="C863" i="19"/>
  <c r="D863" i="19" s="1"/>
  <c r="C862" i="19"/>
  <c r="D862" i="19" s="1"/>
  <c r="C861" i="19"/>
  <c r="D861" i="19" s="1"/>
  <c r="C860" i="19"/>
  <c r="D860" i="19" s="1"/>
  <c r="C859" i="19"/>
  <c r="D859" i="19" s="1"/>
  <c r="C858" i="19"/>
  <c r="D858" i="19" s="1"/>
  <c r="C857" i="19"/>
  <c r="D857" i="19" s="1"/>
  <c r="C856" i="19"/>
  <c r="D856" i="19" s="1"/>
  <c r="C855" i="19"/>
  <c r="D855" i="19" s="1"/>
  <c r="C854" i="19"/>
  <c r="D854" i="19" s="1"/>
  <c r="C853" i="19"/>
  <c r="D853" i="19" s="1"/>
  <c r="C852" i="19"/>
  <c r="D852" i="19" s="1"/>
  <c r="C851" i="19"/>
  <c r="D851" i="19" s="1"/>
  <c r="C850" i="19"/>
  <c r="D850" i="19" s="1"/>
  <c r="C849" i="19"/>
  <c r="D849" i="19" s="1"/>
  <c r="C848" i="19"/>
  <c r="D848" i="19" s="1"/>
  <c r="C847" i="19"/>
  <c r="D847" i="19" s="1"/>
  <c r="C846" i="19"/>
  <c r="D846" i="19" s="1"/>
  <c r="C845" i="19"/>
  <c r="D845" i="19" s="1"/>
  <c r="C844" i="19"/>
  <c r="D844" i="19" s="1"/>
  <c r="C843" i="19"/>
  <c r="D843" i="19" s="1"/>
  <c r="C842" i="19"/>
  <c r="D842" i="19" s="1"/>
  <c r="C841" i="19"/>
  <c r="D841" i="19" s="1"/>
  <c r="C840" i="19"/>
  <c r="D840" i="19" s="1"/>
  <c r="C839" i="19"/>
  <c r="D839" i="19" s="1"/>
  <c r="C838" i="19"/>
  <c r="D838" i="19" s="1"/>
  <c r="C837" i="19"/>
  <c r="D837" i="19" s="1"/>
  <c r="C836" i="19"/>
  <c r="D836" i="19" s="1"/>
  <c r="C835" i="19"/>
  <c r="D835" i="19" s="1"/>
  <c r="C834" i="19"/>
  <c r="D834" i="19" s="1"/>
  <c r="C833" i="19"/>
  <c r="D833" i="19" s="1"/>
  <c r="C832" i="19"/>
  <c r="D832" i="19" s="1"/>
  <c r="C831" i="19"/>
  <c r="D831" i="19" s="1"/>
  <c r="C830" i="19"/>
  <c r="D830" i="19" s="1"/>
  <c r="C829" i="19"/>
  <c r="D829" i="19" s="1"/>
  <c r="C828" i="19"/>
  <c r="D828" i="19" s="1"/>
  <c r="C827" i="19"/>
  <c r="D827" i="19" s="1"/>
  <c r="C826" i="19"/>
  <c r="D826" i="19" s="1"/>
  <c r="C825" i="19"/>
  <c r="D825" i="19" s="1"/>
  <c r="C824" i="19"/>
  <c r="D824" i="19" s="1"/>
  <c r="C823" i="19"/>
  <c r="D823" i="19" s="1"/>
  <c r="C822" i="19"/>
  <c r="D822" i="19" s="1"/>
  <c r="C821" i="19"/>
  <c r="D821" i="19" s="1"/>
  <c r="C820" i="19"/>
  <c r="D820" i="19" s="1"/>
  <c r="C819" i="19"/>
  <c r="D819" i="19" s="1"/>
  <c r="C818" i="19"/>
  <c r="D818" i="19" s="1"/>
  <c r="C817" i="19"/>
  <c r="D817" i="19" s="1"/>
  <c r="C816" i="19"/>
  <c r="D816" i="19" s="1"/>
  <c r="C815" i="19"/>
  <c r="D815" i="19" s="1"/>
  <c r="C814" i="19"/>
  <c r="D814" i="19" s="1"/>
  <c r="C813" i="19"/>
  <c r="D813" i="19" s="1"/>
  <c r="C812" i="19"/>
  <c r="D812" i="19" s="1"/>
  <c r="C811" i="19"/>
  <c r="D811" i="19" s="1"/>
  <c r="C810" i="19"/>
  <c r="D810" i="19" s="1"/>
  <c r="C809" i="19"/>
  <c r="D809" i="19" s="1"/>
  <c r="C808" i="19"/>
  <c r="D808" i="19" s="1"/>
  <c r="C807" i="19"/>
  <c r="D807" i="19" s="1"/>
  <c r="C806" i="19"/>
  <c r="D806" i="19" s="1"/>
  <c r="C805" i="19"/>
  <c r="D805" i="19" s="1"/>
  <c r="C804" i="19"/>
  <c r="D804" i="19" s="1"/>
  <c r="C803" i="19"/>
  <c r="D803" i="19" s="1"/>
  <c r="C802" i="19"/>
  <c r="D802" i="19" s="1"/>
  <c r="C801" i="19"/>
  <c r="D801" i="19" s="1"/>
  <c r="C800" i="19"/>
  <c r="D800" i="19" s="1"/>
  <c r="C799" i="19"/>
  <c r="D799" i="19" s="1"/>
  <c r="C798" i="19"/>
  <c r="D798" i="19" s="1"/>
  <c r="C797" i="19"/>
  <c r="D797" i="19" s="1"/>
  <c r="C796" i="19"/>
  <c r="D796" i="19" s="1"/>
  <c r="C795" i="19"/>
  <c r="D795" i="19" s="1"/>
  <c r="C794" i="19"/>
  <c r="D794" i="19" s="1"/>
  <c r="C793" i="19"/>
  <c r="D793" i="19" s="1"/>
  <c r="C792" i="19"/>
  <c r="D792" i="19" s="1"/>
  <c r="C791" i="19"/>
  <c r="D791" i="19" s="1"/>
  <c r="C790" i="19"/>
  <c r="D790" i="19" s="1"/>
  <c r="C789" i="19"/>
  <c r="D789" i="19" s="1"/>
  <c r="C788" i="19"/>
  <c r="D788" i="19" s="1"/>
  <c r="C787" i="19"/>
  <c r="D787" i="19" s="1"/>
  <c r="C786" i="19"/>
  <c r="D786" i="19" s="1"/>
  <c r="C785" i="19"/>
  <c r="D785" i="19" s="1"/>
  <c r="C784" i="19"/>
  <c r="D784" i="19" s="1"/>
  <c r="C783" i="19"/>
  <c r="D783" i="19" s="1"/>
  <c r="C782" i="19"/>
  <c r="D782" i="19" s="1"/>
  <c r="C781" i="19"/>
  <c r="D781" i="19" s="1"/>
  <c r="C780" i="19"/>
  <c r="D780" i="19" s="1"/>
  <c r="C779" i="19"/>
  <c r="D779" i="19" s="1"/>
  <c r="C778" i="19"/>
  <c r="D778" i="19" s="1"/>
  <c r="C777" i="19"/>
  <c r="D777" i="19" s="1"/>
  <c r="C776" i="19"/>
  <c r="D776" i="19" s="1"/>
  <c r="C775" i="19"/>
  <c r="D775" i="19" s="1"/>
  <c r="C774" i="19"/>
  <c r="D774" i="19" s="1"/>
  <c r="C773" i="19"/>
  <c r="D773" i="19" s="1"/>
  <c r="C772" i="19"/>
  <c r="D772" i="19" s="1"/>
  <c r="C771" i="19"/>
  <c r="D771" i="19" s="1"/>
  <c r="C770" i="19"/>
  <c r="D770" i="19" s="1"/>
  <c r="C769" i="19"/>
  <c r="D769" i="19" s="1"/>
  <c r="C768" i="19"/>
  <c r="D768" i="19" s="1"/>
  <c r="C767" i="19"/>
  <c r="D767" i="19" s="1"/>
  <c r="C766" i="19"/>
  <c r="D766" i="19" s="1"/>
  <c r="C765" i="19"/>
  <c r="D765" i="19" s="1"/>
  <c r="C764" i="19"/>
  <c r="D764" i="19" s="1"/>
  <c r="C763" i="19"/>
  <c r="D763" i="19" s="1"/>
  <c r="C762" i="19"/>
  <c r="D762" i="19" s="1"/>
  <c r="C761" i="19"/>
  <c r="D761" i="19" s="1"/>
  <c r="C760" i="19"/>
  <c r="D760" i="19" s="1"/>
  <c r="C759" i="19"/>
  <c r="D759" i="19" s="1"/>
  <c r="C758" i="19"/>
  <c r="D758" i="19" s="1"/>
  <c r="C757" i="19"/>
  <c r="D757" i="19" s="1"/>
  <c r="C756" i="19"/>
  <c r="D756" i="19" s="1"/>
  <c r="C755" i="19"/>
  <c r="D755" i="19" s="1"/>
  <c r="C754" i="19"/>
  <c r="D754" i="19" s="1"/>
  <c r="C753" i="19"/>
  <c r="D753" i="19" s="1"/>
  <c r="C752" i="19"/>
  <c r="D752" i="19" s="1"/>
  <c r="C751" i="19"/>
  <c r="D751" i="19" s="1"/>
  <c r="C750" i="19"/>
  <c r="D750" i="19" s="1"/>
  <c r="C749" i="19"/>
  <c r="D749" i="19" s="1"/>
  <c r="C748" i="19"/>
  <c r="D748" i="19" s="1"/>
  <c r="C747" i="19"/>
  <c r="D747" i="19" s="1"/>
  <c r="C746" i="19"/>
  <c r="D746" i="19" s="1"/>
  <c r="C745" i="19"/>
  <c r="D745" i="19" s="1"/>
  <c r="C744" i="19"/>
  <c r="D744" i="19" s="1"/>
  <c r="C743" i="19"/>
  <c r="D743" i="19" s="1"/>
  <c r="C742" i="19"/>
  <c r="D742" i="19" s="1"/>
  <c r="C741" i="19"/>
  <c r="D741" i="19" s="1"/>
  <c r="C740" i="19"/>
  <c r="D740" i="19" s="1"/>
  <c r="C739" i="19"/>
  <c r="D739" i="19" s="1"/>
  <c r="C738" i="19"/>
  <c r="D738" i="19" s="1"/>
  <c r="C737" i="19"/>
  <c r="D737" i="19" s="1"/>
  <c r="C736" i="19"/>
  <c r="D736" i="19" s="1"/>
  <c r="C735" i="19"/>
  <c r="D735" i="19" s="1"/>
  <c r="C734" i="19"/>
  <c r="D734" i="19" s="1"/>
  <c r="C733" i="19"/>
  <c r="D733" i="19" s="1"/>
  <c r="C732" i="19"/>
  <c r="D732" i="19" s="1"/>
  <c r="C731" i="19"/>
  <c r="D731" i="19" s="1"/>
  <c r="C730" i="19"/>
  <c r="D730" i="19" s="1"/>
  <c r="C729" i="19"/>
  <c r="D729" i="19" s="1"/>
  <c r="C728" i="19"/>
  <c r="D728" i="19" s="1"/>
  <c r="C727" i="19"/>
  <c r="D727" i="19" s="1"/>
  <c r="C726" i="19"/>
  <c r="D726" i="19" s="1"/>
  <c r="C725" i="19"/>
  <c r="D725" i="19" s="1"/>
  <c r="C724" i="19"/>
  <c r="D724" i="19" s="1"/>
  <c r="C723" i="19"/>
  <c r="D723" i="19" s="1"/>
  <c r="C722" i="19"/>
  <c r="D722" i="19" s="1"/>
  <c r="C721" i="19"/>
  <c r="D721" i="19" s="1"/>
  <c r="C720" i="19"/>
  <c r="D720" i="19" s="1"/>
  <c r="C719" i="19"/>
  <c r="D719" i="19" s="1"/>
  <c r="C718" i="19"/>
  <c r="D718" i="19" s="1"/>
  <c r="C717" i="19"/>
  <c r="D717" i="19" s="1"/>
  <c r="C716" i="19"/>
  <c r="D716" i="19" s="1"/>
  <c r="C715" i="19"/>
  <c r="D715" i="19" s="1"/>
  <c r="C714" i="19"/>
  <c r="D714" i="19" s="1"/>
  <c r="C713" i="19"/>
  <c r="D713" i="19" s="1"/>
  <c r="C712" i="19"/>
  <c r="D712" i="19" s="1"/>
  <c r="C711" i="19"/>
  <c r="D711" i="19" s="1"/>
  <c r="C710" i="19"/>
  <c r="D710" i="19" s="1"/>
  <c r="C709" i="19"/>
  <c r="D709" i="19" s="1"/>
  <c r="C708" i="19"/>
  <c r="D708" i="19" s="1"/>
  <c r="C707" i="19"/>
  <c r="D707" i="19" s="1"/>
  <c r="C706" i="19"/>
  <c r="D706" i="19" s="1"/>
  <c r="C705" i="19"/>
  <c r="D705" i="19" s="1"/>
  <c r="C704" i="19"/>
  <c r="D704" i="19" s="1"/>
  <c r="C703" i="19"/>
  <c r="D703" i="19" s="1"/>
  <c r="C702" i="19"/>
  <c r="D702" i="19" s="1"/>
  <c r="C701" i="19"/>
  <c r="D701" i="19" s="1"/>
  <c r="C700" i="19"/>
  <c r="D700" i="19" s="1"/>
  <c r="C699" i="19"/>
  <c r="D699" i="19" s="1"/>
  <c r="C698" i="19"/>
  <c r="D698" i="19" s="1"/>
  <c r="C697" i="19"/>
  <c r="D697" i="19" s="1"/>
  <c r="C696" i="19"/>
  <c r="D696" i="19" s="1"/>
  <c r="C695" i="19"/>
  <c r="D695" i="19" s="1"/>
  <c r="C694" i="19"/>
  <c r="D694" i="19" s="1"/>
  <c r="C693" i="19"/>
  <c r="D693" i="19" s="1"/>
  <c r="C692" i="19"/>
  <c r="D692" i="19" s="1"/>
  <c r="C691" i="19"/>
  <c r="D691" i="19" s="1"/>
  <c r="C690" i="19"/>
  <c r="D690" i="19" s="1"/>
  <c r="C689" i="19"/>
  <c r="D689" i="19" s="1"/>
  <c r="C688" i="19"/>
  <c r="D688" i="19" s="1"/>
  <c r="C687" i="19"/>
  <c r="D687" i="19" s="1"/>
  <c r="C686" i="19"/>
  <c r="D686" i="19" s="1"/>
  <c r="C685" i="19"/>
  <c r="D685" i="19" s="1"/>
  <c r="C684" i="19"/>
  <c r="D684" i="19" s="1"/>
  <c r="C683" i="19"/>
  <c r="D683" i="19" s="1"/>
  <c r="C682" i="19"/>
  <c r="D682" i="19" s="1"/>
  <c r="C681" i="19"/>
  <c r="D681" i="19" s="1"/>
  <c r="C680" i="19"/>
  <c r="D680" i="19" s="1"/>
  <c r="C679" i="19"/>
  <c r="D679" i="19" s="1"/>
  <c r="C678" i="19"/>
  <c r="D678" i="19" s="1"/>
  <c r="C677" i="19"/>
  <c r="D677" i="19" s="1"/>
  <c r="C676" i="19"/>
  <c r="D676" i="19" s="1"/>
  <c r="C675" i="19"/>
  <c r="D675" i="19" s="1"/>
  <c r="C674" i="19"/>
  <c r="D674" i="19" s="1"/>
  <c r="C673" i="19"/>
  <c r="D673" i="19" s="1"/>
  <c r="C672" i="19"/>
  <c r="D672" i="19" s="1"/>
  <c r="C671" i="19"/>
  <c r="D671" i="19" s="1"/>
  <c r="C670" i="19"/>
  <c r="D670" i="19" s="1"/>
  <c r="C669" i="19"/>
  <c r="D669" i="19" s="1"/>
  <c r="C668" i="19"/>
  <c r="D668" i="19" s="1"/>
  <c r="C667" i="19"/>
  <c r="D667" i="19" s="1"/>
  <c r="C666" i="19"/>
  <c r="D666" i="19" s="1"/>
  <c r="C665" i="19"/>
  <c r="D665" i="19" s="1"/>
  <c r="C664" i="19"/>
  <c r="D664" i="19" s="1"/>
  <c r="C663" i="19"/>
  <c r="D663" i="19" s="1"/>
  <c r="C662" i="19"/>
  <c r="D662" i="19" s="1"/>
  <c r="C661" i="19"/>
  <c r="D661" i="19" s="1"/>
  <c r="C660" i="19"/>
  <c r="D660" i="19" s="1"/>
  <c r="C659" i="19"/>
  <c r="D659" i="19" s="1"/>
  <c r="C658" i="19"/>
  <c r="D658" i="19" s="1"/>
  <c r="C657" i="19"/>
  <c r="D657" i="19" s="1"/>
  <c r="C656" i="19"/>
  <c r="D656" i="19" s="1"/>
  <c r="C655" i="19"/>
  <c r="D655" i="19" s="1"/>
  <c r="C654" i="19"/>
  <c r="D654" i="19" s="1"/>
  <c r="C653" i="19"/>
  <c r="D653" i="19" s="1"/>
  <c r="C652" i="19"/>
  <c r="D652" i="19" s="1"/>
  <c r="C651" i="19"/>
  <c r="D651" i="19" s="1"/>
  <c r="C650" i="19"/>
  <c r="D650" i="19" s="1"/>
  <c r="C649" i="19"/>
  <c r="D649" i="19" s="1"/>
  <c r="C648" i="19"/>
  <c r="D648" i="19" s="1"/>
  <c r="C647" i="19"/>
  <c r="D647" i="19" s="1"/>
  <c r="C646" i="19"/>
  <c r="D646" i="19" s="1"/>
  <c r="C645" i="19"/>
  <c r="D645" i="19" s="1"/>
  <c r="C644" i="19"/>
  <c r="D644" i="19" s="1"/>
  <c r="C643" i="19"/>
  <c r="D643" i="19" s="1"/>
  <c r="C642" i="19"/>
  <c r="D642" i="19" s="1"/>
  <c r="C641" i="19"/>
  <c r="D641" i="19" s="1"/>
  <c r="C640" i="19"/>
  <c r="D640" i="19" s="1"/>
  <c r="C639" i="19"/>
  <c r="D639" i="19" s="1"/>
  <c r="C638" i="19"/>
  <c r="D638" i="19" s="1"/>
  <c r="C637" i="19"/>
  <c r="D637" i="19" s="1"/>
  <c r="C636" i="19"/>
  <c r="D636" i="19" s="1"/>
  <c r="C635" i="19"/>
  <c r="D635" i="19" s="1"/>
  <c r="C634" i="19"/>
  <c r="D634" i="19" s="1"/>
  <c r="C633" i="19"/>
  <c r="D633" i="19" s="1"/>
  <c r="C632" i="19"/>
  <c r="D632" i="19" s="1"/>
  <c r="C631" i="19"/>
  <c r="D631" i="19" s="1"/>
  <c r="C630" i="19"/>
  <c r="D630" i="19" s="1"/>
  <c r="C629" i="19"/>
  <c r="D629" i="19" s="1"/>
  <c r="C628" i="19"/>
  <c r="D628" i="19" s="1"/>
  <c r="C627" i="19"/>
  <c r="D627" i="19" s="1"/>
  <c r="C626" i="19"/>
  <c r="D626" i="19" s="1"/>
  <c r="C625" i="19"/>
  <c r="D625" i="19" s="1"/>
  <c r="C624" i="19"/>
  <c r="D624" i="19" s="1"/>
  <c r="C623" i="19"/>
  <c r="D623" i="19" s="1"/>
  <c r="C622" i="19"/>
  <c r="D622" i="19" s="1"/>
  <c r="C621" i="19"/>
  <c r="D621" i="19" s="1"/>
  <c r="C620" i="19"/>
  <c r="D620" i="19" s="1"/>
  <c r="C619" i="19"/>
  <c r="D619" i="19" s="1"/>
  <c r="C618" i="19"/>
  <c r="D618" i="19" s="1"/>
  <c r="C617" i="19"/>
  <c r="D617" i="19" s="1"/>
  <c r="C616" i="19"/>
  <c r="D616" i="19" s="1"/>
  <c r="C615" i="19"/>
  <c r="D615" i="19" s="1"/>
  <c r="C614" i="19"/>
  <c r="D614" i="19" s="1"/>
  <c r="C613" i="19"/>
  <c r="D613" i="19" s="1"/>
  <c r="C612" i="19"/>
  <c r="D612" i="19" s="1"/>
  <c r="C611" i="19"/>
  <c r="D611" i="19" s="1"/>
  <c r="C610" i="19"/>
  <c r="D610" i="19" s="1"/>
  <c r="C609" i="19"/>
  <c r="D609" i="19" s="1"/>
  <c r="C608" i="19"/>
  <c r="D608" i="19" s="1"/>
  <c r="C607" i="19"/>
  <c r="D607" i="19" s="1"/>
  <c r="C606" i="19"/>
  <c r="D606" i="19" s="1"/>
  <c r="C605" i="19"/>
  <c r="D605" i="19" s="1"/>
  <c r="C604" i="19"/>
  <c r="D604" i="19" s="1"/>
  <c r="C603" i="19"/>
  <c r="D603" i="19" s="1"/>
  <c r="C602" i="19"/>
  <c r="D602" i="19" s="1"/>
  <c r="C601" i="19"/>
  <c r="D601" i="19" s="1"/>
  <c r="C600" i="19"/>
  <c r="D600" i="19" s="1"/>
  <c r="C599" i="19"/>
  <c r="D599" i="19" s="1"/>
  <c r="C598" i="19"/>
  <c r="D598" i="19" s="1"/>
  <c r="C597" i="19"/>
  <c r="D597" i="19" s="1"/>
  <c r="C596" i="19"/>
  <c r="D596" i="19" s="1"/>
  <c r="C595" i="19"/>
  <c r="D595" i="19" s="1"/>
  <c r="C594" i="19"/>
  <c r="D594" i="19" s="1"/>
  <c r="C593" i="19"/>
  <c r="D593" i="19" s="1"/>
  <c r="C592" i="19"/>
  <c r="D592" i="19" s="1"/>
  <c r="C591" i="19"/>
  <c r="D591" i="19" s="1"/>
  <c r="C590" i="19"/>
  <c r="D590" i="19" s="1"/>
  <c r="C589" i="19"/>
  <c r="D589" i="19" s="1"/>
  <c r="C588" i="19"/>
  <c r="D588" i="19" s="1"/>
  <c r="C587" i="19"/>
  <c r="D587" i="19" s="1"/>
  <c r="C586" i="19"/>
  <c r="D586" i="19" s="1"/>
  <c r="C585" i="19"/>
  <c r="D585" i="19" s="1"/>
  <c r="C584" i="19"/>
  <c r="D584" i="19" s="1"/>
  <c r="C583" i="19"/>
  <c r="D583" i="19" s="1"/>
  <c r="C582" i="19"/>
  <c r="D582" i="19" s="1"/>
  <c r="C581" i="19"/>
  <c r="D581" i="19" s="1"/>
  <c r="C580" i="19"/>
  <c r="D580" i="19" s="1"/>
  <c r="C579" i="19"/>
  <c r="D579" i="19" s="1"/>
  <c r="C578" i="19"/>
  <c r="D578" i="19" s="1"/>
  <c r="C577" i="19"/>
  <c r="D577" i="19" s="1"/>
  <c r="C576" i="19"/>
  <c r="D576" i="19" s="1"/>
  <c r="C575" i="19"/>
  <c r="D575" i="19" s="1"/>
  <c r="C574" i="19"/>
  <c r="D574" i="19" s="1"/>
  <c r="C573" i="19"/>
  <c r="D573" i="19" s="1"/>
  <c r="C572" i="19"/>
  <c r="D572" i="19" s="1"/>
  <c r="C571" i="19"/>
  <c r="D571" i="19" s="1"/>
  <c r="C570" i="19"/>
  <c r="D570" i="19" s="1"/>
  <c r="C569" i="19"/>
  <c r="D569" i="19" s="1"/>
  <c r="C568" i="19"/>
  <c r="D568" i="19" s="1"/>
  <c r="C567" i="19"/>
  <c r="D567" i="19" s="1"/>
  <c r="C566" i="19"/>
  <c r="D566" i="19" s="1"/>
  <c r="C565" i="19"/>
  <c r="D565" i="19" s="1"/>
  <c r="C564" i="19"/>
  <c r="D564" i="19" s="1"/>
  <c r="C563" i="19"/>
  <c r="D563" i="19" s="1"/>
  <c r="C562" i="19"/>
  <c r="D562" i="19" s="1"/>
  <c r="C561" i="19"/>
  <c r="D561" i="19" s="1"/>
  <c r="C560" i="19"/>
  <c r="D560" i="19" s="1"/>
  <c r="C559" i="19"/>
  <c r="D559" i="19" s="1"/>
  <c r="C558" i="19"/>
  <c r="D558" i="19" s="1"/>
  <c r="C557" i="19"/>
  <c r="D557" i="19" s="1"/>
  <c r="C556" i="19"/>
  <c r="D556" i="19" s="1"/>
  <c r="C555" i="19"/>
  <c r="D555" i="19" s="1"/>
  <c r="C554" i="19"/>
  <c r="D554" i="19" s="1"/>
  <c r="C553" i="19"/>
  <c r="D553" i="19" s="1"/>
  <c r="C552" i="19"/>
  <c r="D552" i="19" s="1"/>
  <c r="C551" i="19"/>
  <c r="D551" i="19" s="1"/>
  <c r="C550" i="19"/>
  <c r="D550" i="19" s="1"/>
  <c r="C549" i="19"/>
  <c r="D549" i="19" s="1"/>
  <c r="C548" i="19"/>
  <c r="D548" i="19" s="1"/>
  <c r="C547" i="19"/>
  <c r="D547" i="19" s="1"/>
  <c r="C546" i="19"/>
  <c r="D546" i="19" s="1"/>
  <c r="C545" i="19"/>
  <c r="D545" i="19" s="1"/>
  <c r="C544" i="19"/>
  <c r="D544" i="19" s="1"/>
  <c r="C543" i="19"/>
  <c r="D543" i="19" s="1"/>
  <c r="C542" i="19"/>
  <c r="D542" i="19" s="1"/>
  <c r="C541" i="19"/>
  <c r="D541" i="19" s="1"/>
  <c r="C540" i="19"/>
  <c r="D540" i="19" s="1"/>
  <c r="C539" i="19"/>
  <c r="D539" i="19" s="1"/>
  <c r="C538" i="19"/>
  <c r="D538" i="19" s="1"/>
  <c r="C537" i="19"/>
  <c r="D537" i="19" s="1"/>
  <c r="C536" i="19"/>
  <c r="D536" i="19" s="1"/>
  <c r="C535" i="19"/>
  <c r="D535" i="19" s="1"/>
  <c r="C534" i="19"/>
  <c r="D534" i="19" s="1"/>
  <c r="C533" i="19"/>
  <c r="D533" i="19" s="1"/>
  <c r="C532" i="19"/>
  <c r="D532" i="19" s="1"/>
  <c r="C531" i="19"/>
  <c r="D531" i="19" s="1"/>
  <c r="C530" i="19"/>
  <c r="D530" i="19" s="1"/>
  <c r="C529" i="19"/>
  <c r="D529" i="19" s="1"/>
  <c r="C528" i="19"/>
  <c r="D528" i="19" s="1"/>
  <c r="C527" i="19"/>
  <c r="D527" i="19" s="1"/>
  <c r="C526" i="19"/>
  <c r="D526" i="19" s="1"/>
  <c r="C525" i="19"/>
  <c r="D525" i="19" s="1"/>
  <c r="C524" i="19"/>
  <c r="D524" i="19" s="1"/>
  <c r="C523" i="19"/>
  <c r="D523" i="19" s="1"/>
  <c r="C522" i="19"/>
  <c r="D522" i="19" s="1"/>
  <c r="C521" i="19"/>
  <c r="D521" i="19" s="1"/>
  <c r="C520" i="19"/>
  <c r="D520" i="19" s="1"/>
  <c r="C519" i="19"/>
  <c r="D519" i="19" s="1"/>
  <c r="C518" i="19"/>
  <c r="D518" i="19" s="1"/>
  <c r="C517" i="19"/>
  <c r="D517" i="19" s="1"/>
  <c r="C516" i="19"/>
  <c r="D516" i="19" s="1"/>
  <c r="C515" i="19"/>
  <c r="D515" i="19" s="1"/>
  <c r="C514" i="19"/>
  <c r="D514" i="19" s="1"/>
  <c r="C513" i="19"/>
  <c r="D513" i="19" s="1"/>
  <c r="C512" i="19"/>
  <c r="D512" i="19" s="1"/>
  <c r="C511" i="19"/>
  <c r="D511" i="19" s="1"/>
  <c r="C510" i="19"/>
  <c r="D510" i="19" s="1"/>
  <c r="C509" i="19"/>
  <c r="D509" i="19" s="1"/>
  <c r="C508" i="19"/>
  <c r="D508" i="19" s="1"/>
  <c r="C507" i="19"/>
  <c r="D507" i="19" s="1"/>
  <c r="C506" i="19"/>
  <c r="D506" i="19" s="1"/>
  <c r="C505" i="19"/>
  <c r="D505" i="19" s="1"/>
  <c r="C504" i="19"/>
  <c r="D504" i="19" s="1"/>
  <c r="C503" i="19"/>
  <c r="D503" i="19" s="1"/>
  <c r="C502" i="19"/>
  <c r="D502" i="19" s="1"/>
  <c r="C501" i="19"/>
  <c r="D501" i="19" s="1"/>
  <c r="C500" i="19"/>
  <c r="D500" i="19" s="1"/>
  <c r="C499" i="19"/>
  <c r="D499" i="19" s="1"/>
  <c r="C498" i="19"/>
  <c r="D498" i="19" s="1"/>
  <c r="C497" i="19"/>
  <c r="D497" i="19" s="1"/>
  <c r="C496" i="19"/>
  <c r="D496" i="19" s="1"/>
  <c r="C495" i="19"/>
  <c r="D495" i="19" s="1"/>
  <c r="C494" i="19"/>
  <c r="D494" i="19" s="1"/>
  <c r="C493" i="19"/>
  <c r="D493" i="19" s="1"/>
  <c r="C492" i="19"/>
  <c r="D492" i="19" s="1"/>
  <c r="C491" i="19"/>
  <c r="D491" i="19" s="1"/>
  <c r="C490" i="19"/>
  <c r="D490" i="19" s="1"/>
  <c r="C489" i="19"/>
  <c r="D489" i="19" s="1"/>
  <c r="C488" i="19"/>
  <c r="D488" i="19" s="1"/>
  <c r="C487" i="19"/>
  <c r="D487" i="19" s="1"/>
  <c r="C486" i="19"/>
  <c r="D486" i="19" s="1"/>
  <c r="C485" i="19"/>
  <c r="D485" i="19" s="1"/>
  <c r="C484" i="19"/>
  <c r="D484" i="19" s="1"/>
  <c r="C483" i="19"/>
  <c r="D483" i="19" s="1"/>
  <c r="C482" i="19"/>
  <c r="D482" i="19" s="1"/>
  <c r="C481" i="19"/>
  <c r="D481" i="19" s="1"/>
  <c r="C480" i="19"/>
  <c r="D480" i="19" s="1"/>
  <c r="C479" i="19"/>
  <c r="D479" i="19" s="1"/>
  <c r="C478" i="19"/>
  <c r="D478" i="19" s="1"/>
  <c r="C477" i="19"/>
  <c r="D477" i="19" s="1"/>
  <c r="C476" i="19"/>
  <c r="D476" i="19" s="1"/>
  <c r="C475" i="19"/>
  <c r="D475" i="19" s="1"/>
  <c r="C474" i="19"/>
  <c r="D474" i="19" s="1"/>
  <c r="C473" i="19"/>
  <c r="D473" i="19" s="1"/>
  <c r="C472" i="19"/>
  <c r="D472" i="19" s="1"/>
  <c r="C471" i="19"/>
  <c r="D471" i="19" s="1"/>
  <c r="C470" i="19"/>
  <c r="D470" i="19" s="1"/>
  <c r="C469" i="19"/>
  <c r="D469" i="19" s="1"/>
  <c r="C468" i="19"/>
  <c r="D468" i="19" s="1"/>
  <c r="C467" i="19"/>
  <c r="D467" i="19" s="1"/>
  <c r="C466" i="19"/>
  <c r="D466" i="19" s="1"/>
  <c r="C465" i="19"/>
  <c r="D465" i="19" s="1"/>
  <c r="C464" i="19"/>
  <c r="D464" i="19" s="1"/>
  <c r="C463" i="19"/>
  <c r="D463" i="19" s="1"/>
  <c r="C462" i="19"/>
  <c r="D462" i="19" s="1"/>
  <c r="C461" i="19"/>
  <c r="D461" i="19" s="1"/>
  <c r="C460" i="19"/>
  <c r="D460" i="19" s="1"/>
  <c r="C459" i="19"/>
  <c r="D459" i="19" s="1"/>
  <c r="C458" i="19"/>
  <c r="D458" i="19" s="1"/>
  <c r="C457" i="19"/>
  <c r="D457" i="19" s="1"/>
  <c r="C456" i="19"/>
  <c r="D456" i="19" s="1"/>
  <c r="C455" i="19"/>
  <c r="D455" i="19" s="1"/>
  <c r="C454" i="19"/>
  <c r="D454" i="19" s="1"/>
  <c r="C453" i="19"/>
  <c r="D453" i="19" s="1"/>
  <c r="C452" i="19"/>
  <c r="D452" i="19" s="1"/>
  <c r="C451" i="19"/>
  <c r="D451" i="19" s="1"/>
  <c r="C450" i="19"/>
  <c r="D450" i="19" s="1"/>
  <c r="C449" i="19"/>
  <c r="D449" i="19" s="1"/>
  <c r="C448" i="19"/>
  <c r="D448" i="19" s="1"/>
  <c r="C447" i="19"/>
  <c r="D447" i="19" s="1"/>
  <c r="C446" i="19"/>
  <c r="D446" i="19" s="1"/>
  <c r="C445" i="19"/>
  <c r="D445" i="19" s="1"/>
  <c r="C444" i="19"/>
  <c r="D444" i="19" s="1"/>
  <c r="C443" i="19"/>
  <c r="D443" i="19" s="1"/>
  <c r="C442" i="19"/>
  <c r="D442" i="19" s="1"/>
  <c r="C441" i="19"/>
  <c r="D441" i="19" s="1"/>
  <c r="C440" i="19"/>
  <c r="D440" i="19" s="1"/>
  <c r="C439" i="19"/>
  <c r="D439" i="19" s="1"/>
  <c r="C438" i="19"/>
  <c r="D438" i="19" s="1"/>
  <c r="C437" i="19"/>
  <c r="D437" i="19" s="1"/>
  <c r="C436" i="19"/>
  <c r="D436" i="19" s="1"/>
  <c r="C435" i="19"/>
  <c r="D435" i="19" s="1"/>
  <c r="C434" i="19"/>
  <c r="D434" i="19" s="1"/>
  <c r="C433" i="19"/>
  <c r="D433" i="19" s="1"/>
  <c r="C432" i="19"/>
  <c r="D432" i="19" s="1"/>
  <c r="C431" i="19"/>
  <c r="D431" i="19" s="1"/>
  <c r="C430" i="19"/>
  <c r="D430" i="19" s="1"/>
  <c r="C429" i="19"/>
  <c r="D429" i="19" s="1"/>
  <c r="C428" i="19"/>
  <c r="D428" i="19" s="1"/>
  <c r="C427" i="19"/>
  <c r="D427" i="19" s="1"/>
  <c r="C426" i="19"/>
  <c r="D426" i="19" s="1"/>
  <c r="C425" i="19"/>
  <c r="D425" i="19" s="1"/>
  <c r="C424" i="19"/>
  <c r="D424" i="19" s="1"/>
  <c r="C423" i="19"/>
  <c r="D423" i="19" s="1"/>
  <c r="C422" i="19"/>
  <c r="D422" i="19" s="1"/>
  <c r="C421" i="19"/>
  <c r="D421" i="19" s="1"/>
  <c r="C420" i="19"/>
  <c r="D420" i="19" s="1"/>
  <c r="C419" i="19"/>
  <c r="D419" i="19" s="1"/>
  <c r="C418" i="19"/>
  <c r="D418" i="19" s="1"/>
  <c r="C417" i="19"/>
  <c r="D417" i="19" s="1"/>
  <c r="C416" i="19"/>
  <c r="D416" i="19" s="1"/>
  <c r="C415" i="19"/>
  <c r="D415" i="19" s="1"/>
  <c r="C414" i="19"/>
  <c r="D414" i="19" s="1"/>
  <c r="C413" i="19"/>
  <c r="D413" i="19" s="1"/>
  <c r="C412" i="19"/>
  <c r="D412" i="19" s="1"/>
  <c r="C411" i="19"/>
  <c r="D411" i="19" s="1"/>
  <c r="C410" i="19"/>
  <c r="D410" i="19" s="1"/>
  <c r="C409" i="19"/>
  <c r="D409" i="19" s="1"/>
  <c r="C408" i="19"/>
  <c r="D408" i="19" s="1"/>
  <c r="C407" i="19"/>
  <c r="D407" i="19" s="1"/>
  <c r="C406" i="19"/>
  <c r="D406" i="19" s="1"/>
  <c r="C405" i="19"/>
  <c r="D405" i="19" s="1"/>
  <c r="C404" i="19"/>
  <c r="D404" i="19" s="1"/>
  <c r="C403" i="19"/>
  <c r="D403" i="19" s="1"/>
  <c r="C402" i="19"/>
  <c r="D402" i="19" s="1"/>
  <c r="C401" i="19"/>
  <c r="D401" i="19" s="1"/>
  <c r="C400" i="19"/>
  <c r="D400" i="19" s="1"/>
  <c r="C399" i="19"/>
  <c r="D399" i="19" s="1"/>
  <c r="C398" i="19"/>
  <c r="D398" i="19" s="1"/>
  <c r="C397" i="19"/>
  <c r="D397" i="19" s="1"/>
  <c r="C396" i="19"/>
  <c r="D396" i="19" s="1"/>
  <c r="C395" i="19"/>
  <c r="D395" i="19" s="1"/>
  <c r="C394" i="19"/>
  <c r="D394" i="19" s="1"/>
  <c r="C393" i="19"/>
  <c r="D393" i="19" s="1"/>
  <c r="C392" i="19"/>
  <c r="D392" i="19" s="1"/>
  <c r="C391" i="19"/>
  <c r="D391" i="19" s="1"/>
  <c r="C390" i="19"/>
  <c r="D390" i="19" s="1"/>
  <c r="C389" i="19"/>
  <c r="D389" i="19" s="1"/>
  <c r="C388" i="19"/>
  <c r="D388" i="19" s="1"/>
  <c r="C387" i="19"/>
  <c r="D387" i="19" s="1"/>
  <c r="C386" i="19"/>
  <c r="D386" i="19" s="1"/>
  <c r="C385" i="19"/>
  <c r="D385" i="19" s="1"/>
  <c r="C384" i="19"/>
  <c r="D384" i="19" s="1"/>
  <c r="C383" i="19"/>
  <c r="D383" i="19" s="1"/>
  <c r="C382" i="19"/>
  <c r="D382" i="19" s="1"/>
  <c r="C381" i="19"/>
  <c r="D381" i="19" s="1"/>
  <c r="C380" i="19"/>
  <c r="D380" i="19" s="1"/>
  <c r="C379" i="19"/>
  <c r="D379" i="19" s="1"/>
  <c r="C378" i="19"/>
  <c r="D378" i="19" s="1"/>
  <c r="C377" i="19"/>
  <c r="D377" i="19" s="1"/>
  <c r="C376" i="19"/>
  <c r="D376" i="19" s="1"/>
  <c r="C375" i="19"/>
  <c r="D375" i="19" s="1"/>
  <c r="C374" i="19"/>
  <c r="D374" i="19" s="1"/>
  <c r="C373" i="19"/>
  <c r="D373" i="19" s="1"/>
  <c r="C372" i="19"/>
  <c r="D372" i="19" s="1"/>
  <c r="C371" i="19"/>
  <c r="D371" i="19" s="1"/>
  <c r="C370" i="19"/>
  <c r="D370" i="19" s="1"/>
  <c r="C369" i="19"/>
  <c r="D369" i="19" s="1"/>
  <c r="C368" i="19"/>
  <c r="D368" i="19" s="1"/>
  <c r="C367" i="19"/>
  <c r="D367" i="19" s="1"/>
  <c r="C366" i="19"/>
  <c r="D366" i="19" s="1"/>
  <c r="C365" i="19"/>
  <c r="D365" i="19" s="1"/>
  <c r="C364" i="19"/>
  <c r="D364" i="19" s="1"/>
  <c r="C363" i="19"/>
  <c r="D363" i="19" s="1"/>
  <c r="C362" i="19"/>
  <c r="D362" i="19" s="1"/>
  <c r="C361" i="19"/>
  <c r="D361" i="19" s="1"/>
  <c r="C360" i="19"/>
  <c r="D360" i="19" s="1"/>
  <c r="C359" i="19"/>
  <c r="D359" i="19" s="1"/>
  <c r="C358" i="19"/>
  <c r="D358" i="19" s="1"/>
  <c r="C357" i="19"/>
  <c r="D357" i="19" s="1"/>
  <c r="C356" i="19"/>
  <c r="D356" i="19" s="1"/>
  <c r="C355" i="19"/>
  <c r="D355" i="19" s="1"/>
  <c r="C354" i="19"/>
  <c r="D354" i="19" s="1"/>
  <c r="C353" i="19"/>
  <c r="D353" i="19" s="1"/>
  <c r="C352" i="19"/>
  <c r="D352" i="19" s="1"/>
  <c r="C351" i="19"/>
  <c r="D351" i="19" s="1"/>
  <c r="C350" i="19"/>
  <c r="D350" i="19" s="1"/>
  <c r="C349" i="19"/>
  <c r="D349" i="19" s="1"/>
  <c r="C348" i="19"/>
  <c r="D348" i="19" s="1"/>
  <c r="C347" i="19"/>
  <c r="D347" i="19" s="1"/>
  <c r="C346" i="19"/>
  <c r="D346" i="19" s="1"/>
  <c r="C345" i="19"/>
  <c r="D345" i="19" s="1"/>
  <c r="C344" i="19"/>
  <c r="D344" i="19" s="1"/>
  <c r="C343" i="19"/>
  <c r="D343" i="19" s="1"/>
  <c r="C342" i="19"/>
  <c r="D342" i="19" s="1"/>
  <c r="C341" i="19"/>
  <c r="D341" i="19" s="1"/>
  <c r="C340" i="19"/>
  <c r="D340" i="19" s="1"/>
  <c r="C339" i="19"/>
  <c r="D339" i="19" s="1"/>
  <c r="C338" i="19"/>
  <c r="D338" i="19" s="1"/>
  <c r="C337" i="19"/>
  <c r="D337" i="19" s="1"/>
  <c r="C336" i="19"/>
  <c r="D336" i="19" s="1"/>
  <c r="C335" i="19"/>
  <c r="D335" i="19" s="1"/>
  <c r="C334" i="19"/>
  <c r="D334" i="19" s="1"/>
  <c r="C333" i="19"/>
  <c r="D333" i="19" s="1"/>
  <c r="C332" i="19"/>
  <c r="D332" i="19" s="1"/>
  <c r="C331" i="19"/>
  <c r="D331" i="19" s="1"/>
  <c r="C330" i="19"/>
  <c r="D330" i="19" s="1"/>
  <c r="C329" i="19"/>
  <c r="D329" i="19" s="1"/>
  <c r="C328" i="19"/>
  <c r="D328" i="19" s="1"/>
  <c r="C327" i="19"/>
  <c r="D327" i="19" s="1"/>
  <c r="C326" i="19"/>
  <c r="D326" i="19" s="1"/>
  <c r="C325" i="19"/>
  <c r="D325" i="19" s="1"/>
  <c r="C324" i="19"/>
  <c r="D324" i="19" s="1"/>
  <c r="C323" i="19"/>
  <c r="D323" i="19" s="1"/>
  <c r="C322" i="19"/>
  <c r="D322" i="19" s="1"/>
  <c r="C321" i="19"/>
  <c r="D321" i="19" s="1"/>
  <c r="C320" i="19"/>
  <c r="D320" i="19" s="1"/>
  <c r="C319" i="19"/>
  <c r="D319" i="19" s="1"/>
  <c r="C318" i="19"/>
  <c r="D318" i="19" s="1"/>
  <c r="C317" i="19"/>
  <c r="D317" i="19" s="1"/>
  <c r="C316" i="19"/>
  <c r="D316" i="19" s="1"/>
  <c r="C315" i="19"/>
  <c r="D315" i="19" s="1"/>
  <c r="C314" i="19"/>
  <c r="D314" i="19" s="1"/>
  <c r="C313" i="19"/>
  <c r="D313" i="19" s="1"/>
  <c r="C312" i="19"/>
  <c r="D312" i="19" s="1"/>
  <c r="C311" i="19"/>
  <c r="D311" i="19" s="1"/>
  <c r="C310" i="19"/>
  <c r="D310" i="19" s="1"/>
  <c r="C309" i="19"/>
  <c r="D309" i="19" s="1"/>
  <c r="C308" i="19"/>
  <c r="D308" i="19" s="1"/>
  <c r="C307" i="19"/>
  <c r="D307" i="19" s="1"/>
  <c r="C306" i="19"/>
  <c r="D306" i="19" s="1"/>
  <c r="C305" i="19"/>
  <c r="D305" i="19" s="1"/>
  <c r="C304" i="19"/>
  <c r="D304" i="19" s="1"/>
  <c r="C303" i="19"/>
  <c r="D303" i="19" s="1"/>
  <c r="C302" i="19"/>
  <c r="D302" i="19" s="1"/>
  <c r="C301" i="19"/>
  <c r="D301" i="19" s="1"/>
  <c r="C300" i="19"/>
  <c r="D300" i="19" s="1"/>
  <c r="C299" i="19"/>
  <c r="D299" i="19" s="1"/>
  <c r="C298" i="19"/>
  <c r="D298" i="19" s="1"/>
  <c r="C297" i="19"/>
  <c r="D297" i="19" s="1"/>
  <c r="C296" i="19"/>
  <c r="D296" i="19" s="1"/>
  <c r="C295" i="19"/>
  <c r="D295" i="19" s="1"/>
  <c r="C294" i="19"/>
  <c r="D294" i="19" s="1"/>
  <c r="C293" i="19"/>
  <c r="D293" i="19" s="1"/>
  <c r="C292" i="19"/>
  <c r="D292" i="19" s="1"/>
  <c r="C291" i="19"/>
  <c r="D291" i="19" s="1"/>
  <c r="C290" i="19"/>
  <c r="D290" i="19" s="1"/>
  <c r="C289" i="19"/>
  <c r="D289" i="19" s="1"/>
  <c r="C288" i="19"/>
  <c r="D288" i="19" s="1"/>
  <c r="C287" i="19"/>
  <c r="D287" i="19" s="1"/>
  <c r="C286" i="19"/>
  <c r="D286" i="19" s="1"/>
  <c r="C285" i="19"/>
  <c r="D285" i="19" s="1"/>
  <c r="C284" i="19"/>
  <c r="D284" i="19" s="1"/>
  <c r="C283" i="19"/>
  <c r="D283" i="19" s="1"/>
  <c r="C282" i="19"/>
  <c r="D282" i="19" s="1"/>
  <c r="C281" i="19"/>
  <c r="D281" i="19" s="1"/>
  <c r="C280" i="19"/>
  <c r="D280" i="19" s="1"/>
  <c r="C279" i="19"/>
  <c r="D279" i="19" s="1"/>
  <c r="C278" i="19"/>
  <c r="D278" i="19" s="1"/>
  <c r="C277" i="19"/>
  <c r="D277" i="19" s="1"/>
  <c r="C276" i="19"/>
  <c r="D276" i="19" s="1"/>
  <c r="C275" i="19"/>
  <c r="D275" i="19" s="1"/>
  <c r="C274" i="19"/>
  <c r="D274" i="19" s="1"/>
  <c r="C273" i="19"/>
  <c r="D273" i="19" s="1"/>
  <c r="C272" i="19"/>
  <c r="D272" i="19" s="1"/>
  <c r="C271" i="19"/>
  <c r="D271" i="19" s="1"/>
  <c r="C270" i="19"/>
  <c r="D270" i="19" s="1"/>
  <c r="C269" i="19"/>
  <c r="D269" i="19" s="1"/>
  <c r="C268" i="19"/>
  <c r="D268" i="19" s="1"/>
  <c r="C267" i="19"/>
  <c r="D267" i="19" s="1"/>
  <c r="C266" i="19"/>
  <c r="D266" i="19" s="1"/>
  <c r="C265" i="19"/>
  <c r="D265" i="19" s="1"/>
  <c r="C264" i="19"/>
  <c r="D264" i="19" s="1"/>
  <c r="C263" i="19"/>
  <c r="D263" i="19" s="1"/>
  <c r="C262" i="19"/>
  <c r="D262" i="19" s="1"/>
  <c r="C261" i="19"/>
  <c r="D261" i="19" s="1"/>
  <c r="C260" i="19"/>
  <c r="D260" i="19" s="1"/>
  <c r="C259" i="19"/>
  <c r="D259" i="19" s="1"/>
  <c r="C258" i="19"/>
  <c r="D258" i="19" s="1"/>
  <c r="C257" i="19"/>
  <c r="D257" i="19" s="1"/>
  <c r="C256" i="19"/>
  <c r="D256" i="19" s="1"/>
  <c r="C255" i="19"/>
  <c r="D255" i="19" s="1"/>
  <c r="C254" i="19"/>
  <c r="D254" i="19" s="1"/>
  <c r="C253" i="19"/>
  <c r="D253" i="19" s="1"/>
  <c r="C252" i="19"/>
  <c r="D252" i="19" s="1"/>
  <c r="C251" i="19"/>
  <c r="D251" i="19" s="1"/>
  <c r="C250" i="19"/>
  <c r="D250" i="19" s="1"/>
  <c r="C249" i="19"/>
  <c r="D249" i="19" s="1"/>
  <c r="C248" i="19"/>
  <c r="D248" i="19" s="1"/>
  <c r="C247" i="19"/>
  <c r="D247" i="19" s="1"/>
  <c r="C246" i="19"/>
  <c r="D246" i="19" s="1"/>
  <c r="C245" i="19"/>
  <c r="D245" i="19" s="1"/>
  <c r="C244" i="19"/>
  <c r="D244" i="19" s="1"/>
  <c r="C243" i="19"/>
  <c r="D243" i="19" s="1"/>
  <c r="C242" i="19"/>
  <c r="D242" i="19" s="1"/>
  <c r="C241" i="19"/>
  <c r="D241" i="19" s="1"/>
  <c r="C240" i="19"/>
  <c r="D240" i="19" s="1"/>
  <c r="C239" i="19"/>
  <c r="D239" i="19" s="1"/>
  <c r="C238" i="19"/>
  <c r="D238" i="19" s="1"/>
  <c r="C237" i="19"/>
  <c r="D237" i="19" s="1"/>
  <c r="C236" i="19"/>
  <c r="D236" i="19" s="1"/>
  <c r="C235" i="19"/>
  <c r="D235" i="19" s="1"/>
  <c r="C234" i="19"/>
  <c r="D234" i="19" s="1"/>
  <c r="C233" i="19"/>
  <c r="D233" i="19" s="1"/>
  <c r="C232" i="19"/>
  <c r="D232" i="19" s="1"/>
  <c r="C231" i="19"/>
  <c r="D231" i="19" s="1"/>
  <c r="C230" i="19"/>
  <c r="D230" i="19" s="1"/>
  <c r="C229" i="19"/>
  <c r="D229" i="19" s="1"/>
  <c r="C228" i="19"/>
  <c r="D228" i="19" s="1"/>
  <c r="C227" i="19"/>
  <c r="D227" i="19" s="1"/>
  <c r="C226" i="19"/>
  <c r="D226" i="19" s="1"/>
  <c r="C225" i="19"/>
  <c r="D225" i="19" s="1"/>
  <c r="C224" i="19"/>
  <c r="D224" i="19" s="1"/>
  <c r="C223" i="19"/>
  <c r="D223" i="19" s="1"/>
  <c r="C222" i="19"/>
  <c r="D222" i="19" s="1"/>
  <c r="C221" i="19"/>
  <c r="D221" i="19" s="1"/>
  <c r="C220" i="19"/>
  <c r="D220" i="19" s="1"/>
  <c r="C219" i="19"/>
  <c r="D219" i="19" s="1"/>
  <c r="C218" i="19"/>
  <c r="D218" i="19" s="1"/>
  <c r="C217" i="19"/>
  <c r="D217" i="19" s="1"/>
  <c r="C216" i="19"/>
  <c r="D216" i="19" s="1"/>
  <c r="C215" i="19"/>
  <c r="D215" i="19" s="1"/>
  <c r="C214" i="19"/>
  <c r="D214" i="19" s="1"/>
  <c r="C213" i="19"/>
  <c r="D213" i="19" s="1"/>
  <c r="C212" i="19"/>
  <c r="D212" i="19" s="1"/>
  <c r="C211" i="19"/>
  <c r="D211" i="19" s="1"/>
  <c r="C210" i="19"/>
  <c r="D210" i="19" s="1"/>
  <c r="C209" i="19"/>
  <c r="D209" i="19" s="1"/>
  <c r="C208" i="19"/>
  <c r="D208" i="19" s="1"/>
  <c r="C207" i="19"/>
  <c r="D207" i="19" s="1"/>
  <c r="C206" i="19"/>
  <c r="D206" i="19" s="1"/>
  <c r="C205" i="19"/>
  <c r="D205" i="19" s="1"/>
  <c r="C204" i="19"/>
  <c r="D204" i="19" s="1"/>
  <c r="C203" i="19"/>
  <c r="D203" i="19" s="1"/>
  <c r="C202" i="19"/>
  <c r="D202" i="19" s="1"/>
  <c r="C201" i="19"/>
  <c r="D201" i="19" s="1"/>
  <c r="C200" i="19"/>
  <c r="D200" i="19" s="1"/>
  <c r="C199" i="19"/>
  <c r="D199" i="19" s="1"/>
  <c r="C198" i="19"/>
  <c r="D198" i="19" s="1"/>
  <c r="C197" i="19"/>
  <c r="D197" i="19" s="1"/>
  <c r="C196" i="19"/>
  <c r="D196" i="19" s="1"/>
  <c r="C195" i="19"/>
  <c r="D195" i="19" s="1"/>
  <c r="C194" i="19"/>
  <c r="D194" i="19" s="1"/>
  <c r="C193" i="19"/>
  <c r="D193" i="19" s="1"/>
  <c r="C192" i="19"/>
  <c r="D192" i="19" s="1"/>
  <c r="C191" i="19"/>
  <c r="D191" i="19" s="1"/>
  <c r="C190" i="19"/>
  <c r="D190" i="19" s="1"/>
  <c r="C189" i="19"/>
  <c r="D189" i="19" s="1"/>
  <c r="C188" i="19"/>
  <c r="D188" i="19" s="1"/>
  <c r="C187" i="19"/>
  <c r="D187" i="19" s="1"/>
  <c r="C186" i="19"/>
  <c r="D186" i="19" s="1"/>
  <c r="C185" i="19"/>
  <c r="D185" i="19" s="1"/>
  <c r="C184" i="19"/>
  <c r="D184" i="19" s="1"/>
  <c r="C183" i="19"/>
  <c r="D183" i="19" s="1"/>
  <c r="C182" i="19"/>
  <c r="D182" i="19" s="1"/>
  <c r="C181" i="19"/>
  <c r="D181" i="19" s="1"/>
  <c r="C180" i="19"/>
  <c r="D180" i="19" s="1"/>
  <c r="C179" i="19"/>
  <c r="D179" i="19" s="1"/>
  <c r="C178" i="19"/>
  <c r="D178" i="19" s="1"/>
  <c r="C177" i="19"/>
  <c r="D177" i="19" s="1"/>
  <c r="C176" i="19"/>
  <c r="D176" i="19" s="1"/>
  <c r="C175" i="19"/>
  <c r="D175" i="19" s="1"/>
  <c r="C174" i="19"/>
  <c r="D174" i="19" s="1"/>
  <c r="C173" i="19"/>
  <c r="D173" i="19" s="1"/>
  <c r="C172" i="19"/>
  <c r="D172" i="19" s="1"/>
  <c r="C171" i="19"/>
  <c r="D171" i="19" s="1"/>
  <c r="C170" i="19"/>
  <c r="D170" i="19" s="1"/>
  <c r="C169" i="19"/>
  <c r="D169" i="19" s="1"/>
  <c r="C168" i="19"/>
  <c r="D168" i="19" s="1"/>
  <c r="C167" i="19"/>
  <c r="D167" i="19" s="1"/>
  <c r="C166" i="19"/>
  <c r="D166" i="19" s="1"/>
  <c r="C165" i="19"/>
  <c r="D165" i="19" s="1"/>
  <c r="C164" i="19"/>
  <c r="D164" i="19" s="1"/>
  <c r="C163" i="19"/>
  <c r="D163" i="19" s="1"/>
  <c r="C162" i="19"/>
  <c r="D162" i="19" s="1"/>
  <c r="C161" i="19"/>
  <c r="D161" i="19" s="1"/>
  <c r="C160" i="19"/>
  <c r="D160" i="19" s="1"/>
  <c r="C159" i="19"/>
  <c r="D159" i="19" s="1"/>
  <c r="C158" i="19"/>
  <c r="D158" i="19" s="1"/>
  <c r="C157" i="19"/>
  <c r="D157" i="19" s="1"/>
  <c r="C156" i="19"/>
  <c r="D156" i="19" s="1"/>
  <c r="C155" i="19"/>
  <c r="D155" i="19" s="1"/>
  <c r="C154" i="19"/>
  <c r="D154" i="19" s="1"/>
  <c r="C153" i="19"/>
  <c r="D153" i="19" s="1"/>
  <c r="C152" i="19"/>
  <c r="D152" i="19" s="1"/>
  <c r="C151" i="19"/>
  <c r="D151" i="19" s="1"/>
  <c r="C150" i="19"/>
  <c r="D150" i="19" s="1"/>
  <c r="C149" i="19"/>
  <c r="D149" i="19" s="1"/>
  <c r="C148" i="19"/>
  <c r="D148" i="19" s="1"/>
  <c r="C147" i="19"/>
  <c r="D147" i="19" s="1"/>
  <c r="C146" i="19"/>
  <c r="D146" i="19" s="1"/>
  <c r="C145" i="19"/>
  <c r="D145" i="19" s="1"/>
  <c r="C144" i="19"/>
  <c r="D144" i="19" s="1"/>
  <c r="C143" i="19"/>
  <c r="D143" i="19" s="1"/>
  <c r="C142" i="19"/>
  <c r="D142" i="19" s="1"/>
  <c r="C141" i="19"/>
  <c r="D141" i="19" s="1"/>
  <c r="C140" i="19"/>
  <c r="D140" i="19" s="1"/>
  <c r="C139" i="19"/>
  <c r="D139" i="19" s="1"/>
  <c r="C138" i="19"/>
  <c r="D138" i="19" s="1"/>
  <c r="C137" i="19"/>
  <c r="D137" i="19" s="1"/>
  <c r="C136" i="19"/>
  <c r="D136" i="19" s="1"/>
  <c r="C135" i="19"/>
  <c r="D135" i="19" s="1"/>
  <c r="C134" i="19"/>
  <c r="D134" i="19" s="1"/>
  <c r="C133" i="19"/>
  <c r="D133" i="19" s="1"/>
  <c r="C132" i="19"/>
  <c r="D132" i="19" s="1"/>
  <c r="C131" i="19"/>
  <c r="D131" i="19" s="1"/>
  <c r="C130" i="19"/>
  <c r="D130" i="19" s="1"/>
  <c r="C129" i="19"/>
  <c r="D129" i="19" s="1"/>
  <c r="C128" i="19"/>
  <c r="D128" i="19" s="1"/>
  <c r="C127" i="19"/>
  <c r="D127" i="19" s="1"/>
  <c r="C126" i="19"/>
  <c r="D126" i="19" s="1"/>
  <c r="C125" i="19"/>
  <c r="D125" i="19" s="1"/>
  <c r="C124" i="19"/>
  <c r="D124" i="19" s="1"/>
  <c r="C123" i="19"/>
  <c r="D123" i="19" s="1"/>
  <c r="C122" i="19"/>
  <c r="D122" i="19" s="1"/>
  <c r="C121" i="19"/>
  <c r="D121" i="19" s="1"/>
  <c r="C120" i="19"/>
  <c r="D120" i="19" s="1"/>
  <c r="C119" i="19"/>
  <c r="D119" i="19" s="1"/>
  <c r="C118" i="19"/>
  <c r="D118" i="19" s="1"/>
  <c r="C117" i="19"/>
  <c r="D117" i="19" s="1"/>
  <c r="C116" i="19"/>
  <c r="D116" i="19" s="1"/>
  <c r="C115" i="19"/>
  <c r="D115" i="19" s="1"/>
  <c r="C114" i="19"/>
  <c r="D114" i="19" s="1"/>
  <c r="C113" i="19"/>
  <c r="D113" i="19" s="1"/>
  <c r="C112" i="19"/>
  <c r="D112" i="19" s="1"/>
  <c r="C111" i="19"/>
  <c r="D111" i="19" s="1"/>
  <c r="C110" i="19"/>
  <c r="D110" i="19" s="1"/>
  <c r="C109" i="19"/>
  <c r="D109" i="19" s="1"/>
  <c r="C108" i="19"/>
  <c r="D108" i="19" s="1"/>
  <c r="C107" i="19"/>
  <c r="D107" i="19" s="1"/>
  <c r="C106" i="19"/>
  <c r="D106" i="19" s="1"/>
  <c r="C105" i="19"/>
  <c r="D105" i="19" s="1"/>
  <c r="C104" i="19"/>
  <c r="D104" i="19" s="1"/>
  <c r="C103" i="19"/>
  <c r="D103" i="19" s="1"/>
  <c r="C102" i="19"/>
  <c r="D102" i="19" s="1"/>
  <c r="C101" i="19"/>
  <c r="D101" i="19" s="1"/>
  <c r="C100" i="19"/>
  <c r="D100" i="19" s="1"/>
  <c r="C99" i="19"/>
  <c r="D99" i="19" s="1"/>
  <c r="C98" i="19"/>
  <c r="D98" i="19" s="1"/>
  <c r="C97" i="19"/>
  <c r="D97" i="19" s="1"/>
  <c r="C96" i="19"/>
  <c r="D96" i="19" s="1"/>
  <c r="C95" i="19"/>
  <c r="D95" i="19" s="1"/>
  <c r="C94" i="19"/>
  <c r="D94" i="19" s="1"/>
  <c r="C93" i="19"/>
  <c r="D93" i="19" s="1"/>
  <c r="C92" i="19"/>
  <c r="D92" i="19" s="1"/>
  <c r="C91" i="19"/>
  <c r="D91" i="19" s="1"/>
  <c r="C90" i="19"/>
  <c r="D90" i="19" s="1"/>
  <c r="C89" i="19"/>
  <c r="D89" i="19" s="1"/>
  <c r="C88" i="19"/>
  <c r="D88" i="19" s="1"/>
  <c r="C87" i="19"/>
  <c r="D87" i="19" s="1"/>
  <c r="C86" i="19"/>
  <c r="D86" i="19" s="1"/>
  <c r="C85" i="19"/>
  <c r="D85" i="19" s="1"/>
  <c r="C84" i="19"/>
  <c r="D84" i="19" s="1"/>
  <c r="C83" i="19"/>
  <c r="D83" i="19" s="1"/>
  <c r="C82" i="19"/>
  <c r="D82" i="19" s="1"/>
  <c r="C81" i="19"/>
  <c r="D81" i="19" s="1"/>
  <c r="C80" i="19"/>
  <c r="D80" i="19" s="1"/>
  <c r="C79" i="19"/>
  <c r="D79" i="19" s="1"/>
  <c r="C78" i="19"/>
  <c r="D78" i="19" s="1"/>
  <c r="C77" i="19"/>
  <c r="D77" i="19" s="1"/>
  <c r="C76" i="19"/>
  <c r="D76" i="19" s="1"/>
  <c r="C75" i="19"/>
  <c r="D75" i="19" s="1"/>
  <c r="C74" i="19"/>
  <c r="D74" i="19" s="1"/>
  <c r="C73" i="19"/>
  <c r="D73" i="19" s="1"/>
  <c r="C72" i="19"/>
  <c r="D72" i="19" s="1"/>
  <c r="C71" i="19"/>
  <c r="D71" i="19" s="1"/>
  <c r="C70" i="19"/>
  <c r="D70" i="19" s="1"/>
  <c r="C69" i="19"/>
  <c r="D69" i="19" s="1"/>
  <c r="C68" i="19"/>
  <c r="D68" i="19" s="1"/>
  <c r="C67" i="19"/>
  <c r="D67" i="19" s="1"/>
  <c r="C66" i="19"/>
  <c r="D66" i="19" s="1"/>
  <c r="C65" i="19"/>
  <c r="D65" i="19" s="1"/>
  <c r="C64" i="19"/>
  <c r="D64" i="19" s="1"/>
  <c r="C63" i="19"/>
  <c r="D63" i="19" s="1"/>
  <c r="C62" i="19"/>
  <c r="D62" i="19" s="1"/>
  <c r="C61" i="19"/>
  <c r="D61" i="19" s="1"/>
  <c r="C60" i="19"/>
  <c r="D60" i="19" s="1"/>
  <c r="C59" i="19"/>
  <c r="D59" i="19" s="1"/>
  <c r="C58" i="19"/>
  <c r="D58" i="19" s="1"/>
  <c r="C57" i="19"/>
  <c r="D57" i="19" s="1"/>
  <c r="C56" i="19"/>
  <c r="D56" i="19" s="1"/>
  <c r="C55" i="19"/>
  <c r="D55" i="19" s="1"/>
  <c r="C54" i="19"/>
  <c r="D54" i="19" s="1"/>
  <c r="C53" i="19"/>
  <c r="D53" i="19" s="1"/>
  <c r="C52" i="19"/>
  <c r="D52" i="19" s="1"/>
  <c r="C51" i="19"/>
  <c r="D51" i="19" s="1"/>
  <c r="C50" i="19"/>
  <c r="D50" i="19" s="1"/>
  <c r="C49" i="19"/>
  <c r="D49" i="19" s="1"/>
  <c r="C48" i="19"/>
  <c r="D48" i="19" s="1"/>
  <c r="C47" i="19"/>
  <c r="D47" i="19" s="1"/>
  <c r="C46" i="19"/>
  <c r="D46" i="19" s="1"/>
  <c r="C45" i="19"/>
  <c r="D45" i="19" s="1"/>
  <c r="C44" i="19"/>
  <c r="D44" i="19" s="1"/>
  <c r="C43" i="19"/>
  <c r="D43" i="19" s="1"/>
  <c r="C42" i="19"/>
  <c r="D42" i="19" s="1"/>
  <c r="C41" i="19"/>
  <c r="D41" i="19" s="1"/>
  <c r="C40" i="19"/>
  <c r="D40" i="19" s="1"/>
  <c r="C39" i="19"/>
  <c r="D39" i="19" s="1"/>
  <c r="C38" i="19"/>
  <c r="D38" i="19" s="1"/>
  <c r="C37" i="19"/>
  <c r="D37" i="19" s="1"/>
  <c r="C36" i="19"/>
  <c r="D36" i="19" s="1"/>
  <c r="C35" i="19"/>
  <c r="D35" i="19" s="1"/>
  <c r="C34" i="19"/>
  <c r="D34" i="19" s="1"/>
  <c r="C33" i="19"/>
  <c r="D33" i="19" s="1"/>
  <c r="C32" i="19"/>
  <c r="D32" i="19" s="1"/>
  <c r="C31" i="19"/>
  <c r="D31" i="19" s="1"/>
  <c r="C30" i="19"/>
  <c r="D30" i="19" s="1"/>
  <c r="C29" i="19"/>
  <c r="D29" i="19" s="1"/>
  <c r="C28" i="19"/>
  <c r="D28" i="19" s="1"/>
  <c r="C27" i="19"/>
  <c r="D27" i="19" s="1"/>
  <c r="C26" i="19"/>
  <c r="D26" i="19" s="1"/>
  <c r="C25" i="19"/>
  <c r="D25" i="19" s="1"/>
  <c r="C24" i="19"/>
  <c r="D24" i="19" s="1"/>
  <c r="C23" i="19"/>
  <c r="D23" i="19" s="1"/>
  <c r="C22" i="19"/>
  <c r="D22" i="19" s="1"/>
  <c r="C21" i="19"/>
  <c r="D21" i="19" s="1"/>
  <c r="C20" i="19"/>
  <c r="D20" i="19" s="1"/>
  <c r="C19" i="19"/>
  <c r="D19" i="19" s="1"/>
  <c r="C18" i="19"/>
  <c r="D18" i="19" s="1"/>
  <c r="C17" i="19"/>
  <c r="D17" i="19" s="1"/>
  <c r="C16" i="19"/>
  <c r="D16" i="19" s="1"/>
  <c r="C15" i="19"/>
  <c r="D15" i="19" s="1"/>
  <c r="C14" i="19"/>
  <c r="D14" i="19" s="1"/>
  <c r="C13" i="19"/>
  <c r="D13" i="19" s="1"/>
  <c r="C12" i="19"/>
  <c r="D12" i="19" s="1"/>
  <c r="C11" i="19"/>
  <c r="D11" i="19" s="1"/>
  <c r="C10" i="19"/>
  <c r="D10" i="19" s="1"/>
  <c r="C9" i="19"/>
  <c r="D9" i="19" s="1"/>
  <c r="C8" i="19"/>
  <c r="D8" i="19" s="1"/>
  <c r="C7" i="19"/>
  <c r="D7" i="19" s="1"/>
  <c r="C6" i="19"/>
  <c r="D6" i="19" s="1"/>
  <c r="C5" i="19"/>
  <c r="D5" i="19" s="1"/>
  <c r="C4" i="19"/>
  <c r="D4" i="19" s="1"/>
  <c r="C3" i="19"/>
  <c r="D3" i="19" s="1"/>
  <c r="C2" i="19"/>
  <c r="D2" i="19" s="1"/>
  <c r="C2431" i="21"/>
  <c r="D2431" i="21" s="1"/>
  <c r="C2430" i="21"/>
  <c r="D2430" i="21" s="1"/>
  <c r="C2429" i="21"/>
  <c r="D2429" i="21" s="1"/>
  <c r="C2428" i="21"/>
  <c r="D2428" i="21" s="1"/>
  <c r="C2427" i="21"/>
  <c r="D2427" i="21" s="1"/>
  <c r="C2426" i="21"/>
  <c r="D2426" i="21" s="1"/>
  <c r="C2425" i="21"/>
  <c r="D2425" i="21" s="1"/>
  <c r="C2424" i="21"/>
  <c r="D2424" i="21" s="1"/>
  <c r="C2423" i="21"/>
  <c r="D2423" i="21" s="1"/>
  <c r="C2422" i="21"/>
  <c r="D2422" i="21" s="1"/>
  <c r="C2421" i="21"/>
  <c r="D2421" i="21" s="1"/>
  <c r="C2420" i="21"/>
  <c r="D2420" i="21" s="1"/>
  <c r="C2419" i="21"/>
  <c r="D2419" i="21" s="1"/>
  <c r="C2418" i="21"/>
  <c r="D2418" i="21" s="1"/>
  <c r="C2417" i="21"/>
  <c r="D2417" i="21" s="1"/>
  <c r="C2416" i="21"/>
  <c r="D2416" i="21" s="1"/>
  <c r="C2415" i="21"/>
  <c r="D2415" i="21" s="1"/>
  <c r="C2414" i="21"/>
  <c r="D2414" i="21" s="1"/>
  <c r="C2413" i="21"/>
  <c r="D2413" i="21" s="1"/>
  <c r="C2412" i="21"/>
  <c r="D2412" i="21" s="1"/>
  <c r="C2411" i="21"/>
  <c r="D2411" i="21" s="1"/>
  <c r="C2410" i="21"/>
  <c r="D2410" i="21" s="1"/>
  <c r="C2409" i="21"/>
  <c r="D2409" i="21" s="1"/>
  <c r="C2408" i="21"/>
  <c r="D2408" i="21" s="1"/>
  <c r="C2407" i="21"/>
  <c r="D2407" i="21" s="1"/>
  <c r="C2406" i="21"/>
  <c r="D2406" i="21" s="1"/>
  <c r="C2405" i="21"/>
  <c r="D2405" i="21" s="1"/>
  <c r="C2404" i="21"/>
  <c r="D2404" i="21" s="1"/>
  <c r="C2403" i="21"/>
  <c r="D2403" i="21" s="1"/>
  <c r="C2402" i="21"/>
  <c r="D2402" i="21" s="1"/>
  <c r="C2401" i="21"/>
  <c r="D2401" i="21" s="1"/>
  <c r="C2400" i="21"/>
  <c r="D2400" i="21" s="1"/>
  <c r="C2399" i="21"/>
  <c r="D2399" i="21" s="1"/>
  <c r="C2398" i="21"/>
  <c r="D2398" i="21" s="1"/>
  <c r="C2397" i="21"/>
  <c r="D2397" i="21" s="1"/>
  <c r="C2396" i="21"/>
  <c r="D2396" i="21" s="1"/>
  <c r="C2395" i="21"/>
  <c r="D2395" i="21" s="1"/>
  <c r="C2394" i="21"/>
  <c r="D2394" i="21" s="1"/>
  <c r="C2393" i="21"/>
  <c r="D2393" i="21" s="1"/>
  <c r="C2392" i="21"/>
  <c r="D2392" i="21" s="1"/>
  <c r="C2391" i="21"/>
  <c r="D2391" i="21" s="1"/>
  <c r="C2390" i="21"/>
  <c r="D2390" i="21" s="1"/>
  <c r="C2389" i="21"/>
  <c r="D2389" i="21" s="1"/>
  <c r="C2388" i="21"/>
  <c r="D2388" i="21" s="1"/>
  <c r="C2387" i="21"/>
  <c r="D2387" i="21" s="1"/>
  <c r="C2386" i="21"/>
  <c r="D2386" i="21" s="1"/>
  <c r="C2385" i="21"/>
  <c r="D2385" i="21" s="1"/>
  <c r="C2384" i="21"/>
  <c r="D2384" i="21" s="1"/>
  <c r="C2383" i="21"/>
  <c r="D2383" i="21" s="1"/>
  <c r="C2382" i="21"/>
  <c r="D2382" i="21" s="1"/>
  <c r="C2381" i="21"/>
  <c r="D2381" i="21" s="1"/>
  <c r="C2380" i="21"/>
  <c r="D2380" i="21" s="1"/>
  <c r="C2379" i="21"/>
  <c r="D2379" i="21" s="1"/>
  <c r="C2378" i="21"/>
  <c r="D2378" i="21" s="1"/>
  <c r="C2377" i="21"/>
  <c r="D2377" i="21" s="1"/>
  <c r="C2376" i="21"/>
  <c r="D2376" i="21" s="1"/>
  <c r="C2375" i="21"/>
  <c r="D2375" i="21" s="1"/>
  <c r="C2374" i="21"/>
  <c r="D2374" i="21" s="1"/>
  <c r="C2373" i="21"/>
  <c r="D2373" i="21" s="1"/>
  <c r="C2372" i="21"/>
  <c r="D2372" i="21" s="1"/>
  <c r="C2371" i="21"/>
  <c r="D2371" i="21" s="1"/>
  <c r="C2370" i="21"/>
  <c r="D2370" i="21" s="1"/>
  <c r="C2369" i="21"/>
  <c r="D2369" i="21" s="1"/>
  <c r="C2368" i="21"/>
  <c r="D2368" i="21" s="1"/>
  <c r="C2367" i="21"/>
  <c r="D2367" i="21" s="1"/>
  <c r="C2366" i="21"/>
  <c r="D2366" i="21" s="1"/>
  <c r="C2365" i="21"/>
  <c r="D2365" i="21" s="1"/>
  <c r="C2364" i="21"/>
  <c r="D2364" i="21" s="1"/>
  <c r="C2363" i="21"/>
  <c r="D2363" i="21" s="1"/>
  <c r="C2362" i="21"/>
  <c r="D2362" i="21" s="1"/>
  <c r="C2361" i="21"/>
  <c r="D2361" i="21" s="1"/>
  <c r="C2360" i="21"/>
  <c r="D2360" i="21" s="1"/>
  <c r="C2359" i="21"/>
  <c r="D2359" i="21" s="1"/>
  <c r="C2358" i="21"/>
  <c r="D2358" i="21" s="1"/>
  <c r="C2357" i="21"/>
  <c r="D2357" i="21" s="1"/>
  <c r="C2356" i="21"/>
  <c r="D2356" i="21" s="1"/>
  <c r="C2355" i="21"/>
  <c r="D2355" i="21" s="1"/>
  <c r="C2354" i="21"/>
  <c r="D2354" i="21" s="1"/>
  <c r="C2353" i="21"/>
  <c r="D2353" i="21" s="1"/>
  <c r="C2352" i="21"/>
  <c r="D2352" i="21" s="1"/>
  <c r="C2351" i="21"/>
  <c r="D2351" i="21" s="1"/>
  <c r="C2350" i="21"/>
  <c r="D2350" i="21" s="1"/>
  <c r="C2349" i="21"/>
  <c r="D2349" i="21" s="1"/>
  <c r="C2348" i="21"/>
  <c r="D2348" i="21" s="1"/>
  <c r="C2347" i="21"/>
  <c r="D2347" i="21" s="1"/>
  <c r="C2346" i="21"/>
  <c r="D2346" i="21" s="1"/>
  <c r="C2345" i="21"/>
  <c r="D2345" i="21" s="1"/>
  <c r="C2344" i="21"/>
  <c r="D2344" i="21" s="1"/>
  <c r="C2343" i="21"/>
  <c r="D2343" i="21" s="1"/>
  <c r="C2342" i="21"/>
  <c r="D2342" i="21" s="1"/>
  <c r="C2341" i="21"/>
  <c r="D2341" i="21" s="1"/>
  <c r="C2340" i="21"/>
  <c r="D2340" i="21" s="1"/>
  <c r="C2339" i="21"/>
  <c r="D2339" i="21" s="1"/>
  <c r="C2338" i="21"/>
  <c r="D2338" i="21" s="1"/>
  <c r="C2337" i="21"/>
  <c r="D2337" i="21" s="1"/>
  <c r="C2336" i="21"/>
  <c r="D2336" i="21" s="1"/>
  <c r="C2335" i="21"/>
  <c r="D2335" i="21" s="1"/>
  <c r="C2334" i="21"/>
  <c r="D2334" i="21" s="1"/>
  <c r="C2333" i="21"/>
  <c r="D2333" i="21" s="1"/>
  <c r="C2332" i="21"/>
  <c r="D2332" i="21" s="1"/>
  <c r="C2331" i="21"/>
  <c r="D2331" i="21" s="1"/>
  <c r="C2330" i="21"/>
  <c r="D2330" i="21" s="1"/>
  <c r="C2329" i="21"/>
  <c r="D2329" i="21" s="1"/>
  <c r="C2328" i="21"/>
  <c r="D2328" i="21" s="1"/>
  <c r="C2327" i="21"/>
  <c r="D2327" i="21" s="1"/>
  <c r="C2326" i="21"/>
  <c r="D2326" i="21" s="1"/>
  <c r="C2325" i="21"/>
  <c r="D2325" i="21" s="1"/>
  <c r="C2324" i="21"/>
  <c r="D2324" i="21" s="1"/>
  <c r="C2323" i="21"/>
  <c r="D2323" i="21" s="1"/>
  <c r="C2322" i="21"/>
  <c r="D2322" i="21" s="1"/>
  <c r="C2321" i="21"/>
  <c r="D2321" i="21" s="1"/>
  <c r="C2320" i="21"/>
  <c r="D2320" i="21" s="1"/>
  <c r="C2319" i="21"/>
  <c r="D2319" i="21" s="1"/>
  <c r="C2318" i="21"/>
  <c r="D2318" i="21" s="1"/>
  <c r="C2317" i="21"/>
  <c r="D2317" i="21" s="1"/>
  <c r="C2316" i="21"/>
  <c r="D2316" i="21" s="1"/>
  <c r="C2315" i="21"/>
  <c r="D2315" i="21" s="1"/>
  <c r="C2314" i="21"/>
  <c r="D2314" i="21" s="1"/>
  <c r="C2313" i="21"/>
  <c r="D2313" i="21" s="1"/>
  <c r="C2312" i="21"/>
  <c r="D2312" i="21" s="1"/>
  <c r="C2311" i="21"/>
  <c r="D2311" i="21" s="1"/>
  <c r="C2310" i="21"/>
  <c r="D2310" i="21" s="1"/>
  <c r="C2309" i="21"/>
  <c r="D2309" i="21" s="1"/>
  <c r="C2308" i="21"/>
  <c r="D2308" i="21" s="1"/>
  <c r="C2307" i="21"/>
  <c r="D2307" i="21" s="1"/>
  <c r="C2306" i="21"/>
  <c r="D2306" i="21" s="1"/>
  <c r="D2305" i="21"/>
  <c r="C2305" i="21"/>
  <c r="C2304" i="21"/>
  <c r="D2304" i="21" s="1"/>
  <c r="C2303" i="21"/>
  <c r="D2303" i="21" s="1"/>
  <c r="C2302" i="21"/>
  <c r="D2302" i="21" s="1"/>
  <c r="C2301" i="21"/>
  <c r="D2301" i="21" s="1"/>
  <c r="C2300" i="21"/>
  <c r="D2300" i="21" s="1"/>
  <c r="C2299" i="21"/>
  <c r="D2299" i="21" s="1"/>
  <c r="C2298" i="21"/>
  <c r="D2298" i="21" s="1"/>
  <c r="D2297" i="21"/>
  <c r="C2297" i="21"/>
  <c r="C2296" i="21"/>
  <c r="D2296" i="21" s="1"/>
  <c r="D2295" i="21"/>
  <c r="C2295" i="21"/>
  <c r="C2294" i="21"/>
  <c r="D2294" i="21" s="1"/>
  <c r="C2293" i="21"/>
  <c r="D2293" i="21" s="1"/>
  <c r="C2292" i="21"/>
  <c r="D2292" i="21" s="1"/>
  <c r="C2291" i="21"/>
  <c r="D2291" i="21" s="1"/>
  <c r="C2290" i="21"/>
  <c r="D2290" i="21" s="1"/>
  <c r="D2289" i="21"/>
  <c r="C2289" i="21"/>
  <c r="C2288" i="21"/>
  <c r="D2288" i="21" s="1"/>
  <c r="C2287" i="21"/>
  <c r="D2287" i="21" s="1"/>
  <c r="C2286" i="21"/>
  <c r="D2286" i="21" s="1"/>
  <c r="C2285" i="21"/>
  <c r="D2285" i="21" s="1"/>
  <c r="C2284" i="21"/>
  <c r="D2284" i="21" s="1"/>
  <c r="C2283" i="21"/>
  <c r="D2283" i="21" s="1"/>
  <c r="C2282" i="21"/>
  <c r="D2282" i="21" s="1"/>
  <c r="D2281" i="21"/>
  <c r="C2281" i="21"/>
  <c r="C2280" i="21"/>
  <c r="D2280" i="21" s="1"/>
  <c r="D2279" i="21"/>
  <c r="C2279" i="21"/>
  <c r="C2278" i="21"/>
  <c r="D2278" i="21" s="1"/>
  <c r="C2277" i="21"/>
  <c r="D2277" i="21" s="1"/>
  <c r="C2276" i="21"/>
  <c r="D2276" i="21" s="1"/>
  <c r="C2275" i="21"/>
  <c r="D2275" i="21" s="1"/>
  <c r="C2274" i="21"/>
  <c r="D2274" i="21" s="1"/>
  <c r="D2273" i="21"/>
  <c r="C2273" i="21"/>
  <c r="C2272" i="21"/>
  <c r="D2272" i="21" s="1"/>
  <c r="C2271" i="21"/>
  <c r="D2271" i="21" s="1"/>
  <c r="C2270" i="21"/>
  <c r="D2270" i="21" s="1"/>
  <c r="C2269" i="21"/>
  <c r="D2269" i="21" s="1"/>
  <c r="C2268" i="21"/>
  <c r="D2268" i="21" s="1"/>
  <c r="C2267" i="21"/>
  <c r="D2267" i="21" s="1"/>
  <c r="C2266" i="21"/>
  <c r="D2266" i="21" s="1"/>
  <c r="D2265" i="21"/>
  <c r="C2265" i="21"/>
  <c r="C2264" i="21"/>
  <c r="D2264" i="21" s="1"/>
  <c r="D2263" i="21"/>
  <c r="C2263" i="21"/>
  <c r="C2262" i="21"/>
  <c r="D2262" i="21" s="1"/>
  <c r="C2261" i="21"/>
  <c r="D2261" i="21" s="1"/>
  <c r="D2260" i="21"/>
  <c r="C2260" i="21"/>
  <c r="C2259" i="21"/>
  <c r="D2259" i="21" s="1"/>
  <c r="D2258" i="21"/>
  <c r="C2258" i="21"/>
  <c r="C2257" i="21"/>
  <c r="D2257" i="21" s="1"/>
  <c r="D2256" i="21"/>
  <c r="C2256" i="21"/>
  <c r="C2255" i="21"/>
  <c r="D2255" i="21" s="1"/>
  <c r="D2254" i="21"/>
  <c r="C2254" i="21"/>
  <c r="C2253" i="21"/>
  <c r="D2253" i="21" s="1"/>
  <c r="D2252" i="21"/>
  <c r="C2252" i="21"/>
  <c r="C2251" i="21"/>
  <c r="D2251" i="21" s="1"/>
  <c r="D2250" i="21"/>
  <c r="C2250" i="21"/>
  <c r="C2249" i="21"/>
  <c r="D2249" i="21" s="1"/>
  <c r="D2248" i="21"/>
  <c r="C2248" i="21"/>
  <c r="C2247" i="21"/>
  <c r="D2247" i="21" s="1"/>
  <c r="D2246" i="21"/>
  <c r="C2246" i="21"/>
  <c r="C2245" i="21"/>
  <c r="D2245" i="21" s="1"/>
  <c r="D2244" i="21"/>
  <c r="C2244" i="21"/>
  <c r="C2243" i="21"/>
  <c r="D2243" i="21" s="1"/>
  <c r="D2242" i="21"/>
  <c r="C2242" i="21"/>
  <c r="C2241" i="21"/>
  <c r="D2241" i="21" s="1"/>
  <c r="D2240" i="21"/>
  <c r="C2240" i="21"/>
  <c r="C2239" i="21"/>
  <c r="D2239" i="21" s="1"/>
  <c r="D2238" i="21"/>
  <c r="C2238" i="21"/>
  <c r="C2237" i="21"/>
  <c r="D2237" i="21" s="1"/>
  <c r="D2236" i="21"/>
  <c r="C2236" i="21"/>
  <c r="C2235" i="21"/>
  <c r="D2235" i="21" s="1"/>
  <c r="D2234" i="21"/>
  <c r="C2234" i="21"/>
  <c r="C2233" i="21"/>
  <c r="D2233" i="21" s="1"/>
  <c r="C2232" i="21"/>
  <c r="D2232" i="21" s="1"/>
  <c r="C2231" i="21"/>
  <c r="D2231" i="21" s="1"/>
  <c r="C2230" i="21"/>
  <c r="D2230" i="21" s="1"/>
  <c r="C2229" i="21"/>
  <c r="D2229" i="21" s="1"/>
  <c r="D2228" i="21"/>
  <c r="C2228" i="21"/>
  <c r="C2227" i="21"/>
  <c r="D2227" i="21" s="1"/>
  <c r="C2226" i="21"/>
  <c r="D2226" i="21" s="1"/>
  <c r="C2225" i="21"/>
  <c r="D2225" i="21" s="1"/>
  <c r="D2224" i="21"/>
  <c r="C2224" i="21"/>
  <c r="C2223" i="21"/>
  <c r="D2223" i="21" s="1"/>
  <c r="C2222" i="21"/>
  <c r="D2222" i="21" s="1"/>
  <c r="C2221" i="21"/>
  <c r="D2221" i="21" s="1"/>
  <c r="D2220" i="21"/>
  <c r="C2220" i="21"/>
  <c r="C2219" i="21"/>
  <c r="D2219" i="21" s="1"/>
  <c r="D2218" i="21"/>
  <c r="C2218" i="21"/>
  <c r="C2217" i="21"/>
  <c r="D2217" i="21" s="1"/>
  <c r="D2216" i="21"/>
  <c r="C2216" i="21"/>
  <c r="C2215" i="21"/>
  <c r="D2215" i="21" s="1"/>
  <c r="C2214" i="21"/>
  <c r="D2214" i="21" s="1"/>
  <c r="C2213" i="21"/>
  <c r="D2213" i="21" s="1"/>
  <c r="D2212" i="21"/>
  <c r="C2212" i="21"/>
  <c r="C2211" i="21"/>
  <c r="D2211" i="21" s="1"/>
  <c r="D2210" i="21"/>
  <c r="C2210" i="21"/>
  <c r="C2209" i="21"/>
  <c r="D2209" i="21" s="1"/>
  <c r="C2208" i="21"/>
  <c r="D2208" i="21" s="1"/>
  <c r="C2207" i="21"/>
  <c r="D2207" i="21" s="1"/>
  <c r="C2206" i="21"/>
  <c r="D2206" i="21" s="1"/>
  <c r="C2205" i="21"/>
  <c r="D2205" i="21" s="1"/>
  <c r="D2204" i="21"/>
  <c r="C2204" i="21"/>
  <c r="C2203" i="21"/>
  <c r="D2203" i="21" s="1"/>
  <c r="C2202" i="21"/>
  <c r="D2202" i="21" s="1"/>
  <c r="C2201" i="21"/>
  <c r="D2201" i="21" s="1"/>
  <c r="C2200" i="21"/>
  <c r="D2200" i="21" s="1"/>
  <c r="C2199" i="21"/>
  <c r="D2199" i="21" s="1"/>
  <c r="C2198" i="21"/>
  <c r="D2198" i="21" s="1"/>
  <c r="C2197" i="21"/>
  <c r="D2197" i="21" s="1"/>
  <c r="D2196" i="21"/>
  <c r="C2196" i="21"/>
  <c r="C2195" i="21"/>
  <c r="D2195" i="21" s="1"/>
  <c r="C2194" i="21"/>
  <c r="D2194" i="21" s="1"/>
  <c r="C2193" i="21"/>
  <c r="D2193" i="21" s="1"/>
  <c r="D2192" i="21"/>
  <c r="C2192" i="21"/>
  <c r="C2191" i="21"/>
  <c r="D2191" i="21" s="1"/>
  <c r="C2190" i="21"/>
  <c r="D2190" i="21" s="1"/>
  <c r="C2189" i="21"/>
  <c r="D2189" i="21" s="1"/>
  <c r="D2188" i="21"/>
  <c r="C2188" i="21"/>
  <c r="C2187" i="21"/>
  <c r="D2187" i="21" s="1"/>
  <c r="D2186" i="21"/>
  <c r="C2186" i="21"/>
  <c r="C2185" i="21"/>
  <c r="D2185" i="21" s="1"/>
  <c r="D2184" i="21"/>
  <c r="C2184" i="21"/>
  <c r="C2183" i="21"/>
  <c r="D2183" i="21" s="1"/>
  <c r="C2182" i="21"/>
  <c r="D2182" i="21" s="1"/>
  <c r="C2181" i="21"/>
  <c r="D2181" i="21" s="1"/>
  <c r="D2180" i="21"/>
  <c r="C2180" i="21"/>
  <c r="C2179" i="21"/>
  <c r="D2179" i="21" s="1"/>
  <c r="D2178" i="21"/>
  <c r="C2178" i="21"/>
  <c r="C2177" i="21"/>
  <c r="D2177" i="21" s="1"/>
  <c r="D2176" i="21"/>
  <c r="C2176" i="21"/>
  <c r="C2175" i="21"/>
  <c r="D2175" i="21" s="1"/>
  <c r="C2174" i="21"/>
  <c r="D2174" i="21" s="1"/>
  <c r="C2173" i="21"/>
  <c r="D2173" i="21" s="1"/>
  <c r="D2172" i="21"/>
  <c r="C2172" i="21"/>
  <c r="C2171" i="21"/>
  <c r="D2171" i="21" s="1"/>
  <c r="D2170" i="21"/>
  <c r="C2170" i="21"/>
  <c r="C2169" i="21"/>
  <c r="D2169" i="21" s="1"/>
  <c r="C2168" i="21"/>
  <c r="D2168" i="21" s="1"/>
  <c r="C2167" i="21"/>
  <c r="D2167" i="21" s="1"/>
  <c r="C2166" i="21"/>
  <c r="D2166" i="21" s="1"/>
  <c r="C2165" i="21"/>
  <c r="D2165" i="21" s="1"/>
  <c r="D2164" i="21"/>
  <c r="C2164" i="21"/>
  <c r="C2163" i="21"/>
  <c r="D2163" i="21" s="1"/>
  <c r="C2162" i="21"/>
  <c r="D2162" i="21" s="1"/>
  <c r="C2161" i="21"/>
  <c r="D2161" i="21" s="1"/>
  <c r="D2160" i="21"/>
  <c r="C2160" i="21"/>
  <c r="C2159" i="21"/>
  <c r="D2159" i="21" s="1"/>
  <c r="C2158" i="21"/>
  <c r="D2158" i="21" s="1"/>
  <c r="C2157" i="21"/>
  <c r="D2157" i="21" s="1"/>
  <c r="D2156" i="21"/>
  <c r="C2156" i="21"/>
  <c r="C2155" i="21"/>
  <c r="D2155" i="21" s="1"/>
  <c r="D2154" i="21"/>
  <c r="C2154" i="21"/>
  <c r="C2153" i="21"/>
  <c r="D2153" i="21" s="1"/>
  <c r="D2152" i="21"/>
  <c r="C2152" i="21"/>
  <c r="C2151" i="21"/>
  <c r="D2151" i="21" s="1"/>
  <c r="C2150" i="21"/>
  <c r="D2150" i="21" s="1"/>
  <c r="C2149" i="21"/>
  <c r="D2149" i="21" s="1"/>
  <c r="D2148" i="21"/>
  <c r="C2148" i="21"/>
  <c r="C2147" i="21"/>
  <c r="D2147" i="21" s="1"/>
  <c r="D2146" i="21"/>
  <c r="C2146" i="21"/>
  <c r="C2145" i="21"/>
  <c r="D2145" i="21" s="1"/>
  <c r="C2144" i="21"/>
  <c r="D2144" i="21" s="1"/>
  <c r="C2143" i="21"/>
  <c r="D2143" i="21" s="1"/>
  <c r="C2142" i="21"/>
  <c r="D2142" i="21" s="1"/>
  <c r="C2141" i="21"/>
  <c r="D2141" i="21" s="1"/>
  <c r="D2140" i="21"/>
  <c r="C2140" i="21"/>
  <c r="C2139" i="21"/>
  <c r="D2139" i="21" s="1"/>
  <c r="C2138" i="21"/>
  <c r="D2138" i="21" s="1"/>
  <c r="C2137" i="21"/>
  <c r="D2137" i="21" s="1"/>
  <c r="C2136" i="21"/>
  <c r="D2136" i="21" s="1"/>
  <c r="C2135" i="21"/>
  <c r="D2135" i="21" s="1"/>
  <c r="C2134" i="21"/>
  <c r="D2134" i="21" s="1"/>
  <c r="C2133" i="21"/>
  <c r="D2133" i="21" s="1"/>
  <c r="D2132" i="21"/>
  <c r="C2132" i="21"/>
  <c r="C2131" i="21"/>
  <c r="D2131" i="21" s="1"/>
  <c r="C2130" i="21"/>
  <c r="D2130" i="21" s="1"/>
  <c r="C2129" i="21"/>
  <c r="D2129" i="21" s="1"/>
  <c r="D2128" i="21"/>
  <c r="C2128" i="21"/>
  <c r="C2127" i="21"/>
  <c r="D2127" i="21" s="1"/>
  <c r="C2126" i="21"/>
  <c r="D2126" i="21" s="1"/>
  <c r="C2125" i="21"/>
  <c r="D2125" i="21" s="1"/>
  <c r="D2124" i="21"/>
  <c r="C2124" i="21"/>
  <c r="C2123" i="21"/>
  <c r="D2123" i="21" s="1"/>
  <c r="D2122" i="21"/>
  <c r="C2122" i="21"/>
  <c r="C2121" i="21"/>
  <c r="D2121" i="21" s="1"/>
  <c r="D2120" i="21"/>
  <c r="C2120" i="21"/>
  <c r="C2119" i="21"/>
  <c r="D2119" i="21" s="1"/>
  <c r="C2118" i="21"/>
  <c r="D2118" i="21" s="1"/>
  <c r="C2117" i="21"/>
  <c r="D2117" i="21" s="1"/>
  <c r="D2116" i="21"/>
  <c r="C2116" i="21"/>
  <c r="C2115" i="21"/>
  <c r="D2115" i="21" s="1"/>
  <c r="D2114" i="21"/>
  <c r="C2114" i="21"/>
  <c r="C2113" i="21"/>
  <c r="D2113" i="21" s="1"/>
  <c r="D2112" i="21"/>
  <c r="C2112" i="21"/>
  <c r="C2111" i="21"/>
  <c r="D2111" i="21" s="1"/>
  <c r="C2110" i="21"/>
  <c r="D2110" i="21" s="1"/>
  <c r="C2109" i="21"/>
  <c r="D2109" i="21" s="1"/>
  <c r="D2108" i="21"/>
  <c r="C2108" i="21"/>
  <c r="C2107" i="21"/>
  <c r="D2107" i="21" s="1"/>
  <c r="D2106" i="21"/>
  <c r="C2106" i="21"/>
  <c r="C2105" i="21"/>
  <c r="D2105" i="21" s="1"/>
  <c r="C2104" i="21"/>
  <c r="D2104" i="21" s="1"/>
  <c r="C2103" i="21"/>
  <c r="D2103" i="21" s="1"/>
  <c r="C2102" i="21"/>
  <c r="D2102" i="21" s="1"/>
  <c r="C2101" i="21"/>
  <c r="D2101" i="21" s="1"/>
  <c r="C2100" i="21"/>
  <c r="D2100" i="21" s="1"/>
  <c r="D2099" i="21"/>
  <c r="C2099" i="21"/>
  <c r="C2098" i="21"/>
  <c r="D2098" i="21" s="1"/>
  <c r="D2097" i="21"/>
  <c r="C2097" i="21"/>
  <c r="C2096" i="21"/>
  <c r="D2096" i="21" s="1"/>
  <c r="C2095" i="21"/>
  <c r="D2095" i="21" s="1"/>
  <c r="C2094" i="21"/>
  <c r="D2094" i="21" s="1"/>
  <c r="C2093" i="21"/>
  <c r="D2093" i="21" s="1"/>
  <c r="C2092" i="21"/>
  <c r="D2092" i="21" s="1"/>
  <c r="D2091" i="21"/>
  <c r="C2091" i="21"/>
  <c r="C2090" i="21"/>
  <c r="D2090" i="21" s="1"/>
  <c r="D2089" i="21"/>
  <c r="C2089" i="21"/>
  <c r="C2088" i="21"/>
  <c r="D2088" i="21" s="1"/>
  <c r="D2087" i="21"/>
  <c r="C2087" i="21"/>
  <c r="C2086" i="21"/>
  <c r="D2086" i="21" s="1"/>
  <c r="C2085" i="21"/>
  <c r="D2085" i="21" s="1"/>
  <c r="C2084" i="21"/>
  <c r="D2084" i="21" s="1"/>
  <c r="D2083" i="21"/>
  <c r="C2083" i="21"/>
  <c r="C2082" i="21"/>
  <c r="D2082" i="21" s="1"/>
  <c r="D2081" i="21"/>
  <c r="C2081" i="21"/>
  <c r="C2080" i="21"/>
  <c r="D2080" i="21" s="1"/>
  <c r="D2079" i="21"/>
  <c r="C2079" i="21"/>
  <c r="C2078" i="21"/>
  <c r="D2078" i="21" s="1"/>
  <c r="C2077" i="21"/>
  <c r="D2077" i="21" s="1"/>
  <c r="C2076" i="21"/>
  <c r="D2076" i="21" s="1"/>
  <c r="D2075" i="21"/>
  <c r="C2075" i="21"/>
  <c r="C2074" i="21"/>
  <c r="D2074" i="21" s="1"/>
  <c r="D2073" i="21"/>
  <c r="C2073" i="21"/>
  <c r="C2072" i="21"/>
  <c r="D2072" i="21" s="1"/>
  <c r="C2071" i="21"/>
  <c r="D2071" i="21" s="1"/>
  <c r="C2070" i="21"/>
  <c r="D2070" i="21" s="1"/>
  <c r="C2069" i="21"/>
  <c r="D2069" i="21" s="1"/>
  <c r="C2068" i="21"/>
  <c r="D2068" i="21" s="1"/>
  <c r="D2067" i="21"/>
  <c r="C2067" i="21"/>
  <c r="C2066" i="21"/>
  <c r="D2066" i="21" s="1"/>
  <c r="D2065" i="21"/>
  <c r="C2065" i="21"/>
  <c r="C2064" i="21"/>
  <c r="D2064" i="21" s="1"/>
  <c r="C2063" i="21"/>
  <c r="D2063" i="21" s="1"/>
  <c r="C2062" i="21"/>
  <c r="D2062" i="21" s="1"/>
  <c r="C2061" i="21"/>
  <c r="D2061" i="21" s="1"/>
  <c r="C2060" i="21"/>
  <c r="D2060" i="21" s="1"/>
  <c r="D2059" i="21"/>
  <c r="C2059" i="21"/>
  <c r="C2058" i="21"/>
  <c r="D2058" i="21" s="1"/>
  <c r="D2057" i="21"/>
  <c r="C2057" i="21"/>
  <c r="C2056" i="21"/>
  <c r="D2056" i="21" s="1"/>
  <c r="D2055" i="21"/>
  <c r="C2055" i="21"/>
  <c r="C2054" i="21"/>
  <c r="D2054" i="21" s="1"/>
  <c r="C2053" i="21"/>
  <c r="D2053" i="21" s="1"/>
  <c r="C2052" i="21"/>
  <c r="D2052" i="21" s="1"/>
  <c r="D2051" i="21"/>
  <c r="C2051" i="21"/>
  <c r="C2050" i="21"/>
  <c r="D2050" i="21" s="1"/>
  <c r="D2049" i="21"/>
  <c r="C2049" i="21"/>
  <c r="C2048" i="21"/>
  <c r="D2048" i="21" s="1"/>
  <c r="D2047" i="21"/>
  <c r="C2047" i="21"/>
  <c r="C2046" i="21"/>
  <c r="D2046" i="21" s="1"/>
  <c r="C2045" i="21"/>
  <c r="D2045" i="21" s="1"/>
  <c r="C2044" i="21"/>
  <c r="D2044" i="21" s="1"/>
  <c r="D2043" i="21"/>
  <c r="C2043" i="21"/>
  <c r="C2042" i="21"/>
  <c r="D2042" i="21" s="1"/>
  <c r="D2041" i="21"/>
  <c r="C2041" i="21"/>
  <c r="C2040" i="21"/>
  <c r="D2040" i="21" s="1"/>
  <c r="C2039" i="21"/>
  <c r="D2039" i="21" s="1"/>
  <c r="C2038" i="21"/>
  <c r="D2038" i="21" s="1"/>
  <c r="C2037" i="21"/>
  <c r="D2037" i="21" s="1"/>
  <c r="C2036" i="21"/>
  <c r="D2036" i="21" s="1"/>
  <c r="D2035" i="21"/>
  <c r="C2035" i="21"/>
  <c r="C2034" i="21"/>
  <c r="D2034" i="21" s="1"/>
  <c r="C2033" i="21"/>
  <c r="D2033" i="21" s="1"/>
  <c r="C2032" i="21"/>
  <c r="D2032" i="21" s="1"/>
  <c r="C2031" i="21"/>
  <c r="D2031" i="21" s="1"/>
  <c r="C2030" i="21"/>
  <c r="D2030" i="21" s="1"/>
  <c r="C2029" i="21"/>
  <c r="D2029" i="21" s="1"/>
  <c r="C2028" i="21"/>
  <c r="D2028" i="21" s="1"/>
  <c r="D2027" i="21"/>
  <c r="C2027" i="21"/>
  <c r="C2026" i="21"/>
  <c r="D2026" i="21" s="1"/>
  <c r="C2025" i="21"/>
  <c r="D2025" i="21" s="1"/>
  <c r="C2024" i="21"/>
  <c r="D2024" i="21" s="1"/>
  <c r="D2023" i="21"/>
  <c r="C2023" i="21"/>
  <c r="C2022" i="21"/>
  <c r="D2022" i="21" s="1"/>
  <c r="C2021" i="21"/>
  <c r="D2021" i="21" s="1"/>
  <c r="C2020" i="21"/>
  <c r="D2020" i="21" s="1"/>
  <c r="D2019" i="21"/>
  <c r="C2019" i="21"/>
  <c r="C2018" i="21"/>
  <c r="D2018" i="21" s="1"/>
  <c r="D2017" i="21"/>
  <c r="C2017" i="21"/>
  <c r="C2016" i="21"/>
  <c r="D2016" i="21" s="1"/>
  <c r="D2015" i="21"/>
  <c r="C2015" i="21"/>
  <c r="C2014" i="21"/>
  <c r="D2014" i="21" s="1"/>
  <c r="C2013" i="21"/>
  <c r="D2013" i="21" s="1"/>
  <c r="C2012" i="21"/>
  <c r="D2012" i="21" s="1"/>
  <c r="D2011" i="21"/>
  <c r="C2011" i="21"/>
  <c r="C2010" i="21"/>
  <c r="D2010" i="21" s="1"/>
  <c r="D2009" i="21"/>
  <c r="C2009" i="21"/>
  <c r="C2008" i="21"/>
  <c r="D2008" i="21" s="1"/>
  <c r="C2007" i="21"/>
  <c r="D2007" i="21" s="1"/>
  <c r="C2006" i="21"/>
  <c r="D2006" i="21" s="1"/>
  <c r="C2005" i="21"/>
  <c r="D2005" i="21" s="1"/>
  <c r="C2004" i="21"/>
  <c r="D2004" i="21" s="1"/>
  <c r="D2003" i="21"/>
  <c r="C2003" i="21"/>
  <c r="C2002" i="21"/>
  <c r="D2002" i="21" s="1"/>
  <c r="C2001" i="21"/>
  <c r="D2001" i="21" s="1"/>
  <c r="C2000" i="21"/>
  <c r="D2000" i="21" s="1"/>
  <c r="C1999" i="21"/>
  <c r="D1999" i="21" s="1"/>
  <c r="C1998" i="21"/>
  <c r="D1998" i="21" s="1"/>
  <c r="C1997" i="21"/>
  <c r="D1997" i="21" s="1"/>
  <c r="C1996" i="21"/>
  <c r="D1996" i="21" s="1"/>
  <c r="D1995" i="21"/>
  <c r="C1995" i="21"/>
  <c r="C1994" i="21"/>
  <c r="D1994" i="21" s="1"/>
  <c r="C1993" i="21"/>
  <c r="D1993" i="21" s="1"/>
  <c r="C1992" i="21"/>
  <c r="D1992" i="21" s="1"/>
  <c r="D1991" i="21"/>
  <c r="C1991" i="21"/>
  <c r="C1990" i="21"/>
  <c r="D1990" i="21" s="1"/>
  <c r="C1989" i="21"/>
  <c r="D1989" i="21" s="1"/>
  <c r="C1988" i="21"/>
  <c r="D1988" i="21" s="1"/>
  <c r="D1987" i="21"/>
  <c r="C1987" i="21"/>
  <c r="C1986" i="21"/>
  <c r="D1986" i="21" s="1"/>
  <c r="D1985" i="21"/>
  <c r="C1985" i="21"/>
  <c r="C1984" i="21"/>
  <c r="D1984" i="21" s="1"/>
  <c r="D1983" i="21"/>
  <c r="C1983" i="21"/>
  <c r="C1982" i="21"/>
  <c r="D1982" i="21" s="1"/>
  <c r="C1981" i="21"/>
  <c r="D1981" i="21" s="1"/>
  <c r="C1980" i="21"/>
  <c r="D1980" i="21" s="1"/>
  <c r="D1979" i="21"/>
  <c r="C1979" i="21"/>
  <c r="C1978" i="21"/>
  <c r="D1978" i="21" s="1"/>
  <c r="D1977" i="21"/>
  <c r="C1977" i="21"/>
  <c r="C1976" i="21"/>
  <c r="D1976" i="21" s="1"/>
  <c r="C1975" i="21"/>
  <c r="D1975" i="21" s="1"/>
  <c r="C1974" i="21"/>
  <c r="D1974" i="21" s="1"/>
  <c r="C1973" i="21"/>
  <c r="D1973" i="21" s="1"/>
  <c r="C1972" i="21"/>
  <c r="D1972" i="21" s="1"/>
  <c r="D1971" i="21"/>
  <c r="C1971" i="21"/>
  <c r="C1970" i="21"/>
  <c r="D1970" i="21" s="1"/>
  <c r="C1969" i="21"/>
  <c r="D1969" i="21" s="1"/>
  <c r="C1968" i="21"/>
  <c r="D1968" i="21" s="1"/>
  <c r="D1967" i="21"/>
  <c r="C1967" i="21"/>
  <c r="C1966" i="21"/>
  <c r="D1966" i="21" s="1"/>
  <c r="C1965" i="21"/>
  <c r="D1965" i="21" s="1"/>
  <c r="D1964" i="21"/>
  <c r="C1964" i="21"/>
  <c r="C1963" i="21"/>
  <c r="D1963" i="21" s="1"/>
  <c r="D1962" i="21"/>
  <c r="C1962" i="21"/>
  <c r="C1961" i="21"/>
  <c r="D1961" i="21" s="1"/>
  <c r="D1960" i="21"/>
  <c r="C1960" i="21"/>
  <c r="C1959" i="21"/>
  <c r="D1959" i="21" s="1"/>
  <c r="C1958" i="21"/>
  <c r="D1958" i="21" s="1"/>
  <c r="C1957" i="21"/>
  <c r="D1957" i="21" s="1"/>
  <c r="D1956" i="21"/>
  <c r="C1956" i="21"/>
  <c r="C1955" i="21"/>
  <c r="D1955" i="21" s="1"/>
  <c r="D1954" i="21"/>
  <c r="C1954" i="21"/>
  <c r="C1953" i="21"/>
  <c r="D1953" i="21" s="1"/>
  <c r="D1952" i="21"/>
  <c r="C1952" i="21"/>
  <c r="C1951" i="21"/>
  <c r="D1951" i="21" s="1"/>
  <c r="C1950" i="21"/>
  <c r="D1950" i="21" s="1"/>
  <c r="C1949" i="21"/>
  <c r="D1949" i="21" s="1"/>
  <c r="D1948" i="21"/>
  <c r="C1948" i="21"/>
  <c r="C1947" i="21"/>
  <c r="D1947" i="21" s="1"/>
  <c r="D1946" i="21"/>
  <c r="C1946" i="21"/>
  <c r="C1945" i="21"/>
  <c r="D1945" i="21" s="1"/>
  <c r="D1944" i="21"/>
  <c r="C1944" i="21"/>
  <c r="C1943" i="21"/>
  <c r="D1943" i="21" s="1"/>
  <c r="C1942" i="21"/>
  <c r="D1942" i="21" s="1"/>
  <c r="C1941" i="21"/>
  <c r="D1941" i="21" s="1"/>
  <c r="D1940" i="21"/>
  <c r="C1940" i="21"/>
  <c r="C1939" i="21"/>
  <c r="D1939" i="21" s="1"/>
  <c r="D1938" i="21"/>
  <c r="C1938" i="21"/>
  <c r="C1937" i="21"/>
  <c r="D1937" i="21" s="1"/>
  <c r="D1936" i="21"/>
  <c r="C1936" i="21"/>
  <c r="C1935" i="21"/>
  <c r="D1935" i="21" s="1"/>
  <c r="C1934" i="21"/>
  <c r="D1934" i="21" s="1"/>
  <c r="C1933" i="21"/>
  <c r="D1933" i="21" s="1"/>
  <c r="D1932" i="21"/>
  <c r="C1932" i="21"/>
  <c r="C1931" i="21"/>
  <c r="D1931" i="21" s="1"/>
  <c r="D1930" i="21"/>
  <c r="C1930" i="21"/>
  <c r="C1929" i="21"/>
  <c r="D1929" i="21" s="1"/>
  <c r="D1928" i="21"/>
  <c r="C1928" i="21"/>
  <c r="C1927" i="21"/>
  <c r="D1927" i="21" s="1"/>
  <c r="C1926" i="21"/>
  <c r="D1926" i="21" s="1"/>
  <c r="C1925" i="21"/>
  <c r="D1925" i="21" s="1"/>
  <c r="D1924" i="21"/>
  <c r="C1924" i="21"/>
  <c r="C1923" i="21"/>
  <c r="D1923" i="21" s="1"/>
  <c r="D1922" i="21"/>
  <c r="C1922" i="21"/>
  <c r="C1921" i="21"/>
  <c r="D1921" i="21" s="1"/>
  <c r="D1920" i="21"/>
  <c r="C1920" i="21"/>
  <c r="C1919" i="21"/>
  <c r="D1919" i="21" s="1"/>
  <c r="C1918" i="21"/>
  <c r="D1918" i="21" s="1"/>
  <c r="C1917" i="21"/>
  <c r="D1917" i="21" s="1"/>
  <c r="D1916" i="21"/>
  <c r="C1916" i="21"/>
  <c r="C1915" i="21"/>
  <c r="D1915" i="21" s="1"/>
  <c r="D1914" i="21"/>
  <c r="C1914" i="21"/>
  <c r="C1913" i="21"/>
  <c r="D1913" i="21" s="1"/>
  <c r="D1912" i="21"/>
  <c r="C1912" i="21"/>
  <c r="C1911" i="21"/>
  <c r="D1911" i="21" s="1"/>
  <c r="C1910" i="21"/>
  <c r="D1910" i="21" s="1"/>
  <c r="C1909" i="21"/>
  <c r="D1909" i="21" s="1"/>
  <c r="D1908" i="21"/>
  <c r="C1908" i="21"/>
  <c r="C1907" i="21"/>
  <c r="D1907" i="21" s="1"/>
  <c r="D1906" i="21"/>
  <c r="C1906" i="21"/>
  <c r="C1905" i="21"/>
  <c r="D1905" i="21" s="1"/>
  <c r="D1904" i="21"/>
  <c r="C1904" i="21"/>
  <c r="C1903" i="21"/>
  <c r="D1903" i="21" s="1"/>
  <c r="C1902" i="21"/>
  <c r="D1902" i="21" s="1"/>
  <c r="C1901" i="21"/>
  <c r="D1901" i="21" s="1"/>
  <c r="D1900" i="21"/>
  <c r="C1900" i="21"/>
  <c r="C1899" i="21"/>
  <c r="D1899" i="21" s="1"/>
  <c r="D1898" i="21"/>
  <c r="C1898" i="21"/>
  <c r="C1897" i="21"/>
  <c r="D1897" i="21" s="1"/>
  <c r="D1896" i="21"/>
  <c r="C1896" i="21"/>
  <c r="C1895" i="21"/>
  <c r="D1895" i="21" s="1"/>
  <c r="C1894" i="21"/>
  <c r="D1894" i="21" s="1"/>
  <c r="C1893" i="21"/>
  <c r="D1893" i="21" s="1"/>
  <c r="D1892" i="21"/>
  <c r="C1892" i="21"/>
  <c r="C1891" i="21"/>
  <c r="D1891" i="21" s="1"/>
  <c r="D1890" i="21"/>
  <c r="C1890" i="21"/>
  <c r="C1889" i="21"/>
  <c r="D1889" i="21" s="1"/>
  <c r="D1888" i="21"/>
  <c r="C1888" i="21"/>
  <c r="C1887" i="21"/>
  <c r="D1887" i="21" s="1"/>
  <c r="C1886" i="21"/>
  <c r="D1886" i="21" s="1"/>
  <c r="C1885" i="21"/>
  <c r="D1885" i="21" s="1"/>
  <c r="D1884" i="21"/>
  <c r="C1884" i="21"/>
  <c r="C1883" i="21"/>
  <c r="D1883" i="21" s="1"/>
  <c r="D1882" i="21"/>
  <c r="C1882" i="21"/>
  <c r="C1881" i="21"/>
  <c r="D1881" i="21" s="1"/>
  <c r="D1880" i="21"/>
  <c r="C1880" i="21"/>
  <c r="C1879" i="21"/>
  <c r="D1879" i="21" s="1"/>
  <c r="C1878" i="21"/>
  <c r="D1878" i="21" s="1"/>
  <c r="C1877" i="21"/>
  <c r="D1877" i="21" s="1"/>
  <c r="D1876" i="21"/>
  <c r="C1876" i="21"/>
  <c r="C1875" i="21"/>
  <c r="D1875" i="21" s="1"/>
  <c r="D1874" i="21"/>
  <c r="C1874" i="21"/>
  <c r="C1873" i="21"/>
  <c r="D1873" i="21" s="1"/>
  <c r="D1872" i="21"/>
  <c r="C1872" i="21"/>
  <c r="C1871" i="21"/>
  <c r="D1871" i="21" s="1"/>
  <c r="C1870" i="21"/>
  <c r="D1870" i="21" s="1"/>
  <c r="C1869" i="21"/>
  <c r="D1869" i="21" s="1"/>
  <c r="D1868" i="21"/>
  <c r="C1868" i="21"/>
  <c r="C1867" i="21"/>
  <c r="D1867" i="21" s="1"/>
  <c r="D1866" i="21"/>
  <c r="C1866" i="21"/>
  <c r="C1865" i="21"/>
  <c r="D1865" i="21" s="1"/>
  <c r="D1864" i="21"/>
  <c r="C1864" i="21"/>
  <c r="C1863" i="21"/>
  <c r="D1863" i="21" s="1"/>
  <c r="C1862" i="21"/>
  <c r="D1862" i="21" s="1"/>
  <c r="C1861" i="21"/>
  <c r="D1861" i="21" s="1"/>
  <c r="D1860" i="21"/>
  <c r="C1860" i="21"/>
  <c r="C1859" i="21"/>
  <c r="D1859" i="21" s="1"/>
  <c r="D1858" i="21"/>
  <c r="C1858" i="21"/>
  <c r="C1857" i="21"/>
  <c r="D1857" i="21" s="1"/>
  <c r="D1856" i="21"/>
  <c r="C1856" i="21"/>
  <c r="C1855" i="21"/>
  <c r="D1855" i="21" s="1"/>
  <c r="C1854" i="21"/>
  <c r="D1854" i="21" s="1"/>
  <c r="C1853" i="21"/>
  <c r="D1853" i="21" s="1"/>
  <c r="D1852" i="21"/>
  <c r="C1852" i="21"/>
  <c r="C1851" i="21"/>
  <c r="D1851" i="21" s="1"/>
  <c r="D1850" i="21"/>
  <c r="C1850" i="21"/>
  <c r="C1849" i="21"/>
  <c r="D1849" i="21" s="1"/>
  <c r="D1848" i="21"/>
  <c r="C1848" i="21"/>
  <c r="C1847" i="21"/>
  <c r="D1847" i="21" s="1"/>
  <c r="C1846" i="21"/>
  <c r="D1846" i="21" s="1"/>
  <c r="C1845" i="21"/>
  <c r="D1845" i="21" s="1"/>
  <c r="D1844" i="21"/>
  <c r="C1844" i="21"/>
  <c r="C1843" i="21"/>
  <c r="D1843" i="21" s="1"/>
  <c r="D1842" i="21"/>
  <c r="C1842" i="21"/>
  <c r="C1841" i="21"/>
  <c r="D1841" i="21" s="1"/>
  <c r="D1840" i="21"/>
  <c r="C1840" i="21"/>
  <c r="C1839" i="21"/>
  <c r="D1839" i="21" s="1"/>
  <c r="C1838" i="21"/>
  <c r="D1838" i="21" s="1"/>
  <c r="C1837" i="21"/>
  <c r="D1837" i="21" s="1"/>
  <c r="D1836" i="21"/>
  <c r="C1836" i="21"/>
  <c r="C1835" i="21"/>
  <c r="D1835" i="21" s="1"/>
  <c r="D1834" i="21"/>
  <c r="C1834" i="21"/>
  <c r="C1833" i="21"/>
  <c r="D1833" i="21" s="1"/>
  <c r="D1832" i="21"/>
  <c r="C1832" i="21"/>
  <c r="C1831" i="21"/>
  <c r="D1831" i="21" s="1"/>
  <c r="C1830" i="21"/>
  <c r="D1830" i="21" s="1"/>
  <c r="C1829" i="21"/>
  <c r="D1829" i="21" s="1"/>
  <c r="D1828" i="21"/>
  <c r="C1828" i="21"/>
  <c r="C1827" i="21"/>
  <c r="D1827" i="21" s="1"/>
  <c r="D1826" i="21"/>
  <c r="C1826" i="21"/>
  <c r="C1825" i="21"/>
  <c r="D1825" i="21" s="1"/>
  <c r="D1824" i="21"/>
  <c r="C1824" i="21"/>
  <c r="C1823" i="21"/>
  <c r="D1823" i="21" s="1"/>
  <c r="C1822" i="21"/>
  <c r="D1822" i="21" s="1"/>
  <c r="C1821" i="21"/>
  <c r="D1821" i="21" s="1"/>
  <c r="D1820" i="21"/>
  <c r="C1820" i="21"/>
  <c r="C1819" i="21"/>
  <c r="D1819" i="21" s="1"/>
  <c r="D1818" i="21"/>
  <c r="C1818" i="21"/>
  <c r="C1817" i="21"/>
  <c r="D1817" i="21" s="1"/>
  <c r="D1816" i="21"/>
  <c r="C1816" i="21"/>
  <c r="C1815" i="21"/>
  <c r="D1815" i="21" s="1"/>
  <c r="C1814" i="21"/>
  <c r="D1814" i="21" s="1"/>
  <c r="C1813" i="21"/>
  <c r="D1813" i="21" s="1"/>
  <c r="D1812" i="21"/>
  <c r="C1812" i="21"/>
  <c r="C1811" i="21"/>
  <c r="D1811" i="21" s="1"/>
  <c r="D1810" i="21"/>
  <c r="C1810" i="21"/>
  <c r="C1809" i="21"/>
  <c r="D1809" i="21" s="1"/>
  <c r="D1808" i="21"/>
  <c r="C1808" i="21"/>
  <c r="C1807" i="21"/>
  <c r="D1807" i="21" s="1"/>
  <c r="C1806" i="21"/>
  <c r="D1806" i="21" s="1"/>
  <c r="C1805" i="21"/>
  <c r="D1805" i="21" s="1"/>
  <c r="D1804" i="21"/>
  <c r="C1804" i="21"/>
  <c r="C1803" i="21"/>
  <c r="D1803" i="21" s="1"/>
  <c r="D1802" i="21"/>
  <c r="C1802" i="21"/>
  <c r="C1801" i="21"/>
  <c r="D1801" i="21" s="1"/>
  <c r="D1800" i="21"/>
  <c r="C1800" i="21"/>
  <c r="C1799" i="21"/>
  <c r="D1799" i="21" s="1"/>
  <c r="C1798" i="21"/>
  <c r="D1798" i="21" s="1"/>
  <c r="C1797" i="21"/>
  <c r="D1797" i="21" s="1"/>
  <c r="D1796" i="21"/>
  <c r="C1796" i="21"/>
  <c r="C1795" i="21"/>
  <c r="D1795" i="21" s="1"/>
  <c r="D1794" i="21"/>
  <c r="C1794" i="21"/>
  <c r="C1793" i="21"/>
  <c r="D1793" i="21" s="1"/>
  <c r="D1792" i="21"/>
  <c r="C1792" i="21"/>
  <c r="C1791" i="21"/>
  <c r="D1791" i="21" s="1"/>
  <c r="C1790" i="21"/>
  <c r="D1790" i="21" s="1"/>
  <c r="C1789" i="21"/>
  <c r="D1789" i="21" s="1"/>
  <c r="D1788" i="21"/>
  <c r="C1788" i="21"/>
  <c r="C1787" i="21"/>
  <c r="D1787" i="21" s="1"/>
  <c r="D1786" i="21"/>
  <c r="C1786" i="21"/>
  <c r="C1785" i="21"/>
  <c r="D1785" i="21" s="1"/>
  <c r="D1784" i="21"/>
  <c r="C1784" i="21"/>
  <c r="C1783" i="21"/>
  <c r="D1783" i="21" s="1"/>
  <c r="C1782" i="21"/>
  <c r="D1782" i="21" s="1"/>
  <c r="C1781" i="21"/>
  <c r="D1781" i="21" s="1"/>
  <c r="D1780" i="21"/>
  <c r="C1780" i="21"/>
  <c r="C1779" i="21"/>
  <c r="D1779" i="21" s="1"/>
  <c r="D1778" i="21"/>
  <c r="C1778" i="21"/>
  <c r="C1777" i="21"/>
  <c r="D1777" i="21" s="1"/>
  <c r="D1776" i="21"/>
  <c r="C1776" i="21"/>
  <c r="C1775" i="21"/>
  <c r="D1775" i="21" s="1"/>
  <c r="C1774" i="21"/>
  <c r="D1774" i="21" s="1"/>
  <c r="C1773" i="21"/>
  <c r="D1773" i="21" s="1"/>
  <c r="D1772" i="21"/>
  <c r="C1772" i="21"/>
  <c r="C1771" i="21"/>
  <c r="D1771" i="21" s="1"/>
  <c r="D1770" i="21"/>
  <c r="C1770" i="21"/>
  <c r="C1769" i="21"/>
  <c r="D1769" i="21" s="1"/>
  <c r="D1768" i="21"/>
  <c r="C1768" i="21"/>
  <c r="C1767" i="21"/>
  <c r="D1767" i="21" s="1"/>
  <c r="C1766" i="21"/>
  <c r="D1766" i="21" s="1"/>
  <c r="C1765" i="21"/>
  <c r="D1765" i="21" s="1"/>
  <c r="D1764" i="21"/>
  <c r="C1764" i="21"/>
  <c r="C1763" i="21"/>
  <c r="D1763" i="21" s="1"/>
  <c r="D1762" i="21"/>
  <c r="C1762" i="21"/>
  <c r="C1761" i="21"/>
  <c r="D1761" i="21" s="1"/>
  <c r="D1760" i="21"/>
  <c r="C1760" i="21"/>
  <c r="C1759" i="21"/>
  <c r="D1759" i="21" s="1"/>
  <c r="C1758" i="21"/>
  <c r="D1758" i="21" s="1"/>
  <c r="C1757" i="21"/>
  <c r="D1757" i="21" s="1"/>
  <c r="D1756" i="21"/>
  <c r="C1756" i="21"/>
  <c r="C1755" i="21"/>
  <c r="D1755" i="21" s="1"/>
  <c r="D1754" i="21"/>
  <c r="C1754" i="21"/>
  <c r="C1753" i="21"/>
  <c r="D1753" i="21" s="1"/>
  <c r="D1752" i="21"/>
  <c r="C1752" i="21"/>
  <c r="C1751" i="21"/>
  <c r="D1751" i="21" s="1"/>
  <c r="C1750" i="21"/>
  <c r="D1750" i="21" s="1"/>
  <c r="C1749" i="21"/>
  <c r="D1749" i="21" s="1"/>
  <c r="D1748" i="21"/>
  <c r="C1748" i="21"/>
  <c r="C1747" i="21"/>
  <c r="D1747" i="21" s="1"/>
  <c r="D1746" i="21"/>
  <c r="C1746" i="21"/>
  <c r="C1745" i="21"/>
  <c r="D1745" i="21" s="1"/>
  <c r="D1744" i="21"/>
  <c r="C1744" i="21"/>
  <c r="C1743" i="21"/>
  <c r="D1743" i="21" s="1"/>
  <c r="C1742" i="21"/>
  <c r="D1742" i="21" s="1"/>
  <c r="C1741" i="21"/>
  <c r="D1741" i="21" s="1"/>
  <c r="D1740" i="21"/>
  <c r="C1740" i="21"/>
  <c r="C1739" i="21"/>
  <c r="D1739" i="21" s="1"/>
  <c r="D1738" i="21"/>
  <c r="C1738" i="21"/>
  <c r="C1737" i="21"/>
  <c r="D1737" i="21" s="1"/>
  <c r="D1736" i="21"/>
  <c r="C1736" i="21"/>
  <c r="C1735" i="21"/>
  <c r="D1735" i="21" s="1"/>
  <c r="C1734" i="21"/>
  <c r="D1734" i="21" s="1"/>
  <c r="C1733" i="21"/>
  <c r="D1733" i="21" s="1"/>
  <c r="D1732" i="21"/>
  <c r="C1732" i="21"/>
  <c r="C1731" i="21"/>
  <c r="D1731" i="21" s="1"/>
  <c r="D1730" i="21"/>
  <c r="C1730" i="21"/>
  <c r="C1729" i="21"/>
  <c r="D1729" i="21" s="1"/>
  <c r="D1728" i="21"/>
  <c r="C1728" i="21"/>
  <c r="C1727" i="21"/>
  <c r="D1727" i="21" s="1"/>
  <c r="C1726" i="21"/>
  <c r="D1726" i="21" s="1"/>
  <c r="C1725" i="21"/>
  <c r="D1725" i="21" s="1"/>
  <c r="D1724" i="21"/>
  <c r="C1724" i="21"/>
  <c r="C1723" i="21"/>
  <c r="D1723" i="21" s="1"/>
  <c r="D1722" i="21"/>
  <c r="C1722" i="21"/>
  <c r="C1721" i="21"/>
  <c r="D1721" i="21" s="1"/>
  <c r="D1720" i="21"/>
  <c r="C1720" i="21"/>
  <c r="C1719" i="21"/>
  <c r="D1719" i="21" s="1"/>
  <c r="C1718" i="21"/>
  <c r="D1718" i="21" s="1"/>
  <c r="C1717" i="21"/>
  <c r="D1717" i="21" s="1"/>
  <c r="D1716" i="21"/>
  <c r="C1716" i="21"/>
  <c r="C1715" i="21"/>
  <c r="D1715" i="21" s="1"/>
  <c r="D1714" i="21"/>
  <c r="C1714" i="21"/>
  <c r="C1713" i="21"/>
  <c r="D1713" i="21" s="1"/>
  <c r="D1712" i="21"/>
  <c r="C1712" i="21"/>
  <c r="C1711" i="21"/>
  <c r="D1711" i="21" s="1"/>
  <c r="C1710" i="21"/>
  <c r="D1710" i="21" s="1"/>
  <c r="C1709" i="21"/>
  <c r="D1709" i="21" s="1"/>
  <c r="D1708" i="21"/>
  <c r="C1708" i="21"/>
  <c r="C1707" i="21"/>
  <c r="D1707" i="21" s="1"/>
  <c r="D1706" i="21"/>
  <c r="C1706" i="21"/>
  <c r="C1705" i="21"/>
  <c r="D1705" i="21" s="1"/>
  <c r="D1704" i="21"/>
  <c r="C1704" i="21"/>
  <c r="C1703" i="21"/>
  <c r="D1703" i="21" s="1"/>
  <c r="C1702" i="21"/>
  <c r="D1702" i="21" s="1"/>
  <c r="C1701" i="21"/>
  <c r="D1701" i="21" s="1"/>
  <c r="D1700" i="21"/>
  <c r="C1700" i="21"/>
  <c r="C1699" i="21"/>
  <c r="D1699" i="21" s="1"/>
  <c r="D1698" i="21"/>
  <c r="C1698" i="21"/>
  <c r="C1697" i="21"/>
  <c r="D1697" i="21" s="1"/>
  <c r="D1696" i="21"/>
  <c r="C1696" i="21"/>
  <c r="C1695" i="21"/>
  <c r="D1695" i="21" s="1"/>
  <c r="C1694" i="21"/>
  <c r="D1694" i="21" s="1"/>
  <c r="C1693" i="21"/>
  <c r="D1693" i="21" s="1"/>
  <c r="D1692" i="21"/>
  <c r="C1692" i="21"/>
  <c r="C1691" i="21"/>
  <c r="D1691" i="21" s="1"/>
  <c r="D1690" i="21"/>
  <c r="C1690" i="21"/>
  <c r="C1689" i="21"/>
  <c r="D1689" i="21" s="1"/>
  <c r="D1688" i="21"/>
  <c r="C1688" i="21"/>
  <c r="C1687" i="21"/>
  <c r="D1687" i="21" s="1"/>
  <c r="C1686" i="21"/>
  <c r="D1686" i="21" s="1"/>
  <c r="C1685" i="21"/>
  <c r="D1685" i="21" s="1"/>
  <c r="D1684" i="21"/>
  <c r="C1684" i="21"/>
  <c r="D1683" i="21"/>
  <c r="C1683" i="21"/>
  <c r="D1682" i="21"/>
  <c r="C1682" i="21"/>
  <c r="D1681" i="21"/>
  <c r="C1681" i="21"/>
  <c r="D1680" i="21"/>
  <c r="C1680" i="21"/>
  <c r="D1679" i="21"/>
  <c r="C1679" i="21"/>
  <c r="D1678" i="21"/>
  <c r="C1678" i="21"/>
  <c r="D1677" i="21"/>
  <c r="C1677" i="21"/>
  <c r="D1676" i="21"/>
  <c r="C1676" i="21"/>
  <c r="D1675" i="21"/>
  <c r="C1675" i="21"/>
  <c r="D1674" i="21"/>
  <c r="C1674" i="21"/>
  <c r="D1673" i="21"/>
  <c r="C1673" i="21"/>
  <c r="D1672" i="21"/>
  <c r="C1672" i="21"/>
  <c r="D1671" i="21"/>
  <c r="C1671" i="21"/>
  <c r="D1670" i="21"/>
  <c r="C1670" i="21"/>
  <c r="D1669" i="21"/>
  <c r="C1669" i="21"/>
  <c r="D1668" i="21"/>
  <c r="C1668" i="21"/>
  <c r="D1667" i="21"/>
  <c r="C1667" i="21"/>
  <c r="D1666" i="21"/>
  <c r="C1666" i="21"/>
  <c r="D1665" i="21"/>
  <c r="C1665" i="21"/>
  <c r="D1664" i="21"/>
  <c r="C1664" i="21"/>
  <c r="D1663" i="21"/>
  <c r="C1663" i="21"/>
  <c r="D1662" i="21"/>
  <c r="C1662" i="21"/>
  <c r="D1661" i="21"/>
  <c r="C1661" i="21"/>
  <c r="D1660" i="21"/>
  <c r="C1660" i="21"/>
  <c r="D1659" i="21"/>
  <c r="C1659" i="21"/>
  <c r="D1658" i="21"/>
  <c r="C1658" i="21"/>
  <c r="D1657" i="21"/>
  <c r="C1657" i="21"/>
  <c r="D1656" i="21"/>
  <c r="C1656" i="21"/>
  <c r="D1655" i="21"/>
  <c r="C1655" i="21"/>
  <c r="D1654" i="21"/>
  <c r="C1654" i="21"/>
  <c r="D1653" i="21"/>
  <c r="C1653" i="21"/>
  <c r="D1652" i="21"/>
  <c r="C1652" i="21"/>
  <c r="D1651" i="21"/>
  <c r="C1651" i="21"/>
  <c r="D1650" i="21"/>
  <c r="C1650" i="21"/>
  <c r="D1649" i="21"/>
  <c r="C1649" i="21"/>
  <c r="D1648" i="21"/>
  <c r="C1648" i="21"/>
  <c r="D1647" i="21"/>
  <c r="C1647" i="21"/>
  <c r="D1646" i="21"/>
  <c r="C1646" i="21"/>
  <c r="D1645" i="21"/>
  <c r="C1645" i="21"/>
  <c r="D1644" i="21"/>
  <c r="C1644" i="21"/>
  <c r="D1643" i="21"/>
  <c r="C1643" i="21"/>
  <c r="D1642" i="21"/>
  <c r="C1642" i="21"/>
  <c r="D1641" i="21"/>
  <c r="C1641" i="21"/>
  <c r="D1640" i="21"/>
  <c r="C1640" i="21"/>
  <c r="D1639" i="21"/>
  <c r="C1639" i="21"/>
  <c r="D1638" i="21"/>
  <c r="C1638" i="21"/>
  <c r="D1637" i="21"/>
  <c r="C1637" i="21"/>
  <c r="D1636" i="21"/>
  <c r="C1636" i="21"/>
  <c r="D1635" i="21"/>
  <c r="C1635" i="21"/>
  <c r="D1634" i="21"/>
  <c r="C1634" i="21"/>
  <c r="D1633" i="21"/>
  <c r="C1633" i="21"/>
  <c r="D1632" i="21"/>
  <c r="C1632" i="21"/>
  <c r="D1631" i="21"/>
  <c r="C1631" i="21"/>
  <c r="D1630" i="21"/>
  <c r="C1630" i="21"/>
  <c r="D1629" i="21"/>
  <c r="C1629" i="21"/>
  <c r="D1628" i="21"/>
  <c r="C1628" i="21"/>
  <c r="D1627" i="21"/>
  <c r="C1627" i="21"/>
  <c r="D1626" i="21"/>
  <c r="C1626" i="21"/>
  <c r="D1625" i="21"/>
  <c r="C1625" i="21"/>
  <c r="D1624" i="21"/>
  <c r="C1624" i="21"/>
  <c r="D1623" i="21"/>
  <c r="C1623" i="21"/>
  <c r="D1622" i="21"/>
  <c r="C1622" i="21"/>
  <c r="D1621" i="21"/>
  <c r="C1621" i="21"/>
  <c r="D1620" i="21"/>
  <c r="C1620" i="21"/>
  <c r="D1619" i="21"/>
  <c r="C1619" i="21"/>
  <c r="D1618" i="21"/>
  <c r="C1618" i="21"/>
  <c r="D1617" i="21"/>
  <c r="C1617" i="21"/>
  <c r="C1616" i="21"/>
  <c r="D1616" i="21" s="1"/>
  <c r="D1615" i="21"/>
  <c r="C1615" i="21"/>
  <c r="C1614" i="21"/>
  <c r="D1614" i="21" s="1"/>
  <c r="D1613" i="21"/>
  <c r="C1613" i="21"/>
  <c r="C1612" i="21"/>
  <c r="D1612" i="21" s="1"/>
  <c r="D1611" i="21"/>
  <c r="C1611" i="21"/>
  <c r="C1610" i="21"/>
  <c r="D1610" i="21" s="1"/>
  <c r="D1609" i="21"/>
  <c r="C1609" i="21"/>
  <c r="C1608" i="21"/>
  <c r="D1608" i="21" s="1"/>
  <c r="D1607" i="21"/>
  <c r="C1607" i="21"/>
  <c r="C1606" i="21"/>
  <c r="D1606" i="21" s="1"/>
  <c r="D1605" i="21"/>
  <c r="C1605" i="21"/>
  <c r="C1604" i="21"/>
  <c r="D1604" i="21" s="1"/>
  <c r="D1603" i="21"/>
  <c r="C1603" i="21"/>
  <c r="C1602" i="21"/>
  <c r="D1602" i="21" s="1"/>
  <c r="D1601" i="21"/>
  <c r="C1601" i="21"/>
  <c r="C1600" i="21"/>
  <c r="D1600" i="21" s="1"/>
  <c r="D1599" i="21"/>
  <c r="C1599" i="21"/>
  <c r="C1598" i="21"/>
  <c r="D1598" i="21" s="1"/>
  <c r="D1597" i="21"/>
  <c r="C1597" i="21"/>
  <c r="C1596" i="21"/>
  <c r="D1596" i="21" s="1"/>
  <c r="D1595" i="21"/>
  <c r="C1595" i="21"/>
  <c r="C1594" i="21"/>
  <c r="D1594" i="21" s="1"/>
  <c r="D1593" i="21"/>
  <c r="C1593" i="21"/>
  <c r="C1592" i="21"/>
  <c r="D1592" i="21" s="1"/>
  <c r="D1591" i="21"/>
  <c r="C1591" i="21"/>
  <c r="C1590" i="21"/>
  <c r="D1590" i="21" s="1"/>
  <c r="D1589" i="21"/>
  <c r="C1589" i="21"/>
  <c r="C1588" i="21"/>
  <c r="D1588" i="21" s="1"/>
  <c r="D1587" i="21"/>
  <c r="C1587" i="21"/>
  <c r="C1586" i="21"/>
  <c r="D1586" i="21" s="1"/>
  <c r="D1585" i="21"/>
  <c r="C1585" i="21"/>
  <c r="C1584" i="21"/>
  <c r="D1584" i="21" s="1"/>
  <c r="D1583" i="21"/>
  <c r="C1583" i="21"/>
  <c r="C1582" i="21"/>
  <c r="D1582" i="21" s="1"/>
  <c r="D1581" i="21"/>
  <c r="C1581" i="21"/>
  <c r="C1580" i="21"/>
  <c r="D1580" i="21" s="1"/>
  <c r="D1579" i="21"/>
  <c r="C1579" i="21"/>
  <c r="C1578" i="21"/>
  <c r="D1578" i="21" s="1"/>
  <c r="D1577" i="21"/>
  <c r="C1577" i="21"/>
  <c r="C1576" i="21"/>
  <c r="D1576" i="21" s="1"/>
  <c r="D1575" i="21"/>
  <c r="C1575" i="21"/>
  <c r="C1574" i="21"/>
  <c r="D1574" i="21" s="1"/>
  <c r="D1573" i="21"/>
  <c r="C1573" i="21"/>
  <c r="C1572" i="21"/>
  <c r="D1572" i="21" s="1"/>
  <c r="D1571" i="21"/>
  <c r="C1571" i="21"/>
  <c r="C1570" i="21"/>
  <c r="D1570" i="21" s="1"/>
  <c r="D1569" i="21"/>
  <c r="C1569" i="21"/>
  <c r="C1568" i="21"/>
  <c r="D1568" i="21" s="1"/>
  <c r="C1567" i="21"/>
  <c r="D1567" i="21" s="1"/>
  <c r="C1566" i="21"/>
  <c r="D1566" i="21" s="1"/>
  <c r="D1565" i="21"/>
  <c r="C1565" i="21"/>
  <c r="C1564" i="21"/>
  <c r="D1564" i="21" s="1"/>
  <c r="C1563" i="21"/>
  <c r="D1563" i="21" s="1"/>
  <c r="C1562" i="21"/>
  <c r="D1562" i="21" s="1"/>
  <c r="D1561" i="21"/>
  <c r="C1561" i="21"/>
  <c r="C1560" i="21"/>
  <c r="D1560" i="21" s="1"/>
  <c r="C1559" i="21"/>
  <c r="D1559" i="21" s="1"/>
  <c r="C1558" i="21"/>
  <c r="D1558" i="21" s="1"/>
  <c r="D1557" i="21"/>
  <c r="C1557" i="21"/>
  <c r="C1556" i="21"/>
  <c r="D1556" i="21" s="1"/>
  <c r="C1555" i="21"/>
  <c r="D1555" i="21" s="1"/>
  <c r="C1554" i="21"/>
  <c r="D1554" i="21" s="1"/>
  <c r="D1553" i="21"/>
  <c r="C1553" i="21"/>
  <c r="C1552" i="21"/>
  <c r="D1552" i="21" s="1"/>
  <c r="C1551" i="21"/>
  <c r="D1551" i="21" s="1"/>
  <c r="C1550" i="21"/>
  <c r="D1550" i="21" s="1"/>
  <c r="D1549" i="21"/>
  <c r="C1549" i="21"/>
  <c r="C1548" i="21"/>
  <c r="D1548" i="21" s="1"/>
  <c r="C1547" i="21"/>
  <c r="D1547" i="21" s="1"/>
  <c r="C1546" i="21"/>
  <c r="D1546" i="21" s="1"/>
  <c r="D1545" i="21"/>
  <c r="C1545" i="21"/>
  <c r="C1544" i="21"/>
  <c r="D1544" i="21" s="1"/>
  <c r="C1543" i="21"/>
  <c r="D1543" i="21" s="1"/>
  <c r="C1542" i="21"/>
  <c r="D1542" i="21" s="1"/>
  <c r="D1541" i="21"/>
  <c r="C1541" i="21"/>
  <c r="C1540" i="21"/>
  <c r="D1540" i="21" s="1"/>
  <c r="C1539" i="21"/>
  <c r="D1539" i="21" s="1"/>
  <c r="C1538" i="21"/>
  <c r="D1538" i="21" s="1"/>
  <c r="D1537" i="21"/>
  <c r="C1537" i="21"/>
  <c r="C1536" i="21"/>
  <c r="D1536" i="21" s="1"/>
  <c r="C1535" i="21"/>
  <c r="D1535" i="21" s="1"/>
  <c r="C1534" i="21"/>
  <c r="D1534" i="21" s="1"/>
  <c r="D1533" i="21"/>
  <c r="C1533" i="21"/>
  <c r="C1532" i="21"/>
  <c r="D1532" i="21" s="1"/>
  <c r="C1531" i="21"/>
  <c r="D1531" i="21" s="1"/>
  <c r="C1530" i="21"/>
  <c r="D1530" i="21" s="1"/>
  <c r="D1529" i="21"/>
  <c r="C1529" i="21"/>
  <c r="C1528" i="21"/>
  <c r="D1528" i="21" s="1"/>
  <c r="C1527" i="21"/>
  <c r="D1527" i="21" s="1"/>
  <c r="C1526" i="21"/>
  <c r="D1526" i="21" s="1"/>
  <c r="D1525" i="21"/>
  <c r="C1525" i="21"/>
  <c r="C1524" i="21"/>
  <c r="D1524" i="21" s="1"/>
  <c r="C1523" i="21"/>
  <c r="D1523" i="21" s="1"/>
  <c r="C1522" i="21"/>
  <c r="D1522" i="21" s="1"/>
  <c r="D1521" i="21"/>
  <c r="C1521" i="21"/>
  <c r="C1520" i="21"/>
  <c r="D1520" i="21" s="1"/>
  <c r="C1519" i="21"/>
  <c r="D1519" i="21" s="1"/>
  <c r="C1518" i="21"/>
  <c r="D1518" i="21" s="1"/>
  <c r="D1517" i="21"/>
  <c r="C1517" i="21"/>
  <c r="C1516" i="21"/>
  <c r="D1516" i="21" s="1"/>
  <c r="C1515" i="21"/>
  <c r="D1515" i="21" s="1"/>
  <c r="C1514" i="21"/>
  <c r="D1514" i="21" s="1"/>
  <c r="D1513" i="21"/>
  <c r="C1513" i="21"/>
  <c r="C1512" i="21"/>
  <c r="D1512" i="21" s="1"/>
  <c r="C1511" i="21"/>
  <c r="D1511" i="21" s="1"/>
  <c r="C1510" i="21"/>
  <c r="D1510" i="21" s="1"/>
  <c r="D1509" i="21"/>
  <c r="C1509" i="21"/>
  <c r="C1508" i="21"/>
  <c r="D1508" i="21" s="1"/>
  <c r="C1507" i="21"/>
  <c r="D1507" i="21" s="1"/>
  <c r="C1506" i="21"/>
  <c r="D1506" i="21" s="1"/>
  <c r="D1505" i="21"/>
  <c r="C1505" i="21"/>
  <c r="C1504" i="21"/>
  <c r="D1504" i="21" s="1"/>
  <c r="C1503" i="21"/>
  <c r="D1503" i="21" s="1"/>
  <c r="C1502" i="21"/>
  <c r="D1502" i="21" s="1"/>
  <c r="D1501" i="21"/>
  <c r="C1501" i="21"/>
  <c r="C1500" i="21"/>
  <c r="D1500" i="21" s="1"/>
  <c r="C1499" i="21"/>
  <c r="D1499" i="21" s="1"/>
  <c r="C1498" i="21"/>
  <c r="D1498" i="21" s="1"/>
  <c r="D1497" i="21"/>
  <c r="C1497" i="21"/>
  <c r="C1496" i="21"/>
  <c r="D1496" i="21" s="1"/>
  <c r="C1495" i="21"/>
  <c r="D1495" i="21" s="1"/>
  <c r="C1494" i="21"/>
  <c r="D1494" i="21" s="1"/>
  <c r="D1493" i="21"/>
  <c r="C1493" i="21"/>
  <c r="C1492" i="21"/>
  <c r="D1492" i="21" s="1"/>
  <c r="C1491" i="21"/>
  <c r="D1491" i="21" s="1"/>
  <c r="C1490" i="21"/>
  <c r="D1490" i="21" s="1"/>
  <c r="D1489" i="21"/>
  <c r="C1489" i="21"/>
  <c r="C1488" i="21"/>
  <c r="D1488" i="21" s="1"/>
  <c r="C1487" i="21"/>
  <c r="D1487" i="21" s="1"/>
  <c r="C1486" i="21"/>
  <c r="D1486" i="21" s="1"/>
  <c r="D1485" i="21"/>
  <c r="C1485" i="21"/>
  <c r="C1484" i="21"/>
  <c r="D1484" i="21" s="1"/>
  <c r="C1483" i="21"/>
  <c r="D1483" i="21" s="1"/>
  <c r="C1482" i="21"/>
  <c r="D1482" i="21" s="1"/>
  <c r="D1481" i="21"/>
  <c r="C1481" i="21"/>
  <c r="C1480" i="21"/>
  <c r="D1480" i="21" s="1"/>
  <c r="C1479" i="21"/>
  <c r="D1479" i="21" s="1"/>
  <c r="C1478" i="21"/>
  <c r="D1478" i="21" s="1"/>
  <c r="D1477" i="21"/>
  <c r="C1477" i="21"/>
  <c r="C1476" i="21"/>
  <c r="D1476" i="21" s="1"/>
  <c r="C1475" i="21"/>
  <c r="D1475" i="21" s="1"/>
  <c r="C1474" i="21"/>
  <c r="D1474" i="21" s="1"/>
  <c r="D1473" i="21"/>
  <c r="C1473" i="21"/>
  <c r="C1472" i="21"/>
  <c r="D1472" i="21" s="1"/>
  <c r="C1471" i="21"/>
  <c r="D1471" i="21" s="1"/>
  <c r="C1470" i="21"/>
  <c r="D1470" i="21" s="1"/>
  <c r="D1469" i="21"/>
  <c r="C1469" i="21"/>
  <c r="C1468" i="21"/>
  <c r="D1468" i="21" s="1"/>
  <c r="C1467" i="21"/>
  <c r="D1467" i="21" s="1"/>
  <c r="C1466" i="21"/>
  <c r="D1466" i="21" s="1"/>
  <c r="D1465" i="21"/>
  <c r="C1465" i="21"/>
  <c r="C1464" i="21"/>
  <c r="D1464" i="21" s="1"/>
  <c r="C1463" i="21"/>
  <c r="D1463" i="21" s="1"/>
  <c r="C1462" i="21"/>
  <c r="D1462" i="21" s="1"/>
  <c r="D1461" i="21"/>
  <c r="C1461" i="21"/>
  <c r="C1460" i="21"/>
  <c r="D1460" i="21" s="1"/>
  <c r="C1459" i="21"/>
  <c r="D1459" i="21" s="1"/>
  <c r="C1458" i="21"/>
  <c r="D1458" i="21" s="1"/>
  <c r="D1457" i="21"/>
  <c r="C1457" i="21"/>
  <c r="C1456" i="21"/>
  <c r="D1456" i="21" s="1"/>
  <c r="C1455" i="21"/>
  <c r="D1455" i="21" s="1"/>
  <c r="C1454" i="21"/>
  <c r="D1454" i="21" s="1"/>
  <c r="D1453" i="21"/>
  <c r="C1453" i="21"/>
  <c r="C1452" i="21"/>
  <c r="D1452" i="21" s="1"/>
  <c r="C1451" i="21"/>
  <c r="D1451" i="21" s="1"/>
  <c r="C1450" i="21"/>
  <c r="D1450" i="21" s="1"/>
  <c r="D1449" i="21"/>
  <c r="C1449" i="21"/>
  <c r="C1448" i="21"/>
  <c r="D1448" i="21" s="1"/>
  <c r="C1447" i="21"/>
  <c r="D1447" i="21" s="1"/>
  <c r="C1446" i="21"/>
  <c r="D1446" i="21" s="1"/>
  <c r="D1445" i="21"/>
  <c r="C1445" i="21"/>
  <c r="C1444" i="21"/>
  <c r="D1444" i="21" s="1"/>
  <c r="C1443" i="21"/>
  <c r="D1443" i="21" s="1"/>
  <c r="C1442" i="21"/>
  <c r="D1442" i="21" s="1"/>
  <c r="D1441" i="21"/>
  <c r="C1441" i="21"/>
  <c r="C1440" i="21"/>
  <c r="D1440" i="21" s="1"/>
  <c r="C1439" i="21"/>
  <c r="D1439" i="21" s="1"/>
  <c r="C1438" i="21"/>
  <c r="D1438" i="21" s="1"/>
  <c r="D1437" i="21"/>
  <c r="C1437" i="21"/>
  <c r="C1436" i="21"/>
  <c r="D1436" i="21" s="1"/>
  <c r="C1435" i="21"/>
  <c r="D1435" i="21" s="1"/>
  <c r="C1434" i="21"/>
  <c r="D1434" i="21" s="1"/>
  <c r="D1433" i="21"/>
  <c r="C1433" i="21"/>
  <c r="C1432" i="21"/>
  <c r="D1432" i="21" s="1"/>
  <c r="C1431" i="21"/>
  <c r="D1431" i="21" s="1"/>
  <c r="C1430" i="21"/>
  <c r="D1430" i="21" s="1"/>
  <c r="D1429" i="21"/>
  <c r="C1429" i="21"/>
  <c r="C1428" i="21"/>
  <c r="D1428" i="21" s="1"/>
  <c r="C1427" i="21"/>
  <c r="D1427" i="21" s="1"/>
  <c r="C1426" i="21"/>
  <c r="D1426" i="21" s="1"/>
  <c r="D1425" i="21"/>
  <c r="C1425" i="21"/>
  <c r="C1424" i="21"/>
  <c r="D1424" i="21" s="1"/>
  <c r="C1423" i="21"/>
  <c r="D1423" i="21" s="1"/>
  <c r="C1422" i="21"/>
  <c r="D1422" i="21" s="1"/>
  <c r="D1421" i="21"/>
  <c r="C1421" i="21"/>
  <c r="C1420" i="21"/>
  <c r="D1420" i="21" s="1"/>
  <c r="C1419" i="21"/>
  <c r="D1419" i="21" s="1"/>
  <c r="C1418" i="21"/>
  <c r="D1418" i="21" s="1"/>
  <c r="D1417" i="21"/>
  <c r="C1417" i="21"/>
  <c r="C1416" i="21"/>
  <c r="D1416" i="21" s="1"/>
  <c r="C1415" i="21"/>
  <c r="D1415" i="21" s="1"/>
  <c r="C1414" i="21"/>
  <c r="D1414" i="21" s="1"/>
  <c r="D1413" i="21"/>
  <c r="C1413" i="21"/>
  <c r="C1412" i="21"/>
  <c r="D1412" i="21" s="1"/>
  <c r="C1411" i="21"/>
  <c r="D1411" i="21" s="1"/>
  <c r="C1410" i="21"/>
  <c r="D1410" i="21" s="1"/>
  <c r="D1409" i="21"/>
  <c r="C1409" i="21"/>
  <c r="C1408" i="21"/>
  <c r="D1408" i="21" s="1"/>
  <c r="C1407" i="21"/>
  <c r="D1407" i="21" s="1"/>
  <c r="C1406" i="21"/>
  <c r="D1406" i="21" s="1"/>
  <c r="D1405" i="21"/>
  <c r="C1405" i="21"/>
  <c r="C1404" i="21"/>
  <c r="D1404" i="21" s="1"/>
  <c r="C1403" i="21"/>
  <c r="D1403" i="21" s="1"/>
  <c r="C1402" i="21"/>
  <c r="D1402" i="21" s="1"/>
  <c r="D1401" i="21"/>
  <c r="C1401" i="21"/>
  <c r="C1400" i="21"/>
  <c r="D1400" i="21" s="1"/>
  <c r="C1399" i="21"/>
  <c r="D1399" i="21" s="1"/>
  <c r="C1398" i="21"/>
  <c r="D1398" i="21" s="1"/>
  <c r="D1397" i="21"/>
  <c r="C1397" i="21"/>
  <c r="C1396" i="21"/>
  <c r="D1396" i="21" s="1"/>
  <c r="C1395" i="21"/>
  <c r="D1395" i="21" s="1"/>
  <c r="C1394" i="21"/>
  <c r="D1394" i="21" s="1"/>
  <c r="D1393" i="21"/>
  <c r="C1393" i="21"/>
  <c r="C1392" i="21"/>
  <c r="D1392" i="21" s="1"/>
  <c r="C1391" i="21"/>
  <c r="D1391" i="21" s="1"/>
  <c r="C1390" i="21"/>
  <c r="D1390" i="21" s="1"/>
  <c r="D1389" i="21"/>
  <c r="C1389" i="21"/>
  <c r="C1388" i="21"/>
  <c r="D1388" i="21" s="1"/>
  <c r="C1387" i="21"/>
  <c r="D1387" i="21" s="1"/>
  <c r="C1386" i="21"/>
  <c r="D1386" i="21" s="1"/>
  <c r="D1385" i="21"/>
  <c r="C1385" i="21"/>
  <c r="C1384" i="21"/>
  <c r="D1384" i="21" s="1"/>
  <c r="C1383" i="21"/>
  <c r="D1383" i="21" s="1"/>
  <c r="C1382" i="21"/>
  <c r="D1382" i="21" s="1"/>
  <c r="D1381" i="21"/>
  <c r="C1381" i="21"/>
  <c r="C1380" i="21"/>
  <c r="D1380" i="21" s="1"/>
  <c r="C1379" i="21"/>
  <c r="D1379" i="21" s="1"/>
  <c r="C1378" i="21"/>
  <c r="D1378" i="21" s="1"/>
  <c r="D1377" i="21"/>
  <c r="C1377" i="21"/>
  <c r="C1376" i="21"/>
  <c r="D1376" i="21" s="1"/>
  <c r="C1375" i="21"/>
  <c r="D1375" i="21" s="1"/>
  <c r="C1374" i="21"/>
  <c r="D1374" i="21" s="1"/>
  <c r="D1373" i="21"/>
  <c r="C1373" i="21"/>
  <c r="C1372" i="21"/>
  <c r="D1372" i="21" s="1"/>
  <c r="C1371" i="21"/>
  <c r="D1371" i="21" s="1"/>
  <c r="C1370" i="21"/>
  <c r="D1370" i="21" s="1"/>
  <c r="D1369" i="21"/>
  <c r="C1369" i="21"/>
  <c r="C1368" i="21"/>
  <c r="D1368" i="21" s="1"/>
  <c r="C1367" i="21"/>
  <c r="D1367" i="21" s="1"/>
  <c r="C1366" i="21"/>
  <c r="D1366" i="21" s="1"/>
  <c r="D1365" i="21"/>
  <c r="C1365" i="21"/>
  <c r="C1364" i="21"/>
  <c r="D1364" i="21" s="1"/>
  <c r="C1363" i="21"/>
  <c r="D1363" i="21" s="1"/>
  <c r="C1362" i="21"/>
  <c r="D1362" i="21" s="1"/>
  <c r="D1361" i="21"/>
  <c r="C1361" i="21"/>
  <c r="C1360" i="21"/>
  <c r="D1360" i="21" s="1"/>
  <c r="C1359" i="21"/>
  <c r="D1359" i="21" s="1"/>
  <c r="C1358" i="21"/>
  <c r="D1358" i="21" s="1"/>
  <c r="D1357" i="21"/>
  <c r="C1357" i="21"/>
  <c r="C1356" i="21"/>
  <c r="D1356" i="21" s="1"/>
  <c r="C1355" i="21"/>
  <c r="D1355" i="21" s="1"/>
  <c r="C1354" i="21"/>
  <c r="D1354" i="21" s="1"/>
  <c r="D1353" i="21"/>
  <c r="C1353" i="21"/>
  <c r="C1352" i="21"/>
  <c r="D1352" i="21" s="1"/>
  <c r="C1351" i="21"/>
  <c r="D1351" i="21" s="1"/>
  <c r="C1350" i="21"/>
  <c r="D1350" i="21" s="1"/>
  <c r="D1349" i="21"/>
  <c r="C1349" i="21"/>
  <c r="C1348" i="21"/>
  <c r="D1348" i="21" s="1"/>
  <c r="C1347" i="21"/>
  <c r="D1347" i="21" s="1"/>
  <c r="C1346" i="21"/>
  <c r="D1346" i="21" s="1"/>
  <c r="D1345" i="21"/>
  <c r="C1345" i="21"/>
  <c r="C1344" i="21"/>
  <c r="D1344" i="21" s="1"/>
  <c r="C1343" i="21"/>
  <c r="D1343" i="21" s="1"/>
  <c r="C1342" i="21"/>
  <c r="D1342" i="21" s="1"/>
  <c r="D1341" i="21"/>
  <c r="C1341" i="21"/>
  <c r="C1340" i="21"/>
  <c r="D1340" i="21" s="1"/>
  <c r="C1339" i="21"/>
  <c r="D1339" i="21" s="1"/>
  <c r="C1338" i="21"/>
  <c r="D1338" i="21" s="1"/>
  <c r="D1337" i="21"/>
  <c r="C1337" i="21"/>
  <c r="C1336" i="21"/>
  <c r="D1336" i="21" s="1"/>
  <c r="C1335" i="21"/>
  <c r="D1335" i="21" s="1"/>
  <c r="C1334" i="21"/>
  <c r="D1334" i="21" s="1"/>
  <c r="D1333" i="21"/>
  <c r="C1333" i="21"/>
  <c r="C1332" i="21"/>
  <c r="D1332" i="21" s="1"/>
  <c r="C1331" i="21"/>
  <c r="D1331" i="21" s="1"/>
  <c r="C1330" i="21"/>
  <c r="D1330" i="21" s="1"/>
  <c r="D1329" i="21"/>
  <c r="C1329" i="21"/>
  <c r="C1328" i="21"/>
  <c r="D1328" i="21" s="1"/>
  <c r="C1327" i="21"/>
  <c r="D1327" i="21" s="1"/>
  <c r="C1326" i="21"/>
  <c r="D1326" i="21" s="1"/>
  <c r="D1325" i="21"/>
  <c r="C1325" i="21"/>
  <c r="C1324" i="21"/>
  <c r="D1324" i="21" s="1"/>
  <c r="C1323" i="21"/>
  <c r="D1323" i="21" s="1"/>
  <c r="C1322" i="21"/>
  <c r="D1322" i="21" s="1"/>
  <c r="D1321" i="21"/>
  <c r="C1321" i="21"/>
  <c r="C1320" i="21"/>
  <c r="D1320" i="21" s="1"/>
  <c r="C1319" i="21"/>
  <c r="D1319" i="21" s="1"/>
  <c r="C1318" i="21"/>
  <c r="D1318" i="21" s="1"/>
  <c r="D1317" i="21"/>
  <c r="C1317" i="21"/>
  <c r="C1316" i="21"/>
  <c r="D1316" i="21" s="1"/>
  <c r="C1315" i="21"/>
  <c r="D1315" i="21" s="1"/>
  <c r="C1314" i="21"/>
  <c r="D1314" i="21" s="1"/>
  <c r="D1313" i="21"/>
  <c r="C1313" i="21"/>
  <c r="C1312" i="21"/>
  <c r="D1312" i="21" s="1"/>
  <c r="C1311" i="21"/>
  <c r="D1311" i="21" s="1"/>
  <c r="C1310" i="21"/>
  <c r="D1310" i="21" s="1"/>
  <c r="D1309" i="21"/>
  <c r="C1309" i="21"/>
  <c r="C1308" i="21"/>
  <c r="D1308" i="21" s="1"/>
  <c r="C1307" i="21"/>
  <c r="D1307" i="21" s="1"/>
  <c r="C1306" i="21"/>
  <c r="D1306" i="21" s="1"/>
  <c r="D1305" i="21"/>
  <c r="C1305" i="21"/>
  <c r="C1304" i="21"/>
  <c r="D1304" i="21" s="1"/>
  <c r="C1303" i="21"/>
  <c r="D1303" i="21" s="1"/>
  <c r="C1302" i="21"/>
  <c r="D1302" i="21" s="1"/>
  <c r="D1301" i="21"/>
  <c r="C1301" i="21"/>
  <c r="C1300" i="21"/>
  <c r="D1300" i="21" s="1"/>
  <c r="C1299" i="21"/>
  <c r="D1299" i="21" s="1"/>
  <c r="C1298" i="21"/>
  <c r="D1298" i="21" s="1"/>
  <c r="D1297" i="21"/>
  <c r="C1297" i="21"/>
  <c r="C1296" i="21"/>
  <c r="D1296" i="21" s="1"/>
  <c r="C1295" i="21"/>
  <c r="D1295" i="21" s="1"/>
  <c r="C1294" i="21"/>
  <c r="D1294" i="21" s="1"/>
  <c r="D1293" i="21"/>
  <c r="C1293" i="21"/>
  <c r="C1292" i="21"/>
  <c r="D1292" i="21" s="1"/>
  <c r="C1291" i="21"/>
  <c r="D1291" i="21" s="1"/>
  <c r="C1290" i="21"/>
  <c r="D1290" i="21" s="1"/>
  <c r="D1289" i="21"/>
  <c r="C1289" i="21"/>
  <c r="C1288" i="21"/>
  <c r="D1288" i="21" s="1"/>
  <c r="C1287" i="21"/>
  <c r="D1287" i="21" s="1"/>
  <c r="C1286" i="21"/>
  <c r="D1286" i="21" s="1"/>
  <c r="D1285" i="21"/>
  <c r="C1285" i="21"/>
  <c r="C1284" i="21"/>
  <c r="D1284" i="21" s="1"/>
  <c r="C1283" i="21"/>
  <c r="D1283" i="21" s="1"/>
  <c r="C1282" i="21"/>
  <c r="D1282" i="21" s="1"/>
  <c r="D1281" i="21"/>
  <c r="C1281" i="21"/>
  <c r="C1280" i="21"/>
  <c r="D1280" i="21" s="1"/>
  <c r="C1279" i="21"/>
  <c r="D1279" i="21" s="1"/>
  <c r="C1278" i="21"/>
  <c r="D1278" i="21" s="1"/>
  <c r="D1277" i="21"/>
  <c r="C1277" i="21"/>
  <c r="C1276" i="21"/>
  <c r="D1276" i="21" s="1"/>
  <c r="C1275" i="21"/>
  <c r="D1275" i="21" s="1"/>
  <c r="C1274" i="21"/>
  <c r="D1274" i="21" s="1"/>
  <c r="D1273" i="21"/>
  <c r="C1273" i="21"/>
  <c r="C1272" i="21"/>
  <c r="D1272" i="21" s="1"/>
  <c r="C1271" i="21"/>
  <c r="D1271" i="21" s="1"/>
  <c r="C1270" i="21"/>
  <c r="D1270" i="21" s="1"/>
  <c r="D1269" i="21"/>
  <c r="C1269" i="21"/>
  <c r="C1268" i="21"/>
  <c r="D1268" i="21" s="1"/>
  <c r="C1267" i="21"/>
  <c r="D1267" i="21" s="1"/>
  <c r="C1266" i="21"/>
  <c r="D1266" i="21" s="1"/>
  <c r="D1265" i="21"/>
  <c r="C1265" i="21"/>
  <c r="C1264" i="21"/>
  <c r="D1264" i="21" s="1"/>
  <c r="C1263" i="21"/>
  <c r="D1263" i="21" s="1"/>
  <c r="C1262" i="21"/>
  <c r="D1262" i="21" s="1"/>
  <c r="D1261" i="21"/>
  <c r="C1261" i="21"/>
  <c r="C1260" i="21"/>
  <c r="D1260" i="21" s="1"/>
  <c r="C1259" i="21"/>
  <c r="D1259" i="21" s="1"/>
  <c r="C1258" i="21"/>
  <c r="D1258" i="21" s="1"/>
  <c r="D1257" i="21"/>
  <c r="C1257" i="21"/>
  <c r="C1256" i="21"/>
  <c r="D1256" i="21" s="1"/>
  <c r="C1255" i="21"/>
  <c r="D1255" i="21" s="1"/>
  <c r="C1254" i="21"/>
  <c r="D1254" i="21" s="1"/>
  <c r="D1253" i="21"/>
  <c r="C1253" i="21"/>
  <c r="C1252" i="21"/>
  <c r="D1252" i="21" s="1"/>
  <c r="C1251" i="21"/>
  <c r="D1251" i="21" s="1"/>
  <c r="C1250" i="21"/>
  <c r="D1250" i="21" s="1"/>
  <c r="D1249" i="21"/>
  <c r="C1249" i="21"/>
  <c r="C1248" i="21"/>
  <c r="D1248" i="21" s="1"/>
  <c r="C1247" i="21"/>
  <c r="D1247" i="21" s="1"/>
  <c r="C1246" i="21"/>
  <c r="D1246" i="21" s="1"/>
  <c r="D1245" i="21"/>
  <c r="C1245" i="21"/>
  <c r="C1244" i="21"/>
  <c r="D1244" i="21" s="1"/>
  <c r="C1243" i="21"/>
  <c r="D1243" i="21" s="1"/>
  <c r="C1242" i="21"/>
  <c r="D1242" i="21" s="1"/>
  <c r="D1241" i="21"/>
  <c r="C1241" i="21"/>
  <c r="C1240" i="21"/>
  <c r="D1240" i="21" s="1"/>
  <c r="C1239" i="21"/>
  <c r="D1239" i="21" s="1"/>
  <c r="C1238" i="21"/>
  <c r="D1238" i="21" s="1"/>
  <c r="D1237" i="21"/>
  <c r="C1237" i="21"/>
  <c r="C1236" i="21"/>
  <c r="D1236" i="21" s="1"/>
  <c r="C1235" i="21"/>
  <c r="D1235" i="21" s="1"/>
  <c r="C1234" i="21"/>
  <c r="D1234" i="21" s="1"/>
  <c r="D1233" i="21"/>
  <c r="C1233" i="21"/>
  <c r="C1232" i="21"/>
  <c r="D1232" i="21" s="1"/>
  <c r="C1231" i="21"/>
  <c r="D1231" i="21" s="1"/>
  <c r="C1230" i="21"/>
  <c r="D1230" i="21" s="1"/>
  <c r="D1229" i="21"/>
  <c r="C1229" i="21"/>
  <c r="C1228" i="21"/>
  <c r="D1228" i="21" s="1"/>
  <c r="C1227" i="21"/>
  <c r="D1227" i="21" s="1"/>
  <c r="C1226" i="21"/>
  <c r="D1226" i="21" s="1"/>
  <c r="D1225" i="21"/>
  <c r="C1225" i="21"/>
  <c r="C1224" i="21"/>
  <c r="D1224" i="21" s="1"/>
  <c r="C1223" i="21"/>
  <c r="D1223" i="21" s="1"/>
  <c r="C1222" i="21"/>
  <c r="D1222" i="21" s="1"/>
  <c r="D1221" i="21"/>
  <c r="C1221" i="21"/>
  <c r="C1220" i="21"/>
  <c r="D1220" i="21" s="1"/>
  <c r="C1219" i="21"/>
  <c r="D1219" i="21" s="1"/>
  <c r="C1218" i="21"/>
  <c r="D1218" i="21" s="1"/>
  <c r="D1217" i="21"/>
  <c r="C1217" i="21"/>
  <c r="C1216" i="21"/>
  <c r="D1216" i="21" s="1"/>
  <c r="C1215" i="21"/>
  <c r="D1215" i="21" s="1"/>
  <c r="C1214" i="21"/>
  <c r="D1214" i="21" s="1"/>
  <c r="D1213" i="21"/>
  <c r="C1213" i="21"/>
  <c r="C1212" i="21"/>
  <c r="D1212" i="21" s="1"/>
  <c r="C1211" i="21"/>
  <c r="D1211" i="21" s="1"/>
  <c r="C1210" i="21"/>
  <c r="D1210" i="21" s="1"/>
  <c r="D1209" i="21"/>
  <c r="C1209" i="21"/>
  <c r="C1208" i="21"/>
  <c r="D1208" i="21" s="1"/>
  <c r="C1207" i="21"/>
  <c r="D1207" i="21" s="1"/>
  <c r="C1206" i="21"/>
  <c r="D1206" i="21" s="1"/>
  <c r="D1205" i="21"/>
  <c r="C1205" i="21"/>
  <c r="C1204" i="21"/>
  <c r="D1204" i="21" s="1"/>
  <c r="C1203" i="21"/>
  <c r="D1203" i="21" s="1"/>
  <c r="C1202" i="21"/>
  <c r="D1202" i="21" s="1"/>
  <c r="D1201" i="21"/>
  <c r="C1201" i="21"/>
  <c r="C1200" i="21"/>
  <c r="D1200" i="21" s="1"/>
  <c r="C1199" i="21"/>
  <c r="D1199" i="21" s="1"/>
  <c r="C1198" i="21"/>
  <c r="D1198" i="21" s="1"/>
  <c r="D1197" i="21"/>
  <c r="C1197" i="21"/>
  <c r="C1196" i="21"/>
  <c r="D1196" i="21" s="1"/>
  <c r="C1195" i="21"/>
  <c r="D1195" i="21" s="1"/>
  <c r="C1194" i="21"/>
  <c r="D1194" i="21" s="1"/>
  <c r="D1193" i="21"/>
  <c r="C1193" i="21"/>
  <c r="C1192" i="21"/>
  <c r="D1192" i="21" s="1"/>
  <c r="C1191" i="21"/>
  <c r="D1191" i="21" s="1"/>
  <c r="C1190" i="21"/>
  <c r="D1190" i="21" s="1"/>
  <c r="D1189" i="21"/>
  <c r="C1189" i="21"/>
  <c r="C1188" i="21"/>
  <c r="D1188" i="21" s="1"/>
  <c r="C1187" i="21"/>
  <c r="D1187" i="21" s="1"/>
  <c r="C1186" i="21"/>
  <c r="D1186" i="21" s="1"/>
  <c r="D1185" i="21"/>
  <c r="C1185" i="21"/>
  <c r="C1184" i="21"/>
  <c r="D1184" i="21" s="1"/>
  <c r="C1183" i="21"/>
  <c r="D1183" i="21" s="1"/>
  <c r="C1182" i="21"/>
  <c r="D1182" i="21" s="1"/>
  <c r="D1181" i="21"/>
  <c r="C1181" i="21"/>
  <c r="C1180" i="21"/>
  <c r="D1180" i="21" s="1"/>
  <c r="C1179" i="21"/>
  <c r="D1179" i="21" s="1"/>
  <c r="C1178" i="21"/>
  <c r="D1178" i="21" s="1"/>
  <c r="D1177" i="21"/>
  <c r="C1177" i="21"/>
  <c r="C1176" i="21"/>
  <c r="D1176" i="21" s="1"/>
  <c r="C1175" i="21"/>
  <c r="D1175" i="21" s="1"/>
  <c r="C1174" i="21"/>
  <c r="D1174" i="21" s="1"/>
  <c r="D1173" i="21"/>
  <c r="C1173" i="21"/>
  <c r="C1172" i="21"/>
  <c r="D1172" i="21" s="1"/>
  <c r="C1171" i="21"/>
  <c r="D1171" i="21" s="1"/>
  <c r="C1170" i="21"/>
  <c r="D1170" i="21" s="1"/>
  <c r="D1169" i="21"/>
  <c r="C1169" i="21"/>
  <c r="C1168" i="21"/>
  <c r="D1168" i="21" s="1"/>
  <c r="C1167" i="21"/>
  <c r="D1167" i="21" s="1"/>
  <c r="C1166" i="21"/>
  <c r="D1166" i="21" s="1"/>
  <c r="D1165" i="21"/>
  <c r="C1165" i="21"/>
  <c r="C1164" i="21"/>
  <c r="D1164" i="21" s="1"/>
  <c r="C1163" i="21"/>
  <c r="D1163" i="21" s="1"/>
  <c r="C1162" i="21"/>
  <c r="D1162" i="21" s="1"/>
  <c r="D1161" i="21"/>
  <c r="C1161" i="21"/>
  <c r="C1160" i="21"/>
  <c r="D1160" i="21" s="1"/>
  <c r="C1159" i="21"/>
  <c r="D1159" i="21" s="1"/>
  <c r="C1158" i="21"/>
  <c r="D1158" i="21" s="1"/>
  <c r="C1157" i="21"/>
  <c r="D1157" i="21" s="1"/>
  <c r="C1156" i="21"/>
  <c r="D1156" i="21" s="1"/>
  <c r="C1155" i="21"/>
  <c r="D1155" i="21" s="1"/>
  <c r="C1154" i="21"/>
  <c r="D1154" i="21" s="1"/>
  <c r="D1153" i="21"/>
  <c r="C1153" i="21"/>
  <c r="C1152" i="21"/>
  <c r="D1152" i="21" s="1"/>
  <c r="C1151" i="21"/>
  <c r="D1151" i="21" s="1"/>
  <c r="C1150" i="21"/>
  <c r="D1150" i="21" s="1"/>
  <c r="C1149" i="21"/>
  <c r="D1149" i="21" s="1"/>
  <c r="C1148" i="21"/>
  <c r="D1148" i="21" s="1"/>
  <c r="C1147" i="21"/>
  <c r="D1147" i="21" s="1"/>
  <c r="C1146" i="21"/>
  <c r="D1146" i="21" s="1"/>
  <c r="D1145" i="21"/>
  <c r="C1145" i="21"/>
  <c r="C1144" i="21"/>
  <c r="D1144" i="21" s="1"/>
  <c r="C1143" i="21"/>
  <c r="D1143" i="21" s="1"/>
  <c r="C1142" i="21"/>
  <c r="D1142" i="21" s="1"/>
  <c r="C1141" i="21"/>
  <c r="D1141" i="21" s="1"/>
  <c r="C1140" i="21"/>
  <c r="D1140" i="21" s="1"/>
  <c r="C1139" i="21"/>
  <c r="D1139" i="21" s="1"/>
  <c r="C1138" i="21"/>
  <c r="D1138" i="21" s="1"/>
  <c r="D1137" i="21"/>
  <c r="C1137" i="21"/>
  <c r="C1136" i="21"/>
  <c r="D1136" i="21" s="1"/>
  <c r="C1135" i="21"/>
  <c r="D1135" i="21" s="1"/>
  <c r="C1134" i="21"/>
  <c r="D1134" i="21" s="1"/>
  <c r="C1133" i="21"/>
  <c r="D1133" i="21" s="1"/>
  <c r="C1132" i="21"/>
  <c r="D1132" i="21" s="1"/>
  <c r="C1131" i="21"/>
  <c r="D1131" i="21" s="1"/>
  <c r="C1130" i="21"/>
  <c r="D1130" i="21" s="1"/>
  <c r="D1129" i="21"/>
  <c r="C1129" i="21"/>
  <c r="C1128" i="21"/>
  <c r="D1128" i="21" s="1"/>
  <c r="C1127" i="21"/>
  <c r="D1127" i="21" s="1"/>
  <c r="C1126" i="21"/>
  <c r="D1126" i="21" s="1"/>
  <c r="C1125" i="21"/>
  <c r="D1125" i="21" s="1"/>
  <c r="C1124" i="21"/>
  <c r="D1124" i="21" s="1"/>
  <c r="C1123" i="21"/>
  <c r="D1123" i="21" s="1"/>
  <c r="C1122" i="21"/>
  <c r="D1122" i="21" s="1"/>
  <c r="D1121" i="21"/>
  <c r="C1121" i="21"/>
  <c r="C1120" i="21"/>
  <c r="D1120" i="21" s="1"/>
  <c r="C1119" i="21"/>
  <c r="D1119" i="21" s="1"/>
  <c r="C1118" i="21"/>
  <c r="D1118" i="21" s="1"/>
  <c r="C1117" i="21"/>
  <c r="D1117" i="21" s="1"/>
  <c r="C1116" i="21"/>
  <c r="D1116" i="21" s="1"/>
  <c r="C1115" i="21"/>
  <c r="D1115" i="21" s="1"/>
  <c r="C1114" i="21"/>
  <c r="D1114" i="21" s="1"/>
  <c r="D1113" i="21"/>
  <c r="C1113" i="21"/>
  <c r="C1112" i="21"/>
  <c r="D1112" i="21" s="1"/>
  <c r="C1111" i="21"/>
  <c r="D1111" i="21" s="1"/>
  <c r="C1110" i="21"/>
  <c r="D1110" i="21" s="1"/>
  <c r="C1109" i="21"/>
  <c r="D1109" i="21" s="1"/>
  <c r="C1108" i="21"/>
  <c r="D1108" i="21" s="1"/>
  <c r="C1107" i="21"/>
  <c r="D1107" i="21" s="1"/>
  <c r="C1106" i="21"/>
  <c r="D1106" i="21" s="1"/>
  <c r="D1105" i="21"/>
  <c r="C1105" i="21"/>
  <c r="C1104" i="21"/>
  <c r="D1104" i="21" s="1"/>
  <c r="C1103" i="21"/>
  <c r="D1103" i="21" s="1"/>
  <c r="C1102" i="21"/>
  <c r="D1102" i="21" s="1"/>
  <c r="C1101" i="21"/>
  <c r="D1101" i="21" s="1"/>
  <c r="C1100" i="21"/>
  <c r="D1100" i="21" s="1"/>
  <c r="D1099" i="21"/>
  <c r="C1099" i="21"/>
  <c r="C1098" i="21"/>
  <c r="D1098" i="21" s="1"/>
  <c r="C1097" i="21"/>
  <c r="D1097" i="21" s="1"/>
  <c r="C1096" i="21"/>
  <c r="D1096" i="21" s="1"/>
  <c r="C1095" i="21"/>
  <c r="D1095" i="21" s="1"/>
  <c r="C1094" i="21"/>
  <c r="D1094" i="21" s="1"/>
  <c r="C1093" i="21"/>
  <c r="D1093" i="21" s="1"/>
  <c r="C1092" i="21"/>
  <c r="D1092" i="21" s="1"/>
  <c r="D1091" i="21"/>
  <c r="C1091" i="21"/>
  <c r="C1090" i="21"/>
  <c r="D1090" i="21" s="1"/>
  <c r="D1089" i="21"/>
  <c r="C1089" i="21"/>
  <c r="C1088" i="21"/>
  <c r="D1088" i="21" s="1"/>
  <c r="C1087" i="21"/>
  <c r="D1087" i="21" s="1"/>
  <c r="C1086" i="21"/>
  <c r="D1086" i="21" s="1"/>
  <c r="C1085" i="21"/>
  <c r="D1085" i="21" s="1"/>
  <c r="C1084" i="21"/>
  <c r="D1084" i="21" s="1"/>
  <c r="D1083" i="21"/>
  <c r="C1083" i="21"/>
  <c r="C1082" i="21"/>
  <c r="D1082" i="21" s="1"/>
  <c r="C1081" i="21"/>
  <c r="D1081" i="21" s="1"/>
  <c r="C1080" i="21"/>
  <c r="D1080" i="21" s="1"/>
  <c r="C1079" i="21"/>
  <c r="D1079" i="21" s="1"/>
  <c r="C1078" i="21"/>
  <c r="D1078" i="21" s="1"/>
  <c r="C1077" i="21"/>
  <c r="D1077" i="21" s="1"/>
  <c r="C1076" i="21"/>
  <c r="D1076" i="21" s="1"/>
  <c r="D1075" i="21"/>
  <c r="C1075" i="21"/>
  <c r="C1074" i="21"/>
  <c r="D1074" i="21" s="1"/>
  <c r="D1073" i="21"/>
  <c r="C1073" i="21"/>
  <c r="C1072" i="21"/>
  <c r="D1072" i="21" s="1"/>
  <c r="C1071" i="21"/>
  <c r="D1071" i="21" s="1"/>
  <c r="C1070" i="21"/>
  <c r="D1070" i="21" s="1"/>
  <c r="C1069" i="21"/>
  <c r="D1069" i="21" s="1"/>
  <c r="C1068" i="21"/>
  <c r="D1068" i="21" s="1"/>
  <c r="D1067" i="21"/>
  <c r="C1067" i="21"/>
  <c r="C1066" i="21"/>
  <c r="D1066" i="21" s="1"/>
  <c r="C1065" i="21"/>
  <c r="D1065" i="21" s="1"/>
  <c r="C1064" i="21"/>
  <c r="D1064" i="21" s="1"/>
  <c r="C1063" i="21"/>
  <c r="D1063" i="21" s="1"/>
  <c r="C1062" i="21"/>
  <c r="D1062" i="21" s="1"/>
  <c r="C1061" i="21"/>
  <c r="D1061" i="21" s="1"/>
  <c r="C1060" i="21"/>
  <c r="D1060" i="21" s="1"/>
  <c r="D1059" i="21"/>
  <c r="C1059" i="21"/>
  <c r="C1058" i="21"/>
  <c r="D1058" i="21" s="1"/>
  <c r="D1057" i="21"/>
  <c r="C1057" i="21"/>
  <c r="C1056" i="21"/>
  <c r="D1056" i="21" s="1"/>
  <c r="C1055" i="21"/>
  <c r="D1055" i="21" s="1"/>
  <c r="C1054" i="21"/>
  <c r="D1054" i="21" s="1"/>
  <c r="C1053" i="21"/>
  <c r="D1053" i="21" s="1"/>
  <c r="C1052" i="21"/>
  <c r="D1052" i="21" s="1"/>
  <c r="D1051" i="21"/>
  <c r="C1051" i="21"/>
  <c r="C1050" i="21"/>
  <c r="D1050" i="21" s="1"/>
  <c r="C1049" i="21"/>
  <c r="D1049" i="21" s="1"/>
  <c r="C1048" i="21"/>
  <c r="D1048" i="21" s="1"/>
  <c r="C1047" i="21"/>
  <c r="D1047" i="21" s="1"/>
  <c r="C1046" i="21"/>
  <c r="D1046" i="21" s="1"/>
  <c r="C1045" i="21"/>
  <c r="D1045" i="21" s="1"/>
  <c r="C1044" i="21"/>
  <c r="D1044" i="21" s="1"/>
  <c r="D1043" i="21"/>
  <c r="C1043" i="21"/>
  <c r="C1042" i="21"/>
  <c r="D1042" i="21" s="1"/>
  <c r="D1041" i="21"/>
  <c r="C1041" i="21"/>
  <c r="C1040" i="21"/>
  <c r="D1040" i="21" s="1"/>
  <c r="C1039" i="21"/>
  <c r="D1039" i="21" s="1"/>
  <c r="C1038" i="21"/>
  <c r="D1038" i="21" s="1"/>
  <c r="C1037" i="21"/>
  <c r="D1037" i="21" s="1"/>
  <c r="C1036" i="21"/>
  <c r="D1036" i="21" s="1"/>
  <c r="D1035" i="21"/>
  <c r="C1035" i="21"/>
  <c r="C1034" i="21"/>
  <c r="D1034" i="21" s="1"/>
  <c r="C1033" i="21"/>
  <c r="D1033" i="21" s="1"/>
  <c r="C1032" i="21"/>
  <c r="D1032" i="21" s="1"/>
  <c r="C1031" i="21"/>
  <c r="D1031" i="21" s="1"/>
  <c r="C1030" i="21"/>
  <c r="D1030" i="21" s="1"/>
  <c r="C1029" i="21"/>
  <c r="D1029" i="21" s="1"/>
  <c r="C1028" i="21"/>
  <c r="D1028" i="21" s="1"/>
  <c r="D1027" i="21"/>
  <c r="C1027" i="21"/>
  <c r="C1026" i="21"/>
  <c r="D1026" i="21" s="1"/>
  <c r="D1025" i="21"/>
  <c r="C1025" i="21"/>
  <c r="C1024" i="21"/>
  <c r="D1024" i="21" s="1"/>
  <c r="C1023" i="21"/>
  <c r="D1023" i="21" s="1"/>
  <c r="C1022" i="21"/>
  <c r="D1022" i="21" s="1"/>
  <c r="C1021" i="21"/>
  <c r="D1021" i="21" s="1"/>
  <c r="C1020" i="21"/>
  <c r="D1020" i="21" s="1"/>
  <c r="D1019" i="21"/>
  <c r="C1019" i="21"/>
  <c r="C1018" i="21"/>
  <c r="D1018" i="21" s="1"/>
  <c r="C1017" i="21"/>
  <c r="D1017" i="21" s="1"/>
  <c r="C1016" i="21"/>
  <c r="D1016" i="21" s="1"/>
  <c r="C1015" i="21"/>
  <c r="D1015" i="21" s="1"/>
  <c r="C1014" i="21"/>
  <c r="D1014" i="21" s="1"/>
  <c r="C1013" i="21"/>
  <c r="D1013" i="21" s="1"/>
  <c r="C1012" i="21"/>
  <c r="D1012" i="21" s="1"/>
  <c r="D1011" i="21"/>
  <c r="C1011" i="21"/>
  <c r="C1010" i="21"/>
  <c r="D1010" i="21" s="1"/>
  <c r="D1009" i="21"/>
  <c r="C1009" i="21"/>
  <c r="C1008" i="21"/>
  <c r="D1008" i="21" s="1"/>
  <c r="C1007" i="21"/>
  <c r="D1007" i="21" s="1"/>
  <c r="C1006" i="21"/>
  <c r="D1006" i="21" s="1"/>
  <c r="C1005" i="21"/>
  <c r="D1005" i="21" s="1"/>
  <c r="C1004" i="21"/>
  <c r="D1004" i="21" s="1"/>
  <c r="D1003" i="21"/>
  <c r="C1003" i="21"/>
  <c r="C1002" i="21"/>
  <c r="D1002" i="21" s="1"/>
  <c r="C1001" i="21"/>
  <c r="D1001" i="21" s="1"/>
  <c r="C1000" i="21"/>
  <c r="D1000" i="21" s="1"/>
  <c r="C999" i="21"/>
  <c r="D999" i="21" s="1"/>
  <c r="C998" i="21"/>
  <c r="D998" i="21" s="1"/>
  <c r="C997" i="21"/>
  <c r="D997" i="21" s="1"/>
  <c r="C996" i="21"/>
  <c r="D996" i="21" s="1"/>
  <c r="D995" i="21"/>
  <c r="C995" i="21"/>
  <c r="C994" i="21"/>
  <c r="D994" i="21" s="1"/>
  <c r="D993" i="21"/>
  <c r="C993" i="21"/>
  <c r="C992" i="21"/>
  <c r="D992" i="21" s="1"/>
  <c r="C991" i="21"/>
  <c r="D991" i="21" s="1"/>
  <c r="C990" i="21"/>
  <c r="D990" i="21" s="1"/>
  <c r="C989" i="21"/>
  <c r="D989" i="21" s="1"/>
  <c r="C988" i="21"/>
  <c r="D988" i="21" s="1"/>
  <c r="D987" i="21"/>
  <c r="C987" i="21"/>
  <c r="C986" i="21"/>
  <c r="D986" i="21" s="1"/>
  <c r="C985" i="21"/>
  <c r="D985" i="21" s="1"/>
  <c r="C984" i="21"/>
  <c r="D984" i="21" s="1"/>
  <c r="C983" i="21"/>
  <c r="D983" i="21" s="1"/>
  <c r="C982" i="21"/>
  <c r="D982" i="21" s="1"/>
  <c r="C981" i="21"/>
  <c r="D981" i="21" s="1"/>
  <c r="C980" i="21"/>
  <c r="D980" i="21" s="1"/>
  <c r="D979" i="21"/>
  <c r="C979" i="21"/>
  <c r="C978" i="21"/>
  <c r="D978" i="21" s="1"/>
  <c r="D977" i="21"/>
  <c r="C977" i="21"/>
  <c r="C976" i="21"/>
  <c r="D976" i="21" s="1"/>
  <c r="C975" i="21"/>
  <c r="D975" i="21" s="1"/>
  <c r="C974" i="21"/>
  <c r="D974" i="21" s="1"/>
  <c r="C973" i="21"/>
  <c r="D973" i="21" s="1"/>
  <c r="C972" i="21"/>
  <c r="D972" i="21" s="1"/>
  <c r="D971" i="21"/>
  <c r="C971" i="21"/>
  <c r="C970" i="21"/>
  <c r="D970" i="21" s="1"/>
  <c r="C969" i="21"/>
  <c r="D969" i="21" s="1"/>
  <c r="C968" i="21"/>
  <c r="D968" i="21" s="1"/>
  <c r="C967" i="21"/>
  <c r="D967" i="21" s="1"/>
  <c r="C966" i="21"/>
  <c r="D966" i="21" s="1"/>
  <c r="C965" i="21"/>
  <c r="D965" i="21" s="1"/>
  <c r="C964" i="21"/>
  <c r="D964" i="21" s="1"/>
  <c r="D963" i="21"/>
  <c r="C963" i="21"/>
  <c r="C962" i="21"/>
  <c r="D962" i="21" s="1"/>
  <c r="D961" i="21"/>
  <c r="C961" i="21"/>
  <c r="C960" i="21"/>
  <c r="D960" i="21" s="1"/>
  <c r="C959" i="21"/>
  <c r="D959" i="21" s="1"/>
  <c r="C958" i="21"/>
  <c r="D958" i="21" s="1"/>
  <c r="C957" i="21"/>
  <c r="D957" i="21" s="1"/>
  <c r="C956" i="21"/>
  <c r="D956" i="21" s="1"/>
  <c r="D955" i="21"/>
  <c r="C955" i="21"/>
  <c r="C954" i="21"/>
  <c r="D954" i="21" s="1"/>
  <c r="D953" i="21"/>
  <c r="C953" i="21"/>
  <c r="C952" i="21"/>
  <c r="D952" i="21" s="1"/>
  <c r="D951" i="21"/>
  <c r="C951" i="21"/>
  <c r="C950" i="21"/>
  <c r="D950" i="21" s="1"/>
  <c r="D949" i="21"/>
  <c r="C949" i="21"/>
  <c r="C948" i="21"/>
  <c r="D948" i="21" s="1"/>
  <c r="D947" i="21"/>
  <c r="C947" i="21"/>
  <c r="C946" i="21"/>
  <c r="D946" i="21" s="1"/>
  <c r="D945" i="21"/>
  <c r="C945" i="21"/>
  <c r="C944" i="21"/>
  <c r="D944" i="21" s="1"/>
  <c r="D943" i="21"/>
  <c r="C943" i="21"/>
  <c r="C942" i="21"/>
  <c r="D942" i="21" s="1"/>
  <c r="D941" i="21"/>
  <c r="C941" i="21"/>
  <c r="C940" i="21"/>
  <c r="D940" i="21" s="1"/>
  <c r="D939" i="21"/>
  <c r="C939" i="21"/>
  <c r="C938" i="21"/>
  <c r="D938" i="21" s="1"/>
  <c r="D937" i="21"/>
  <c r="C937" i="21"/>
  <c r="C936" i="21"/>
  <c r="D936" i="21" s="1"/>
  <c r="D935" i="21"/>
  <c r="C935" i="21"/>
  <c r="C934" i="21"/>
  <c r="D934" i="21" s="1"/>
  <c r="D933" i="21"/>
  <c r="C933" i="21"/>
  <c r="C932" i="21"/>
  <c r="D932" i="21" s="1"/>
  <c r="D931" i="21"/>
  <c r="C931" i="21"/>
  <c r="C930" i="21"/>
  <c r="D930" i="21" s="1"/>
  <c r="D929" i="21"/>
  <c r="C929" i="21"/>
  <c r="C928" i="21"/>
  <c r="D928" i="21" s="1"/>
  <c r="D927" i="21"/>
  <c r="C927" i="21"/>
  <c r="C926" i="21"/>
  <c r="D926" i="21" s="1"/>
  <c r="D925" i="21"/>
  <c r="C925" i="21"/>
  <c r="C924" i="21"/>
  <c r="D924" i="21" s="1"/>
  <c r="D923" i="21"/>
  <c r="C923" i="21"/>
  <c r="C922" i="21"/>
  <c r="D922" i="21" s="1"/>
  <c r="D921" i="21"/>
  <c r="C921" i="21"/>
  <c r="C920" i="21"/>
  <c r="D920" i="21" s="1"/>
  <c r="D919" i="21"/>
  <c r="C919" i="21"/>
  <c r="C918" i="21"/>
  <c r="D918" i="21" s="1"/>
  <c r="D917" i="21"/>
  <c r="C917" i="21"/>
  <c r="C916" i="21"/>
  <c r="D916" i="21" s="1"/>
  <c r="D915" i="21"/>
  <c r="C915" i="21"/>
  <c r="C914" i="21"/>
  <c r="D914" i="21" s="1"/>
  <c r="D913" i="21"/>
  <c r="C913" i="21"/>
  <c r="C912" i="21"/>
  <c r="D912" i="21" s="1"/>
  <c r="D911" i="21"/>
  <c r="C911" i="21"/>
  <c r="C910" i="21"/>
  <c r="D910" i="21" s="1"/>
  <c r="D909" i="21"/>
  <c r="C909" i="21"/>
  <c r="C908" i="21"/>
  <c r="D908" i="21" s="1"/>
  <c r="D907" i="21"/>
  <c r="C907" i="21"/>
  <c r="C906" i="21"/>
  <c r="D906" i="21" s="1"/>
  <c r="D905" i="21"/>
  <c r="C905" i="21"/>
  <c r="C904" i="21"/>
  <c r="D904" i="21" s="1"/>
  <c r="D903" i="21"/>
  <c r="C903" i="21"/>
  <c r="C902" i="21"/>
  <c r="D902" i="21" s="1"/>
  <c r="D901" i="21"/>
  <c r="C901" i="21"/>
  <c r="C900" i="21"/>
  <c r="D900" i="21" s="1"/>
  <c r="D899" i="21"/>
  <c r="C899" i="21"/>
  <c r="C898" i="21"/>
  <c r="D898" i="21" s="1"/>
  <c r="D897" i="21"/>
  <c r="C897" i="21"/>
  <c r="C896" i="21"/>
  <c r="D896" i="21" s="1"/>
  <c r="D895" i="21"/>
  <c r="C895" i="21"/>
  <c r="C894" i="21"/>
  <c r="D894" i="21" s="1"/>
  <c r="D893" i="21"/>
  <c r="C893" i="21"/>
  <c r="C892" i="21"/>
  <c r="D892" i="21" s="1"/>
  <c r="D891" i="21"/>
  <c r="C891" i="21"/>
  <c r="C890" i="21"/>
  <c r="D890" i="21" s="1"/>
  <c r="D889" i="21"/>
  <c r="C889" i="21"/>
  <c r="C888" i="21"/>
  <c r="D888" i="21" s="1"/>
  <c r="D887" i="21"/>
  <c r="C887" i="21"/>
  <c r="C886" i="21"/>
  <c r="D886" i="21" s="1"/>
  <c r="D885" i="21"/>
  <c r="C885" i="21"/>
  <c r="C884" i="21"/>
  <c r="D884" i="21" s="1"/>
  <c r="D883" i="21"/>
  <c r="C883" i="21"/>
  <c r="C882" i="21"/>
  <c r="D882" i="21" s="1"/>
  <c r="D881" i="21"/>
  <c r="C881" i="21"/>
  <c r="C880" i="21"/>
  <c r="D880" i="21" s="1"/>
  <c r="D879" i="21"/>
  <c r="C879" i="21"/>
  <c r="C878" i="21"/>
  <c r="D878" i="21" s="1"/>
  <c r="D877" i="21"/>
  <c r="C877" i="21"/>
  <c r="C876" i="21"/>
  <c r="D876" i="21" s="1"/>
  <c r="D875" i="21"/>
  <c r="C875" i="21"/>
  <c r="C874" i="21"/>
  <c r="D874" i="21" s="1"/>
  <c r="D873" i="21"/>
  <c r="C873" i="21"/>
  <c r="C872" i="21"/>
  <c r="D872" i="21" s="1"/>
  <c r="D871" i="21"/>
  <c r="C871" i="21"/>
  <c r="C870" i="21"/>
  <c r="D870" i="21" s="1"/>
  <c r="D869" i="21"/>
  <c r="C869" i="21"/>
  <c r="C868" i="21"/>
  <c r="D868" i="21" s="1"/>
  <c r="D867" i="21"/>
  <c r="C867" i="21"/>
  <c r="C866" i="21"/>
  <c r="D866" i="21" s="1"/>
  <c r="C865" i="21"/>
  <c r="D865" i="21" s="1"/>
  <c r="C864" i="21"/>
  <c r="D864" i="21" s="1"/>
  <c r="C863" i="21"/>
  <c r="D863" i="21" s="1"/>
  <c r="C862" i="21"/>
  <c r="D862" i="21" s="1"/>
  <c r="D861" i="21"/>
  <c r="C861" i="21"/>
  <c r="C860" i="21"/>
  <c r="D860" i="21" s="1"/>
  <c r="D859" i="21"/>
  <c r="C859" i="21"/>
  <c r="C858" i="21"/>
  <c r="D858" i="21" s="1"/>
  <c r="C857" i="21"/>
  <c r="D857" i="21" s="1"/>
  <c r="C856" i="21"/>
  <c r="D856" i="21" s="1"/>
  <c r="C855" i="21"/>
  <c r="D855" i="21" s="1"/>
  <c r="C854" i="21"/>
  <c r="D854" i="21" s="1"/>
  <c r="D853" i="21"/>
  <c r="C853" i="21"/>
  <c r="C852" i="21"/>
  <c r="D852" i="21" s="1"/>
  <c r="D851" i="21"/>
  <c r="C851" i="21"/>
  <c r="C850" i="21"/>
  <c r="D850" i="21" s="1"/>
  <c r="C849" i="21"/>
  <c r="D849" i="21" s="1"/>
  <c r="C848" i="21"/>
  <c r="D848" i="21" s="1"/>
  <c r="C847" i="21"/>
  <c r="D847" i="21" s="1"/>
  <c r="C846" i="21"/>
  <c r="D846" i="21" s="1"/>
  <c r="D845" i="21"/>
  <c r="C845" i="21"/>
  <c r="C844" i="21"/>
  <c r="D844" i="21" s="1"/>
  <c r="D843" i="21"/>
  <c r="C843" i="21"/>
  <c r="C842" i="21"/>
  <c r="D842" i="21" s="1"/>
  <c r="C841" i="21"/>
  <c r="D841" i="21" s="1"/>
  <c r="C840" i="21"/>
  <c r="D840" i="21" s="1"/>
  <c r="C839" i="21"/>
  <c r="D839" i="21" s="1"/>
  <c r="C838" i="21"/>
  <c r="D838" i="21" s="1"/>
  <c r="D837" i="21"/>
  <c r="C837" i="21"/>
  <c r="C836" i="21"/>
  <c r="D836" i="21" s="1"/>
  <c r="D835" i="21"/>
  <c r="C835" i="21"/>
  <c r="C834" i="21"/>
  <c r="D834" i="21" s="1"/>
  <c r="C833" i="21"/>
  <c r="D833" i="21" s="1"/>
  <c r="C832" i="21"/>
  <c r="D832" i="21" s="1"/>
  <c r="C831" i="21"/>
  <c r="D831" i="21" s="1"/>
  <c r="C830" i="21"/>
  <c r="D830" i="21" s="1"/>
  <c r="D829" i="21"/>
  <c r="C829" i="21"/>
  <c r="C828" i="21"/>
  <c r="D828" i="21" s="1"/>
  <c r="D827" i="21"/>
  <c r="C827" i="21"/>
  <c r="C826" i="21"/>
  <c r="D826" i="21" s="1"/>
  <c r="C825" i="21"/>
  <c r="D825" i="21" s="1"/>
  <c r="C824" i="21"/>
  <c r="D824" i="21" s="1"/>
  <c r="C823" i="21"/>
  <c r="D823" i="21" s="1"/>
  <c r="C822" i="21"/>
  <c r="D822" i="21" s="1"/>
  <c r="D821" i="21"/>
  <c r="C821" i="21"/>
  <c r="C820" i="21"/>
  <c r="D820" i="21" s="1"/>
  <c r="D819" i="21"/>
  <c r="C819" i="21"/>
  <c r="C818" i="21"/>
  <c r="D818" i="21" s="1"/>
  <c r="C817" i="21"/>
  <c r="D817" i="21" s="1"/>
  <c r="C816" i="21"/>
  <c r="D816" i="21" s="1"/>
  <c r="C815" i="21"/>
  <c r="D815" i="21" s="1"/>
  <c r="C814" i="21"/>
  <c r="D814" i="21" s="1"/>
  <c r="D813" i="21"/>
  <c r="C813" i="21"/>
  <c r="C812" i="21"/>
  <c r="D812" i="21" s="1"/>
  <c r="D811" i="21"/>
  <c r="C811" i="21"/>
  <c r="C810" i="21"/>
  <c r="D810" i="21" s="1"/>
  <c r="C809" i="21"/>
  <c r="D809" i="21" s="1"/>
  <c r="C808" i="21"/>
  <c r="D808" i="21" s="1"/>
  <c r="C807" i="21"/>
  <c r="D807" i="21" s="1"/>
  <c r="C806" i="21"/>
  <c r="D806" i="21" s="1"/>
  <c r="D805" i="21"/>
  <c r="C805" i="21"/>
  <c r="C804" i="21"/>
  <c r="D804" i="21" s="1"/>
  <c r="D803" i="21"/>
  <c r="C803" i="21"/>
  <c r="C802" i="21"/>
  <c r="D802" i="21" s="1"/>
  <c r="C801" i="21"/>
  <c r="D801" i="21" s="1"/>
  <c r="C800" i="21"/>
  <c r="D800" i="21" s="1"/>
  <c r="C799" i="21"/>
  <c r="D799" i="21" s="1"/>
  <c r="C798" i="21"/>
  <c r="D798" i="21" s="1"/>
  <c r="D797" i="21"/>
  <c r="C797" i="21"/>
  <c r="C796" i="21"/>
  <c r="D796" i="21" s="1"/>
  <c r="D795" i="21"/>
  <c r="C795" i="21"/>
  <c r="C794" i="21"/>
  <c r="D794" i="21" s="1"/>
  <c r="C793" i="21"/>
  <c r="D793" i="21" s="1"/>
  <c r="C792" i="21"/>
  <c r="D792" i="21" s="1"/>
  <c r="C791" i="21"/>
  <c r="D791" i="21" s="1"/>
  <c r="C790" i="21"/>
  <c r="D790" i="21" s="1"/>
  <c r="D789" i="21"/>
  <c r="C789" i="21"/>
  <c r="C788" i="21"/>
  <c r="D788" i="21" s="1"/>
  <c r="D787" i="21"/>
  <c r="C787" i="21"/>
  <c r="C786" i="21"/>
  <c r="D786" i="21" s="1"/>
  <c r="C785" i="21"/>
  <c r="D785" i="21" s="1"/>
  <c r="C784" i="21"/>
  <c r="D784" i="21" s="1"/>
  <c r="C783" i="21"/>
  <c r="D783" i="21" s="1"/>
  <c r="C782" i="21"/>
  <c r="D782" i="21" s="1"/>
  <c r="D781" i="21"/>
  <c r="C781" i="21"/>
  <c r="C780" i="21"/>
  <c r="D780" i="21" s="1"/>
  <c r="D779" i="21"/>
  <c r="C779" i="21"/>
  <c r="C778" i="21"/>
  <c r="D778" i="21" s="1"/>
  <c r="C777" i="21"/>
  <c r="D777" i="21" s="1"/>
  <c r="C776" i="21"/>
  <c r="D776" i="21" s="1"/>
  <c r="C775" i="21"/>
  <c r="D775" i="21" s="1"/>
  <c r="C774" i="21"/>
  <c r="D774" i="21" s="1"/>
  <c r="D773" i="21"/>
  <c r="C773" i="21"/>
  <c r="C772" i="21"/>
  <c r="D772" i="21" s="1"/>
  <c r="D771" i="21"/>
  <c r="C771" i="21"/>
  <c r="C770" i="21"/>
  <c r="D770" i="21" s="1"/>
  <c r="C769" i="21"/>
  <c r="D769" i="21" s="1"/>
  <c r="D768" i="21"/>
  <c r="C768" i="21"/>
  <c r="C767" i="21"/>
  <c r="D767" i="21" s="1"/>
  <c r="D766" i="21"/>
  <c r="C766" i="21"/>
  <c r="C765" i="21"/>
  <c r="D765" i="21" s="1"/>
  <c r="D764" i="21"/>
  <c r="C764" i="21"/>
  <c r="C763" i="21"/>
  <c r="D763" i="21" s="1"/>
  <c r="D762" i="21"/>
  <c r="C762" i="21"/>
  <c r="C761" i="21"/>
  <c r="D761" i="21" s="1"/>
  <c r="D760" i="21"/>
  <c r="C760" i="21"/>
  <c r="C759" i="21"/>
  <c r="D759" i="21" s="1"/>
  <c r="D758" i="21"/>
  <c r="C758" i="21"/>
  <c r="C757" i="21"/>
  <c r="D757" i="21" s="1"/>
  <c r="D756" i="21"/>
  <c r="C756" i="21"/>
  <c r="C755" i="21"/>
  <c r="D755" i="21" s="1"/>
  <c r="D754" i="21"/>
  <c r="C754" i="21"/>
  <c r="C753" i="21"/>
  <c r="D753" i="21" s="1"/>
  <c r="D752" i="21"/>
  <c r="C752" i="21"/>
  <c r="C751" i="21"/>
  <c r="D751" i="21" s="1"/>
  <c r="D750" i="21"/>
  <c r="C750" i="21"/>
  <c r="C749" i="21"/>
  <c r="D749" i="21" s="1"/>
  <c r="D748" i="21"/>
  <c r="C748" i="21"/>
  <c r="C747" i="21"/>
  <c r="D747" i="21" s="1"/>
  <c r="D746" i="21"/>
  <c r="C746" i="21"/>
  <c r="C745" i="21"/>
  <c r="D745" i="21" s="1"/>
  <c r="D744" i="21"/>
  <c r="C744" i="21"/>
  <c r="C743" i="21"/>
  <c r="D743" i="21" s="1"/>
  <c r="D742" i="21"/>
  <c r="C742" i="21"/>
  <c r="C741" i="21"/>
  <c r="D741" i="21" s="1"/>
  <c r="D740" i="21"/>
  <c r="C740" i="21"/>
  <c r="C739" i="21"/>
  <c r="D739" i="21" s="1"/>
  <c r="D738" i="21"/>
  <c r="C738" i="21"/>
  <c r="C737" i="21"/>
  <c r="D737" i="21" s="1"/>
  <c r="D736" i="21"/>
  <c r="C736" i="21"/>
  <c r="C735" i="21"/>
  <c r="D735" i="21" s="1"/>
  <c r="D734" i="21"/>
  <c r="C734" i="21"/>
  <c r="C733" i="21"/>
  <c r="D733" i="21" s="1"/>
  <c r="D732" i="21"/>
  <c r="C732" i="21"/>
  <c r="C731" i="21"/>
  <c r="D731" i="21" s="1"/>
  <c r="D730" i="21"/>
  <c r="C730" i="21"/>
  <c r="C729" i="21"/>
  <c r="D729" i="21" s="1"/>
  <c r="D728" i="21"/>
  <c r="C728" i="21"/>
  <c r="C727" i="21"/>
  <c r="D727" i="21" s="1"/>
  <c r="D726" i="21"/>
  <c r="C726" i="21"/>
  <c r="C725" i="21"/>
  <c r="D725" i="21" s="1"/>
  <c r="D724" i="21"/>
  <c r="C724" i="21"/>
  <c r="C723" i="21"/>
  <c r="D723" i="21" s="1"/>
  <c r="D722" i="21"/>
  <c r="C722" i="21"/>
  <c r="C721" i="21"/>
  <c r="D721" i="21" s="1"/>
  <c r="D720" i="21"/>
  <c r="C720" i="21"/>
  <c r="C719" i="21"/>
  <c r="D719" i="21" s="1"/>
  <c r="D718" i="21"/>
  <c r="C718" i="21"/>
  <c r="C717" i="21"/>
  <c r="D717" i="21" s="1"/>
  <c r="D716" i="21"/>
  <c r="C716" i="21"/>
  <c r="C715" i="21"/>
  <c r="D715" i="21" s="1"/>
  <c r="D714" i="21"/>
  <c r="C714" i="21"/>
  <c r="C713" i="21"/>
  <c r="D713" i="21" s="1"/>
  <c r="D712" i="21"/>
  <c r="C712" i="21"/>
  <c r="C711" i="21"/>
  <c r="D711" i="21" s="1"/>
  <c r="D710" i="21"/>
  <c r="C710" i="21"/>
  <c r="C709" i="21"/>
  <c r="D709" i="21" s="1"/>
  <c r="D708" i="21"/>
  <c r="C708" i="21"/>
  <c r="C707" i="21"/>
  <c r="D707" i="21" s="1"/>
  <c r="D706" i="21"/>
  <c r="C706" i="21"/>
  <c r="C705" i="21"/>
  <c r="D705" i="21" s="1"/>
  <c r="D704" i="21"/>
  <c r="C704" i="21"/>
  <c r="C703" i="21"/>
  <c r="D703" i="21" s="1"/>
  <c r="D702" i="21"/>
  <c r="C702" i="21"/>
  <c r="C701" i="21"/>
  <c r="D701" i="21" s="1"/>
  <c r="D700" i="21"/>
  <c r="C700" i="21"/>
  <c r="C699" i="21"/>
  <c r="D699" i="21" s="1"/>
  <c r="D698" i="21"/>
  <c r="C698" i="21"/>
  <c r="C697" i="21"/>
  <c r="D697" i="21" s="1"/>
  <c r="D696" i="21"/>
  <c r="C696" i="21"/>
  <c r="C695" i="21"/>
  <c r="D695" i="21" s="1"/>
  <c r="D694" i="21"/>
  <c r="C694" i="21"/>
  <c r="C693" i="21"/>
  <c r="D693" i="21" s="1"/>
  <c r="D692" i="21"/>
  <c r="C692" i="21"/>
  <c r="C691" i="21"/>
  <c r="D691" i="21" s="1"/>
  <c r="D690" i="21"/>
  <c r="C690" i="21"/>
  <c r="C689" i="21"/>
  <c r="D689" i="21" s="1"/>
  <c r="D688" i="21"/>
  <c r="C688" i="21"/>
  <c r="C687" i="21"/>
  <c r="D687" i="21" s="1"/>
  <c r="D686" i="21"/>
  <c r="C686" i="21"/>
  <c r="C685" i="21"/>
  <c r="D685" i="21" s="1"/>
  <c r="D684" i="21"/>
  <c r="C684" i="21"/>
  <c r="C683" i="21"/>
  <c r="D683" i="21" s="1"/>
  <c r="D682" i="21"/>
  <c r="C682" i="21"/>
  <c r="C681" i="21"/>
  <c r="D681" i="21" s="1"/>
  <c r="D680" i="21"/>
  <c r="C680" i="21"/>
  <c r="C679" i="21"/>
  <c r="D679" i="21" s="1"/>
  <c r="D678" i="21"/>
  <c r="C678" i="21"/>
  <c r="C677" i="21"/>
  <c r="D677" i="21" s="1"/>
  <c r="D676" i="21"/>
  <c r="C676" i="21"/>
  <c r="C675" i="21"/>
  <c r="D675" i="21" s="1"/>
  <c r="D674" i="21"/>
  <c r="C674" i="21"/>
  <c r="C673" i="21"/>
  <c r="D673" i="21" s="1"/>
  <c r="D672" i="21"/>
  <c r="C672" i="21"/>
  <c r="C671" i="21"/>
  <c r="D671" i="21" s="1"/>
  <c r="D670" i="21"/>
  <c r="C670" i="21"/>
  <c r="C669" i="21"/>
  <c r="D669" i="21" s="1"/>
  <c r="D668" i="21"/>
  <c r="C668" i="21"/>
  <c r="C667" i="21"/>
  <c r="D667" i="21" s="1"/>
  <c r="D666" i="21"/>
  <c r="C666" i="21"/>
  <c r="C665" i="21"/>
  <c r="D665" i="21" s="1"/>
  <c r="D664" i="21"/>
  <c r="C664" i="21"/>
  <c r="C663" i="21"/>
  <c r="D663" i="21" s="1"/>
  <c r="D662" i="21"/>
  <c r="C662" i="21"/>
  <c r="C661" i="21"/>
  <c r="D661" i="21" s="1"/>
  <c r="D660" i="21"/>
  <c r="C660" i="21"/>
  <c r="C659" i="21"/>
  <c r="D659" i="21" s="1"/>
  <c r="D658" i="21"/>
  <c r="C658" i="21"/>
  <c r="C657" i="21"/>
  <c r="D657" i="21" s="1"/>
  <c r="D656" i="21"/>
  <c r="C656" i="21"/>
  <c r="C655" i="21"/>
  <c r="D655" i="21" s="1"/>
  <c r="D654" i="21"/>
  <c r="C654" i="21"/>
  <c r="C653" i="21"/>
  <c r="D653" i="21" s="1"/>
  <c r="D652" i="21"/>
  <c r="C652" i="21"/>
  <c r="C651" i="21"/>
  <c r="D651" i="21" s="1"/>
  <c r="D650" i="21"/>
  <c r="C650" i="21"/>
  <c r="C649" i="21"/>
  <c r="D649" i="21" s="1"/>
  <c r="D648" i="21"/>
  <c r="C648" i="21"/>
  <c r="C647" i="21"/>
  <c r="D647" i="21" s="1"/>
  <c r="D646" i="21"/>
  <c r="C646" i="21"/>
  <c r="C645" i="21"/>
  <c r="D645" i="21" s="1"/>
  <c r="D644" i="21"/>
  <c r="C644" i="21"/>
  <c r="C643" i="21"/>
  <c r="D643" i="21" s="1"/>
  <c r="D642" i="21"/>
  <c r="C642" i="21"/>
  <c r="C641" i="21"/>
  <c r="D641" i="21" s="1"/>
  <c r="D640" i="21"/>
  <c r="C640" i="21"/>
  <c r="C639" i="21"/>
  <c r="D639" i="21" s="1"/>
  <c r="D638" i="21"/>
  <c r="C638" i="21"/>
  <c r="C637" i="21"/>
  <c r="D637" i="21" s="1"/>
  <c r="D636" i="21"/>
  <c r="C636" i="21"/>
  <c r="C635" i="21"/>
  <c r="D635" i="21" s="1"/>
  <c r="D634" i="21"/>
  <c r="C634" i="21"/>
  <c r="C633" i="21"/>
  <c r="D633" i="21" s="1"/>
  <c r="D632" i="21"/>
  <c r="C632" i="21"/>
  <c r="C631" i="21"/>
  <c r="D631" i="21" s="1"/>
  <c r="D630" i="21"/>
  <c r="C630" i="21"/>
  <c r="C629" i="21"/>
  <c r="D629" i="21" s="1"/>
  <c r="D628" i="21"/>
  <c r="C628" i="21"/>
  <c r="C627" i="21"/>
  <c r="D627" i="21" s="1"/>
  <c r="D626" i="21"/>
  <c r="C626" i="21"/>
  <c r="C625" i="21"/>
  <c r="D625" i="21" s="1"/>
  <c r="D624" i="21"/>
  <c r="C624" i="21"/>
  <c r="C623" i="21"/>
  <c r="D623" i="21" s="1"/>
  <c r="D622" i="21"/>
  <c r="C622" i="21"/>
  <c r="C621" i="21"/>
  <c r="D621" i="21" s="1"/>
  <c r="D620" i="21"/>
  <c r="C620" i="21"/>
  <c r="C619" i="21"/>
  <c r="D619" i="21" s="1"/>
  <c r="D618" i="21"/>
  <c r="C618" i="21"/>
  <c r="C617" i="21"/>
  <c r="D617" i="21" s="1"/>
  <c r="D616" i="21"/>
  <c r="C616" i="21"/>
  <c r="C615" i="21"/>
  <c r="D615" i="21" s="1"/>
  <c r="D614" i="21"/>
  <c r="C614" i="21"/>
  <c r="C613" i="21"/>
  <c r="D613" i="21" s="1"/>
  <c r="D612" i="21"/>
  <c r="C612" i="21"/>
  <c r="C611" i="21"/>
  <c r="D611" i="21" s="1"/>
  <c r="D610" i="21"/>
  <c r="C610" i="21"/>
  <c r="C609" i="21"/>
  <c r="D609" i="21" s="1"/>
  <c r="D608" i="21"/>
  <c r="C608" i="21"/>
  <c r="C607" i="21"/>
  <c r="D607" i="21" s="1"/>
  <c r="D606" i="21"/>
  <c r="C606" i="21"/>
  <c r="C605" i="21"/>
  <c r="D605" i="21" s="1"/>
  <c r="D604" i="21"/>
  <c r="C604" i="21"/>
  <c r="C603" i="21"/>
  <c r="D603" i="21" s="1"/>
  <c r="D602" i="21"/>
  <c r="C602" i="21"/>
  <c r="C601" i="21"/>
  <c r="D601" i="21" s="1"/>
  <c r="D600" i="21"/>
  <c r="C600" i="21"/>
  <c r="C599" i="21"/>
  <c r="D599" i="21" s="1"/>
  <c r="D598" i="21"/>
  <c r="C598" i="21"/>
  <c r="C597" i="21"/>
  <c r="D597" i="21" s="1"/>
  <c r="D596" i="21"/>
  <c r="C596" i="21"/>
  <c r="C595" i="21"/>
  <c r="D595" i="21" s="1"/>
  <c r="D594" i="21"/>
  <c r="C594" i="21"/>
  <c r="C593" i="21"/>
  <c r="D593" i="21" s="1"/>
  <c r="D592" i="21"/>
  <c r="C592" i="21"/>
  <c r="C591" i="21"/>
  <c r="D591" i="21" s="1"/>
  <c r="D590" i="21"/>
  <c r="C590" i="21"/>
  <c r="C589" i="21"/>
  <c r="D589" i="21" s="1"/>
  <c r="D588" i="21"/>
  <c r="C588" i="21"/>
  <c r="C587" i="21"/>
  <c r="D587" i="21" s="1"/>
  <c r="D586" i="21"/>
  <c r="C586" i="21"/>
  <c r="C585" i="21"/>
  <c r="D585" i="21" s="1"/>
  <c r="D584" i="21"/>
  <c r="C584" i="21"/>
  <c r="C583" i="21"/>
  <c r="D583" i="21" s="1"/>
  <c r="D582" i="21"/>
  <c r="C582" i="21"/>
  <c r="C581" i="21"/>
  <c r="D581" i="21" s="1"/>
  <c r="D580" i="21"/>
  <c r="C580" i="21"/>
  <c r="C579" i="21"/>
  <c r="D579" i="21" s="1"/>
  <c r="D578" i="21"/>
  <c r="C578" i="21"/>
  <c r="C577" i="21"/>
  <c r="D577" i="21" s="1"/>
  <c r="D576" i="21"/>
  <c r="C576" i="21"/>
  <c r="C575" i="21"/>
  <c r="D575" i="21" s="1"/>
  <c r="D574" i="21"/>
  <c r="C574" i="21"/>
  <c r="C573" i="21"/>
  <c r="D573" i="21" s="1"/>
  <c r="D572" i="21"/>
  <c r="C572" i="21"/>
  <c r="C571" i="21"/>
  <c r="D571" i="21" s="1"/>
  <c r="D570" i="21"/>
  <c r="C570" i="21"/>
  <c r="C569" i="21"/>
  <c r="D569" i="21" s="1"/>
  <c r="D568" i="21"/>
  <c r="C568" i="21"/>
  <c r="C567" i="21"/>
  <c r="D567" i="21" s="1"/>
  <c r="D566" i="21"/>
  <c r="C566" i="21"/>
  <c r="C565" i="21"/>
  <c r="D565" i="21" s="1"/>
  <c r="D564" i="21"/>
  <c r="C564" i="21"/>
  <c r="C563" i="21"/>
  <c r="D563" i="21" s="1"/>
  <c r="D562" i="21"/>
  <c r="C562" i="21"/>
  <c r="C561" i="21"/>
  <c r="D561" i="21" s="1"/>
  <c r="D560" i="21"/>
  <c r="C560" i="21"/>
  <c r="C559" i="21"/>
  <c r="D559" i="21" s="1"/>
  <c r="D558" i="21"/>
  <c r="C558" i="21"/>
  <c r="C557" i="21"/>
  <c r="D557" i="21" s="1"/>
  <c r="D556" i="21"/>
  <c r="C556" i="21"/>
  <c r="C555" i="21"/>
  <c r="D555" i="21" s="1"/>
  <c r="D554" i="21"/>
  <c r="C554" i="21"/>
  <c r="C553" i="21"/>
  <c r="D553" i="21" s="1"/>
  <c r="D552" i="21"/>
  <c r="C552" i="21"/>
  <c r="C551" i="21"/>
  <c r="D551" i="21" s="1"/>
  <c r="D550" i="21"/>
  <c r="C550" i="21"/>
  <c r="C549" i="21"/>
  <c r="D549" i="21" s="1"/>
  <c r="D548" i="21"/>
  <c r="C548" i="21"/>
  <c r="C547" i="21"/>
  <c r="D547" i="21" s="1"/>
  <c r="D546" i="21"/>
  <c r="C546" i="21"/>
  <c r="C545" i="21"/>
  <c r="D545" i="21" s="1"/>
  <c r="D544" i="21"/>
  <c r="C544" i="21"/>
  <c r="C543" i="21"/>
  <c r="D543" i="21" s="1"/>
  <c r="D542" i="21"/>
  <c r="C542" i="21"/>
  <c r="C541" i="21"/>
  <c r="D541" i="21" s="1"/>
  <c r="D540" i="21"/>
  <c r="C540" i="21"/>
  <c r="C539" i="21"/>
  <c r="D539" i="21" s="1"/>
  <c r="D538" i="21"/>
  <c r="C538" i="21"/>
  <c r="C537" i="21"/>
  <c r="D537" i="21" s="1"/>
  <c r="C536" i="21"/>
  <c r="D536" i="21" s="1"/>
  <c r="C535" i="21"/>
  <c r="D535" i="21" s="1"/>
  <c r="C534" i="21"/>
  <c r="D534" i="21" s="1"/>
  <c r="C533" i="21"/>
  <c r="D533" i="21" s="1"/>
  <c r="C532" i="21"/>
  <c r="D532" i="21" s="1"/>
  <c r="C531" i="21"/>
  <c r="D531" i="21" s="1"/>
  <c r="D530" i="21"/>
  <c r="C530" i="21"/>
  <c r="C529" i="21"/>
  <c r="D529" i="21" s="1"/>
  <c r="C528" i="21"/>
  <c r="D528" i="21" s="1"/>
  <c r="C527" i="21"/>
  <c r="D527" i="21" s="1"/>
  <c r="C526" i="21"/>
  <c r="D526" i="21" s="1"/>
  <c r="C525" i="21"/>
  <c r="D525" i="21" s="1"/>
  <c r="C524" i="21"/>
  <c r="D524" i="21" s="1"/>
  <c r="C523" i="21"/>
  <c r="D523" i="21" s="1"/>
  <c r="D522" i="21"/>
  <c r="C522" i="21"/>
  <c r="C521" i="21"/>
  <c r="D521" i="21" s="1"/>
  <c r="C520" i="21"/>
  <c r="D520" i="21" s="1"/>
  <c r="C519" i="21"/>
  <c r="D519" i="21" s="1"/>
  <c r="C518" i="21"/>
  <c r="D518" i="21" s="1"/>
  <c r="C517" i="21"/>
  <c r="D517" i="21" s="1"/>
  <c r="C516" i="21"/>
  <c r="D516" i="21" s="1"/>
  <c r="C515" i="21"/>
  <c r="D515" i="21" s="1"/>
  <c r="D514" i="21"/>
  <c r="C514" i="21"/>
  <c r="C513" i="21"/>
  <c r="D513" i="21" s="1"/>
  <c r="C512" i="21"/>
  <c r="D512" i="21" s="1"/>
  <c r="C511" i="21"/>
  <c r="D511" i="21" s="1"/>
  <c r="C510" i="21"/>
  <c r="D510" i="21" s="1"/>
  <c r="C509" i="21"/>
  <c r="D509" i="21" s="1"/>
  <c r="C508" i="21"/>
  <c r="D508" i="21" s="1"/>
  <c r="C507" i="21"/>
  <c r="D507" i="21" s="1"/>
  <c r="D506" i="21"/>
  <c r="C506" i="21"/>
  <c r="C505" i="21"/>
  <c r="D505" i="21" s="1"/>
  <c r="C504" i="21"/>
  <c r="D504" i="21" s="1"/>
  <c r="C503" i="21"/>
  <c r="D503" i="21" s="1"/>
  <c r="C502" i="21"/>
  <c r="D502" i="21" s="1"/>
  <c r="C501" i="21"/>
  <c r="D501" i="21" s="1"/>
  <c r="C500" i="21"/>
  <c r="D500" i="21" s="1"/>
  <c r="C499" i="21"/>
  <c r="D499" i="21" s="1"/>
  <c r="D498" i="21"/>
  <c r="C498" i="21"/>
  <c r="C497" i="21"/>
  <c r="D497" i="21" s="1"/>
  <c r="C496" i="21"/>
  <c r="D496" i="21" s="1"/>
  <c r="C495" i="21"/>
  <c r="D495" i="21" s="1"/>
  <c r="C494" i="21"/>
  <c r="D494" i="21" s="1"/>
  <c r="C493" i="21"/>
  <c r="D493" i="21" s="1"/>
  <c r="C492" i="21"/>
  <c r="D492" i="21" s="1"/>
  <c r="C491" i="21"/>
  <c r="D491" i="21" s="1"/>
  <c r="D490" i="21"/>
  <c r="C490" i="21"/>
  <c r="C489" i="21"/>
  <c r="D489" i="21" s="1"/>
  <c r="C488" i="21"/>
  <c r="D488" i="21" s="1"/>
  <c r="C487" i="21"/>
  <c r="D487" i="21" s="1"/>
  <c r="C486" i="21"/>
  <c r="D486" i="21" s="1"/>
  <c r="C485" i="21"/>
  <c r="D485" i="21" s="1"/>
  <c r="C484" i="21"/>
  <c r="D484" i="21" s="1"/>
  <c r="C483" i="21"/>
  <c r="D483" i="21" s="1"/>
  <c r="D482" i="21"/>
  <c r="C482" i="21"/>
  <c r="C481" i="21"/>
  <c r="D481" i="21" s="1"/>
  <c r="C480" i="21"/>
  <c r="D480" i="21" s="1"/>
  <c r="C479" i="21"/>
  <c r="D479" i="21" s="1"/>
  <c r="C478" i="21"/>
  <c r="D478" i="21" s="1"/>
  <c r="C477" i="21"/>
  <c r="D477" i="21" s="1"/>
  <c r="D476" i="21"/>
  <c r="C476" i="21"/>
  <c r="C475" i="21"/>
  <c r="D475" i="21" s="1"/>
  <c r="D474" i="21"/>
  <c r="C474" i="21"/>
  <c r="C473" i="21"/>
  <c r="D473" i="21" s="1"/>
  <c r="C472" i="21"/>
  <c r="D472" i="21" s="1"/>
  <c r="C471" i="21"/>
  <c r="D471" i="21" s="1"/>
  <c r="C470" i="21"/>
  <c r="D470" i="21" s="1"/>
  <c r="C469" i="21"/>
  <c r="D469" i="21" s="1"/>
  <c r="D468" i="21"/>
  <c r="C468" i="21"/>
  <c r="C467" i="21"/>
  <c r="D467" i="21" s="1"/>
  <c r="D466" i="21"/>
  <c r="C466" i="21"/>
  <c r="C465" i="21"/>
  <c r="D465" i="21" s="1"/>
  <c r="C464" i="21"/>
  <c r="D464" i="21" s="1"/>
  <c r="C463" i="21"/>
  <c r="D463" i="21" s="1"/>
  <c r="C462" i="21"/>
  <c r="D462" i="21" s="1"/>
  <c r="C461" i="21"/>
  <c r="D461" i="21" s="1"/>
  <c r="D460" i="21"/>
  <c r="C460" i="21"/>
  <c r="C459" i="21"/>
  <c r="D459" i="21" s="1"/>
  <c r="D458" i="21"/>
  <c r="C458" i="21"/>
  <c r="C457" i="21"/>
  <c r="D457" i="21" s="1"/>
  <c r="C456" i="21"/>
  <c r="D456" i="21" s="1"/>
  <c r="C455" i="21"/>
  <c r="D455" i="21" s="1"/>
  <c r="C454" i="21"/>
  <c r="D454" i="21" s="1"/>
  <c r="C453" i="21"/>
  <c r="D453" i="21" s="1"/>
  <c r="D452" i="21"/>
  <c r="C452" i="21"/>
  <c r="C451" i="21"/>
  <c r="D451" i="21" s="1"/>
  <c r="D450" i="21"/>
  <c r="C450" i="21"/>
  <c r="C449" i="21"/>
  <c r="D449" i="21" s="1"/>
  <c r="C448" i="21"/>
  <c r="D448" i="21" s="1"/>
  <c r="C447" i="21"/>
  <c r="D447" i="21" s="1"/>
  <c r="C446" i="21"/>
  <c r="D446" i="21" s="1"/>
  <c r="C445" i="21"/>
  <c r="D445" i="21" s="1"/>
  <c r="D444" i="21"/>
  <c r="C444" i="21"/>
  <c r="C443" i="21"/>
  <c r="D443" i="21" s="1"/>
  <c r="D442" i="21"/>
  <c r="C442" i="21"/>
  <c r="C441" i="21"/>
  <c r="D441" i="21" s="1"/>
  <c r="C440" i="21"/>
  <c r="D440" i="21" s="1"/>
  <c r="C439" i="21"/>
  <c r="D439" i="21" s="1"/>
  <c r="C438" i="21"/>
  <c r="D438" i="21" s="1"/>
  <c r="C437" i="21"/>
  <c r="D437" i="21" s="1"/>
  <c r="D436" i="21"/>
  <c r="C436" i="21"/>
  <c r="C435" i="21"/>
  <c r="D435" i="21" s="1"/>
  <c r="D434" i="21"/>
  <c r="C434" i="21"/>
  <c r="C433" i="21"/>
  <c r="D433" i="21" s="1"/>
  <c r="C432" i="21"/>
  <c r="D432" i="21" s="1"/>
  <c r="C431" i="21"/>
  <c r="D431" i="21" s="1"/>
  <c r="C430" i="21"/>
  <c r="D430" i="21" s="1"/>
  <c r="C429" i="21"/>
  <c r="D429" i="21" s="1"/>
  <c r="D428" i="21"/>
  <c r="C428" i="21"/>
  <c r="C427" i="21"/>
  <c r="D427" i="21" s="1"/>
  <c r="D426" i="21"/>
  <c r="C426" i="21"/>
  <c r="C425" i="21"/>
  <c r="D425" i="21" s="1"/>
  <c r="C424" i="21"/>
  <c r="D424" i="21" s="1"/>
  <c r="C423" i="21"/>
  <c r="D423" i="21" s="1"/>
  <c r="C422" i="21"/>
  <c r="D422" i="21" s="1"/>
  <c r="C421" i="21"/>
  <c r="D421" i="21" s="1"/>
  <c r="D420" i="21"/>
  <c r="C420" i="21"/>
  <c r="C419" i="21"/>
  <c r="D419" i="21" s="1"/>
  <c r="D418" i="21"/>
  <c r="C418" i="21"/>
  <c r="C417" i="21"/>
  <c r="D417" i="21" s="1"/>
  <c r="C416" i="21"/>
  <c r="D416" i="21" s="1"/>
  <c r="C415" i="21"/>
  <c r="D415" i="21" s="1"/>
  <c r="C414" i="21"/>
  <c r="D414" i="21" s="1"/>
  <c r="C413" i="21"/>
  <c r="D413" i="21" s="1"/>
  <c r="D412" i="21"/>
  <c r="C412" i="21"/>
  <c r="C411" i="21"/>
  <c r="D411" i="21" s="1"/>
  <c r="D410" i="21"/>
  <c r="C410" i="21"/>
  <c r="C409" i="21"/>
  <c r="D409" i="21" s="1"/>
  <c r="C408" i="21"/>
  <c r="D408" i="21" s="1"/>
  <c r="C407" i="21"/>
  <c r="D407" i="21" s="1"/>
  <c r="C406" i="21"/>
  <c r="D406" i="21" s="1"/>
  <c r="C405" i="21"/>
  <c r="D405" i="21" s="1"/>
  <c r="D404" i="21"/>
  <c r="C404" i="21"/>
  <c r="C403" i="21"/>
  <c r="D403" i="21" s="1"/>
  <c r="D402" i="21"/>
  <c r="C402" i="21"/>
  <c r="C401" i="21"/>
  <c r="D401" i="21" s="1"/>
  <c r="C400" i="21"/>
  <c r="D400" i="21" s="1"/>
  <c r="C399" i="21"/>
  <c r="D399" i="21" s="1"/>
  <c r="C398" i="21"/>
  <c r="D398" i="21" s="1"/>
  <c r="C397" i="21"/>
  <c r="D397" i="21" s="1"/>
  <c r="D396" i="21"/>
  <c r="C396" i="21"/>
  <c r="C395" i="21"/>
  <c r="D395" i="21" s="1"/>
  <c r="D394" i="21"/>
  <c r="C394" i="21"/>
  <c r="C393" i="21"/>
  <c r="D393" i="21" s="1"/>
  <c r="C392" i="21"/>
  <c r="D392" i="21" s="1"/>
  <c r="C391" i="21"/>
  <c r="D391" i="21" s="1"/>
  <c r="C390" i="21"/>
  <c r="D390" i="21" s="1"/>
  <c r="C389" i="21"/>
  <c r="D389" i="21" s="1"/>
  <c r="D388" i="21"/>
  <c r="C388" i="21"/>
  <c r="C387" i="21"/>
  <c r="D387" i="21" s="1"/>
  <c r="D386" i="21"/>
  <c r="C386" i="21"/>
  <c r="C385" i="21"/>
  <c r="D385" i="21" s="1"/>
  <c r="C384" i="21"/>
  <c r="D384" i="21" s="1"/>
  <c r="C383" i="21"/>
  <c r="D383" i="21" s="1"/>
  <c r="C382" i="21"/>
  <c r="D382" i="21" s="1"/>
  <c r="C381" i="21"/>
  <c r="D381" i="21" s="1"/>
  <c r="D380" i="21"/>
  <c r="C380" i="21"/>
  <c r="C379" i="21"/>
  <c r="D379" i="21" s="1"/>
  <c r="D378" i="21"/>
  <c r="C378" i="21"/>
  <c r="C377" i="21"/>
  <c r="D377" i="21" s="1"/>
  <c r="C376" i="21"/>
  <c r="D376" i="21" s="1"/>
  <c r="C375" i="21"/>
  <c r="D375" i="21" s="1"/>
  <c r="C374" i="21"/>
  <c r="D374" i="21" s="1"/>
  <c r="C373" i="21"/>
  <c r="D373" i="21" s="1"/>
  <c r="D372" i="21"/>
  <c r="C372" i="21"/>
  <c r="C371" i="21"/>
  <c r="D371" i="21" s="1"/>
  <c r="D370" i="21"/>
  <c r="C370" i="21"/>
  <c r="C369" i="21"/>
  <c r="D369" i="21" s="1"/>
  <c r="C368" i="21"/>
  <c r="D368" i="21" s="1"/>
  <c r="C367" i="21"/>
  <c r="D367" i="21" s="1"/>
  <c r="C366" i="21"/>
  <c r="D366" i="21" s="1"/>
  <c r="C365" i="21"/>
  <c r="D365" i="21" s="1"/>
  <c r="D364" i="21"/>
  <c r="C364" i="21"/>
  <c r="C363" i="21"/>
  <c r="D363" i="21" s="1"/>
  <c r="D362" i="21"/>
  <c r="C362" i="21"/>
  <c r="C361" i="21"/>
  <c r="D361" i="21" s="1"/>
  <c r="C360" i="21"/>
  <c r="D360" i="21" s="1"/>
  <c r="C359" i="21"/>
  <c r="D359" i="21" s="1"/>
  <c r="C358" i="21"/>
  <c r="D358" i="21" s="1"/>
  <c r="C357" i="21"/>
  <c r="D357" i="21" s="1"/>
  <c r="D356" i="21"/>
  <c r="C356" i="21"/>
  <c r="C355" i="21"/>
  <c r="D355" i="21" s="1"/>
  <c r="D354" i="21"/>
  <c r="C354" i="21"/>
  <c r="C353" i="21"/>
  <c r="D353" i="21" s="1"/>
  <c r="C352" i="21"/>
  <c r="D352" i="21" s="1"/>
  <c r="C351" i="21"/>
  <c r="D351" i="21" s="1"/>
  <c r="C350" i="21"/>
  <c r="D350" i="21" s="1"/>
  <c r="C349" i="21"/>
  <c r="D349" i="21" s="1"/>
  <c r="D348" i="21"/>
  <c r="C348" i="21"/>
  <c r="C347" i="21"/>
  <c r="D347" i="21" s="1"/>
  <c r="D346" i="21"/>
  <c r="C346" i="21"/>
  <c r="C345" i="21"/>
  <c r="D345" i="21" s="1"/>
  <c r="C344" i="21"/>
  <c r="D344" i="21" s="1"/>
  <c r="C343" i="21"/>
  <c r="D343" i="21" s="1"/>
  <c r="C342" i="21"/>
  <c r="D342" i="21" s="1"/>
  <c r="C341" i="21"/>
  <c r="D341" i="21" s="1"/>
  <c r="D340" i="21"/>
  <c r="C340" i="21"/>
  <c r="C339" i="21"/>
  <c r="D339" i="21" s="1"/>
  <c r="D338" i="21"/>
  <c r="C338" i="21"/>
  <c r="C337" i="21"/>
  <c r="D337" i="21" s="1"/>
  <c r="C336" i="21"/>
  <c r="D336" i="21" s="1"/>
  <c r="C335" i="21"/>
  <c r="D335" i="21" s="1"/>
  <c r="C334" i="21"/>
  <c r="D334" i="21" s="1"/>
  <c r="C333" i="21"/>
  <c r="D333" i="21" s="1"/>
  <c r="D332" i="21"/>
  <c r="C332" i="21"/>
  <c r="C331" i="21"/>
  <c r="D331" i="21" s="1"/>
  <c r="D330" i="21"/>
  <c r="C330" i="21"/>
  <c r="C329" i="21"/>
  <c r="D329" i="21" s="1"/>
  <c r="C328" i="21"/>
  <c r="D328" i="21" s="1"/>
  <c r="C327" i="21"/>
  <c r="D327" i="21" s="1"/>
  <c r="C326" i="21"/>
  <c r="D326" i="21" s="1"/>
  <c r="C325" i="21"/>
  <c r="D325" i="21" s="1"/>
  <c r="D324" i="21"/>
  <c r="C324" i="21"/>
  <c r="C323" i="21"/>
  <c r="D323" i="21" s="1"/>
  <c r="D322" i="21"/>
  <c r="C322" i="21"/>
  <c r="C321" i="21"/>
  <c r="D321" i="21" s="1"/>
  <c r="C320" i="21"/>
  <c r="D320" i="21" s="1"/>
  <c r="C319" i="21"/>
  <c r="D319" i="21" s="1"/>
  <c r="C318" i="21"/>
  <c r="D318" i="21" s="1"/>
  <c r="C317" i="21"/>
  <c r="D317" i="21" s="1"/>
  <c r="D316" i="21"/>
  <c r="C316" i="21"/>
  <c r="C315" i="21"/>
  <c r="D315" i="21" s="1"/>
  <c r="D314" i="21"/>
  <c r="C314" i="21"/>
  <c r="C313" i="21"/>
  <c r="D313" i="21" s="1"/>
  <c r="C312" i="21"/>
  <c r="D312" i="21" s="1"/>
  <c r="C311" i="21"/>
  <c r="D311" i="21" s="1"/>
  <c r="C310" i="21"/>
  <c r="D310" i="21" s="1"/>
  <c r="C309" i="21"/>
  <c r="D309" i="21" s="1"/>
  <c r="D308" i="21"/>
  <c r="C308" i="21"/>
  <c r="C307" i="21"/>
  <c r="D307" i="21" s="1"/>
  <c r="D306" i="21"/>
  <c r="C306" i="21"/>
  <c r="C305" i="21"/>
  <c r="D305" i="21" s="1"/>
  <c r="C304" i="21"/>
  <c r="D304" i="21" s="1"/>
  <c r="C303" i="21"/>
  <c r="D303" i="21" s="1"/>
  <c r="C302" i="21"/>
  <c r="D302" i="21" s="1"/>
  <c r="C301" i="21"/>
  <c r="D301" i="21" s="1"/>
  <c r="D300" i="21"/>
  <c r="C300" i="21"/>
  <c r="C299" i="21"/>
  <c r="D299" i="21" s="1"/>
  <c r="D298" i="21"/>
  <c r="C298" i="21"/>
  <c r="C297" i="21"/>
  <c r="D297" i="21" s="1"/>
  <c r="C296" i="21"/>
  <c r="D296" i="21" s="1"/>
  <c r="C295" i="21"/>
  <c r="D295" i="21" s="1"/>
  <c r="C294" i="21"/>
  <c r="D294" i="21" s="1"/>
  <c r="C293" i="21"/>
  <c r="D293" i="21" s="1"/>
  <c r="D292" i="21"/>
  <c r="C292" i="21"/>
  <c r="C291" i="21"/>
  <c r="D291" i="21" s="1"/>
  <c r="D290" i="21"/>
  <c r="C290" i="21"/>
  <c r="C289" i="21"/>
  <c r="D289" i="21" s="1"/>
  <c r="C288" i="21"/>
  <c r="D288" i="21" s="1"/>
  <c r="C287" i="21"/>
  <c r="D287" i="21" s="1"/>
  <c r="C286" i="21"/>
  <c r="D286" i="21" s="1"/>
  <c r="C285" i="21"/>
  <c r="D285" i="21" s="1"/>
  <c r="D284" i="21"/>
  <c r="C284" i="21"/>
  <c r="C283" i="21"/>
  <c r="D283" i="21" s="1"/>
  <c r="D282" i="21"/>
  <c r="C282" i="21"/>
  <c r="C281" i="21"/>
  <c r="D281" i="21" s="1"/>
  <c r="C280" i="21"/>
  <c r="D280" i="21" s="1"/>
  <c r="C279" i="21"/>
  <c r="D279" i="21" s="1"/>
  <c r="C278" i="21"/>
  <c r="D278" i="21" s="1"/>
  <c r="C277" i="21"/>
  <c r="D277" i="21" s="1"/>
  <c r="D276" i="21"/>
  <c r="C276" i="21"/>
  <c r="C275" i="21"/>
  <c r="D275" i="21" s="1"/>
  <c r="D274" i="21"/>
  <c r="C274" i="21"/>
  <c r="C273" i="21"/>
  <c r="D273" i="21" s="1"/>
  <c r="C272" i="21"/>
  <c r="D272" i="21" s="1"/>
  <c r="C271" i="21"/>
  <c r="D271" i="21" s="1"/>
  <c r="C270" i="21"/>
  <c r="D270" i="21" s="1"/>
  <c r="C269" i="21"/>
  <c r="D269" i="21" s="1"/>
  <c r="D268" i="21"/>
  <c r="C268" i="21"/>
  <c r="C267" i="21"/>
  <c r="D267" i="21" s="1"/>
  <c r="D266" i="21"/>
  <c r="C266" i="21"/>
  <c r="C265" i="21"/>
  <c r="D265" i="21" s="1"/>
  <c r="C264" i="21"/>
  <c r="D264" i="21" s="1"/>
  <c r="C263" i="21"/>
  <c r="D263" i="21" s="1"/>
  <c r="C262" i="21"/>
  <c r="D262" i="21" s="1"/>
  <c r="C261" i="21"/>
  <c r="D261" i="21" s="1"/>
  <c r="D260" i="21"/>
  <c r="C260" i="21"/>
  <c r="C259" i="21"/>
  <c r="D259" i="21" s="1"/>
  <c r="D258" i="21"/>
  <c r="C258" i="21"/>
  <c r="C257" i="21"/>
  <c r="D257" i="21" s="1"/>
  <c r="C256" i="21"/>
  <c r="D256" i="21" s="1"/>
  <c r="C255" i="21"/>
  <c r="D255" i="21" s="1"/>
  <c r="C254" i="21"/>
  <c r="D254" i="21" s="1"/>
  <c r="C253" i="21"/>
  <c r="D253" i="21" s="1"/>
  <c r="D252" i="21"/>
  <c r="C252" i="21"/>
  <c r="C251" i="21"/>
  <c r="D251" i="21" s="1"/>
  <c r="D250" i="21"/>
  <c r="C250" i="21"/>
  <c r="C249" i="21"/>
  <c r="D249" i="21" s="1"/>
  <c r="C248" i="21"/>
  <c r="D248" i="21" s="1"/>
  <c r="C247" i="21"/>
  <c r="D247" i="21" s="1"/>
  <c r="C246" i="21"/>
  <c r="D246" i="21" s="1"/>
  <c r="C245" i="21"/>
  <c r="D245" i="21" s="1"/>
  <c r="D244" i="21"/>
  <c r="C244" i="21"/>
  <c r="C243" i="21"/>
  <c r="D243" i="21" s="1"/>
  <c r="D242" i="21"/>
  <c r="C242" i="21"/>
  <c r="C241" i="21"/>
  <c r="D241" i="21" s="1"/>
  <c r="C240" i="21"/>
  <c r="D240" i="21" s="1"/>
  <c r="C239" i="21"/>
  <c r="D239" i="21" s="1"/>
  <c r="C238" i="21"/>
  <c r="D238" i="21" s="1"/>
  <c r="C237" i="21"/>
  <c r="D237" i="21" s="1"/>
  <c r="D236" i="21"/>
  <c r="C236" i="21"/>
  <c r="C235" i="21"/>
  <c r="D235" i="21" s="1"/>
  <c r="D234" i="21"/>
  <c r="C234" i="21"/>
  <c r="C233" i="21"/>
  <c r="D233" i="21" s="1"/>
  <c r="C232" i="21"/>
  <c r="D232" i="21" s="1"/>
  <c r="C231" i="21"/>
  <c r="D231" i="21" s="1"/>
  <c r="C230" i="21"/>
  <c r="D230" i="21" s="1"/>
  <c r="C229" i="21"/>
  <c r="D229" i="21" s="1"/>
  <c r="D228" i="21"/>
  <c r="C228" i="21"/>
  <c r="C227" i="21"/>
  <c r="D227" i="21" s="1"/>
  <c r="D226" i="21"/>
  <c r="C226" i="21"/>
  <c r="C225" i="21"/>
  <c r="D225" i="21" s="1"/>
  <c r="C224" i="21"/>
  <c r="D224" i="21" s="1"/>
  <c r="C223" i="21"/>
  <c r="D223" i="21" s="1"/>
  <c r="C222" i="21"/>
  <c r="D222" i="21" s="1"/>
  <c r="C221" i="21"/>
  <c r="D221" i="21" s="1"/>
  <c r="D220" i="21"/>
  <c r="C220" i="21"/>
  <c r="C219" i="21"/>
  <c r="D219" i="21" s="1"/>
  <c r="D218" i="21"/>
  <c r="C218" i="21"/>
  <c r="C217" i="21"/>
  <c r="D217" i="21" s="1"/>
  <c r="C216" i="21"/>
  <c r="D216" i="21" s="1"/>
  <c r="C215" i="21"/>
  <c r="D215" i="21" s="1"/>
  <c r="C214" i="21"/>
  <c r="D214" i="21" s="1"/>
  <c r="C213" i="21"/>
  <c r="D213" i="21" s="1"/>
  <c r="D212" i="21"/>
  <c r="C212" i="21"/>
  <c r="C211" i="21"/>
  <c r="D211" i="21" s="1"/>
  <c r="D210" i="21"/>
  <c r="C210" i="21"/>
  <c r="C209" i="21"/>
  <c r="D209" i="21" s="1"/>
  <c r="C208" i="21"/>
  <c r="D208" i="21" s="1"/>
  <c r="C207" i="21"/>
  <c r="D207" i="21" s="1"/>
  <c r="C206" i="21"/>
  <c r="D206" i="21" s="1"/>
  <c r="C205" i="21"/>
  <c r="D205" i="21" s="1"/>
  <c r="D204" i="21"/>
  <c r="C204" i="21"/>
  <c r="C203" i="21"/>
  <c r="D203" i="21" s="1"/>
  <c r="D202" i="21"/>
  <c r="C202" i="21"/>
  <c r="C201" i="21"/>
  <c r="D201" i="21" s="1"/>
  <c r="C200" i="21"/>
  <c r="D200" i="21" s="1"/>
  <c r="C199" i="21"/>
  <c r="D199" i="21" s="1"/>
  <c r="C198" i="21"/>
  <c r="D198" i="21" s="1"/>
  <c r="C197" i="21"/>
  <c r="D197" i="21" s="1"/>
  <c r="D196" i="21"/>
  <c r="C196" i="21"/>
  <c r="C195" i="21"/>
  <c r="D195" i="21" s="1"/>
  <c r="D194" i="21"/>
  <c r="C194" i="21"/>
  <c r="C193" i="21"/>
  <c r="D193" i="21" s="1"/>
  <c r="C192" i="21"/>
  <c r="D192" i="21" s="1"/>
  <c r="C191" i="21"/>
  <c r="D191" i="21" s="1"/>
  <c r="C190" i="21"/>
  <c r="D190" i="21" s="1"/>
  <c r="C189" i="21"/>
  <c r="D189" i="21" s="1"/>
  <c r="D188" i="21"/>
  <c r="C188" i="21"/>
  <c r="C187" i="21"/>
  <c r="D187" i="21" s="1"/>
  <c r="D186" i="21"/>
  <c r="C186" i="21"/>
  <c r="C185" i="21"/>
  <c r="D185" i="21" s="1"/>
  <c r="C184" i="21"/>
  <c r="D184" i="21" s="1"/>
  <c r="C183" i="21"/>
  <c r="D183" i="21" s="1"/>
  <c r="C182" i="21"/>
  <c r="D182" i="21" s="1"/>
  <c r="C181" i="21"/>
  <c r="D181" i="21" s="1"/>
  <c r="D180" i="21"/>
  <c r="C180" i="21"/>
  <c r="C179" i="21"/>
  <c r="D179" i="21" s="1"/>
  <c r="D178" i="21"/>
  <c r="C178" i="21"/>
  <c r="C177" i="21"/>
  <c r="D177" i="21" s="1"/>
  <c r="C176" i="21"/>
  <c r="D176" i="21" s="1"/>
  <c r="C175" i="21"/>
  <c r="D175" i="21" s="1"/>
  <c r="C174" i="21"/>
  <c r="D174" i="21" s="1"/>
  <c r="C173" i="21"/>
  <c r="D173" i="21" s="1"/>
  <c r="D172" i="21"/>
  <c r="C172" i="21"/>
  <c r="C171" i="21"/>
  <c r="D171" i="21" s="1"/>
  <c r="D170" i="21"/>
  <c r="C170" i="21"/>
  <c r="C169" i="21"/>
  <c r="D169" i="21" s="1"/>
  <c r="C168" i="21"/>
  <c r="D168" i="21" s="1"/>
  <c r="C167" i="21"/>
  <c r="D167" i="21" s="1"/>
  <c r="C166" i="21"/>
  <c r="D166" i="21" s="1"/>
  <c r="C165" i="21"/>
  <c r="D165" i="21" s="1"/>
  <c r="D164" i="21"/>
  <c r="C164" i="21"/>
  <c r="C163" i="21"/>
  <c r="D163" i="21" s="1"/>
  <c r="D162" i="21"/>
  <c r="C162" i="21"/>
  <c r="C161" i="21"/>
  <c r="D161" i="21" s="1"/>
  <c r="C160" i="21"/>
  <c r="D160" i="21" s="1"/>
  <c r="C159" i="21"/>
  <c r="D159" i="21" s="1"/>
  <c r="C158" i="21"/>
  <c r="D158" i="21" s="1"/>
  <c r="C157" i="21"/>
  <c r="D157" i="21" s="1"/>
  <c r="D156" i="21"/>
  <c r="C156" i="21"/>
  <c r="C155" i="21"/>
  <c r="D155" i="21" s="1"/>
  <c r="D154" i="21"/>
  <c r="C154" i="21"/>
  <c r="C153" i="21"/>
  <c r="D153" i="21" s="1"/>
  <c r="C152" i="21"/>
  <c r="D152" i="21" s="1"/>
  <c r="C151" i="21"/>
  <c r="D151" i="21" s="1"/>
  <c r="C150" i="21"/>
  <c r="D150" i="21" s="1"/>
  <c r="C149" i="21"/>
  <c r="D149" i="21" s="1"/>
  <c r="D148" i="21"/>
  <c r="C148" i="21"/>
  <c r="C147" i="21"/>
  <c r="D147" i="21" s="1"/>
  <c r="D146" i="21"/>
  <c r="C146" i="21"/>
  <c r="C145" i="21"/>
  <c r="D145" i="21" s="1"/>
  <c r="C144" i="21"/>
  <c r="D144" i="21" s="1"/>
  <c r="C143" i="21"/>
  <c r="D143" i="21" s="1"/>
  <c r="C142" i="21"/>
  <c r="D142" i="21" s="1"/>
  <c r="C141" i="21"/>
  <c r="D141" i="21" s="1"/>
  <c r="D140" i="21"/>
  <c r="C140" i="21"/>
  <c r="C139" i="21"/>
  <c r="D139" i="21" s="1"/>
  <c r="D138" i="21"/>
  <c r="C138" i="21"/>
  <c r="C137" i="21"/>
  <c r="D137" i="21" s="1"/>
  <c r="C136" i="21"/>
  <c r="D136" i="21" s="1"/>
  <c r="C135" i="21"/>
  <c r="D135" i="21" s="1"/>
  <c r="C134" i="21"/>
  <c r="D134" i="21" s="1"/>
  <c r="C133" i="21"/>
  <c r="D133" i="21" s="1"/>
  <c r="D132" i="21"/>
  <c r="C132" i="21"/>
  <c r="C131" i="21"/>
  <c r="D131" i="21" s="1"/>
  <c r="D130" i="21"/>
  <c r="C130" i="21"/>
  <c r="C129" i="21"/>
  <c r="D129" i="21" s="1"/>
  <c r="D128" i="21"/>
  <c r="C128" i="21"/>
  <c r="C127" i="21"/>
  <c r="D127" i="21" s="1"/>
  <c r="D126" i="21"/>
  <c r="C126" i="21"/>
  <c r="C125" i="21"/>
  <c r="D125" i="21" s="1"/>
  <c r="D124" i="21"/>
  <c r="C124" i="21"/>
  <c r="C123" i="21"/>
  <c r="D123" i="21" s="1"/>
  <c r="D122" i="21"/>
  <c r="C122" i="21"/>
  <c r="C121" i="21"/>
  <c r="D121" i="21" s="1"/>
  <c r="D120" i="21"/>
  <c r="C120" i="21"/>
  <c r="C119" i="21"/>
  <c r="D119" i="21" s="1"/>
  <c r="D118" i="21"/>
  <c r="C118" i="21"/>
  <c r="C117" i="21"/>
  <c r="D117" i="21" s="1"/>
  <c r="D116" i="21"/>
  <c r="C116" i="21"/>
  <c r="C115" i="21"/>
  <c r="D115" i="21" s="1"/>
  <c r="D114" i="21"/>
  <c r="C114" i="21"/>
  <c r="C113" i="21"/>
  <c r="D113" i="21" s="1"/>
  <c r="D112" i="21"/>
  <c r="C112" i="21"/>
  <c r="C111" i="21"/>
  <c r="D111" i="21" s="1"/>
  <c r="D110" i="21"/>
  <c r="C110" i="21"/>
  <c r="C109" i="21"/>
  <c r="D109" i="21" s="1"/>
  <c r="D108" i="21"/>
  <c r="C108" i="21"/>
  <c r="C107" i="21"/>
  <c r="D107" i="21" s="1"/>
  <c r="D106" i="21"/>
  <c r="C106" i="21"/>
  <c r="C105" i="21"/>
  <c r="D105" i="21" s="1"/>
  <c r="D104" i="21"/>
  <c r="C104" i="21"/>
  <c r="C103" i="21"/>
  <c r="D103" i="21" s="1"/>
  <c r="D102" i="21"/>
  <c r="C102" i="21"/>
  <c r="C101" i="21"/>
  <c r="D101" i="21" s="1"/>
  <c r="D100" i="21"/>
  <c r="C100" i="21"/>
  <c r="C99" i="21"/>
  <c r="D99" i="21" s="1"/>
  <c r="D98" i="21"/>
  <c r="C98" i="21"/>
  <c r="C97" i="21"/>
  <c r="D97" i="21" s="1"/>
  <c r="D96" i="21"/>
  <c r="C96" i="21"/>
  <c r="C95" i="21"/>
  <c r="D95" i="21" s="1"/>
  <c r="D94" i="21"/>
  <c r="C94" i="21"/>
  <c r="C93" i="21"/>
  <c r="D93" i="21" s="1"/>
  <c r="D92" i="21"/>
  <c r="C92" i="21"/>
  <c r="C91" i="21"/>
  <c r="D91" i="21" s="1"/>
  <c r="D90" i="21"/>
  <c r="C90" i="21"/>
  <c r="C89" i="21"/>
  <c r="D89" i="21" s="1"/>
  <c r="D88" i="21"/>
  <c r="C88" i="21"/>
  <c r="C87" i="21"/>
  <c r="D87" i="21" s="1"/>
  <c r="D86" i="21"/>
  <c r="C86" i="21"/>
  <c r="C85" i="21"/>
  <c r="D85" i="21" s="1"/>
  <c r="D84" i="21"/>
  <c r="C84" i="21"/>
  <c r="C83" i="21"/>
  <c r="D83" i="21" s="1"/>
  <c r="D82" i="21"/>
  <c r="C82" i="21"/>
  <c r="C81" i="21"/>
  <c r="D81" i="21" s="1"/>
  <c r="D80" i="21"/>
  <c r="C80" i="21"/>
  <c r="C79" i="21"/>
  <c r="D79" i="21" s="1"/>
  <c r="D78" i="21"/>
  <c r="C78" i="21"/>
  <c r="C77" i="21"/>
  <c r="D77" i="21" s="1"/>
  <c r="D76" i="21"/>
  <c r="C76" i="21"/>
  <c r="C75" i="21"/>
  <c r="D75" i="21" s="1"/>
  <c r="D74" i="21"/>
  <c r="C74" i="21"/>
  <c r="C73" i="21"/>
  <c r="D73" i="21" s="1"/>
  <c r="D72" i="21"/>
  <c r="C72" i="21"/>
  <c r="C71" i="21"/>
  <c r="D71" i="21" s="1"/>
  <c r="D70" i="21"/>
  <c r="C70" i="21"/>
  <c r="C69" i="21"/>
  <c r="D69" i="21" s="1"/>
  <c r="D68" i="21"/>
  <c r="C68" i="21"/>
  <c r="C67" i="21"/>
  <c r="D67" i="21" s="1"/>
  <c r="D66" i="21"/>
  <c r="C66" i="21"/>
  <c r="C65" i="21"/>
  <c r="D65" i="21" s="1"/>
  <c r="D64" i="21"/>
  <c r="C64" i="21"/>
  <c r="C63" i="21"/>
  <c r="D63" i="21" s="1"/>
  <c r="D62" i="21"/>
  <c r="C62" i="21"/>
  <c r="C61" i="21"/>
  <c r="D61" i="21" s="1"/>
  <c r="D60" i="21"/>
  <c r="C60" i="21"/>
  <c r="C59" i="21"/>
  <c r="D59" i="21" s="1"/>
  <c r="D58" i="21"/>
  <c r="C58" i="21"/>
  <c r="C57" i="21"/>
  <c r="D57" i="21" s="1"/>
  <c r="D56" i="21"/>
  <c r="C56" i="21"/>
  <c r="C55" i="21"/>
  <c r="D55" i="21" s="1"/>
  <c r="D54" i="21"/>
  <c r="C54" i="21"/>
  <c r="C53" i="21"/>
  <c r="D53" i="21" s="1"/>
  <c r="D52" i="21"/>
  <c r="C52" i="21"/>
  <c r="C51" i="21"/>
  <c r="D51" i="21" s="1"/>
  <c r="D50" i="21"/>
  <c r="C50" i="21"/>
  <c r="C49" i="21"/>
  <c r="D49" i="21" s="1"/>
  <c r="D48" i="21"/>
  <c r="C48" i="21"/>
  <c r="C47" i="21"/>
  <c r="D47" i="21" s="1"/>
  <c r="D46" i="21"/>
  <c r="C46" i="21"/>
  <c r="C45" i="21"/>
  <c r="D45" i="21" s="1"/>
  <c r="D44" i="21"/>
  <c r="C44" i="21"/>
  <c r="C43" i="21"/>
  <c r="D43" i="21" s="1"/>
  <c r="D42" i="21"/>
  <c r="C42" i="21"/>
  <c r="C41" i="21"/>
  <c r="D41" i="21" s="1"/>
  <c r="D40" i="21"/>
  <c r="C40" i="21"/>
  <c r="C39" i="21"/>
  <c r="D39" i="21" s="1"/>
  <c r="D38" i="21"/>
  <c r="C38" i="21"/>
  <c r="C37" i="21"/>
  <c r="D37" i="21" s="1"/>
  <c r="D36" i="21"/>
  <c r="C36" i="21"/>
  <c r="C35" i="21"/>
  <c r="D35" i="21" s="1"/>
  <c r="D34" i="21"/>
  <c r="C34" i="21"/>
  <c r="C33" i="21"/>
  <c r="D33" i="21" s="1"/>
  <c r="D32" i="21"/>
  <c r="C32" i="21"/>
  <c r="C31" i="21"/>
  <c r="D31" i="21" s="1"/>
  <c r="D30" i="21"/>
  <c r="C30" i="21"/>
  <c r="C29" i="21"/>
  <c r="D29" i="21" s="1"/>
  <c r="D28" i="21"/>
  <c r="C28" i="21"/>
  <c r="C27" i="21"/>
  <c r="D27" i="21" s="1"/>
  <c r="D26" i="21"/>
  <c r="C26" i="21"/>
  <c r="C25" i="21"/>
  <c r="D25" i="21" s="1"/>
  <c r="D24" i="21"/>
  <c r="C24" i="21"/>
  <c r="C23" i="21"/>
  <c r="D23" i="21" s="1"/>
  <c r="D22" i="21"/>
  <c r="C22" i="21"/>
  <c r="C21" i="21"/>
  <c r="D21" i="21" s="1"/>
  <c r="D20" i="21"/>
  <c r="C20" i="21"/>
  <c r="C19" i="21"/>
  <c r="D19" i="21" s="1"/>
  <c r="D18" i="21"/>
  <c r="C18" i="21"/>
  <c r="C17" i="21"/>
  <c r="D17" i="21" s="1"/>
  <c r="D16" i="21"/>
  <c r="C16" i="21"/>
  <c r="C15" i="21"/>
  <c r="D15" i="21" s="1"/>
  <c r="D14" i="21"/>
  <c r="C14" i="21"/>
  <c r="C13" i="21"/>
  <c r="D13" i="21" s="1"/>
  <c r="D12" i="21"/>
  <c r="C12" i="21"/>
  <c r="C11" i="21"/>
  <c r="D11" i="21" s="1"/>
  <c r="D10" i="21"/>
  <c r="C10" i="21"/>
  <c r="C9" i="21"/>
  <c r="D9" i="21" s="1"/>
  <c r="D8" i="21"/>
  <c r="C8" i="21"/>
  <c r="C7" i="21"/>
  <c r="D7" i="21" s="1"/>
  <c r="D6" i="21"/>
  <c r="C6" i="21"/>
  <c r="C5" i="21"/>
  <c r="D5" i="21" s="1"/>
  <c r="D4" i="21"/>
  <c r="C4" i="21"/>
  <c r="C3" i="21"/>
  <c r="D3" i="21" s="1"/>
  <c r="D2" i="21"/>
  <c r="C2" i="21"/>
  <c r="E38" i="31" l="1"/>
  <c r="J13" i="30"/>
  <c r="J5" i="30" s="1"/>
  <c r="J6" i="30" s="1"/>
  <c r="J12" i="30"/>
  <c r="J9" i="30" l="1"/>
  <c r="O4" i="30" s="1"/>
  <c r="S2" i="30" s="1"/>
  <c r="P4" i="30"/>
  <c r="C2431" i="23"/>
  <c r="D2431" i="23" s="1"/>
  <c r="C2430" i="23"/>
  <c r="D2430" i="23" s="1"/>
  <c r="C2429" i="23"/>
  <c r="D2429" i="23" s="1"/>
  <c r="C2428" i="23"/>
  <c r="D2428" i="23" s="1"/>
  <c r="C2427" i="23"/>
  <c r="D2427" i="23" s="1"/>
  <c r="C2426" i="23"/>
  <c r="D2426" i="23" s="1"/>
  <c r="C2425" i="23"/>
  <c r="D2425" i="23" s="1"/>
  <c r="C2424" i="23"/>
  <c r="D2424" i="23" s="1"/>
  <c r="C2423" i="23"/>
  <c r="D2423" i="23" s="1"/>
  <c r="C2422" i="23"/>
  <c r="D2422" i="23" s="1"/>
  <c r="C2421" i="23"/>
  <c r="D2421" i="23" s="1"/>
  <c r="C2420" i="23"/>
  <c r="D2420" i="23" s="1"/>
  <c r="C2419" i="23"/>
  <c r="D2419" i="23" s="1"/>
  <c r="C2418" i="23"/>
  <c r="D2418" i="23" s="1"/>
  <c r="C2417" i="23"/>
  <c r="D2417" i="23" s="1"/>
  <c r="C2416" i="23"/>
  <c r="D2416" i="23" s="1"/>
  <c r="C2415" i="23"/>
  <c r="D2415" i="23" s="1"/>
  <c r="C2414" i="23"/>
  <c r="D2414" i="23" s="1"/>
  <c r="C2413" i="23"/>
  <c r="D2413" i="23" s="1"/>
  <c r="C2412" i="23"/>
  <c r="D2412" i="23" s="1"/>
  <c r="C2411" i="23"/>
  <c r="D2411" i="23" s="1"/>
  <c r="C2410" i="23"/>
  <c r="D2410" i="23" s="1"/>
  <c r="C2409" i="23"/>
  <c r="D2409" i="23" s="1"/>
  <c r="C2408" i="23"/>
  <c r="D2408" i="23" s="1"/>
  <c r="C2407" i="23"/>
  <c r="D2407" i="23" s="1"/>
  <c r="C2406" i="23"/>
  <c r="D2406" i="23" s="1"/>
  <c r="C2405" i="23"/>
  <c r="D2405" i="23" s="1"/>
  <c r="C2404" i="23"/>
  <c r="D2404" i="23" s="1"/>
  <c r="C2403" i="23"/>
  <c r="D2403" i="23" s="1"/>
  <c r="C2402" i="23"/>
  <c r="D2402" i="23" s="1"/>
  <c r="C2401" i="23"/>
  <c r="D2401" i="23" s="1"/>
  <c r="C2400" i="23"/>
  <c r="D2400" i="23" s="1"/>
  <c r="C2399" i="23"/>
  <c r="D2399" i="23" s="1"/>
  <c r="C2398" i="23"/>
  <c r="D2398" i="23" s="1"/>
  <c r="C2397" i="23"/>
  <c r="D2397" i="23" s="1"/>
  <c r="C2396" i="23"/>
  <c r="D2396" i="23" s="1"/>
  <c r="C2395" i="23"/>
  <c r="D2395" i="23" s="1"/>
  <c r="C2394" i="23"/>
  <c r="D2394" i="23" s="1"/>
  <c r="C2393" i="23"/>
  <c r="D2393" i="23" s="1"/>
  <c r="C2392" i="23"/>
  <c r="D2392" i="23" s="1"/>
  <c r="C2391" i="23"/>
  <c r="D2391" i="23" s="1"/>
  <c r="C2390" i="23"/>
  <c r="D2390" i="23" s="1"/>
  <c r="C2389" i="23"/>
  <c r="D2389" i="23" s="1"/>
  <c r="C2388" i="23"/>
  <c r="D2388" i="23" s="1"/>
  <c r="C2387" i="23"/>
  <c r="D2387" i="23" s="1"/>
  <c r="C2386" i="23"/>
  <c r="D2386" i="23" s="1"/>
  <c r="C2385" i="23"/>
  <c r="D2385" i="23" s="1"/>
  <c r="C2384" i="23"/>
  <c r="D2384" i="23" s="1"/>
  <c r="C2383" i="23"/>
  <c r="D2383" i="23" s="1"/>
  <c r="C2382" i="23"/>
  <c r="D2382" i="23" s="1"/>
  <c r="C2381" i="23"/>
  <c r="D2381" i="23" s="1"/>
  <c r="C2380" i="23"/>
  <c r="D2380" i="23" s="1"/>
  <c r="C2379" i="23"/>
  <c r="D2379" i="23" s="1"/>
  <c r="C2378" i="23"/>
  <c r="D2378" i="23" s="1"/>
  <c r="C2377" i="23"/>
  <c r="D2377" i="23" s="1"/>
  <c r="C2376" i="23"/>
  <c r="D2376" i="23" s="1"/>
  <c r="C2375" i="23"/>
  <c r="D2375" i="23" s="1"/>
  <c r="C2374" i="23"/>
  <c r="D2374" i="23" s="1"/>
  <c r="C2373" i="23"/>
  <c r="D2373" i="23" s="1"/>
  <c r="C2372" i="23"/>
  <c r="D2372" i="23" s="1"/>
  <c r="C2371" i="23"/>
  <c r="D2371" i="23" s="1"/>
  <c r="C2370" i="23"/>
  <c r="D2370" i="23" s="1"/>
  <c r="C2369" i="23"/>
  <c r="D2369" i="23" s="1"/>
  <c r="C2368" i="23"/>
  <c r="D2368" i="23" s="1"/>
  <c r="C2367" i="23"/>
  <c r="D2367" i="23" s="1"/>
  <c r="C2366" i="23"/>
  <c r="D2366" i="23" s="1"/>
  <c r="C2365" i="23"/>
  <c r="D2365" i="23" s="1"/>
  <c r="C2364" i="23"/>
  <c r="D2364" i="23" s="1"/>
  <c r="C2363" i="23"/>
  <c r="D2363" i="23" s="1"/>
  <c r="C2362" i="23"/>
  <c r="D2362" i="23" s="1"/>
  <c r="C2361" i="23"/>
  <c r="D2361" i="23" s="1"/>
  <c r="C2360" i="23"/>
  <c r="D2360" i="23" s="1"/>
  <c r="C2359" i="23"/>
  <c r="D2359" i="23" s="1"/>
  <c r="C2358" i="23"/>
  <c r="D2358" i="23" s="1"/>
  <c r="C2357" i="23"/>
  <c r="D2357" i="23" s="1"/>
  <c r="C2356" i="23"/>
  <c r="D2356" i="23" s="1"/>
  <c r="C2355" i="23"/>
  <c r="D2355" i="23" s="1"/>
  <c r="C2354" i="23"/>
  <c r="D2354" i="23" s="1"/>
  <c r="C2353" i="23"/>
  <c r="D2353" i="23" s="1"/>
  <c r="C2352" i="23"/>
  <c r="D2352" i="23" s="1"/>
  <c r="C2351" i="23"/>
  <c r="D2351" i="23" s="1"/>
  <c r="C2350" i="23"/>
  <c r="D2350" i="23" s="1"/>
  <c r="C2349" i="23"/>
  <c r="D2349" i="23" s="1"/>
  <c r="C2348" i="23"/>
  <c r="D2348" i="23" s="1"/>
  <c r="C2347" i="23"/>
  <c r="D2347" i="23" s="1"/>
  <c r="C2346" i="23"/>
  <c r="D2346" i="23" s="1"/>
  <c r="D2345" i="23"/>
  <c r="C2345" i="23"/>
  <c r="C2344" i="23"/>
  <c r="D2344" i="23" s="1"/>
  <c r="C2343" i="23"/>
  <c r="D2343" i="23" s="1"/>
  <c r="D2342" i="23"/>
  <c r="C2342" i="23"/>
  <c r="C2341" i="23"/>
  <c r="D2341" i="23" s="1"/>
  <c r="C2340" i="23"/>
  <c r="D2340" i="23" s="1"/>
  <c r="C2339" i="23"/>
  <c r="D2339" i="23" s="1"/>
  <c r="C2338" i="23"/>
  <c r="D2338" i="23" s="1"/>
  <c r="C2337" i="23"/>
  <c r="D2337" i="23" s="1"/>
  <c r="C2336" i="23"/>
  <c r="D2336" i="23" s="1"/>
  <c r="C2335" i="23"/>
  <c r="D2335" i="23" s="1"/>
  <c r="C2334" i="23"/>
  <c r="D2334" i="23" s="1"/>
  <c r="C2333" i="23"/>
  <c r="D2333" i="23" s="1"/>
  <c r="C2332" i="23"/>
  <c r="D2332" i="23" s="1"/>
  <c r="C2331" i="23"/>
  <c r="D2331" i="23" s="1"/>
  <c r="C2330" i="23"/>
  <c r="D2330" i="23" s="1"/>
  <c r="C2329" i="23"/>
  <c r="D2329" i="23" s="1"/>
  <c r="C2328" i="23"/>
  <c r="D2328" i="23" s="1"/>
  <c r="C2327" i="23"/>
  <c r="D2327" i="23" s="1"/>
  <c r="C2326" i="23"/>
  <c r="D2326" i="23" s="1"/>
  <c r="C2325" i="23"/>
  <c r="D2325" i="23" s="1"/>
  <c r="C2324" i="23"/>
  <c r="D2324" i="23" s="1"/>
  <c r="C2323" i="23"/>
  <c r="D2323" i="23" s="1"/>
  <c r="C2322" i="23"/>
  <c r="D2322" i="23" s="1"/>
  <c r="C2321" i="23"/>
  <c r="D2321" i="23" s="1"/>
  <c r="C2320" i="23"/>
  <c r="D2320" i="23" s="1"/>
  <c r="C2319" i="23"/>
  <c r="D2319" i="23" s="1"/>
  <c r="C2318" i="23"/>
  <c r="D2318" i="23" s="1"/>
  <c r="C2317" i="23"/>
  <c r="D2317" i="23" s="1"/>
  <c r="C2316" i="23"/>
  <c r="D2316" i="23" s="1"/>
  <c r="C2315" i="23"/>
  <c r="D2315" i="23" s="1"/>
  <c r="C2314" i="23"/>
  <c r="D2314" i="23" s="1"/>
  <c r="C2313" i="23"/>
  <c r="D2313" i="23" s="1"/>
  <c r="C2312" i="23"/>
  <c r="D2312" i="23" s="1"/>
  <c r="C2311" i="23"/>
  <c r="D2311" i="23" s="1"/>
  <c r="C2310" i="23"/>
  <c r="D2310" i="23" s="1"/>
  <c r="C2309" i="23"/>
  <c r="D2309" i="23" s="1"/>
  <c r="C2308" i="23"/>
  <c r="D2308" i="23" s="1"/>
  <c r="C2307" i="23"/>
  <c r="D2307" i="23" s="1"/>
  <c r="C2306" i="23"/>
  <c r="D2306" i="23" s="1"/>
  <c r="C2305" i="23"/>
  <c r="D2305" i="23" s="1"/>
  <c r="C2304" i="23"/>
  <c r="D2304" i="23" s="1"/>
  <c r="C2303" i="23"/>
  <c r="D2303" i="23" s="1"/>
  <c r="C2302" i="23"/>
  <c r="D2302" i="23" s="1"/>
  <c r="C2301" i="23"/>
  <c r="D2301" i="23" s="1"/>
  <c r="C2300" i="23"/>
  <c r="D2300" i="23" s="1"/>
  <c r="C2299" i="23"/>
  <c r="D2299" i="23" s="1"/>
  <c r="C2298" i="23"/>
  <c r="D2298" i="23" s="1"/>
  <c r="C2297" i="23"/>
  <c r="D2297" i="23" s="1"/>
  <c r="C2296" i="23"/>
  <c r="D2296" i="23" s="1"/>
  <c r="C2295" i="23"/>
  <c r="D2295" i="23" s="1"/>
  <c r="C2294" i="23"/>
  <c r="D2294" i="23" s="1"/>
  <c r="C2293" i="23"/>
  <c r="D2293" i="23" s="1"/>
  <c r="C2292" i="23"/>
  <c r="D2292" i="23" s="1"/>
  <c r="C2291" i="23"/>
  <c r="D2291" i="23" s="1"/>
  <c r="C2290" i="23"/>
  <c r="D2290" i="23" s="1"/>
  <c r="C2289" i="23"/>
  <c r="D2289" i="23" s="1"/>
  <c r="C2288" i="23"/>
  <c r="D2288" i="23" s="1"/>
  <c r="C2287" i="23"/>
  <c r="D2287" i="23" s="1"/>
  <c r="C2286" i="23"/>
  <c r="D2286" i="23" s="1"/>
  <c r="C2285" i="23"/>
  <c r="D2285" i="23" s="1"/>
  <c r="C2284" i="23"/>
  <c r="D2284" i="23" s="1"/>
  <c r="C2283" i="23"/>
  <c r="D2283" i="23" s="1"/>
  <c r="D2282" i="23"/>
  <c r="C2282" i="23"/>
  <c r="C2281" i="23"/>
  <c r="D2281" i="23" s="1"/>
  <c r="C2280" i="23"/>
  <c r="D2280" i="23" s="1"/>
  <c r="C2279" i="23"/>
  <c r="D2279" i="23" s="1"/>
  <c r="C2278" i="23"/>
  <c r="D2278" i="23" s="1"/>
  <c r="C2277" i="23"/>
  <c r="D2277" i="23" s="1"/>
  <c r="C2276" i="23"/>
  <c r="D2276" i="23" s="1"/>
  <c r="C2275" i="23"/>
  <c r="D2275" i="23" s="1"/>
  <c r="D2274" i="23"/>
  <c r="C2274" i="23"/>
  <c r="C2273" i="23"/>
  <c r="D2273" i="23" s="1"/>
  <c r="C2272" i="23"/>
  <c r="D2272" i="23" s="1"/>
  <c r="C2271" i="23"/>
  <c r="D2271" i="23" s="1"/>
  <c r="C2270" i="23"/>
  <c r="D2270" i="23" s="1"/>
  <c r="C2269" i="23"/>
  <c r="D2269" i="23" s="1"/>
  <c r="C2268" i="23"/>
  <c r="D2268" i="23" s="1"/>
  <c r="C2267" i="23"/>
  <c r="D2267" i="23" s="1"/>
  <c r="C2266" i="23"/>
  <c r="D2266" i="23" s="1"/>
  <c r="C2265" i="23"/>
  <c r="D2265" i="23" s="1"/>
  <c r="C2264" i="23"/>
  <c r="D2264" i="23" s="1"/>
  <c r="C2263" i="23"/>
  <c r="D2263" i="23" s="1"/>
  <c r="C2262" i="23"/>
  <c r="D2262" i="23" s="1"/>
  <c r="C2261" i="23"/>
  <c r="D2261" i="23" s="1"/>
  <c r="C2260" i="23"/>
  <c r="D2260" i="23" s="1"/>
  <c r="C2259" i="23"/>
  <c r="D2259" i="23" s="1"/>
  <c r="C2258" i="23"/>
  <c r="D2258" i="23" s="1"/>
  <c r="C2257" i="23"/>
  <c r="D2257" i="23" s="1"/>
  <c r="C2256" i="23"/>
  <c r="D2256" i="23" s="1"/>
  <c r="C2255" i="23"/>
  <c r="D2255" i="23" s="1"/>
  <c r="C2254" i="23"/>
  <c r="D2254" i="23" s="1"/>
  <c r="C2253" i="23"/>
  <c r="D2253" i="23" s="1"/>
  <c r="C2252" i="23"/>
  <c r="D2252" i="23" s="1"/>
  <c r="C2251" i="23"/>
  <c r="D2251" i="23" s="1"/>
  <c r="C2250" i="23"/>
  <c r="D2250" i="23" s="1"/>
  <c r="C2249" i="23"/>
  <c r="D2249" i="23" s="1"/>
  <c r="C2248" i="23"/>
  <c r="D2248" i="23" s="1"/>
  <c r="C2247" i="23"/>
  <c r="D2247" i="23" s="1"/>
  <c r="C2246" i="23"/>
  <c r="D2246" i="23" s="1"/>
  <c r="C2245" i="23"/>
  <c r="D2245" i="23" s="1"/>
  <c r="C2244" i="23"/>
  <c r="D2244" i="23" s="1"/>
  <c r="C2243" i="23"/>
  <c r="D2243" i="23" s="1"/>
  <c r="C2242" i="23"/>
  <c r="D2242" i="23" s="1"/>
  <c r="C2241" i="23"/>
  <c r="D2241" i="23" s="1"/>
  <c r="C2240" i="23"/>
  <c r="D2240" i="23" s="1"/>
  <c r="C2239" i="23"/>
  <c r="D2239" i="23" s="1"/>
  <c r="C2238" i="23"/>
  <c r="D2238" i="23" s="1"/>
  <c r="C2237" i="23"/>
  <c r="D2237" i="23" s="1"/>
  <c r="C2236" i="23"/>
  <c r="D2236" i="23" s="1"/>
  <c r="C2235" i="23"/>
  <c r="D2235" i="23" s="1"/>
  <c r="C2234" i="23"/>
  <c r="D2234" i="23" s="1"/>
  <c r="C2233" i="23"/>
  <c r="D2233" i="23" s="1"/>
  <c r="C2232" i="23"/>
  <c r="D2232" i="23" s="1"/>
  <c r="C2231" i="23"/>
  <c r="D2231" i="23" s="1"/>
  <c r="C2230" i="23"/>
  <c r="D2230" i="23" s="1"/>
  <c r="C2229" i="23"/>
  <c r="D2229" i="23" s="1"/>
  <c r="C2228" i="23"/>
  <c r="D2228" i="23" s="1"/>
  <c r="C2227" i="23"/>
  <c r="D2227" i="23" s="1"/>
  <c r="C2226" i="23"/>
  <c r="D2226" i="23" s="1"/>
  <c r="C2225" i="23"/>
  <c r="D2225" i="23" s="1"/>
  <c r="C2224" i="23"/>
  <c r="D2224" i="23" s="1"/>
  <c r="C2223" i="23"/>
  <c r="D2223" i="23" s="1"/>
  <c r="C2222" i="23"/>
  <c r="D2222" i="23" s="1"/>
  <c r="C2221" i="23"/>
  <c r="D2221" i="23" s="1"/>
  <c r="C2220" i="23"/>
  <c r="D2220" i="23" s="1"/>
  <c r="C2219" i="23"/>
  <c r="D2219" i="23" s="1"/>
  <c r="D2218" i="23"/>
  <c r="C2218" i="23"/>
  <c r="C2217" i="23"/>
  <c r="D2217" i="23" s="1"/>
  <c r="C2216" i="23"/>
  <c r="D2216" i="23" s="1"/>
  <c r="C2215" i="23"/>
  <c r="D2215" i="23" s="1"/>
  <c r="C2214" i="23"/>
  <c r="D2214" i="23" s="1"/>
  <c r="C2213" i="23"/>
  <c r="D2213" i="23" s="1"/>
  <c r="C2212" i="23"/>
  <c r="D2212" i="23" s="1"/>
  <c r="C2211" i="23"/>
  <c r="D2211" i="23" s="1"/>
  <c r="C2210" i="23"/>
  <c r="D2210" i="23" s="1"/>
  <c r="C2209" i="23"/>
  <c r="D2209" i="23" s="1"/>
  <c r="C2208" i="23"/>
  <c r="D2208" i="23" s="1"/>
  <c r="C2207" i="23"/>
  <c r="D2207" i="23" s="1"/>
  <c r="C2206" i="23"/>
  <c r="D2206" i="23" s="1"/>
  <c r="C2205" i="23"/>
  <c r="D2205" i="23" s="1"/>
  <c r="C2204" i="23"/>
  <c r="D2204" i="23" s="1"/>
  <c r="C2203" i="23"/>
  <c r="D2203" i="23" s="1"/>
  <c r="C2202" i="23"/>
  <c r="D2202" i="23" s="1"/>
  <c r="C2201" i="23"/>
  <c r="D2201" i="23" s="1"/>
  <c r="C2200" i="23"/>
  <c r="D2200" i="23" s="1"/>
  <c r="C2199" i="23"/>
  <c r="D2199" i="23" s="1"/>
  <c r="C2198" i="23"/>
  <c r="D2198" i="23" s="1"/>
  <c r="C2197" i="23"/>
  <c r="D2197" i="23" s="1"/>
  <c r="C2196" i="23"/>
  <c r="D2196" i="23" s="1"/>
  <c r="C2195" i="23"/>
  <c r="D2195" i="23" s="1"/>
  <c r="C2194" i="23"/>
  <c r="D2194" i="23" s="1"/>
  <c r="C2193" i="23"/>
  <c r="D2193" i="23" s="1"/>
  <c r="C2192" i="23"/>
  <c r="D2192" i="23" s="1"/>
  <c r="C2191" i="23"/>
  <c r="D2191" i="23" s="1"/>
  <c r="C2190" i="23"/>
  <c r="D2190" i="23" s="1"/>
  <c r="C2189" i="23"/>
  <c r="D2189" i="23" s="1"/>
  <c r="C2188" i="23"/>
  <c r="D2188" i="23" s="1"/>
  <c r="C2187" i="23"/>
  <c r="D2187" i="23" s="1"/>
  <c r="C2186" i="23"/>
  <c r="D2186" i="23" s="1"/>
  <c r="C2185" i="23"/>
  <c r="D2185" i="23" s="1"/>
  <c r="C2184" i="23"/>
  <c r="D2184" i="23" s="1"/>
  <c r="C2183" i="23"/>
  <c r="D2183" i="23" s="1"/>
  <c r="C2182" i="23"/>
  <c r="D2182" i="23" s="1"/>
  <c r="C2181" i="23"/>
  <c r="D2181" i="23" s="1"/>
  <c r="C2180" i="23"/>
  <c r="D2180" i="23" s="1"/>
  <c r="C2179" i="23"/>
  <c r="D2179" i="23" s="1"/>
  <c r="C2178" i="23"/>
  <c r="D2178" i="23" s="1"/>
  <c r="C2177" i="23"/>
  <c r="D2177" i="23" s="1"/>
  <c r="C2176" i="23"/>
  <c r="D2176" i="23" s="1"/>
  <c r="C2175" i="23"/>
  <c r="D2175" i="23" s="1"/>
  <c r="C2174" i="23"/>
  <c r="D2174" i="23" s="1"/>
  <c r="C2173" i="23"/>
  <c r="D2173" i="23" s="1"/>
  <c r="C2172" i="23"/>
  <c r="D2172" i="23" s="1"/>
  <c r="C2171" i="23"/>
  <c r="D2171" i="23" s="1"/>
  <c r="D2170" i="23"/>
  <c r="C2170" i="23"/>
  <c r="C2169" i="23"/>
  <c r="D2169" i="23" s="1"/>
  <c r="C2168" i="23"/>
  <c r="D2168" i="23" s="1"/>
  <c r="C2167" i="23"/>
  <c r="D2167" i="23" s="1"/>
  <c r="C2166" i="23"/>
  <c r="D2166" i="23" s="1"/>
  <c r="C2165" i="23"/>
  <c r="D2165" i="23" s="1"/>
  <c r="C2164" i="23"/>
  <c r="D2164" i="23" s="1"/>
  <c r="C2163" i="23"/>
  <c r="D2163" i="23" s="1"/>
  <c r="D2162" i="23"/>
  <c r="C2162" i="23"/>
  <c r="C2161" i="23"/>
  <c r="D2161" i="23" s="1"/>
  <c r="C2160" i="23"/>
  <c r="D2160" i="23" s="1"/>
  <c r="D2159" i="23"/>
  <c r="C2159" i="23"/>
  <c r="C2158" i="23"/>
  <c r="D2158" i="23" s="1"/>
  <c r="D2157" i="23"/>
  <c r="C2157" i="23"/>
  <c r="C2156" i="23"/>
  <c r="D2156" i="23" s="1"/>
  <c r="C2155" i="23"/>
  <c r="D2155" i="23" s="1"/>
  <c r="D2154" i="23"/>
  <c r="C2154" i="23"/>
  <c r="C2153" i="23"/>
  <c r="D2153" i="23" s="1"/>
  <c r="C2152" i="23"/>
  <c r="D2152" i="23" s="1"/>
  <c r="D2151" i="23"/>
  <c r="C2151" i="23"/>
  <c r="C2150" i="23"/>
  <c r="D2150" i="23" s="1"/>
  <c r="C2149" i="23"/>
  <c r="D2149" i="23" s="1"/>
  <c r="C2148" i="23"/>
  <c r="D2148" i="23" s="1"/>
  <c r="C2147" i="23"/>
  <c r="D2147" i="23" s="1"/>
  <c r="C2146" i="23"/>
  <c r="D2146" i="23" s="1"/>
  <c r="C2145" i="23"/>
  <c r="D2145" i="23" s="1"/>
  <c r="C2144" i="23"/>
  <c r="D2144" i="23" s="1"/>
  <c r="C2143" i="23"/>
  <c r="D2143" i="23" s="1"/>
  <c r="C2142" i="23"/>
  <c r="D2142" i="23" s="1"/>
  <c r="C2141" i="23"/>
  <c r="D2141" i="23" s="1"/>
  <c r="C2140" i="23"/>
  <c r="D2140" i="23" s="1"/>
  <c r="D2139" i="23"/>
  <c r="C2139" i="23"/>
  <c r="C2138" i="23"/>
  <c r="D2138" i="23" s="1"/>
  <c r="C2137" i="23"/>
  <c r="D2137" i="23" s="1"/>
  <c r="C2136" i="23"/>
  <c r="D2136" i="23" s="1"/>
  <c r="C2135" i="23"/>
  <c r="D2135" i="23" s="1"/>
  <c r="C2134" i="23"/>
  <c r="D2134" i="23" s="1"/>
  <c r="C2133" i="23"/>
  <c r="D2133" i="23" s="1"/>
  <c r="C2132" i="23"/>
  <c r="D2132" i="23" s="1"/>
  <c r="C2131" i="23"/>
  <c r="D2131" i="23" s="1"/>
  <c r="C2130" i="23"/>
  <c r="D2130" i="23" s="1"/>
  <c r="C2129" i="23"/>
  <c r="D2129" i="23" s="1"/>
  <c r="C2128" i="23"/>
  <c r="D2128" i="23" s="1"/>
  <c r="C2127" i="23"/>
  <c r="D2127" i="23" s="1"/>
  <c r="C2126" i="23"/>
  <c r="D2126" i="23" s="1"/>
  <c r="C2125" i="23"/>
  <c r="D2125" i="23" s="1"/>
  <c r="C2124" i="23"/>
  <c r="D2124" i="23" s="1"/>
  <c r="C2123" i="23"/>
  <c r="D2123" i="23" s="1"/>
  <c r="C2122" i="23"/>
  <c r="D2122" i="23" s="1"/>
  <c r="C2121" i="23"/>
  <c r="D2121" i="23" s="1"/>
  <c r="C2120" i="23"/>
  <c r="D2120" i="23" s="1"/>
  <c r="C2119" i="23"/>
  <c r="D2119" i="23" s="1"/>
  <c r="C2118" i="23"/>
  <c r="D2118" i="23" s="1"/>
  <c r="C2117" i="23"/>
  <c r="D2117" i="23" s="1"/>
  <c r="C2116" i="23"/>
  <c r="D2116" i="23" s="1"/>
  <c r="C2115" i="23"/>
  <c r="D2115" i="23" s="1"/>
  <c r="C2114" i="23"/>
  <c r="D2114" i="23" s="1"/>
  <c r="C2113" i="23"/>
  <c r="D2113" i="23" s="1"/>
  <c r="C2112" i="23"/>
  <c r="D2112" i="23" s="1"/>
  <c r="C2111" i="23"/>
  <c r="D2111" i="23" s="1"/>
  <c r="C2110" i="23"/>
  <c r="D2110" i="23" s="1"/>
  <c r="C2109" i="23"/>
  <c r="D2109" i="23" s="1"/>
  <c r="C2108" i="23"/>
  <c r="D2108" i="23" s="1"/>
  <c r="C2107" i="23"/>
  <c r="D2107" i="23" s="1"/>
  <c r="C2106" i="23"/>
  <c r="D2106" i="23" s="1"/>
  <c r="C2105" i="23"/>
  <c r="D2105" i="23" s="1"/>
  <c r="C2104" i="23"/>
  <c r="D2104" i="23" s="1"/>
  <c r="C2103" i="23"/>
  <c r="D2103" i="23" s="1"/>
  <c r="C2102" i="23"/>
  <c r="D2102" i="23" s="1"/>
  <c r="C2101" i="23"/>
  <c r="D2101" i="23" s="1"/>
  <c r="C2100" i="23"/>
  <c r="D2100" i="23" s="1"/>
  <c r="C2099" i="23"/>
  <c r="D2099" i="23" s="1"/>
  <c r="D2098" i="23"/>
  <c r="C2098" i="23"/>
  <c r="C2097" i="23"/>
  <c r="D2097" i="23" s="1"/>
  <c r="C2096" i="23"/>
  <c r="D2096" i="23" s="1"/>
  <c r="D2095" i="23"/>
  <c r="C2095" i="23"/>
  <c r="C2094" i="23"/>
  <c r="D2094" i="23" s="1"/>
  <c r="C2093" i="23"/>
  <c r="D2093" i="23" s="1"/>
  <c r="C2092" i="23"/>
  <c r="D2092" i="23" s="1"/>
  <c r="C2091" i="23"/>
  <c r="D2091" i="23" s="1"/>
  <c r="C2090" i="23"/>
  <c r="D2090" i="23" s="1"/>
  <c r="C2089" i="23"/>
  <c r="D2089" i="23" s="1"/>
  <c r="C2088" i="23"/>
  <c r="D2088" i="23" s="1"/>
  <c r="C2087" i="23"/>
  <c r="D2087" i="23" s="1"/>
  <c r="C2086" i="23"/>
  <c r="D2086" i="23" s="1"/>
  <c r="C2085" i="23"/>
  <c r="D2085" i="23" s="1"/>
  <c r="C2084" i="23"/>
  <c r="D2084" i="23" s="1"/>
  <c r="C2083" i="23"/>
  <c r="D2083" i="23" s="1"/>
  <c r="C2082" i="23"/>
  <c r="D2082" i="23" s="1"/>
  <c r="C2081" i="23"/>
  <c r="D2081" i="23" s="1"/>
  <c r="C2080" i="23"/>
  <c r="D2080" i="23" s="1"/>
  <c r="C2079" i="23"/>
  <c r="D2079" i="23" s="1"/>
  <c r="C2078" i="23"/>
  <c r="D2078" i="23" s="1"/>
  <c r="C2077" i="23"/>
  <c r="D2077" i="23" s="1"/>
  <c r="D2076" i="23"/>
  <c r="C2076" i="23"/>
  <c r="C2075" i="23"/>
  <c r="D2075" i="23" s="1"/>
  <c r="C2074" i="23"/>
  <c r="D2074" i="23" s="1"/>
  <c r="C2073" i="23"/>
  <c r="D2073" i="23" s="1"/>
  <c r="C2072" i="23"/>
  <c r="D2072" i="23" s="1"/>
  <c r="C2071" i="23"/>
  <c r="D2071" i="23" s="1"/>
  <c r="C2070" i="23"/>
  <c r="D2070" i="23" s="1"/>
  <c r="C2069" i="23"/>
  <c r="D2069" i="23" s="1"/>
  <c r="C2068" i="23"/>
  <c r="D2068" i="23" s="1"/>
  <c r="C2067" i="23"/>
  <c r="D2067" i="23" s="1"/>
  <c r="C2066" i="23"/>
  <c r="D2066" i="23" s="1"/>
  <c r="C2065" i="23"/>
  <c r="D2065" i="23" s="1"/>
  <c r="C2064" i="23"/>
  <c r="D2064" i="23" s="1"/>
  <c r="C2063" i="23"/>
  <c r="D2063" i="23" s="1"/>
  <c r="C2062" i="23"/>
  <c r="D2062" i="23" s="1"/>
  <c r="C2061" i="23"/>
  <c r="D2061" i="23" s="1"/>
  <c r="C2060" i="23"/>
  <c r="D2060" i="23" s="1"/>
  <c r="C2059" i="23"/>
  <c r="D2059" i="23" s="1"/>
  <c r="C2058" i="23"/>
  <c r="D2058" i="23" s="1"/>
  <c r="C2057" i="23"/>
  <c r="D2057" i="23" s="1"/>
  <c r="C2056" i="23"/>
  <c r="D2056" i="23" s="1"/>
  <c r="C2055" i="23"/>
  <c r="D2055" i="23" s="1"/>
  <c r="C2054" i="23"/>
  <c r="D2054" i="23" s="1"/>
  <c r="C2053" i="23"/>
  <c r="D2053" i="23" s="1"/>
  <c r="C2052" i="23"/>
  <c r="D2052" i="23" s="1"/>
  <c r="C2051" i="23"/>
  <c r="D2051" i="23" s="1"/>
  <c r="C2050" i="23"/>
  <c r="D2050" i="23" s="1"/>
  <c r="C2049" i="23"/>
  <c r="D2049" i="23" s="1"/>
  <c r="C2048" i="23"/>
  <c r="D2048" i="23" s="1"/>
  <c r="C2047" i="23"/>
  <c r="D2047" i="23" s="1"/>
  <c r="C2046" i="23"/>
  <c r="D2046" i="23" s="1"/>
  <c r="C2045" i="23"/>
  <c r="D2045" i="23" s="1"/>
  <c r="C2044" i="23"/>
  <c r="D2044" i="23" s="1"/>
  <c r="C2043" i="23"/>
  <c r="D2043" i="23" s="1"/>
  <c r="C2042" i="23"/>
  <c r="D2042" i="23" s="1"/>
  <c r="C2041" i="23"/>
  <c r="D2041" i="23" s="1"/>
  <c r="C2040" i="23"/>
  <c r="D2040" i="23" s="1"/>
  <c r="C2039" i="23"/>
  <c r="D2039" i="23" s="1"/>
  <c r="C2038" i="23"/>
  <c r="D2038" i="23" s="1"/>
  <c r="C2037" i="23"/>
  <c r="D2037" i="23" s="1"/>
  <c r="C2036" i="23"/>
  <c r="D2036" i="23" s="1"/>
  <c r="C2035" i="23"/>
  <c r="D2035" i="23" s="1"/>
  <c r="C2034" i="23"/>
  <c r="D2034" i="23" s="1"/>
  <c r="C2033" i="23"/>
  <c r="D2033" i="23" s="1"/>
  <c r="C2032" i="23"/>
  <c r="D2032" i="23" s="1"/>
  <c r="C2031" i="23"/>
  <c r="D2031" i="23" s="1"/>
  <c r="C2030" i="23"/>
  <c r="D2030" i="23" s="1"/>
  <c r="C2029" i="23"/>
  <c r="D2029" i="23" s="1"/>
  <c r="C2028" i="23"/>
  <c r="D2028" i="23" s="1"/>
  <c r="C2027" i="23"/>
  <c r="D2027" i="23" s="1"/>
  <c r="D2026" i="23"/>
  <c r="C2026" i="23"/>
  <c r="C2025" i="23"/>
  <c r="D2025" i="23" s="1"/>
  <c r="D2024" i="23"/>
  <c r="C2024" i="23"/>
  <c r="C2023" i="23"/>
  <c r="D2023" i="23" s="1"/>
  <c r="C2022" i="23"/>
  <c r="D2022" i="23" s="1"/>
  <c r="C2021" i="23"/>
  <c r="D2021" i="23" s="1"/>
  <c r="D2020" i="23"/>
  <c r="C2020" i="23"/>
  <c r="C2019" i="23"/>
  <c r="D2019" i="23" s="1"/>
  <c r="D2018" i="23"/>
  <c r="C2018" i="23"/>
  <c r="C2017" i="23"/>
  <c r="D2017" i="23" s="1"/>
  <c r="C2016" i="23"/>
  <c r="D2016" i="23" s="1"/>
  <c r="C2015" i="23"/>
  <c r="D2015" i="23" s="1"/>
  <c r="C2014" i="23"/>
  <c r="D2014" i="23" s="1"/>
  <c r="C2013" i="23"/>
  <c r="D2013" i="23" s="1"/>
  <c r="C2012" i="23"/>
  <c r="D2012" i="23" s="1"/>
  <c r="C2011" i="23"/>
  <c r="D2011" i="23" s="1"/>
  <c r="C2010" i="23"/>
  <c r="D2010" i="23" s="1"/>
  <c r="C2009" i="23"/>
  <c r="D2009" i="23" s="1"/>
  <c r="C2008" i="23"/>
  <c r="D2008" i="23" s="1"/>
  <c r="C2007" i="23"/>
  <c r="D2007" i="23" s="1"/>
  <c r="C2006" i="23"/>
  <c r="D2006" i="23" s="1"/>
  <c r="C2005" i="23"/>
  <c r="D2005" i="23" s="1"/>
  <c r="C2004" i="23"/>
  <c r="D2004" i="23" s="1"/>
  <c r="C2003" i="23"/>
  <c r="D2003" i="23" s="1"/>
  <c r="C2002" i="23"/>
  <c r="D2002" i="23" s="1"/>
  <c r="C2001" i="23"/>
  <c r="D2001" i="23" s="1"/>
  <c r="C2000" i="23"/>
  <c r="D2000" i="23" s="1"/>
  <c r="C1999" i="23"/>
  <c r="D1999" i="23" s="1"/>
  <c r="C1998" i="23"/>
  <c r="D1998" i="23" s="1"/>
  <c r="C1997" i="23"/>
  <c r="D1997" i="23" s="1"/>
  <c r="C1996" i="23"/>
  <c r="D1996" i="23" s="1"/>
  <c r="C1995" i="23"/>
  <c r="D1995" i="23" s="1"/>
  <c r="C1994" i="23"/>
  <c r="D1994" i="23" s="1"/>
  <c r="C1993" i="23"/>
  <c r="D1993" i="23" s="1"/>
  <c r="C1992" i="23"/>
  <c r="D1992" i="23" s="1"/>
  <c r="C1991" i="23"/>
  <c r="D1991" i="23" s="1"/>
  <c r="C1990" i="23"/>
  <c r="D1990" i="23" s="1"/>
  <c r="C1989" i="23"/>
  <c r="D1989" i="23" s="1"/>
  <c r="D1988" i="23"/>
  <c r="C1988" i="23"/>
  <c r="C1987" i="23"/>
  <c r="D1987" i="23" s="1"/>
  <c r="C1986" i="23"/>
  <c r="D1986" i="23" s="1"/>
  <c r="C1985" i="23"/>
  <c r="D1985" i="23" s="1"/>
  <c r="C1984" i="23"/>
  <c r="D1984" i="23" s="1"/>
  <c r="C1983" i="23"/>
  <c r="D1983" i="23" s="1"/>
  <c r="C1982" i="23"/>
  <c r="D1982" i="23" s="1"/>
  <c r="C1981" i="23"/>
  <c r="D1981" i="23" s="1"/>
  <c r="C1980" i="23"/>
  <c r="D1980" i="23" s="1"/>
  <c r="C1979" i="23"/>
  <c r="D1979" i="23" s="1"/>
  <c r="C1978" i="23"/>
  <c r="D1978" i="23" s="1"/>
  <c r="C1977" i="23"/>
  <c r="D1977" i="23" s="1"/>
  <c r="C1976" i="23"/>
  <c r="D1976" i="23" s="1"/>
  <c r="C1975" i="23"/>
  <c r="D1975" i="23" s="1"/>
  <c r="C1974" i="23"/>
  <c r="D1974" i="23" s="1"/>
  <c r="C1973" i="23"/>
  <c r="D1973" i="23" s="1"/>
  <c r="C1972" i="23"/>
  <c r="D1972" i="23" s="1"/>
  <c r="C1971" i="23"/>
  <c r="D1971" i="23" s="1"/>
  <c r="C1970" i="23"/>
  <c r="D1970" i="23" s="1"/>
  <c r="C1969" i="23"/>
  <c r="D1969" i="23" s="1"/>
  <c r="C1968" i="23"/>
  <c r="D1968" i="23" s="1"/>
  <c r="C1967" i="23"/>
  <c r="D1967" i="23" s="1"/>
  <c r="C1966" i="23"/>
  <c r="D1966" i="23" s="1"/>
  <c r="C1965" i="23"/>
  <c r="D1965" i="23" s="1"/>
  <c r="C1964" i="23"/>
  <c r="D1964" i="23" s="1"/>
  <c r="C1963" i="23"/>
  <c r="D1963" i="23" s="1"/>
  <c r="C1962" i="23"/>
  <c r="D1962" i="23" s="1"/>
  <c r="C1961" i="23"/>
  <c r="D1961" i="23" s="1"/>
  <c r="C1960" i="23"/>
  <c r="D1960" i="23" s="1"/>
  <c r="C1959" i="23"/>
  <c r="D1959" i="23" s="1"/>
  <c r="C1958" i="23"/>
  <c r="D1958" i="23" s="1"/>
  <c r="C1957" i="23"/>
  <c r="D1957" i="23" s="1"/>
  <c r="C1956" i="23"/>
  <c r="D1956" i="23" s="1"/>
  <c r="C1955" i="23"/>
  <c r="D1955" i="23" s="1"/>
  <c r="C1954" i="23"/>
  <c r="D1954" i="23" s="1"/>
  <c r="C1953" i="23"/>
  <c r="D1953" i="23" s="1"/>
  <c r="C1952" i="23"/>
  <c r="D1952" i="23" s="1"/>
  <c r="C1951" i="23"/>
  <c r="D1951" i="23" s="1"/>
  <c r="C1950" i="23"/>
  <c r="D1950" i="23" s="1"/>
  <c r="C1949" i="23"/>
  <c r="D1949" i="23" s="1"/>
  <c r="C1948" i="23"/>
  <c r="D1948" i="23" s="1"/>
  <c r="C1947" i="23"/>
  <c r="D1947" i="23" s="1"/>
  <c r="D1946" i="23"/>
  <c r="C1946" i="23"/>
  <c r="C1945" i="23"/>
  <c r="D1945" i="23" s="1"/>
  <c r="D1944" i="23"/>
  <c r="C1944" i="23"/>
  <c r="C1943" i="23"/>
  <c r="D1943" i="23" s="1"/>
  <c r="C1942" i="23"/>
  <c r="D1942" i="23" s="1"/>
  <c r="C1941" i="23"/>
  <c r="D1941" i="23" s="1"/>
  <c r="D1940" i="23"/>
  <c r="C1940" i="23"/>
  <c r="C1939" i="23"/>
  <c r="D1939" i="23" s="1"/>
  <c r="D1938" i="23"/>
  <c r="C1938" i="23"/>
  <c r="C1937" i="23"/>
  <c r="D1937" i="23" s="1"/>
  <c r="C1936" i="23"/>
  <c r="D1936" i="23" s="1"/>
  <c r="C1935" i="23"/>
  <c r="D1935" i="23" s="1"/>
  <c r="C1934" i="23"/>
  <c r="D1934" i="23" s="1"/>
  <c r="C1933" i="23"/>
  <c r="D1933" i="23" s="1"/>
  <c r="C1932" i="23"/>
  <c r="D1932" i="23" s="1"/>
  <c r="C1931" i="23"/>
  <c r="D1931" i="23" s="1"/>
  <c r="C1930" i="23"/>
  <c r="D1930" i="23" s="1"/>
  <c r="C1929" i="23"/>
  <c r="D1929" i="23" s="1"/>
  <c r="C1928" i="23"/>
  <c r="D1928" i="23" s="1"/>
  <c r="C1927" i="23"/>
  <c r="D1927" i="23" s="1"/>
  <c r="C1926" i="23"/>
  <c r="D1926" i="23" s="1"/>
  <c r="C1925" i="23"/>
  <c r="D1925" i="23" s="1"/>
  <c r="C1924" i="23"/>
  <c r="D1924" i="23" s="1"/>
  <c r="C1923" i="23"/>
  <c r="D1923" i="23" s="1"/>
  <c r="C1922" i="23"/>
  <c r="D1922" i="23" s="1"/>
  <c r="C1921" i="23"/>
  <c r="D1921" i="23" s="1"/>
  <c r="C1920" i="23"/>
  <c r="D1920" i="23" s="1"/>
  <c r="C1919" i="23"/>
  <c r="D1919" i="23" s="1"/>
  <c r="C1918" i="23"/>
  <c r="D1918" i="23" s="1"/>
  <c r="C1917" i="23"/>
  <c r="D1917" i="23" s="1"/>
  <c r="C1916" i="23"/>
  <c r="D1916" i="23" s="1"/>
  <c r="C1915" i="23"/>
  <c r="D1915" i="23" s="1"/>
  <c r="C1914" i="23"/>
  <c r="D1914" i="23" s="1"/>
  <c r="C1913" i="23"/>
  <c r="D1913" i="23" s="1"/>
  <c r="C1912" i="23"/>
  <c r="D1912" i="23" s="1"/>
  <c r="C1911" i="23"/>
  <c r="D1911" i="23" s="1"/>
  <c r="C1910" i="23"/>
  <c r="D1910" i="23" s="1"/>
  <c r="C1909" i="23"/>
  <c r="D1909" i="23" s="1"/>
  <c r="C1908" i="23"/>
  <c r="D1908" i="23" s="1"/>
  <c r="C1907" i="23"/>
  <c r="D1907" i="23" s="1"/>
  <c r="C1906" i="23"/>
  <c r="D1906" i="23" s="1"/>
  <c r="C1905" i="23"/>
  <c r="D1905" i="23" s="1"/>
  <c r="D1904" i="23"/>
  <c r="C1904" i="23"/>
  <c r="C1903" i="23"/>
  <c r="D1903" i="23" s="1"/>
  <c r="C1902" i="23"/>
  <c r="D1902" i="23" s="1"/>
  <c r="C1901" i="23"/>
  <c r="D1901" i="23" s="1"/>
  <c r="C1900" i="23"/>
  <c r="D1900" i="23" s="1"/>
  <c r="C1899" i="23"/>
  <c r="D1899" i="23" s="1"/>
  <c r="C1898" i="23"/>
  <c r="D1898" i="23" s="1"/>
  <c r="C1897" i="23"/>
  <c r="D1897" i="23" s="1"/>
  <c r="C1896" i="23"/>
  <c r="D1896" i="23" s="1"/>
  <c r="C1895" i="23"/>
  <c r="D1895" i="23" s="1"/>
  <c r="C1894" i="23"/>
  <c r="D1894" i="23" s="1"/>
  <c r="C1893" i="23"/>
  <c r="D1893" i="23" s="1"/>
  <c r="C1892" i="23"/>
  <c r="D1892" i="23" s="1"/>
  <c r="C1891" i="23"/>
  <c r="D1891" i="23" s="1"/>
  <c r="C1890" i="23"/>
  <c r="D1890" i="23" s="1"/>
  <c r="C1889" i="23"/>
  <c r="D1889" i="23" s="1"/>
  <c r="C1888" i="23"/>
  <c r="D1888" i="23" s="1"/>
  <c r="C1887" i="23"/>
  <c r="D1887" i="23" s="1"/>
  <c r="C1886" i="23"/>
  <c r="D1886" i="23" s="1"/>
  <c r="C1885" i="23"/>
  <c r="D1885" i="23" s="1"/>
  <c r="C1884" i="23"/>
  <c r="D1884" i="23" s="1"/>
  <c r="C1883" i="23"/>
  <c r="D1883" i="23" s="1"/>
  <c r="C1882" i="23"/>
  <c r="D1882" i="23" s="1"/>
  <c r="C1881" i="23"/>
  <c r="D1881" i="23" s="1"/>
  <c r="C1880" i="23"/>
  <c r="D1880" i="23" s="1"/>
  <c r="C1879" i="23"/>
  <c r="D1879" i="23" s="1"/>
  <c r="C1878" i="23"/>
  <c r="D1878" i="23" s="1"/>
  <c r="C1877" i="23"/>
  <c r="D1877" i="23" s="1"/>
  <c r="D1876" i="23"/>
  <c r="C1876" i="23"/>
  <c r="C1875" i="23"/>
  <c r="D1875" i="23" s="1"/>
  <c r="C1874" i="23"/>
  <c r="D1874" i="23" s="1"/>
  <c r="C1873" i="23"/>
  <c r="D1873" i="23" s="1"/>
  <c r="C1872" i="23"/>
  <c r="D1872" i="23" s="1"/>
  <c r="C1871" i="23"/>
  <c r="D1871" i="23" s="1"/>
  <c r="C1870" i="23"/>
  <c r="D1870" i="23" s="1"/>
  <c r="C1869" i="23"/>
  <c r="D1869" i="23" s="1"/>
  <c r="C1868" i="23"/>
  <c r="D1868" i="23" s="1"/>
  <c r="C1867" i="23"/>
  <c r="D1867" i="23" s="1"/>
  <c r="C1866" i="23"/>
  <c r="D1866" i="23" s="1"/>
  <c r="C1865" i="23"/>
  <c r="D1865" i="23" s="1"/>
  <c r="C1864" i="23"/>
  <c r="D1864" i="23" s="1"/>
  <c r="C1863" i="23"/>
  <c r="D1863" i="23" s="1"/>
  <c r="C1862" i="23"/>
  <c r="D1862" i="23" s="1"/>
  <c r="C1861" i="23"/>
  <c r="D1861" i="23" s="1"/>
  <c r="C1860" i="23"/>
  <c r="D1860" i="23" s="1"/>
  <c r="C1859" i="23"/>
  <c r="D1859" i="23" s="1"/>
  <c r="C1858" i="23"/>
  <c r="D1858" i="23" s="1"/>
  <c r="C1857" i="23"/>
  <c r="D1857" i="23" s="1"/>
  <c r="C1856" i="23"/>
  <c r="D1856" i="23" s="1"/>
  <c r="C1855" i="23"/>
  <c r="D1855" i="23" s="1"/>
  <c r="C1854" i="23"/>
  <c r="D1854" i="23" s="1"/>
  <c r="C1853" i="23"/>
  <c r="D1853" i="23" s="1"/>
  <c r="C1852" i="23"/>
  <c r="D1852" i="23" s="1"/>
  <c r="C1851" i="23"/>
  <c r="D1851" i="23" s="1"/>
  <c r="C1850" i="23"/>
  <c r="D1850" i="23" s="1"/>
  <c r="C1849" i="23"/>
  <c r="D1849" i="23" s="1"/>
  <c r="C1848" i="23"/>
  <c r="D1848" i="23" s="1"/>
  <c r="C1847" i="23"/>
  <c r="D1847" i="23" s="1"/>
  <c r="C1846" i="23"/>
  <c r="D1846" i="23" s="1"/>
  <c r="C1845" i="23"/>
  <c r="D1845" i="23" s="1"/>
  <c r="C1844" i="23"/>
  <c r="D1844" i="23" s="1"/>
  <c r="C1843" i="23"/>
  <c r="D1843" i="23" s="1"/>
  <c r="C1842" i="23"/>
  <c r="D1842" i="23" s="1"/>
  <c r="C1841" i="23"/>
  <c r="D1841" i="23" s="1"/>
  <c r="C1840" i="23"/>
  <c r="D1840" i="23" s="1"/>
  <c r="C1839" i="23"/>
  <c r="D1839" i="23" s="1"/>
  <c r="C1838" i="23"/>
  <c r="D1838" i="23" s="1"/>
  <c r="C1837" i="23"/>
  <c r="D1837" i="23" s="1"/>
  <c r="C1836" i="23"/>
  <c r="D1836" i="23" s="1"/>
  <c r="C1835" i="23"/>
  <c r="D1835" i="23" s="1"/>
  <c r="C1834" i="23"/>
  <c r="D1834" i="23" s="1"/>
  <c r="C1833" i="23"/>
  <c r="D1833" i="23" s="1"/>
  <c r="C1832" i="23"/>
  <c r="D1832" i="23" s="1"/>
  <c r="C1831" i="23"/>
  <c r="D1831" i="23" s="1"/>
  <c r="C1830" i="23"/>
  <c r="D1830" i="23" s="1"/>
  <c r="C1829" i="23"/>
  <c r="D1829" i="23" s="1"/>
  <c r="C1828" i="23"/>
  <c r="D1828" i="23" s="1"/>
  <c r="C1827" i="23"/>
  <c r="D1827" i="23" s="1"/>
  <c r="C1826" i="23"/>
  <c r="D1826" i="23" s="1"/>
  <c r="C1825" i="23"/>
  <c r="D1825" i="23" s="1"/>
  <c r="C1824" i="23"/>
  <c r="D1824" i="23" s="1"/>
  <c r="C1823" i="23"/>
  <c r="D1823" i="23" s="1"/>
  <c r="C1822" i="23"/>
  <c r="D1822" i="23" s="1"/>
  <c r="C1821" i="23"/>
  <c r="D1821" i="23" s="1"/>
  <c r="C1820" i="23"/>
  <c r="D1820" i="23" s="1"/>
  <c r="C1819" i="23"/>
  <c r="D1819" i="23" s="1"/>
  <c r="C1818" i="23"/>
  <c r="D1818" i="23" s="1"/>
  <c r="C1817" i="23"/>
  <c r="D1817" i="23" s="1"/>
  <c r="C1816" i="23"/>
  <c r="D1816" i="23" s="1"/>
  <c r="C1815" i="23"/>
  <c r="D1815" i="23" s="1"/>
  <c r="C1814" i="23"/>
  <c r="D1814" i="23" s="1"/>
  <c r="C1813" i="23"/>
  <c r="D1813" i="23" s="1"/>
  <c r="D1812" i="23"/>
  <c r="C1812" i="23"/>
  <c r="C1811" i="23"/>
  <c r="D1811" i="23" s="1"/>
  <c r="C1810" i="23"/>
  <c r="D1810" i="23" s="1"/>
  <c r="C1809" i="23"/>
  <c r="D1809" i="23" s="1"/>
  <c r="C1808" i="23"/>
  <c r="D1808" i="23" s="1"/>
  <c r="C1807" i="23"/>
  <c r="D1807" i="23" s="1"/>
  <c r="C1806" i="23"/>
  <c r="D1806" i="23" s="1"/>
  <c r="C1805" i="23"/>
  <c r="D1805" i="23" s="1"/>
  <c r="C1804" i="23"/>
  <c r="D1804" i="23" s="1"/>
  <c r="C1803" i="23"/>
  <c r="D1803" i="23" s="1"/>
  <c r="C1802" i="23"/>
  <c r="D1802" i="23" s="1"/>
  <c r="C1801" i="23"/>
  <c r="D1801" i="23" s="1"/>
  <c r="C1800" i="23"/>
  <c r="D1800" i="23" s="1"/>
  <c r="C1799" i="23"/>
  <c r="D1799" i="23" s="1"/>
  <c r="C1798" i="23"/>
  <c r="D1798" i="23" s="1"/>
  <c r="C1797" i="23"/>
  <c r="D1797" i="23" s="1"/>
  <c r="C1796" i="23"/>
  <c r="D1796" i="23" s="1"/>
  <c r="C1795" i="23"/>
  <c r="D1795" i="23" s="1"/>
  <c r="C1794" i="23"/>
  <c r="D1794" i="23" s="1"/>
  <c r="C1793" i="23"/>
  <c r="D1793" i="23" s="1"/>
  <c r="C1792" i="23"/>
  <c r="D1792" i="23" s="1"/>
  <c r="C1791" i="23"/>
  <c r="D1791" i="23" s="1"/>
  <c r="C1790" i="23"/>
  <c r="D1790" i="23" s="1"/>
  <c r="C1789" i="23"/>
  <c r="D1789" i="23" s="1"/>
  <c r="C1788" i="23"/>
  <c r="D1788" i="23" s="1"/>
  <c r="C1787" i="23"/>
  <c r="D1787" i="23" s="1"/>
  <c r="C1786" i="23"/>
  <c r="D1786" i="23" s="1"/>
  <c r="C1785" i="23"/>
  <c r="D1785" i="23" s="1"/>
  <c r="C1784" i="23"/>
  <c r="D1784" i="23" s="1"/>
  <c r="C1783" i="23"/>
  <c r="D1783" i="23" s="1"/>
  <c r="C1782" i="23"/>
  <c r="D1782" i="23" s="1"/>
  <c r="C1781" i="23"/>
  <c r="D1781" i="23" s="1"/>
  <c r="C1780" i="23"/>
  <c r="D1780" i="23" s="1"/>
  <c r="C1779" i="23"/>
  <c r="D1779" i="23" s="1"/>
  <c r="C1778" i="23"/>
  <c r="D1778" i="23" s="1"/>
  <c r="C1777" i="23"/>
  <c r="D1777" i="23" s="1"/>
  <c r="D1776" i="23"/>
  <c r="C1776" i="23"/>
  <c r="C1775" i="23"/>
  <c r="D1775" i="23" s="1"/>
  <c r="C1774" i="23"/>
  <c r="D1774" i="23" s="1"/>
  <c r="C1773" i="23"/>
  <c r="D1773" i="23" s="1"/>
  <c r="C1772" i="23"/>
  <c r="D1772" i="23" s="1"/>
  <c r="C1771" i="23"/>
  <c r="D1771" i="23" s="1"/>
  <c r="C1770" i="23"/>
  <c r="D1770" i="23" s="1"/>
  <c r="C1769" i="23"/>
  <c r="D1769" i="23" s="1"/>
  <c r="C1768" i="23"/>
  <c r="D1768" i="23" s="1"/>
  <c r="C1767" i="23"/>
  <c r="D1767" i="23" s="1"/>
  <c r="C1766" i="23"/>
  <c r="D1766" i="23" s="1"/>
  <c r="C1765" i="23"/>
  <c r="D1765" i="23" s="1"/>
  <c r="C1764" i="23"/>
  <c r="D1764" i="23" s="1"/>
  <c r="C1763" i="23"/>
  <c r="D1763" i="23" s="1"/>
  <c r="C1762" i="23"/>
  <c r="D1762" i="23" s="1"/>
  <c r="C1761" i="23"/>
  <c r="D1761" i="23" s="1"/>
  <c r="C1760" i="23"/>
  <c r="D1760" i="23" s="1"/>
  <c r="C1759" i="23"/>
  <c r="D1759" i="23" s="1"/>
  <c r="C1758" i="23"/>
  <c r="D1758" i="23" s="1"/>
  <c r="C1757" i="23"/>
  <c r="D1757" i="23" s="1"/>
  <c r="C1756" i="23"/>
  <c r="D1756" i="23" s="1"/>
  <c r="C1755" i="23"/>
  <c r="D1755" i="23" s="1"/>
  <c r="C1754" i="23"/>
  <c r="D1754" i="23" s="1"/>
  <c r="C1753" i="23"/>
  <c r="D1753" i="23" s="1"/>
  <c r="C1752" i="23"/>
  <c r="D1752" i="23" s="1"/>
  <c r="C1751" i="23"/>
  <c r="D1751" i="23" s="1"/>
  <c r="C1750" i="23"/>
  <c r="D1750" i="23" s="1"/>
  <c r="C1749" i="23"/>
  <c r="D1749" i="23" s="1"/>
  <c r="D1748" i="23"/>
  <c r="C1748" i="23"/>
  <c r="C1747" i="23"/>
  <c r="D1747" i="23" s="1"/>
  <c r="C1746" i="23"/>
  <c r="D1746" i="23" s="1"/>
  <c r="C1745" i="23"/>
  <c r="D1745" i="23" s="1"/>
  <c r="C1744" i="23"/>
  <c r="D1744" i="23" s="1"/>
  <c r="C1743" i="23"/>
  <c r="D1743" i="23" s="1"/>
  <c r="C1742" i="23"/>
  <c r="D1742" i="23" s="1"/>
  <c r="C1741" i="23"/>
  <c r="D1741" i="23" s="1"/>
  <c r="C1740" i="23"/>
  <c r="D1740" i="23" s="1"/>
  <c r="C1739" i="23"/>
  <c r="D1739" i="23" s="1"/>
  <c r="C1738" i="23"/>
  <c r="D1738" i="23" s="1"/>
  <c r="C1737" i="23"/>
  <c r="D1737" i="23" s="1"/>
  <c r="C1736" i="23"/>
  <c r="D1736" i="23" s="1"/>
  <c r="C1735" i="23"/>
  <c r="D1735" i="23" s="1"/>
  <c r="C1734" i="23"/>
  <c r="D1734" i="23" s="1"/>
  <c r="C1733" i="23"/>
  <c r="D1733" i="23" s="1"/>
  <c r="C1732" i="23"/>
  <c r="D1732" i="23" s="1"/>
  <c r="C1731" i="23"/>
  <c r="D1731" i="23" s="1"/>
  <c r="C1730" i="23"/>
  <c r="D1730" i="23" s="1"/>
  <c r="C1729" i="23"/>
  <c r="D1729" i="23" s="1"/>
  <c r="C1728" i="23"/>
  <c r="D1728" i="23" s="1"/>
  <c r="C1727" i="23"/>
  <c r="D1727" i="23" s="1"/>
  <c r="C1726" i="23"/>
  <c r="D1726" i="23" s="1"/>
  <c r="C1725" i="23"/>
  <c r="D1725" i="23" s="1"/>
  <c r="C1724" i="23"/>
  <c r="D1724" i="23" s="1"/>
  <c r="C1723" i="23"/>
  <c r="D1723" i="23" s="1"/>
  <c r="C1722" i="23"/>
  <c r="D1722" i="23" s="1"/>
  <c r="C1721" i="23"/>
  <c r="D1721" i="23" s="1"/>
  <c r="C1720" i="23"/>
  <c r="D1720" i="23" s="1"/>
  <c r="C1719" i="23"/>
  <c r="D1719" i="23" s="1"/>
  <c r="C1718" i="23"/>
  <c r="D1718" i="23" s="1"/>
  <c r="C1717" i="23"/>
  <c r="D1717" i="23" s="1"/>
  <c r="C1716" i="23"/>
  <c r="D1716" i="23" s="1"/>
  <c r="C1715" i="23"/>
  <c r="D1715" i="23" s="1"/>
  <c r="C1714" i="23"/>
  <c r="D1714" i="23" s="1"/>
  <c r="C1713" i="23"/>
  <c r="D1713" i="23" s="1"/>
  <c r="C1712" i="23"/>
  <c r="D1712" i="23" s="1"/>
  <c r="C1711" i="23"/>
  <c r="D1711" i="23" s="1"/>
  <c r="C1710" i="23"/>
  <c r="D1710" i="23" s="1"/>
  <c r="C1709" i="23"/>
  <c r="D1709" i="23" s="1"/>
  <c r="C1708" i="23"/>
  <c r="D1708" i="23" s="1"/>
  <c r="C1707" i="23"/>
  <c r="D1707" i="23" s="1"/>
  <c r="C1706" i="23"/>
  <c r="D1706" i="23" s="1"/>
  <c r="C1705" i="23"/>
  <c r="D1705" i="23" s="1"/>
  <c r="C1704" i="23"/>
  <c r="D1704" i="23" s="1"/>
  <c r="C1703" i="23"/>
  <c r="D1703" i="23" s="1"/>
  <c r="C1702" i="23"/>
  <c r="D1702" i="23" s="1"/>
  <c r="C1701" i="23"/>
  <c r="D1701" i="23" s="1"/>
  <c r="C1700" i="23"/>
  <c r="D1700" i="23" s="1"/>
  <c r="C1699" i="23"/>
  <c r="D1699" i="23" s="1"/>
  <c r="C1698" i="23"/>
  <c r="D1698" i="23" s="1"/>
  <c r="C1697" i="23"/>
  <c r="D1697" i="23" s="1"/>
  <c r="C1696" i="23"/>
  <c r="D1696" i="23" s="1"/>
  <c r="C1695" i="23"/>
  <c r="D1695" i="23" s="1"/>
  <c r="C1694" i="23"/>
  <c r="D1694" i="23" s="1"/>
  <c r="C1693" i="23"/>
  <c r="D1693" i="23" s="1"/>
  <c r="C1692" i="23"/>
  <c r="D1692" i="23" s="1"/>
  <c r="C1691" i="23"/>
  <c r="D1691" i="23" s="1"/>
  <c r="C1690" i="23"/>
  <c r="D1690" i="23" s="1"/>
  <c r="C1689" i="23"/>
  <c r="D1689" i="23" s="1"/>
  <c r="C1688" i="23"/>
  <c r="D1688" i="23" s="1"/>
  <c r="C1687" i="23"/>
  <c r="D1687" i="23" s="1"/>
  <c r="C1686" i="23"/>
  <c r="D1686" i="23" s="1"/>
  <c r="C1685" i="23"/>
  <c r="D1685" i="23" s="1"/>
  <c r="D1684" i="23"/>
  <c r="C1684" i="23"/>
  <c r="C1683" i="23"/>
  <c r="D1683" i="23" s="1"/>
  <c r="C1682" i="23"/>
  <c r="D1682" i="23" s="1"/>
  <c r="C1681" i="23"/>
  <c r="D1681" i="23" s="1"/>
  <c r="C1680" i="23"/>
  <c r="D1680" i="23" s="1"/>
  <c r="C1679" i="23"/>
  <c r="D1679" i="23" s="1"/>
  <c r="C1678" i="23"/>
  <c r="D1678" i="23" s="1"/>
  <c r="C1677" i="23"/>
  <c r="D1677" i="23" s="1"/>
  <c r="C1676" i="23"/>
  <c r="D1676" i="23" s="1"/>
  <c r="C1675" i="23"/>
  <c r="D1675" i="23" s="1"/>
  <c r="C1674" i="23"/>
  <c r="D1674" i="23" s="1"/>
  <c r="C1673" i="23"/>
  <c r="D1673" i="23" s="1"/>
  <c r="C1672" i="23"/>
  <c r="D1672" i="23" s="1"/>
  <c r="C1671" i="23"/>
  <c r="D1671" i="23" s="1"/>
  <c r="C1670" i="23"/>
  <c r="D1670" i="23" s="1"/>
  <c r="C1669" i="23"/>
  <c r="D1669" i="23" s="1"/>
  <c r="C1668" i="23"/>
  <c r="D1668" i="23" s="1"/>
  <c r="C1667" i="23"/>
  <c r="D1667" i="23" s="1"/>
  <c r="C1666" i="23"/>
  <c r="D1666" i="23" s="1"/>
  <c r="C1665" i="23"/>
  <c r="D1665" i="23" s="1"/>
  <c r="C1664" i="23"/>
  <c r="D1664" i="23" s="1"/>
  <c r="C1663" i="23"/>
  <c r="D1663" i="23" s="1"/>
  <c r="C1662" i="23"/>
  <c r="D1662" i="23" s="1"/>
  <c r="C1661" i="23"/>
  <c r="D1661" i="23" s="1"/>
  <c r="C1660" i="23"/>
  <c r="D1660" i="23" s="1"/>
  <c r="C1659" i="23"/>
  <c r="D1659" i="23" s="1"/>
  <c r="C1658" i="23"/>
  <c r="D1658" i="23" s="1"/>
  <c r="C1657" i="23"/>
  <c r="D1657" i="23" s="1"/>
  <c r="C1656" i="23"/>
  <c r="D1656" i="23" s="1"/>
  <c r="C1655" i="23"/>
  <c r="D1655" i="23" s="1"/>
  <c r="C1654" i="23"/>
  <c r="D1654" i="23" s="1"/>
  <c r="C1653" i="23"/>
  <c r="D1653" i="23" s="1"/>
  <c r="C1652" i="23"/>
  <c r="D1652" i="23" s="1"/>
  <c r="C1651" i="23"/>
  <c r="D1651" i="23" s="1"/>
  <c r="C1650" i="23"/>
  <c r="D1650" i="23" s="1"/>
  <c r="C1649" i="23"/>
  <c r="D1649" i="23" s="1"/>
  <c r="C1648" i="23"/>
  <c r="D1648" i="23" s="1"/>
  <c r="C1647" i="23"/>
  <c r="D1647" i="23" s="1"/>
  <c r="C1646" i="23"/>
  <c r="D1646" i="23" s="1"/>
  <c r="C1645" i="23"/>
  <c r="D1645" i="23" s="1"/>
  <c r="C1644" i="23"/>
  <c r="D1644" i="23" s="1"/>
  <c r="C1643" i="23"/>
  <c r="D1643" i="23" s="1"/>
  <c r="C1642" i="23"/>
  <c r="D1642" i="23" s="1"/>
  <c r="C1641" i="23"/>
  <c r="D1641" i="23" s="1"/>
  <c r="C1640" i="23"/>
  <c r="D1640" i="23" s="1"/>
  <c r="C1639" i="23"/>
  <c r="D1639" i="23" s="1"/>
  <c r="C1638" i="23"/>
  <c r="D1638" i="23" s="1"/>
  <c r="C1637" i="23"/>
  <c r="D1637" i="23" s="1"/>
  <c r="D1636" i="23"/>
  <c r="C1636" i="23"/>
  <c r="C1635" i="23"/>
  <c r="D1635" i="23" s="1"/>
  <c r="C1634" i="23"/>
  <c r="D1634" i="23" s="1"/>
  <c r="C1633" i="23"/>
  <c r="D1633" i="23" s="1"/>
  <c r="C1632" i="23"/>
  <c r="D1632" i="23" s="1"/>
  <c r="C1631" i="23"/>
  <c r="D1631" i="23" s="1"/>
  <c r="D1630" i="23"/>
  <c r="C1630" i="23"/>
  <c r="C1629" i="23"/>
  <c r="D1629" i="23" s="1"/>
  <c r="C1628" i="23"/>
  <c r="D1628" i="23" s="1"/>
  <c r="C1627" i="23"/>
  <c r="D1627" i="23" s="1"/>
  <c r="C1626" i="23"/>
  <c r="D1626" i="23" s="1"/>
  <c r="C1625" i="23"/>
  <c r="D1625" i="23" s="1"/>
  <c r="C1624" i="23"/>
  <c r="D1624" i="23" s="1"/>
  <c r="C1623" i="23"/>
  <c r="D1623" i="23" s="1"/>
  <c r="D1622" i="23"/>
  <c r="C1622" i="23"/>
  <c r="C1621" i="23"/>
  <c r="D1621" i="23" s="1"/>
  <c r="D1620" i="23"/>
  <c r="C1620" i="23"/>
  <c r="C1619" i="23"/>
  <c r="D1619" i="23" s="1"/>
  <c r="C1618" i="23"/>
  <c r="D1618" i="23" s="1"/>
  <c r="C1617" i="23"/>
  <c r="D1617" i="23" s="1"/>
  <c r="C1616" i="23"/>
  <c r="D1616" i="23" s="1"/>
  <c r="C1615" i="23"/>
  <c r="D1615" i="23" s="1"/>
  <c r="C1614" i="23"/>
  <c r="D1614" i="23" s="1"/>
  <c r="C1613" i="23"/>
  <c r="D1613" i="23" s="1"/>
  <c r="C1612" i="23"/>
  <c r="D1612" i="23" s="1"/>
  <c r="C1611" i="23"/>
  <c r="D1611" i="23" s="1"/>
  <c r="C1610" i="23"/>
  <c r="D1610" i="23" s="1"/>
  <c r="C1609" i="23"/>
  <c r="D1609" i="23" s="1"/>
  <c r="C1608" i="23"/>
  <c r="D1608" i="23" s="1"/>
  <c r="C1607" i="23"/>
  <c r="D1607" i="23" s="1"/>
  <c r="C1606" i="23"/>
  <c r="D1606" i="23" s="1"/>
  <c r="C1605" i="23"/>
  <c r="D1605" i="23" s="1"/>
  <c r="C1604" i="23"/>
  <c r="D1604" i="23" s="1"/>
  <c r="C1603" i="23"/>
  <c r="D1603" i="23" s="1"/>
  <c r="C1602" i="23"/>
  <c r="D1602" i="23" s="1"/>
  <c r="C1601" i="23"/>
  <c r="D1601" i="23" s="1"/>
  <c r="C1600" i="23"/>
  <c r="D1600" i="23" s="1"/>
  <c r="C1599" i="23"/>
  <c r="D1599" i="23" s="1"/>
  <c r="C1598" i="23"/>
  <c r="D1598" i="23" s="1"/>
  <c r="C1597" i="23"/>
  <c r="D1597" i="23" s="1"/>
  <c r="C1596" i="23"/>
  <c r="D1596" i="23" s="1"/>
  <c r="C1595" i="23"/>
  <c r="D1595" i="23" s="1"/>
  <c r="C1594" i="23"/>
  <c r="D1594" i="23" s="1"/>
  <c r="C1593" i="23"/>
  <c r="D1593" i="23" s="1"/>
  <c r="C1592" i="23"/>
  <c r="D1592" i="23" s="1"/>
  <c r="C1591" i="23"/>
  <c r="D1591" i="23" s="1"/>
  <c r="C1590" i="23"/>
  <c r="D1590" i="23" s="1"/>
  <c r="C1589" i="23"/>
  <c r="D1589" i="23" s="1"/>
  <c r="C1588" i="23"/>
  <c r="D1588" i="23" s="1"/>
  <c r="C1587" i="23"/>
  <c r="D1587" i="23" s="1"/>
  <c r="C1586" i="23"/>
  <c r="D1586" i="23" s="1"/>
  <c r="C1585" i="23"/>
  <c r="D1585" i="23" s="1"/>
  <c r="C1584" i="23"/>
  <c r="D1584" i="23" s="1"/>
  <c r="C1583" i="23"/>
  <c r="D1583" i="23" s="1"/>
  <c r="C1582" i="23"/>
  <c r="D1582" i="23" s="1"/>
  <c r="C1581" i="23"/>
  <c r="D1581" i="23" s="1"/>
  <c r="C1580" i="23"/>
  <c r="D1580" i="23" s="1"/>
  <c r="C1579" i="23"/>
  <c r="D1579" i="23" s="1"/>
  <c r="C1578" i="23"/>
  <c r="D1578" i="23" s="1"/>
  <c r="C1577" i="23"/>
  <c r="D1577" i="23" s="1"/>
  <c r="C1576" i="23"/>
  <c r="D1576" i="23" s="1"/>
  <c r="C1575" i="23"/>
  <c r="D1575" i="23" s="1"/>
  <c r="D1574" i="23"/>
  <c r="C1574" i="23"/>
  <c r="C1573" i="23"/>
  <c r="D1573" i="23" s="1"/>
  <c r="C1572" i="23"/>
  <c r="D1572" i="23" s="1"/>
  <c r="C1571" i="23"/>
  <c r="D1571" i="23" s="1"/>
  <c r="C1570" i="23"/>
  <c r="D1570" i="23" s="1"/>
  <c r="C1569" i="23"/>
  <c r="D1569" i="23" s="1"/>
  <c r="C1568" i="23"/>
  <c r="D1568" i="23" s="1"/>
  <c r="C1567" i="23"/>
  <c r="D1567" i="23" s="1"/>
  <c r="C1566" i="23"/>
  <c r="D1566" i="23" s="1"/>
  <c r="C1565" i="23"/>
  <c r="D1565" i="23" s="1"/>
  <c r="C1564" i="23"/>
  <c r="D1564" i="23" s="1"/>
  <c r="C1563" i="23"/>
  <c r="D1563" i="23" s="1"/>
  <c r="C1562" i="23"/>
  <c r="D1562" i="23" s="1"/>
  <c r="C1561" i="23"/>
  <c r="D1561" i="23" s="1"/>
  <c r="C1560" i="23"/>
  <c r="D1560" i="23" s="1"/>
  <c r="C1559" i="23"/>
  <c r="D1559" i="23" s="1"/>
  <c r="C1558" i="23"/>
  <c r="D1558" i="23" s="1"/>
  <c r="C1557" i="23"/>
  <c r="D1557" i="23" s="1"/>
  <c r="C1556" i="23"/>
  <c r="D1556" i="23" s="1"/>
  <c r="C1555" i="23"/>
  <c r="D1555" i="23" s="1"/>
  <c r="C1554" i="23"/>
  <c r="D1554" i="23" s="1"/>
  <c r="C1553" i="23"/>
  <c r="D1553" i="23" s="1"/>
  <c r="C1552" i="23"/>
  <c r="D1552" i="23" s="1"/>
  <c r="C1551" i="23"/>
  <c r="D1551" i="23" s="1"/>
  <c r="C1550" i="23"/>
  <c r="D1550" i="23" s="1"/>
  <c r="C1549" i="23"/>
  <c r="D1549" i="23" s="1"/>
  <c r="C1548" i="23"/>
  <c r="D1548" i="23" s="1"/>
  <c r="C1547" i="23"/>
  <c r="D1547" i="23" s="1"/>
  <c r="C1546" i="23"/>
  <c r="D1546" i="23" s="1"/>
  <c r="C1545" i="23"/>
  <c r="D1545" i="23" s="1"/>
  <c r="C1544" i="23"/>
  <c r="D1544" i="23" s="1"/>
  <c r="C1543" i="23"/>
  <c r="D1543" i="23" s="1"/>
  <c r="C1542" i="23"/>
  <c r="D1542" i="23" s="1"/>
  <c r="C1541" i="23"/>
  <c r="D1541" i="23" s="1"/>
  <c r="D1540" i="23"/>
  <c r="C1540" i="23"/>
  <c r="C1539" i="23"/>
  <c r="D1539" i="23" s="1"/>
  <c r="C1538" i="23"/>
  <c r="D1538" i="23" s="1"/>
  <c r="C1537" i="23"/>
  <c r="D1537" i="23" s="1"/>
  <c r="C1536" i="23"/>
  <c r="D1536" i="23" s="1"/>
  <c r="C1535" i="23"/>
  <c r="D1535" i="23" s="1"/>
  <c r="C1534" i="23"/>
  <c r="D1534" i="23" s="1"/>
  <c r="C1533" i="23"/>
  <c r="D1533" i="23" s="1"/>
  <c r="C1532" i="23"/>
  <c r="D1532" i="23" s="1"/>
  <c r="C1531" i="23"/>
  <c r="D1531" i="23" s="1"/>
  <c r="C1530" i="23"/>
  <c r="D1530" i="23" s="1"/>
  <c r="C1529" i="23"/>
  <c r="D1529" i="23" s="1"/>
  <c r="C1528" i="23"/>
  <c r="D1528" i="23" s="1"/>
  <c r="C1527" i="23"/>
  <c r="D1527" i="23" s="1"/>
  <c r="D1526" i="23"/>
  <c r="C1526" i="23"/>
  <c r="C1525" i="23"/>
  <c r="D1525" i="23" s="1"/>
  <c r="C1524" i="23"/>
  <c r="D1524" i="23" s="1"/>
  <c r="C1523" i="23"/>
  <c r="D1523" i="23" s="1"/>
  <c r="C1522" i="23"/>
  <c r="D1522" i="23" s="1"/>
  <c r="C1521" i="23"/>
  <c r="D1521" i="23" s="1"/>
  <c r="C1520" i="23"/>
  <c r="D1520" i="23" s="1"/>
  <c r="C1519" i="23"/>
  <c r="D1519" i="23" s="1"/>
  <c r="C1518" i="23"/>
  <c r="D1518" i="23" s="1"/>
  <c r="C1517" i="23"/>
  <c r="D1517" i="23" s="1"/>
  <c r="C1516" i="23"/>
  <c r="D1516" i="23" s="1"/>
  <c r="C1515" i="23"/>
  <c r="D1515" i="23" s="1"/>
  <c r="C1514" i="23"/>
  <c r="D1514" i="23" s="1"/>
  <c r="C1513" i="23"/>
  <c r="D1513" i="23" s="1"/>
  <c r="C1512" i="23"/>
  <c r="D1512" i="23" s="1"/>
  <c r="C1511" i="23"/>
  <c r="D1511" i="23" s="1"/>
  <c r="C1510" i="23"/>
  <c r="D1510" i="23" s="1"/>
  <c r="C1509" i="23"/>
  <c r="D1509" i="23" s="1"/>
  <c r="C1508" i="23"/>
  <c r="D1508" i="23" s="1"/>
  <c r="C1507" i="23"/>
  <c r="D1507" i="23" s="1"/>
  <c r="C1506" i="23"/>
  <c r="D1506" i="23" s="1"/>
  <c r="C1505" i="23"/>
  <c r="D1505" i="23" s="1"/>
  <c r="C1504" i="23"/>
  <c r="D1504" i="23" s="1"/>
  <c r="C1503" i="23"/>
  <c r="D1503" i="23" s="1"/>
  <c r="C1502" i="23"/>
  <c r="D1502" i="23" s="1"/>
  <c r="C1501" i="23"/>
  <c r="D1501" i="23" s="1"/>
  <c r="C1500" i="23"/>
  <c r="D1500" i="23" s="1"/>
  <c r="C1499" i="23"/>
  <c r="D1499" i="23" s="1"/>
  <c r="C1498" i="23"/>
  <c r="D1498" i="23" s="1"/>
  <c r="C1497" i="23"/>
  <c r="D1497" i="23" s="1"/>
  <c r="C1496" i="23"/>
  <c r="D1496" i="23" s="1"/>
  <c r="C1495" i="23"/>
  <c r="D1495" i="23" s="1"/>
  <c r="C1494" i="23"/>
  <c r="D1494" i="23" s="1"/>
  <c r="C1493" i="23"/>
  <c r="D1493" i="23" s="1"/>
  <c r="C1492" i="23"/>
  <c r="D1492" i="23" s="1"/>
  <c r="C1491" i="23"/>
  <c r="D1491" i="23" s="1"/>
  <c r="C1490" i="23"/>
  <c r="D1490" i="23" s="1"/>
  <c r="C1489" i="23"/>
  <c r="D1489" i="23" s="1"/>
  <c r="C1488" i="23"/>
  <c r="D1488" i="23" s="1"/>
  <c r="C1487" i="23"/>
  <c r="D1487" i="23" s="1"/>
  <c r="C1486" i="23"/>
  <c r="D1486" i="23" s="1"/>
  <c r="C1485" i="23"/>
  <c r="D1485" i="23" s="1"/>
  <c r="C1484" i="23"/>
  <c r="D1484" i="23" s="1"/>
  <c r="C1483" i="23"/>
  <c r="D1483" i="23" s="1"/>
  <c r="C1482" i="23"/>
  <c r="D1482" i="23" s="1"/>
  <c r="C1481" i="23"/>
  <c r="D1481" i="23" s="1"/>
  <c r="C1480" i="23"/>
  <c r="D1480" i="23" s="1"/>
  <c r="C1479" i="23"/>
  <c r="D1479" i="23" s="1"/>
  <c r="D1478" i="23"/>
  <c r="C1478" i="23"/>
  <c r="C1477" i="23"/>
  <c r="D1477" i="23" s="1"/>
  <c r="C1476" i="23"/>
  <c r="D1476" i="23" s="1"/>
  <c r="C1475" i="23"/>
  <c r="D1475" i="23" s="1"/>
  <c r="C1474" i="23"/>
  <c r="D1474" i="23" s="1"/>
  <c r="C1473" i="23"/>
  <c r="D1473" i="23" s="1"/>
  <c r="C1472" i="23"/>
  <c r="D1472" i="23" s="1"/>
  <c r="C1471" i="23"/>
  <c r="D1471" i="23" s="1"/>
  <c r="C1470" i="23"/>
  <c r="D1470" i="23" s="1"/>
  <c r="C1469" i="23"/>
  <c r="D1469" i="23" s="1"/>
  <c r="C1468" i="23"/>
  <c r="D1468" i="23" s="1"/>
  <c r="C1467" i="23"/>
  <c r="D1467" i="23" s="1"/>
  <c r="C1466" i="23"/>
  <c r="D1466" i="23" s="1"/>
  <c r="C1465" i="23"/>
  <c r="D1465" i="23" s="1"/>
  <c r="C1464" i="23"/>
  <c r="D1464" i="23" s="1"/>
  <c r="C1463" i="23"/>
  <c r="D1463" i="23" s="1"/>
  <c r="C1462" i="23"/>
  <c r="D1462" i="23" s="1"/>
  <c r="C1461" i="23"/>
  <c r="D1461" i="23" s="1"/>
  <c r="C1460" i="23"/>
  <c r="D1460" i="23" s="1"/>
  <c r="C1459" i="23"/>
  <c r="D1459" i="23" s="1"/>
  <c r="C1458" i="23"/>
  <c r="D1458" i="23" s="1"/>
  <c r="C1457" i="23"/>
  <c r="D1457" i="23" s="1"/>
  <c r="D1456" i="23"/>
  <c r="C1456" i="23"/>
  <c r="C1455" i="23"/>
  <c r="D1455" i="23" s="1"/>
  <c r="C1454" i="23"/>
  <c r="D1454" i="23" s="1"/>
  <c r="C1453" i="23"/>
  <c r="D1453" i="23" s="1"/>
  <c r="C1452" i="23"/>
  <c r="D1452" i="23" s="1"/>
  <c r="C1451" i="23"/>
  <c r="D1451" i="23" s="1"/>
  <c r="C1450" i="23"/>
  <c r="D1450" i="23" s="1"/>
  <c r="C1449" i="23"/>
  <c r="D1449" i="23" s="1"/>
  <c r="C1448" i="23"/>
  <c r="D1448" i="23" s="1"/>
  <c r="C1447" i="23"/>
  <c r="D1447" i="23" s="1"/>
  <c r="C1446" i="23"/>
  <c r="D1446" i="23" s="1"/>
  <c r="C1445" i="23"/>
  <c r="D1445" i="23" s="1"/>
  <c r="C1444" i="23"/>
  <c r="D1444" i="23" s="1"/>
  <c r="C1443" i="23"/>
  <c r="D1443" i="23" s="1"/>
  <c r="C1442" i="23"/>
  <c r="D1442" i="23" s="1"/>
  <c r="C1441" i="23"/>
  <c r="D1441" i="23" s="1"/>
  <c r="C1440" i="23"/>
  <c r="D1440" i="23" s="1"/>
  <c r="C1439" i="23"/>
  <c r="D1439" i="23" s="1"/>
  <c r="C1438" i="23"/>
  <c r="D1438" i="23" s="1"/>
  <c r="C1437" i="23"/>
  <c r="D1437" i="23" s="1"/>
  <c r="C1436" i="23"/>
  <c r="D1436" i="23" s="1"/>
  <c r="C1435" i="23"/>
  <c r="D1435" i="23" s="1"/>
  <c r="C1434" i="23"/>
  <c r="D1434" i="23" s="1"/>
  <c r="C1433" i="23"/>
  <c r="D1433" i="23" s="1"/>
  <c r="C1432" i="23"/>
  <c r="D1432" i="23" s="1"/>
  <c r="C1431" i="23"/>
  <c r="D1431" i="23" s="1"/>
  <c r="C1430" i="23"/>
  <c r="D1430" i="23" s="1"/>
  <c r="C1429" i="23"/>
  <c r="D1429" i="23" s="1"/>
  <c r="C1428" i="23"/>
  <c r="D1428" i="23" s="1"/>
  <c r="C1427" i="23"/>
  <c r="D1427" i="23" s="1"/>
  <c r="C1426" i="23"/>
  <c r="D1426" i="23" s="1"/>
  <c r="C1425" i="23"/>
  <c r="D1425" i="23" s="1"/>
  <c r="C1424" i="23"/>
  <c r="D1424" i="23" s="1"/>
  <c r="C1423" i="23"/>
  <c r="D1423" i="23" s="1"/>
  <c r="D1422" i="23"/>
  <c r="C1422" i="23"/>
  <c r="C1421" i="23"/>
  <c r="D1421" i="23" s="1"/>
  <c r="C1420" i="23"/>
  <c r="D1420" i="23" s="1"/>
  <c r="C1419" i="23"/>
  <c r="D1419" i="23" s="1"/>
  <c r="C1418" i="23"/>
  <c r="D1418" i="23" s="1"/>
  <c r="C1417" i="23"/>
  <c r="D1417" i="23" s="1"/>
  <c r="C1416" i="23"/>
  <c r="D1416" i="23" s="1"/>
  <c r="C1415" i="23"/>
  <c r="D1415" i="23" s="1"/>
  <c r="C1414" i="23"/>
  <c r="D1414" i="23" s="1"/>
  <c r="C1413" i="23"/>
  <c r="D1413" i="23" s="1"/>
  <c r="C1412" i="23"/>
  <c r="D1412" i="23" s="1"/>
  <c r="C1411" i="23"/>
  <c r="D1411" i="23" s="1"/>
  <c r="C1410" i="23"/>
  <c r="D1410" i="23" s="1"/>
  <c r="C1409" i="23"/>
  <c r="D1409" i="23" s="1"/>
  <c r="C1408" i="23"/>
  <c r="D1408" i="23" s="1"/>
  <c r="C1407" i="23"/>
  <c r="D1407" i="23" s="1"/>
  <c r="C1406" i="23"/>
  <c r="D1406" i="23" s="1"/>
  <c r="C1405" i="23"/>
  <c r="D1405" i="23" s="1"/>
  <c r="C1404" i="23"/>
  <c r="D1404" i="23" s="1"/>
  <c r="C1403" i="23"/>
  <c r="D1403" i="23" s="1"/>
  <c r="C1402" i="23"/>
  <c r="D1402" i="23" s="1"/>
  <c r="C1401" i="23"/>
  <c r="D1401" i="23" s="1"/>
  <c r="C1400" i="23"/>
  <c r="D1400" i="23" s="1"/>
  <c r="C1399" i="23"/>
  <c r="D1399" i="23" s="1"/>
  <c r="C1398" i="23"/>
  <c r="D1398" i="23" s="1"/>
  <c r="C1397" i="23"/>
  <c r="D1397" i="23" s="1"/>
  <c r="C1396" i="23"/>
  <c r="D1396" i="23" s="1"/>
  <c r="C1395" i="23"/>
  <c r="D1395" i="23" s="1"/>
  <c r="C1394" i="23"/>
  <c r="D1394" i="23" s="1"/>
  <c r="C1393" i="23"/>
  <c r="D1393" i="23" s="1"/>
  <c r="C1392" i="23"/>
  <c r="D1392" i="23" s="1"/>
  <c r="C1391" i="23"/>
  <c r="D1391" i="23" s="1"/>
  <c r="C1390" i="23"/>
  <c r="D1390" i="23" s="1"/>
  <c r="C1389" i="23"/>
  <c r="D1389" i="23" s="1"/>
  <c r="C1388" i="23"/>
  <c r="D1388" i="23" s="1"/>
  <c r="C1387" i="23"/>
  <c r="D1387" i="23" s="1"/>
  <c r="C1386" i="23"/>
  <c r="D1386" i="23" s="1"/>
  <c r="C1385" i="23"/>
  <c r="D1385" i="23" s="1"/>
  <c r="C1384" i="23"/>
  <c r="D1384" i="23" s="1"/>
  <c r="C1383" i="23"/>
  <c r="D1383" i="23" s="1"/>
  <c r="C1382" i="23"/>
  <c r="D1382" i="23" s="1"/>
  <c r="C1381" i="23"/>
  <c r="D1381" i="23" s="1"/>
  <c r="C1380" i="23"/>
  <c r="D1380" i="23" s="1"/>
  <c r="C1379" i="23"/>
  <c r="D1379" i="23" s="1"/>
  <c r="C1378" i="23"/>
  <c r="D1378" i="23" s="1"/>
  <c r="C1377" i="23"/>
  <c r="D1377" i="23" s="1"/>
  <c r="D1376" i="23"/>
  <c r="C1376" i="23"/>
  <c r="C1375" i="23"/>
  <c r="D1375" i="23" s="1"/>
  <c r="D1374" i="23"/>
  <c r="C1374" i="23"/>
  <c r="C1373" i="23"/>
  <c r="D1373" i="23" s="1"/>
  <c r="C1372" i="23"/>
  <c r="D1372" i="23" s="1"/>
  <c r="C1371" i="23"/>
  <c r="D1371" i="23" s="1"/>
  <c r="C1370" i="23"/>
  <c r="D1370" i="23" s="1"/>
  <c r="C1369" i="23"/>
  <c r="D1369" i="23" s="1"/>
  <c r="C1368" i="23"/>
  <c r="D1368" i="23" s="1"/>
  <c r="C1367" i="23"/>
  <c r="D1367" i="23" s="1"/>
  <c r="D1366" i="23"/>
  <c r="C1366" i="23"/>
  <c r="C1365" i="23"/>
  <c r="D1365" i="23" s="1"/>
  <c r="C1364" i="23"/>
  <c r="D1364" i="23" s="1"/>
  <c r="C1363" i="23"/>
  <c r="D1363" i="23" s="1"/>
  <c r="C1362" i="23"/>
  <c r="D1362" i="23" s="1"/>
  <c r="C1361" i="23"/>
  <c r="D1361" i="23" s="1"/>
  <c r="D1360" i="23"/>
  <c r="C1360" i="23"/>
  <c r="C1359" i="23"/>
  <c r="D1359" i="23" s="1"/>
  <c r="C1358" i="23"/>
  <c r="D1358" i="23" s="1"/>
  <c r="C1357" i="23"/>
  <c r="D1357" i="23" s="1"/>
  <c r="C1356" i="23"/>
  <c r="D1356" i="23" s="1"/>
  <c r="C1355" i="23"/>
  <c r="D1355" i="23" s="1"/>
  <c r="C1354" i="23"/>
  <c r="D1354" i="23" s="1"/>
  <c r="C1353" i="23"/>
  <c r="D1353" i="23" s="1"/>
  <c r="C1352" i="23"/>
  <c r="D1352" i="23" s="1"/>
  <c r="C1351" i="23"/>
  <c r="D1351" i="23" s="1"/>
  <c r="C1350" i="23"/>
  <c r="D1350" i="23" s="1"/>
  <c r="C1349" i="23"/>
  <c r="D1349" i="23" s="1"/>
  <c r="C1348" i="23"/>
  <c r="D1348" i="23" s="1"/>
  <c r="C1347" i="23"/>
  <c r="D1347" i="23" s="1"/>
  <c r="C1346" i="23"/>
  <c r="D1346" i="23" s="1"/>
  <c r="C1345" i="23"/>
  <c r="D1345" i="23" s="1"/>
  <c r="C1344" i="23"/>
  <c r="D1344" i="23" s="1"/>
  <c r="C1343" i="23"/>
  <c r="D1343" i="23" s="1"/>
  <c r="C1342" i="23"/>
  <c r="D1342" i="23" s="1"/>
  <c r="C1341" i="23"/>
  <c r="D1341" i="23" s="1"/>
  <c r="C1340" i="23"/>
  <c r="D1340" i="23" s="1"/>
  <c r="C1339" i="23"/>
  <c r="D1339" i="23" s="1"/>
  <c r="C1338" i="23"/>
  <c r="D1338" i="23" s="1"/>
  <c r="C1337" i="23"/>
  <c r="D1337" i="23" s="1"/>
  <c r="C1336" i="23"/>
  <c r="D1336" i="23" s="1"/>
  <c r="C1335" i="23"/>
  <c r="D1335" i="23" s="1"/>
  <c r="C1334" i="23"/>
  <c r="D1334" i="23" s="1"/>
  <c r="C1333" i="23"/>
  <c r="D1333" i="23" s="1"/>
  <c r="C1332" i="23"/>
  <c r="D1332" i="23" s="1"/>
  <c r="C1331" i="23"/>
  <c r="D1331" i="23" s="1"/>
  <c r="C1330" i="23"/>
  <c r="D1330" i="23" s="1"/>
  <c r="C1329" i="23"/>
  <c r="D1329" i="23" s="1"/>
  <c r="C1328" i="23"/>
  <c r="D1328" i="23" s="1"/>
  <c r="C1327" i="23"/>
  <c r="D1327" i="23" s="1"/>
  <c r="C1326" i="23"/>
  <c r="D1326" i="23" s="1"/>
  <c r="C1325" i="23"/>
  <c r="D1325" i="23" s="1"/>
  <c r="C1324" i="23"/>
  <c r="D1324" i="23" s="1"/>
  <c r="C1323" i="23"/>
  <c r="D1323" i="23" s="1"/>
  <c r="C1322" i="23"/>
  <c r="D1322" i="23" s="1"/>
  <c r="C1321" i="23"/>
  <c r="D1321" i="23" s="1"/>
  <c r="C1320" i="23"/>
  <c r="D1320" i="23" s="1"/>
  <c r="C1319" i="23"/>
  <c r="D1319" i="23" s="1"/>
  <c r="D1318" i="23"/>
  <c r="C1318" i="23"/>
  <c r="C1317" i="23"/>
  <c r="D1317" i="23" s="1"/>
  <c r="D1316" i="23"/>
  <c r="C1316" i="23"/>
  <c r="C1315" i="23"/>
  <c r="D1315" i="23" s="1"/>
  <c r="C1314" i="23"/>
  <c r="D1314" i="23" s="1"/>
  <c r="C1313" i="23"/>
  <c r="D1313" i="23" s="1"/>
  <c r="D1312" i="23"/>
  <c r="C1312" i="23"/>
  <c r="C1311" i="23"/>
  <c r="D1311" i="23" s="1"/>
  <c r="D1310" i="23"/>
  <c r="C1310" i="23"/>
  <c r="C1309" i="23"/>
  <c r="D1309" i="23" s="1"/>
  <c r="C1308" i="23"/>
  <c r="D1308" i="23" s="1"/>
  <c r="C1307" i="23"/>
  <c r="D1307" i="23" s="1"/>
  <c r="C1306" i="23"/>
  <c r="D1306" i="23" s="1"/>
  <c r="C1305" i="23"/>
  <c r="D1305" i="23" s="1"/>
  <c r="C1304" i="23"/>
  <c r="D1304" i="23" s="1"/>
  <c r="C1303" i="23"/>
  <c r="D1303" i="23" s="1"/>
  <c r="C1302" i="23"/>
  <c r="D1302" i="23" s="1"/>
  <c r="C1301" i="23"/>
  <c r="D1301" i="23" s="1"/>
  <c r="C1300" i="23"/>
  <c r="D1300" i="23" s="1"/>
  <c r="C1299" i="23"/>
  <c r="D1299" i="23" s="1"/>
  <c r="C1298" i="23"/>
  <c r="D1298" i="23" s="1"/>
  <c r="C1297" i="23"/>
  <c r="D1297" i="23" s="1"/>
  <c r="C1296" i="23"/>
  <c r="D1296" i="23" s="1"/>
  <c r="C1295" i="23"/>
  <c r="D1295" i="23" s="1"/>
  <c r="C1294" i="23"/>
  <c r="D1294" i="23" s="1"/>
  <c r="C1293" i="23"/>
  <c r="D1293" i="23" s="1"/>
  <c r="C1292" i="23"/>
  <c r="D1292" i="23" s="1"/>
  <c r="C1291" i="23"/>
  <c r="D1291" i="23" s="1"/>
  <c r="C1290" i="23"/>
  <c r="D1290" i="23" s="1"/>
  <c r="C1289" i="23"/>
  <c r="D1289" i="23" s="1"/>
  <c r="C1288" i="23"/>
  <c r="D1288" i="23" s="1"/>
  <c r="C1287" i="23"/>
  <c r="D1287" i="23" s="1"/>
  <c r="C1286" i="23"/>
  <c r="D1286" i="23" s="1"/>
  <c r="C1285" i="23"/>
  <c r="D1285" i="23" s="1"/>
  <c r="C1284" i="23"/>
  <c r="D1284" i="23" s="1"/>
  <c r="C1283" i="23"/>
  <c r="D1283" i="23" s="1"/>
  <c r="C1282" i="23"/>
  <c r="D1282" i="23" s="1"/>
  <c r="C1281" i="23"/>
  <c r="D1281" i="23" s="1"/>
  <c r="C1280" i="23"/>
  <c r="D1280" i="23" s="1"/>
  <c r="C1279" i="23"/>
  <c r="D1279" i="23" s="1"/>
  <c r="C1278" i="23"/>
  <c r="D1278" i="23" s="1"/>
  <c r="C1277" i="23"/>
  <c r="D1277" i="23" s="1"/>
  <c r="C1276" i="23"/>
  <c r="D1276" i="23" s="1"/>
  <c r="C1275" i="23"/>
  <c r="D1275" i="23" s="1"/>
  <c r="C1274" i="23"/>
  <c r="D1274" i="23" s="1"/>
  <c r="C1273" i="23"/>
  <c r="D1273" i="23" s="1"/>
  <c r="C1272" i="23"/>
  <c r="D1272" i="23" s="1"/>
  <c r="C1271" i="23"/>
  <c r="D1271" i="23" s="1"/>
  <c r="C1270" i="23"/>
  <c r="D1270" i="23" s="1"/>
  <c r="C1269" i="23"/>
  <c r="D1269" i="23" s="1"/>
  <c r="D1268" i="23"/>
  <c r="C1268" i="23"/>
  <c r="C1267" i="23"/>
  <c r="D1267" i="23" s="1"/>
  <c r="C1266" i="23"/>
  <c r="D1266" i="23" s="1"/>
  <c r="C1265" i="23"/>
  <c r="D1265" i="23" s="1"/>
  <c r="C1264" i="23"/>
  <c r="D1264" i="23" s="1"/>
  <c r="C1263" i="23"/>
  <c r="D1263" i="23" s="1"/>
  <c r="C1262" i="23"/>
  <c r="D1262" i="23" s="1"/>
  <c r="C1261" i="23"/>
  <c r="D1261" i="23" s="1"/>
  <c r="C1260" i="23"/>
  <c r="D1260" i="23" s="1"/>
  <c r="C1259" i="23"/>
  <c r="D1259" i="23" s="1"/>
  <c r="C1258" i="23"/>
  <c r="D1258" i="23" s="1"/>
  <c r="C1257" i="23"/>
  <c r="D1257" i="23" s="1"/>
  <c r="C1256" i="23"/>
  <c r="D1256" i="23" s="1"/>
  <c r="C1255" i="23"/>
  <c r="D1255" i="23" s="1"/>
  <c r="C1254" i="23"/>
  <c r="D1254" i="23" s="1"/>
  <c r="C1253" i="23"/>
  <c r="D1253" i="23" s="1"/>
  <c r="C1252" i="23"/>
  <c r="D1252" i="23" s="1"/>
  <c r="C1251" i="23"/>
  <c r="D1251" i="23" s="1"/>
  <c r="C1250" i="23"/>
  <c r="D1250" i="23" s="1"/>
  <c r="C1249" i="23"/>
  <c r="D1249" i="23" s="1"/>
  <c r="C1248" i="23"/>
  <c r="D1248" i="23" s="1"/>
  <c r="C1247" i="23"/>
  <c r="D1247" i="23" s="1"/>
  <c r="C1246" i="23"/>
  <c r="D1246" i="23" s="1"/>
  <c r="C1245" i="23"/>
  <c r="D1245" i="23" s="1"/>
  <c r="C1244" i="23"/>
  <c r="D1244" i="23" s="1"/>
  <c r="C1243" i="23"/>
  <c r="D1243" i="23" s="1"/>
  <c r="C1242" i="23"/>
  <c r="D1242" i="23" s="1"/>
  <c r="C1241" i="23"/>
  <c r="D1241" i="23" s="1"/>
  <c r="D1240" i="23"/>
  <c r="C1240" i="23"/>
  <c r="C1239" i="23"/>
  <c r="D1239" i="23" s="1"/>
  <c r="C1238" i="23"/>
  <c r="D1238" i="23" s="1"/>
  <c r="C1237" i="23"/>
  <c r="D1237" i="23" s="1"/>
  <c r="C1236" i="23"/>
  <c r="D1236" i="23" s="1"/>
  <c r="C1235" i="23"/>
  <c r="D1235" i="23" s="1"/>
  <c r="C1234" i="23"/>
  <c r="D1234" i="23" s="1"/>
  <c r="C1233" i="23"/>
  <c r="D1233" i="23" s="1"/>
  <c r="C1232" i="23"/>
  <c r="D1232" i="23" s="1"/>
  <c r="C1231" i="23"/>
  <c r="D1231" i="23" s="1"/>
  <c r="D1230" i="23"/>
  <c r="C1230" i="23"/>
  <c r="C1229" i="23"/>
  <c r="D1229" i="23" s="1"/>
  <c r="C1228" i="23"/>
  <c r="D1228" i="23" s="1"/>
  <c r="C1227" i="23"/>
  <c r="D1227" i="23" s="1"/>
  <c r="C1226" i="23"/>
  <c r="D1226" i="23" s="1"/>
  <c r="C1225" i="23"/>
  <c r="D1225" i="23" s="1"/>
  <c r="C1224" i="23"/>
  <c r="D1224" i="23" s="1"/>
  <c r="C1223" i="23"/>
  <c r="D1223" i="23" s="1"/>
  <c r="C1222" i="23"/>
  <c r="D1222" i="23" s="1"/>
  <c r="C1221" i="23"/>
  <c r="D1221" i="23" s="1"/>
  <c r="C1220" i="23"/>
  <c r="D1220" i="23" s="1"/>
  <c r="C1219" i="23"/>
  <c r="D1219" i="23" s="1"/>
  <c r="C1218" i="23"/>
  <c r="D1218" i="23" s="1"/>
  <c r="C1217" i="23"/>
  <c r="D1217" i="23" s="1"/>
  <c r="C1216" i="23"/>
  <c r="D1216" i="23" s="1"/>
  <c r="C1215" i="23"/>
  <c r="D1215" i="23" s="1"/>
  <c r="C1214" i="23"/>
  <c r="D1214" i="23" s="1"/>
  <c r="C1213" i="23"/>
  <c r="D1213" i="23" s="1"/>
  <c r="C1212" i="23"/>
  <c r="D1212" i="23" s="1"/>
  <c r="C1211" i="23"/>
  <c r="D1211" i="23" s="1"/>
  <c r="C1210" i="23"/>
  <c r="D1210" i="23" s="1"/>
  <c r="C1209" i="23"/>
  <c r="D1209" i="23" s="1"/>
  <c r="D1208" i="23"/>
  <c r="C1208" i="23"/>
  <c r="C1207" i="23"/>
  <c r="D1207" i="23" s="1"/>
  <c r="C1206" i="23"/>
  <c r="D1206" i="23" s="1"/>
  <c r="C1205" i="23"/>
  <c r="D1205" i="23" s="1"/>
  <c r="C1204" i="23"/>
  <c r="D1204" i="23" s="1"/>
  <c r="C1203" i="23"/>
  <c r="D1203" i="23" s="1"/>
  <c r="C1202" i="23"/>
  <c r="D1202" i="23" s="1"/>
  <c r="C1201" i="23"/>
  <c r="D1201" i="23" s="1"/>
  <c r="C1200" i="23"/>
  <c r="D1200" i="23" s="1"/>
  <c r="C1199" i="23"/>
  <c r="D1199" i="23" s="1"/>
  <c r="C1198" i="23"/>
  <c r="D1198" i="23" s="1"/>
  <c r="C1197" i="23"/>
  <c r="D1197" i="23" s="1"/>
  <c r="C1196" i="23"/>
  <c r="D1196" i="23" s="1"/>
  <c r="C1195" i="23"/>
  <c r="D1195" i="23" s="1"/>
  <c r="C1194" i="23"/>
  <c r="D1194" i="23" s="1"/>
  <c r="C1193" i="23"/>
  <c r="D1193" i="23" s="1"/>
  <c r="C1192" i="23"/>
  <c r="D1192" i="23" s="1"/>
  <c r="C1191" i="23"/>
  <c r="D1191" i="23" s="1"/>
  <c r="C1190" i="23"/>
  <c r="D1190" i="23" s="1"/>
  <c r="C1189" i="23"/>
  <c r="D1189" i="23" s="1"/>
  <c r="C1188" i="23"/>
  <c r="D1188" i="23" s="1"/>
  <c r="C1187" i="23"/>
  <c r="D1187" i="23" s="1"/>
  <c r="C1186" i="23"/>
  <c r="D1186" i="23" s="1"/>
  <c r="C1185" i="23"/>
  <c r="D1185" i="23" s="1"/>
  <c r="C1184" i="23"/>
  <c r="D1184" i="23" s="1"/>
  <c r="C1183" i="23"/>
  <c r="D1183" i="23" s="1"/>
  <c r="C1182" i="23"/>
  <c r="D1182" i="23" s="1"/>
  <c r="C1181" i="23"/>
  <c r="D1181" i="23" s="1"/>
  <c r="C1180" i="23"/>
  <c r="D1180" i="23" s="1"/>
  <c r="C1179" i="23"/>
  <c r="D1179" i="23" s="1"/>
  <c r="C1178" i="23"/>
  <c r="D1178" i="23" s="1"/>
  <c r="C1177" i="23"/>
  <c r="D1177" i="23" s="1"/>
  <c r="C1176" i="23"/>
  <c r="D1176" i="23" s="1"/>
  <c r="C1175" i="23"/>
  <c r="D1175" i="23" s="1"/>
  <c r="C1174" i="23"/>
  <c r="D1174" i="23" s="1"/>
  <c r="C1173" i="23"/>
  <c r="D1173" i="23" s="1"/>
  <c r="C1172" i="23"/>
  <c r="D1172" i="23" s="1"/>
  <c r="C1171" i="23"/>
  <c r="D1171" i="23" s="1"/>
  <c r="C1170" i="23"/>
  <c r="D1170" i="23" s="1"/>
  <c r="C1169" i="23"/>
  <c r="D1169" i="23" s="1"/>
  <c r="C1168" i="23"/>
  <c r="D1168" i="23" s="1"/>
  <c r="C1167" i="23"/>
  <c r="D1167" i="23" s="1"/>
  <c r="C1166" i="23"/>
  <c r="D1166" i="23" s="1"/>
  <c r="C1165" i="23"/>
  <c r="D1165" i="23" s="1"/>
  <c r="C1164" i="23"/>
  <c r="D1164" i="23" s="1"/>
  <c r="C1163" i="23"/>
  <c r="D1163" i="23" s="1"/>
  <c r="C1162" i="23"/>
  <c r="D1162" i="23" s="1"/>
  <c r="C1161" i="23"/>
  <c r="D1161" i="23" s="1"/>
  <c r="C1160" i="23"/>
  <c r="D1160" i="23" s="1"/>
  <c r="C1159" i="23"/>
  <c r="D1159" i="23" s="1"/>
  <c r="C1158" i="23"/>
  <c r="D1158" i="23" s="1"/>
  <c r="C1157" i="23"/>
  <c r="D1157" i="23" s="1"/>
  <c r="C1156" i="23"/>
  <c r="D1156" i="23" s="1"/>
  <c r="C1155" i="23"/>
  <c r="D1155" i="23" s="1"/>
  <c r="C1154" i="23"/>
  <c r="D1154" i="23" s="1"/>
  <c r="C1153" i="23"/>
  <c r="D1153" i="23" s="1"/>
  <c r="C1152" i="23"/>
  <c r="D1152" i="23" s="1"/>
  <c r="C1151" i="23"/>
  <c r="D1151" i="23" s="1"/>
  <c r="C1150" i="23"/>
  <c r="D1150" i="23" s="1"/>
  <c r="C1149" i="23"/>
  <c r="D1149" i="23" s="1"/>
  <c r="C1148" i="23"/>
  <c r="D1148" i="23" s="1"/>
  <c r="C1147" i="23"/>
  <c r="D1147" i="23" s="1"/>
  <c r="C1146" i="23"/>
  <c r="D1146" i="23" s="1"/>
  <c r="C1145" i="23"/>
  <c r="D1145" i="23" s="1"/>
  <c r="C1144" i="23"/>
  <c r="D1144" i="23" s="1"/>
  <c r="C1143" i="23"/>
  <c r="D1143" i="23" s="1"/>
  <c r="C1142" i="23"/>
  <c r="D1142" i="23" s="1"/>
  <c r="C1141" i="23"/>
  <c r="D1141" i="23" s="1"/>
  <c r="C1140" i="23"/>
  <c r="D1140" i="23" s="1"/>
  <c r="C1139" i="23"/>
  <c r="D1139" i="23" s="1"/>
  <c r="C1138" i="23"/>
  <c r="D1138" i="23" s="1"/>
  <c r="C1137" i="23"/>
  <c r="D1137" i="23" s="1"/>
  <c r="C1136" i="23"/>
  <c r="D1136" i="23" s="1"/>
  <c r="C1135" i="23"/>
  <c r="D1135" i="23" s="1"/>
  <c r="C1134" i="23"/>
  <c r="D1134" i="23" s="1"/>
  <c r="C1133" i="23"/>
  <c r="D1133" i="23" s="1"/>
  <c r="C1132" i="23"/>
  <c r="D1132" i="23" s="1"/>
  <c r="C1131" i="23"/>
  <c r="D1131" i="23" s="1"/>
  <c r="C1130" i="23"/>
  <c r="D1130" i="23" s="1"/>
  <c r="C1129" i="23"/>
  <c r="D1129" i="23" s="1"/>
  <c r="C1128" i="23"/>
  <c r="D1128" i="23" s="1"/>
  <c r="C1127" i="23"/>
  <c r="D1127" i="23" s="1"/>
  <c r="C1126" i="23"/>
  <c r="D1126" i="23" s="1"/>
  <c r="C1125" i="23"/>
  <c r="D1125" i="23" s="1"/>
  <c r="C1124" i="23"/>
  <c r="D1124" i="23" s="1"/>
  <c r="C1123" i="23"/>
  <c r="D1123" i="23" s="1"/>
  <c r="C1122" i="23"/>
  <c r="D1122" i="23" s="1"/>
  <c r="C1121" i="23"/>
  <c r="D1121" i="23" s="1"/>
  <c r="C1120" i="23"/>
  <c r="D1120" i="23" s="1"/>
  <c r="C1119" i="23"/>
  <c r="D1119" i="23" s="1"/>
  <c r="C1118" i="23"/>
  <c r="D1118" i="23" s="1"/>
  <c r="C1117" i="23"/>
  <c r="D1117" i="23" s="1"/>
  <c r="C1116" i="23"/>
  <c r="D1116" i="23" s="1"/>
  <c r="C1115" i="23"/>
  <c r="D1115" i="23" s="1"/>
  <c r="C1114" i="23"/>
  <c r="D1114" i="23" s="1"/>
  <c r="C1113" i="23"/>
  <c r="D1113" i="23" s="1"/>
  <c r="C1112" i="23"/>
  <c r="D1112" i="23" s="1"/>
  <c r="C1111" i="23"/>
  <c r="D1111" i="23" s="1"/>
  <c r="C1110" i="23"/>
  <c r="D1110" i="23" s="1"/>
  <c r="C1109" i="23"/>
  <c r="D1109" i="23" s="1"/>
  <c r="D1108" i="23"/>
  <c r="C1108" i="23"/>
  <c r="C1107" i="23"/>
  <c r="D1107" i="23" s="1"/>
  <c r="C1106" i="23"/>
  <c r="D1106" i="23" s="1"/>
  <c r="C1105" i="23"/>
  <c r="D1105" i="23" s="1"/>
  <c r="C1104" i="23"/>
  <c r="D1104" i="23" s="1"/>
  <c r="C1103" i="23"/>
  <c r="D1103" i="23" s="1"/>
  <c r="D1102" i="23"/>
  <c r="C1102" i="23"/>
  <c r="C1101" i="23"/>
  <c r="D1101" i="23" s="1"/>
  <c r="C1100" i="23"/>
  <c r="D1100" i="23" s="1"/>
  <c r="C1099" i="23"/>
  <c r="D1099" i="23" s="1"/>
  <c r="C1098" i="23"/>
  <c r="D1098" i="23" s="1"/>
  <c r="C1097" i="23"/>
  <c r="D1097" i="23" s="1"/>
  <c r="C1096" i="23"/>
  <c r="D1096" i="23" s="1"/>
  <c r="C1095" i="23"/>
  <c r="D1095" i="23" s="1"/>
  <c r="C1094" i="23"/>
  <c r="D1094" i="23" s="1"/>
  <c r="C1093" i="23"/>
  <c r="D1093" i="23" s="1"/>
  <c r="C1092" i="23"/>
  <c r="D1092" i="23" s="1"/>
  <c r="C1091" i="23"/>
  <c r="D1091" i="23" s="1"/>
  <c r="C1090" i="23"/>
  <c r="D1090" i="23" s="1"/>
  <c r="C1089" i="23"/>
  <c r="D1089" i="23" s="1"/>
  <c r="C1088" i="23"/>
  <c r="D1088" i="23" s="1"/>
  <c r="C1087" i="23"/>
  <c r="D1087" i="23" s="1"/>
  <c r="C1086" i="23"/>
  <c r="D1086" i="23" s="1"/>
  <c r="C1085" i="23"/>
  <c r="D1085" i="23" s="1"/>
  <c r="C1084" i="23"/>
  <c r="D1084" i="23" s="1"/>
  <c r="C1083" i="23"/>
  <c r="D1083" i="23" s="1"/>
  <c r="D1082" i="23"/>
  <c r="C1082" i="23"/>
  <c r="C1081" i="23"/>
  <c r="D1081" i="23" s="1"/>
  <c r="C1080" i="23"/>
  <c r="D1080" i="23" s="1"/>
  <c r="C1079" i="23"/>
  <c r="D1079" i="23" s="1"/>
  <c r="C1078" i="23"/>
  <c r="D1078" i="23" s="1"/>
  <c r="C1077" i="23"/>
  <c r="D1077" i="23" s="1"/>
  <c r="C1076" i="23"/>
  <c r="D1076" i="23" s="1"/>
  <c r="C1075" i="23"/>
  <c r="D1075" i="23" s="1"/>
  <c r="C1074" i="23"/>
  <c r="D1074" i="23" s="1"/>
  <c r="C1073" i="23"/>
  <c r="D1073" i="23" s="1"/>
  <c r="C1072" i="23"/>
  <c r="D1072" i="23" s="1"/>
  <c r="C1071" i="23"/>
  <c r="D1071" i="23" s="1"/>
  <c r="C1070" i="23"/>
  <c r="D1070" i="23" s="1"/>
  <c r="C1069" i="23"/>
  <c r="D1069" i="23" s="1"/>
  <c r="C1068" i="23"/>
  <c r="D1068" i="23" s="1"/>
  <c r="C1067" i="23"/>
  <c r="D1067" i="23" s="1"/>
  <c r="C1066" i="23"/>
  <c r="D1066" i="23" s="1"/>
  <c r="C1065" i="23"/>
  <c r="D1065" i="23" s="1"/>
  <c r="C1064" i="23"/>
  <c r="D1064" i="23" s="1"/>
  <c r="C1063" i="23"/>
  <c r="D1063" i="23" s="1"/>
  <c r="C1062" i="23"/>
  <c r="D1062" i="23" s="1"/>
  <c r="C1061" i="23"/>
  <c r="D1061" i="23" s="1"/>
  <c r="C1060" i="23"/>
  <c r="D1060" i="23" s="1"/>
  <c r="C1059" i="23"/>
  <c r="D1059" i="23" s="1"/>
  <c r="C1058" i="23"/>
  <c r="D1058" i="23" s="1"/>
  <c r="C1057" i="23"/>
  <c r="D1057" i="23" s="1"/>
  <c r="C1056" i="23"/>
  <c r="D1056" i="23" s="1"/>
  <c r="C1055" i="23"/>
  <c r="D1055" i="23" s="1"/>
  <c r="C1054" i="23"/>
  <c r="D1054" i="23" s="1"/>
  <c r="C1053" i="23"/>
  <c r="D1053" i="23" s="1"/>
  <c r="C1052" i="23"/>
  <c r="D1052" i="23" s="1"/>
  <c r="C1051" i="23"/>
  <c r="D1051" i="23" s="1"/>
  <c r="C1050" i="23"/>
  <c r="D1050" i="23" s="1"/>
  <c r="C1049" i="23"/>
  <c r="D1049" i="23" s="1"/>
  <c r="C1048" i="23"/>
  <c r="D1048" i="23" s="1"/>
  <c r="C1047" i="23"/>
  <c r="D1047" i="23" s="1"/>
  <c r="C1046" i="23"/>
  <c r="D1046" i="23" s="1"/>
  <c r="C1045" i="23"/>
  <c r="D1045" i="23" s="1"/>
  <c r="C1044" i="23"/>
  <c r="D1044" i="23" s="1"/>
  <c r="C1043" i="23"/>
  <c r="D1043" i="23" s="1"/>
  <c r="C1042" i="23"/>
  <c r="D1042" i="23" s="1"/>
  <c r="C1041" i="23"/>
  <c r="D1041" i="23" s="1"/>
  <c r="C1040" i="23"/>
  <c r="D1040" i="23" s="1"/>
  <c r="C1039" i="23"/>
  <c r="D1039" i="23" s="1"/>
  <c r="C1038" i="23"/>
  <c r="D1038" i="23" s="1"/>
  <c r="C1037" i="23"/>
  <c r="D1037" i="23" s="1"/>
  <c r="C1036" i="23"/>
  <c r="D1036" i="23" s="1"/>
  <c r="C1035" i="23"/>
  <c r="D1035" i="23" s="1"/>
  <c r="D1034" i="23"/>
  <c r="C1034" i="23"/>
  <c r="C1033" i="23"/>
  <c r="D1033" i="23" s="1"/>
  <c r="C1032" i="23"/>
  <c r="D1032" i="23" s="1"/>
  <c r="C1031" i="23"/>
  <c r="D1031" i="23" s="1"/>
  <c r="C1030" i="23"/>
  <c r="D1030" i="23" s="1"/>
  <c r="C1029" i="23"/>
  <c r="D1029" i="23" s="1"/>
  <c r="C1028" i="23"/>
  <c r="D1028" i="23" s="1"/>
  <c r="C1027" i="23"/>
  <c r="D1027" i="23" s="1"/>
  <c r="D1026" i="23"/>
  <c r="C1026" i="23"/>
  <c r="C1025" i="23"/>
  <c r="D1025" i="23" s="1"/>
  <c r="C1024" i="23"/>
  <c r="D1024" i="23" s="1"/>
  <c r="C1023" i="23"/>
  <c r="D1023" i="23" s="1"/>
  <c r="C1022" i="23"/>
  <c r="D1022" i="23" s="1"/>
  <c r="C1021" i="23"/>
  <c r="D1021" i="23" s="1"/>
  <c r="C1020" i="23"/>
  <c r="D1020" i="23" s="1"/>
  <c r="C1019" i="23"/>
  <c r="D1019" i="23" s="1"/>
  <c r="C1018" i="23"/>
  <c r="D1018" i="23" s="1"/>
  <c r="C1017" i="23"/>
  <c r="D1017" i="23" s="1"/>
  <c r="C1016" i="23"/>
  <c r="D1016" i="23" s="1"/>
  <c r="C1015" i="23"/>
  <c r="D1015" i="23" s="1"/>
  <c r="C1014" i="23"/>
  <c r="D1014" i="23" s="1"/>
  <c r="C1013" i="23"/>
  <c r="D1013" i="23" s="1"/>
  <c r="C1012" i="23"/>
  <c r="D1012" i="23" s="1"/>
  <c r="C1011" i="23"/>
  <c r="D1011" i="23" s="1"/>
  <c r="C1010" i="23"/>
  <c r="D1010" i="23" s="1"/>
  <c r="C1009" i="23"/>
  <c r="D1009" i="23" s="1"/>
  <c r="C1008" i="23"/>
  <c r="D1008" i="23" s="1"/>
  <c r="C1007" i="23"/>
  <c r="D1007" i="23" s="1"/>
  <c r="C1006" i="23"/>
  <c r="D1006" i="23" s="1"/>
  <c r="C1005" i="23"/>
  <c r="D1005" i="23" s="1"/>
  <c r="C1004" i="23"/>
  <c r="D1004" i="23" s="1"/>
  <c r="C1003" i="23"/>
  <c r="D1003" i="23" s="1"/>
  <c r="D1002" i="23"/>
  <c r="C1002" i="23"/>
  <c r="C1001" i="23"/>
  <c r="D1001" i="23" s="1"/>
  <c r="C1000" i="23"/>
  <c r="D1000" i="23" s="1"/>
  <c r="C999" i="23"/>
  <c r="D999" i="23" s="1"/>
  <c r="C998" i="23"/>
  <c r="D998" i="23" s="1"/>
  <c r="C997" i="23"/>
  <c r="D997" i="23" s="1"/>
  <c r="C996" i="23"/>
  <c r="D996" i="23" s="1"/>
  <c r="C995" i="23"/>
  <c r="D995" i="23" s="1"/>
  <c r="C994" i="23"/>
  <c r="D994" i="23" s="1"/>
  <c r="C993" i="23"/>
  <c r="D993" i="23" s="1"/>
  <c r="C992" i="23"/>
  <c r="D992" i="23" s="1"/>
  <c r="C991" i="23"/>
  <c r="D991" i="23" s="1"/>
  <c r="D990" i="23"/>
  <c r="C990" i="23"/>
  <c r="C989" i="23"/>
  <c r="D989" i="23" s="1"/>
  <c r="C988" i="23"/>
  <c r="D988" i="23" s="1"/>
  <c r="C987" i="23"/>
  <c r="D987" i="23" s="1"/>
  <c r="C986" i="23"/>
  <c r="D986" i="23" s="1"/>
  <c r="C985" i="23"/>
  <c r="D985" i="23" s="1"/>
  <c r="C984" i="23"/>
  <c r="D984" i="23" s="1"/>
  <c r="C983" i="23"/>
  <c r="D983" i="23" s="1"/>
  <c r="C982" i="23"/>
  <c r="D982" i="23" s="1"/>
  <c r="C981" i="23"/>
  <c r="D981" i="23" s="1"/>
  <c r="C980" i="23"/>
  <c r="D980" i="23" s="1"/>
  <c r="C979" i="23"/>
  <c r="D979" i="23" s="1"/>
  <c r="C978" i="23"/>
  <c r="D978" i="23" s="1"/>
  <c r="C977" i="23"/>
  <c r="D977" i="23" s="1"/>
  <c r="C976" i="23"/>
  <c r="D976" i="23" s="1"/>
  <c r="C975" i="23"/>
  <c r="D975" i="23" s="1"/>
  <c r="C974" i="23"/>
  <c r="D974" i="23" s="1"/>
  <c r="C973" i="23"/>
  <c r="D973" i="23" s="1"/>
  <c r="C972" i="23"/>
  <c r="D972" i="23" s="1"/>
  <c r="C971" i="23"/>
  <c r="D971" i="23" s="1"/>
  <c r="C970" i="23"/>
  <c r="D970" i="23" s="1"/>
  <c r="C969" i="23"/>
  <c r="D969" i="23" s="1"/>
  <c r="C968" i="23"/>
  <c r="D968" i="23" s="1"/>
  <c r="C967" i="23"/>
  <c r="D967" i="23" s="1"/>
  <c r="C966" i="23"/>
  <c r="D966" i="23" s="1"/>
  <c r="C965" i="23"/>
  <c r="D965" i="23" s="1"/>
  <c r="C964" i="23"/>
  <c r="D964" i="23" s="1"/>
  <c r="C963" i="23"/>
  <c r="D963" i="23" s="1"/>
  <c r="C962" i="23"/>
  <c r="D962" i="23" s="1"/>
  <c r="C961" i="23"/>
  <c r="D961" i="23" s="1"/>
  <c r="C960" i="23"/>
  <c r="D960" i="23" s="1"/>
  <c r="C959" i="23"/>
  <c r="D959" i="23" s="1"/>
  <c r="C958" i="23"/>
  <c r="D958" i="23" s="1"/>
  <c r="C957" i="23"/>
  <c r="D957" i="23" s="1"/>
  <c r="C956" i="23"/>
  <c r="D956" i="23" s="1"/>
  <c r="C955" i="23"/>
  <c r="D955" i="23" s="1"/>
  <c r="C954" i="23"/>
  <c r="D954" i="23" s="1"/>
  <c r="C953" i="23"/>
  <c r="D953" i="23" s="1"/>
  <c r="C952" i="23"/>
  <c r="D952" i="23" s="1"/>
  <c r="C951" i="23"/>
  <c r="D951" i="23" s="1"/>
  <c r="C950" i="23"/>
  <c r="D950" i="23" s="1"/>
  <c r="C949" i="23"/>
  <c r="D949" i="23" s="1"/>
  <c r="C948" i="23"/>
  <c r="D948" i="23" s="1"/>
  <c r="C947" i="23"/>
  <c r="D947" i="23" s="1"/>
  <c r="C946" i="23"/>
  <c r="D946" i="23" s="1"/>
  <c r="C945" i="23"/>
  <c r="D945" i="23" s="1"/>
  <c r="C944" i="23"/>
  <c r="D944" i="23" s="1"/>
  <c r="C943" i="23"/>
  <c r="D943" i="23" s="1"/>
  <c r="C942" i="23"/>
  <c r="D942" i="23" s="1"/>
  <c r="C941" i="23"/>
  <c r="D941" i="23" s="1"/>
  <c r="C940" i="23"/>
  <c r="D940" i="23" s="1"/>
  <c r="C939" i="23"/>
  <c r="D939" i="23" s="1"/>
  <c r="D938" i="23"/>
  <c r="C938" i="23"/>
  <c r="C937" i="23"/>
  <c r="D937" i="23" s="1"/>
  <c r="C936" i="23"/>
  <c r="D936" i="23" s="1"/>
  <c r="C935" i="23"/>
  <c r="D935" i="23" s="1"/>
  <c r="C934" i="23"/>
  <c r="D934" i="23" s="1"/>
  <c r="C933" i="23"/>
  <c r="D933" i="23" s="1"/>
  <c r="C932" i="23"/>
  <c r="D932" i="23" s="1"/>
  <c r="C931" i="23"/>
  <c r="D931" i="23" s="1"/>
  <c r="C930" i="23"/>
  <c r="D930" i="23" s="1"/>
  <c r="C929" i="23"/>
  <c r="D929" i="23" s="1"/>
  <c r="C928" i="23"/>
  <c r="D928" i="23" s="1"/>
  <c r="C927" i="23"/>
  <c r="D927" i="23" s="1"/>
  <c r="D926" i="23"/>
  <c r="C926" i="23"/>
  <c r="C925" i="23"/>
  <c r="D925" i="23" s="1"/>
  <c r="C924" i="23"/>
  <c r="D924" i="23" s="1"/>
  <c r="C923" i="23"/>
  <c r="D923" i="23" s="1"/>
  <c r="C922" i="23"/>
  <c r="D922" i="23" s="1"/>
  <c r="C921" i="23"/>
  <c r="D921" i="23" s="1"/>
  <c r="C920" i="23"/>
  <c r="D920" i="23" s="1"/>
  <c r="C919" i="23"/>
  <c r="D919" i="23" s="1"/>
  <c r="C918" i="23"/>
  <c r="D918" i="23" s="1"/>
  <c r="C917" i="23"/>
  <c r="D917" i="23" s="1"/>
  <c r="C916" i="23"/>
  <c r="D916" i="23" s="1"/>
  <c r="C915" i="23"/>
  <c r="D915" i="23" s="1"/>
  <c r="C914" i="23"/>
  <c r="D914" i="23" s="1"/>
  <c r="C913" i="23"/>
  <c r="D913" i="23" s="1"/>
  <c r="C912" i="23"/>
  <c r="D912" i="23" s="1"/>
  <c r="C911" i="23"/>
  <c r="D911" i="23" s="1"/>
  <c r="C910" i="23"/>
  <c r="D910" i="23" s="1"/>
  <c r="C909" i="23"/>
  <c r="D909" i="23" s="1"/>
  <c r="C908" i="23"/>
  <c r="D908" i="23" s="1"/>
  <c r="C907" i="23"/>
  <c r="D907" i="23" s="1"/>
  <c r="D906" i="23"/>
  <c r="C906" i="23"/>
  <c r="C905" i="23"/>
  <c r="D905" i="23" s="1"/>
  <c r="C904" i="23"/>
  <c r="D904" i="23" s="1"/>
  <c r="C903" i="23"/>
  <c r="D903" i="23" s="1"/>
  <c r="C902" i="23"/>
  <c r="D902" i="23" s="1"/>
  <c r="C901" i="23"/>
  <c r="D901" i="23" s="1"/>
  <c r="C900" i="23"/>
  <c r="D900" i="23" s="1"/>
  <c r="C899" i="23"/>
  <c r="D899" i="23" s="1"/>
  <c r="C898" i="23"/>
  <c r="D898" i="23" s="1"/>
  <c r="C897" i="23"/>
  <c r="D897" i="23" s="1"/>
  <c r="C896" i="23"/>
  <c r="D896" i="23" s="1"/>
  <c r="C895" i="23"/>
  <c r="D895" i="23" s="1"/>
  <c r="D894" i="23"/>
  <c r="C894" i="23"/>
  <c r="C893" i="23"/>
  <c r="D893" i="23" s="1"/>
  <c r="C892" i="23"/>
  <c r="D892" i="23" s="1"/>
  <c r="C891" i="23"/>
  <c r="D891" i="23" s="1"/>
  <c r="C890" i="23"/>
  <c r="D890" i="23" s="1"/>
  <c r="C889" i="23"/>
  <c r="D889" i="23" s="1"/>
  <c r="C888" i="23"/>
  <c r="D888" i="23" s="1"/>
  <c r="C887" i="23"/>
  <c r="D887" i="23" s="1"/>
  <c r="C886" i="23"/>
  <c r="D886" i="23" s="1"/>
  <c r="C885" i="23"/>
  <c r="D885" i="23" s="1"/>
  <c r="C884" i="23"/>
  <c r="D884" i="23" s="1"/>
  <c r="C883" i="23"/>
  <c r="D883" i="23" s="1"/>
  <c r="C882" i="23"/>
  <c r="D882" i="23" s="1"/>
  <c r="C881" i="23"/>
  <c r="D881" i="23" s="1"/>
  <c r="C880" i="23"/>
  <c r="D880" i="23" s="1"/>
  <c r="C879" i="23"/>
  <c r="D879" i="23" s="1"/>
  <c r="C878" i="23"/>
  <c r="D878" i="23" s="1"/>
  <c r="C877" i="23"/>
  <c r="D877" i="23" s="1"/>
  <c r="C876" i="23"/>
  <c r="D876" i="23" s="1"/>
  <c r="C875" i="23"/>
  <c r="D875" i="23" s="1"/>
  <c r="C874" i="23"/>
  <c r="D874" i="23" s="1"/>
  <c r="C873" i="23"/>
  <c r="D873" i="23" s="1"/>
  <c r="C872" i="23"/>
  <c r="D872" i="23" s="1"/>
  <c r="C871" i="23"/>
  <c r="D871" i="23" s="1"/>
  <c r="D870" i="23"/>
  <c r="C870" i="23"/>
  <c r="C869" i="23"/>
  <c r="D869" i="23" s="1"/>
  <c r="C868" i="23"/>
  <c r="D868" i="23" s="1"/>
  <c r="C867" i="23"/>
  <c r="D867" i="23" s="1"/>
  <c r="C866" i="23"/>
  <c r="D866" i="23" s="1"/>
  <c r="C865" i="23"/>
  <c r="D865" i="23" s="1"/>
  <c r="C864" i="23"/>
  <c r="D864" i="23" s="1"/>
  <c r="C863" i="23"/>
  <c r="D863" i="23" s="1"/>
  <c r="D862" i="23"/>
  <c r="C862" i="23"/>
  <c r="C861" i="23"/>
  <c r="D861" i="23" s="1"/>
  <c r="C860" i="23"/>
  <c r="D860" i="23" s="1"/>
  <c r="C859" i="23"/>
  <c r="D859" i="23" s="1"/>
  <c r="C858" i="23"/>
  <c r="D858" i="23" s="1"/>
  <c r="C857" i="23"/>
  <c r="D857" i="23" s="1"/>
  <c r="C856" i="23"/>
  <c r="D856" i="23" s="1"/>
  <c r="C855" i="23"/>
  <c r="D855" i="23" s="1"/>
  <c r="C854" i="23"/>
  <c r="D854" i="23" s="1"/>
  <c r="C853" i="23"/>
  <c r="D853" i="23" s="1"/>
  <c r="C852" i="23"/>
  <c r="D852" i="23" s="1"/>
  <c r="C851" i="23"/>
  <c r="D851" i="23" s="1"/>
  <c r="C850" i="23"/>
  <c r="D850" i="23" s="1"/>
  <c r="C849" i="23"/>
  <c r="D849" i="23" s="1"/>
  <c r="C848" i="23"/>
  <c r="D848" i="23" s="1"/>
  <c r="C847" i="23"/>
  <c r="D847" i="23" s="1"/>
  <c r="C846" i="23"/>
  <c r="D846" i="23" s="1"/>
  <c r="C845" i="23"/>
  <c r="D845" i="23" s="1"/>
  <c r="C844" i="23"/>
  <c r="D844" i="23" s="1"/>
  <c r="C843" i="23"/>
  <c r="D843" i="23" s="1"/>
  <c r="C842" i="23"/>
  <c r="D842" i="23" s="1"/>
  <c r="C841" i="23"/>
  <c r="D841" i="23" s="1"/>
  <c r="C840" i="23"/>
  <c r="D840" i="23" s="1"/>
  <c r="C839" i="23"/>
  <c r="D839" i="23" s="1"/>
  <c r="C838" i="23"/>
  <c r="D838" i="23" s="1"/>
  <c r="C837" i="23"/>
  <c r="D837" i="23" s="1"/>
  <c r="C836" i="23"/>
  <c r="D836" i="23" s="1"/>
  <c r="C835" i="23"/>
  <c r="D835" i="23" s="1"/>
  <c r="C834" i="23"/>
  <c r="D834" i="23" s="1"/>
  <c r="C833" i="23"/>
  <c r="D833" i="23" s="1"/>
  <c r="C832" i="23"/>
  <c r="D832" i="23" s="1"/>
  <c r="C831" i="23"/>
  <c r="D831" i="23" s="1"/>
  <c r="D830" i="23"/>
  <c r="C830" i="23"/>
  <c r="C829" i="23"/>
  <c r="D829" i="23" s="1"/>
  <c r="C828" i="23"/>
  <c r="D828" i="23" s="1"/>
  <c r="C827" i="23"/>
  <c r="D827" i="23" s="1"/>
  <c r="C826" i="23"/>
  <c r="D826" i="23" s="1"/>
  <c r="C825" i="23"/>
  <c r="D825" i="23" s="1"/>
  <c r="C824" i="23"/>
  <c r="D824" i="23" s="1"/>
  <c r="D823" i="23"/>
  <c r="C823" i="23"/>
  <c r="C822" i="23"/>
  <c r="D822" i="23" s="1"/>
  <c r="C821" i="23"/>
  <c r="D821" i="23" s="1"/>
  <c r="C820" i="23"/>
  <c r="D820" i="23" s="1"/>
  <c r="D819" i="23"/>
  <c r="C819" i="23"/>
  <c r="C818" i="23"/>
  <c r="D818" i="23" s="1"/>
  <c r="C817" i="23"/>
  <c r="D817" i="23" s="1"/>
  <c r="C816" i="23"/>
  <c r="D816" i="23" s="1"/>
  <c r="C815" i="23"/>
  <c r="D815" i="23" s="1"/>
  <c r="C814" i="23"/>
  <c r="D814" i="23" s="1"/>
  <c r="C813" i="23"/>
  <c r="D813" i="23" s="1"/>
  <c r="C812" i="23"/>
  <c r="D812" i="23" s="1"/>
  <c r="C811" i="23"/>
  <c r="D811" i="23" s="1"/>
  <c r="C810" i="23"/>
  <c r="D810" i="23" s="1"/>
  <c r="C809" i="23"/>
  <c r="D809" i="23" s="1"/>
  <c r="C808" i="23"/>
  <c r="D808" i="23" s="1"/>
  <c r="C807" i="23"/>
  <c r="D807" i="23" s="1"/>
  <c r="C806" i="23"/>
  <c r="D806" i="23" s="1"/>
  <c r="C805" i="23"/>
  <c r="D805" i="23" s="1"/>
  <c r="C804" i="23"/>
  <c r="D804" i="23" s="1"/>
  <c r="C803" i="23"/>
  <c r="D803" i="23" s="1"/>
  <c r="C802" i="23"/>
  <c r="D802" i="23" s="1"/>
  <c r="C801" i="23"/>
  <c r="D801" i="23" s="1"/>
  <c r="C800" i="23"/>
  <c r="D800" i="23" s="1"/>
  <c r="D799" i="23"/>
  <c r="C799" i="23"/>
  <c r="C798" i="23"/>
  <c r="D798" i="23" s="1"/>
  <c r="C797" i="23"/>
  <c r="D797" i="23" s="1"/>
  <c r="C796" i="23"/>
  <c r="D796" i="23" s="1"/>
  <c r="C795" i="23"/>
  <c r="D795" i="23" s="1"/>
  <c r="C794" i="23"/>
  <c r="D794" i="23" s="1"/>
  <c r="C793" i="23"/>
  <c r="D793" i="23" s="1"/>
  <c r="C792" i="23"/>
  <c r="D792" i="23" s="1"/>
  <c r="D791" i="23"/>
  <c r="C791" i="23"/>
  <c r="C790" i="23"/>
  <c r="D790" i="23" s="1"/>
  <c r="C789" i="23"/>
  <c r="D789" i="23" s="1"/>
  <c r="C788" i="23"/>
  <c r="D788" i="23" s="1"/>
  <c r="C787" i="23"/>
  <c r="D787" i="23" s="1"/>
  <c r="C786" i="23"/>
  <c r="D786" i="23" s="1"/>
  <c r="C785" i="23"/>
  <c r="D785" i="23" s="1"/>
  <c r="C784" i="23"/>
  <c r="D784" i="23" s="1"/>
  <c r="C783" i="23"/>
  <c r="D783" i="23" s="1"/>
  <c r="C782" i="23"/>
  <c r="D782" i="23" s="1"/>
  <c r="C781" i="23"/>
  <c r="D781" i="23" s="1"/>
  <c r="C780" i="23"/>
  <c r="D780" i="23" s="1"/>
  <c r="C779" i="23"/>
  <c r="D779" i="23" s="1"/>
  <c r="C778" i="23"/>
  <c r="D778" i="23" s="1"/>
  <c r="C777" i="23"/>
  <c r="D777" i="23" s="1"/>
  <c r="C776" i="23"/>
  <c r="D776" i="23" s="1"/>
  <c r="C775" i="23"/>
  <c r="D775" i="23" s="1"/>
  <c r="C774" i="23"/>
  <c r="D774" i="23" s="1"/>
  <c r="C773" i="23"/>
  <c r="D773" i="23" s="1"/>
  <c r="C772" i="23"/>
  <c r="D772" i="23" s="1"/>
  <c r="C771" i="23"/>
  <c r="D771" i="23" s="1"/>
  <c r="C770" i="23"/>
  <c r="D770" i="23" s="1"/>
  <c r="C769" i="23"/>
  <c r="D769" i="23" s="1"/>
  <c r="C768" i="23"/>
  <c r="D768" i="23" s="1"/>
  <c r="C767" i="23"/>
  <c r="D767" i="23" s="1"/>
  <c r="C766" i="23"/>
  <c r="D766" i="23" s="1"/>
  <c r="C765" i="23"/>
  <c r="D765" i="23" s="1"/>
  <c r="C764" i="23"/>
  <c r="D764" i="23" s="1"/>
  <c r="C763" i="23"/>
  <c r="D763" i="23" s="1"/>
  <c r="C762" i="23"/>
  <c r="D762" i="23" s="1"/>
  <c r="C761" i="23"/>
  <c r="D761" i="23" s="1"/>
  <c r="C760" i="23"/>
  <c r="D760" i="23" s="1"/>
  <c r="D759" i="23"/>
  <c r="C759" i="23"/>
  <c r="C758" i="23"/>
  <c r="D758" i="23" s="1"/>
  <c r="C757" i="23"/>
  <c r="D757" i="23" s="1"/>
  <c r="C756" i="23"/>
  <c r="D756" i="23" s="1"/>
  <c r="D755" i="23"/>
  <c r="C755" i="23"/>
  <c r="C754" i="23"/>
  <c r="D754" i="23" s="1"/>
  <c r="C753" i="23"/>
  <c r="D753" i="23" s="1"/>
  <c r="C752" i="23"/>
  <c r="D752" i="23" s="1"/>
  <c r="C751" i="23"/>
  <c r="D751" i="23" s="1"/>
  <c r="C750" i="23"/>
  <c r="D750" i="23" s="1"/>
  <c r="C749" i="23"/>
  <c r="D749" i="23" s="1"/>
  <c r="C748" i="23"/>
  <c r="D748" i="23" s="1"/>
  <c r="C747" i="23"/>
  <c r="D747" i="23" s="1"/>
  <c r="C746" i="23"/>
  <c r="D746" i="23" s="1"/>
  <c r="C745" i="23"/>
  <c r="D745" i="23" s="1"/>
  <c r="C744" i="23"/>
  <c r="D744" i="23" s="1"/>
  <c r="C743" i="23"/>
  <c r="D743" i="23" s="1"/>
  <c r="C742" i="23"/>
  <c r="D742" i="23" s="1"/>
  <c r="C741" i="23"/>
  <c r="D741" i="23" s="1"/>
  <c r="C740" i="23"/>
  <c r="D740" i="23" s="1"/>
  <c r="C739" i="23"/>
  <c r="D739" i="23" s="1"/>
  <c r="C738" i="23"/>
  <c r="D738" i="23" s="1"/>
  <c r="C737" i="23"/>
  <c r="D737" i="23" s="1"/>
  <c r="C736" i="23"/>
  <c r="D736" i="23" s="1"/>
  <c r="D735" i="23"/>
  <c r="C735" i="23"/>
  <c r="C734" i="23"/>
  <c r="D734" i="23" s="1"/>
  <c r="C733" i="23"/>
  <c r="D733" i="23" s="1"/>
  <c r="C732" i="23"/>
  <c r="D732" i="23" s="1"/>
  <c r="C731" i="23"/>
  <c r="D731" i="23" s="1"/>
  <c r="C730" i="23"/>
  <c r="D730" i="23" s="1"/>
  <c r="C729" i="23"/>
  <c r="D729" i="23" s="1"/>
  <c r="C728" i="23"/>
  <c r="D728" i="23" s="1"/>
  <c r="D727" i="23"/>
  <c r="C727" i="23"/>
  <c r="C726" i="23"/>
  <c r="D726" i="23" s="1"/>
  <c r="C725" i="23"/>
  <c r="D725" i="23" s="1"/>
  <c r="C724" i="23"/>
  <c r="D724" i="23" s="1"/>
  <c r="C723" i="23"/>
  <c r="D723" i="23" s="1"/>
  <c r="C722" i="23"/>
  <c r="D722" i="23" s="1"/>
  <c r="C721" i="23"/>
  <c r="D721" i="23" s="1"/>
  <c r="C720" i="23"/>
  <c r="D720" i="23" s="1"/>
  <c r="C719" i="23"/>
  <c r="D719" i="23" s="1"/>
  <c r="C718" i="23"/>
  <c r="D718" i="23" s="1"/>
  <c r="C717" i="23"/>
  <c r="D717" i="23" s="1"/>
  <c r="C716" i="23"/>
  <c r="D716" i="23" s="1"/>
  <c r="C715" i="23"/>
  <c r="D715" i="23" s="1"/>
  <c r="C714" i="23"/>
  <c r="D714" i="23" s="1"/>
  <c r="C713" i="23"/>
  <c r="D713" i="23" s="1"/>
  <c r="C712" i="23"/>
  <c r="D712" i="23" s="1"/>
  <c r="C711" i="23"/>
  <c r="D711" i="23" s="1"/>
  <c r="C710" i="23"/>
  <c r="D710" i="23" s="1"/>
  <c r="C709" i="23"/>
  <c r="D709" i="23" s="1"/>
  <c r="C708" i="23"/>
  <c r="D708" i="23" s="1"/>
  <c r="D707" i="23"/>
  <c r="C707" i="23"/>
  <c r="C706" i="23"/>
  <c r="D706" i="23" s="1"/>
  <c r="C705" i="23"/>
  <c r="D705" i="23" s="1"/>
  <c r="C704" i="23"/>
  <c r="D704" i="23" s="1"/>
  <c r="C703" i="23"/>
  <c r="D703" i="23" s="1"/>
  <c r="C702" i="23"/>
  <c r="D702" i="23" s="1"/>
  <c r="C701" i="23"/>
  <c r="D701" i="23" s="1"/>
  <c r="C700" i="23"/>
  <c r="D700" i="23" s="1"/>
  <c r="C699" i="23"/>
  <c r="D699" i="23" s="1"/>
  <c r="C698" i="23"/>
  <c r="D698" i="23" s="1"/>
  <c r="C697" i="23"/>
  <c r="D697" i="23" s="1"/>
  <c r="C696" i="23"/>
  <c r="D696" i="23" s="1"/>
  <c r="C695" i="23"/>
  <c r="D695" i="23" s="1"/>
  <c r="C694" i="23"/>
  <c r="D694" i="23" s="1"/>
  <c r="C693" i="23"/>
  <c r="D693" i="23" s="1"/>
  <c r="C692" i="23"/>
  <c r="D692" i="23" s="1"/>
  <c r="D691" i="23"/>
  <c r="C691" i="23"/>
  <c r="C690" i="23"/>
  <c r="D690" i="23" s="1"/>
  <c r="C689" i="23"/>
  <c r="D689" i="23" s="1"/>
  <c r="C688" i="23"/>
  <c r="D688" i="23" s="1"/>
  <c r="C687" i="23"/>
  <c r="D687" i="23" s="1"/>
  <c r="C686" i="23"/>
  <c r="D686" i="23" s="1"/>
  <c r="C685" i="23"/>
  <c r="D685" i="23" s="1"/>
  <c r="C684" i="23"/>
  <c r="D684" i="23" s="1"/>
  <c r="C683" i="23"/>
  <c r="D683" i="23" s="1"/>
  <c r="C682" i="23"/>
  <c r="D682" i="23" s="1"/>
  <c r="C681" i="23"/>
  <c r="D681" i="23" s="1"/>
  <c r="C680" i="23"/>
  <c r="D680" i="23" s="1"/>
  <c r="C679" i="23"/>
  <c r="D679" i="23" s="1"/>
  <c r="C678" i="23"/>
  <c r="D678" i="23" s="1"/>
  <c r="C677" i="23"/>
  <c r="D677" i="23" s="1"/>
  <c r="C676" i="23"/>
  <c r="D676" i="23" s="1"/>
  <c r="C675" i="23"/>
  <c r="D675" i="23" s="1"/>
  <c r="C674" i="23"/>
  <c r="D674" i="23" s="1"/>
  <c r="C673" i="23"/>
  <c r="D673" i="23" s="1"/>
  <c r="C672" i="23"/>
  <c r="D672" i="23" s="1"/>
  <c r="D671" i="23"/>
  <c r="C671" i="23"/>
  <c r="C670" i="23"/>
  <c r="D670" i="23" s="1"/>
  <c r="C669" i="23"/>
  <c r="D669" i="23" s="1"/>
  <c r="C668" i="23"/>
  <c r="D668" i="23" s="1"/>
  <c r="C667" i="23"/>
  <c r="D667" i="23" s="1"/>
  <c r="C666" i="23"/>
  <c r="D666" i="23" s="1"/>
  <c r="C665" i="23"/>
  <c r="D665" i="23" s="1"/>
  <c r="C664" i="23"/>
  <c r="D664" i="23" s="1"/>
  <c r="D663" i="23"/>
  <c r="C663" i="23"/>
  <c r="C662" i="23"/>
  <c r="D662" i="23" s="1"/>
  <c r="C661" i="23"/>
  <c r="D661" i="23" s="1"/>
  <c r="C660" i="23"/>
  <c r="D660" i="23" s="1"/>
  <c r="C659" i="23"/>
  <c r="D659" i="23" s="1"/>
  <c r="C658" i="23"/>
  <c r="D658" i="23" s="1"/>
  <c r="C657" i="23"/>
  <c r="D657" i="23" s="1"/>
  <c r="C656" i="23"/>
  <c r="D656" i="23" s="1"/>
  <c r="C655" i="23"/>
  <c r="D655" i="23" s="1"/>
  <c r="C654" i="23"/>
  <c r="D654" i="23" s="1"/>
  <c r="C653" i="23"/>
  <c r="D653" i="23" s="1"/>
  <c r="C652" i="23"/>
  <c r="D652" i="23" s="1"/>
  <c r="C651" i="23"/>
  <c r="D651" i="23" s="1"/>
  <c r="C650" i="23"/>
  <c r="D650" i="23" s="1"/>
  <c r="C649" i="23"/>
  <c r="D649" i="23" s="1"/>
  <c r="C648" i="23"/>
  <c r="D648" i="23" s="1"/>
  <c r="C647" i="23"/>
  <c r="D647" i="23" s="1"/>
  <c r="C646" i="23"/>
  <c r="D646" i="23" s="1"/>
  <c r="C645" i="23"/>
  <c r="D645" i="23" s="1"/>
  <c r="C644" i="23"/>
  <c r="D644" i="23" s="1"/>
  <c r="D643" i="23"/>
  <c r="C643" i="23"/>
  <c r="C642" i="23"/>
  <c r="D642" i="23" s="1"/>
  <c r="C641" i="23"/>
  <c r="D641" i="23" s="1"/>
  <c r="C640" i="23"/>
  <c r="D640" i="23" s="1"/>
  <c r="C639" i="23"/>
  <c r="D639" i="23" s="1"/>
  <c r="C638" i="23"/>
  <c r="D638" i="23" s="1"/>
  <c r="C637" i="23"/>
  <c r="D637" i="23" s="1"/>
  <c r="C636" i="23"/>
  <c r="D636" i="23" s="1"/>
  <c r="C635" i="23"/>
  <c r="D635" i="23" s="1"/>
  <c r="C634" i="23"/>
  <c r="D634" i="23" s="1"/>
  <c r="C633" i="23"/>
  <c r="D633" i="23" s="1"/>
  <c r="C632" i="23"/>
  <c r="D632" i="23" s="1"/>
  <c r="D631" i="23"/>
  <c r="C631" i="23"/>
  <c r="C630" i="23"/>
  <c r="D630" i="23" s="1"/>
  <c r="C629" i="23"/>
  <c r="D629" i="23" s="1"/>
  <c r="C628" i="23"/>
  <c r="D628" i="23" s="1"/>
  <c r="C627" i="23"/>
  <c r="D627" i="23" s="1"/>
  <c r="C626" i="23"/>
  <c r="D626" i="23" s="1"/>
  <c r="C625" i="23"/>
  <c r="D625" i="23" s="1"/>
  <c r="C624" i="23"/>
  <c r="D624" i="23" s="1"/>
  <c r="C623" i="23"/>
  <c r="D623" i="23" s="1"/>
  <c r="C622" i="23"/>
  <c r="D622" i="23" s="1"/>
  <c r="C621" i="23"/>
  <c r="D621" i="23" s="1"/>
  <c r="C620" i="23"/>
  <c r="D620" i="23" s="1"/>
  <c r="C619" i="23"/>
  <c r="D619" i="23" s="1"/>
  <c r="C618" i="23"/>
  <c r="D618" i="23" s="1"/>
  <c r="C617" i="23"/>
  <c r="D617" i="23" s="1"/>
  <c r="C616" i="23"/>
  <c r="D616" i="23" s="1"/>
  <c r="C615" i="23"/>
  <c r="D615" i="23" s="1"/>
  <c r="C614" i="23"/>
  <c r="D614" i="23" s="1"/>
  <c r="C613" i="23"/>
  <c r="D613" i="23" s="1"/>
  <c r="C612" i="23"/>
  <c r="D612" i="23" s="1"/>
  <c r="C611" i="23"/>
  <c r="D611" i="23" s="1"/>
  <c r="C610" i="23"/>
  <c r="D610" i="23" s="1"/>
  <c r="C609" i="23"/>
  <c r="D609" i="23" s="1"/>
  <c r="C608" i="23"/>
  <c r="D608" i="23" s="1"/>
  <c r="D607" i="23"/>
  <c r="C607" i="23"/>
  <c r="C606" i="23"/>
  <c r="D606" i="23" s="1"/>
  <c r="C605" i="23"/>
  <c r="D605" i="23" s="1"/>
  <c r="C604" i="23"/>
  <c r="D604" i="23" s="1"/>
  <c r="C603" i="23"/>
  <c r="D603" i="23" s="1"/>
  <c r="C602" i="23"/>
  <c r="D602" i="23" s="1"/>
  <c r="C601" i="23"/>
  <c r="D601" i="23" s="1"/>
  <c r="C600" i="23"/>
  <c r="D600" i="23" s="1"/>
  <c r="D599" i="23"/>
  <c r="C599" i="23"/>
  <c r="C598" i="23"/>
  <c r="D598" i="23" s="1"/>
  <c r="C597" i="23"/>
  <c r="D597" i="23" s="1"/>
  <c r="C596" i="23"/>
  <c r="D596" i="23" s="1"/>
  <c r="C595" i="23"/>
  <c r="D595" i="23" s="1"/>
  <c r="C594" i="23"/>
  <c r="D594" i="23" s="1"/>
  <c r="C593" i="23"/>
  <c r="D593" i="23" s="1"/>
  <c r="C592" i="23"/>
  <c r="D592" i="23" s="1"/>
  <c r="C591" i="23"/>
  <c r="D591" i="23" s="1"/>
  <c r="C590" i="23"/>
  <c r="D590" i="23" s="1"/>
  <c r="C589" i="23"/>
  <c r="D589" i="23" s="1"/>
  <c r="C588" i="23"/>
  <c r="D588" i="23" s="1"/>
  <c r="C587" i="23"/>
  <c r="D587" i="23" s="1"/>
  <c r="C586" i="23"/>
  <c r="D586" i="23" s="1"/>
  <c r="C585" i="23"/>
  <c r="D585" i="23" s="1"/>
  <c r="C584" i="23"/>
  <c r="D584" i="23" s="1"/>
  <c r="C583" i="23"/>
  <c r="D583" i="23" s="1"/>
  <c r="C582" i="23"/>
  <c r="D582" i="23" s="1"/>
  <c r="C581" i="23"/>
  <c r="D581" i="23" s="1"/>
  <c r="C580" i="23"/>
  <c r="D580" i="23" s="1"/>
  <c r="D579" i="23"/>
  <c r="C579" i="23"/>
  <c r="C578" i="23"/>
  <c r="D578" i="23" s="1"/>
  <c r="C577" i="23"/>
  <c r="D577" i="23" s="1"/>
  <c r="C576" i="23"/>
  <c r="D576" i="23" s="1"/>
  <c r="C575" i="23"/>
  <c r="D575" i="23" s="1"/>
  <c r="C574" i="23"/>
  <c r="D574" i="23" s="1"/>
  <c r="C573" i="23"/>
  <c r="D573" i="23" s="1"/>
  <c r="C572" i="23"/>
  <c r="D572" i="23" s="1"/>
  <c r="C571" i="23"/>
  <c r="D571" i="23" s="1"/>
  <c r="C570" i="23"/>
  <c r="D570" i="23" s="1"/>
  <c r="C569" i="23"/>
  <c r="D569" i="23" s="1"/>
  <c r="C568" i="23"/>
  <c r="D568" i="23" s="1"/>
  <c r="D567" i="23"/>
  <c r="C567" i="23"/>
  <c r="C566" i="23"/>
  <c r="D566" i="23" s="1"/>
  <c r="C565" i="23"/>
  <c r="D565" i="23" s="1"/>
  <c r="C564" i="23"/>
  <c r="D564" i="23" s="1"/>
  <c r="C563" i="23"/>
  <c r="D563" i="23" s="1"/>
  <c r="C562" i="23"/>
  <c r="D562" i="23" s="1"/>
  <c r="C561" i="23"/>
  <c r="D561" i="23" s="1"/>
  <c r="C560" i="23"/>
  <c r="D560" i="23" s="1"/>
  <c r="C559" i="23"/>
  <c r="D559" i="23" s="1"/>
  <c r="C558" i="23"/>
  <c r="D558" i="23" s="1"/>
  <c r="C557" i="23"/>
  <c r="D557" i="23" s="1"/>
  <c r="C556" i="23"/>
  <c r="D556" i="23" s="1"/>
  <c r="C555" i="23"/>
  <c r="D555" i="23" s="1"/>
  <c r="C554" i="23"/>
  <c r="D554" i="23" s="1"/>
  <c r="C553" i="23"/>
  <c r="D553" i="23" s="1"/>
  <c r="C552" i="23"/>
  <c r="D552" i="23" s="1"/>
  <c r="C551" i="23"/>
  <c r="D551" i="23" s="1"/>
  <c r="C550" i="23"/>
  <c r="D550" i="23" s="1"/>
  <c r="C549" i="23"/>
  <c r="D549" i="23" s="1"/>
  <c r="C548" i="23"/>
  <c r="D548" i="23" s="1"/>
  <c r="D547" i="23"/>
  <c r="C547" i="23"/>
  <c r="C546" i="23"/>
  <c r="D546" i="23" s="1"/>
  <c r="C545" i="23"/>
  <c r="D545" i="23" s="1"/>
  <c r="C544" i="23"/>
  <c r="D544" i="23" s="1"/>
  <c r="D543" i="23"/>
  <c r="C543" i="23"/>
  <c r="C542" i="23"/>
  <c r="D542" i="23" s="1"/>
  <c r="C541" i="23"/>
  <c r="D541" i="23" s="1"/>
  <c r="C540" i="23"/>
  <c r="D540" i="23" s="1"/>
  <c r="C539" i="23"/>
  <c r="D539" i="23" s="1"/>
  <c r="C538" i="23"/>
  <c r="D538" i="23" s="1"/>
  <c r="C537" i="23"/>
  <c r="D537" i="23" s="1"/>
  <c r="C536" i="23"/>
  <c r="D536" i="23" s="1"/>
  <c r="C535" i="23"/>
  <c r="D535" i="23" s="1"/>
  <c r="C534" i="23"/>
  <c r="D534" i="23" s="1"/>
  <c r="C533" i="23"/>
  <c r="D533" i="23" s="1"/>
  <c r="C532" i="23"/>
  <c r="D532" i="23" s="1"/>
  <c r="C531" i="23"/>
  <c r="D531" i="23" s="1"/>
  <c r="C530" i="23"/>
  <c r="D530" i="23" s="1"/>
  <c r="C529" i="23"/>
  <c r="D529" i="23" s="1"/>
  <c r="C528" i="23"/>
  <c r="D528" i="23" s="1"/>
  <c r="C527" i="23"/>
  <c r="D527" i="23" s="1"/>
  <c r="C526" i="23"/>
  <c r="D526" i="23" s="1"/>
  <c r="C525" i="23"/>
  <c r="D525" i="23" s="1"/>
  <c r="C524" i="23"/>
  <c r="D524" i="23" s="1"/>
  <c r="C523" i="23"/>
  <c r="D523" i="23" s="1"/>
  <c r="C522" i="23"/>
  <c r="D522" i="23" s="1"/>
  <c r="C521" i="23"/>
  <c r="D521" i="23" s="1"/>
  <c r="C520" i="23"/>
  <c r="D520" i="23" s="1"/>
  <c r="C519" i="23"/>
  <c r="D519" i="23" s="1"/>
  <c r="C518" i="23"/>
  <c r="D518" i="23" s="1"/>
  <c r="C517" i="23"/>
  <c r="D517" i="23" s="1"/>
  <c r="C516" i="23"/>
  <c r="D516" i="23" s="1"/>
  <c r="D515" i="23"/>
  <c r="C515" i="23"/>
  <c r="C514" i="23"/>
  <c r="D514" i="23" s="1"/>
  <c r="C513" i="23"/>
  <c r="D513" i="23" s="1"/>
  <c r="C512" i="23"/>
  <c r="D512" i="23" s="1"/>
  <c r="C511" i="23"/>
  <c r="D511" i="23" s="1"/>
  <c r="C510" i="23"/>
  <c r="D510" i="23" s="1"/>
  <c r="C509" i="23"/>
  <c r="D509" i="23" s="1"/>
  <c r="C508" i="23"/>
  <c r="D508" i="23" s="1"/>
  <c r="C507" i="23"/>
  <c r="D507" i="23" s="1"/>
  <c r="C506" i="23"/>
  <c r="D506" i="23" s="1"/>
  <c r="C505" i="23"/>
  <c r="D505" i="23" s="1"/>
  <c r="C504" i="23"/>
  <c r="D504" i="23" s="1"/>
  <c r="D503" i="23"/>
  <c r="C503" i="23"/>
  <c r="C502" i="23"/>
  <c r="D502" i="23" s="1"/>
  <c r="C501" i="23"/>
  <c r="D501" i="23" s="1"/>
  <c r="C500" i="23"/>
  <c r="D500" i="23" s="1"/>
  <c r="C499" i="23"/>
  <c r="D499" i="23" s="1"/>
  <c r="C498" i="23"/>
  <c r="D498" i="23" s="1"/>
  <c r="C497" i="23"/>
  <c r="D497" i="23" s="1"/>
  <c r="C496" i="23"/>
  <c r="D496" i="23" s="1"/>
  <c r="C495" i="23"/>
  <c r="D495" i="23" s="1"/>
  <c r="C494" i="23"/>
  <c r="D494" i="23" s="1"/>
  <c r="C493" i="23"/>
  <c r="D493" i="23" s="1"/>
  <c r="C492" i="23"/>
  <c r="D492" i="23" s="1"/>
  <c r="C491" i="23"/>
  <c r="D491" i="23" s="1"/>
  <c r="C490" i="23"/>
  <c r="D490" i="23" s="1"/>
  <c r="C489" i="23"/>
  <c r="D489" i="23" s="1"/>
  <c r="C488" i="23"/>
  <c r="D488" i="23" s="1"/>
  <c r="C487" i="23"/>
  <c r="D487" i="23" s="1"/>
  <c r="C486" i="23"/>
  <c r="D486" i="23" s="1"/>
  <c r="C485" i="23"/>
  <c r="D485" i="23" s="1"/>
  <c r="C484" i="23"/>
  <c r="D484" i="23" s="1"/>
  <c r="C483" i="23"/>
  <c r="D483" i="23" s="1"/>
  <c r="C482" i="23"/>
  <c r="D482" i="23" s="1"/>
  <c r="C481" i="23"/>
  <c r="D481" i="23" s="1"/>
  <c r="C480" i="23"/>
  <c r="D480" i="23" s="1"/>
  <c r="D479" i="23"/>
  <c r="C479" i="23"/>
  <c r="C478" i="23"/>
  <c r="D478" i="23" s="1"/>
  <c r="C477" i="23"/>
  <c r="D477" i="23" s="1"/>
  <c r="C476" i="23"/>
  <c r="D476" i="23" s="1"/>
  <c r="C475" i="23"/>
  <c r="D475" i="23" s="1"/>
  <c r="C474" i="23"/>
  <c r="D474" i="23" s="1"/>
  <c r="C473" i="23"/>
  <c r="D473" i="23" s="1"/>
  <c r="C472" i="23"/>
  <c r="D472" i="23" s="1"/>
  <c r="D471" i="23"/>
  <c r="C471" i="23"/>
  <c r="C470" i="23"/>
  <c r="D470" i="23" s="1"/>
  <c r="C469" i="23"/>
  <c r="D469" i="23" s="1"/>
  <c r="C468" i="23"/>
  <c r="D468" i="23" s="1"/>
  <c r="C467" i="23"/>
  <c r="D467" i="23" s="1"/>
  <c r="C466" i="23"/>
  <c r="D466" i="23" s="1"/>
  <c r="C465" i="23"/>
  <c r="D465" i="23" s="1"/>
  <c r="C464" i="23"/>
  <c r="D464" i="23" s="1"/>
  <c r="C463" i="23"/>
  <c r="D463" i="23" s="1"/>
  <c r="C462" i="23"/>
  <c r="D462" i="23" s="1"/>
  <c r="C461" i="23"/>
  <c r="D461" i="23" s="1"/>
  <c r="C460" i="23"/>
  <c r="D460" i="23" s="1"/>
  <c r="C459" i="23"/>
  <c r="D459" i="23" s="1"/>
  <c r="C458" i="23"/>
  <c r="D458" i="23" s="1"/>
  <c r="C457" i="23"/>
  <c r="D457" i="23" s="1"/>
  <c r="C456" i="23"/>
  <c r="D456" i="23" s="1"/>
  <c r="C455" i="23"/>
  <c r="D455" i="23" s="1"/>
  <c r="C454" i="23"/>
  <c r="D454" i="23" s="1"/>
  <c r="C453" i="23"/>
  <c r="D453" i="23" s="1"/>
  <c r="C452" i="23"/>
  <c r="D452" i="23" s="1"/>
  <c r="C451" i="23"/>
  <c r="D451" i="23" s="1"/>
  <c r="C450" i="23"/>
  <c r="D450" i="23" s="1"/>
  <c r="C449" i="23"/>
  <c r="D449" i="23" s="1"/>
  <c r="C448" i="23"/>
  <c r="D448" i="23" s="1"/>
  <c r="C447" i="23"/>
  <c r="D447" i="23" s="1"/>
  <c r="C446" i="23"/>
  <c r="D446" i="23" s="1"/>
  <c r="C445" i="23"/>
  <c r="D445" i="23" s="1"/>
  <c r="C444" i="23"/>
  <c r="D444" i="23" s="1"/>
  <c r="C443" i="23"/>
  <c r="D443" i="23" s="1"/>
  <c r="C442" i="23"/>
  <c r="D442" i="23" s="1"/>
  <c r="C441" i="23"/>
  <c r="D441" i="23" s="1"/>
  <c r="C440" i="23"/>
  <c r="D440" i="23" s="1"/>
  <c r="C439" i="23"/>
  <c r="D439" i="23" s="1"/>
  <c r="C438" i="23"/>
  <c r="D438" i="23" s="1"/>
  <c r="C437" i="23"/>
  <c r="D437" i="23" s="1"/>
  <c r="C436" i="23"/>
  <c r="D436" i="23" s="1"/>
  <c r="D435" i="23"/>
  <c r="C435" i="23"/>
  <c r="C434" i="23"/>
  <c r="D434" i="23" s="1"/>
  <c r="C433" i="23"/>
  <c r="D433" i="23" s="1"/>
  <c r="C432" i="23"/>
  <c r="D432" i="23" s="1"/>
  <c r="D431" i="23"/>
  <c r="C431" i="23"/>
  <c r="C430" i="23"/>
  <c r="D430" i="23" s="1"/>
  <c r="C429" i="23"/>
  <c r="D429" i="23" s="1"/>
  <c r="C428" i="23"/>
  <c r="D428" i="23" s="1"/>
  <c r="C427" i="23"/>
  <c r="D427" i="23" s="1"/>
  <c r="C426" i="23"/>
  <c r="D426" i="23" s="1"/>
  <c r="C425" i="23"/>
  <c r="D425" i="23" s="1"/>
  <c r="C424" i="23"/>
  <c r="D424" i="23" s="1"/>
  <c r="C423" i="23"/>
  <c r="D423" i="23" s="1"/>
  <c r="C422" i="23"/>
  <c r="D422" i="23" s="1"/>
  <c r="C421" i="23"/>
  <c r="D421" i="23" s="1"/>
  <c r="C420" i="23"/>
  <c r="D420" i="23" s="1"/>
  <c r="C419" i="23"/>
  <c r="D419" i="23" s="1"/>
  <c r="C418" i="23"/>
  <c r="D418" i="23" s="1"/>
  <c r="C417" i="23"/>
  <c r="D417" i="23" s="1"/>
  <c r="C416" i="23"/>
  <c r="D416" i="23" s="1"/>
  <c r="C415" i="23"/>
  <c r="D415" i="23" s="1"/>
  <c r="C414" i="23"/>
  <c r="D414" i="23" s="1"/>
  <c r="C413" i="23"/>
  <c r="D413" i="23" s="1"/>
  <c r="C412" i="23"/>
  <c r="D412" i="23" s="1"/>
  <c r="C411" i="23"/>
  <c r="D411" i="23" s="1"/>
  <c r="C410" i="23"/>
  <c r="D410" i="23" s="1"/>
  <c r="C409" i="23"/>
  <c r="D409" i="23" s="1"/>
  <c r="C408" i="23"/>
  <c r="D408" i="23" s="1"/>
  <c r="C407" i="23"/>
  <c r="D407" i="23" s="1"/>
  <c r="C406" i="23"/>
  <c r="D406" i="23" s="1"/>
  <c r="C405" i="23"/>
  <c r="D405" i="23" s="1"/>
  <c r="C404" i="23"/>
  <c r="D404" i="23" s="1"/>
  <c r="C403" i="23"/>
  <c r="D403" i="23" s="1"/>
  <c r="C402" i="23"/>
  <c r="D402" i="23" s="1"/>
  <c r="C401" i="23"/>
  <c r="D401" i="23" s="1"/>
  <c r="C400" i="23"/>
  <c r="D400" i="23" s="1"/>
  <c r="C399" i="23"/>
  <c r="D399" i="23" s="1"/>
  <c r="C398" i="23"/>
  <c r="D398" i="23" s="1"/>
  <c r="C397" i="23"/>
  <c r="D397" i="23" s="1"/>
  <c r="C396" i="23"/>
  <c r="D396" i="23" s="1"/>
  <c r="C395" i="23"/>
  <c r="D395" i="23" s="1"/>
  <c r="C394" i="23"/>
  <c r="D394" i="23" s="1"/>
  <c r="C393" i="23"/>
  <c r="D393" i="23" s="1"/>
  <c r="C392" i="23"/>
  <c r="D392" i="23" s="1"/>
  <c r="D391" i="23"/>
  <c r="C391" i="23"/>
  <c r="C390" i="23"/>
  <c r="D390" i="23" s="1"/>
  <c r="C389" i="23"/>
  <c r="D389" i="23" s="1"/>
  <c r="C388" i="23"/>
  <c r="D388" i="23" s="1"/>
  <c r="D387" i="23"/>
  <c r="C387" i="23"/>
  <c r="C386" i="23"/>
  <c r="D386" i="23" s="1"/>
  <c r="C385" i="23"/>
  <c r="D385" i="23" s="1"/>
  <c r="C384" i="23"/>
  <c r="D384" i="23" s="1"/>
  <c r="C383" i="23"/>
  <c r="D383" i="23" s="1"/>
  <c r="C382" i="23"/>
  <c r="D382" i="23" s="1"/>
  <c r="C381" i="23"/>
  <c r="D381" i="23" s="1"/>
  <c r="C380" i="23"/>
  <c r="D380" i="23" s="1"/>
  <c r="C379" i="23"/>
  <c r="D379" i="23" s="1"/>
  <c r="C378" i="23"/>
  <c r="D378" i="23" s="1"/>
  <c r="C377" i="23"/>
  <c r="D377" i="23" s="1"/>
  <c r="C376" i="23"/>
  <c r="D376" i="23" s="1"/>
  <c r="C375" i="23"/>
  <c r="D375" i="23" s="1"/>
  <c r="C374" i="23"/>
  <c r="D374" i="23" s="1"/>
  <c r="C373" i="23"/>
  <c r="D373" i="23" s="1"/>
  <c r="C372" i="23"/>
  <c r="D372" i="23" s="1"/>
  <c r="C371" i="23"/>
  <c r="D371" i="23" s="1"/>
  <c r="C370" i="23"/>
  <c r="D370" i="23" s="1"/>
  <c r="C369" i="23"/>
  <c r="D369" i="23" s="1"/>
  <c r="C368" i="23"/>
  <c r="D368" i="23" s="1"/>
  <c r="C367" i="23"/>
  <c r="D367" i="23" s="1"/>
  <c r="C366" i="23"/>
  <c r="D366" i="23" s="1"/>
  <c r="C365" i="23"/>
  <c r="D365" i="23" s="1"/>
  <c r="C364" i="23"/>
  <c r="D364" i="23" s="1"/>
  <c r="C363" i="23"/>
  <c r="D363" i="23" s="1"/>
  <c r="C362" i="23"/>
  <c r="D362" i="23" s="1"/>
  <c r="C361" i="23"/>
  <c r="D361" i="23" s="1"/>
  <c r="C360" i="23"/>
  <c r="D360" i="23" s="1"/>
  <c r="C359" i="23"/>
  <c r="D359" i="23" s="1"/>
  <c r="C358" i="23"/>
  <c r="D358" i="23" s="1"/>
  <c r="C357" i="23"/>
  <c r="D357" i="23" s="1"/>
  <c r="C356" i="23"/>
  <c r="D356" i="23" s="1"/>
  <c r="C355" i="23"/>
  <c r="D355" i="23" s="1"/>
  <c r="C354" i="23"/>
  <c r="D354" i="23" s="1"/>
  <c r="C353" i="23"/>
  <c r="D353" i="23" s="1"/>
  <c r="C352" i="23"/>
  <c r="D352" i="23" s="1"/>
  <c r="D351" i="23"/>
  <c r="C351" i="23"/>
  <c r="C350" i="23"/>
  <c r="D350" i="23" s="1"/>
  <c r="C349" i="23"/>
  <c r="D349" i="23" s="1"/>
  <c r="C348" i="23"/>
  <c r="D348" i="23" s="1"/>
  <c r="C347" i="23"/>
  <c r="D347" i="23" s="1"/>
  <c r="C346" i="23"/>
  <c r="D346" i="23" s="1"/>
  <c r="C345" i="23"/>
  <c r="D345" i="23" s="1"/>
  <c r="C344" i="23"/>
  <c r="D344" i="23" s="1"/>
  <c r="D343" i="23"/>
  <c r="C343" i="23"/>
  <c r="C342" i="23"/>
  <c r="D342" i="23" s="1"/>
  <c r="C341" i="23"/>
  <c r="D341" i="23" s="1"/>
  <c r="C340" i="23"/>
  <c r="D340" i="23" s="1"/>
  <c r="C339" i="23"/>
  <c r="D339" i="23" s="1"/>
  <c r="C338" i="23"/>
  <c r="D338" i="23" s="1"/>
  <c r="C337" i="23"/>
  <c r="D337" i="23" s="1"/>
  <c r="C336" i="23"/>
  <c r="D336" i="23" s="1"/>
  <c r="C335" i="23"/>
  <c r="D335" i="23" s="1"/>
  <c r="C334" i="23"/>
  <c r="D334" i="23" s="1"/>
  <c r="C333" i="23"/>
  <c r="D333" i="23" s="1"/>
  <c r="C332" i="23"/>
  <c r="D332" i="23" s="1"/>
  <c r="C331" i="23"/>
  <c r="D331" i="23" s="1"/>
  <c r="C330" i="23"/>
  <c r="D330" i="23" s="1"/>
  <c r="C329" i="23"/>
  <c r="D329" i="23" s="1"/>
  <c r="C328" i="23"/>
  <c r="D328" i="23" s="1"/>
  <c r="C327" i="23"/>
  <c r="D327" i="23" s="1"/>
  <c r="C326" i="23"/>
  <c r="D326" i="23" s="1"/>
  <c r="C325" i="23"/>
  <c r="D325" i="23" s="1"/>
  <c r="C324" i="23"/>
  <c r="D324" i="23" s="1"/>
  <c r="C323" i="23"/>
  <c r="D323" i="23" s="1"/>
  <c r="C322" i="23"/>
  <c r="D322" i="23" s="1"/>
  <c r="C321" i="23"/>
  <c r="D321" i="23" s="1"/>
  <c r="C320" i="23"/>
  <c r="D320" i="23" s="1"/>
  <c r="C319" i="23"/>
  <c r="D319" i="23" s="1"/>
  <c r="C318" i="23"/>
  <c r="D318" i="23" s="1"/>
  <c r="C317" i="23"/>
  <c r="D317" i="23" s="1"/>
  <c r="C316" i="23"/>
  <c r="D316" i="23" s="1"/>
  <c r="C315" i="23"/>
  <c r="D315" i="23" s="1"/>
  <c r="C314" i="23"/>
  <c r="D314" i="23" s="1"/>
  <c r="C313" i="23"/>
  <c r="D313" i="23" s="1"/>
  <c r="C312" i="23"/>
  <c r="D312" i="23" s="1"/>
  <c r="C311" i="23"/>
  <c r="D311" i="23" s="1"/>
  <c r="C310" i="23"/>
  <c r="D310" i="23" s="1"/>
  <c r="C309" i="23"/>
  <c r="D309" i="23" s="1"/>
  <c r="C308" i="23"/>
  <c r="D308" i="23" s="1"/>
  <c r="D307" i="23"/>
  <c r="C307" i="23"/>
  <c r="C306" i="23"/>
  <c r="D306" i="23" s="1"/>
  <c r="C305" i="23"/>
  <c r="D305" i="23" s="1"/>
  <c r="C304" i="23"/>
  <c r="D304" i="23" s="1"/>
  <c r="D303" i="23"/>
  <c r="C303" i="23"/>
  <c r="C302" i="23"/>
  <c r="D302" i="23" s="1"/>
  <c r="C301" i="23"/>
  <c r="D301" i="23" s="1"/>
  <c r="C300" i="23"/>
  <c r="D300" i="23" s="1"/>
  <c r="C299" i="23"/>
  <c r="D299" i="23" s="1"/>
  <c r="C298" i="23"/>
  <c r="D298" i="23" s="1"/>
  <c r="C297" i="23"/>
  <c r="D297" i="23" s="1"/>
  <c r="C296" i="23"/>
  <c r="D296" i="23" s="1"/>
  <c r="C295" i="23"/>
  <c r="D295" i="23" s="1"/>
  <c r="C294" i="23"/>
  <c r="D294" i="23" s="1"/>
  <c r="C293" i="23"/>
  <c r="D293" i="23" s="1"/>
  <c r="C292" i="23"/>
  <c r="D292" i="23" s="1"/>
  <c r="C291" i="23"/>
  <c r="D291" i="23" s="1"/>
  <c r="C290" i="23"/>
  <c r="D290" i="23" s="1"/>
  <c r="C289" i="23"/>
  <c r="D289" i="23" s="1"/>
  <c r="C288" i="23"/>
  <c r="D288" i="23" s="1"/>
  <c r="C287" i="23"/>
  <c r="D287" i="23" s="1"/>
  <c r="C286" i="23"/>
  <c r="D286" i="23" s="1"/>
  <c r="C285" i="23"/>
  <c r="D285" i="23" s="1"/>
  <c r="C284" i="23"/>
  <c r="D284" i="23" s="1"/>
  <c r="C283" i="23"/>
  <c r="D283" i="23" s="1"/>
  <c r="C282" i="23"/>
  <c r="D282" i="23" s="1"/>
  <c r="C281" i="23"/>
  <c r="D281" i="23" s="1"/>
  <c r="C280" i="23"/>
  <c r="D280" i="23" s="1"/>
  <c r="C279" i="23"/>
  <c r="D279" i="23" s="1"/>
  <c r="C278" i="23"/>
  <c r="D278" i="23" s="1"/>
  <c r="C277" i="23"/>
  <c r="D277" i="23" s="1"/>
  <c r="C276" i="23"/>
  <c r="D276" i="23" s="1"/>
  <c r="C275" i="23"/>
  <c r="D275" i="23" s="1"/>
  <c r="C274" i="23"/>
  <c r="D274" i="23" s="1"/>
  <c r="C273" i="23"/>
  <c r="D273" i="23" s="1"/>
  <c r="C272" i="23"/>
  <c r="D272" i="23" s="1"/>
  <c r="C271" i="23"/>
  <c r="D271" i="23" s="1"/>
  <c r="C270" i="23"/>
  <c r="D270" i="23" s="1"/>
  <c r="C269" i="23"/>
  <c r="D269" i="23" s="1"/>
  <c r="C268" i="23"/>
  <c r="D268" i="23" s="1"/>
  <c r="C267" i="23"/>
  <c r="D267" i="23" s="1"/>
  <c r="C266" i="23"/>
  <c r="D266" i="23" s="1"/>
  <c r="C265" i="23"/>
  <c r="D265" i="23" s="1"/>
  <c r="C264" i="23"/>
  <c r="D264" i="23" s="1"/>
  <c r="D263" i="23"/>
  <c r="C263" i="23"/>
  <c r="C262" i="23"/>
  <c r="D262" i="23" s="1"/>
  <c r="C261" i="23"/>
  <c r="D261" i="23" s="1"/>
  <c r="C260" i="23"/>
  <c r="D260" i="23" s="1"/>
  <c r="D259" i="23"/>
  <c r="C259" i="23"/>
  <c r="C258" i="23"/>
  <c r="D258" i="23" s="1"/>
  <c r="C257" i="23"/>
  <c r="D257" i="23" s="1"/>
  <c r="C256" i="23"/>
  <c r="D256" i="23" s="1"/>
  <c r="C255" i="23"/>
  <c r="D255" i="23" s="1"/>
  <c r="C254" i="23"/>
  <c r="D254" i="23" s="1"/>
  <c r="C253" i="23"/>
  <c r="D253" i="23" s="1"/>
  <c r="C252" i="23"/>
  <c r="D252" i="23" s="1"/>
  <c r="C251" i="23"/>
  <c r="D251" i="23" s="1"/>
  <c r="C250" i="23"/>
  <c r="D250" i="23" s="1"/>
  <c r="C249" i="23"/>
  <c r="D249" i="23" s="1"/>
  <c r="C248" i="23"/>
  <c r="D248" i="23" s="1"/>
  <c r="C247" i="23"/>
  <c r="D247" i="23" s="1"/>
  <c r="C246" i="23"/>
  <c r="D246" i="23" s="1"/>
  <c r="C245" i="23"/>
  <c r="D245" i="23" s="1"/>
  <c r="C244" i="23"/>
  <c r="D244" i="23" s="1"/>
  <c r="C243" i="23"/>
  <c r="D243" i="23" s="1"/>
  <c r="C242" i="23"/>
  <c r="D242" i="23" s="1"/>
  <c r="C241" i="23"/>
  <c r="D241" i="23" s="1"/>
  <c r="C240" i="23"/>
  <c r="D240" i="23" s="1"/>
  <c r="C239" i="23"/>
  <c r="D239" i="23" s="1"/>
  <c r="C238" i="23"/>
  <c r="D238" i="23" s="1"/>
  <c r="C237" i="23"/>
  <c r="D237" i="23" s="1"/>
  <c r="C236" i="23"/>
  <c r="D236" i="23" s="1"/>
  <c r="C235" i="23"/>
  <c r="D235" i="23" s="1"/>
  <c r="C234" i="23"/>
  <c r="D234" i="23" s="1"/>
  <c r="C233" i="23"/>
  <c r="D233" i="23" s="1"/>
  <c r="C232" i="23"/>
  <c r="D232" i="23" s="1"/>
  <c r="C231" i="23"/>
  <c r="D231" i="23" s="1"/>
  <c r="C230" i="23"/>
  <c r="D230" i="23" s="1"/>
  <c r="C229" i="23"/>
  <c r="D229" i="23" s="1"/>
  <c r="C228" i="23"/>
  <c r="D228" i="23" s="1"/>
  <c r="D227" i="23"/>
  <c r="C227" i="23"/>
  <c r="C226" i="23"/>
  <c r="D226" i="23" s="1"/>
  <c r="C225" i="23"/>
  <c r="D225" i="23" s="1"/>
  <c r="C224" i="23"/>
  <c r="D224" i="23" s="1"/>
  <c r="C223" i="23"/>
  <c r="D223" i="23" s="1"/>
  <c r="C222" i="23"/>
  <c r="D222" i="23" s="1"/>
  <c r="C221" i="23"/>
  <c r="D221" i="23" s="1"/>
  <c r="C220" i="23"/>
  <c r="D220" i="23" s="1"/>
  <c r="C219" i="23"/>
  <c r="D219" i="23" s="1"/>
  <c r="C218" i="23"/>
  <c r="D218" i="23" s="1"/>
  <c r="C217" i="23"/>
  <c r="D217" i="23" s="1"/>
  <c r="C216" i="23"/>
  <c r="D216" i="23" s="1"/>
  <c r="D215" i="23"/>
  <c r="C215" i="23"/>
  <c r="C214" i="23"/>
  <c r="D214" i="23" s="1"/>
  <c r="C213" i="23"/>
  <c r="D213" i="23" s="1"/>
  <c r="C212" i="23"/>
  <c r="D212" i="23" s="1"/>
  <c r="C211" i="23"/>
  <c r="D211" i="23" s="1"/>
  <c r="C210" i="23"/>
  <c r="D210" i="23" s="1"/>
  <c r="C209" i="23"/>
  <c r="D209" i="23" s="1"/>
  <c r="C208" i="23"/>
  <c r="D208" i="23" s="1"/>
  <c r="C207" i="23"/>
  <c r="D207" i="23" s="1"/>
  <c r="C206" i="23"/>
  <c r="D206" i="23" s="1"/>
  <c r="C205" i="23"/>
  <c r="D205" i="23" s="1"/>
  <c r="C204" i="23"/>
  <c r="D204" i="23" s="1"/>
  <c r="C203" i="23"/>
  <c r="D203" i="23" s="1"/>
  <c r="C202" i="23"/>
  <c r="D202" i="23" s="1"/>
  <c r="C201" i="23"/>
  <c r="D201" i="23" s="1"/>
  <c r="C200" i="23"/>
  <c r="D200" i="23" s="1"/>
  <c r="C199" i="23"/>
  <c r="D199" i="23" s="1"/>
  <c r="C198" i="23"/>
  <c r="D198" i="23" s="1"/>
  <c r="C197" i="23"/>
  <c r="D197" i="23" s="1"/>
  <c r="C196" i="23"/>
  <c r="D196" i="23" s="1"/>
  <c r="C195" i="23"/>
  <c r="D195" i="23" s="1"/>
  <c r="C194" i="23"/>
  <c r="D194" i="23" s="1"/>
  <c r="C193" i="23"/>
  <c r="D193" i="23" s="1"/>
  <c r="C192" i="23"/>
  <c r="D192" i="23" s="1"/>
  <c r="C191" i="23"/>
  <c r="D191" i="23" s="1"/>
  <c r="C190" i="23"/>
  <c r="D190" i="23" s="1"/>
  <c r="C189" i="23"/>
  <c r="D189" i="23" s="1"/>
  <c r="C188" i="23"/>
  <c r="D188" i="23" s="1"/>
  <c r="C187" i="23"/>
  <c r="D187" i="23" s="1"/>
  <c r="C186" i="23"/>
  <c r="D186" i="23" s="1"/>
  <c r="C185" i="23"/>
  <c r="D185" i="23" s="1"/>
  <c r="C184" i="23"/>
  <c r="D184" i="23" s="1"/>
  <c r="D183" i="23"/>
  <c r="C183" i="23"/>
  <c r="C182" i="23"/>
  <c r="D182" i="23" s="1"/>
  <c r="C181" i="23"/>
  <c r="D181" i="23" s="1"/>
  <c r="C180" i="23"/>
  <c r="D180" i="23" s="1"/>
  <c r="C179" i="23"/>
  <c r="D179" i="23" s="1"/>
  <c r="C178" i="23"/>
  <c r="D178" i="23" s="1"/>
  <c r="C177" i="23"/>
  <c r="D177" i="23" s="1"/>
  <c r="C176" i="23"/>
  <c r="D176" i="23" s="1"/>
  <c r="D175" i="23"/>
  <c r="C175" i="23"/>
  <c r="C174" i="23"/>
  <c r="D174" i="23" s="1"/>
  <c r="C173" i="23"/>
  <c r="D173" i="23" s="1"/>
  <c r="C172" i="23"/>
  <c r="D172" i="23" s="1"/>
  <c r="C171" i="23"/>
  <c r="D171" i="23" s="1"/>
  <c r="C170" i="23"/>
  <c r="D170" i="23" s="1"/>
  <c r="C169" i="23"/>
  <c r="D169" i="23" s="1"/>
  <c r="C168" i="23"/>
  <c r="D168" i="23" s="1"/>
  <c r="C167" i="23"/>
  <c r="D167" i="23" s="1"/>
  <c r="C166" i="23"/>
  <c r="D166" i="23" s="1"/>
  <c r="C165" i="23"/>
  <c r="D165" i="23" s="1"/>
  <c r="C164" i="23"/>
  <c r="D164" i="23" s="1"/>
  <c r="C163" i="23"/>
  <c r="D163" i="23" s="1"/>
  <c r="C162" i="23"/>
  <c r="D162" i="23" s="1"/>
  <c r="C161" i="23"/>
  <c r="D161" i="23" s="1"/>
  <c r="C160" i="23"/>
  <c r="D160" i="23" s="1"/>
  <c r="C159" i="23"/>
  <c r="D159" i="23" s="1"/>
  <c r="C158" i="23"/>
  <c r="D158" i="23" s="1"/>
  <c r="C157" i="23"/>
  <c r="D157" i="23" s="1"/>
  <c r="C156" i="23"/>
  <c r="D156" i="23" s="1"/>
  <c r="C155" i="23"/>
  <c r="D155" i="23" s="1"/>
  <c r="C154" i="23"/>
  <c r="D154" i="23" s="1"/>
  <c r="C153" i="23"/>
  <c r="D153" i="23" s="1"/>
  <c r="C152" i="23"/>
  <c r="D152" i="23" s="1"/>
  <c r="C151" i="23"/>
  <c r="D151" i="23" s="1"/>
  <c r="C150" i="23"/>
  <c r="D150" i="23" s="1"/>
  <c r="D149" i="23"/>
  <c r="C149" i="23"/>
  <c r="C148" i="23"/>
  <c r="D148" i="23" s="1"/>
  <c r="C147" i="23"/>
  <c r="D147" i="23" s="1"/>
  <c r="C146" i="23"/>
  <c r="D146" i="23" s="1"/>
  <c r="C145" i="23"/>
  <c r="D145" i="23" s="1"/>
  <c r="C144" i="23"/>
  <c r="D144" i="23" s="1"/>
  <c r="C143" i="23"/>
  <c r="D143" i="23" s="1"/>
  <c r="C142" i="23"/>
  <c r="D142" i="23" s="1"/>
  <c r="C141" i="23"/>
  <c r="D141" i="23" s="1"/>
  <c r="C140" i="23"/>
  <c r="D140" i="23" s="1"/>
  <c r="C139" i="23"/>
  <c r="D139" i="23" s="1"/>
  <c r="C138" i="23"/>
  <c r="D138" i="23" s="1"/>
  <c r="C137" i="23"/>
  <c r="D137" i="23" s="1"/>
  <c r="C136" i="23"/>
  <c r="D136" i="23" s="1"/>
  <c r="C135" i="23"/>
  <c r="D135" i="23" s="1"/>
  <c r="C134" i="23"/>
  <c r="D134" i="23" s="1"/>
  <c r="C133" i="23"/>
  <c r="D133" i="23" s="1"/>
  <c r="C132" i="23"/>
  <c r="D132" i="23" s="1"/>
  <c r="C131" i="23"/>
  <c r="D131" i="23" s="1"/>
  <c r="C130" i="23"/>
  <c r="D130" i="23" s="1"/>
  <c r="C129" i="23"/>
  <c r="D129" i="23" s="1"/>
  <c r="C128" i="23"/>
  <c r="D128" i="23" s="1"/>
  <c r="C127" i="23"/>
  <c r="D127" i="23" s="1"/>
  <c r="C126" i="23"/>
  <c r="D126" i="23" s="1"/>
  <c r="C125" i="23"/>
  <c r="D125" i="23" s="1"/>
  <c r="C124" i="23"/>
  <c r="D124" i="23" s="1"/>
  <c r="C123" i="23"/>
  <c r="D123" i="23" s="1"/>
  <c r="C122" i="23"/>
  <c r="D122" i="23" s="1"/>
  <c r="C121" i="23"/>
  <c r="D121" i="23" s="1"/>
  <c r="C120" i="23"/>
  <c r="D120" i="23" s="1"/>
  <c r="C119" i="23"/>
  <c r="D119" i="23" s="1"/>
  <c r="C118" i="23"/>
  <c r="D118" i="23" s="1"/>
  <c r="C117" i="23"/>
  <c r="D117" i="23" s="1"/>
  <c r="C116" i="23"/>
  <c r="D116" i="23" s="1"/>
  <c r="C115" i="23"/>
  <c r="D115" i="23" s="1"/>
  <c r="C114" i="23"/>
  <c r="D114" i="23" s="1"/>
  <c r="C113" i="23"/>
  <c r="D113" i="23" s="1"/>
  <c r="C112" i="23"/>
  <c r="D112" i="23" s="1"/>
  <c r="C111" i="23"/>
  <c r="D111" i="23" s="1"/>
  <c r="C110" i="23"/>
  <c r="D110" i="23" s="1"/>
  <c r="C109" i="23"/>
  <c r="D109" i="23" s="1"/>
  <c r="C108" i="23"/>
  <c r="D108" i="23" s="1"/>
  <c r="C107" i="23"/>
  <c r="D107" i="23" s="1"/>
  <c r="C106" i="23"/>
  <c r="D106" i="23" s="1"/>
  <c r="C105" i="23"/>
  <c r="D105" i="23" s="1"/>
  <c r="C104" i="23"/>
  <c r="D104" i="23" s="1"/>
  <c r="C103" i="23"/>
  <c r="D103" i="23" s="1"/>
  <c r="C102" i="23"/>
  <c r="D102" i="23" s="1"/>
  <c r="D101" i="23"/>
  <c r="C101" i="23"/>
  <c r="C100" i="23"/>
  <c r="D100" i="23" s="1"/>
  <c r="C99" i="23"/>
  <c r="D99" i="23" s="1"/>
  <c r="C98" i="23"/>
  <c r="D98" i="23" s="1"/>
  <c r="C97" i="23"/>
  <c r="D97" i="23" s="1"/>
  <c r="C96" i="23"/>
  <c r="D96" i="23" s="1"/>
  <c r="C95" i="23"/>
  <c r="D95" i="23" s="1"/>
  <c r="C94" i="23"/>
  <c r="D94" i="23" s="1"/>
  <c r="C93" i="23"/>
  <c r="D93" i="23" s="1"/>
  <c r="C92" i="23"/>
  <c r="D92" i="23" s="1"/>
  <c r="C91" i="23"/>
  <c r="D91" i="23" s="1"/>
  <c r="C90" i="23"/>
  <c r="D90" i="23" s="1"/>
  <c r="D89" i="23"/>
  <c r="C89" i="23"/>
  <c r="C88" i="23"/>
  <c r="D88" i="23" s="1"/>
  <c r="C87" i="23"/>
  <c r="D87" i="23" s="1"/>
  <c r="C86" i="23"/>
  <c r="D86" i="23" s="1"/>
  <c r="C85" i="23"/>
  <c r="D85" i="23" s="1"/>
  <c r="C84" i="23"/>
  <c r="D84" i="23" s="1"/>
  <c r="C83" i="23"/>
  <c r="D83" i="23" s="1"/>
  <c r="C82" i="23"/>
  <c r="D82" i="23" s="1"/>
  <c r="C81" i="23"/>
  <c r="D81" i="23" s="1"/>
  <c r="C80" i="23"/>
  <c r="D80" i="23" s="1"/>
  <c r="C79" i="23"/>
  <c r="D79" i="23" s="1"/>
  <c r="C78" i="23"/>
  <c r="D78" i="23" s="1"/>
  <c r="C77" i="23"/>
  <c r="D77" i="23" s="1"/>
  <c r="C76" i="23"/>
  <c r="D76" i="23" s="1"/>
  <c r="C75" i="23"/>
  <c r="D75" i="23" s="1"/>
  <c r="C74" i="23"/>
  <c r="D74" i="23" s="1"/>
  <c r="C73" i="23"/>
  <c r="D73" i="23" s="1"/>
  <c r="C72" i="23"/>
  <c r="D72" i="23" s="1"/>
  <c r="C71" i="23"/>
  <c r="D71" i="23" s="1"/>
  <c r="C70" i="23"/>
  <c r="D70" i="23" s="1"/>
  <c r="C69" i="23"/>
  <c r="D69" i="23" s="1"/>
  <c r="C68" i="23"/>
  <c r="D68" i="23" s="1"/>
  <c r="C67" i="23"/>
  <c r="D67" i="23" s="1"/>
  <c r="C66" i="23"/>
  <c r="D66" i="23" s="1"/>
  <c r="C65" i="23"/>
  <c r="D65" i="23" s="1"/>
  <c r="C64" i="23"/>
  <c r="D64" i="23" s="1"/>
  <c r="C63" i="23"/>
  <c r="D63" i="23" s="1"/>
  <c r="C62" i="23"/>
  <c r="D62" i="23" s="1"/>
  <c r="C61" i="23"/>
  <c r="D61" i="23" s="1"/>
  <c r="C60" i="23"/>
  <c r="D60" i="23" s="1"/>
  <c r="C59" i="23"/>
  <c r="D59" i="23" s="1"/>
  <c r="C58" i="23"/>
  <c r="D58" i="23" s="1"/>
  <c r="D57" i="23"/>
  <c r="C57" i="23"/>
  <c r="C56" i="23"/>
  <c r="D56" i="23" s="1"/>
  <c r="C55" i="23"/>
  <c r="D55" i="23" s="1"/>
  <c r="C54" i="23"/>
  <c r="D54" i="23" s="1"/>
  <c r="C53" i="23"/>
  <c r="D53" i="23" s="1"/>
  <c r="C52" i="23"/>
  <c r="D52" i="23" s="1"/>
  <c r="C51" i="23"/>
  <c r="D51" i="23" s="1"/>
  <c r="C50" i="23"/>
  <c r="D50" i="23" s="1"/>
  <c r="C49" i="23"/>
  <c r="D49" i="23" s="1"/>
  <c r="C48" i="23"/>
  <c r="D48" i="23" s="1"/>
  <c r="C47" i="23"/>
  <c r="D47" i="23" s="1"/>
  <c r="C46" i="23"/>
  <c r="D46" i="23" s="1"/>
  <c r="D45" i="23"/>
  <c r="C45" i="23"/>
  <c r="C44" i="23"/>
  <c r="D44" i="23" s="1"/>
  <c r="C43" i="23"/>
  <c r="D43" i="23" s="1"/>
  <c r="C42" i="23"/>
  <c r="D42" i="23" s="1"/>
  <c r="C41" i="23"/>
  <c r="D41" i="23" s="1"/>
  <c r="C40" i="23"/>
  <c r="D40" i="23" s="1"/>
  <c r="C39" i="23"/>
  <c r="D39" i="23" s="1"/>
  <c r="C38" i="23"/>
  <c r="D38" i="23" s="1"/>
  <c r="C37" i="23"/>
  <c r="D37" i="23" s="1"/>
  <c r="C36" i="23"/>
  <c r="D36" i="23" s="1"/>
  <c r="C35" i="23"/>
  <c r="D35" i="23" s="1"/>
  <c r="C34" i="23"/>
  <c r="D34" i="23" s="1"/>
  <c r="C33" i="23"/>
  <c r="D33" i="23" s="1"/>
  <c r="C32" i="23"/>
  <c r="D32" i="23" s="1"/>
  <c r="C31" i="23"/>
  <c r="D31" i="23" s="1"/>
  <c r="C30" i="23"/>
  <c r="D30" i="23" s="1"/>
  <c r="C29" i="23"/>
  <c r="D29" i="23" s="1"/>
  <c r="C28" i="23"/>
  <c r="D28" i="23" s="1"/>
  <c r="C27" i="23"/>
  <c r="D27" i="23" s="1"/>
  <c r="C26" i="23"/>
  <c r="D26" i="23" s="1"/>
  <c r="C25" i="23"/>
  <c r="D25" i="23" s="1"/>
  <c r="C24" i="23"/>
  <c r="D24" i="23" s="1"/>
  <c r="C23" i="23"/>
  <c r="D23" i="23" s="1"/>
  <c r="C22" i="23"/>
  <c r="D22" i="23" s="1"/>
  <c r="C21" i="23"/>
  <c r="D21" i="23" s="1"/>
  <c r="C20" i="23"/>
  <c r="D20" i="23" s="1"/>
  <c r="C19" i="23"/>
  <c r="D19" i="23" s="1"/>
  <c r="C18" i="23"/>
  <c r="D18" i="23" s="1"/>
  <c r="C17" i="23"/>
  <c r="D17" i="23" s="1"/>
  <c r="C16" i="23"/>
  <c r="D16" i="23" s="1"/>
  <c r="C15" i="23"/>
  <c r="D15" i="23" s="1"/>
  <c r="C14" i="23"/>
  <c r="D14" i="23" s="1"/>
  <c r="D13" i="23"/>
  <c r="C13" i="23"/>
  <c r="C12" i="23"/>
  <c r="D12" i="23" s="1"/>
  <c r="C11" i="23"/>
  <c r="D11" i="23" s="1"/>
  <c r="C10" i="23"/>
  <c r="D10" i="23" s="1"/>
  <c r="C9" i="23"/>
  <c r="D9" i="23" s="1"/>
  <c r="C8" i="23"/>
  <c r="D8" i="23" s="1"/>
  <c r="C7" i="23"/>
  <c r="D7" i="23" s="1"/>
  <c r="C6" i="23"/>
  <c r="D6" i="23" s="1"/>
  <c r="D5" i="23"/>
  <c r="C5" i="23"/>
  <c r="C4" i="23"/>
  <c r="D4" i="23" s="1"/>
  <c r="C3" i="23"/>
  <c r="D3" i="23" s="1"/>
  <c r="C2" i="23"/>
  <c r="D2" i="23" s="1"/>
  <c r="M21" i="11"/>
  <c r="M22" i="11"/>
  <c r="M23" i="11"/>
  <c r="M24" i="11"/>
  <c r="M25" i="11"/>
  <c r="M26" i="11"/>
  <c r="M27" i="11"/>
  <c r="M28" i="11"/>
  <c r="M29" i="11"/>
  <c r="M30" i="11"/>
  <c r="M31" i="11"/>
  <c r="M32" i="11"/>
  <c r="M20" i="11"/>
  <c r="O21" i="11"/>
  <c r="O22" i="11"/>
  <c r="O23" i="11"/>
  <c r="O24" i="11"/>
  <c r="O25" i="11"/>
  <c r="O26" i="11"/>
  <c r="O27" i="11"/>
  <c r="O28" i="11"/>
  <c r="O29" i="11"/>
  <c r="O30" i="11"/>
  <c r="O31" i="11"/>
  <c r="O32" i="11"/>
  <c r="N21" i="11"/>
  <c r="N22" i="11"/>
  <c r="N23" i="11"/>
  <c r="N24" i="11"/>
  <c r="N25" i="11"/>
  <c r="N26" i="11"/>
  <c r="N27" i="11"/>
  <c r="N28" i="11"/>
  <c r="N29" i="11"/>
  <c r="N30" i="11"/>
  <c r="N31" i="11"/>
  <c r="N32" i="11"/>
  <c r="O20" i="11"/>
  <c r="N20" i="11"/>
  <c r="K2" i="13"/>
  <c r="O5" i="11"/>
  <c r="O6" i="11"/>
  <c r="O7" i="11"/>
  <c r="O8" i="11"/>
  <c r="O9" i="11"/>
  <c r="O10" i="11"/>
  <c r="O11" i="11"/>
  <c r="O12" i="11"/>
  <c r="O13" i="11"/>
  <c r="O14" i="11"/>
  <c r="O15" i="11"/>
  <c r="O16" i="11"/>
  <c r="N5" i="11"/>
  <c r="N6" i="11"/>
  <c r="N7" i="11"/>
  <c r="N8" i="11"/>
  <c r="N9" i="11"/>
  <c r="N10" i="11"/>
  <c r="N11" i="11"/>
  <c r="N12" i="11"/>
  <c r="N13" i="11"/>
  <c r="N14" i="11"/>
  <c r="N15" i="11"/>
  <c r="N16" i="11"/>
  <c r="O4" i="11"/>
  <c r="N4" i="11"/>
  <c r="M5" i="11"/>
  <c r="M6" i="11"/>
  <c r="M7" i="11"/>
  <c r="M8" i="11"/>
  <c r="M9" i="11"/>
  <c r="M10" i="11"/>
  <c r="M11" i="11"/>
  <c r="M12" i="11"/>
  <c r="M13" i="11"/>
  <c r="M14" i="11"/>
  <c r="M15" i="11"/>
  <c r="M16" i="11"/>
  <c r="M4" i="11"/>
  <c r="C2" i="1"/>
  <c r="D2" i="1" s="1"/>
  <c r="C3" i="1"/>
  <c r="D3" i="1" s="1"/>
  <c r="C4" i="1"/>
  <c r="D4" i="1" s="1"/>
  <c r="C5" i="1"/>
  <c r="D5" i="1" s="1"/>
  <c r="C6" i="1"/>
  <c r="D6" i="1" s="1"/>
  <c r="C7" i="1"/>
  <c r="D7" i="1" s="1"/>
  <c r="C8" i="1"/>
  <c r="D8" i="1" s="1"/>
  <c r="C9" i="1"/>
  <c r="D9" i="1" s="1"/>
  <c r="C10" i="1"/>
  <c r="D10" i="1" s="1"/>
  <c r="C11" i="1"/>
  <c r="D11" i="1" s="1"/>
  <c r="C12" i="1"/>
  <c r="D12" i="1" s="1"/>
  <c r="C13" i="1"/>
  <c r="D13" i="1" s="1"/>
  <c r="C14" i="1"/>
  <c r="D14" i="1" s="1"/>
  <c r="C15" i="1"/>
  <c r="D15" i="1" s="1"/>
  <c r="C16" i="1"/>
  <c r="D16" i="1" s="1"/>
  <c r="C17" i="1"/>
  <c r="D17" i="1" s="1"/>
  <c r="C18" i="1"/>
  <c r="D18" i="1" s="1"/>
  <c r="C19" i="1"/>
  <c r="D19" i="1" s="1"/>
  <c r="C20" i="1"/>
  <c r="D20" i="1" s="1"/>
  <c r="C21" i="1"/>
  <c r="D21" i="1" s="1"/>
  <c r="C22" i="1"/>
  <c r="D22" i="1" s="1"/>
  <c r="C23" i="1"/>
  <c r="D23" i="1" s="1"/>
  <c r="C24" i="1"/>
  <c r="D24" i="1" s="1"/>
  <c r="C25" i="1"/>
  <c r="D25" i="1" s="1"/>
  <c r="C26" i="1"/>
  <c r="D26" i="1" s="1"/>
  <c r="C27" i="1"/>
  <c r="D27" i="1" s="1"/>
  <c r="C28" i="1"/>
  <c r="D28" i="1" s="1"/>
  <c r="C29" i="1"/>
  <c r="D29" i="1" s="1"/>
  <c r="C30" i="1"/>
  <c r="D30" i="1" s="1"/>
  <c r="C31" i="1"/>
  <c r="D31" i="1" s="1"/>
  <c r="C32" i="1"/>
  <c r="D32" i="1" s="1"/>
  <c r="C33" i="1"/>
  <c r="D33" i="1" s="1"/>
  <c r="C34" i="1"/>
  <c r="D34" i="1" s="1"/>
  <c r="C35" i="1"/>
  <c r="D35" i="1" s="1"/>
  <c r="C36" i="1"/>
  <c r="D36" i="1" s="1"/>
  <c r="C37" i="1"/>
  <c r="D37" i="1" s="1"/>
  <c r="C38" i="1"/>
  <c r="D38" i="1" s="1"/>
  <c r="C39" i="1"/>
  <c r="D39" i="1" s="1"/>
  <c r="C40" i="1"/>
  <c r="D40" i="1" s="1"/>
  <c r="C41" i="1"/>
  <c r="D41" i="1" s="1"/>
  <c r="C42" i="1"/>
  <c r="D42" i="1" s="1"/>
  <c r="C43" i="1"/>
  <c r="D43" i="1" s="1"/>
  <c r="C44" i="1"/>
  <c r="D44" i="1" s="1"/>
  <c r="C45" i="1"/>
  <c r="D45" i="1" s="1"/>
  <c r="C46" i="1"/>
  <c r="D46" i="1" s="1"/>
  <c r="C47" i="1"/>
  <c r="D47" i="1" s="1"/>
  <c r="C48" i="1"/>
  <c r="D48" i="1" s="1"/>
  <c r="C49" i="1"/>
  <c r="D49" i="1" s="1"/>
  <c r="C50" i="1"/>
  <c r="D50" i="1" s="1"/>
  <c r="C51" i="1"/>
  <c r="D51" i="1" s="1"/>
  <c r="C52" i="1"/>
  <c r="D52" i="1" s="1"/>
  <c r="C53" i="1"/>
  <c r="D53" i="1" s="1"/>
  <c r="C54" i="1"/>
  <c r="D54" i="1" s="1"/>
  <c r="C55" i="1"/>
  <c r="D55" i="1" s="1"/>
  <c r="C56" i="1"/>
  <c r="D56" i="1" s="1"/>
  <c r="C57" i="1"/>
  <c r="D57" i="1" s="1"/>
  <c r="C58" i="1"/>
  <c r="D58" i="1" s="1"/>
  <c r="C59" i="1"/>
  <c r="D59" i="1" s="1"/>
  <c r="C60" i="1"/>
  <c r="D60" i="1" s="1"/>
  <c r="C61" i="1"/>
  <c r="D61" i="1" s="1"/>
  <c r="C62" i="1"/>
  <c r="D62" i="1" s="1"/>
  <c r="C63" i="1"/>
  <c r="D63" i="1" s="1"/>
  <c r="C64" i="1"/>
  <c r="D64" i="1" s="1"/>
  <c r="C65" i="1"/>
  <c r="D65" i="1" s="1"/>
  <c r="C66" i="1"/>
  <c r="D66" i="1" s="1"/>
  <c r="C67" i="1"/>
  <c r="D67" i="1" s="1"/>
  <c r="C68" i="1"/>
  <c r="D68" i="1" s="1"/>
  <c r="C69" i="1"/>
  <c r="D69" i="1" s="1"/>
  <c r="C70" i="1"/>
  <c r="D70" i="1" s="1"/>
  <c r="C71" i="1"/>
  <c r="D71" i="1" s="1"/>
  <c r="C72" i="1"/>
  <c r="D72" i="1" s="1"/>
  <c r="C73" i="1"/>
  <c r="D73" i="1" s="1"/>
  <c r="C74" i="1"/>
  <c r="D74" i="1" s="1"/>
  <c r="C75" i="1"/>
  <c r="D75" i="1" s="1"/>
  <c r="C76" i="1"/>
  <c r="D76" i="1" s="1"/>
  <c r="C77" i="1"/>
  <c r="D77" i="1" s="1"/>
  <c r="C78" i="1"/>
  <c r="D78" i="1" s="1"/>
  <c r="C79" i="1"/>
  <c r="D79" i="1" s="1"/>
  <c r="C80" i="1"/>
  <c r="D80" i="1" s="1"/>
  <c r="C81" i="1"/>
  <c r="D81" i="1" s="1"/>
  <c r="C82" i="1"/>
  <c r="D82" i="1" s="1"/>
  <c r="C83" i="1"/>
  <c r="D83" i="1" s="1"/>
  <c r="C84" i="1"/>
  <c r="D84" i="1" s="1"/>
  <c r="C85" i="1"/>
  <c r="D85" i="1" s="1"/>
  <c r="C86" i="1"/>
  <c r="D86" i="1" s="1"/>
  <c r="C87" i="1"/>
  <c r="D87" i="1" s="1"/>
  <c r="C88" i="1"/>
  <c r="D88" i="1" s="1"/>
  <c r="C89" i="1"/>
  <c r="D89" i="1" s="1"/>
  <c r="C90" i="1"/>
  <c r="D90" i="1" s="1"/>
  <c r="C91" i="1"/>
  <c r="D91" i="1" s="1"/>
  <c r="C92" i="1"/>
  <c r="D92" i="1" s="1"/>
  <c r="C93" i="1"/>
  <c r="D93" i="1" s="1"/>
  <c r="C94" i="1"/>
  <c r="D94" i="1" s="1"/>
  <c r="C95" i="1"/>
  <c r="D95" i="1" s="1"/>
  <c r="C96" i="1"/>
  <c r="D96" i="1" s="1"/>
  <c r="C97" i="1"/>
  <c r="D97" i="1" s="1"/>
  <c r="C98" i="1"/>
  <c r="D98" i="1" s="1"/>
  <c r="C99" i="1"/>
  <c r="D99" i="1" s="1"/>
  <c r="C100" i="1"/>
  <c r="D100" i="1" s="1"/>
  <c r="C101" i="1"/>
  <c r="D101" i="1" s="1"/>
  <c r="C102" i="1"/>
  <c r="D102" i="1" s="1"/>
  <c r="C103" i="1"/>
  <c r="D103" i="1" s="1"/>
  <c r="C104" i="1"/>
  <c r="D104" i="1" s="1"/>
  <c r="C105" i="1"/>
  <c r="D105" i="1" s="1"/>
  <c r="C106" i="1"/>
  <c r="D106" i="1" s="1"/>
  <c r="C107" i="1"/>
  <c r="D107" i="1" s="1"/>
  <c r="C108" i="1"/>
  <c r="D108" i="1" s="1"/>
  <c r="C109" i="1"/>
  <c r="D109" i="1" s="1"/>
  <c r="C110" i="1"/>
  <c r="D110" i="1" s="1"/>
  <c r="C111" i="1"/>
  <c r="D111" i="1" s="1"/>
  <c r="C112" i="1"/>
  <c r="D112" i="1" s="1"/>
  <c r="C113" i="1"/>
  <c r="D113" i="1" s="1"/>
  <c r="C114" i="1"/>
  <c r="D114" i="1" s="1"/>
  <c r="C115" i="1"/>
  <c r="D115" i="1" s="1"/>
  <c r="C116" i="1"/>
  <c r="D116" i="1" s="1"/>
  <c r="C117" i="1"/>
  <c r="D117" i="1" s="1"/>
  <c r="C118" i="1"/>
  <c r="D118" i="1" s="1"/>
  <c r="C119" i="1"/>
  <c r="D119" i="1" s="1"/>
  <c r="C120" i="1"/>
  <c r="D120" i="1" s="1"/>
  <c r="C121" i="1"/>
  <c r="D121" i="1" s="1"/>
  <c r="C122" i="1"/>
  <c r="D122" i="1" s="1"/>
  <c r="C123" i="1"/>
  <c r="D123" i="1" s="1"/>
  <c r="C124" i="1"/>
  <c r="D124" i="1" s="1"/>
  <c r="C125" i="1"/>
  <c r="D125" i="1" s="1"/>
  <c r="C126" i="1"/>
  <c r="D126" i="1" s="1"/>
  <c r="C127" i="1"/>
  <c r="D127" i="1" s="1"/>
  <c r="C128" i="1"/>
  <c r="D128" i="1" s="1"/>
  <c r="C129" i="1"/>
  <c r="D129" i="1" s="1"/>
  <c r="C130" i="1"/>
  <c r="D130" i="1" s="1"/>
  <c r="C131" i="1"/>
  <c r="D131" i="1" s="1"/>
  <c r="C132" i="1"/>
  <c r="D132" i="1" s="1"/>
  <c r="C133" i="1"/>
  <c r="D133" i="1" s="1"/>
  <c r="C134" i="1"/>
  <c r="D134" i="1" s="1"/>
  <c r="C135" i="1"/>
  <c r="D135" i="1" s="1"/>
  <c r="C136" i="1"/>
  <c r="D136" i="1" s="1"/>
  <c r="C137" i="1"/>
  <c r="D137" i="1" s="1"/>
  <c r="C138" i="1"/>
  <c r="D138" i="1" s="1"/>
  <c r="C139" i="1"/>
  <c r="D139" i="1" s="1"/>
  <c r="C140" i="1"/>
  <c r="D140" i="1" s="1"/>
  <c r="C141" i="1"/>
  <c r="D141" i="1" s="1"/>
  <c r="C142" i="1"/>
  <c r="D142" i="1" s="1"/>
  <c r="C143" i="1"/>
  <c r="D143" i="1" s="1"/>
  <c r="C144" i="1"/>
  <c r="D144" i="1" s="1"/>
  <c r="C145" i="1"/>
  <c r="D145" i="1" s="1"/>
  <c r="C146" i="1"/>
  <c r="D146" i="1" s="1"/>
  <c r="C147" i="1"/>
  <c r="D147" i="1" s="1"/>
  <c r="C148" i="1"/>
  <c r="D148" i="1" s="1"/>
  <c r="C149" i="1"/>
  <c r="D149" i="1" s="1"/>
  <c r="C150" i="1"/>
  <c r="D150" i="1" s="1"/>
  <c r="C151" i="1"/>
  <c r="D151" i="1" s="1"/>
  <c r="C152" i="1"/>
  <c r="D152" i="1" s="1"/>
  <c r="C153" i="1"/>
  <c r="D153" i="1" s="1"/>
  <c r="C154" i="1"/>
  <c r="D154" i="1" s="1"/>
  <c r="C155" i="1"/>
  <c r="D155" i="1" s="1"/>
  <c r="C156" i="1"/>
  <c r="D156" i="1" s="1"/>
  <c r="C157" i="1"/>
  <c r="D157" i="1" s="1"/>
  <c r="C158" i="1"/>
  <c r="D158" i="1" s="1"/>
  <c r="C159" i="1"/>
  <c r="D159" i="1" s="1"/>
  <c r="C160" i="1"/>
  <c r="D160" i="1" s="1"/>
  <c r="C161" i="1"/>
  <c r="D161" i="1" s="1"/>
  <c r="C162" i="1"/>
  <c r="D162" i="1" s="1"/>
  <c r="C163" i="1"/>
  <c r="D163" i="1" s="1"/>
  <c r="C164" i="1"/>
  <c r="D164" i="1" s="1"/>
  <c r="C165" i="1"/>
  <c r="D165" i="1" s="1"/>
  <c r="C166" i="1"/>
  <c r="D166" i="1" s="1"/>
  <c r="C167" i="1"/>
  <c r="D167" i="1" s="1"/>
  <c r="C168" i="1"/>
  <c r="D168" i="1" s="1"/>
  <c r="C169" i="1"/>
  <c r="D169" i="1" s="1"/>
  <c r="C170" i="1"/>
  <c r="D170" i="1" s="1"/>
  <c r="C171" i="1"/>
  <c r="D171" i="1" s="1"/>
  <c r="C172" i="1"/>
  <c r="D172" i="1" s="1"/>
  <c r="C173" i="1"/>
  <c r="D173" i="1" s="1"/>
  <c r="C174" i="1"/>
  <c r="D174" i="1" s="1"/>
  <c r="C175" i="1"/>
  <c r="D175" i="1" s="1"/>
  <c r="C176" i="1"/>
  <c r="D176" i="1" s="1"/>
  <c r="C177" i="1"/>
  <c r="D177" i="1" s="1"/>
  <c r="C178" i="1"/>
  <c r="D178" i="1" s="1"/>
  <c r="C179" i="1"/>
  <c r="D179" i="1" s="1"/>
  <c r="C180" i="1"/>
  <c r="D180" i="1" s="1"/>
  <c r="C181" i="1"/>
  <c r="D181" i="1" s="1"/>
  <c r="C182" i="1"/>
  <c r="D182" i="1" s="1"/>
  <c r="C183" i="1"/>
  <c r="D183" i="1" s="1"/>
  <c r="C184" i="1"/>
  <c r="D184" i="1" s="1"/>
  <c r="C185" i="1"/>
  <c r="D185" i="1" s="1"/>
  <c r="C186" i="1"/>
  <c r="D186" i="1" s="1"/>
  <c r="C187" i="1"/>
  <c r="D187" i="1" s="1"/>
  <c r="C188" i="1"/>
  <c r="D188" i="1" s="1"/>
  <c r="C189" i="1"/>
  <c r="D189" i="1" s="1"/>
  <c r="C190" i="1"/>
  <c r="D190" i="1" s="1"/>
  <c r="C191" i="1"/>
  <c r="D191" i="1" s="1"/>
  <c r="C192" i="1"/>
  <c r="D192" i="1" s="1"/>
  <c r="C193" i="1"/>
  <c r="D193" i="1" s="1"/>
  <c r="C194" i="1"/>
  <c r="D194" i="1" s="1"/>
  <c r="C195" i="1"/>
  <c r="D195" i="1" s="1"/>
  <c r="C196" i="1"/>
  <c r="D196" i="1" s="1"/>
  <c r="C197" i="1"/>
  <c r="D197" i="1" s="1"/>
  <c r="C198" i="1"/>
  <c r="D198" i="1" s="1"/>
  <c r="C199" i="1"/>
  <c r="D199" i="1" s="1"/>
  <c r="C200" i="1"/>
  <c r="D200" i="1" s="1"/>
  <c r="C201" i="1"/>
  <c r="D201" i="1" s="1"/>
  <c r="C202" i="1"/>
  <c r="D202" i="1" s="1"/>
  <c r="C203" i="1"/>
  <c r="D203" i="1" s="1"/>
  <c r="C204" i="1"/>
  <c r="D204" i="1" s="1"/>
  <c r="C205" i="1"/>
  <c r="D205" i="1" s="1"/>
  <c r="C206" i="1"/>
  <c r="D206" i="1" s="1"/>
  <c r="C207" i="1"/>
  <c r="D207" i="1" s="1"/>
  <c r="C208" i="1"/>
  <c r="D208" i="1" s="1"/>
  <c r="C209" i="1"/>
  <c r="D209" i="1" s="1"/>
  <c r="C210" i="1"/>
  <c r="D210" i="1" s="1"/>
  <c r="C211" i="1"/>
  <c r="D211" i="1" s="1"/>
  <c r="C212" i="1"/>
  <c r="D212" i="1" s="1"/>
  <c r="C213" i="1"/>
  <c r="D213" i="1" s="1"/>
  <c r="C214" i="1"/>
  <c r="D214" i="1" s="1"/>
  <c r="C215" i="1"/>
  <c r="D215" i="1" s="1"/>
  <c r="C216" i="1"/>
  <c r="D216" i="1" s="1"/>
  <c r="C217" i="1"/>
  <c r="D217" i="1" s="1"/>
  <c r="C218" i="1"/>
  <c r="D218" i="1" s="1"/>
  <c r="C219" i="1"/>
  <c r="D219" i="1" s="1"/>
  <c r="C220" i="1"/>
  <c r="D220" i="1" s="1"/>
  <c r="C221" i="1"/>
  <c r="D221" i="1" s="1"/>
  <c r="C222" i="1"/>
  <c r="D222" i="1" s="1"/>
  <c r="C223" i="1"/>
  <c r="D223" i="1" s="1"/>
  <c r="C224" i="1"/>
  <c r="D224" i="1" s="1"/>
  <c r="C225" i="1"/>
  <c r="D225" i="1" s="1"/>
  <c r="C226" i="1"/>
  <c r="D226" i="1" s="1"/>
  <c r="C227" i="1"/>
  <c r="D227" i="1" s="1"/>
  <c r="C228" i="1"/>
  <c r="D228" i="1" s="1"/>
  <c r="C229" i="1"/>
  <c r="D229" i="1" s="1"/>
  <c r="C230" i="1"/>
  <c r="D230" i="1" s="1"/>
  <c r="C231" i="1"/>
  <c r="D231" i="1" s="1"/>
  <c r="C232" i="1"/>
  <c r="D232" i="1" s="1"/>
  <c r="C233" i="1"/>
  <c r="D233" i="1" s="1"/>
  <c r="C234" i="1"/>
  <c r="D234" i="1" s="1"/>
  <c r="C235" i="1"/>
  <c r="D235" i="1" s="1"/>
  <c r="C236" i="1"/>
  <c r="D236" i="1" s="1"/>
  <c r="C237" i="1"/>
  <c r="D237" i="1" s="1"/>
  <c r="C238" i="1"/>
  <c r="D238" i="1" s="1"/>
  <c r="C239" i="1"/>
  <c r="D239" i="1" s="1"/>
  <c r="C240" i="1"/>
  <c r="D240" i="1" s="1"/>
  <c r="C241" i="1"/>
  <c r="D241" i="1" s="1"/>
  <c r="C242" i="1"/>
  <c r="D242" i="1" s="1"/>
  <c r="C243" i="1"/>
  <c r="D243" i="1" s="1"/>
  <c r="C244" i="1"/>
  <c r="D244" i="1" s="1"/>
  <c r="C245" i="1"/>
  <c r="D245" i="1" s="1"/>
  <c r="C246" i="1"/>
  <c r="D246" i="1" s="1"/>
  <c r="C247" i="1"/>
  <c r="D247" i="1" s="1"/>
  <c r="C248" i="1"/>
  <c r="D248" i="1" s="1"/>
  <c r="C249" i="1"/>
  <c r="D249" i="1" s="1"/>
  <c r="C250" i="1"/>
  <c r="D250" i="1" s="1"/>
  <c r="C251" i="1"/>
  <c r="D251" i="1" s="1"/>
  <c r="C252" i="1"/>
  <c r="D252" i="1" s="1"/>
  <c r="C253" i="1"/>
  <c r="D253" i="1" s="1"/>
  <c r="C254" i="1"/>
  <c r="D254" i="1" s="1"/>
  <c r="C255" i="1"/>
  <c r="D255" i="1" s="1"/>
  <c r="C256" i="1"/>
  <c r="D256" i="1" s="1"/>
  <c r="C257" i="1"/>
  <c r="D257" i="1" s="1"/>
  <c r="C258" i="1"/>
  <c r="D258" i="1" s="1"/>
  <c r="C259" i="1"/>
  <c r="D259" i="1" s="1"/>
  <c r="C260" i="1"/>
  <c r="D260" i="1" s="1"/>
  <c r="C261" i="1"/>
  <c r="D261" i="1" s="1"/>
  <c r="C262" i="1"/>
  <c r="D262" i="1" s="1"/>
  <c r="C263" i="1"/>
  <c r="D263" i="1" s="1"/>
  <c r="C264" i="1"/>
  <c r="D264" i="1" s="1"/>
  <c r="C265" i="1"/>
  <c r="D265" i="1" s="1"/>
  <c r="C266" i="1"/>
  <c r="D266" i="1" s="1"/>
  <c r="C267" i="1"/>
  <c r="D267" i="1" s="1"/>
  <c r="C268" i="1"/>
  <c r="D268" i="1" s="1"/>
  <c r="C269" i="1"/>
  <c r="D269" i="1" s="1"/>
  <c r="C270" i="1"/>
  <c r="D270" i="1" s="1"/>
  <c r="C271" i="1"/>
  <c r="D271" i="1" s="1"/>
  <c r="C2431" i="17"/>
  <c r="D2431" i="17" s="1"/>
  <c r="C2430" i="17"/>
  <c r="D2430" i="17" s="1"/>
  <c r="C2429" i="17"/>
  <c r="D2429" i="17" s="1"/>
  <c r="C2428" i="17"/>
  <c r="D2428" i="17" s="1"/>
  <c r="C2427" i="17"/>
  <c r="D2427" i="17" s="1"/>
  <c r="C2426" i="17"/>
  <c r="D2426" i="17" s="1"/>
  <c r="C2425" i="17"/>
  <c r="D2425" i="17" s="1"/>
  <c r="C2424" i="17"/>
  <c r="D2424" i="17" s="1"/>
  <c r="C2423" i="17"/>
  <c r="D2423" i="17" s="1"/>
  <c r="C2422" i="17"/>
  <c r="D2422" i="17" s="1"/>
  <c r="C2421" i="17"/>
  <c r="D2421" i="17" s="1"/>
  <c r="C2420" i="17"/>
  <c r="D2420" i="17" s="1"/>
  <c r="C2419" i="17"/>
  <c r="D2419" i="17" s="1"/>
  <c r="C2418" i="17"/>
  <c r="D2418" i="17" s="1"/>
  <c r="C2417" i="17"/>
  <c r="D2417" i="17" s="1"/>
  <c r="C2416" i="17"/>
  <c r="D2416" i="17" s="1"/>
  <c r="C2415" i="17"/>
  <c r="D2415" i="17" s="1"/>
  <c r="C2414" i="17"/>
  <c r="D2414" i="17" s="1"/>
  <c r="C2413" i="17"/>
  <c r="D2413" i="17" s="1"/>
  <c r="C2412" i="17"/>
  <c r="D2412" i="17" s="1"/>
  <c r="C2411" i="17"/>
  <c r="D2411" i="17" s="1"/>
  <c r="C2410" i="17"/>
  <c r="D2410" i="17" s="1"/>
  <c r="C2409" i="17"/>
  <c r="D2409" i="17" s="1"/>
  <c r="C2408" i="17"/>
  <c r="D2408" i="17" s="1"/>
  <c r="C2407" i="17"/>
  <c r="D2407" i="17" s="1"/>
  <c r="C2406" i="17"/>
  <c r="D2406" i="17" s="1"/>
  <c r="C2405" i="17"/>
  <c r="D2405" i="17" s="1"/>
  <c r="C2404" i="17"/>
  <c r="D2404" i="17" s="1"/>
  <c r="C2403" i="17"/>
  <c r="D2403" i="17" s="1"/>
  <c r="C2402" i="17"/>
  <c r="D2402" i="17" s="1"/>
  <c r="C2401" i="17"/>
  <c r="D2401" i="17" s="1"/>
  <c r="C2400" i="17"/>
  <c r="D2400" i="17" s="1"/>
  <c r="C2399" i="17"/>
  <c r="D2399" i="17" s="1"/>
  <c r="C2398" i="17"/>
  <c r="D2398" i="17" s="1"/>
  <c r="C2397" i="17"/>
  <c r="D2397" i="17" s="1"/>
  <c r="C2396" i="17"/>
  <c r="D2396" i="17" s="1"/>
  <c r="C2395" i="17"/>
  <c r="D2395" i="17" s="1"/>
  <c r="C2394" i="17"/>
  <c r="D2394" i="17" s="1"/>
  <c r="C2393" i="17"/>
  <c r="D2393" i="17" s="1"/>
  <c r="C2392" i="17"/>
  <c r="D2392" i="17" s="1"/>
  <c r="C2391" i="17"/>
  <c r="D2391" i="17" s="1"/>
  <c r="C2390" i="17"/>
  <c r="D2390" i="17" s="1"/>
  <c r="C2389" i="17"/>
  <c r="D2389" i="17" s="1"/>
  <c r="C2388" i="17"/>
  <c r="D2388" i="17" s="1"/>
  <c r="C2387" i="17"/>
  <c r="D2387" i="17" s="1"/>
  <c r="C2386" i="17"/>
  <c r="D2386" i="17" s="1"/>
  <c r="C2385" i="17"/>
  <c r="D2385" i="17" s="1"/>
  <c r="C2384" i="17"/>
  <c r="D2384" i="17" s="1"/>
  <c r="C2383" i="17"/>
  <c r="D2383" i="17" s="1"/>
  <c r="C2382" i="17"/>
  <c r="D2382" i="17" s="1"/>
  <c r="C2381" i="17"/>
  <c r="D2381" i="17" s="1"/>
  <c r="C2380" i="17"/>
  <c r="D2380" i="17" s="1"/>
  <c r="C2379" i="17"/>
  <c r="D2379" i="17" s="1"/>
  <c r="C2378" i="17"/>
  <c r="D2378" i="17" s="1"/>
  <c r="C2377" i="17"/>
  <c r="D2377" i="17" s="1"/>
  <c r="C2376" i="17"/>
  <c r="D2376" i="17" s="1"/>
  <c r="C2375" i="17"/>
  <c r="D2375" i="17" s="1"/>
  <c r="C2374" i="17"/>
  <c r="D2374" i="17" s="1"/>
  <c r="C2373" i="17"/>
  <c r="D2373" i="17" s="1"/>
  <c r="C2372" i="17"/>
  <c r="D2372" i="17" s="1"/>
  <c r="C2371" i="17"/>
  <c r="D2371" i="17" s="1"/>
  <c r="C2370" i="17"/>
  <c r="D2370" i="17" s="1"/>
  <c r="C2369" i="17"/>
  <c r="D2369" i="17" s="1"/>
  <c r="C2368" i="17"/>
  <c r="D2368" i="17" s="1"/>
  <c r="C2367" i="17"/>
  <c r="D2367" i="17" s="1"/>
  <c r="C2366" i="17"/>
  <c r="D2366" i="17" s="1"/>
  <c r="C2365" i="17"/>
  <c r="D2365" i="17" s="1"/>
  <c r="C2364" i="17"/>
  <c r="D2364" i="17" s="1"/>
  <c r="C2363" i="17"/>
  <c r="D2363" i="17" s="1"/>
  <c r="C2362" i="17"/>
  <c r="D2362" i="17" s="1"/>
  <c r="C2361" i="17"/>
  <c r="D2361" i="17" s="1"/>
  <c r="C2360" i="17"/>
  <c r="D2360" i="17" s="1"/>
  <c r="C2359" i="17"/>
  <c r="D2359" i="17" s="1"/>
  <c r="C2358" i="17"/>
  <c r="D2358" i="17" s="1"/>
  <c r="C2357" i="17"/>
  <c r="D2357" i="17" s="1"/>
  <c r="C2356" i="17"/>
  <c r="D2356" i="17" s="1"/>
  <c r="C2355" i="17"/>
  <c r="D2355" i="17" s="1"/>
  <c r="C2354" i="17"/>
  <c r="D2354" i="17" s="1"/>
  <c r="C2353" i="17"/>
  <c r="D2353" i="17" s="1"/>
  <c r="C2352" i="17"/>
  <c r="D2352" i="17" s="1"/>
  <c r="C2351" i="17"/>
  <c r="D2351" i="17" s="1"/>
  <c r="C2350" i="17"/>
  <c r="D2350" i="17" s="1"/>
  <c r="C2349" i="17"/>
  <c r="D2349" i="17" s="1"/>
  <c r="C2348" i="17"/>
  <c r="D2348" i="17" s="1"/>
  <c r="C2347" i="17"/>
  <c r="D2347" i="17" s="1"/>
  <c r="C2346" i="17"/>
  <c r="D2346" i="17" s="1"/>
  <c r="C2345" i="17"/>
  <c r="D2345" i="17" s="1"/>
  <c r="C2344" i="17"/>
  <c r="D2344" i="17" s="1"/>
  <c r="C2343" i="17"/>
  <c r="D2343" i="17" s="1"/>
  <c r="C2342" i="17"/>
  <c r="D2342" i="17" s="1"/>
  <c r="C2341" i="17"/>
  <c r="D2341" i="17" s="1"/>
  <c r="C2340" i="17"/>
  <c r="D2340" i="17" s="1"/>
  <c r="C2339" i="17"/>
  <c r="D2339" i="17" s="1"/>
  <c r="C2338" i="17"/>
  <c r="D2338" i="17" s="1"/>
  <c r="C2337" i="17"/>
  <c r="D2337" i="17" s="1"/>
  <c r="C2336" i="17"/>
  <c r="D2336" i="17" s="1"/>
  <c r="C2335" i="17"/>
  <c r="D2335" i="17" s="1"/>
  <c r="C2334" i="17"/>
  <c r="D2334" i="17" s="1"/>
  <c r="C2333" i="17"/>
  <c r="D2333" i="17" s="1"/>
  <c r="C2332" i="17"/>
  <c r="D2332" i="17" s="1"/>
  <c r="C2331" i="17"/>
  <c r="D2331" i="17" s="1"/>
  <c r="C2330" i="17"/>
  <c r="D2330" i="17" s="1"/>
  <c r="C2329" i="17"/>
  <c r="D2329" i="17" s="1"/>
  <c r="C2328" i="17"/>
  <c r="D2328" i="17" s="1"/>
  <c r="C2327" i="17"/>
  <c r="D2327" i="17" s="1"/>
  <c r="C2326" i="17"/>
  <c r="D2326" i="17" s="1"/>
  <c r="C2325" i="17"/>
  <c r="D2325" i="17" s="1"/>
  <c r="C2324" i="17"/>
  <c r="D2324" i="17" s="1"/>
  <c r="C2323" i="17"/>
  <c r="D2323" i="17" s="1"/>
  <c r="C2322" i="17"/>
  <c r="D2322" i="17" s="1"/>
  <c r="C2321" i="17"/>
  <c r="D2321" i="17" s="1"/>
  <c r="C2320" i="17"/>
  <c r="D2320" i="17" s="1"/>
  <c r="C2319" i="17"/>
  <c r="D2319" i="17" s="1"/>
  <c r="C2318" i="17"/>
  <c r="D2318" i="17" s="1"/>
  <c r="C2317" i="17"/>
  <c r="D2317" i="17" s="1"/>
  <c r="C2316" i="17"/>
  <c r="D2316" i="17" s="1"/>
  <c r="C2315" i="17"/>
  <c r="D2315" i="17" s="1"/>
  <c r="C2314" i="17"/>
  <c r="D2314" i="17" s="1"/>
  <c r="C2313" i="17"/>
  <c r="D2313" i="17" s="1"/>
  <c r="C2312" i="17"/>
  <c r="D2312" i="17" s="1"/>
  <c r="C2311" i="17"/>
  <c r="D2311" i="17" s="1"/>
  <c r="C2310" i="17"/>
  <c r="D2310" i="17" s="1"/>
  <c r="C2309" i="17"/>
  <c r="D2309" i="17" s="1"/>
  <c r="C2308" i="17"/>
  <c r="D2308" i="17" s="1"/>
  <c r="C2307" i="17"/>
  <c r="D2307" i="17" s="1"/>
  <c r="C2306" i="17"/>
  <c r="D2306" i="17" s="1"/>
  <c r="C2305" i="17"/>
  <c r="D2305" i="17" s="1"/>
  <c r="C2304" i="17"/>
  <c r="D2304" i="17" s="1"/>
  <c r="C2303" i="17"/>
  <c r="D2303" i="17" s="1"/>
  <c r="C2302" i="17"/>
  <c r="D2302" i="17" s="1"/>
  <c r="C2301" i="17"/>
  <c r="D2301" i="17" s="1"/>
  <c r="C2300" i="17"/>
  <c r="D2300" i="17" s="1"/>
  <c r="C2299" i="17"/>
  <c r="D2299" i="17" s="1"/>
  <c r="C2298" i="17"/>
  <c r="D2298" i="17" s="1"/>
  <c r="C2297" i="17"/>
  <c r="D2297" i="17" s="1"/>
  <c r="C2296" i="17"/>
  <c r="D2296" i="17" s="1"/>
  <c r="C2295" i="17"/>
  <c r="D2295" i="17" s="1"/>
  <c r="C2294" i="17"/>
  <c r="D2294" i="17" s="1"/>
  <c r="C2293" i="17"/>
  <c r="D2293" i="17" s="1"/>
  <c r="C2292" i="17"/>
  <c r="D2292" i="17" s="1"/>
  <c r="C2291" i="17"/>
  <c r="D2291" i="17" s="1"/>
  <c r="C2290" i="17"/>
  <c r="D2290" i="17" s="1"/>
  <c r="C2289" i="17"/>
  <c r="D2289" i="17" s="1"/>
  <c r="C2288" i="17"/>
  <c r="D2288" i="17" s="1"/>
  <c r="C2287" i="17"/>
  <c r="D2287" i="17" s="1"/>
  <c r="C2286" i="17"/>
  <c r="D2286" i="17" s="1"/>
  <c r="C2285" i="17"/>
  <c r="D2285" i="17" s="1"/>
  <c r="C2284" i="17"/>
  <c r="D2284" i="17" s="1"/>
  <c r="C2283" i="17"/>
  <c r="D2283" i="17" s="1"/>
  <c r="C2282" i="17"/>
  <c r="D2282" i="17" s="1"/>
  <c r="C2281" i="17"/>
  <c r="D2281" i="17" s="1"/>
  <c r="C2280" i="17"/>
  <c r="D2280" i="17" s="1"/>
  <c r="C2279" i="17"/>
  <c r="D2279" i="17" s="1"/>
  <c r="C2278" i="17"/>
  <c r="D2278" i="17" s="1"/>
  <c r="C2277" i="17"/>
  <c r="D2277" i="17" s="1"/>
  <c r="C2276" i="17"/>
  <c r="D2276" i="17" s="1"/>
  <c r="C2275" i="17"/>
  <c r="D2275" i="17" s="1"/>
  <c r="C2274" i="17"/>
  <c r="D2274" i="17" s="1"/>
  <c r="C2273" i="17"/>
  <c r="D2273" i="17" s="1"/>
  <c r="C2272" i="17"/>
  <c r="D2272" i="17" s="1"/>
  <c r="C2271" i="17"/>
  <c r="D2271" i="17" s="1"/>
  <c r="C2270" i="17"/>
  <c r="D2270" i="17" s="1"/>
  <c r="C2269" i="17"/>
  <c r="D2269" i="17" s="1"/>
  <c r="C2268" i="17"/>
  <c r="D2268" i="17" s="1"/>
  <c r="C2267" i="17"/>
  <c r="D2267" i="17" s="1"/>
  <c r="C2266" i="17"/>
  <c r="D2266" i="17" s="1"/>
  <c r="C2265" i="17"/>
  <c r="D2265" i="17" s="1"/>
  <c r="C2264" i="17"/>
  <c r="D2264" i="17" s="1"/>
  <c r="C2263" i="17"/>
  <c r="D2263" i="17" s="1"/>
  <c r="C2262" i="17"/>
  <c r="D2262" i="17" s="1"/>
  <c r="C2261" i="17"/>
  <c r="D2261" i="17" s="1"/>
  <c r="C2260" i="17"/>
  <c r="D2260" i="17" s="1"/>
  <c r="C2259" i="17"/>
  <c r="D2259" i="17" s="1"/>
  <c r="C2258" i="17"/>
  <c r="D2258" i="17" s="1"/>
  <c r="C2257" i="17"/>
  <c r="D2257" i="17" s="1"/>
  <c r="C2256" i="17"/>
  <c r="D2256" i="17" s="1"/>
  <c r="C2255" i="17"/>
  <c r="D2255" i="17" s="1"/>
  <c r="C2254" i="17"/>
  <c r="D2254" i="17" s="1"/>
  <c r="C2253" i="17"/>
  <c r="D2253" i="17" s="1"/>
  <c r="C2252" i="17"/>
  <c r="D2252" i="17" s="1"/>
  <c r="C2251" i="17"/>
  <c r="D2251" i="17" s="1"/>
  <c r="C2250" i="17"/>
  <c r="D2250" i="17" s="1"/>
  <c r="C2249" i="17"/>
  <c r="D2249" i="17" s="1"/>
  <c r="C2248" i="17"/>
  <c r="D2248" i="17" s="1"/>
  <c r="C2247" i="17"/>
  <c r="D2247" i="17" s="1"/>
  <c r="C2246" i="17"/>
  <c r="D2246" i="17" s="1"/>
  <c r="C2245" i="17"/>
  <c r="D2245" i="17" s="1"/>
  <c r="C2244" i="17"/>
  <c r="D2244" i="17" s="1"/>
  <c r="C2243" i="17"/>
  <c r="D2243" i="17" s="1"/>
  <c r="C2242" i="17"/>
  <c r="D2242" i="17" s="1"/>
  <c r="C2241" i="17"/>
  <c r="D2241" i="17" s="1"/>
  <c r="C2240" i="17"/>
  <c r="D2240" i="17" s="1"/>
  <c r="C2239" i="17"/>
  <c r="D2239" i="17" s="1"/>
  <c r="C2238" i="17"/>
  <c r="D2238" i="17" s="1"/>
  <c r="C2237" i="17"/>
  <c r="D2237" i="17" s="1"/>
  <c r="C2236" i="17"/>
  <c r="D2236" i="17" s="1"/>
  <c r="C2235" i="17"/>
  <c r="D2235" i="17" s="1"/>
  <c r="C2234" i="17"/>
  <c r="D2234" i="17" s="1"/>
  <c r="C2233" i="17"/>
  <c r="D2233" i="17" s="1"/>
  <c r="C2232" i="17"/>
  <c r="D2232" i="17" s="1"/>
  <c r="C2231" i="17"/>
  <c r="D2231" i="17" s="1"/>
  <c r="C2230" i="17"/>
  <c r="D2230" i="17" s="1"/>
  <c r="C2229" i="17"/>
  <c r="D2229" i="17" s="1"/>
  <c r="C2228" i="17"/>
  <c r="D2228" i="17" s="1"/>
  <c r="C2227" i="17"/>
  <c r="D2227" i="17" s="1"/>
  <c r="C2226" i="17"/>
  <c r="D2226" i="17" s="1"/>
  <c r="C2225" i="17"/>
  <c r="D2225" i="17" s="1"/>
  <c r="C2224" i="17"/>
  <c r="D2224" i="17" s="1"/>
  <c r="C2223" i="17"/>
  <c r="D2223" i="17" s="1"/>
  <c r="C2222" i="17"/>
  <c r="D2222" i="17" s="1"/>
  <c r="C2221" i="17"/>
  <c r="D2221" i="17" s="1"/>
  <c r="C2220" i="17"/>
  <c r="D2220" i="17" s="1"/>
  <c r="C2219" i="17"/>
  <c r="D2219" i="17" s="1"/>
  <c r="C2218" i="17"/>
  <c r="D2218" i="17" s="1"/>
  <c r="C2217" i="17"/>
  <c r="D2217" i="17" s="1"/>
  <c r="C2216" i="17"/>
  <c r="D2216" i="17" s="1"/>
  <c r="C2215" i="17"/>
  <c r="D2215" i="17" s="1"/>
  <c r="C2214" i="17"/>
  <c r="D2214" i="17" s="1"/>
  <c r="C2213" i="17"/>
  <c r="D2213" i="17" s="1"/>
  <c r="C2212" i="17"/>
  <c r="D2212" i="17" s="1"/>
  <c r="C2211" i="17"/>
  <c r="D2211" i="17" s="1"/>
  <c r="C2210" i="17"/>
  <c r="D2210" i="17" s="1"/>
  <c r="C2209" i="17"/>
  <c r="D2209" i="17" s="1"/>
  <c r="C2208" i="17"/>
  <c r="D2208" i="17" s="1"/>
  <c r="C2207" i="17"/>
  <c r="D2207" i="17" s="1"/>
  <c r="C2206" i="17"/>
  <c r="D2206" i="17" s="1"/>
  <c r="C2205" i="17"/>
  <c r="D2205" i="17" s="1"/>
  <c r="C2204" i="17"/>
  <c r="D2204" i="17" s="1"/>
  <c r="C2203" i="17"/>
  <c r="D2203" i="17" s="1"/>
  <c r="C2202" i="17"/>
  <c r="D2202" i="17" s="1"/>
  <c r="C2201" i="17"/>
  <c r="D2201" i="17" s="1"/>
  <c r="C2200" i="17"/>
  <c r="D2200" i="17" s="1"/>
  <c r="C2199" i="17"/>
  <c r="D2199" i="17" s="1"/>
  <c r="C2198" i="17"/>
  <c r="D2198" i="17" s="1"/>
  <c r="C2197" i="17"/>
  <c r="D2197" i="17" s="1"/>
  <c r="C2196" i="17"/>
  <c r="D2196" i="17" s="1"/>
  <c r="C2195" i="17"/>
  <c r="D2195" i="17" s="1"/>
  <c r="C2194" i="17"/>
  <c r="D2194" i="17" s="1"/>
  <c r="C2193" i="17"/>
  <c r="D2193" i="17" s="1"/>
  <c r="C2192" i="17"/>
  <c r="D2192" i="17" s="1"/>
  <c r="C2191" i="17"/>
  <c r="D2191" i="17" s="1"/>
  <c r="C2190" i="17"/>
  <c r="D2190" i="17" s="1"/>
  <c r="C2189" i="17"/>
  <c r="D2189" i="17" s="1"/>
  <c r="C2188" i="17"/>
  <c r="D2188" i="17" s="1"/>
  <c r="C2187" i="17"/>
  <c r="D2187" i="17" s="1"/>
  <c r="C2186" i="17"/>
  <c r="D2186" i="17" s="1"/>
  <c r="C2185" i="17"/>
  <c r="D2185" i="17" s="1"/>
  <c r="C2184" i="17"/>
  <c r="D2184" i="17" s="1"/>
  <c r="C2183" i="17"/>
  <c r="D2183" i="17" s="1"/>
  <c r="C2182" i="17"/>
  <c r="D2182" i="17" s="1"/>
  <c r="C2181" i="17"/>
  <c r="D2181" i="17" s="1"/>
  <c r="C2180" i="17"/>
  <c r="D2180" i="17" s="1"/>
  <c r="C2179" i="17"/>
  <c r="D2179" i="17" s="1"/>
  <c r="C2178" i="17"/>
  <c r="D2178" i="17" s="1"/>
  <c r="C2177" i="17"/>
  <c r="D2177" i="17" s="1"/>
  <c r="C2176" i="17"/>
  <c r="D2176" i="17" s="1"/>
  <c r="C2175" i="17"/>
  <c r="D2175" i="17" s="1"/>
  <c r="C2174" i="17"/>
  <c r="D2174" i="17" s="1"/>
  <c r="C2173" i="17"/>
  <c r="D2173" i="17" s="1"/>
  <c r="C2172" i="17"/>
  <c r="D2172" i="17" s="1"/>
  <c r="C2171" i="17"/>
  <c r="D2171" i="17" s="1"/>
  <c r="C2170" i="17"/>
  <c r="D2170" i="17" s="1"/>
  <c r="C2169" i="17"/>
  <c r="D2169" i="17" s="1"/>
  <c r="C2168" i="17"/>
  <c r="D2168" i="17" s="1"/>
  <c r="C2167" i="17"/>
  <c r="D2167" i="17" s="1"/>
  <c r="C2166" i="17"/>
  <c r="D2166" i="17" s="1"/>
  <c r="C2165" i="17"/>
  <c r="D2165" i="17" s="1"/>
  <c r="C2164" i="17"/>
  <c r="D2164" i="17" s="1"/>
  <c r="C2163" i="17"/>
  <c r="D2163" i="17" s="1"/>
  <c r="C2162" i="17"/>
  <c r="D2162" i="17" s="1"/>
  <c r="C2161" i="17"/>
  <c r="D2161" i="17" s="1"/>
  <c r="C2160" i="17"/>
  <c r="D2160" i="17" s="1"/>
  <c r="C2159" i="17"/>
  <c r="D2159" i="17" s="1"/>
  <c r="C2158" i="17"/>
  <c r="D2158" i="17" s="1"/>
  <c r="C2157" i="17"/>
  <c r="D2157" i="17" s="1"/>
  <c r="C2156" i="17"/>
  <c r="D2156" i="17" s="1"/>
  <c r="C2155" i="17"/>
  <c r="D2155" i="17" s="1"/>
  <c r="C2154" i="17"/>
  <c r="D2154" i="17" s="1"/>
  <c r="C2153" i="17"/>
  <c r="D2153" i="17" s="1"/>
  <c r="C2152" i="17"/>
  <c r="D2152" i="17" s="1"/>
  <c r="C2151" i="17"/>
  <c r="D2151" i="17" s="1"/>
  <c r="C2150" i="17"/>
  <c r="D2150" i="17" s="1"/>
  <c r="C2149" i="17"/>
  <c r="D2149" i="17" s="1"/>
  <c r="C2148" i="17"/>
  <c r="D2148" i="17" s="1"/>
  <c r="C2147" i="17"/>
  <c r="D2147" i="17" s="1"/>
  <c r="C2146" i="17"/>
  <c r="D2146" i="17" s="1"/>
  <c r="C2145" i="17"/>
  <c r="D2145" i="17" s="1"/>
  <c r="C2144" i="17"/>
  <c r="D2144" i="17" s="1"/>
  <c r="C2143" i="17"/>
  <c r="D2143" i="17" s="1"/>
  <c r="C2142" i="17"/>
  <c r="D2142" i="17" s="1"/>
  <c r="C2141" i="17"/>
  <c r="D2141" i="17" s="1"/>
  <c r="C2140" i="17"/>
  <c r="D2140" i="17" s="1"/>
  <c r="C2139" i="17"/>
  <c r="D2139" i="17" s="1"/>
  <c r="C2138" i="17"/>
  <c r="D2138" i="17" s="1"/>
  <c r="C2137" i="17"/>
  <c r="D2137" i="17" s="1"/>
  <c r="C2136" i="17"/>
  <c r="D2136" i="17" s="1"/>
  <c r="C2135" i="17"/>
  <c r="D2135" i="17" s="1"/>
  <c r="C2134" i="17"/>
  <c r="D2134" i="17" s="1"/>
  <c r="C2133" i="17"/>
  <c r="D2133" i="17" s="1"/>
  <c r="C2132" i="17"/>
  <c r="D2132" i="17" s="1"/>
  <c r="C2131" i="17"/>
  <c r="D2131" i="17" s="1"/>
  <c r="C2130" i="17"/>
  <c r="D2130" i="17" s="1"/>
  <c r="C2129" i="17"/>
  <c r="D2129" i="17" s="1"/>
  <c r="C2128" i="17"/>
  <c r="D2128" i="17" s="1"/>
  <c r="C2127" i="17"/>
  <c r="D2127" i="17" s="1"/>
  <c r="C2126" i="17"/>
  <c r="D2126" i="17" s="1"/>
  <c r="C2125" i="17"/>
  <c r="D2125" i="17" s="1"/>
  <c r="C2124" i="17"/>
  <c r="D2124" i="17" s="1"/>
  <c r="C2123" i="17"/>
  <c r="D2123" i="17" s="1"/>
  <c r="C2122" i="17"/>
  <c r="D2122" i="17" s="1"/>
  <c r="C2121" i="17"/>
  <c r="D2121" i="17" s="1"/>
  <c r="C2120" i="17"/>
  <c r="D2120" i="17" s="1"/>
  <c r="C2119" i="17"/>
  <c r="D2119" i="17" s="1"/>
  <c r="C2118" i="17"/>
  <c r="D2118" i="17" s="1"/>
  <c r="C2117" i="17"/>
  <c r="D2117" i="17" s="1"/>
  <c r="C2116" i="17"/>
  <c r="D2116" i="17" s="1"/>
  <c r="C2115" i="17"/>
  <c r="D2115" i="17" s="1"/>
  <c r="C2114" i="17"/>
  <c r="D2114" i="17" s="1"/>
  <c r="C2113" i="17"/>
  <c r="D2113" i="17" s="1"/>
  <c r="C2112" i="17"/>
  <c r="D2112" i="17" s="1"/>
  <c r="C2111" i="17"/>
  <c r="D2111" i="17" s="1"/>
  <c r="C2110" i="17"/>
  <c r="D2110" i="17" s="1"/>
  <c r="C2109" i="17"/>
  <c r="D2109" i="17" s="1"/>
  <c r="C2108" i="17"/>
  <c r="D2108" i="17" s="1"/>
  <c r="C2107" i="17"/>
  <c r="D2107" i="17" s="1"/>
  <c r="C2106" i="17"/>
  <c r="D2106" i="17" s="1"/>
  <c r="C2105" i="17"/>
  <c r="D2105" i="17" s="1"/>
  <c r="C2104" i="17"/>
  <c r="D2104" i="17" s="1"/>
  <c r="C2103" i="17"/>
  <c r="D2103" i="17" s="1"/>
  <c r="C2102" i="17"/>
  <c r="D2102" i="17" s="1"/>
  <c r="C2101" i="17"/>
  <c r="D2101" i="17" s="1"/>
  <c r="C2100" i="17"/>
  <c r="D2100" i="17" s="1"/>
  <c r="C2099" i="17"/>
  <c r="D2099" i="17" s="1"/>
  <c r="C2098" i="17"/>
  <c r="D2098" i="17" s="1"/>
  <c r="C2097" i="17"/>
  <c r="D2097" i="17" s="1"/>
  <c r="C2096" i="17"/>
  <c r="D2096" i="17" s="1"/>
  <c r="C2095" i="17"/>
  <c r="D2095" i="17" s="1"/>
  <c r="C2094" i="17"/>
  <c r="D2094" i="17" s="1"/>
  <c r="C2093" i="17"/>
  <c r="D2093" i="17" s="1"/>
  <c r="C2092" i="17"/>
  <c r="D2092" i="17" s="1"/>
  <c r="C2091" i="17"/>
  <c r="D2091" i="17" s="1"/>
  <c r="C2090" i="17"/>
  <c r="D2090" i="17" s="1"/>
  <c r="C2089" i="17"/>
  <c r="D2089" i="17" s="1"/>
  <c r="C2088" i="17"/>
  <c r="D2088" i="17" s="1"/>
  <c r="C2087" i="17"/>
  <c r="D2087" i="17" s="1"/>
  <c r="C2086" i="17"/>
  <c r="D2086" i="17" s="1"/>
  <c r="C2085" i="17"/>
  <c r="D2085" i="17" s="1"/>
  <c r="C2084" i="17"/>
  <c r="D2084" i="17" s="1"/>
  <c r="C2083" i="17"/>
  <c r="D2083" i="17" s="1"/>
  <c r="C2082" i="17"/>
  <c r="D2082" i="17" s="1"/>
  <c r="C2081" i="17"/>
  <c r="D2081" i="17" s="1"/>
  <c r="C2080" i="17"/>
  <c r="D2080" i="17" s="1"/>
  <c r="C2079" i="17"/>
  <c r="D2079" i="17" s="1"/>
  <c r="C2078" i="17"/>
  <c r="D2078" i="17" s="1"/>
  <c r="C2077" i="17"/>
  <c r="D2077" i="17" s="1"/>
  <c r="C2076" i="17"/>
  <c r="D2076" i="17" s="1"/>
  <c r="C2075" i="17"/>
  <c r="D2075" i="17" s="1"/>
  <c r="C2074" i="17"/>
  <c r="D2074" i="17" s="1"/>
  <c r="C2073" i="17"/>
  <c r="D2073" i="17" s="1"/>
  <c r="C2072" i="17"/>
  <c r="D2072" i="17" s="1"/>
  <c r="C2071" i="17"/>
  <c r="D2071" i="17" s="1"/>
  <c r="C2070" i="17"/>
  <c r="D2070" i="17" s="1"/>
  <c r="C2069" i="17"/>
  <c r="D2069" i="17" s="1"/>
  <c r="C2068" i="17"/>
  <c r="D2068" i="17" s="1"/>
  <c r="C2067" i="17"/>
  <c r="D2067" i="17" s="1"/>
  <c r="C2066" i="17"/>
  <c r="D2066" i="17" s="1"/>
  <c r="C2065" i="17"/>
  <c r="D2065" i="17" s="1"/>
  <c r="C2064" i="17"/>
  <c r="D2064" i="17" s="1"/>
  <c r="C2063" i="17"/>
  <c r="D2063" i="17" s="1"/>
  <c r="C2062" i="17"/>
  <c r="D2062" i="17" s="1"/>
  <c r="C2061" i="17"/>
  <c r="D2061" i="17" s="1"/>
  <c r="C2060" i="17"/>
  <c r="D2060" i="17" s="1"/>
  <c r="C2059" i="17"/>
  <c r="D2059" i="17" s="1"/>
  <c r="C2058" i="17"/>
  <c r="D2058" i="17" s="1"/>
  <c r="C2057" i="17"/>
  <c r="D2057" i="17" s="1"/>
  <c r="C2056" i="17"/>
  <c r="D2056" i="17" s="1"/>
  <c r="C2055" i="17"/>
  <c r="D2055" i="17" s="1"/>
  <c r="C2054" i="17"/>
  <c r="D2054" i="17" s="1"/>
  <c r="C2053" i="17"/>
  <c r="D2053" i="17" s="1"/>
  <c r="C2052" i="17"/>
  <c r="D2052" i="17" s="1"/>
  <c r="C2051" i="17"/>
  <c r="D2051" i="17" s="1"/>
  <c r="C2050" i="17"/>
  <c r="D2050" i="17" s="1"/>
  <c r="C2049" i="17"/>
  <c r="D2049" i="17" s="1"/>
  <c r="C2048" i="17"/>
  <c r="D2048" i="17" s="1"/>
  <c r="C2047" i="17"/>
  <c r="D2047" i="17" s="1"/>
  <c r="C2046" i="17"/>
  <c r="D2046" i="17" s="1"/>
  <c r="C2045" i="17"/>
  <c r="D2045" i="17" s="1"/>
  <c r="C2044" i="17"/>
  <c r="D2044" i="17" s="1"/>
  <c r="C2043" i="17"/>
  <c r="D2043" i="17" s="1"/>
  <c r="C2042" i="17"/>
  <c r="D2042" i="17" s="1"/>
  <c r="C2041" i="17"/>
  <c r="D2041" i="17" s="1"/>
  <c r="C2040" i="17"/>
  <c r="D2040" i="17" s="1"/>
  <c r="C2039" i="17"/>
  <c r="D2039" i="17" s="1"/>
  <c r="C2038" i="17"/>
  <c r="D2038" i="17" s="1"/>
  <c r="C2037" i="17"/>
  <c r="D2037" i="17" s="1"/>
  <c r="C2036" i="17"/>
  <c r="D2036" i="17" s="1"/>
  <c r="C2035" i="17"/>
  <c r="D2035" i="17" s="1"/>
  <c r="C2034" i="17"/>
  <c r="D2034" i="17" s="1"/>
  <c r="C2033" i="17"/>
  <c r="D2033" i="17" s="1"/>
  <c r="C2032" i="17"/>
  <c r="D2032" i="17" s="1"/>
  <c r="C2031" i="17"/>
  <c r="D2031" i="17" s="1"/>
  <c r="C2030" i="17"/>
  <c r="D2030" i="17" s="1"/>
  <c r="C2029" i="17"/>
  <c r="D2029" i="17" s="1"/>
  <c r="C2028" i="17"/>
  <c r="D2028" i="17" s="1"/>
  <c r="C2027" i="17"/>
  <c r="D2027" i="17" s="1"/>
  <c r="C2026" i="17"/>
  <c r="D2026" i="17" s="1"/>
  <c r="C2025" i="17"/>
  <c r="D2025" i="17" s="1"/>
  <c r="C2024" i="17"/>
  <c r="D2024" i="17" s="1"/>
  <c r="C2023" i="17"/>
  <c r="D2023" i="17" s="1"/>
  <c r="C2022" i="17"/>
  <c r="D2022" i="17" s="1"/>
  <c r="C2021" i="17"/>
  <c r="D2021" i="17" s="1"/>
  <c r="C2020" i="17"/>
  <c r="D2020" i="17" s="1"/>
  <c r="C2019" i="17"/>
  <c r="D2019" i="17" s="1"/>
  <c r="C2018" i="17"/>
  <c r="D2018" i="17" s="1"/>
  <c r="C2017" i="17"/>
  <c r="D2017" i="17" s="1"/>
  <c r="C2016" i="17"/>
  <c r="D2016" i="17" s="1"/>
  <c r="C2015" i="17"/>
  <c r="D2015" i="17" s="1"/>
  <c r="C2014" i="17"/>
  <c r="D2014" i="17" s="1"/>
  <c r="C2013" i="17"/>
  <c r="D2013" i="17" s="1"/>
  <c r="C2012" i="17"/>
  <c r="D2012" i="17" s="1"/>
  <c r="C2011" i="17"/>
  <c r="D2011" i="17" s="1"/>
  <c r="C2010" i="17"/>
  <c r="D2010" i="17" s="1"/>
  <c r="C2009" i="17"/>
  <c r="D2009" i="17" s="1"/>
  <c r="C2008" i="17"/>
  <c r="D2008" i="17" s="1"/>
  <c r="C2007" i="17"/>
  <c r="D2007" i="17" s="1"/>
  <c r="C2006" i="17"/>
  <c r="D2006" i="17" s="1"/>
  <c r="C2005" i="17"/>
  <c r="D2005" i="17" s="1"/>
  <c r="C2004" i="17"/>
  <c r="D2004" i="17" s="1"/>
  <c r="C2003" i="17"/>
  <c r="D2003" i="17" s="1"/>
  <c r="C2002" i="17"/>
  <c r="D2002" i="17" s="1"/>
  <c r="C2001" i="17"/>
  <c r="D2001" i="17" s="1"/>
  <c r="C2000" i="17"/>
  <c r="D2000" i="17" s="1"/>
  <c r="C1999" i="17"/>
  <c r="D1999" i="17" s="1"/>
  <c r="C1998" i="17"/>
  <c r="D1998" i="17" s="1"/>
  <c r="C1997" i="17"/>
  <c r="D1997" i="17" s="1"/>
  <c r="C1996" i="17"/>
  <c r="D1996" i="17" s="1"/>
  <c r="C1995" i="17"/>
  <c r="D1995" i="17" s="1"/>
  <c r="C1994" i="17"/>
  <c r="D1994" i="17" s="1"/>
  <c r="C1993" i="17"/>
  <c r="D1993" i="17" s="1"/>
  <c r="C1992" i="17"/>
  <c r="D1992" i="17" s="1"/>
  <c r="C1991" i="17"/>
  <c r="D1991" i="17" s="1"/>
  <c r="C1990" i="17"/>
  <c r="D1990" i="17" s="1"/>
  <c r="C1989" i="17"/>
  <c r="D1989" i="17" s="1"/>
  <c r="C1988" i="17"/>
  <c r="D1988" i="17" s="1"/>
  <c r="C1987" i="17"/>
  <c r="D1987" i="17" s="1"/>
  <c r="C1986" i="17"/>
  <c r="D1986" i="17" s="1"/>
  <c r="C1985" i="17"/>
  <c r="D1985" i="17" s="1"/>
  <c r="C1984" i="17"/>
  <c r="D1984" i="17" s="1"/>
  <c r="C1983" i="17"/>
  <c r="D1983" i="17" s="1"/>
  <c r="C1982" i="17"/>
  <c r="D1982" i="17" s="1"/>
  <c r="C1981" i="17"/>
  <c r="D1981" i="17" s="1"/>
  <c r="C1980" i="17"/>
  <c r="D1980" i="17" s="1"/>
  <c r="C1979" i="17"/>
  <c r="D1979" i="17" s="1"/>
  <c r="C1978" i="17"/>
  <c r="D1978" i="17" s="1"/>
  <c r="C1977" i="17"/>
  <c r="D1977" i="17" s="1"/>
  <c r="C1976" i="17"/>
  <c r="D1976" i="17" s="1"/>
  <c r="C1975" i="17"/>
  <c r="D1975" i="17" s="1"/>
  <c r="C1974" i="17"/>
  <c r="D1974" i="17" s="1"/>
  <c r="C1973" i="17"/>
  <c r="D1973" i="17" s="1"/>
  <c r="C1972" i="17"/>
  <c r="D1972" i="17" s="1"/>
  <c r="C1971" i="17"/>
  <c r="D1971" i="17" s="1"/>
  <c r="C1970" i="17"/>
  <c r="D1970" i="17" s="1"/>
  <c r="C1969" i="17"/>
  <c r="D1969" i="17" s="1"/>
  <c r="C1968" i="17"/>
  <c r="D1968" i="17" s="1"/>
  <c r="C1967" i="17"/>
  <c r="D1967" i="17" s="1"/>
  <c r="C1966" i="17"/>
  <c r="D1966" i="17" s="1"/>
  <c r="C1965" i="17"/>
  <c r="D1965" i="17" s="1"/>
  <c r="C1964" i="17"/>
  <c r="D1964" i="17" s="1"/>
  <c r="C1963" i="17"/>
  <c r="D1963" i="17" s="1"/>
  <c r="C1962" i="17"/>
  <c r="D1962" i="17" s="1"/>
  <c r="C1961" i="17"/>
  <c r="D1961" i="17" s="1"/>
  <c r="C1960" i="17"/>
  <c r="D1960" i="17" s="1"/>
  <c r="C1959" i="17"/>
  <c r="D1959" i="17" s="1"/>
  <c r="C1958" i="17"/>
  <c r="D1958" i="17" s="1"/>
  <c r="C1957" i="17"/>
  <c r="D1957" i="17" s="1"/>
  <c r="C1956" i="17"/>
  <c r="D1956" i="17" s="1"/>
  <c r="C1955" i="17"/>
  <c r="D1955" i="17" s="1"/>
  <c r="C1954" i="17"/>
  <c r="D1954" i="17" s="1"/>
  <c r="C1953" i="17"/>
  <c r="D1953" i="17" s="1"/>
  <c r="C1952" i="17"/>
  <c r="D1952" i="17" s="1"/>
  <c r="C1951" i="17"/>
  <c r="D1951" i="17" s="1"/>
  <c r="C1950" i="17"/>
  <c r="D1950" i="17" s="1"/>
  <c r="C1949" i="17"/>
  <c r="D1949" i="17" s="1"/>
  <c r="C1948" i="17"/>
  <c r="D1948" i="17" s="1"/>
  <c r="C1947" i="17"/>
  <c r="D1947" i="17" s="1"/>
  <c r="C1946" i="17"/>
  <c r="D1946" i="17" s="1"/>
  <c r="C1945" i="17"/>
  <c r="D1945" i="17" s="1"/>
  <c r="C1944" i="17"/>
  <c r="D1944" i="17" s="1"/>
  <c r="C1943" i="17"/>
  <c r="D1943" i="17" s="1"/>
  <c r="C1942" i="17"/>
  <c r="D1942" i="17" s="1"/>
  <c r="C1941" i="17"/>
  <c r="D1941" i="17" s="1"/>
  <c r="C1940" i="17"/>
  <c r="D1940" i="17" s="1"/>
  <c r="C1939" i="17"/>
  <c r="D1939" i="17" s="1"/>
  <c r="C1938" i="17"/>
  <c r="D1938" i="17" s="1"/>
  <c r="C1937" i="17"/>
  <c r="D1937" i="17" s="1"/>
  <c r="C1936" i="17"/>
  <c r="D1936" i="17" s="1"/>
  <c r="C1935" i="17"/>
  <c r="D1935" i="17" s="1"/>
  <c r="C1934" i="17"/>
  <c r="D1934" i="17" s="1"/>
  <c r="C1933" i="17"/>
  <c r="D1933" i="17" s="1"/>
  <c r="C1932" i="17"/>
  <c r="D1932" i="17" s="1"/>
  <c r="C1931" i="17"/>
  <c r="D1931" i="17" s="1"/>
  <c r="C1930" i="17"/>
  <c r="D1930" i="17" s="1"/>
  <c r="C1929" i="17"/>
  <c r="D1929" i="17" s="1"/>
  <c r="C1928" i="17"/>
  <c r="D1928" i="17" s="1"/>
  <c r="C1927" i="17"/>
  <c r="D1927" i="17" s="1"/>
  <c r="C1926" i="17"/>
  <c r="D1926" i="17" s="1"/>
  <c r="C1925" i="17"/>
  <c r="D1925" i="17" s="1"/>
  <c r="C1924" i="17"/>
  <c r="D1924" i="17" s="1"/>
  <c r="C1923" i="17"/>
  <c r="D1923" i="17" s="1"/>
  <c r="C1922" i="17"/>
  <c r="D1922" i="17" s="1"/>
  <c r="C1921" i="17"/>
  <c r="D1921" i="17" s="1"/>
  <c r="C1920" i="17"/>
  <c r="D1920" i="17" s="1"/>
  <c r="C1919" i="17"/>
  <c r="D1919" i="17" s="1"/>
  <c r="C1918" i="17"/>
  <c r="D1918" i="17" s="1"/>
  <c r="C1917" i="17"/>
  <c r="D1917" i="17" s="1"/>
  <c r="C1916" i="17"/>
  <c r="D1916" i="17" s="1"/>
  <c r="C1915" i="17"/>
  <c r="D1915" i="17" s="1"/>
  <c r="C1914" i="17"/>
  <c r="D1914" i="17" s="1"/>
  <c r="C1913" i="17"/>
  <c r="D1913" i="17" s="1"/>
  <c r="C1912" i="17"/>
  <c r="D1912" i="17" s="1"/>
  <c r="C1911" i="17"/>
  <c r="D1911" i="17" s="1"/>
  <c r="C1910" i="17"/>
  <c r="D1910" i="17" s="1"/>
  <c r="C1909" i="17"/>
  <c r="D1909" i="17" s="1"/>
  <c r="C1908" i="17"/>
  <c r="D1908" i="17" s="1"/>
  <c r="C1907" i="17"/>
  <c r="D1907" i="17" s="1"/>
  <c r="C1906" i="17"/>
  <c r="D1906" i="17" s="1"/>
  <c r="C1905" i="17"/>
  <c r="D1905" i="17" s="1"/>
  <c r="C1904" i="17"/>
  <c r="D1904" i="17" s="1"/>
  <c r="C1903" i="17"/>
  <c r="D1903" i="17" s="1"/>
  <c r="C1902" i="17"/>
  <c r="D1902" i="17" s="1"/>
  <c r="C1901" i="17"/>
  <c r="D1901" i="17" s="1"/>
  <c r="C1900" i="17"/>
  <c r="D1900" i="17" s="1"/>
  <c r="C1899" i="17"/>
  <c r="D1899" i="17" s="1"/>
  <c r="C1898" i="17"/>
  <c r="D1898" i="17" s="1"/>
  <c r="C1897" i="17"/>
  <c r="D1897" i="17" s="1"/>
  <c r="C1896" i="17"/>
  <c r="D1896" i="17" s="1"/>
  <c r="C1895" i="17"/>
  <c r="D1895" i="17" s="1"/>
  <c r="C1894" i="17"/>
  <c r="D1894" i="17" s="1"/>
  <c r="C1893" i="17"/>
  <c r="D1893" i="17" s="1"/>
  <c r="C1892" i="17"/>
  <c r="D1892" i="17" s="1"/>
  <c r="C1891" i="17"/>
  <c r="D1891" i="17" s="1"/>
  <c r="C1890" i="17"/>
  <c r="D1890" i="17" s="1"/>
  <c r="C1889" i="17"/>
  <c r="D1889" i="17" s="1"/>
  <c r="C1888" i="17"/>
  <c r="D1888" i="17" s="1"/>
  <c r="C1887" i="17"/>
  <c r="D1887" i="17" s="1"/>
  <c r="C1886" i="17"/>
  <c r="D1886" i="17" s="1"/>
  <c r="C1885" i="17"/>
  <c r="D1885" i="17" s="1"/>
  <c r="C1884" i="17"/>
  <c r="D1884" i="17" s="1"/>
  <c r="C1883" i="17"/>
  <c r="D1883" i="17" s="1"/>
  <c r="C1882" i="17"/>
  <c r="D1882" i="17" s="1"/>
  <c r="C1881" i="17"/>
  <c r="D1881" i="17" s="1"/>
  <c r="C1880" i="17"/>
  <c r="D1880" i="17" s="1"/>
  <c r="C1879" i="17"/>
  <c r="D1879" i="17" s="1"/>
  <c r="C1878" i="17"/>
  <c r="D1878" i="17" s="1"/>
  <c r="C1877" i="17"/>
  <c r="D1877" i="17" s="1"/>
  <c r="C1876" i="17"/>
  <c r="D1876" i="17" s="1"/>
  <c r="C1875" i="17"/>
  <c r="D1875" i="17" s="1"/>
  <c r="C1874" i="17"/>
  <c r="D1874" i="17" s="1"/>
  <c r="C1873" i="17"/>
  <c r="D1873" i="17" s="1"/>
  <c r="C1872" i="17"/>
  <c r="D1872" i="17" s="1"/>
  <c r="C1871" i="17"/>
  <c r="D1871" i="17" s="1"/>
  <c r="C1870" i="17"/>
  <c r="D1870" i="17" s="1"/>
  <c r="C1869" i="17"/>
  <c r="D1869" i="17" s="1"/>
  <c r="C1868" i="17"/>
  <c r="D1868" i="17" s="1"/>
  <c r="C1867" i="17"/>
  <c r="D1867" i="17" s="1"/>
  <c r="C1866" i="17"/>
  <c r="D1866" i="17" s="1"/>
  <c r="C1865" i="17"/>
  <c r="D1865" i="17" s="1"/>
  <c r="C1864" i="17"/>
  <c r="D1864" i="17" s="1"/>
  <c r="C1863" i="17"/>
  <c r="D1863" i="17" s="1"/>
  <c r="C1862" i="17"/>
  <c r="D1862" i="17" s="1"/>
  <c r="C1861" i="17"/>
  <c r="D1861" i="17" s="1"/>
  <c r="C1860" i="17"/>
  <c r="D1860" i="17" s="1"/>
  <c r="C1859" i="17"/>
  <c r="D1859" i="17" s="1"/>
  <c r="C1858" i="17"/>
  <c r="D1858" i="17" s="1"/>
  <c r="C1857" i="17"/>
  <c r="D1857" i="17" s="1"/>
  <c r="C1856" i="17"/>
  <c r="D1856" i="17" s="1"/>
  <c r="C1855" i="17"/>
  <c r="D1855" i="17" s="1"/>
  <c r="C1854" i="17"/>
  <c r="D1854" i="17" s="1"/>
  <c r="C1853" i="17"/>
  <c r="D1853" i="17" s="1"/>
  <c r="C1852" i="17"/>
  <c r="D1852" i="17" s="1"/>
  <c r="C1851" i="17"/>
  <c r="D1851" i="17" s="1"/>
  <c r="C1850" i="17"/>
  <c r="D1850" i="17" s="1"/>
  <c r="C1849" i="17"/>
  <c r="D1849" i="17" s="1"/>
  <c r="C1848" i="17"/>
  <c r="D1848" i="17" s="1"/>
  <c r="C1847" i="17"/>
  <c r="D1847" i="17" s="1"/>
  <c r="C1846" i="17"/>
  <c r="D1846" i="17" s="1"/>
  <c r="C1845" i="17"/>
  <c r="D1845" i="17" s="1"/>
  <c r="C1844" i="17"/>
  <c r="D1844" i="17" s="1"/>
  <c r="C1843" i="17"/>
  <c r="D1843" i="17" s="1"/>
  <c r="C1842" i="17"/>
  <c r="D1842" i="17" s="1"/>
  <c r="C1841" i="17"/>
  <c r="D1841" i="17" s="1"/>
  <c r="C1840" i="17"/>
  <c r="D1840" i="17" s="1"/>
  <c r="C1839" i="17"/>
  <c r="D1839" i="17" s="1"/>
  <c r="C1838" i="17"/>
  <c r="D1838" i="17" s="1"/>
  <c r="C1837" i="17"/>
  <c r="D1837" i="17" s="1"/>
  <c r="C1836" i="17"/>
  <c r="D1836" i="17" s="1"/>
  <c r="C1835" i="17"/>
  <c r="D1835" i="17" s="1"/>
  <c r="C1834" i="17"/>
  <c r="D1834" i="17" s="1"/>
  <c r="C1833" i="17"/>
  <c r="D1833" i="17" s="1"/>
  <c r="C1832" i="17"/>
  <c r="D1832" i="17" s="1"/>
  <c r="C1831" i="17"/>
  <c r="D1831" i="17" s="1"/>
  <c r="C1830" i="17"/>
  <c r="D1830" i="17" s="1"/>
  <c r="C1829" i="17"/>
  <c r="D1829" i="17" s="1"/>
  <c r="C1828" i="17"/>
  <c r="D1828" i="17" s="1"/>
  <c r="C1827" i="17"/>
  <c r="D1827" i="17" s="1"/>
  <c r="C1826" i="17"/>
  <c r="D1826" i="17" s="1"/>
  <c r="C1825" i="17"/>
  <c r="D1825" i="17" s="1"/>
  <c r="C1824" i="17"/>
  <c r="D1824" i="17" s="1"/>
  <c r="C1823" i="17"/>
  <c r="D1823" i="17" s="1"/>
  <c r="C1822" i="17"/>
  <c r="D1822" i="17" s="1"/>
  <c r="C1821" i="17"/>
  <c r="D1821" i="17" s="1"/>
  <c r="C1820" i="17"/>
  <c r="D1820" i="17" s="1"/>
  <c r="C1819" i="17"/>
  <c r="D1819" i="17" s="1"/>
  <c r="C1818" i="17"/>
  <c r="D1818" i="17" s="1"/>
  <c r="C1817" i="17"/>
  <c r="D1817" i="17" s="1"/>
  <c r="C1816" i="17"/>
  <c r="D1816" i="17" s="1"/>
  <c r="C1815" i="17"/>
  <c r="D1815" i="17" s="1"/>
  <c r="C1814" i="17"/>
  <c r="D1814" i="17" s="1"/>
  <c r="C1813" i="17"/>
  <c r="D1813" i="17" s="1"/>
  <c r="C1812" i="17"/>
  <c r="D1812" i="17" s="1"/>
  <c r="C1811" i="17"/>
  <c r="D1811" i="17" s="1"/>
  <c r="C1810" i="17"/>
  <c r="D1810" i="17" s="1"/>
  <c r="C1809" i="17"/>
  <c r="D1809" i="17" s="1"/>
  <c r="C1808" i="17"/>
  <c r="D1808" i="17" s="1"/>
  <c r="C1807" i="17"/>
  <c r="D1807" i="17" s="1"/>
  <c r="C1806" i="17"/>
  <c r="D1806" i="17" s="1"/>
  <c r="C1805" i="17"/>
  <c r="D1805" i="17" s="1"/>
  <c r="C1804" i="17"/>
  <c r="D1804" i="17" s="1"/>
  <c r="C1803" i="17"/>
  <c r="D1803" i="17" s="1"/>
  <c r="C1802" i="17"/>
  <c r="D1802" i="17" s="1"/>
  <c r="C1801" i="17"/>
  <c r="D1801" i="17" s="1"/>
  <c r="C1800" i="17"/>
  <c r="D1800" i="17" s="1"/>
  <c r="C1799" i="17"/>
  <c r="D1799" i="17" s="1"/>
  <c r="C1798" i="17"/>
  <c r="D1798" i="17" s="1"/>
  <c r="C1797" i="17"/>
  <c r="D1797" i="17" s="1"/>
  <c r="C1796" i="17"/>
  <c r="D1796" i="17" s="1"/>
  <c r="C1795" i="17"/>
  <c r="D1795" i="17" s="1"/>
  <c r="C1794" i="17"/>
  <c r="D1794" i="17" s="1"/>
  <c r="C1793" i="17"/>
  <c r="D1793" i="17" s="1"/>
  <c r="C1792" i="17"/>
  <c r="D1792" i="17" s="1"/>
  <c r="C1791" i="17"/>
  <c r="D1791" i="17" s="1"/>
  <c r="C1790" i="17"/>
  <c r="D1790" i="17" s="1"/>
  <c r="C1789" i="17"/>
  <c r="D1789" i="17" s="1"/>
  <c r="C1788" i="17"/>
  <c r="D1788" i="17" s="1"/>
  <c r="C1787" i="17"/>
  <c r="D1787" i="17" s="1"/>
  <c r="C1786" i="17"/>
  <c r="D1786" i="17" s="1"/>
  <c r="C1785" i="17"/>
  <c r="D1785" i="17" s="1"/>
  <c r="C1784" i="17"/>
  <c r="D1784" i="17" s="1"/>
  <c r="C1783" i="17"/>
  <c r="D1783" i="17" s="1"/>
  <c r="C1782" i="17"/>
  <c r="D1782" i="17" s="1"/>
  <c r="C1781" i="17"/>
  <c r="D1781" i="17" s="1"/>
  <c r="C1780" i="17"/>
  <c r="D1780" i="17" s="1"/>
  <c r="C1779" i="17"/>
  <c r="D1779" i="17" s="1"/>
  <c r="C1778" i="17"/>
  <c r="D1778" i="17" s="1"/>
  <c r="C1777" i="17"/>
  <c r="D1777" i="17" s="1"/>
  <c r="C1776" i="17"/>
  <c r="D1776" i="17" s="1"/>
  <c r="C1775" i="17"/>
  <c r="D1775" i="17" s="1"/>
  <c r="C1774" i="17"/>
  <c r="D1774" i="17" s="1"/>
  <c r="C1773" i="17"/>
  <c r="D1773" i="17" s="1"/>
  <c r="C1772" i="17"/>
  <c r="D1772" i="17" s="1"/>
  <c r="C1771" i="17"/>
  <c r="D1771" i="17" s="1"/>
  <c r="C1770" i="17"/>
  <c r="D1770" i="17" s="1"/>
  <c r="C1769" i="17"/>
  <c r="D1769" i="17" s="1"/>
  <c r="C1768" i="17"/>
  <c r="D1768" i="17" s="1"/>
  <c r="C1767" i="17"/>
  <c r="D1767" i="17" s="1"/>
  <c r="C1766" i="17"/>
  <c r="D1766" i="17" s="1"/>
  <c r="C1765" i="17"/>
  <c r="D1765" i="17" s="1"/>
  <c r="C1764" i="17"/>
  <c r="D1764" i="17" s="1"/>
  <c r="C1763" i="17"/>
  <c r="D1763" i="17" s="1"/>
  <c r="C1762" i="17"/>
  <c r="D1762" i="17" s="1"/>
  <c r="C1761" i="17"/>
  <c r="D1761" i="17" s="1"/>
  <c r="C1760" i="17"/>
  <c r="D1760" i="17" s="1"/>
  <c r="C1759" i="17"/>
  <c r="D1759" i="17" s="1"/>
  <c r="C1758" i="17"/>
  <c r="D1758" i="17" s="1"/>
  <c r="C1757" i="17"/>
  <c r="D1757" i="17" s="1"/>
  <c r="C1756" i="17"/>
  <c r="D1756" i="17" s="1"/>
  <c r="C1755" i="17"/>
  <c r="D1755" i="17" s="1"/>
  <c r="C1754" i="17"/>
  <c r="D1754" i="17" s="1"/>
  <c r="C1753" i="17"/>
  <c r="D1753" i="17" s="1"/>
  <c r="C1752" i="17"/>
  <c r="D1752" i="17" s="1"/>
  <c r="C1751" i="17"/>
  <c r="D1751" i="17" s="1"/>
  <c r="C1750" i="17"/>
  <c r="D1750" i="17" s="1"/>
  <c r="C1749" i="17"/>
  <c r="D1749" i="17" s="1"/>
  <c r="C1748" i="17"/>
  <c r="D1748" i="17" s="1"/>
  <c r="C1747" i="17"/>
  <c r="D1747" i="17" s="1"/>
  <c r="C1746" i="17"/>
  <c r="D1746" i="17" s="1"/>
  <c r="C1745" i="17"/>
  <c r="D1745" i="17" s="1"/>
  <c r="C1744" i="17"/>
  <c r="D1744" i="17" s="1"/>
  <c r="C1743" i="17"/>
  <c r="D1743" i="17" s="1"/>
  <c r="C1742" i="17"/>
  <c r="D1742" i="17" s="1"/>
  <c r="C1741" i="17"/>
  <c r="D1741" i="17" s="1"/>
  <c r="C1740" i="17"/>
  <c r="D1740" i="17" s="1"/>
  <c r="C1739" i="17"/>
  <c r="D1739" i="17" s="1"/>
  <c r="C1738" i="17"/>
  <c r="D1738" i="17" s="1"/>
  <c r="C1737" i="17"/>
  <c r="D1737" i="17" s="1"/>
  <c r="C1736" i="17"/>
  <c r="D1736" i="17" s="1"/>
  <c r="C1735" i="17"/>
  <c r="D1735" i="17" s="1"/>
  <c r="C1734" i="17"/>
  <c r="D1734" i="17" s="1"/>
  <c r="C1733" i="17"/>
  <c r="D1733" i="17" s="1"/>
  <c r="C1732" i="17"/>
  <c r="D1732" i="17" s="1"/>
  <c r="C1731" i="17"/>
  <c r="D1731" i="17" s="1"/>
  <c r="C1730" i="17"/>
  <c r="D1730" i="17" s="1"/>
  <c r="C1729" i="17"/>
  <c r="D1729" i="17" s="1"/>
  <c r="C1728" i="17"/>
  <c r="D1728" i="17" s="1"/>
  <c r="C1727" i="17"/>
  <c r="D1727" i="17" s="1"/>
  <c r="C1726" i="17"/>
  <c r="D1726" i="17" s="1"/>
  <c r="C1725" i="17"/>
  <c r="D1725" i="17" s="1"/>
  <c r="C1724" i="17"/>
  <c r="D1724" i="17" s="1"/>
  <c r="C1723" i="17"/>
  <c r="D1723" i="17" s="1"/>
  <c r="C1722" i="17"/>
  <c r="D1722" i="17" s="1"/>
  <c r="C1721" i="17"/>
  <c r="D1721" i="17" s="1"/>
  <c r="C1720" i="17"/>
  <c r="D1720" i="17" s="1"/>
  <c r="C1719" i="17"/>
  <c r="D1719" i="17" s="1"/>
  <c r="C1718" i="17"/>
  <c r="D1718" i="17" s="1"/>
  <c r="C1717" i="17"/>
  <c r="D1717" i="17" s="1"/>
  <c r="C1716" i="17"/>
  <c r="D1716" i="17" s="1"/>
  <c r="C1715" i="17"/>
  <c r="D1715" i="17" s="1"/>
  <c r="C1714" i="17"/>
  <c r="D1714" i="17" s="1"/>
  <c r="C1713" i="17"/>
  <c r="D1713" i="17" s="1"/>
  <c r="C1712" i="17"/>
  <c r="D1712" i="17" s="1"/>
  <c r="C1711" i="17"/>
  <c r="D1711" i="17" s="1"/>
  <c r="C1710" i="17"/>
  <c r="D1710" i="17" s="1"/>
  <c r="C1709" i="17"/>
  <c r="D1709" i="17" s="1"/>
  <c r="C1708" i="17"/>
  <c r="D1708" i="17" s="1"/>
  <c r="C1707" i="17"/>
  <c r="D1707" i="17" s="1"/>
  <c r="C1706" i="17"/>
  <c r="D1706" i="17" s="1"/>
  <c r="C1705" i="17"/>
  <c r="D1705" i="17" s="1"/>
  <c r="C1704" i="17"/>
  <c r="D1704" i="17" s="1"/>
  <c r="C1703" i="17"/>
  <c r="D1703" i="17" s="1"/>
  <c r="C1702" i="17"/>
  <c r="D1702" i="17" s="1"/>
  <c r="C1701" i="17"/>
  <c r="D1701" i="17" s="1"/>
  <c r="C1700" i="17"/>
  <c r="D1700" i="17" s="1"/>
  <c r="C1699" i="17"/>
  <c r="D1699" i="17" s="1"/>
  <c r="C1698" i="17"/>
  <c r="D1698" i="17" s="1"/>
  <c r="C1697" i="17"/>
  <c r="D1697" i="17" s="1"/>
  <c r="C1696" i="17"/>
  <c r="D1696" i="17" s="1"/>
  <c r="C1695" i="17"/>
  <c r="D1695" i="17" s="1"/>
  <c r="C1694" i="17"/>
  <c r="D1694" i="17" s="1"/>
  <c r="C1693" i="17"/>
  <c r="D1693" i="17" s="1"/>
  <c r="C1692" i="17"/>
  <c r="D1692" i="17" s="1"/>
  <c r="C1691" i="17"/>
  <c r="D1691" i="17" s="1"/>
  <c r="C1690" i="17"/>
  <c r="D1690" i="17" s="1"/>
  <c r="C1689" i="17"/>
  <c r="D1689" i="17" s="1"/>
  <c r="C1688" i="17"/>
  <c r="D1688" i="17" s="1"/>
  <c r="C1687" i="17"/>
  <c r="D1687" i="17" s="1"/>
  <c r="C1686" i="17"/>
  <c r="D1686" i="17" s="1"/>
  <c r="C1685" i="17"/>
  <c r="D1685" i="17" s="1"/>
  <c r="C1684" i="17"/>
  <c r="D1684" i="17" s="1"/>
  <c r="C1683" i="17"/>
  <c r="D1683" i="17" s="1"/>
  <c r="C1682" i="17"/>
  <c r="D1682" i="17" s="1"/>
  <c r="C1681" i="17"/>
  <c r="D1681" i="17" s="1"/>
  <c r="C1680" i="17"/>
  <c r="D1680" i="17" s="1"/>
  <c r="C1679" i="17"/>
  <c r="D1679" i="17" s="1"/>
  <c r="C1678" i="17"/>
  <c r="D1678" i="17" s="1"/>
  <c r="C1677" i="17"/>
  <c r="D1677" i="17" s="1"/>
  <c r="C1676" i="17"/>
  <c r="D1676" i="17" s="1"/>
  <c r="C1675" i="17"/>
  <c r="D1675" i="17" s="1"/>
  <c r="C1674" i="17"/>
  <c r="D1674" i="17" s="1"/>
  <c r="C1673" i="17"/>
  <c r="D1673" i="17" s="1"/>
  <c r="C1672" i="17"/>
  <c r="D1672" i="17" s="1"/>
  <c r="C1671" i="17"/>
  <c r="D1671" i="17" s="1"/>
  <c r="C1670" i="17"/>
  <c r="D1670" i="17" s="1"/>
  <c r="C1669" i="17"/>
  <c r="D1669" i="17" s="1"/>
  <c r="C1668" i="17"/>
  <c r="D1668" i="17" s="1"/>
  <c r="C1667" i="17"/>
  <c r="D1667" i="17" s="1"/>
  <c r="C1666" i="17"/>
  <c r="D1666" i="17" s="1"/>
  <c r="C1665" i="17"/>
  <c r="D1665" i="17" s="1"/>
  <c r="C1664" i="17"/>
  <c r="D1664" i="17" s="1"/>
  <c r="C1663" i="17"/>
  <c r="D1663" i="17" s="1"/>
  <c r="C1662" i="17"/>
  <c r="D1662" i="17" s="1"/>
  <c r="C1661" i="17"/>
  <c r="D1661" i="17" s="1"/>
  <c r="C1660" i="17"/>
  <c r="D1660" i="17" s="1"/>
  <c r="C1659" i="17"/>
  <c r="D1659" i="17" s="1"/>
  <c r="C1658" i="17"/>
  <c r="D1658" i="17" s="1"/>
  <c r="C1657" i="17"/>
  <c r="D1657" i="17" s="1"/>
  <c r="C1656" i="17"/>
  <c r="D1656" i="17" s="1"/>
  <c r="C1655" i="17"/>
  <c r="D1655" i="17" s="1"/>
  <c r="C1654" i="17"/>
  <c r="D1654" i="17" s="1"/>
  <c r="C1653" i="17"/>
  <c r="D1653" i="17" s="1"/>
  <c r="C1652" i="17"/>
  <c r="D1652" i="17" s="1"/>
  <c r="C1651" i="17"/>
  <c r="D1651" i="17" s="1"/>
  <c r="C1650" i="17"/>
  <c r="D1650" i="17" s="1"/>
  <c r="C1649" i="17"/>
  <c r="D1649" i="17" s="1"/>
  <c r="C1648" i="17"/>
  <c r="D1648" i="17" s="1"/>
  <c r="C1647" i="17"/>
  <c r="D1647" i="17" s="1"/>
  <c r="C1646" i="17"/>
  <c r="D1646" i="17" s="1"/>
  <c r="C1645" i="17"/>
  <c r="D1645" i="17" s="1"/>
  <c r="C1644" i="17"/>
  <c r="D1644" i="17" s="1"/>
  <c r="C1643" i="17"/>
  <c r="D1643" i="17" s="1"/>
  <c r="C1642" i="17"/>
  <c r="D1642" i="17" s="1"/>
  <c r="C1641" i="17"/>
  <c r="D1641" i="17" s="1"/>
  <c r="C1640" i="17"/>
  <c r="D1640" i="17" s="1"/>
  <c r="C1639" i="17"/>
  <c r="D1639" i="17" s="1"/>
  <c r="C1638" i="17"/>
  <c r="D1638" i="17" s="1"/>
  <c r="C1637" i="17"/>
  <c r="D1637" i="17" s="1"/>
  <c r="C1636" i="17"/>
  <c r="D1636" i="17" s="1"/>
  <c r="C1635" i="17"/>
  <c r="D1635" i="17" s="1"/>
  <c r="C1634" i="17"/>
  <c r="D1634" i="17" s="1"/>
  <c r="C1633" i="17"/>
  <c r="D1633" i="17" s="1"/>
  <c r="C1632" i="17"/>
  <c r="D1632" i="17" s="1"/>
  <c r="C1631" i="17"/>
  <c r="D1631" i="17" s="1"/>
  <c r="C1630" i="17"/>
  <c r="D1630" i="17" s="1"/>
  <c r="C1629" i="17"/>
  <c r="D1629" i="17" s="1"/>
  <c r="C1628" i="17"/>
  <c r="D1628" i="17" s="1"/>
  <c r="C1627" i="17"/>
  <c r="D1627" i="17" s="1"/>
  <c r="C1626" i="17"/>
  <c r="D1626" i="17" s="1"/>
  <c r="C1625" i="17"/>
  <c r="D1625" i="17" s="1"/>
  <c r="C1624" i="17"/>
  <c r="D1624" i="17" s="1"/>
  <c r="C1623" i="17"/>
  <c r="D1623" i="17" s="1"/>
  <c r="C1622" i="17"/>
  <c r="D1622" i="17" s="1"/>
  <c r="C1621" i="17"/>
  <c r="D1621" i="17" s="1"/>
  <c r="C1620" i="17"/>
  <c r="D1620" i="17" s="1"/>
  <c r="C1619" i="17"/>
  <c r="D1619" i="17" s="1"/>
  <c r="C1618" i="17"/>
  <c r="D1618" i="17" s="1"/>
  <c r="C1617" i="17"/>
  <c r="D1617" i="17" s="1"/>
  <c r="C1616" i="17"/>
  <c r="D1616" i="17" s="1"/>
  <c r="C1615" i="17"/>
  <c r="D1615" i="17" s="1"/>
  <c r="C1614" i="17"/>
  <c r="D1614" i="17" s="1"/>
  <c r="C1613" i="17"/>
  <c r="D1613" i="17" s="1"/>
  <c r="C1612" i="17"/>
  <c r="D1612" i="17" s="1"/>
  <c r="C1611" i="17"/>
  <c r="D1611" i="17" s="1"/>
  <c r="C1610" i="17"/>
  <c r="D1610" i="17" s="1"/>
  <c r="C1609" i="17"/>
  <c r="D1609" i="17" s="1"/>
  <c r="C1608" i="17"/>
  <c r="D1608" i="17" s="1"/>
  <c r="C1607" i="17"/>
  <c r="D1607" i="17" s="1"/>
  <c r="C1606" i="17"/>
  <c r="D1606" i="17" s="1"/>
  <c r="C1605" i="17"/>
  <c r="D1605" i="17" s="1"/>
  <c r="C1604" i="17"/>
  <c r="D1604" i="17" s="1"/>
  <c r="C1603" i="17"/>
  <c r="D1603" i="17" s="1"/>
  <c r="C1602" i="17"/>
  <c r="D1602" i="17" s="1"/>
  <c r="C1601" i="17"/>
  <c r="D1601" i="17" s="1"/>
  <c r="C1600" i="17"/>
  <c r="D1600" i="17" s="1"/>
  <c r="C1599" i="17"/>
  <c r="D1599" i="17" s="1"/>
  <c r="C1598" i="17"/>
  <c r="D1598" i="17" s="1"/>
  <c r="C1597" i="17"/>
  <c r="D1597" i="17" s="1"/>
  <c r="C1596" i="17"/>
  <c r="D1596" i="17" s="1"/>
  <c r="C1595" i="17"/>
  <c r="D1595" i="17" s="1"/>
  <c r="C1594" i="17"/>
  <c r="D1594" i="17" s="1"/>
  <c r="C1593" i="17"/>
  <c r="D1593" i="17" s="1"/>
  <c r="C1592" i="17"/>
  <c r="D1592" i="17" s="1"/>
  <c r="C1591" i="17"/>
  <c r="D1591" i="17" s="1"/>
  <c r="C1590" i="17"/>
  <c r="D1590" i="17" s="1"/>
  <c r="C1589" i="17"/>
  <c r="D1589" i="17" s="1"/>
  <c r="C1588" i="17"/>
  <c r="D1588" i="17" s="1"/>
  <c r="C1587" i="17"/>
  <c r="D1587" i="17" s="1"/>
  <c r="C1586" i="17"/>
  <c r="D1586" i="17" s="1"/>
  <c r="C1585" i="17"/>
  <c r="D1585" i="17" s="1"/>
  <c r="C1584" i="17"/>
  <c r="D1584" i="17" s="1"/>
  <c r="C1583" i="17"/>
  <c r="D1583" i="17" s="1"/>
  <c r="C1582" i="17"/>
  <c r="D1582" i="17" s="1"/>
  <c r="C1581" i="17"/>
  <c r="D1581" i="17" s="1"/>
  <c r="C1580" i="17"/>
  <c r="D1580" i="17" s="1"/>
  <c r="C1579" i="17"/>
  <c r="D1579" i="17" s="1"/>
  <c r="C1578" i="17"/>
  <c r="D1578" i="17" s="1"/>
  <c r="C1577" i="17"/>
  <c r="D1577" i="17" s="1"/>
  <c r="C1576" i="17"/>
  <c r="D1576" i="17" s="1"/>
  <c r="C1575" i="17"/>
  <c r="D1575" i="17" s="1"/>
  <c r="C1574" i="17"/>
  <c r="D1574" i="17" s="1"/>
  <c r="C1573" i="17"/>
  <c r="D1573" i="17" s="1"/>
  <c r="C1572" i="17"/>
  <c r="D1572" i="17" s="1"/>
  <c r="C1571" i="17"/>
  <c r="D1571" i="17" s="1"/>
  <c r="C1570" i="17"/>
  <c r="D1570" i="17" s="1"/>
  <c r="C1569" i="17"/>
  <c r="D1569" i="17" s="1"/>
  <c r="C1568" i="17"/>
  <c r="D1568" i="17" s="1"/>
  <c r="C1567" i="17"/>
  <c r="D1567" i="17" s="1"/>
  <c r="C1566" i="17"/>
  <c r="D1566" i="17" s="1"/>
  <c r="C1565" i="17"/>
  <c r="D1565" i="17" s="1"/>
  <c r="C1564" i="17"/>
  <c r="D1564" i="17" s="1"/>
  <c r="C1563" i="17"/>
  <c r="D1563" i="17" s="1"/>
  <c r="C1562" i="17"/>
  <c r="D1562" i="17" s="1"/>
  <c r="C1561" i="17"/>
  <c r="D1561" i="17" s="1"/>
  <c r="C1560" i="17"/>
  <c r="D1560" i="17" s="1"/>
  <c r="C1559" i="17"/>
  <c r="D1559" i="17" s="1"/>
  <c r="C1558" i="17"/>
  <c r="D1558" i="17" s="1"/>
  <c r="C1557" i="17"/>
  <c r="D1557" i="17" s="1"/>
  <c r="C1556" i="17"/>
  <c r="D1556" i="17" s="1"/>
  <c r="C1555" i="17"/>
  <c r="D1555" i="17" s="1"/>
  <c r="C1554" i="17"/>
  <c r="D1554" i="17" s="1"/>
  <c r="C1553" i="17"/>
  <c r="D1553" i="17" s="1"/>
  <c r="C1552" i="17"/>
  <c r="D1552" i="17" s="1"/>
  <c r="C1551" i="17"/>
  <c r="D1551" i="17" s="1"/>
  <c r="C1550" i="17"/>
  <c r="D1550" i="17" s="1"/>
  <c r="C1549" i="17"/>
  <c r="D1549" i="17" s="1"/>
  <c r="C1548" i="17"/>
  <c r="D1548" i="17" s="1"/>
  <c r="C1547" i="17"/>
  <c r="D1547" i="17" s="1"/>
  <c r="C1546" i="17"/>
  <c r="D1546" i="17" s="1"/>
  <c r="C1545" i="17"/>
  <c r="D1545" i="17" s="1"/>
  <c r="C1544" i="17"/>
  <c r="D1544" i="17" s="1"/>
  <c r="C1543" i="17"/>
  <c r="D1543" i="17" s="1"/>
  <c r="C1542" i="17"/>
  <c r="D1542" i="17" s="1"/>
  <c r="C1541" i="17"/>
  <c r="D1541" i="17" s="1"/>
  <c r="C1540" i="17"/>
  <c r="D1540" i="17" s="1"/>
  <c r="C1539" i="17"/>
  <c r="D1539" i="17" s="1"/>
  <c r="C1538" i="17"/>
  <c r="D1538" i="17" s="1"/>
  <c r="C1537" i="17"/>
  <c r="D1537" i="17" s="1"/>
  <c r="C1536" i="17"/>
  <c r="D1536" i="17" s="1"/>
  <c r="C1535" i="17"/>
  <c r="D1535" i="17" s="1"/>
  <c r="C1534" i="17"/>
  <c r="D1534" i="17" s="1"/>
  <c r="C1533" i="17"/>
  <c r="D1533" i="17" s="1"/>
  <c r="C1532" i="17"/>
  <c r="D1532" i="17" s="1"/>
  <c r="C1531" i="17"/>
  <c r="D1531" i="17" s="1"/>
  <c r="C1530" i="17"/>
  <c r="D1530" i="17" s="1"/>
  <c r="C1529" i="17"/>
  <c r="D1529" i="17" s="1"/>
  <c r="C1528" i="17"/>
  <c r="D1528" i="17" s="1"/>
  <c r="C1527" i="17"/>
  <c r="D1527" i="17" s="1"/>
  <c r="C1526" i="17"/>
  <c r="D1526" i="17" s="1"/>
  <c r="C1525" i="17"/>
  <c r="D1525" i="17" s="1"/>
  <c r="C1524" i="17"/>
  <c r="D1524" i="17" s="1"/>
  <c r="C1523" i="17"/>
  <c r="D1523" i="17" s="1"/>
  <c r="C1522" i="17"/>
  <c r="D1522" i="17" s="1"/>
  <c r="C1521" i="17"/>
  <c r="D1521" i="17" s="1"/>
  <c r="C1520" i="17"/>
  <c r="D1520" i="17" s="1"/>
  <c r="C1519" i="17"/>
  <c r="D1519" i="17" s="1"/>
  <c r="C1518" i="17"/>
  <c r="D1518" i="17" s="1"/>
  <c r="C1517" i="17"/>
  <c r="D1517" i="17" s="1"/>
  <c r="C1516" i="17"/>
  <c r="D1516" i="17" s="1"/>
  <c r="C1515" i="17"/>
  <c r="D1515" i="17" s="1"/>
  <c r="C1514" i="17"/>
  <c r="D1514" i="17" s="1"/>
  <c r="C1513" i="17"/>
  <c r="D1513" i="17" s="1"/>
  <c r="C1512" i="17"/>
  <c r="D1512" i="17" s="1"/>
  <c r="C1511" i="17"/>
  <c r="D1511" i="17" s="1"/>
  <c r="C1510" i="17"/>
  <c r="D1510" i="17" s="1"/>
  <c r="C1509" i="17"/>
  <c r="D1509" i="17" s="1"/>
  <c r="C1508" i="17"/>
  <c r="D1508" i="17" s="1"/>
  <c r="C1507" i="17"/>
  <c r="D1507" i="17" s="1"/>
  <c r="C1506" i="17"/>
  <c r="D1506" i="17" s="1"/>
  <c r="C1505" i="17"/>
  <c r="D1505" i="17" s="1"/>
  <c r="C1504" i="17"/>
  <c r="D1504" i="17" s="1"/>
  <c r="C1503" i="17"/>
  <c r="D1503" i="17" s="1"/>
  <c r="C1502" i="17"/>
  <c r="D1502" i="17" s="1"/>
  <c r="C1501" i="17"/>
  <c r="D1501" i="17" s="1"/>
  <c r="C1500" i="17"/>
  <c r="D1500" i="17" s="1"/>
  <c r="C1499" i="17"/>
  <c r="D1499" i="17" s="1"/>
  <c r="C1498" i="17"/>
  <c r="D1498" i="17" s="1"/>
  <c r="C1497" i="17"/>
  <c r="D1497" i="17" s="1"/>
  <c r="C1496" i="17"/>
  <c r="D1496" i="17" s="1"/>
  <c r="C1495" i="17"/>
  <c r="D1495" i="17" s="1"/>
  <c r="C1494" i="17"/>
  <c r="D1494" i="17" s="1"/>
  <c r="C1493" i="17"/>
  <c r="D1493" i="17" s="1"/>
  <c r="C1492" i="17"/>
  <c r="D1492" i="17" s="1"/>
  <c r="C1491" i="17"/>
  <c r="D1491" i="17" s="1"/>
  <c r="C1490" i="17"/>
  <c r="D1490" i="17" s="1"/>
  <c r="C1489" i="17"/>
  <c r="D1489" i="17" s="1"/>
  <c r="C1488" i="17"/>
  <c r="D1488" i="17" s="1"/>
  <c r="C1487" i="17"/>
  <c r="D1487" i="17" s="1"/>
  <c r="C1486" i="17"/>
  <c r="D1486" i="17" s="1"/>
  <c r="C1485" i="17"/>
  <c r="D1485" i="17" s="1"/>
  <c r="C1484" i="17"/>
  <c r="D1484" i="17" s="1"/>
  <c r="C1483" i="17"/>
  <c r="D1483" i="17" s="1"/>
  <c r="C1482" i="17"/>
  <c r="D1482" i="17" s="1"/>
  <c r="C1481" i="17"/>
  <c r="D1481" i="17" s="1"/>
  <c r="C1480" i="17"/>
  <c r="D1480" i="17" s="1"/>
  <c r="C1479" i="17"/>
  <c r="D1479" i="17" s="1"/>
  <c r="C1478" i="17"/>
  <c r="D1478" i="17" s="1"/>
  <c r="C1477" i="17"/>
  <c r="D1477" i="17" s="1"/>
  <c r="C1476" i="17"/>
  <c r="D1476" i="17" s="1"/>
  <c r="C1475" i="17"/>
  <c r="D1475" i="17" s="1"/>
  <c r="C1474" i="17"/>
  <c r="D1474" i="17" s="1"/>
  <c r="C1473" i="17"/>
  <c r="D1473" i="17" s="1"/>
  <c r="C1472" i="17"/>
  <c r="D1472" i="17" s="1"/>
  <c r="C1471" i="17"/>
  <c r="D1471" i="17" s="1"/>
  <c r="C1470" i="17"/>
  <c r="D1470" i="17" s="1"/>
  <c r="C1469" i="17"/>
  <c r="D1469" i="17" s="1"/>
  <c r="C1468" i="17"/>
  <c r="D1468" i="17" s="1"/>
  <c r="C1467" i="17"/>
  <c r="D1467" i="17" s="1"/>
  <c r="C1466" i="17"/>
  <c r="D1466" i="17" s="1"/>
  <c r="C1465" i="17"/>
  <c r="D1465" i="17" s="1"/>
  <c r="C1464" i="17"/>
  <c r="D1464" i="17" s="1"/>
  <c r="C1463" i="17"/>
  <c r="D1463" i="17" s="1"/>
  <c r="C1462" i="17"/>
  <c r="D1462" i="17" s="1"/>
  <c r="C1461" i="17"/>
  <c r="D1461" i="17" s="1"/>
  <c r="C1460" i="17"/>
  <c r="D1460" i="17" s="1"/>
  <c r="C1459" i="17"/>
  <c r="D1459" i="17" s="1"/>
  <c r="C1458" i="17"/>
  <c r="D1458" i="17" s="1"/>
  <c r="C1457" i="17"/>
  <c r="D1457" i="17" s="1"/>
  <c r="C1456" i="17"/>
  <c r="D1456" i="17" s="1"/>
  <c r="C1455" i="17"/>
  <c r="D1455" i="17" s="1"/>
  <c r="C1454" i="17"/>
  <c r="D1454" i="17" s="1"/>
  <c r="C1453" i="17"/>
  <c r="D1453" i="17" s="1"/>
  <c r="C1452" i="17"/>
  <c r="D1452" i="17" s="1"/>
  <c r="C1451" i="17"/>
  <c r="D1451" i="17" s="1"/>
  <c r="C1450" i="17"/>
  <c r="D1450" i="17" s="1"/>
  <c r="C1449" i="17"/>
  <c r="D1449" i="17" s="1"/>
  <c r="C1448" i="17"/>
  <c r="D1448" i="17" s="1"/>
  <c r="C1447" i="17"/>
  <c r="D1447" i="17" s="1"/>
  <c r="C1446" i="17"/>
  <c r="D1446" i="17" s="1"/>
  <c r="C1445" i="17"/>
  <c r="D1445" i="17" s="1"/>
  <c r="C1444" i="17"/>
  <c r="D1444" i="17" s="1"/>
  <c r="C1443" i="17"/>
  <c r="D1443" i="17" s="1"/>
  <c r="C1442" i="17"/>
  <c r="D1442" i="17" s="1"/>
  <c r="C1441" i="17"/>
  <c r="D1441" i="17" s="1"/>
  <c r="C1440" i="17"/>
  <c r="D1440" i="17" s="1"/>
  <c r="C1439" i="17"/>
  <c r="D1439" i="17" s="1"/>
  <c r="C1438" i="17"/>
  <c r="D1438" i="17" s="1"/>
  <c r="C1437" i="17"/>
  <c r="D1437" i="17" s="1"/>
  <c r="C1436" i="17"/>
  <c r="D1436" i="17" s="1"/>
  <c r="C1435" i="17"/>
  <c r="D1435" i="17" s="1"/>
  <c r="C1434" i="17"/>
  <c r="D1434" i="17" s="1"/>
  <c r="C1433" i="17"/>
  <c r="D1433" i="17" s="1"/>
  <c r="C1432" i="17"/>
  <c r="D1432" i="17" s="1"/>
  <c r="C1431" i="17"/>
  <c r="D1431" i="17" s="1"/>
  <c r="C1430" i="17"/>
  <c r="D1430" i="17" s="1"/>
  <c r="C1429" i="17"/>
  <c r="D1429" i="17" s="1"/>
  <c r="C1428" i="17"/>
  <c r="D1428" i="17" s="1"/>
  <c r="C1427" i="17"/>
  <c r="D1427" i="17" s="1"/>
  <c r="C1426" i="17"/>
  <c r="D1426" i="17" s="1"/>
  <c r="C1425" i="17"/>
  <c r="D1425" i="17" s="1"/>
  <c r="C1424" i="17"/>
  <c r="D1424" i="17" s="1"/>
  <c r="C1423" i="17"/>
  <c r="D1423" i="17" s="1"/>
  <c r="C1422" i="17"/>
  <c r="D1422" i="17" s="1"/>
  <c r="C1421" i="17"/>
  <c r="D1421" i="17" s="1"/>
  <c r="C1420" i="17"/>
  <c r="D1420" i="17" s="1"/>
  <c r="C1419" i="17"/>
  <c r="D1419" i="17" s="1"/>
  <c r="C1418" i="17"/>
  <c r="D1418" i="17" s="1"/>
  <c r="C1417" i="17"/>
  <c r="D1417" i="17" s="1"/>
  <c r="C1416" i="17"/>
  <c r="D1416" i="17" s="1"/>
  <c r="C1415" i="17"/>
  <c r="D1415" i="17" s="1"/>
  <c r="C1414" i="17"/>
  <c r="D1414" i="17" s="1"/>
  <c r="C1413" i="17"/>
  <c r="D1413" i="17" s="1"/>
  <c r="C1412" i="17"/>
  <c r="D1412" i="17" s="1"/>
  <c r="C1411" i="17"/>
  <c r="D1411" i="17" s="1"/>
  <c r="C1410" i="17"/>
  <c r="D1410" i="17" s="1"/>
  <c r="C1409" i="17"/>
  <c r="D1409" i="17" s="1"/>
  <c r="C1408" i="17"/>
  <c r="D1408" i="17" s="1"/>
  <c r="C1407" i="17"/>
  <c r="D1407" i="17" s="1"/>
  <c r="C1406" i="17"/>
  <c r="D1406" i="17" s="1"/>
  <c r="C1405" i="17"/>
  <c r="D1405" i="17" s="1"/>
  <c r="C1404" i="17"/>
  <c r="D1404" i="17" s="1"/>
  <c r="C1403" i="17"/>
  <c r="D1403" i="17" s="1"/>
  <c r="C1402" i="17"/>
  <c r="D1402" i="17" s="1"/>
  <c r="C1401" i="17"/>
  <c r="D1401" i="17" s="1"/>
  <c r="C1400" i="17"/>
  <c r="D1400" i="17" s="1"/>
  <c r="C1399" i="17"/>
  <c r="D1399" i="17" s="1"/>
  <c r="C1398" i="17"/>
  <c r="D1398" i="17" s="1"/>
  <c r="C1397" i="17"/>
  <c r="D1397" i="17" s="1"/>
  <c r="C1396" i="17"/>
  <c r="D1396" i="17" s="1"/>
  <c r="C1395" i="17"/>
  <c r="D1395" i="17" s="1"/>
  <c r="C1394" i="17"/>
  <c r="D1394" i="17" s="1"/>
  <c r="C1393" i="17"/>
  <c r="D1393" i="17" s="1"/>
  <c r="C1392" i="17"/>
  <c r="D1392" i="17" s="1"/>
  <c r="C1391" i="17"/>
  <c r="D1391" i="17" s="1"/>
  <c r="C1390" i="17"/>
  <c r="D1390" i="17" s="1"/>
  <c r="C1389" i="17"/>
  <c r="D1389" i="17" s="1"/>
  <c r="C1388" i="17"/>
  <c r="D1388" i="17" s="1"/>
  <c r="C1387" i="17"/>
  <c r="D1387" i="17" s="1"/>
  <c r="C1386" i="17"/>
  <c r="D1386" i="17" s="1"/>
  <c r="C1385" i="17"/>
  <c r="D1385" i="17" s="1"/>
  <c r="C1384" i="17"/>
  <c r="D1384" i="17" s="1"/>
  <c r="C1383" i="17"/>
  <c r="D1383" i="17" s="1"/>
  <c r="C1382" i="17"/>
  <c r="D1382" i="17" s="1"/>
  <c r="C1381" i="17"/>
  <c r="D1381" i="17" s="1"/>
  <c r="C1380" i="17"/>
  <c r="D1380" i="17" s="1"/>
  <c r="C1379" i="17"/>
  <c r="D1379" i="17" s="1"/>
  <c r="C1378" i="17"/>
  <c r="D1378" i="17" s="1"/>
  <c r="C1377" i="17"/>
  <c r="D1377" i="17" s="1"/>
  <c r="C1376" i="17"/>
  <c r="D1376" i="17" s="1"/>
  <c r="C1375" i="17"/>
  <c r="D1375" i="17" s="1"/>
  <c r="C1374" i="17"/>
  <c r="D1374" i="17" s="1"/>
  <c r="C1373" i="17"/>
  <c r="D1373" i="17" s="1"/>
  <c r="C1372" i="17"/>
  <c r="D1372" i="17" s="1"/>
  <c r="C1371" i="17"/>
  <c r="D1371" i="17" s="1"/>
  <c r="C1370" i="17"/>
  <c r="D1370" i="17" s="1"/>
  <c r="C1369" i="17"/>
  <c r="D1369" i="17" s="1"/>
  <c r="C1368" i="17"/>
  <c r="D1368" i="17" s="1"/>
  <c r="C1367" i="17"/>
  <c r="D1367" i="17" s="1"/>
  <c r="C1366" i="17"/>
  <c r="D1366" i="17" s="1"/>
  <c r="C1365" i="17"/>
  <c r="D1365" i="17" s="1"/>
  <c r="C1364" i="17"/>
  <c r="D1364" i="17" s="1"/>
  <c r="C1363" i="17"/>
  <c r="D1363" i="17" s="1"/>
  <c r="C1362" i="17"/>
  <c r="D1362" i="17" s="1"/>
  <c r="C1361" i="17"/>
  <c r="D1361" i="17" s="1"/>
  <c r="C1360" i="17"/>
  <c r="D1360" i="17" s="1"/>
  <c r="C1359" i="17"/>
  <c r="D1359" i="17" s="1"/>
  <c r="C1358" i="17"/>
  <c r="D1358" i="17" s="1"/>
  <c r="C1357" i="17"/>
  <c r="D1357" i="17" s="1"/>
  <c r="C1356" i="17"/>
  <c r="D1356" i="17" s="1"/>
  <c r="C1355" i="17"/>
  <c r="D1355" i="17" s="1"/>
  <c r="C1354" i="17"/>
  <c r="D1354" i="17" s="1"/>
  <c r="C1353" i="17"/>
  <c r="D1353" i="17" s="1"/>
  <c r="C1352" i="17"/>
  <c r="D1352" i="17" s="1"/>
  <c r="C1351" i="17"/>
  <c r="D1351" i="17" s="1"/>
  <c r="C1350" i="17"/>
  <c r="D1350" i="17" s="1"/>
  <c r="C1349" i="17"/>
  <c r="D1349" i="17" s="1"/>
  <c r="C1348" i="17"/>
  <c r="D1348" i="17" s="1"/>
  <c r="C1347" i="17"/>
  <c r="D1347" i="17" s="1"/>
  <c r="C1346" i="17"/>
  <c r="D1346" i="17" s="1"/>
  <c r="C1345" i="17"/>
  <c r="D1345" i="17" s="1"/>
  <c r="C1344" i="17"/>
  <c r="D1344" i="17" s="1"/>
  <c r="C1343" i="17"/>
  <c r="D1343" i="17" s="1"/>
  <c r="C1342" i="17"/>
  <c r="D1342" i="17" s="1"/>
  <c r="C1341" i="17"/>
  <c r="D1341" i="17" s="1"/>
  <c r="C1340" i="17"/>
  <c r="D1340" i="17" s="1"/>
  <c r="C1339" i="17"/>
  <c r="D1339" i="17" s="1"/>
  <c r="C1338" i="17"/>
  <c r="D1338" i="17" s="1"/>
  <c r="C1337" i="17"/>
  <c r="D1337" i="17" s="1"/>
  <c r="C1336" i="17"/>
  <c r="D1336" i="17" s="1"/>
  <c r="C1335" i="17"/>
  <c r="D1335" i="17" s="1"/>
  <c r="C1334" i="17"/>
  <c r="D1334" i="17" s="1"/>
  <c r="C1333" i="17"/>
  <c r="D1333" i="17" s="1"/>
  <c r="C1332" i="17"/>
  <c r="D1332" i="17" s="1"/>
  <c r="C1331" i="17"/>
  <c r="D1331" i="17" s="1"/>
  <c r="C1330" i="17"/>
  <c r="D1330" i="17" s="1"/>
  <c r="C1329" i="17"/>
  <c r="D1329" i="17" s="1"/>
  <c r="C1328" i="17"/>
  <c r="D1328" i="17" s="1"/>
  <c r="C1327" i="17"/>
  <c r="D1327" i="17" s="1"/>
  <c r="C1326" i="17"/>
  <c r="D1326" i="17" s="1"/>
  <c r="C1325" i="17"/>
  <c r="D1325" i="17" s="1"/>
  <c r="C1324" i="17"/>
  <c r="D1324" i="17" s="1"/>
  <c r="C1323" i="17"/>
  <c r="D1323" i="17" s="1"/>
  <c r="C1322" i="17"/>
  <c r="D1322" i="17" s="1"/>
  <c r="C1321" i="17"/>
  <c r="D1321" i="17" s="1"/>
  <c r="C1320" i="17"/>
  <c r="D1320" i="17" s="1"/>
  <c r="C1319" i="17"/>
  <c r="D1319" i="17" s="1"/>
  <c r="C1318" i="17"/>
  <c r="D1318" i="17" s="1"/>
  <c r="C1317" i="17"/>
  <c r="D1317" i="17" s="1"/>
  <c r="C1316" i="17"/>
  <c r="D1316" i="17" s="1"/>
  <c r="C1315" i="17"/>
  <c r="D1315" i="17" s="1"/>
  <c r="C1314" i="17"/>
  <c r="D1314" i="17" s="1"/>
  <c r="C1313" i="17"/>
  <c r="D1313" i="17" s="1"/>
  <c r="C1312" i="17"/>
  <c r="D1312" i="17" s="1"/>
  <c r="C1311" i="17"/>
  <c r="D1311" i="17" s="1"/>
  <c r="C1310" i="17"/>
  <c r="D1310" i="17" s="1"/>
  <c r="C1309" i="17"/>
  <c r="D1309" i="17" s="1"/>
  <c r="C1308" i="17"/>
  <c r="D1308" i="17" s="1"/>
  <c r="C1307" i="17"/>
  <c r="D1307" i="17" s="1"/>
  <c r="C1306" i="17"/>
  <c r="D1306" i="17" s="1"/>
  <c r="C1305" i="17"/>
  <c r="D1305" i="17" s="1"/>
  <c r="C1304" i="17"/>
  <c r="D1304" i="17" s="1"/>
  <c r="C1303" i="17"/>
  <c r="D1303" i="17" s="1"/>
  <c r="C1302" i="17"/>
  <c r="D1302" i="17" s="1"/>
  <c r="C1301" i="17"/>
  <c r="D1301" i="17" s="1"/>
  <c r="C1300" i="17"/>
  <c r="D1300" i="17" s="1"/>
  <c r="C1299" i="17"/>
  <c r="D1299" i="17" s="1"/>
  <c r="C1298" i="17"/>
  <c r="D1298" i="17" s="1"/>
  <c r="C1297" i="17"/>
  <c r="D1297" i="17" s="1"/>
  <c r="C1296" i="17"/>
  <c r="D1296" i="17" s="1"/>
  <c r="C1295" i="17"/>
  <c r="D1295" i="17" s="1"/>
  <c r="C1294" i="17"/>
  <c r="D1294" i="17" s="1"/>
  <c r="C1293" i="17"/>
  <c r="D1293" i="17" s="1"/>
  <c r="C1292" i="17"/>
  <c r="D1292" i="17" s="1"/>
  <c r="C1291" i="17"/>
  <c r="D1291" i="17" s="1"/>
  <c r="C1290" i="17"/>
  <c r="D1290" i="17" s="1"/>
  <c r="C1289" i="17"/>
  <c r="D1289" i="17" s="1"/>
  <c r="C1288" i="17"/>
  <c r="D1288" i="17" s="1"/>
  <c r="C1287" i="17"/>
  <c r="D1287" i="17" s="1"/>
  <c r="C1286" i="17"/>
  <c r="D1286" i="17" s="1"/>
  <c r="C1285" i="17"/>
  <c r="D1285" i="17" s="1"/>
  <c r="C1284" i="17"/>
  <c r="D1284" i="17" s="1"/>
  <c r="C1283" i="17"/>
  <c r="D1283" i="17" s="1"/>
  <c r="C1282" i="17"/>
  <c r="D1282" i="17" s="1"/>
  <c r="C1281" i="17"/>
  <c r="D1281" i="17" s="1"/>
  <c r="C1280" i="17"/>
  <c r="D1280" i="17" s="1"/>
  <c r="C1279" i="17"/>
  <c r="D1279" i="17" s="1"/>
  <c r="C1278" i="17"/>
  <c r="D1278" i="17" s="1"/>
  <c r="C1277" i="17"/>
  <c r="D1277" i="17" s="1"/>
  <c r="C1276" i="17"/>
  <c r="D1276" i="17" s="1"/>
  <c r="C1275" i="17"/>
  <c r="D1275" i="17" s="1"/>
  <c r="C1274" i="17"/>
  <c r="D1274" i="17" s="1"/>
  <c r="C1273" i="17"/>
  <c r="D1273" i="17" s="1"/>
  <c r="C1272" i="17"/>
  <c r="D1272" i="17" s="1"/>
  <c r="C1271" i="17"/>
  <c r="D1271" i="17" s="1"/>
  <c r="C1270" i="17"/>
  <c r="D1270" i="17" s="1"/>
  <c r="C1269" i="17"/>
  <c r="D1269" i="17" s="1"/>
  <c r="C1268" i="17"/>
  <c r="D1268" i="17" s="1"/>
  <c r="C1267" i="17"/>
  <c r="D1267" i="17" s="1"/>
  <c r="C1266" i="17"/>
  <c r="D1266" i="17" s="1"/>
  <c r="C1265" i="17"/>
  <c r="D1265" i="17" s="1"/>
  <c r="C1264" i="17"/>
  <c r="D1264" i="17" s="1"/>
  <c r="C1263" i="17"/>
  <c r="D1263" i="17" s="1"/>
  <c r="C1262" i="17"/>
  <c r="D1262" i="17" s="1"/>
  <c r="C1261" i="17"/>
  <c r="D1261" i="17" s="1"/>
  <c r="C1260" i="17"/>
  <c r="D1260" i="17" s="1"/>
  <c r="C1259" i="17"/>
  <c r="D1259" i="17" s="1"/>
  <c r="C1258" i="17"/>
  <c r="D1258" i="17" s="1"/>
  <c r="C1257" i="17"/>
  <c r="D1257" i="17" s="1"/>
  <c r="C1256" i="17"/>
  <c r="D1256" i="17" s="1"/>
  <c r="C1255" i="17"/>
  <c r="D1255" i="17" s="1"/>
  <c r="C1254" i="17"/>
  <c r="D1254" i="17" s="1"/>
  <c r="C1253" i="17"/>
  <c r="D1253" i="17" s="1"/>
  <c r="C1252" i="17"/>
  <c r="D1252" i="17" s="1"/>
  <c r="C1251" i="17"/>
  <c r="D1251" i="17" s="1"/>
  <c r="C1250" i="17"/>
  <c r="D1250" i="17" s="1"/>
  <c r="C1249" i="17"/>
  <c r="D1249" i="17" s="1"/>
  <c r="C1248" i="17"/>
  <c r="D1248" i="17" s="1"/>
  <c r="C1247" i="17"/>
  <c r="D1247" i="17" s="1"/>
  <c r="C1246" i="17"/>
  <c r="D1246" i="17" s="1"/>
  <c r="C1245" i="17"/>
  <c r="D1245" i="17" s="1"/>
  <c r="C1244" i="17"/>
  <c r="D1244" i="17" s="1"/>
  <c r="C1243" i="17"/>
  <c r="D1243" i="17" s="1"/>
  <c r="C1242" i="17"/>
  <c r="D1242" i="17" s="1"/>
  <c r="C1241" i="17"/>
  <c r="D1241" i="17" s="1"/>
  <c r="C1240" i="17"/>
  <c r="D1240" i="17" s="1"/>
  <c r="C1239" i="17"/>
  <c r="D1239" i="17" s="1"/>
  <c r="C1238" i="17"/>
  <c r="D1238" i="17" s="1"/>
  <c r="C1237" i="17"/>
  <c r="D1237" i="17" s="1"/>
  <c r="C1236" i="17"/>
  <c r="D1236" i="17" s="1"/>
  <c r="C1235" i="17"/>
  <c r="D1235" i="17" s="1"/>
  <c r="C1234" i="17"/>
  <c r="D1234" i="17" s="1"/>
  <c r="C1233" i="17"/>
  <c r="D1233" i="17" s="1"/>
  <c r="C1232" i="17"/>
  <c r="D1232" i="17" s="1"/>
  <c r="C1231" i="17"/>
  <c r="D1231" i="17" s="1"/>
  <c r="C1230" i="17"/>
  <c r="D1230" i="17" s="1"/>
  <c r="C1229" i="17"/>
  <c r="D1229" i="17" s="1"/>
  <c r="C1228" i="17"/>
  <c r="D1228" i="17" s="1"/>
  <c r="C1227" i="17"/>
  <c r="D1227" i="17" s="1"/>
  <c r="C1226" i="17"/>
  <c r="D1226" i="17" s="1"/>
  <c r="C1225" i="17"/>
  <c r="D1225" i="17" s="1"/>
  <c r="C1224" i="17"/>
  <c r="D1224" i="17" s="1"/>
  <c r="C1223" i="17"/>
  <c r="D1223" i="17" s="1"/>
  <c r="C1222" i="17"/>
  <c r="D1222" i="17" s="1"/>
  <c r="C1221" i="17"/>
  <c r="D1221" i="17" s="1"/>
  <c r="C1220" i="17"/>
  <c r="D1220" i="17" s="1"/>
  <c r="C1219" i="17"/>
  <c r="D1219" i="17" s="1"/>
  <c r="C1218" i="17"/>
  <c r="D1218" i="17" s="1"/>
  <c r="C1217" i="17"/>
  <c r="D1217" i="17" s="1"/>
  <c r="C1216" i="17"/>
  <c r="D1216" i="17" s="1"/>
  <c r="C1215" i="17"/>
  <c r="D1215" i="17" s="1"/>
  <c r="C1214" i="17"/>
  <c r="D1214" i="17" s="1"/>
  <c r="C1213" i="17"/>
  <c r="D1213" i="17" s="1"/>
  <c r="C1212" i="17"/>
  <c r="D1212" i="17" s="1"/>
  <c r="C1211" i="17"/>
  <c r="D1211" i="17" s="1"/>
  <c r="C1210" i="17"/>
  <c r="D1210" i="17" s="1"/>
  <c r="C1209" i="17"/>
  <c r="D1209" i="17" s="1"/>
  <c r="C1208" i="17"/>
  <c r="D1208" i="17" s="1"/>
  <c r="C1207" i="17"/>
  <c r="D1207" i="17" s="1"/>
  <c r="C1206" i="17"/>
  <c r="D1206" i="17" s="1"/>
  <c r="C1205" i="17"/>
  <c r="D1205" i="17" s="1"/>
  <c r="C1204" i="17"/>
  <c r="D1204" i="17" s="1"/>
  <c r="C1203" i="17"/>
  <c r="D1203" i="17" s="1"/>
  <c r="C1202" i="17"/>
  <c r="D1202" i="17" s="1"/>
  <c r="C1201" i="17"/>
  <c r="D1201" i="17" s="1"/>
  <c r="C1200" i="17"/>
  <c r="D1200" i="17" s="1"/>
  <c r="C1199" i="17"/>
  <c r="D1199" i="17" s="1"/>
  <c r="C1198" i="17"/>
  <c r="D1198" i="17" s="1"/>
  <c r="C1197" i="17"/>
  <c r="D1197" i="17" s="1"/>
  <c r="C1196" i="17"/>
  <c r="D1196" i="17" s="1"/>
  <c r="C1195" i="17"/>
  <c r="D1195" i="17" s="1"/>
  <c r="C1194" i="17"/>
  <c r="D1194" i="17" s="1"/>
  <c r="C1193" i="17"/>
  <c r="D1193" i="17" s="1"/>
  <c r="C1192" i="17"/>
  <c r="D1192" i="17" s="1"/>
  <c r="C1191" i="17"/>
  <c r="D1191" i="17" s="1"/>
  <c r="C1190" i="17"/>
  <c r="D1190" i="17" s="1"/>
  <c r="C1189" i="17"/>
  <c r="D1189" i="17" s="1"/>
  <c r="C1188" i="17"/>
  <c r="D1188" i="17" s="1"/>
  <c r="C1187" i="17"/>
  <c r="D1187" i="17" s="1"/>
  <c r="C1186" i="17"/>
  <c r="D1186" i="17" s="1"/>
  <c r="C1185" i="17"/>
  <c r="D1185" i="17" s="1"/>
  <c r="C1184" i="17"/>
  <c r="D1184" i="17" s="1"/>
  <c r="C1183" i="17"/>
  <c r="D1183" i="17" s="1"/>
  <c r="C1182" i="17"/>
  <c r="D1182" i="17" s="1"/>
  <c r="C1181" i="17"/>
  <c r="D1181" i="17" s="1"/>
  <c r="C1180" i="17"/>
  <c r="D1180" i="17" s="1"/>
  <c r="C1179" i="17"/>
  <c r="D1179" i="17" s="1"/>
  <c r="C1178" i="17"/>
  <c r="D1178" i="17" s="1"/>
  <c r="C1177" i="17"/>
  <c r="D1177" i="17" s="1"/>
  <c r="C1176" i="17"/>
  <c r="D1176" i="17" s="1"/>
  <c r="C1175" i="17"/>
  <c r="D1175" i="17" s="1"/>
  <c r="C1174" i="17"/>
  <c r="D1174" i="17" s="1"/>
  <c r="C1173" i="17"/>
  <c r="D1173" i="17" s="1"/>
  <c r="C1172" i="17"/>
  <c r="D1172" i="17" s="1"/>
  <c r="C1171" i="17"/>
  <c r="D1171" i="17" s="1"/>
  <c r="C1170" i="17"/>
  <c r="D1170" i="17" s="1"/>
  <c r="C1169" i="17"/>
  <c r="D1169" i="17" s="1"/>
  <c r="C1168" i="17"/>
  <c r="D1168" i="17" s="1"/>
  <c r="C1167" i="17"/>
  <c r="D1167" i="17" s="1"/>
  <c r="C1166" i="17"/>
  <c r="D1166" i="17" s="1"/>
  <c r="C1165" i="17"/>
  <c r="D1165" i="17" s="1"/>
  <c r="C1164" i="17"/>
  <c r="D1164" i="17" s="1"/>
  <c r="C1163" i="17"/>
  <c r="D1163" i="17" s="1"/>
  <c r="C1162" i="17"/>
  <c r="D1162" i="17" s="1"/>
  <c r="C1161" i="17"/>
  <c r="D1161" i="17" s="1"/>
  <c r="C1160" i="17"/>
  <c r="D1160" i="17" s="1"/>
  <c r="C1159" i="17"/>
  <c r="D1159" i="17" s="1"/>
  <c r="C1158" i="17"/>
  <c r="D1158" i="17" s="1"/>
  <c r="C1157" i="17"/>
  <c r="D1157" i="17" s="1"/>
  <c r="C1156" i="17"/>
  <c r="D1156" i="17" s="1"/>
  <c r="C1155" i="17"/>
  <c r="D1155" i="17" s="1"/>
  <c r="C1154" i="17"/>
  <c r="D1154" i="17" s="1"/>
  <c r="C1153" i="17"/>
  <c r="D1153" i="17" s="1"/>
  <c r="C1152" i="17"/>
  <c r="D1152" i="17" s="1"/>
  <c r="C1151" i="17"/>
  <c r="D1151" i="17" s="1"/>
  <c r="C1150" i="17"/>
  <c r="D1150" i="17" s="1"/>
  <c r="C1149" i="17"/>
  <c r="D1149" i="17" s="1"/>
  <c r="C1148" i="17"/>
  <c r="D1148" i="17" s="1"/>
  <c r="C1147" i="17"/>
  <c r="D1147" i="17" s="1"/>
  <c r="C1146" i="17"/>
  <c r="D1146" i="17" s="1"/>
  <c r="C1145" i="17"/>
  <c r="D1145" i="17" s="1"/>
  <c r="C1144" i="17"/>
  <c r="D1144" i="17" s="1"/>
  <c r="C1143" i="17"/>
  <c r="D1143" i="17" s="1"/>
  <c r="C1142" i="17"/>
  <c r="D1142" i="17" s="1"/>
  <c r="C1141" i="17"/>
  <c r="D1141" i="17" s="1"/>
  <c r="C1140" i="17"/>
  <c r="D1140" i="17" s="1"/>
  <c r="C1139" i="17"/>
  <c r="D1139" i="17" s="1"/>
  <c r="C1138" i="17"/>
  <c r="D1138" i="17" s="1"/>
  <c r="C1137" i="17"/>
  <c r="D1137" i="17" s="1"/>
  <c r="C1136" i="17"/>
  <c r="D1136" i="17" s="1"/>
  <c r="C1135" i="17"/>
  <c r="D1135" i="17" s="1"/>
  <c r="C1134" i="17"/>
  <c r="D1134" i="17" s="1"/>
  <c r="C1133" i="17"/>
  <c r="D1133" i="17" s="1"/>
  <c r="C1132" i="17"/>
  <c r="D1132" i="17" s="1"/>
  <c r="C1131" i="17"/>
  <c r="D1131" i="17" s="1"/>
  <c r="C1130" i="17"/>
  <c r="D1130" i="17" s="1"/>
  <c r="C1129" i="17"/>
  <c r="D1129" i="17" s="1"/>
  <c r="C1128" i="17"/>
  <c r="D1128" i="17" s="1"/>
  <c r="C1127" i="17"/>
  <c r="D1127" i="17" s="1"/>
  <c r="C1126" i="17"/>
  <c r="D1126" i="17" s="1"/>
  <c r="C1125" i="17"/>
  <c r="D1125" i="17" s="1"/>
  <c r="C1124" i="17"/>
  <c r="D1124" i="17" s="1"/>
  <c r="C1123" i="17"/>
  <c r="D1123" i="17" s="1"/>
  <c r="C1122" i="17"/>
  <c r="D1122" i="17" s="1"/>
  <c r="C1121" i="17"/>
  <c r="D1121" i="17" s="1"/>
  <c r="C1120" i="17"/>
  <c r="D1120" i="17" s="1"/>
  <c r="C1119" i="17"/>
  <c r="D1119" i="17" s="1"/>
  <c r="C1118" i="17"/>
  <c r="D1118" i="17" s="1"/>
  <c r="C1117" i="17"/>
  <c r="D1117" i="17" s="1"/>
  <c r="C1116" i="17"/>
  <c r="D1116" i="17" s="1"/>
  <c r="C1115" i="17"/>
  <c r="D1115" i="17" s="1"/>
  <c r="C1114" i="17"/>
  <c r="D1114" i="17" s="1"/>
  <c r="C1113" i="17"/>
  <c r="D1113" i="17" s="1"/>
  <c r="C1112" i="17"/>
  <c r="D1112" i="17" s="1"/>
  <c r="C1111" i="17"/>
  <c r="D1111" i="17" s="1"/>
  <c r="C1110" i="17"/>
  <c r="D1110" i="17" s="1"/>
  <c r="C1109" i="17"/>
  <c r="D1109" i="17" s="1"/>
  <c r="C1108" i="17"/>
  <c r="D1108" i="17" s="1"/>
  <c r="C1107" i="17"/>
  <c r="D1107" i="17" s="1"/>
  <c r="C1106" i="17"/>
  <c r="D1106" i="17" s="1"/>
  <c r="C1105" i="17"/>
  <c r="D1105" i="17" s="1"/>
  <c r="C1104" i="17"/>
  <c r="D1104" i="17" s="1"/>
  <c r="C1103" i="17"/>
  <c r="D1103" i="17" s="1"/>
  <c r="C1102" i="17"/>
  <c r="D1102" i="17" s="1"/>
  <c r="C1101" i="17"/>
  <c r="D1101" i="17" s="1"/>
  <c r="C1100" i="17"/>
  <c r="D1100" i="17" s="1"/>
  <c r="C1099" i="17"/>
  <c r="D1099" i="17" s="1"/>
  <c r="C1098" i="17"/>
  <c r="D1098" i="17" s="1"/>
  <c r="C1097" i="17"/>
  <c r="D1097" i="17" s="1"/>
  <c r="C1096" i="17"/>
  <c r="D1096" i="17" s="1"/>
  <c r="C1095" i="17"/>
  <c r="D1095" i="17" s="1"/>
  <c r="C1094" i="17"/>
  <c r="D1094" i="17" s="1"/>
  <c r="C1093" i="17"/>
  <c r="D1093" i="17" s="1"/>
  <c r="C1092" i="17"/>
  <c r="D1092" i="17" s="1"/>
  <c r="C1091" i="17"/>
  <c r="D1091" i="17" s="1"/>
  <c r="C1090" i="17"/>
  <c r="D1090" i="17" s="1"/>
  <c r="C1089" i="17"/>
  <c r="D1089" i="17" s="1"/>
  <c r="C1088" i="17"/>
  <c r="D1088" i="17" s="1"/>
  <c r="C1087" i="17"/>
  <c r="D1087" i="17" s="1"/>
  <c r="C1086" i="17"/>
  <c r="D1086" i="17" s="1"/>
  <c r="C1085" i="17"/>
  <c r="D1085" i="17" s="1"/>
  <c r="C1084" i="17"/>
  <c r="D1084" i="17" s="1"/>
  <c r="C1083" i="17"/>
  <c r="D1083" i="17" s="1"/>
  <c r="C1082" i="17"/>
  <c r="D1082" i="17" s="1"/>
  <c r="C1081" i="17"/>
  <c r="D1081" i="17" s="1"/>
  <c r="C1080" i="17"/>
  <c r="D1080" i="17" s="1"/>
  <c r="C1079" i="17"/>
  <c r="D1079" i="17" s="1"/>
  <c r="C1078" i="17"/>
  <c r="D1078" i="17" s="1"/>
  <c r="C1077" i="17"/>
  <c r="D1077" i="17" s="1"/>
  <c r="C1076" i="17"/>
  <c r="D1076" i="17" s="1"/>
  <c r="C1075" i="17"/>
  <c r="D1075" i="17" s="1"/>
  <c r="C1074" i="17"/>
  <c r="D1074" i="17" s="1"/>
  <c r="C1073" i="17"/>
  <c r="D1073" i="17" s="1"/>
  <c r="C1072" i="17"/>
  <c r="D1072" i="17" s="1"/>
  <c r="C1071" i="17"/>
  <c r="D1071" i="17" s="1"/>
  <c r="C1070" i="17"/>
  <c r="D1070" i="17" s="1"/>
  <c r="C1069" i="17"/>
  <c r="D1069" i="17" s="1"/>
  <c r="C1068" i="17"/>
  <c r="D1068" i="17" s="1"/>
  <c r="C1067" i="17"/>
  <c r="D1067" i="17" s="1"/>
  <c r="C1066" i="17"/>
  <c r="D1066" i="17" s="1"/>
  <c r="C1065" i="17"/>
  <c r="D1065" i="17" s="1"/>
  <c r="C1064" i="17"/>
  <c r="D1064" i="17" s="1"/>
  <c r="C1063" i="17"/>
  <c r="D1063" i="17" s="1"/>
  <c r="C1062" i="17"/>
  <c r="D1062" i="17" s="1"/>
  <c r="C1061" i="17"/>
  <c r="D1061" i="17" s="1"/>
  <c r="C1060" i="17"/>
  <c r="D1060" i="17" s="1"/>
  <c r="C1059" i="17"/>
  <c r="D1059" i="17" s="1"/>
  <c r="C1058" i="17"/>
  <c r="D1058" i="17" s="1"/>
  <c r="C1057" i="17"/>
  <c r="D1057" i="17" s="1"/>
  <c r="C1056" i="17"/>
  <c r="D1056" i="17" s="1"/>
  <c r="C1055" i="17"/>
  <c r="D1055" i="17" s="1"/>
  <c r="C1054" i="17"/>
  <c r="D1054" i="17" s="1"/>
  <c r="C1053" i="17"/>
  <c r="D1053" i="17" s="1"/>
  <c r="C1052" i="17"/>
  <c r="D1052" i="17" s="1"/>
  <c r="C1051" i="17"/>
  <c r="D1051" i="17" s="1"/>
  <c r="C1050" i="17"/>
  <c r="D1050" i="17" s="1"/>
  <c r="C1049" i="17"/>
  <c r="D1049" i="17" s="1"/>
  <c r="C1048" i="17"/>
  <c r="D1048" i="17" s="1"/>
  <c r="C1047" i="17"/>
  <c r="D1047" i="17" s="1"/>
  <c r="C1046" i="17"/>
  <c r="D1046" i="17" s="1"/>
  <c r="C1045" i="17"/>
  <c r="D1045" i="17" s="1"/>
  <c r="C1044" i="17"/>
  <c r="D1044" i="17" s="1"/>
  <c r="C1043" i="17"/>
  <c r="D1043" i="17" s="1"/>
  <c r="C1042" i="17"/>
  <c r="D1042" i="17" s="1"/>
  <c r="C1041" i="17"/>
  <c r="D1041" i="17" s="1"/>
  <c r="C1040" i="17"/>
  <c r="D1040" i="17" s="1"/>
  <c r="C1039" i="17"/>
  <c r="D1039" i="17" s="1"/>
  <c r="C1038" i="17"/>
  <c r="D1038" i="17" s="1"/>
  <c r="C1037" i="17"/>
  <c r="D1037" i="17" s="1"/>
  <c r="C1036" i="17"/>
  <c r="D1036" i="17" s="1"/>
  <c r="C1035" i="17"/>
  <c r="D1035" i="17" s="1"/>
  <c r="C1034" i="17"/>
  <c r="D1034" i="17" s="1"/>
  <c r="C1033" i="17"/>
  <c r="D1033" i="17" s="1"/>
  <c r="C1032" i="17"/>
  <c r="D1032" i="17" s="1"/>
  <c r="C1031" i="17"/>
  <c r="D1031" i="17" s="1"/>
  <c r="C1030" i="17"/>
  <c r="D1030" i="17" s="1"/>
  <c r="C1029" i="17"/>
  <c r="D1029" i="17" s="1"/>
  <c r="C1028" i="17"/>
  <c r="D1028" i="17" s="1"/>
  <c r="C1027" i="17"/>
  <c r="D1027" i="17" s="1"/>
  <c r="C1026" i="17"/>
  <c r="D1026" i="17" s="1"/>
  <c r="C1025" i="17"/>
  <c r="D1025" i="17" s="1"/>
  <c r="C1024" i="17"/>
  <c r="D1024" i="17" s="1"/>
  <c r="C1023" i="17"/>
  <c r="D1023" i="17" s="1"/>
  <c r="C1022" i="17"/>
  <c r="D1022" i="17" s="1"/>
  <c r="C1021" i="17"/>
  <c r="D1021" i="17" s="1"/>
  <c r="C1020" i="17"/>
  <c r="D1020" i="17" s="1"/>
  <c r="C1019" i="17"/>
  <c r="D1019" i="17" s="1"/>
  <c r="C1018" i="17"/>
  <c r="D1018" i="17" s="1"/>
  <c r="C1017" i="17"/>
  <c r="D1017" i="17" s="1"/>
  <c r="C1016" i="17"/>
  <c r="D1016" i="17" s="1"/>
  <c r="C1015" i="17"/>
  <c r="D1015" i="17" s="1"/>
  <c r="C1014" i="17"/>
  <c r="D1014" i="17" s="1"/>
  <c r="C1013" i="17"/>
  <c r="D1013" i="17" s="1"/>
  <c r="C1012" i="17"/>
  <c r="D1012" i="17" s="1"/>
  <c r="C1011" i="17"/>
  <c r="D1011" i="17" s="1"/>
  <c r="C1010" i="17"/>
  <c r="D1010" i="17" s="1"/>
  <c r="C1009" i="17"/>
  <c r="D1009" i="17" s="1"/>
  <c r="C1008" i="17"/>
  <c r="D1008" i="17" s="1"/>
  <c r="C1007" i="17"/>
  <c r="D1007" i="17" s="1"/>
  <c r="C1006" i="17"/>
  <c r="D1006" i="17" s="1"/>
  <c r="C1005" i="17"/>
  <c r="D1005" i="17" s="1"/>
  <c r="C1004" i="17"/>
  <c r="D1004" i="17" s="1"/>
  <c r="C1003" i="17"/>
  <c r="D1003" i="17" s="1"/>
  <c r="C1002" i="17"/>
  <c r="D1002" i="17" s="1"/>
  <c r="C1001" i="17"/>
  <c r="D1001" i="17" s="1"/>
  <c r="C1000" i="17"/>
  <c r="D1000" i="17" s="1"/>
  <c r="C999" i="17"/>
  <c r="D999" i="17" s="1"/>
  <c r="C998" i="17"/>
  <c r="D998" i="17" s="1"/>
  <c r="C997" i="17"/>
  <c r="D997" i="17" s="1"/>
  <c r="C996" i="17"/>
  <c r="D996" i="17" s="1"/>
  <c r="C995" i="17"/>
  <c r="D995" i="17" s="1"/>
  <c r="C994" i="17"/>
  <c r="D994" i="17" s="1"/>
  <c r="C993" i="17"/>
  <c r="D993" i="17" s="1"/>
  <c r="C992" i="17"/>
  <c r="D992" i="17" s="1"/>
  <c r="C991" i="17"/>
  <c r="D991" i="17" s="1"/>
  <c r="C990" i="17"/>
  <c r="D990" i="17" s="1"/>
  <c r="C989" i="17"/>
  <c r="D989" i="17" s="1"/>
  <c r="C988" i="17"/>
  <c r="D988" i="17" s="1"/>
  <c r="C987" i="17"/>
  <c r="D987" i="17" s="1"/>
  <c r="C986" i="17"/>
  <c r="D986" i="17" s="1"/>
  <c r="C985" i="17"/>
  <c r="D985" i="17" s="1"/>
  <c r="C984" i="17"/>
  <c r="D984" i="17" s="1"/>
  <c r="C983" i="17"/>
  <c r="D983" i="17" s="1"/>
  <c r="C982" i="17"/>
  <c r="D982" i="17" s="1"/>
  <c r="C981" i="17"/>
  <c r="D981" i="17" s="1"/>
  <c r="C980" i="17"/>
  <c r="D980" i="17" s="1"/>
  <c r="C979" i="17"/>
  <c r="D979" i="17" s="1"/>
  <c r="C978" i="17"/>
  <c r="D978" i="17" s="1"/>
  <c r="C977" i="17"/>
  <c r="D977" i="17" s="1"/>
  <c r="C976" i="17"/>
  <c r="D976" i="17" s="1"/>
  <c r="C975" i="17"/>
  <c r="D975" i="17" s="1"/>
  <c r="C974" i="17"/>
  <c r="D974" i="17" s="1"/>
  <c r="C973" i="17"/>
  <c r="D973" i="17" s="1"/>
  <c r="C972" i="17"/>
  <c r="D972" i="17" s="1"/>
  <c r="C971" i="17"/>
  <c r="D971" i="17" s="1"/>
  <c r="C970" i="17"/>
  <c r="D970" i="17" s="1"/>
  <c r="C969" i="17"/>
  <c r="D969" i="17" s="1"/>
  <c r="C968" i="17"/>
  <c r="D968" i="17" s="1"/>
  <c r="C967" i="17"/>
  <c r="D967" i="17" s="1"/>
  <c r="C966" i="17"/>
  <c r="D966" i="17" s="1"/>
  <c r="C965" i="17"/>
  <c r="D965" i="17" s="1"/>
  <c r="C964" i="17"/>
  <c r="D964" i="17" s="1"/>
  <c r="C963" i="17"/>
  <c r="D963" i="17" s="1"/>
  <c r="C962" i="17"/>
  <c r="D962" i="17" s="1"/>
  <c r="C961" i="17"/>
  <c r="D961" i="17" s="1"/>
  <c r="C960" i="17"/>
  <c r="D960" i="17" s="1"/>
  <c r="C959" i="17"/>
  <c r="D959" i="17" s="1"/>
  <c r="C958" i="17"/>
  <c r="D958" i="17" s="1"/>
  <c r="C957" i="17"/>
  <c r="D957" i="17" s="1"/>
  <c r="C956" i="17"/>
  <c r="D956" i="17" s="1"/>
  <c r="C955" i="17"/>
  <c r="D955" i="17" s="1"/>
  <c r="C954" i="17"/>
  <c r="D954" i="17" s="1"/>
  <c r="C953" i="17"/>
  <c r="D953" i="17" s="1"/>
  <c r="C952" i="17"/>
  <c r="D952" i="17" s="1"/>
  <c r="C951" i="17"/>
  <c r="D951" i="17" s="1"/>
  <c r="C950" i="17"/>
  <c r="D950" i="17" s="1"/>
  <c r="C949" i="17"/>
  <c r="D949" i="17" s="1"/>
  <c r="C948" i="17"/>
  <c r="D948" i="17" s="1"/>
  <c r="C947" i="17"/>
  <c r="D947" i="17" s="1"/>
  <c r="C946" i="17"/>
  <c r="D946" i="17" s="1"/>
  <c r="C945" i="17"/>
  <c r="D945" i="17" s="1"/>
  <c r="C944" i="17"/>
  <c r="D944" i="17" s="1"/>
  <c r="C943" i="17"/>
  <c r="D943" i="17" s="1"/>
  <c r="C942" i="17"/>
  <c r="D942" i="17" s="1"/>
  <c r="C941" i="17"/>
  <c r="D941" i="17" s="1"/>
  <c r="C940" i="17"/>
  <c r="D940" i="17" s="1"/>
  <c r="C939" i="17"/>
  <c r="D939" i="17" s="1"/>
  <c r="C938" i="17"/>
  <c r="D938" i="17" s="1"/>
  <c r="C937" i="17"/>
  <c r="D937" i="17" s="1"/>
  <c r="C936" i="17"/>
  <c r="D936" i="17" s="1"/>
  <c r="C935" i="17"/>
  <c r="D935" i="17" s="1"/>
  <c r="C934" i="17"/>
  <c r="D934" i="17" s="1"/>
  <c r="C933" i="17"/>
  <c r="D933" i="17" s="1"/>
  <c r="C932" i="17"/>
  <c r="D932" i="17" s="1"/>
  <c r="C931" i="17"/>
  <c r="D931" i="17" s="1"/>
  <c r="C930" i="17"/>
  <c r="D930" i="17" s="1"/>
  <c r="C929" i="17"/>
  <c r="D929" i="17" s="1"/>
  <c r="C928" i="17"/>
  <c r="D928" i="17" s="1"/>
  <c r="C927" i="17"/>
  <c r="D927" i="17" s="1"/>
  <c r="C926" i="17"/>
  <c r="D926" i="17" s="1"/>
  <c r="C925" i="17"/>
  <c r="D925" i="17" s="1"/>
  <c r="C924" i="17"/>
  <c r="D924" i="17" s="1"/>
  <c r="C923" i="17"/>
  <c r="D923" i="17" s="1"/>
  <c r="C922" i="17"/>
  <c r="D922" i="17" s="1"/>
  <c r="C921" i="17"/>
  <c r="D921" i="17" s="1"/>
  <c r="C920" i="17"/>
  <c r="D920" i="17" s="1"/>
  <c r="C919" i="17"/>
  <c r="D919" i="17" s="1"/>
  <c r="C918" i="17"/>
  <c r="D918" i="17" s="1"/>
  <c r="C917" i="17"/>
  <c r="D917" i="17" s="1"/>
  <c r="C916" i="17"/>
  <c r="D916" i="17" s="1"/>
  <c r="C915" i="17"/>
  <c r="D915" i="17" s="1"/>
  <c r="C914" i="17"/>
  <c r="D914" i="17" s="1"/>
  <c r="C913" i="17"/>
  <c r="D913" i="17" s="1"/>
  <c r="C912" i="17"/>
  <c r="D912" i="17" s="1"/>
  <c r="C911" i="17"/>
  <c r="D911" i="17" s="1"/>
  <c r="C910" i="17"/>
  <c r="D910" i="17" s="1"/>
  <c r="C909" i="17"/>
  <c r="D909" i="17" s="1"/>
  <c r="C908" i="17"/>
  <c r="D908" i="17" s="1"/>
  <c r="C907" i="17"/>
  <c r="D907" i="17" s="1"/>
  <c r="C906" i="17"/>
  <c r="D906" i="17" s="1"/>
  <c r="C905" i="17"/>
  <c r="D905" i="17" s="1"/>
  <c r="C904" i="17"/>
  <c r="D904" i="17" s="1"/>
  <c r="C903" i="17"/>
  <c r="D903" i="17" s="1"/>
  <c r="C902" i="17"/>
  <c r="D902" i="17" s="1"/>
  <c r="C901" i="17"/>
  <c r="D901" i="17" s="1"/>
  <c r="C900" i="17"/>
  <c r="D900" i="17" s="1"/>
  <c r="C899" i="17"/>
  <c r="D899" i="17" s="1"/>
  <c r="C898" i="17"/>
  <c r="D898" i="17" s="1"/>
  <c r="C897" i="17"/>
  <c r="D897" i="17" s="1"/>
  <c r="C896" i="17"/>
  <c r="D896" i="17" s="1"/>
  <c r="C895" i="17"/>
  <c r="D895" i="17" s="1"/>
  <c r="C894" i="17"/>
  <c r="D894" i="17" s="1"/>
  <c r="C893" i="17"/>
  <c r="D893" i="17" s="1"/>
  <c r="C892" i="17"/>
  <c r="D892" i="17" s="1"/>
  <c r="C891" i="17"/>
  <c r="D891" i="17" s="1"/>
  <c r="C890" i="17"/>
  <c r="D890" i="17" s="1"/>
  <c r="C889" i="17"/>
  <c r="D889" i="17" s="1"/>
  <c r="C888" i="17"/>
  <c r="D888" i="17" s="1"/>
  <c r="C887" i="17"/>
  <c r="D887" i="17" s="1"/>
  <c r="C886" i="17"/>
  <c r="D886" i="17" s="1"/>
  <c r="C885" i="17"/>
  <c r="D885" i="17" s="1"/>
  <c r="C884" i="17"/>
  <c r="D884" i="17" s="1"/>
  <c r="C883" i="17"/>
  <c r="D883" i="17" s="1"/>
  <c r="C882" i="17"/>
  <c r="D882" i="17" s="1"/>
  <c r="C881" i="17"/>
  <c r="D881" i="17" s="1"/>
  <c r="C880" i="17"/>
  <c r="D880" i="17" s="1"/>
  <c r="C879" i="17"/>
  <c r="D879" i="17" s="1"/>
  <c r="C878" i="17"/>
  <c r="D878" i="17" s="1"/>
  <c r="C877" i="17"/>
  <c r="D877" i="17" s="1"/>
  <c r="C876" i="17"/>
  <c r="D876" i="17" s="1"/>
  <c r="C875" i="17"/>
  <c r="D875" i="17" s="1"/>
  <c r="C874" i="17"/>
  <c r="D874" i="17" s="1"/>
  <c r="C873" i="17"/>
  <c r="D873" i="17" s="1"/>
  <c r="C872" i="17"/>
  <c r="D872" i="17" s="1"/>
  <c r="C871" i="17"/>
  <c r="D871" i="17" s="1"/>
  <c r="C870" i="17"/>
  <c r="D870" i="17" s="1"/>
  <c r="C869" i="17"/>
  <c r="D869" i="17" s="1"/>
  <c r="C868" i="17"/>
  <c r="D868" i="17" s="1"/>
  <c r="C867" i="17"/>
  <c r="D867" i="17" s="1"/>
  <c r="C866" i="17"/>
  <c r="D866" i="17" s="1"/>
  <c r="C865" i="17"/>
  <c r="D865" i="17" s="1"/>
  <c r="C864" i="17"/>
  <c r="D864" i="17" s="1"/>
  <c r="C863" i="17"/>
  <c r="D863" i="17" s="1"/>
  <c r="C862" i="17"/>
  <c r="D862" i="17" s="1"/>
  <c r="C861" i="17"/>
  <c r="D861" i="17" s="1"/>
  <c r="C860" i="17"/>
  <c r="D860" i="17" s="1"/>
  <c r="C859" i="17"/>
  <c r="D859" i="17" s="1"/>
  <c r="C858" i="17"/>
  <c r="D858" i="17" s="1"/>
  <c r="C857" i="17"/>
  <c r="D857" i="17" s="1"/>
  <c r="C856" i="17"/>
  <c r="D856" i="17" s="1"/>
  <c r="C855" i="17"/>
  <c r="D855" i="17" s="1"/>
  <c r="C854" i="17"/>
  <c r="D854" i="17" s="1"/>
  <c r="C853" i="17"/>
  <c r="D853" i="17" s="1"/>
  <c r="C852" i="17"/>
  <c r="D852" i="17" s="1"/>
  <c r="C851" i="17"/>
  <c r="D851" i="17" s="1"/>
  <c r="C850" i="17"/>
  <c r="D850" i="17" s="1"/>
  <c r="C849" i="17"/>
  <c r="D849" i="17" s="1"/>
  <c r="C848" i="17"/>
  <c r="D848" i="17" s="1"/>
  <c r="C847" i="17"/>
  <c r="D847" i="17" s="1"/>
  <c r="C846" i="17"/>
  <c r="D846" i="17" s="1"/>
  <c r="C845" i="17"/>
  <c r="D845" i="17" s="1"/>
  <c r="C844" i="17"/>
  <c r="D844" i="17" s="1"/>
  <c r="C843" i="17"/>
  <c r="D843" i="17" s="1"/>
  <c r="C842" i="17"/>
  <c r="D842" i="17" s="1"/>
  <c r="C841" i="17"/>
  <c r="D841" i="17" s="1"/>
  <c r="C840" i="17"/>
  <c r="D840" i="17" s="1"/>
  <c r="C839" i="17"/>
  <c r="D839" i="17" s="1"/>
  <c r="C838" i="17"/>
  <c r="D838" i="17" s="1"/>
  <c r="C837" i="17"/>
  <c r="D837" i="17" s="1"/>
  <c r="C836" i="17"/>
  <c r="D836" i="17" s="1"/>
  <c r="C835" i="17"/>
  <c r="D835" i="17" s="1"/>
  <c r="C834" i="17"/>
  <c r="D834" i="17" s="1"/>
  <c r="C833" i="17"/>
  <c r="D833" i="17" s="1"/>
  <c r="C832" i="17"/>
  <c r="D832" i="17" s="1"/>
  <c r="C831" i="17"/>
  <c r="D831" i="17" s="1"/>
  <c r="C830" i="17"/>
  <c r="D830" i="17" s="1"/>
  <c r="C829" i="17"/>
  <c r="D829" i="17" s="1"/>
  <c r="C828" i="17"/>
  <c r="D828" i="17" s="1"/>
  <c r="C827" i="17"/>
  <c r="D827" i="17" s="1"/>
  <c r="C826" i="17"/>
  <c r="D826" i="17" s="1"/>
  <c r="C825" i="17"/>
  <c r="D825" i="17" s="1"/>
  <c r="C824" i="17"/>
  <c r="D824" i="17" s="1"/>
  <c r="C823" i="17"/>
  <c r="D823" i="17" s="1"/>
  <c r="C822" i="17"/>
  <c r="D822" i="17" s="1"/>
  <c r="C821" i="17"/>
  <c r="D821" i="17" s="1"/>
  <c r="C820" i="17"/>
  <c r="D820" i="17" s="1"/>
  <c r="C819" i="17"/>
  <c r="D819" i="17" s="1"/>
  <c r="C818" i="17"/>
  <c r="D818" i="17" s="1"/>
  <c r="C817" i="17"/>
  <c r="D817" i="17" s="1"/>
  <c r="C816" i="17"/>
  <c r="D816" i="17" s="1"/>
  <c r="C815" i="17"/>
  <c r="D815" i="17" s="1"/>
  <c r="C814" i="17"/>
  <c r="D814" i="17" s="1"/>
  <c r="C813" i="17"/>
  <c r="D813" i="17" s="1"/>
  <c r="C812" i="17"/>
  <c r="D812" i="17" s="1"/>
  <c r="C811" i="17"/>
  <c r="D811" i="17" s="1"/>
  <c r="C810" i="17"/>
  <c r="D810" i="17" s="1"/>
  <c r="C809" i="17"/>
  <c r="D809" i="17" s="1"/>
  <c r="C808" i="17"/>
  <c r="D808" i="17" s="1"/>
  <c r="C807" i="17"/>
  <c r="D807" i="17" s="1"/>
  <c r="C806" i="17"/>
  <c r="D806" i="17" s="1"/>
  <c r="C805" i="17"/>
  <c r="D805" i="17" s="1"/>
  <c r="C804" i="17"/>
  <c r="D804" i="17" s="1"/>
  <c r="C803" i="17"/>
  <c r="D803" i="17" s="1"/>
  <c r="C802" i="17"/>
  <c r="D802" i="17" s="1"/>
  <c r="C801" i="17"/>
  <c r="D801" i="17" s="1"/>
  <c r="C800" i="17"/>
  <c r="D800" i="17" s="1"/>
  <c r="C799" i="17"/>
  <c r="D799" i="17" s="1"/>
  <c r="C798" i="17"/>
  <c r="D798" i="17" s="1"/>
  <c r="C797" i="17"/>
  <c r="D797" i="17" s="1"/>
  <c r="C796" i="17"/>
  <c r="D796" i="17" s="1"/>
  <c r="C795" i="17"/>
  <c r="D795" i="17" s="1"/>
  <c r="C794" i="17"/>
  <c r="D794" i="17" s="1"/>
  <c r="C793" i="17"/>
  <c r="D793" i="17" s="1"/>
  <c r="C792" i="17"/>
  <c r="D792" i="17" s="1"/>
  <c r="C791" i="17"/>
  <c r="D791" i="17" s="1"/>
  <c r="C790" i="17"/>
  <c r="D790" i="17" s="1"/>
  <c r="C789" i="17"/>
  <c r="D789" i="17" s="1"/>
  <c r="C788" i="17"/>
  <c r="D788" i="17" s="1"/>
  <c r="C787" i="17"/>
  <c r="D787" i="17" s="1"/>
  <c r="C786" i="17"/>
  <c r="D786" i="17" s="1"/>
  <c r="C785" i="17"/>
  <c r="D785" i="17" s="1"/>
  <c r="C784" i="17"/>
  <c r="D784" i="17" s="1"/>
  <c r="C783" i="17"/>
  <c r="D783" i="17" s="1"/>
  <c r="C782" i="17"/>
  <c r="D782" i="17" s="1"/>
  <c r="C781" i="17"/>
  <c r="D781" i="17" s="1"/>
  <c r="C780" i="17"/>
  <c r="D780" i="17" s="1"/>
  <c r="C779" i="17"/>
  <c r="D779" i="17" s="1"/>
  <c r="C778" i="17"/>
  <c r="D778" i="17" s="1"/>
  <c r="C777" i="17"/>
  <c r="D777" i="17" s="1"/>
  <c r="C776" i="17"/>
  <c r="D776" i="17" s="1"/>
  <c r="C775" i="17"/>
  <c r="D775" i="17" s="1"/>
  <c r="C774" i="17"/>
  <c r="D774" i="17" s="1"/>
  <c r="C773" i="17"/>
  <c r="D773" i="17" s="1"/>
  <c r="C772" i="17"/>
  <c r="D772" i="17" s="1"/>
  <c r="C771" i="17"/>
  <c r="D771" i="17" s="1"/>
  <c r="C770" i="17"/>
  <c r="D770" i="17" s="1"/>
  <c r="C769" i="17"/>
  <c r="D769" i="17" s="1"/>
  <c r="C768" i="17"/>
  <c r="D768" i="17" s="1"/>
  <c r="C767" i="17"/>
  <c r="D767" i="17" s="1"/>
  <c r="C766" i="17"/>
  <c r="D766" i="17" s="1"/>
  <c r="C765" i="17"/>
  <c r="D765" i="17" s="1"/>
  <c r="C764" i="17"/>
  <c r="D764" i="17" s="1"/>
  <c r="C763" i="17"/>
  <c r="D763" i="17" s="1"/>
  <c r="C762" i="17"/>
  <c r="D762" i="17" s="1"/>
  <c r="C761" i="17"/>
  <c r="D761" i="17" s="1"/>
  <c r="C760" i="17"/>
  <c r="D760" i="17" s="1"/>
  <c r="C759" i="17"/>
  <c r="D759" i="17" s="1"/>
  <c r="C758" i="17"/>
  <c r="D758" i="17" s="1"/>
  <c r="C757" i="17"/>
  <c r="D757" i="17" s="1"/>
  <c r="C756" i="17"/>
  <c r="D756" i="17" s="1"/>
  <c r="C755" i="17"/>
  <c r="D755" i="17" s="1"/>
  <c r="C754" i="17"/>
  <c r="D754" i="17" s="1"/>
  <c r="C753" i="17"/>
  <c r="D753" i="17" s="1"/>
  <c r="C752" i="17"/>
  <c r="D752" i="17" s="1"/>
  <c r="C751" i="17"/>
  <c r="D751" i="17" s="1"/>
  <c r="C750" i="17"/>
  <c r="D750" i="17" s="1"/>
  <c r="C749" i="17"/>
  <c r="D749" i="17" s="1"/>
  <c r="C748" i="17"/>
  <c r="D748" i="17" s="1"/>
  <c r="C747" i="17"/>
  <c r="D747" i="17" s="1"/>
  <c r="C746" i="17"/>
  <c r="D746" i="17" s="1"/>
  <c r="C745" i="17"/>
  <c r="D745" i="17" s="1"/>
  <c r="C744" i="17"/>
  <c r="D744" i="17" s="1"/>
  <c r="C743" i="17"/>
  <c r="D743" i="17" s="1"/>
  <c r="C742" i="17"/>
  <c r="D742" i="17" s="1"/>
  <c r="C741" i="17"/>
  <c r="D741" i="17" s="1"/>
  <c r="C740" i="17"/>
  <c r="D740" i="17" s="1"/>
  <c r="C739" i="17"/>
  <c r="D739" i="17" s="1"/>
  <c r="C738" i="17"/>
  <c r="D738" i="17" s="1"/>
  <c r="C737" i="17"/>
  <c r="D737" i="17" s="1"/>
  <c r="C736" i="17"/>
  <c r="D736" i="17" s="1"/>
  <c r="C735" i="17"/>
  <c r="D735" i="17" s="1"/>
  <c r="C734" i="17"/>
  <c r="D734" i="17" s="1"/>
  <c r="C733" i="17"/>
  <c r="D733" i="17" s="1"/>
  <c r="C732" i="17"/>
  <c r="D732" i="17" s="1"/>
  <c r="C731" i="17"/>
  <c r="D731" i="17" s="1"/>
  <c r="C730" i="17"/>
  <c r="D730" i="17" s="1"/>
  <c r="C729" i="17"/>
  <c r="D729" i="17" s="1"/>
  <c r="C728" i="17"/>
  <c r="D728" i="17" s="1"/>
  <c r="C727" i="17"/>
  <c r="D727" i="17" s="1"/>
  <c r="C726" i="17"/>
  <c r="D726" i="17" s="1"/>
  <c r="C725" i="17"/>
  <c r="D725" i="17" s="1"/>
  <c r="C724" i="17"/>
  <c r="D724" i="17" s="1"/>
  <c r="C723" i="17"/>
  <c r="D723" i="17" s="1"/>
  <c r="C722" i="17"/>
  <c r="D722" i="17" s="1"/>
  <c r="C721" i="17"/>
  <c r="D721" i="17" s="1"/>
  <c r="C720" i="17"/>
  <c r="D720" i="17" s="1"/>
  <c r="C719" i="17"/>
  <c r="D719" i="17" s="1"/>
  <c r="C718" i="17"/>
  <c r="D718" i="17" s="1"/>
  <c r="C717" i="17"/>
  <c r="D717" i="17" s="1"/>
  <c r="C716" i="17"/>
  <c r="D716" i="17" s="1"/>
  <c r="C715" i="17"/>
  <c r="D715" i="17" s="1"/>
  <c r="C714" i="17"/>
  <c r="D714" i="17" s="1"/>
  <c r="C713" i="17"/>
  <c r="D713" i="17" s="1"/>
  <c r="C712" i="17"/>
  <c r="D712" i="17" s="1"/>
  <c r="C711" i="17"/>
  <c r="D711" i="17" s="1"/>
  <c r="C710" i="17"/>
  <c r="D710" i="17" s="1"/>
  <c r="C709" i="17"/>
  <c r="D709" i="17" s="1"/>
  <c r="C708" i="17"/>
  <c r="D708" i="17" s="1"/>
  <c r="C707" i="17"/>
  <c r="D707" i="17" s="1"/>
  <c r="C706" i="17"/>
  <c r="D706" i="17" s="1"/>
  <c r="C705" i="17"/>
  <c r="D705" i="17" s="1"/>
  <c r="C704" i="17"/>
  <c r="D704" i="17" s="1"/>
  <c r="C703" i="17"/>
  <c r="D703" i="17" s="1"/>
  <c r="C702" i="17"/>
  <c r="D702" i="17" s="1"/>
  <c r="C701" i="17"/>
  <c r="D701" i="17" s="1"/>
  <c r="C700" i="17"/>
  <c r="D700" i="17" s="1"/>
  <c r="C699" i="17"/>
  <c r="D699" i="17" s="1"/>
  <c r="C698" i="17"/>
  <c r="D698" i="17" s="1"/>
  <c r="C697" i="17"/>
  <c r="D697" i="17" s="1"/>
  <c r="C696" i="17"/>
  <c r="D696" i="17" s="1"/>
  <c r="C695" i="17"/>
  <c r="D695" i="17" s="1"/>
  <c r="C694" i="17"/>
  <c r="D694" i="17" s="1"/>
  <c r="C693" i="17"/>
  <c r="D693" i="17" s="1"/>
  <c r="C692" i="17"/>
  <c r="D692" i="17" s="1"/>
  <c r="C691" i="17"/>
  <c r="D691" i="17" s="1"/>
  <c r="C690" i="17"/>
  <c r="D690" i="17" s="1"/>
  <c r="C689" i="17"/>
  <c r="D689" i="17" s="1"/>
  <c r="C688" i="17"/>
  <c r="D688" i="17" s="1"/>
  <c r="C687" i="17"/>
  <c r="D687" i="17" s="1"/>
  <c r="C686" i="17"/>
  <c r="D686" i="17" s="1"/>
  <c r="C685" i="17"/>
  <c r="D685" i="17" s="1"/>
  <c r="C684" i="17"/>
  <c r="D684" i="17" s="1"/>
  <c r="C683" i="17"/>
  <c r="D683" i="17" s="1"/>
  <c r="C682" i="17"/>
  <c r="D682" i="17" s="1"/>
  <c r="C681" i="17"/>
  <c r="D681" i="17" s="1"/>
  <c r="C680" i="17"/>
  <c r="D680" i="17" s="1"/>
  <c r="C679" i="17"/>
  <c r="D679" i="17" s="1"/>
  <c r="C678" i="17"/>
  <c r="D678" i="17" s="1"/>
  <c r="C677" i="17"/>
  <c r="D677" i="17" s="1"/>
  <c r="C676" i="17"/>
  <c r="D676" i="17" s="1"/>
  <c r="C675" i="17"/>
  <c r="D675" i="17" s="1"/>
  <c r="C674" i="17"/>
  <c r="D674" i="17" s="1"/>
  <c r="C673" i="17"/>
  <c r="D673" i="17" s="1"/>
  <c r="C672" i="17"/>
  <c r="D672" i="17" s="1"/>
  <c r="C671" i="17"/>
  <c r="D671" i="17" s="1"/>
  <c r="C670" i="17"/>
  <c r="D670" i="17" s="1"/>
  <c r="C669" i="17"/>
  <c r="D669" i="17" s="1"/>
  <c r="C668" i="17"/>
  <c r="D668" i="17" s="1"/>
  <c r="C667" i="17"/>
  <c r="D667" i="17" s="1"/>
  <c r="C666" i="17"/>
  <c r="D666" i="17" s="1"/>
  <c r="C665" i="17"/>
  <c r="D665" i="17" s="1"/>
  <c r="C664" i="17"/>
  <c r="D664" i="17" s="1"/>
  <c r="C663" i="17"/>
  <c r="D663" i="17" s="1"/>
  <c r="C662" i="17"/>
  <c r="D662" i="17" s="1"/>
  <c r="C661" i="17"/>
  <c r="D661" i="17" s="1"/>
  <c r="C660" i="17"/>
  <c r="D660" i="17" s="1"/>
  <c r="C659" i="17"/>
  <c r="D659" i="17" s="1"/>
  <c r="C658" i="17"/>
  <c r="D658" i="17" s="1"/>
  <c r="C657" i="17"/>
  <c r="D657" i="17" s="1"/>
  <c r="C656" i="17"/>
  <c r="D656" i="17" s="1"/>
  <c r="C655" i="17"/>
  <c r="D655" i="17" s="1"/>
  <c r="C654" i="17"/>
  <c r="D654" i="17" s="1"/>
  <c r="C653" i="17"/>
  <c r="D653" i="17" s="1"/>
  <c r="C652" i="17"/>
  <c r="D652" i="17" s="1"/>
  <c r="C651" i="17"/>
  <c r="D651" i="17" s="1"/>
  <c r="C650" i="17"/>
  <c r="D650" i="17" s="1"/>
  <c r="C649" i="17"/>
  <c r="D649" i="17" s="1"/>
  <c r="C648" i="17"/>
  <c r="D648" i="17" s="1"/>
  <c r="C647" i="17"/>
  <c r="D647" i="17" s="1"/>
  <c r="C646" i="17"/>
  <c r="D646" i="17" s="1"/>
  <c r="C645" i="17"/>
  <c r="D645" i="17" s="1"/>
  <c r="C644" i="17"/>
  <c r="D644" i="17" s="1"/>
  <c r="C643" i="17"/>
  <c r="D643" i="17" s="1"/>
  <c r="C642" i="17"/>
  <c r="D642" i="17" s="1"/>
  <c r="C641" i="17"/>
  <c r="D641" i="17" s="1"/>
  <c r="C640" i="17"/>
  <c r="D640" i="17" s="1"/>
  <c r="C639" i="17"/>
  <c r="D639" i="17" s="1"/>
  <c r="C638" i="17"/>
  <c r="D638" i="17" s="1"/>
  <c r="C637" i="17"/>
  <c r="D637" i="17" s="1"/>
  <c r="C636" i="17"/>
  <c r="D636" i="17" s="1"/>
  <c r="C635" i="17"/>
  <c r="D635" i="17" s="1"/>
  <c r="C634" i="17"/>
  <c r="D634" i="17" s="1"/>
  <c r="C633" i="17"/>
  <c r="D633" i="17" s="1"/>
  <c r="C632" i="17"/>
  <c r="D632" i="17" s="1"/>
  <c r="C631" i="17"/>
  <c r="D631" i="17" s="1"/>
  <c r="C630" i="17"/>
  <c r="D630" i="17" s="1"/>
  <c r="C629" i="17"/>
  <c r="D629" i="17" s="1"/>
  <c r="C628" i="17"/>
  <c r="D628" i="17" s="1"/>
  <c r="C627" i="17"/>
  <c r="D627" i="17" s="1"/>
  <c r="C626" i="17"/>
  <c r="D626" i="17" s="1"/>
  <c r="C625" i="17"/>
  <c r="D625" i="17" s="1"/>
  <c r="C624" i="17"/>
  <c r="D624" i="17" s="1"/>
  <c r="C623" i="17"/>
  <c r="D623" i="17" s="1"/>
  <c r="C622" i="17"/>
  <c r="D622" i="17" s="1"/>
  <c r="C621" i="17"/>
  <c r="D621" i="17" s="1"/>
  <c r="C620" i="17"/>
  <c r="D620" i="17" s="1"/>
  <c r="C619" i="17"/>
  <c r="D619" i="17" s="1"/>
  <c r="C618" i="17"/>
  <c r="D618" i="17" s="1"/>
  <c r="C617" i="17"/>
  <c r="D617" i="17" s="1"/>
  <c r="C616" i="17"/>
  <c r="D616" i="17" s="1"/>
  <c r="C615" i="17"/>
  <c r="D615" i="17" s="1"/>
  <c r="C614" i="17"/>
  <c r="D614" i="17" s="1"/>
  <c r="C613" i="17"/>
  <c r="D613" i="17" s="1"/>
  <c r="C612" i="17"/>
  <c r="D612" i="17" s="1"/>
  <c r="C611" i="17"/>
  <c r="D611" i="17" s="1"/>
  <c r="C610" i="17"/>
  <c r="D610" i="17" s="1"/>
  <c r="C609" i="17"/>
  <c r="D609" i="17" s="1"/>
  <c r="C608" i="17"/>
  <c r="D608" i="17" s="1"/>
  <c r="C607" i="17"/>
  <c r="D607" i="17" s="1"/>
  <c r="C606" i="17"/>
  <c r="D606" i="17" s="1"/>
  <c r="C605" i="17"/>
  <c r="D605" i="17" s="1"/>
  <c r="C604" i="17"/>
  <c r="D604" i="17" s="1"/>
  <c r="C603" i="17"/>
  <c r="D603" i="17" s="1"/>
  <c r="C602" i="17"/>
  <c r="D602" i="17" s="1"/>
  <c r="C601" i="17"/>
  <c r="D601" i="17" s="1"/>
  <c r="C600" i="17"/>
  <c r="D600" i="17" s="1"/>
  <c r="C599" i="17"/>
  <c r="D599" i="17" s="1"/>
  <c r="C598" i="17"/>
  <c r="D598" i="17" s="1"/>
  <c r="C597" i="17"/>
  <c r="D597" i="17" s="1"/>
  <c r="C596" i="17"/>
  <c r="D596" i="17" s="1"/>
  <c r="C595" i="17"/>
  <c r="D595" i="17" s="1"/>
  <c r="C594" i="17"/>
  <c r="D594" i="17" s="1"/>
  <c r="C593" i="17"/>
  <c r="D593" i="17" s="1"/>
  <c r="C592" i="17"/>
  <c r="D592" i="17" s="1"/>
  <c r="C591" i="17"/>
  <c r="D591" i="17" s="1"/>
  <c r="C590" i="17"/>
  <c r="D590" i="17" s="1"/>
  <c r="C589" i="17"/>
  <c r="D589" i="17" s="1"/>
  <c r="C588" i="17"/>
  <c r="D588" i="17" s="1"/>
  <c r="C587" i="17"/>
  <c r="D587" i="17" s="1"/>
  <c r="C586" i="17"/>
  <c r="D586" i="17" s="1"/>
  <c r="C585" i="17"/>
  <c r="D585" i="17" s="1"/>
  <c r="C584" i="17"/>
  <c r="D584" i="17" s="1"/>
  <c r="C583" i="17"/>
  <c r="D583" i="17" s="1"/>
  <c r="C582" i="17"/>
  <c r="D582" i="17" s="1"/>
  <c r="C581" i="17"/>
  <c r="D581" i="17" s="1"/>
  <c r="C580" i="17"/>
  <c r="D580" i="17" s="1"/>
  <c r="C579" i="17"/>
  <c r="D579" i="17" s="1"/>
  <c r="C578" i="17"/>
  <c r="D578" i="17" s="1"/>
  <c r="C577" i="17"/>
  <c r="D577" i="17" s="1"/>
  <c r="C576" i="17"/>
  <c r="D576" i="17" s="1"/>
  <c r="C575" i="17"/>
  <c r="D575" i="17" s="1"/>
  <c r="C574" i="17"/>
  <c r="D574" i="17" s="1"/>
  <c r="C573" i="17"/>
  <c r="D573" i="17" s="1"/>
  <c r="C572" i="17"/>
  <c r="D572" i="17" s="1"/>
  <c r="C571" i="17"/>
  <c r="D571" i="17" s="1"/>
  <c r="C570" i="17"/>
  <c r="D570" i="17" s="1"/>
  <c r="C569" i="17"/>
  <c r="D569" i="17" s="1"/>
  <c r="C568" i="17"/>
  <c r="D568" i="17" s="1"/>
  <c r="C567" i="17"/>
  <c r="D567" i="17" s="1"/>
  <c r="C566" i="17"/>
  <c r="D566" i="17" s="1"/>
  <c r="C565" i="17"/>
  <c r="D565" i="17" s="1"/>
  <c r="C564" i="17"/>
  <c r="D564" i="17" s="1"/>
  <c r="C563" i="17"/>
  <c r="D563" i="17" s="1"/>
  <c r="C562" i="17"/>
  <c r="D562" i="17" s="1"/>
  <c r="C561" i="17"/>
  <c r="D561" i="17" s="1"/>
  <c r="C560" i="17"/>
  <c r="D560" i="17" s="1"/>
  <c r="C559" i="17"/>
  <c r="D559" i="17" s="1"/>
  <c r="C558" i="17"/>
  <c r="D558" i="17" s="1"/>
  <c r="C557" i="17"/>
  <c r="D557" i="17" s="1"/>
  <c r="C556" i="17"/>
  <c r="D556" i="17" s="1"/>
  <c r="C555" i="17"/>
  <c r="D555" i="17" s="1"/>
  <c r="C554" i="17"/>
  <c r="D554" i="17" s="1"/>
  <c r="C553" i="17"/>
  <c r="D553" i="17" s="1"/>
  <c r="C552" i="17"/>
  <c r="D552" i="17" s="1"/>
  <c r="C551" i="17"/>
  <c r="D551" i="17" s="1"/>
  <c r="C550" i="17"/>
  <c r="D550" i="17" s="1"/>
  <c r="C549" i="17"/>
  <c r="D549" i="17" s="1"/>
  <c r="C548" i="17"/>
  <c r="D548" i="17" s="1"/>
  <c r="C547" i="17"/>
  <c r="D547" i="17" s="1"/>
  <c r="C546" i="17"/>
  <c r="D546" i="17" s="1"/>
  <c r="C545" i="17"/>
  <c r="D545" i="17" s="1"/>
  <c r="C544" i="17"/>
  <c r="D544" i="17" s="1"/>
  <c r="C543" i="17"/>
  <c r="D543" i="17" s="1"/>
  <c r="C542" i="17"/>
  <c r="D542" i="17" s="1"/>
  <c r="C541" i="17"/>
  <c r="D541" i="17" s="1"/>
  <c r="C540" i="17"/>
  <c r="D540" i="17" s="1"/>
  <c r="C539" i="17"/>
  <c r="D539" i="17" s="1"/>
  <c r="C538" i="17"/>
  <c r="D538" i="17" s="1"/>
  <c r="C537" i="17"/>
  <c r="D537" i="17" s="1"/>
  <c r="C536" i="17"/>
  <c r="D536" i="17" s="1"/>
  <c r="C535" i="17"/>
  <c r="D535" i="17" s="1"/>
  <c r="C534" i="17"/>
  <c r="D534" i="17" s="1"/>
  <c r="C533" i="17"/>
  <c r="D533" i="17" s="1"/>
  <c r="C532" i="17"/>
  <c r="D532" i="17" s="1"/>
  <c r="C531" i="17"/>
  <c r="D531" i="17" s="1"/>
  <c r="C530" i="17"/>
  <c r="D530" i="17" s="1"/>
  <c r="C529" i="17"/>
  <c r="D529" i="17" s="1"/>
  <c r="C528" i="17"/>
  <c r="D528" i="17" s="1"/>
  <c r="C527" i="17"/>
  <c r="D527" i="17" s="1"/>
  <c r="C526" i="17"/>
  <c r="D526" i="17" s="1"/>
  <c r="C525" i="17"/>
  <c r="D525" i="17" s="1"/>
  <c r="C524" i="17"/>
  <c r="D524" i="17" s="1"/>
  <c r="C523" i="17"/>
  <c r="D523" i="17" s="1"/>
  <c r="C522" i="17"/>
  <c r="D522" i="17" s="1"/>
  <c r="C521" i="17"/>
  <c r="D521" i="17" s="1"/>
  <c r="C520" i="17"/>
  <c r="D520" i="17" s="1"/>
  <c r="C519" i="17"/>
  <c r="D519" i="17" s="1"/>
  <c r="C518" i="17"/>
  <c r="D518" i="17" s="1"/>
  <c r="C517" i="17"/>
  <c r="D517" i="17" s="1"/>
  <c r="C516" i="17"/>
  <c r="D516" i="17" s="1"/>
  <c r="C515" i="17"/>
  <c r="D515" i="17" s="1"/>
  <c r="C514" i="17"/>
  <c r="D514" i="17" s="1"/>
  <c r="C513" i="17"/>
  <c r="D513" i="17" s="1"/>
  <c r="C512" i="17"/>
  <c r="D512" i="17" s="1"/>
  <c r="C511" i="17"/>
  <c r="D511" i="17" s="1"/>
  <c r="C510" i="17"/>
  <c r="D510" i="17" s="1"/>
  <c r="C509" i="17"/>
  <c r="D509" i="17" s="1"/>
  <c r="C508" i="17"/>
  <c r="D508" i="17" s="1"/>
  <c r="C507" i="17"/>
  <c r="D507" i="17" s="1"/>
  <c r="C506" i="17"/>
  <c r="D506" i="17" s="1"/>
  <c r="C505" i="17"/>
  <c r="D505" i="17" s="1"/>
  <c r="C504" i="17"/>
  <c r="D504" i="17" s="1"/>
  <c r="C503" i="17"/>
  <c r="D503" i="17" s="1"/>
  <c r="C502" i="17"/>
  <c r="D502" i="17" s="1"/>
  <c r="C501" i="17"/>
  <c r="D501" i="17" s="1"/>
  <c r="C500" i="17"/>
  <c r="D500" i="17" s="1"/>
  <c r="C499" i="17"/>
  <c r="D499" i="17" s="1"/>
  <c r="C498" i="17"/>
  <c r="D498" i="17" s="1"/>
  <c r="C497" i="17"/>
  <c r="D497" i="17" s="1"/>
  <c r="C496" i="17"/>
  <c r="D496" i="17" s="1"/>
  <c r="C495" i="17"/>
  <c r="D495" i="17" s="1"/>
  <c r="C494" i="17"/>
  <c r="D494" i="17" s="1"/>
  <c r="C493" i="17"/>
  <c r="D493" i="17" s="1"/>
  <c r="C492" i="17"/>
  <c r="D492" i="17" s="1"/>
  <c r="C491" i="17"/>
  <c r="D491" i="17" s="1"/>
  <c r="C490" i="17"/>
  <c r="D490" i="17" s="1"/>
  <c r="C489" i="17"/>
  <c r="D489" i="17" s="1"/>
  <c r="C488" i="17"/>
  <c r="D488" i="17" s="1"/>
  <c r="C487" i="17"/>
  <c r="D487" i="17" s="1"/>
  <c r="C486" i="17"/>
  <c r="D486" i="17" s="1"/>
  <c r="C485" i="17"/>
  <c r="D485" i="17" s="1"/>
  <c r="C484" i="17"/>
  <c r="D484" i="17" s="1"/>
  <c r="C483" i="17"/>
  <c r="D483" i="17" s="1"/>
  <c r="C482" i="17"/>
  <c r="D482" i="17" s="1"/>
  <c r="C481" i="17"/>
  <c r="D481" i="17" s="1"/>
  <c r="C480" i="17"/>
  <c r="D480" i="17" s="1"/>
  <c r="C479" i="17"/>
  <c r="D479" i="17" s="1"/>
  <c r="C478" i="17"/>
  <c r="D478" i="17" s="1"/>
  <c r="C477" i="17"/>
  <c r="D477" i="17" s="1"/>
  <c r="C476" i="17"/>
  <c r="D476" i="17" s="1"/>
  <c r="C475" i="17"/>
  <c r="D475" i="17" s="1"/>
  <c r="C474" i="17"/>
  <c r="D474" i="17" s="1"/>
  <c r="C473" i="17"/>
  <c r="D473" i="17" s="1"/>
  <c r="C472" i="17"/>
  <c r="D472" i="17" s="1"/>
  <c r="C471" i="17"/>
  <c r="D471" i="17" s="1"/>
  <c r="C470" i="17"/>
  <c r="D470" i="17" s="1"/>
  <c r="C469" i="17"/>
  <c r="D469" i="17" s="1"/>
  <c r="C468" i="17"/>
  <c r="D468" i="17" s="1"/>
  <c r="C467" i="17"/>
  <c r="D467" i="17" s="1"/>
  <c r="C466" i="17"/>
  <c r="D466" i="17" s="1"/>
  <c r="C465" i="17"/>
  <c r="D465" i="17" s="1"/>
  <c r="C464" i="17"/>
  <c r="D464" i="17" s="1"/>
  <c r="C463" i="17"/>
  <c r="D463" i="17" s="1"/>
  <c r="C462" i="17"/>
  <c r="D462" i="17" s="1"/>
  <c r="C461" i="17"/>
  <c r="D461" i="17" s="1"/>
  <c r="C460" i="17"/>
  <c r="D460" i="17" s="1"/>
  <c r="C459" i="17"/>
  <c r="D459" i="17" s="1"/>
  <c r="C458" i="17"/>
  <c r="D458" i="17" s="1"/>
  <c r="C457" i="17"/>
  <c r="D457" i="17" s="1"/>
  <c r="C456" i="17"/>
  <c r="D456" i="17" s="1"/>
  <c r="C455" i="17"/>
  <c r="D455" i="17" s="1"/>
  <c r="C454" i="17"/>
  <c r="D454" i="17" s="1"/>
  <c r="C453" i="17"/>
  <c r="D453" i="17" s="1"/>
  <c r="C452" i="17"/>
  <c r="D452" i="17" s="1"/>
  <c r="C451" i="17"/>
  <c r="D451" i="17" s="1"/>
  <c r="C450" i="17"/>
  <c r="D450" i="17" s="1"/>
  <c r="C449" i="17"/>
  <c r="D449" i="17" s="1"/>
  <c r="C448" i="17"/>
  <c r="D448" i="17" s="1"/>
  <c r="C447" i="17"/>
  <c r="D447" i="17" s="1"/>
  <c r="C446" i="17"/>
  <c r="D446" i="17" s="1"/>
  <c r="C445" i="17"/>
  <c r="D445" i="17" s="1"/>
  <c r="C444" i="17"/>
  <c r="D444" i="17" s="1"/>
  <c r="C443" i="17"/>
  <c r="D443" i="17" s="1"/>
  <c r="C442" i="17"/>
  <c r="D442" i="17" s="1"/>
  <c r="C441" i="17"/>
  <c r="D441" i="17" s="1"/>
  <c r="C440" i="17"/>
  <c r="D440" i="17" s="1"/>
  <c r="C439" i="17"/>
  <c r="D439" i="17" s="1"/>
  <c r="C438" i="17"/>
  <c r="D438" i="17" s="1"/>
  <c r="C437" i="17"/>
  <c r="D437" i="17" s="1"/>
  <c r="C436" i="17"/>
  <c r="D436" i="17" s="1"/>
  <c r="C435" i="17"/>
  <c r="D435" i="17" s="1"/>
  <c r="C434" i="17"/>
  <c r="D434" i="17" s="1"/>
  <c r="C433" i="17"/>
  <c r="D433" i="17" s="1"/>
  <c r="C432" i="17"/>
  <c r="D432" i="17" s="1"/>
  <c r="C431" i="17"/>
  <c r="D431" i="17" s="1"/>
  <c r="C430" i="17"/>
  <c r="D430" i="17" s="1"/>
  <c r="C429" i="17"/>
  <c r="D429" i="17" s="1"/>
  <c r="C428" i="17"/>
  <c r="D428" i="17" s="1"/>
  <c r="C427" i="17"/>
  <c r="D427" i="17" s="1"/>
  <c r="C426" i="17"/>
  <c r="D426" i="17" s="1"/>
  <c r="C425" i="17"/>
  <c r="D425" i="17" s="1"/>
  <c r="C424" i="17"/>
  <c r="D424" i="17" s="1"/>
  <c r="C423" i="17"/>
  <c r="D423" i="17" s="1"/>
  <c r="C422" i="17"/>
  <c r="D422" i="17" s="1"/>
  <c r="C421" i="17"/>
  <c r="D421" i="17" s="1"/>
  <c r="C420" i="17"/>
  <c r="D420" i="17" s="1"/>
  <c r="C419" i="17"/>
  <c r="D419" i="17" s="1"/>
  <c r="C418" i="17"/>
  <c r="D418" i="17" s="1"/>
  <c r="C417" i="17"/>
  <c r="D417" i="17" s="1"/>
  <c r="C416" i="17"/>
  <c r="D416" i="17" s="1"/>
  <c r="C415" i="17"/>
  <c r="D415" i="17" s="1"/>
  <c r="C414" i="17"/>
  <c r="D414" i="17" s="1"/>
  <c r="C413" i="17"/>
  <c r="D413" i="17" s="1"/>
  <c r="C412" i="17"/>
  <c r="D412" i="17" s="1"/>
  <c r="C411" i="17"/>
  <c r="D411" i="17" s="1"/>
  <c r="C410" i="17"/>
  <c r="D410" i="17" s="1"/>
  <c r="C409" i="17"/>
  <c r="D409" i="17" s="1"/>
  <c r="C408" i="17"/>
  <c r="D408" i="17" s="1"/>
  <c r="C407" i="17"/>
  <c r="D407" i="17" s="1"/>
  <c r="C406" i="17"/>
  <c r="D406" i="17" s="1"/>
  <c r="C405" i="17"/>
  <c r="D405" i="17" s="1"/>
  <c r="C404" i="17"/>
  <c r="D404" i="17" s="1"/>
  <c r="C403" i="17"/>
  <c r="D403" i="17" s="1"/>
  <c r="C402" i="17"/>
  <c r="D402" i="17" s="1"/>
  <c r="C401" i="17"/>
  <c r="D401" i="17" s="1"/>
  <c r="C400" i="17"/>
  <c r="D400" i="17" s="1"/>
  <c r="C399" i="17"/>
  <c r="D399" i="17" s="1"/>
  <c r="C398" i="17"/>
  <c r="D398" i="17" s="1"/>
  <c r="C397" i="17"/>
  <c r="D397" i="17" s="1"/>
  <c r="C396" i="17"/>
  <c r="D396" i="17" s="1"/>
  <c r="C395" i="17"/>
  <c r="D395" i="17" s="1"/>
  <c r="C394" i="17"/>
  <c r="D394" i="17" s="1"/>
  <c r="C393" i="17"/>
  <c r="D393" i="17" s="1"/>
  <c r="C392" i="17"/>
  <c r="D392" i="17" s="1"/>
  <c r="C391" i="17"/>
  <c r="D391" i="17" s="1"/>
  <c r="C390" i="17"/>
  <c r="D390" i="17" s="1"/>
  <c r="C389" i="17"/>
  <c r="D389" i="17" s="1"/>
  <c r="C388" i="17"/>
  <c r="D388" i="17" s="1"/>
  <c r="C387" i="17"/>
  <c r="D387" i="17" s="1"/>
  <c r="C386" i="17"/>
  <c r="D386" i="17" s="1"/>
  <c r="C385" i="17"/>
  <c r="D385" i="17" s="1"/>
  <c r="C384" i="17"/>
  <c r="D384" i="17" s="1"/>
  <c r="C383" i="17"/>
  <c r="D383" i="17" s="1"/>
  <c r="C382" i="17"/>
  <c r="D382" i="17" s="1"/>
  <c r="C381" i="17"/>
  <c r="D381" i="17" s="1"/>
  <c r="C380" i="17"/>
  <c r="D380" i="17" s="1"/>
  <c r="C379" i="17"/>
  <c r="D379" i="17" s="1"/>
  <c r="C378" i="17"/>
  <c r="D378" i="17" s="1"/>
  <c r="C377" i="17"/>
  <c r="D377" i="17" s="1"/>
  <c r="C376" i="17"/>
  <c r="D376" i="17" s="1"/>
  <c r="C375" i="17"/>
  <c r="D375" i="17" s="1"/>
  <c r="C374" i="17"/>
  <c r="D374" i="17" s="1"/>
  <c r="C373" i="17"/>
  <c r="D373" i="17" s="1"/>
  <c r="C372" i="17"/>
  <c r="D372" i="17" s="1"/>
  <c r="C371" i="17"/>
  <c r="D371" i="17" s="1"/>
  <c r="C370" i="17"/>
  <c r="D370" i="17" s="1"/>
  <c r="C369" i="17"/>
  <c r="D369" i="17" s="1"/>
  <c r="C368" i="17"/>
  <c r="D368" i="17" s="1"/>
  <c r="C367" i="17"/>
  <c r="D367" i="17" s="1"/>
  <c r="C366" i="17"/>
  <c r="D366" i="17" s="1"/>
  <c r="C365" i="17"/>
  <c r="D365" i="17" s="1"/>
  <c r="C364" i="17"/>
  <c r="D364" i="17" s="1"/>
  <c r="C363" i="17"/>
  <c r="D363" i="17" s="1"/>
  <c r="C362" i="17"/>
  <c r="D362" i="17" s="1"/>
  <c r="C361" i="17"/>
  <c r="D361" i="17" s="1"/>
  <c r="C360" i="17"/>
  <c r="D360" i="17" s="1"/>
  <c r="C359" i="17"/>
  <c r="D359" i="17" s="1"/>
  <c r="C358" i="17"/>
  <c r="D358" i="17" s="1"/>
  <c r="C357" i="17"/>
  <c r="D357" i="17" s="1"/>
  <c r="C356" i="17"/>
  <c r="D356" i="17" s="1"/>
  <c r="C355" i="17"/>
  <c r="D355" i="17" s="1"/>
  <c r="C354" i="17"/>
  <c r="D354" i="17" s="1"/>
  <c r="C353" i="17"/>
  <c r="D353" i="17" s="1"/>
  <c r="C352" i="17"/>
  <c r="D352" i="17" s="1"/>
  <c r="C351" i="17"/>
  <c r="D351" i="17" s="1"/>
  <c r="C350" i="17"/>
  <c r="D350" i="17" s="1"/>
  <c r="C349" i="17"/>
  <c r="D349" i="17" s="1"/>
  <c r="C348" i="17"/>
  <c r="D348" i="17" s="1"/>
  <c r="C347" i="17"/>
  <c r="D347" i="17" s="1"/>
  <c r="C346" i="17"/>
  <c r="D346" i="17" s="1"/>
  <c r="C345" i="17"/>
  <c r="D345" i="17" s="1"/>
  <c r="C344" i="17"/>
  <c r="D344" i="17" s="1"/>
  <c r="C343" i="17"/>
  <c r="D343" i="17" s="1"/>
  <c r="C342" i="17"/>
  <c r="D342" i="17" s="1"/>
  <c r="C341" i="17"/>
  <c r="D341" i="17" s="1"/>
  <c r="C340" i="17"/>
  <c r="D340" i="17" s="1"/>
  <c r="C339" i="17"/>
  <c r="D339" i="17" s="1"/>
  <c r="C338" i="17"/>
  <c r="D338" i="17" s="1"/>
  <c r="C337" i="17"/>
  <c r="D337" i="17" s="1"/>
  <c r="C336" i="17"/>
  <c r="D336" i="17" s="1"/>
  <c r="C335" i="17"/>
  <c r="D335" i="17" s="1"/>
  <c r="C334" i="17"/>
  <c r="D334" i="17" s="1"/>
  <c r="C333" i="17"/>
  <c r="D333" i="17" s="1"/>
  <c r="C332" i="17"/>
  <c r="D332" i="17" s="1"/>
  <c r="C331" i="17"/>
  <c r="D331" i="17" s="1"/>
  <c r="C330" i="17"/>
  <c r="D330" i="17" s="1"/>
  <c r="C329" i="17"/>
  <c r="D329" i="17" s="1"/>
  <c r="C328" i="17"/>
  <c r="D328" i="17" s="1"/>
  <c r="C327" i="17"/>
  <c r="D327" i="17" s="1"/>
  <c r="C326" i="17"/>
  <c r="D326" i="17" s="1"/>
  <c r="C325" i="17"/>
  <c r="D325" i="17" s="1"/>
  <c r="C324" i="17"/>
  <c r="D324" i="17" s="1"/>
  <c r="C323" i="17"/>
  <c r="D323" i="17" s="1"/>
  <c r="C322" i="17"/>
  <c r="D322" i="17" s="1"/>
  <c r="C321" i="17"/>
  <c r="D321" i="17" s="1"/>
  <c r="C320" i="17"/>
  <c r="D320" i="17" s="1"/>
  <c r="C319" i="17"/>
  <c r="D319" i="17" s="1"/>
  <c r="C318" i="17"/>
  <c r="D318" i="17" s="1"/>
  <c r="C317" i="17"/>
  <c r="D317" i="17" s="1"/>
  <c r="C316" i="17"/>
  <c r="D316" i="17" s="1"/>
  <c r="C315" i="17"/>
  <c r="D315" i="17" s="1"/>
  <c r="C314" i="17"/>
  <c r="D314" i="17" s="1"/>
  <c r="C313" i="17"/>
  <c r="D313" i="17" s="1"/>
  <c r="C312" i="17"/>
  <c r="D312" i="17" s="1"/>
  <c r="C311" i="17"/>
  <c r="D311" i="17" s="1"/>
  <c r="C310" i="17"/>
  <c r="D310" i="17" s="1"/>
  <c r="C309" i="17"/>
  <c r="D309" i="17" s="1"/>
  <c r="C308" i="17"/>
  <c r="D308" i="17" s="1"/>
  <c r="C307" i="17"/>
  <c r="D307" i="17" s="1"/>
  <c r="C306" i="17"/>
  <c r="D306" i="17" s="1"/>
  <c r="C305" i="17"/>
  <c r="D305" i="17" s="1"/>
  <c r="C304" i="17"/>
  <c r="D304" i="17" s="1"/>
  <c r="C303" i="17"/>
  <c r="D303" i="17" s="1"/>
  <c r="C302" i="17"/>
  <c r="D302" i="17" s="1"/>
  <c r="C301" i="17"/>
  <c r="D301" i="17" s="1"/>
  <c r="C300" i="17"/>
  <c r="D300" i="17" s="1"/>
  <c r="C299" i="17"/>
  <c r="D299" i="17" s="1"/>
  <c r="C298" i="17"/>
  <c r="D298" i="17" s="1"/>
  <c r="C297" i="17"/>
  <c r="D297" i="17" s="1"/>
  <c r="C296" i="17"/>
  <c r="D296" i="17" s="1"/>
  <c r="C295" i="17"/>
  <c r="D295" i="17" s="1"/>
  <c r="C294" i="17"/>
  <c r="D294" i="17" s="1"/>
  <c r="C293" i="17"/>
  <c r="D293" i="17" s="1"/>
  <c r="C292" i="17"/>
  <c r="D292" i="17" s="1"/>
  <c r="C291" i="17"/>
  <c r="D291" i="17" s="1"/>
  <c r="C290" i="17"/>
  <c r="D290" i="17" s="1"/>
  <c r="C289" i="17"/>
  <c r="D289" i="17" s="1"/>
  <c r="C288" i="17"/>
  <c r="D288" i="17" s="1"/>
  <c r="C287" i="17"/>
  <c r="D287" i="17" s="1"/>
  <c r="C286" i="17"/>
  <c r="D286" i="17" s="1"/>
  <c r="C285" i="17"/>
  <c r="D285" i="17" s="1"/>
  <c r="C284" i="17"/>
  <c r="D284" i="17" s="1"/>
  <c r="C283" i="17"/>
  <c r="D283" i="17" s="1"/>
  <c r="C282" i="17"/>
  <c r="D282" i="17" s="1"/>
  <c r="C281" i="17"/>
  <c r="D281" i="17" s="1"/>
  <c r="C280" i="17"/>
  <c r="D280" i="17" s="1"/>
  <c r="C279" i="17"/>
  <c r="D279" i="17" s="1"/>
  <c r="C278" i="17"/>
  <c r="D278" i="17" s="1"/>
  <c r="C277" i="17"/>
  <c r="D277" i="17" s="1"/>
  <c r="C276" i="17"/>
  <c r="D276" i="17" s="1"/>
  <c r="C275" i="17"/>
  <c r="D275" i="17" s="1"/>
  <c r="C274" i="17"/>
  <c r="D274" i="17" s="1"/>
  <c r="C273" i="17"/>
  <c r="D273" i="17" s="1"/>
  <c r="C272" i="17"/>
  <c r="D272" i="17" s="1"/>
  <c r="C271" i="17"/>
  <c r="D271" i="17" s="1"/>
  <c r="C270" i="17"/>
  <c r="D270" i="17" s="1"/>
  <c r="C269" i="17"/>
  <c r="D269" i="17" s="1"/>
  <c r="C268" i="17"/>
  <c r="D268" i="17" s="1"/>
  <c r="C267" i="17"/>
  <c r="D267" i="17" s="1"/>
  <c r="C266" i="17"/>
  <c r="D266" i="17" s="1"/>
  <c r="C265" i="17"/>
  <c r="D265" i="17" s="1"/>
  <c r="C264" i="17"/>
  <c r="D264" i="17" s="1"/>
  <c r="C263" i="17"/>
  <c r="D263" i="17" s="1"/>
  <c r="C262" i="17"/>
  <c r="D262" i="17" s="1"/>
  <c r="C261" i="17"/>
  <c r="D261" i="17" s="1"/>
  <c r="C260" i="17"/>
  <c r="D260" i="17" s="1"/>
  <c r="C259" i="17"/>
  <c r="D259" i="17" s="1"/>
  <c r="C258" i="17"/>
  <c r="D258" i="17" s="1"/>
  <c r="C257" i="17"/>
  <c r="D257" i="17" s="1"/>
  <c r="C256" i="17"/>
  <c r="D256" i="17" s="1"/>
  <c r="C255" i="17"/>
  <c r="D255" i="17" s="1"/>
  <c r="C254" i="17"/>
  <c r="D254" i="17" s="1"/>
  <c r="C253" i="17"/>
  <c r="D253" i="17" s="1"/>
  <c r="C252" i="17"/>
  <c r="D252" i="17" s="1"/>
  <c r="C251" i="17"/>
  <c r="D251" i="17" s="1"/>
  <c r="C250" i="17"/>
  <c r="D250" i="17" s="1"/>
  <c r="C249" i="17"/>
  <c r="D249" i="17" s="1"/>
  <c r="C248" i="17"/>
  <c r="D248" i="17" s="1"/>
  <c r="C247" i="17"/>
  <c r="D247" i="17" s="1"/>
  <c r="C246" i="17"/>
  <c r="D246" i="17" s="1"/>
  <c r="C245" i="17"/>
  <c r="D245" i="17" s="1"/>
  <c r="C244" i="17"/>
  <c r="D244" i="17" s="1"/>
  <c r="C243" i="17"/>
  <c r="D243" i="17" s="1"/>
  <c r="C242" i="17"/>
  <c r="D242" i="17" s="1"/>
  <c r="C241" i="17"/>
  <c r="D241" i="17" s="1"/>
  <c r="C240" i="17"/>
  <c r="D240" i="17" s="1"/>
  <c r="C239" i="17"/>
  <c r="D239" i="17" s="1"/>
  <c r="C238" i="17"/>
  <c r="D238" i="17" s="1"/>
  <c r="C237" i="17"/>
  <c r="D237" i="17" s="1"/>
  <c r="C236" i="17"/>
  <c r="D236" i="17" s="1"/>
  <c r="C235" i="17"/>
  <c r="D235" i="17" s="1"/>
  <c r="C234" i="17"/>
  <c r="D234" i="17" s="1"/>
  <c r="C233" i="17"/>
  <c r="D233" i="17" s="1"/>
  <c r="C232" i="17"/>
  <c r="D232" i="17" s="1"/>
  <c r="C231" i="17"/>
  <c r="D231" i="17" s="1"/>
  <c r="C230" i="17"/>
  <c r="D230" i="17" s="1"/>
  <c r="C229" i="17"/>
  <c r="D229" i="17" s="1"/>
  <c r="C228" i="17"/>
  <c r="D228" i="17" s="1"/>
  <c r="C227" i="17"/>
  <c r="D227" i="17" s="1"/>
  <c r="C226" i="17"/>
  <c r="D226" i="17" s="1"/>
  <c r="C225" i="17"/>
  <c r="D225" i="17" s="1"/>
  <c r="C224" i="17"/>
  <c r="D224" i="17" s="1"/>
  <c r="C223" i="17"/>
  <c r="D223" i="17" s="1"/>
  <c r="C222" i="17"/>
  <c r="D222" i="17" s="1"/>
  <c r="C221" i="17"/>
  <c r="D221" i="17" s="1"/>
  <c r="C220" i="17"/>
  <c r="D220" i="17" s="1"/>
  <c r="C219" i="17"/>
  <c r="D219" i="17" s="1"/>
  <c r="C218" i="17"/>
  <c r="D218" i="17" s="1"/>
  <c r="C217" i="17"/>
  <c r="D217" i="17" s="1"/>
  <c r="C216" i="17"/>
  <c r="D216" i="17" s="1"/>
  <c r="C215" i="17"/>
  <c r="D215" i="17" s="1"/>
  <c r="C214" i="17"/>
  <c r="D214" i="17" s="1"/>
  <c r="C213" i="17"/>
  <c r="D213" i="17" s="1"/>
  <c r="C212" i="17"/>
  <c r="D212" i="17" s="1"/>
  <c r="C211" i="17"/>
  <c r="D211" i="17" s="1"/>
  <c r="C210" i="17"/>
  <c r="D210" i="17" s="1"/>
  <c r="C209" i="17"/>
  <c r="D209" i="17" s="1"/>
  <c r="C208" i="17"/>
  <c r="D208" i="17" s="1"/>
  <c r="C207" i="17"/>
  <c r="D207" i="17" s="1"/>
  <c r="C206" i="17"/>
  <c r="D206" i="17" s="1"/>
  <c r="C205" i="17"/>
  <c r="D205" i="17" s="1"/>
  <c r="C204" i="17"/>
  <c r="D204" i="17" s="1"/>
  <c r="C203" i="17"/>
  <c r="D203" i="17" s="1"/>
  <c r="C202" i="17"/>
  <c r="D202" i="17" s="1"/>
  <c r="C201" i="17"/>
  <c r="D201" i="17" s="1"/>
  <c r="C200" i="17"/>
  <c r="D200" i="17" s="1"/>
  <c r="C199" i="17"/>
  <c r="D199" i="17" s="1"/>
  <c r="C198" i="17"/>
  <c r="D198" i="17" s="1"/>
  <c r="C197" i="17"/>
  <c r="D197" i="17" s="1"/>
  <c r="C196" i="17"/>
  <c r="D196" i="17" s="1"/>
  <c r="C195" i="17"/>
  <c r="D195" i="17" s="1"/>
  <c r="C194" i="17"/>
  <c r="D194" i="17" s="1"/>
  <c r="C193" i="17"/>
  <c r="D193" i="17" s="1"/>
  <c r="C192" i="17"/>
  <c r="D192" i="17" s="1"/>
  <c r="C191" i="17"/>
  <c r="D191" i="17" s="1"/>
  <c r="C190" i="17"/>
  <c r="D190" i="17" s="1"/>
  <c r="C189" i="17"/>
  <c r="D189" i="17" s="1"/>
  <c r="C188" i="17"/>
  <c r="D188" i="17" s="1"/>
  <c r="C187" i="17"/>
  <c r="D187" i="17" s="1"/>
  <c r="C186" i="17"/>
  <c r="D186" i="17" s="1"/>
  <c r="C185" i="17"/>
  <c r="D185" i="17" s="1"/>
  <c r="C184" i="17"/>
  <c r="D184" i="17" s="1"/>
  <c r="C183" i="17"/>
  <c r="D183" i="17" s="1"/>
  <c r="C182" i="17"/>
  <c r="D182" i="17" s="1"/>
  <c r="C181" i="17"/>
  <c r="D181" i="17" s="1"/>
  <c r="C180" i="17"/>
  <c r="D180" i="17" s="1"/>
  <c r="C179" i="17"/>
  <c r="D179" i="17" s="1"/>
  <c r="C178" i="17"/>
  <c r="D178" i="17" s="1"/>
  <c r="C177" i="17"/>
  <c r="D177" i="17" s="1"/>
  <c r="C176" i="17"/>
  <c r="D176" i="17" s="1"/>
  <c r="C175" i="17"/>
  <c r="D175" i="17" s="1"/>
  <c r="C174" i="17"/>
  <c r="D174" i="17" s="1"/>
  <c r="C173" i="17"/>
  <c r="D173" i="17" s="1"/>
  <c r="C172" i="17"/>
  <c r="D172" i="17" s="1"/>
  <c r="C171" i="17"/>
  <c r="D171" i="17" s="1"/>
  <c r="C170" i="17"/>
  <c r="D170" i="17" s="1"/>
  <c r="C169" i="17"/>
  <c r="D169" i="17" s="1"/>
  <c r="C168" i="17"/>
  <c r="D168" i="17" s="1"/>
  <c r="C167" i="17"/>
  <c r="D167" i="17" s="1"/>
  <c r="C166" i="17"/>
  <c r="D166" i="17" s="1"/>
  <c r="C165" i="17"/>
  <c r="D165" i="17" s="1"/>
  <c r="C164" i="17"/>
  <c r="D164" i="17" s="1"/>
  <c r="C163" i="17"/>
  <c r="D163" i="17" s="1"/>
  <c r="C162" i="17"/>
  <c r="D162" i="17" s="1"/>
  <c r="C161" i="17"/>
  <c r="D161" i="17" s="1"/>
  <c r="C160" i="17"/>
  <c r="D160" i="17" s="1"/>
  <c r="C159" i="17"/>
  <c r="D159" i="17" s="1"/>
  <c r="C158" i="17"/>
  <c r="D158" i="17" s="1"/>
  <c r="C157" i="17"/>
  <c r="D157" i="17" s="1"/>
  <c r="C156" i="17"/>
  <c r="D156" i="17" s="1"/>
  <c r="C155" i="17"/>
  <c r="D155" i="17" s="1"/>
  <c r="C154" i="17"/>
  <c r="D154" i="17" s="1"/>
  <c r="C153" i="17"/>
  <c r="D153" i="17" s="1"/>
  <c r="C152" i="17"/>
  <c r="D152" i="17" s="1"/>
  <c r="C151" i="17"/>
  <c r="D151" i="17" s="1"/>
  <c r="C150" i="17"/>
  <c r="D150" i="17" s="1"/>
  <c r="C149" i="17"/>
  <c r="D149" i="17" s="1"/>
  <c r="C148" i="17"/>
  <c r="D148" i="17" s="1"/>
  <c r="C147" i="17"/>
  <c r="D147" i="17" s="1"/>
  <c r="C146" i="17"/>
  <c r="D146" i="17" s="1"/>
  <c r="C145" i="17"/>
  <c r="D145" i="17" s="1"/>
  <c r="C144" i="17"/>
  <c r="D144" i="17" s="1"/>
  <c r="C143" i="17"/>
  <c r="D143" i="17" s="1"/>
  <c r="C142" i="17"/>
  <c r="D142" i="17" s="1"/>
  <c r="C141" i="17"/>
  <c r="D141" i="17" s="1"/>
  <c r="C140" i="17"/>
  <c r="D140" i="17" s="1"/>
  <c r="C139" i="17"/>
  <c r="D139" i="17" s="1"/>
  <c r="C138" i="17"/>
  <c r="D138" i="17" s="1"/>
  <c r="C137" i="17"/>
  <c r="D137" i="17" s="1"/>
  <c r="C136" i="17"/>
  <c r="D136" i="17" s="1"/>
  <c r="C135" i="17"/>
  <c r="D135" i="17" s="1"/>
  <c r="C134" i="17"/>
  <c r="D134" i="17" s="1"/>
  <c r="C133" i="17"/>
  <c r="D133" i="17" s="1"/>
  <c r="C132" i="17"/>
  <c r="D132" i="17" s="1"/>
  <c r="C131" i="17"/>
  <c r="D131" i="17" s="1"/>
  <c r="C130" i="17"/>
  <c r="D130" i="17" s="1"/>
  <c r="C129" i="17"/>
  <c r="D129" i="17" s="1"/>
  <c r="C128" i="17"/>
  <c r="D128" i="17" s="1"/>
  <c r="C127" i="17"/>
  <c r="D127" i="17" s="1"/>
  <c r="C126" i="17"/>
  <c r="D126" i="17" s="1"/>
  <c r="C125" i="17"/>
  <c r="D125" i="17" s="1"/>
  <c r="C124" i="17"/>
  <c r="D124" i="17" s="1"/>
  <c r="C123" i="17"/>
  <c r="D123" i="17" s="1"/>
  <c r="C122" i="17"/>
  <c r="D122" i="17" s="1"/>
  <c r="C121" i="17"/>
  <c r="D121" i="17" s="1"/>
  <c r="C120" i="17"/>
  <c r="D120" i="17" s="1"/>
  <c r="C119" i="17"/>
  <c r="D119" i="17" s="1"/>
  <c r="C118" i="17"/>
  <c r="D118" i="17" s="1"/>
  <c r="C117" i="17"/>
  <c r="D117" i="17" s="1"/>
  <c r="C116" i="17"/>
  <c r="D116" i="17" s="1"/>
  <c r="C115" i="17"/>
  <c r="D115" i="17" s="1"/>
  <c r="C114" i="17"/>
  <c r="D114" i="17" s="1"/>
  <c r="C113" i="17"/>
  <c r="D113" i="17" s="1"/>
  <c r="C112" i="17"/>
  <c r="D112" i="17" s="1"/>
  <c r="C111" i="17"/>
  <c r="D111" i="17" s="1"/>
  <c r="C110" i="17"/>
  <c r="D110" i="17" s="1"/>
  <c r="C109" i="17"/>
  <c r="D109" i="17" s="1"/>
  <c r="C108" i="17"/>
  <c r="D108" i="17" s="1"/>
  <c r="C107" i="17"/>
  <c r="D107" i="17" s="1"/>
  <c r="C106" i="17"/>
  <c r="D106" i="17" s="1"/>
  <c r="C105" i="17"/>
  <c r="D105" i="17" s="1"/>
  <c r="C104" i="17"/>
  <c r="D104" i="17" s="1"/>
  <c r="C103" i="17"/>
  <c r="D103" i="17" s="1"/>
  <c r="C102" i="17"/>
  <c r="D102" i="17" s="1"/>
  <c r="C101" i="17"/>
  <c r="D101" i="17" s="1"/>
  <c r="C100" i="17"/>
  <c r="D100" i="17" s="1"/>
  <c r="C99" i="17"/>
  <c r="D99" i="17" s="1"/>
  <c r="C98" i="17"/>
  <c r="D98" i="17" s="1"/>
  <c r="C97" i="17"/>
  <c r="D97" i="17" s="1"/>
  <c r="C96" i="17"/>
  <c r="D96" i="17" s="1"/>
  <c r="C95" i="17"/>
  <c r="D95" i="17" s="1"/>
  <c r="C94" i="17"/>
  <c r="D94" i="17" s="1"/>
  <c r="C93" i="17"/>
  <c r="D93" i="17" s="1"/>
  <c r="C92" i="17"/>
  <c r="D92" i="17" s="1"/>
  <c r="C91" i="17"/>
  <c r="D91" i="17" s="1"/>
  <c r="C90" i="17"/>
  <c r="D90" i="17" s="1"/>
  <c r="C89" i="17"/>
  <c r="D89" i="17" s="1"/>
  <c r="C88" i="17"/>
  <c r="D88" i="17" s="1"/>
  <c r="C87" i="17"/>
  <c r="D87" i="17" s="1"/>
  <c r="C86" i="17"/>
  <c r="D86" i="17" s="1"/>
  <c r="C85" i="17"/>
  <c r="D85" i="17" s="1"/>
  <c r="C84" i="17"/>
  <c r="D84" i="17" s="1"/>
  <c r="C83" i="17"/>
  <c r="D83" i="17" s="1"/>
  <c r="C82" i="17"/>
  <c r="D82" i="17" s="1"/>
  <c r="C81" i="17"/>
  <c r="D81" i="17" s="1"/>
  <c r="C80" i="17"/>
  <c r="D80" i="17" s="1"/>
  <c r="C79" i="17"/>
  <c r="D79" i="17" s="1"/>
  <c r="C78" i="17"/>
  <c r="D78" i="17" s="1"/>
  <c r="C77" i="17"/>
  <c r="D77" i="17" s="1"/>
  <c r="C76" i="17"/>
  <c r="D76" i="17" s="1"/>
  <c r="C75" i="17"/>
  <c r="D75" i="17" s="1"/>
  <c r="C74" i="17"/>
  <c r="D74" i="17" s="1"/>
  <c r="C73" i="17"/>
  <c r="D73" i="17" s="1"/>
  <c r="C72" i="17"/>
  <c r="D72" i="17" s="1"/>
  <c r="C71" i="17"/>
  <c r="D71" i="17" s="1"/>
  <c r="C70" i="17"/>
  <c r="D70" i="17" s="1"/>
  <c r="C69" i="17"/>
  <c r="D69" i="17" s="1"/>
  <c r="C68" i="17"/>
  <c r="D68" i="17" s="1"/>
  <c r="C67" i="17"/>
  <c r="D67" i="17" s="1"/>
  <c r="C66" i="17"/>
  <c r="D66" i="17" s="1"/>
  <c r="C65" i="17"/>
  <c r="D65" i="17" s="1"/>
  <c r="C64" i="17"/>
  <c r="D64" i="17" s="1"/>
  <c r="C63" i="17"/>
  <c r="D63" i="17" s="1"/>
  <c r="C62" i="17"/>
  <c r="D62" i="17" s="1"/>
  <c r="C61" i="17"/>
  <c r="D61" i="17" s="1"/>
  <c r="C60" i="17"/>
  <c r="D60" i="17" s="1"/>
  <c r="C59" i="17"/>
  <c r="D59" i="17" s="1"/>
  <c r="C58" i="17"/>
  <c r="D58" i="17" s="1"/>
  <c r="C57" i="17"/>
  <c r="D57" i="17" s="1"/>
  <c r="C56" i="17"/>
  <c r="D56" i="17" s="1"/>
  <c r="C55" i="17"/>
  <c r="D55" i="17" s="1"/>
  <c r="C54" i="17"/>
  <c r="D54" i="17" s="1"/>
  <c r="C53" i="17"/>
  <c r="D53" i="17" s="1"/>
  <c r="C52" i="17"/>
  <c r="D52" i="17" s="1"/>
  <c r="C51" i="17"/>
  <c r="D51" i="17" s="1"/>
  <c r="C50" i="17"/>
  <c r="D50" i="17" s="1"/>
  <c r="C49" i="17"/>
  <c r="D49" i="17" s="1"/>
  <c r="C48" i="17"/>
  <c r="D48" i="17" s="1"/>
  <c r="C47" i="17"/>
  <c r="D47" i="17" s="1"/>
  <c r="C46" i="17"/>
  <c r="D46" i="17" s="1"/>
  <c r="C45" i="17"/>
  <c r="D45" i="17" s="1"/>
  <c r="C44" i="17"/>
  <c r="D44" i="17" s="1"/>
  <c r="C43" i="17"/>
  <c r="D43" i="17" s="1"/>
  <c r="C42" i="17"/>
  <c r="D42" i="17" s="1"/>
  <c r="C41" i="17"/>
  <c r="D41" i="17" s="1"/>
  <c r="C40" i="17"/>
  <c r="D40" i="17" s="1"/>
  <c r="C39" i="17"/>
  <c r="D39" i="17" s="1"/>
  <c r="C38" i="17"/>
  <c r="D38" i="17" s="1"/>
  <c r="C37" i="17"/>
  <c r="D37" i="17" s="1"/>
  <c r="C36" i="17"/>
  <c r="D36" i="17" s="1"/>
  <c r="C35" i="17"/>
  <c r="D35" i="17" s="1"/>
  <c r="C34" i="17"/>
  <c r="D34" i="17" s="1"/>
  <c r="C33" i="17"/>
  <c r="D33" i="17" s="1"/>
  <c r="C32" i="17"/>
  <c r="D32" i="17" s="1"/>
  <c r="C31" i="17"/>
  <c r="D31" i="17" s="1"/>
  <c r="C30" i="17"/>
  <c r="D30" i="17" s="1"/>
  <c r="C29" i="17"/>
  <c r="D29" i="17" s="1"/>
  <c r="C28" i="17"/>
  <c r="D28" i="17" s="1"/>
  <c r="C27" i="17"/>
  <c r="D27" i="17" s="1"/>
  <c r="C26" i="17"/>
  <c r="D26" i="17" s="1"/>
  <c r="C25" i="17"/>
  <c r="D25" i="17" s="1"/>
  <c r="C24" i="17"/>
  <c r="D24" i="17" s="1"/>
  <c r="C23" i="17"/>
  <c r="D23" i="17" s="1"/>
  <c r="C22" i="17"/>
  <c r="D22" i="17" s="1"/>
  <c r="C21" i="17"/>
  <c r="D21" i="17" s="1"/>
  <c r="C20" i="17"/>
  <c r="D20" i="17" s="1"/>
  <c r="C19" i="17"/>
  <c r="D19" i="17" s="1"/>
  <c r="C18" i="17"/>
  <c r="D18" i="17" s="1"/>
  <c r="C17" i="17"/>
  <c r="D17" i="17" s="1"/>
  <c r="C16" i="17"/>
  <c r="D16" i="17" s="1"/>
  <c r="C15" i="17"/>
  <c r="D15" i="17" s="1"/>
  <c r="C14" i="17"/>
  <c r="D14" i="17" s="1"/>
  <c r="C13" i="17"/>
  <c r="D13" i="17" s="1"/>
  <c r="C12" i="17"/>
  <c r="D12" i="17" s="1"/>
  <c r="C11" i="17"/>
  <c r="D11" i="17" s="1"/>
  <c r="C10" i="17"/>
  <c r="D10" i="17" s="1"/>
  <c r="C9" i="17"/>
  <c r="D9" i="17" s="1"/>
  <c r="C8" i="17"/>
  <c r="D8" i="17" s="1"/>
  <c r="C7" i="17"/>
  <c r="D7" i="17" s="1"/>
  <c r="C6" i="17"/>
  <c r="D6" i="17" s="1"/>
  <c r="C5" i="17"/>
  <c r="D5" i="17" s="1"/>
  <c r="C4" i="17"/>
  <c r="D4" i="17" s="1"/>
  <c r="C3" i="17"/>
  <c r="D3" i="17" s="1"/>
  <c r="C2" i="17"/>
  <c r="D2" i="17" s="1"/>
  <c r="K7" i="13"/>
  <c r="K6" i="13"/>
  <c r="K5" i="13"/>
  <c r="K4" i="13"/>
  <c r="K3" i="13"/>
  <c r="T9" i="30" l="1" a="1"/>
  <c r="T9" i="30" s="1"/>
  <c r="U9" i="30" s="1"/>
  <c r="S4" i="30"/>
  <c r="S5" i="30"/>
  <c r="S3" i="30"/>
  <c r="F21" i="11"/>
  <c r="F22" i="11"/>
  <c r="F23" i="11"/>
  <c r="F24" i="11"/>
  <c r="F25" i="11"/>
  <c r="F26" i="11"/>
  <c r="F27" i="11"/>
  <c r="F28" i="11"/>
  <c r="F29" i="11"/>
  <c r="F30" i="11"/>
  <c r="F31" i="11"/>
  <c r="F32" i="11"/>
  <c r="F20" i="11"/>
  <c r="J21" i="11"/>
  <c r="J22" i="11"/>
  <c r="J23" i="11"/>
  <c r="J24" i="11"/>
  <c r="J25" i="11"/>
  <c r="J26" i="11"/>
  <c r="J27" i="11"/>
  <c r="J28" i="11"/>
  <c r="J29" i="11"/>
  <c r="J30" i="11"/>
  <c r="J31" i="11"/>
  <c r="J32" i="11"/>
  <c r="I21" i="11"/>
  <c r="I22" i="11"/>
  <c r="I23" i="11"/>
  <c r="I24" i="11"/>
  <c r="I25" i="11"/>
  <c r="I26" i="11"/>
  <c r="I27" i="11"/>
  <c r="I28" i="11"/>
  <c r="I29" i="11"/>
  <c r="I30" i="11"/>
  <c r="I31" i="11"/>
  <c r="I32" i="11"/>
  <c r="H21" i="11"/>
  <c r="H22" i="11"/>
  <c r="H23" i="11"/>
  <c r="H24" i="11"/>
  <c r="H25" i="11"/>
  <c r="H26" i="11"/>
  <c r="H27" i="11"/>
  <c r="H28" i="11"/>
  <c r="H29" i="11"/>
  <c r="H30" i="11"/>
  <c r="H31" i="11"/>
  <c r="H32" i="11"/>
  <c r="G21" i="11"/>
  <c r="G22" i="11"/>
  <c r="G23" i="11"/>
  <c r="G24" i="11"/>
  <c r="G25" i="11"/>
  <c r="G26" i="11"/>
  <c r="G27" i="11"/>
  <c r="G28" i="11"/>
  <c r="G29" i="11"/>
  <c r="G30" i="11"/>
  <c r="G31" i="11"/>
  <c r="G32" i="11"/>
  <c r="E21" i="11"/>
  <c r="E22" i="11"/>
  <c r="E23" i="11"/>
  <c r="E24" i="11"/>
  <c r="E25" i="11"/>
  <c r="E26" i="11"/>
  <c r="E27" i="11"/>
  <c r="E28" i="11"/>
  <c r="E29" i="11"/>
  <c r="E30" i="11"/>
  <c r="E31" i="11"/>
  <c r="E32" i="11"/>
  <c r="D21" i="11"/>
  <c r="D22" i="11"/>
  <c r="D23" i="11"/>
  <c r="D24" i="11"/>
  <c r="D25" i="11"/>
  <c r="D26" i="11"/>
  <c r="D27" i="11"/>
  <c r="D28" i="11"/>
  <c r="D29" i="11"/>
  <c r="D30" i="11"/>
  <c r="D31" i="11"/>
  <c r="D32" i="11"/>
  <c r="C21" i="11"/>
  <c r="C22" i="11"/>
  <c r="C23" i="11"/>
  <c r="C24" i="11"/>
  <c r="C25" i="11"/>
  <c r="C26" i="11"/>
  <c r="C27" i="11"/>
  <c r="C28" i="11"/>
  <c r="C29" i="11"/>
  <c r="C30" i="11"/>
  <c r="C31" i="11"/>
  <c r="C32" i="11"/>
  <c r="B21" i="11"/>
  <c r="B22" i="11"/>
  <c r="B23" i="11"/>
  <c r="B24" i="11"/>
  <c r="B25" i="11"/>
  <c r="B26" i="11"/>
  <c r="B27" i="11"/>
  <c r="B28" i="11"/>
  <c r="B29" i="11"/>
  <c r="B30" i="11"/>
  <c r="B31" i="11"/>
  <c r="B32" i="11"/>
  <c r="J20" i="11"/>
  <c r="I20" i="11"/>
  <c r="H20" i="11"/>
  <c r="G20" i="11"/>
  <c r="E20" i="11"/>
  <c r="D20" i="11"/>
  <c r="C20" i="11"/>
  <c r="B20" i="11"/>
  <c r="J5" i="11" l="1"/>
  <c r="J6" i="11"/>
  <c r="J7" i="11"/>
  <c r="J8" i="11"/>
  <c r="J9" i="11"/>
  <c r="J10" i="11"/>
  <c r="J11" i="11"/>
  <c r="J12" i="11"/>
  <c r="J13" i="11"/>
  <c r="J14" i="11"/>
  <c r="J15" i="11"/>
  <c r="J16" i="11"/>
  <c r="I5" i="11"/>
  <c r="I6" i="11"/>
  <c r="I7" i="11"/>
  <c r="I8" i="11"/>
  <c r="I9" i="11"/>
  <c r="I10" i="11"/>
  <c r="I11" i="11"/>
  <c r="I12" i="11"/>
  <c r="I13" i="11"/>
  <c r="I14" i="11"/>
  <c r="I15" i="11"/>
  <c r="I16" i="11"/>
  <c r="H5" i="11"/>
  <c r="H6" i="11"/>
  <c r="H7" i="11"/>
  <c r="H8" i="11"/>
  <c r="H9" i="11"/>
  <c r="H10" i="11"/>
  <c r="H11" i="11"/>
  <c r="H12" i="11"/>
  <c r="H13" i="11"/>
  <c r="H14" i="11"/>
  <c r="H15" i="11"/>
  <c r="H16" i="11"/>
  <c r="G5" i="11"/>
  <c r="G6" i="11"/>
  <c r="G7" i="11"/>
  <c r="G8" i="11"/>
  <c r="G9" i="11"/>
  <c r="G10" i="11"/>
  <c r="G11" i="11"/>
  <c r="G12" i="11"/>
  <c r="G13" i="11"/>
  <c r="G14" i="11"/>
  <c r="G15" i="11"/>
  <c r="G16" i="11"/>
  <c r="F5" i="11"/>
  <c r="F6" i="11"/>
  <c r="F7" i="11"/>
  <c r="F8" i="11"/>
  <c r="F9" i="11"/>
  <c r="F10" i="11"/>
  <c r="F11" i="11"/>
  <c r="F12" i="11"/>
  <c r="F13" i="11"/>
  <c r="F14" i="11"/>
  <c r="F15" i="11"/>
  <c r="F16" i="11"/>
  <c r="E5" i="11"/>
  <c r="E6" i="11"/>
  <c r="E7" i="11"/>
  <c r="E8" i="11"/>
  <c r="E9" i="11"/>
  <c r="E10" i="11"/>
  <c r="E11" i="11"/>
  <c r="E12" i="11"/>
  <c r="E13" i="11"/>
  <c r="E14" i="11"/>
  <c r="E15" i="11"/>
  <c r="E16" i="11"/>
  <c r="D5" i="11"/>
  <c r="D6" i="11"/>
  <c r="D7" i="11"/>
  <c r="D8" i="11"/>
  <c r="D9" i="11"/>
  <c r="D10" i="11"/>
  <c r="D11" i="11"/>
  <c r="D12" i="11"/>
  <c r="D13" i="11"/>
  <c r="D14" i="11"/>
  <c r="D15" i="11"/>
  <c r="D16" i="11"/>
  <c r="J4" i="11"/>
  <c r="I4" i="11"/>
  <c r="H4" i="11"/>
  <c r="G4" i="11"/>
  <c r="F4" i="11"/>
  <c r="E4" i="11"/>
  <c r="D4" i="11"/>
  <c r="C5" i="11"/>
  <c r="C6" i="11"/>
  <c r="C7" i="11"/>
  <c r="C8" i="11"/>
  <c r="C9" i="11"/>
  <c r="C10" i="11"/>
  <c r="C11" i="11"/>
  <c r="C12" i="11"/>
  <c r="C13" i="11"/>
  <c r="C14" i="11"/>
  <c r="C15" i="11"/>
  <c r="C16" i="11"/>
  <c r="C4" i="11"/>
  <c r="B5" i="11"/>
  <c r="B6" i="11"/>
  <c r="B7" i="11"/>
  <c r="B8" i="11"/>
  <c r="B9" i="11"/>
  <c r="B10" i="11"/>
  <c r="B11" i="11"/>
  <c r="B12" i="11"/>
  <c r="B13" i="11"/>
  <c r="B14" i="11"/>
  <c r="B15" i="11"/>
  <c r="B16" i="11"/>
  <c r="B4" i="11"/>
  <c r="J7" i="3"/>
  <c r="J6" i="3"/>
  <c r="J5" i="3"/>
  <c r="J4" i="3"/>
  <c r="J3" i="3"/>
  <c r="J2" i="3"/>
  <c r="J7" i="2"/>
  <c r="J6" i="2"/>
  <c r="J5" i="2"/>
  <c r="J4" i="2"/>
  <c r="J3" i="2"/>
  <c r="J2" i="2"/>
  <c r="J7" i="4"/>
  <c r="J6" i="4"/>
  <c r="J5" i="4"/>
  <c r="J4" i="4"/>
  <c r="J3" i="4"/>
  <c r="J2" i="4"/>
  <c r="J7" i="5"/>
  <c r="J6" i="5"/>
  <c r="J5" i="5"/>
  <c r="J4" i="5"/>
  <c r="J3" i="5"/>
  <c r="J2" i="5"/>
  <c r="J7" i="7"/>
  <c r="J6" i="7"/>
  <c r="J5" i="7"/>
  <c r="J4" i="7"/>
  <c r="J3" i="7"/>
  <c r="J2" i="7"/>
  <c r="J7" i="10"/>
  <c r="J6" i="10"/>
  <c r="J5" i="10"/>
  <c r="J4" i="10"/>
  <c r="J3" i="10"/>
  <c r="J2" i="10"/>
  <c r="J7" i="9"/>
  <c r="J6" i="9"/>
  <c r="J5" i="9"/>
  <c r="J4" i="9"/>
  <c r="J3" i="9"/>
  <c r="J2" i="9"/>
  <c r="J7" i="8" l="1"/>
  <c r="J7" i="6"/>
  <c r="J6" i="6"/>
  <c r="J5" i="6"/>
  <c r="J4" i="6"/>
  <c r="J3" i="6"/>
  <c r="J2" i="6"/>
  <c r="J6" i="8"/>
  <c r="J5" i="8"/>
  <c r="J4" i="8"/>
  <c r="J3" i="8"/>
  <c r="J2" i="8"/>
  <c r="C272" i="1"/>
  <c r="D272" i="1" s="1"/>
  <c r="C273" i="1"/>
  <c r="D273" i="1" s="1"/>
  <c r="C274" i="1"/>
  <c r="D274" i="1" s="1"/>
  <c r="C275" i="1"/>
  <c r="D275" i="1" s="1"/>
  <c r="C276" i="1"/>
  <c r="D276" i="1" s="1"/>
  <c r="C277" i="1"/>
  <c r="D277" i="1" s="1"/>
  <c r="C278" i="1"/>
  <c r="D278" i="1" s="1"/>
  <c r="C279" i="1"/>
  <c r="D279" i="1" s="1"/>
  <c r="C280" i="1"/>
  <c r="D280" i="1" s="1"/>
  <c r="C281" i="1"/>
  <c r="D281" i="1" s="1"/>
  <c r="C282" i="1"/>
  <c r="D282" i="1" s="1"/>
  <c r="C283" i="1"/>
  <c r="D283" i="1" s="1"/>
  <c r="C284" i="1"/>
  <c r="D284" i="1" s="1"/>
  <c r="C285" i="1"/>
  <c r="D285" i="1" s="1"/>
  <c r="C286" i="1"/>
  <c r="D286" i="1" s="1"/>
  <c r="C287" i="1"/>
  <c r="D287" i="1" s="1"/>
  <c r="C288" i="1"/>
  <c r="D288" i="1" s="1"/>
  <c r="C289" i="1"/>
  <c r="D289" i="1" s="1"/>
  <c r="C290" i="1"/>
  <c r="D290" i="1" s="1"/>
  <c r="C291" i="1"/>
  <c r="D291" i="1" s="1"/>
  <c r="C292" i="1"/>
  <c r="D292" i="1" s="1"/>
  <c r="C293" i="1"/>
  <c r="D293" i="1" s="1"/>
  <c r="C294" i="1"/>
  <c r="D294" i="1" s="1"/>
  <c r="C295" i="1"/>
  <c r="D295" i="1" s="1"/>
  <c r="C296" i="1"/>
  <c r="D296" i="1" s="1"/>
  <c r="C297" i="1"/>
  <c r="D297" i="1" s="1"/>
  <c r="C298" i="1"/>
  <c r="D298" i="1" s="1"/>
  <c r="C299" i="1"/>
  <c r="D299" i="1" s="1"/>
  <c r="C300" i="1"/>
  <c r="D300" i="1" s="1"/>
  <c r="C301" i="1"/>
  <c r="D301" i="1" s="1"/>
  <c r="C302" i="1"/>
  <c r="D302" i="1" s="1"/>
  <c r="C303" i="1"/>
  <c r="D303" i="1" s="1"/>
  <c r="C304" i="1"/>
  <c r="D304" i="1" s="1"/>
  <c r="C305" i="1"/>
  <c r="D305" i="1" s="1"/>
  <c r="C306" i="1"/>
  <c r="D306" i="1" s="1"/>
  <c r="C307" i="1"/>
  <c r="D307" i="1" s="1"/>
  <c r="C308" i="1"/>
  <c r="D308" i="1" s="1"/>
  <c r="C309" i="1"/>
  <c r="D309" i="1" s="1"/>
  <c r="C310" i="1"/>
  <c r="D310" i="1" s="1"/>
  <c r="C311" i="1"/>
  <c r="D311" i="1" s="1"/>
  <c r="C312" i="1"/>
  <c r="D312" i="1" s="1"/>
  <c r="C313" i="1"/>
  <c r="D313" i="1" s="1"/>
  <c r="C314" i="1"/>
  <c r="D314" i="1" s="1"/>
  <c r="C315" i="1"/>
  <c r="D315" i="1" s="1"/>
  <c r="C316" i="1"/>
  <c r="D316" i="1" s="1"/>
  <c r="C317" i="1"/>
  <c r="D317" i="1" s="1"/>
  <c r="C318" i="1"/>
  <c r="D318" i="1" s="1"/>
  <c r="C319" i="1"/>
  <c r="D319" i="1" s="1"/>
  <c r="C320" i="1"/>
  <c r="D320" i="1" s="1"/>
  <c r="C321" i="1"/>
  <c r="D321" i="1" s="1"/>
  <c r="C322" i="1"/>
  <c r="D322" i="1" s="1"/>
  <c r="C323" i="1"/>
  <c r="D323" i="1" s="1"/>
  <c r="C324" i="1"/>
  <c r="D324" i="1" s="1"/>
  <c r="C325" i="1"/>
  <c r="D325" i="1" s="1"/>
  <c r="C326" i="1"/>
  <c r="D326" i="1" s="1"/>
  <c r="C327" i="1"/>
  <c r="D327" i="1" s="1"/>
  <c r="C328" i="1"/>
  <c r="D328" i="1" s="1"/>
  <c r="C329" i="1"/>
  <c r="D329" i="1" s="1"/>
  <c r="C330" i="1"/>
  <c r="D330" i="1" s="1"/>
  <c r="C331" i="1"/>
  <c r="D331" i="1" s="1"/>
  <c r="C332" i="1"/>
  <c r="D332" i="1" s="1"/>
  <c r="C333" i="1"/>
  <c r="D333" i="1" s="1"/>
  <c r="C334" i="1"/>
  <c r="D334" i="1" s="1"/>
  <c r="C335" i="1"/>
  <c r="D335" i="1" s="1"/>
  <c r="C336" i="1"/>
  <c r="D336" i="1" s="1"/>
  <c r="C337" i="1"/>
  <c r="D337" i="1" s="1"/>
  <c r="C338" i="1"/>
  <c r="D338" i="1" s="1"/>
  <c r="C339" i="1"/>
  <c r="D339" i="1" s="1"/>
  <c r="C340" i="1"/>
  <c r="D340" i="1" s="1"/>
  <c r="C341" i="1"/>
  <c r="D341" i="1" s="1"/>
  <c r="C342" i="1"/>
  <c r="D342" i="1" s="1"/>
  <c r="C343" i="1"/>
  <c r="D343" i="1" s="1"/>
  <c r="C344" i="1"/>
  <c r="D344" i="1" s="1"/>
  <c r="C345" i="1"/>
  <c r="D345" i="1" s="1"/>
  <c r="C346" i="1"/>
  <c r="D346" i="1" s="1"/>
  <c r="C347" i="1"/>
  <c r="D347" i="1" s="1"/>
  <c r="C348" i="1"/>
  <c r="D348" i="1" s="1"/>
  <c r="C349" i="1"/>
  <c r="D349" i="1" s="1"/>
  <c r="C350" i="1"/>
  <c r="D350" i="1" s="1"/>
  <c r="C351" i="1"/>
  <c r="D351" i="1" s="1"/>
  <c r="C352" i="1"/>
  <c r="D352" i="1" s="1"/>
  <c r="C353" i="1"/>
  <c r="D353" i="1" s="1"/>
  <c r="C354" i="1"/>
  <c r="D354" i="1" s="1"/>
  <c r="C355" i="1"/>
  <c r="D355" i="1" s="1"/>
  <c r="C356" i="1"/>
  <c r="D356" i="1" s="1"/>
  <c r="C357" i="1"/>
  <c r="D357" i="1" s="1"/>
  <c r="C358" i="1"/>
  <c r="D358" i="1" s="1"/>
  <c r="C359" i="1"/>
  <c r="D359" i="1" s="1"/>
  <c r="C360" i="1"/>
  <c r="D360" i="1" s="1"/>
  <c r="C361" i="1"/>
  <c r="D361" i="1" s="1"/>
  <c r="C362" i="1"/>
  <c r="D362" i="1" s="1"/>
  <c r="C363" i="1"/>
  <c r="D363" i="1" s="1"/>
  <c r="C364" i="1"/>
  <c r="D364" i="1" s="1"/>
  <c r="C365" i="1"/>
  <c r="D365" i="1" s="1"/>
  <c r="C366" i="1"/>
  <c r="D366" i="1" s="1"/>
  <c r="C367" i="1"/>
  <c r="D367" i="1" s="1"/>
  <c r="C368" i="1"/>
  <c r="D368" i="1" s="1"/>
  <c r="C369" i="1"/>
  <c r="D369" i="1" s="1"/>
  <c r="C370" i="1"/>
  <c r="D370" i="1" s="1"/>
  <c r="C371" i="1"/>
  <c r="D371" i="1" s="1"/>
  <c r="C372" i="1"/>
  <c r="D372" i="1" s="1"/>
  <c r="C373" i="1"/>
  <c r="D373" i="1" s="1"/>
  <c r="C374" i="1"/>
  <c r="D374" i="1" s="1"/>
  <c r="C375" i="1"/>
  <c r="D375" i="1" s="1"/>
  <c r="C376" i="1"/>
  <c r="D376" i="1" s="1"/>
  <c r="C377" i="1"/>
  <c r="D377" i="1" s="1"/>
  <c r="C378" i="1"/>
  <c r="D378" i="1" s="1"/>
  <c r="C379" i="1"/>
  <c r="D379" i="1" s="1"/>
  <c r="C380" i="1"/>
  <c r="D380" i="1" s="1"/>
  <c r="C381" i="1"/>
  <c r="D381" i="1" s="1"/>
  <c r="C382" i="1"/>
  <c r="D382" i="1" s="1"/>
  <c r="C383" i="1"/>
  <c r="D383" i="1" s="1"/>
  <c r="C384" i="1"/>
  <c r="D384" i="1" s="1"/>
  <c r="C385" i="1"/>
  <c r="D385" i="1" s="1"/>
  <c r="C386" i="1"/>
  <c r="D386" i="1" s="1"/>
  <c r="C387" i="1"/>
  <c r="D387" i="1" s="1"/>
  <c r="C388" i="1"/>
  <c r="D388" i="1" s="1"/>
  <c r="C389" i="1"/>
  <c r="D389" i="1" s="1"/>
  <c r="C390" i="1"/>
  <c r="D390" i="1" s="1"/>
  <c r="C391" i="1"/>
  <c r="D391" i="1" s="1"/>
  <c r="C392" i="1"/>
  <c r="D392" i="1" s="1"/>
  <c r="C393" i="1"/>
  <c r="D393" i="1" s="1"/>
  <c r="C394" i="1"/>
  <c r="D394" i="1" s="1"/>
  <c r="C395" i="1"/>
  <c r="D395" i="1" s="1"/>
  <c r="C396" i="1"/>
  <c r="D396" i="1" s="1"/>
  <c r="C397" i="1"/>
  <c r="D397" i="1" s="1"/>
  <c r="C398" i="1"/>
  <c r="D398" i="1" s="1"/>
  <c r="C399" i="1"/>
  <c r="D399" i="1" s="1"/>
  <c r="C400" i="1"/>
  <c r="D400" i="1" s="1"/>
  <c r="C401" i="1"/>
  <c r="D401" i="1" s="1"/>
  <c r="C402" i="1"/>
  <c r="D402" i="1" s="1"/>
  <c r="C403" i="1"/>
  <c r="D403" i="1" s="1"/>
  <c r="C404" i="1"/>
  <c r="D404" i="1" s="1"/>
  <c r="C405" i="1"/>
  <c r="D405" i="1" s="1"/>
  <c r="C406" i="1"/>
  <c r="D406" i="1" s="1"/>
  <c r="C407" i="1"/>
  <c r="D407" i="1" s="1"/>
  <c r="C408" i="1"/>
  <c r="D408" i="1" s="1"/>
  <c r="C409" i="1"/>
  <c r="D409" i="1" s="1"/>
  <c r="C410" i="1"/>
  <c r="D410" i="1" s="1"/>
  <c r="C411" i="1"/>
  <c r="D411" i="1" s="1"/>
  <c r="C412" i="1"/>
  <c r="D412" i="1" s="1"/>
  <c r="C413" i="1"/>
  <c r="D413" i="1" s="1"/>
  <c r="C414" i="1"/>
  <c r="D414" i="1" s="1"/>
  <c r="C415" i="1"/>
  <c r="D415" i="1" s="1"/>
  <c r="C416" i="1"/>
  <c r="D416" i="1" s="1"/>
  <c r="C417" i="1"/>
  <c r="D417" i="1" s="1"/>
  <c r="C418" i="1"/>
  <c r="D418" i="1" s="1"/>
  <c r="C419" i="1"/>
  <c r="D419" i="1" s="1"/>
  <c r="C420" i="1"/>
  <c r="D420" i="1" s="1"/>
  <c r="C421" i="1"/>
  <c r="D421" i="1" s="1"/>
  <c r="C422" i="1"/>
  <c r="D422" i="1" s="1"/>
  <c r="C423" i="1"/>
  <c r="D423" i="1" s="1"/>
  <c r="C424" i="1"/>
  <c r="D424" i="1" s="1"/>
  <c r="C425" i="1"/>
  <c r="D425" i="1" s="1"/>
  <c r="C426" i="1"/>
  <c r="D426" i="1" s="1"/>
  <c r="C427" i="1"/>
  <c r="D427" i="1" s="1"/>
  <c r="C428" i="1"/>
  <c r="D428" i="1" s="1"/>
  <c r="C429" i="1"/>
  <c r="D429" i="1" s="1"/>
  <c r="C430" i="1"/>
  <c r="D430" i="1" s="1"/>
  <c r="C431" i="1"/>
  <c r="D431" i="1" s="1"/>
  <c r="C432" i="1"/>
  <c r="D432" i="1" s="1"/>
  <c r="C433" i="1"/>
  <c r="D433" i="1" s="1"/>
  <c r="C434" i="1"/>
  <c r="D434" i="1" s="1"/>
  <c r="C435" i="1"/>
  <c r="D435" i="1" s="1"/>
  <c r="C436" i="1"/>
  <c r="D436" i="1" s="1"/>
  <c r="C437" i="1"/>
  <c r="D437" i="1" s="1"/>
  <c r="C438" i="1"/>
  <c r="D438" i="1" s="1"/>
  <c r="C439" i="1"/>
  <c r="D439" i="1" s="1"/>
  <c r="C440" i="1"/>
  <c r="D440" i="1" s="1"/>
  <c r="C441" i="1"/>
  <c r="D441" i="1" s="1"/>
  <c r="C442" i="1"/>
  <c r="D442" i="1" s="1"/>
  <c r="C443" i="1"/>
  <c r="D443" i="1" s="1"/>
  <c r="C444" i="1"/>
  <c r="D444" i="1" s="1"/>
  <c r="C445" i="1"/>
  <c r="D445" i="1" s="1"/>
  <c r="C446" i="1"/>
  <c r="D446" i="1" s="1"/>
  <c r="C447" i="1"/>
  <c r="D447" i="1" s="1"/>
  <c r="C448" i="1"/>
  <c r="D448" i="1" s="1"/>
  <c r="C449" i="1"/>
  <c r="D449" i="1" s="1"/>
  <c r="C450" i="1"/>
  <c r="D450" i="1" s="1"/>
  <c r="C451" i="1"/>
  <c r="D451" i="1" s="1"/>
  <c r="C452" i="1"/>
  <c r="D452" i="1" s="1"/>
  <c r="C453" i="1"/>
  <c r="D453" i="1" s="1"/>
  <c r="C454" i="1"/>
  <c r="D454" i="1" s="1"/>
  <c r="C455" i="1"/>
  <c r="D455" i="1" s="1"/>
  <c r="C456" i="1"/>
  <c r="D456" i="1" s="1"/>
  <c r="C457" i="1"/>
  <c r="D457" i="1" s="1"/>
  <c r="C458" i="1"/>
  <c r="D458" i="1" s="1"/>
  <c r="C459" i="1"/>
  <c r="D459" i="1" s="1"/>
  <c r="C460" i="1"/>
  <c r="D460" i="1" s="1"/>
  <c r="C461" i="1"/>
  <c r="D461" i="1" s="1"/>
  <c r="C462" i="1"/>
  <c r="D462" i="1" s="1"/>
  <c r="C463" i="1"/>
  <c r="D463" i="1" s="1"/>
  <c r="C464" i="1"/>
  <c r="D464" i="1" s="1"/>
  <c r="C465" i="1"/>
  <c r="D465" i="1" s="1"/>
  <c r="C466" i="1"/>
  <c r="D466" i="1" s="1"/>
  <c r="C467" i="1"/>
  <c r="D467" i="1" s="1"/>
  <c r="C468" i="1"/>
  <c r="D468" i="1" s="1"/>
  <c r="C469" i="1"/>
  <c r="D469" i="1" s="1"/>
  <c r="C470" i="1"/>
  <c r="D470" i="1" s="1"/>
  <c r="C471" i="1"/>
  <c r="D471" i="1" s="1"/>
  <c r="C472" i="1"/>
  <c r="D472" i="1" s="1"/>
  <c r="C473" i="1"/>
  <c r="D473" i="1" s="1"/>
  <c r="C474" i="1"/>
  <c r="D474" i="1" s="1"/>
  <c r="C475" i="1"/>
  <c r="D475" i="1" s="1"/>
  <c r="C476" i="1"/>
  <c r="D476" i="1" s="1"/>
  <c r="C477" i="1"/>
  <c r="D477" i="1" s="1"/>
  <c r="C478" i="1"/>
  <c r="D478" i="1" s="1"/>
  <c r="C479" i="1"/>
  <c r="D479" i="1" s="1"/>
  <c r="C480" i="1"/>
  <c r="D480" i="1" s="1"/>
  <c r="C481" i="1"/>
  <c r="D481" i="1" s="1"/>
  <c r="C482" i="1"/>
  <c r="D482" i="1" s="1"/>
  <c r="C483" i="1"/>
  <c r="D483" i="1" s="1"/>
  <c r="C484" i="1"/>
  <c r="D484" i="1" s="1"/>
  <c r="C485" i="1"/>
  <c r="D485" i="1" s="1"/>
  <c r="C486" i="1"/>
  <c r="D486" i="1" s="1"/>
  <c r="C487" i="1"/>
  <c r="D487" i="1" s="1"/>
  <c r="C488" i="1"/>
  <c r="D488" i="1" s="1"/>
  <c r="C489" i="1"/>
  <c r="D489" i="1" s="1"/>
  <c r="C490" i="1"/>
  <c r="D490" i="1" s="1"/>
  <c r="C491" i="1"/>
  <c r="D491" i="1" s="1"/>
  <c r="C492" i="1"/>
  <c r="D492" i="1" s="1"/>
  <c r="C493" i="1"/>
  <c r="D493" i="1" s="1"/>
  <c r="C494" i="1"/>
  <c r="D494" i="1" s="1"/>
  <c r="C495" i="1"/>
  <c r="D495" i="1" s="1"/>
  <c r="C496" i="1"/>
  <c r="D496" i="1" s="1"/>
  <c r="C497" i="1"/>
  <c r="D497" i="1" s="1"/>
  <c r="C498" i="1"/>
  <c r="D498" i="1" s="1"/>
  <c r="C499" i="1"/>
  <c r="D499" i="1" s="1"/>
  <c r="C500" i="1"/>
  <c r="D500" i="1" s="1"/>
  <c r="C501" i="1"/>
  <c r="D501" i="1" s="1"/>
  <c r="C502" i="1"/>
  <c r="D502" i="1" s="1"/>
  <c r="C503" i="1"/>
  <c r="D503" i="1" s="1"/>
  <c r="C504" i="1"/>
  <c r="D504" i="1" s="1"/>
  <c r="C505" i="1"/>
  <c r="D505" i="1" s="1"/>
  <c r="C506" i="1"/>
  <c r="D506" i="1" s="1"/>
  <c r="C507" i="1"/>
  <c r="D507" i="1" s="1"/>
  <c r="C508" i="1"/>
  <c r="D508" i="1" s="1"/>
  <c r="C509" i="1"/>
  <c r="D509" i="1" s="1"/>
  <c r="C510" i="1"/>
  <c r="D510" i="1" s="1"/>
  <c r="C511" i="1"/>
  <c r="D511" i="1" s="1"/>
  <c r="C512" i="1"/>
  <c r="D512" i="1" s="1"/>
  <c r="C513" i="1"/>
  <c r="D513" i="1" s="1"/>
  <c r="C514" i="1"/>
  <c r="D514" i="1" s="1"/>
  <c r="C515" i="1"/>
  <c r="D515" i="1" s="1"/>
  <c r="C516" i="1"/>
  <c r="D516" i="1" s="1"/>
  <c r="C517" i="1"/>
  <c r="D517" i="1" s="1"/>
  <c r="C518" i="1"/>
  <c r="D518" i="1" s="1"/>
  <c r="C519" i="1"/>
  <c r="D519" i="1" s="1"/>
  <c r="C520" i="1"/>
  <c r="D520" i="1" s="1"/>
  <c r="C521" i="1"/>
  <c r="D521" i="1" s="1"/>
  <c r="C522" i="1"/>
  <c r="D522" i="1" s="1"/>
  <c r="C523" i="1"/>
  <c r="D523" i="1" s="1"/>
  <c r="C524" i="1"/>
  <c r="D524" i="1" s="1"/>
  <c r="C525" i="1"/>
  <c r="D525" i="1" s="1"/>
  <c r="C526" i="1"/>
  <c r="D526" i="1" s="1"/>
  <c r="C527" i="1"/>
  <c r="D527" i="1" s="1"/>
  <c r="C528" i="1"/>
  <c r="D528" i="1" s="1"/>
  <c r="C529" i="1"/>
  <c r="D529" i="1" s="1"/>
  <c r="C530" i="1"/>
  <c r="D530" i="1" s="1"/>
  <c r="C531" i="1"/>
  <c r="D531" i="1" s="1"/>
  <c r="C532" i="1"/>
  <c r="D532" i="1" s="1"/>
  <c r="C533" i="1"/>
  <c r="D533" i="1" s="1"/>
  <c r="C534" i="1"/>
  <c r="D534" i="1" s="1"/>
  <c r="C535" i="1"/>
  <c r="D535" i="1" s="1"/>
  <c r="C536" i="1"/>
  <c r="D536" i="1" s="1"/>
  <c r="C537" i="1"/>
  <c r="D537" i="1" s="1"/>
  <c r="C538" i="1"/>
  <c r="D538" i="1" s="1"/>
  <c r="C539" i="1"/>
  <c r="D539" i="1" s="1"/>
  <c r="C540" i="1"/>
  <c r="D540" i="1" s="1"/>
  <c r="C541" i="1"/>
  <c r="D541" i="1" s="1"/>
  <c r="C542" i="1"/>
  <c r="D542" i="1" s="1"/>
  <c r="C543" i="1"/>
  <c r="D543" i="1" s="1"/>
  <c r="C544" i="1"/>
  <c r="D544" i="1" s="1"/>
  <c r="C545" i="1"/>
  <c r="D545" i="1" s="1"/>
  <c r="C546" i="1"/>
  <c r="D546" i="1" s="1"/>
  <c r="C547" i="1"/>
  <c r="D547" i="1" s="1"/>
  <c r="C548" i="1"/>
  <c r="D548" i="1" s="1"/>
  <c r="C549" i="1"/>
  <c r="D549" i="1" s="1"/>
  <c r="C550" i="1"/>
  <c r="D550" i="1" s="1"/>
  <c r="C551" i="1"/>
  <c r="D551" i="1" s="1"/>
  <c r="C552" i="1"/>
  <c r="D552" i="1" s="1"/>
  <c r="C553" i="1"/>
  <c r="D553" i="1" s="1"/>
  <c r="C554" i="1"/>
  <c r="D554" i="1" s="1"/>
  <c r="C555" i="1"/>
  <c r="D555" i="1" s="1"/>
  <c r="C556" i="1"/>
  <c r="D556" i="1" s="1"/>
  <c r="C557" i="1"/>
  <c r="D557" i="1" s="1"/>
  <c r="C558" i="1"/>
  <c r="D558" i="1" s="1"/>
  <c r="C559" i="1"/>
  <c r="D559" i="1" s="1"/>
  <c r="C560" i="1"/>
  <c r="D560" i="1" s="1"/>
  <c r="C561" i="1"/>
  <c r="D561" i="1" s="1"/>
  <c r="C562" i="1"/>
  <c r="D562" i="1" s="1"/>
  <c r="C563" i="1"/>
  <c r="D563" i="1" s="1"/>
  <c r="C564" i="1"/>
  <c r="D564" i="1" s="1"/>
  <c r="C565" i="1"/>
  <c r="D565" i="1" s="1"/>
  <c r="C566" i="1"/>
  <c r="D566" i="1" s="1"/>
  <c r="C567" i="1"/>
  <c r="D567" i="1" s="1"/>
  <c r="C568" i="1"/>
  <c r="D568" i="1" s="1"/>
  <c r="C569" i="1"/>
  <c r="D569" i="1" s="1"/>
  <c r="C570" i="1"/>
  <c r="D570" i="1" s="1"/>
  <c r="C571" i="1"/>
  <c r="D571" i="1" s="1"/>
  <c r="C572" i="1"/>
  <c r="D572" i="1" s="1"/>
  <c r="C573" i="1"/>
  <c r="D573" i="1" s="1"/>
  <c r="C574" i="1"/>
  <c r="D574" i="1" s="1"/>
  <c r="C575" i="1"/>
  <c r="D575" i="1" s="1"/>
  <c r="C576" i="1"/>
  <c r="D576" i="1" s="1"/>
  <c r="C577" i="1"/>
  <c r="D577" i="1" s="1"/>
  <c r="C578" i="1"/>
  <c r="D578" i="1" s="1"/>
  <c r="C579" i="1"/>
  <c r="D579" i="1" s="1"/>
  <c r="C580" i="1"/>
  <c r="D580" i="1" s="1"/>
  <c r="C581" i="1"/>
  <c r="D581" i="1" s="1"/>
  <c r="C582" i="1"/>
  <c r="D582" i="1" s="1"/>
  <c r="C583" i="1"/>
  <c r="D583" i="1" s="1"/>
  <c r="C584" i="1"/>
  <c r="D584" i="1" s="1"/>
  <c r="C585" i="1"/>
  <c r="D585" i="1" s="1"/>
  <c r="C586" i="1"/>
  <c r="D586" i="1" s="1"/>
  <c r="C587" i="1"/>
  <c r="D587" i="1" s="1"/>
  <c r="C588" i="1"/>
  <c r="D588" i="1" s="1"/>
  <c r="C589" i="1"/>
  <c r="D589" i="1" s="1"/>
  <c r="C590" i="1"/>
  <c r="D590" i="1" s="1"/>
  <c r="C591" i="1"/>
  <c r="D591" i="1" s="1"/>
  <c r="C592" i="1"/>
  <c r="D592" i="1" s="1"/>
  <c r="C593" i="1"/>
  <c r="D593" i="1" s="1"/>
  <c r="C594" i="1"/>
  <c r="D594" i="1" s="1"/>
  <c r="C595" i="1"/>
  <c r="D595" i="1" s="1"/>
  <c r="C596" i="1"/>
  <c r="D596" i="1" s="1"/>
  <c r="C597" i="1"/>
  <c r="D597" i="1" s="1"/>
  <c r="C598" i="1"/>
  <c r="D598" i="1" s="1"/>
  <c r="C599" i="1"/>
  <c r="D599" i="1" s="1"/>
  <c r="C600" i="1"/>
  <c r="D600" i="1" s="1"/>
  <c r="C601" i="1"/>
  <c r="D601" i="1" s="1"/>
  <c r="C602" i="1"/>
  <c r="D602" i="1" s="1"/>
  <c r="C603" i="1"/>
  <c r="D603" i="1" s="1"/>
  <c r="C604" i="1"/>
  <c r="D604" i="1" s="1"/>
  <c r="C605" i="1"/>
  <c r="D605" i="1" s="1"/>
  <c r="C606" i="1"/>
  <c r="D606" i="1" s="1"/>
  <c r="C607" i="1"/>
  <c r="D607" i="1" s="1"/>
  <c r="C608" i="1"/>
  <c r="D608" i="1" s="1"/>
  <c r="C609" i="1"/>
  <c r="D609" i="1" s="1"/>
  <c r="C610" i="1"/>
  <c r="D610" i="1" s="1"/>
  <c r="C611" i="1"/>
  <c r="D611" i="1" s="1"/>
  <c r="C612" i="1"/>
  <c r="D612" i="1" s="1"/>
  <c r="C613" i="1"/>
  <c r="D613" i="1" s="1"/>
  <c r="C614" i="1"/>
  <c r="D614" i="1" s="1"/>
  <c r="C615" i="1"/>
  <c r="D615" i="1" s="1"/>
  <c r="C616" i="1"/>
  <c r="D616" i="1" s="1"/>
  <c r="C617" i="1"/>
  <c r="D617" i="1" s="1"/>
  <c r="C618" i="1"/>
  <c r="D618" i="1" s="1"/>
  <c r="C619" i="1"/>
  <c r="D619" i="1" s="1"/>
  <c r="C620" i="1"/>
  <c r="D620" i="1" s="1"/>
  <c r="C621" i="1"/>
  <c r="D621" i="1" s="1"/>
  <c r="C622" i="1"/>
  <c r="D622" i="1" s="1"/>
  <c r="C623" i="1"/>
  <c r="D623" i="1" s="1"/>
  <c r="C624" i="1"/>
  <c r="D624" i="1" s="1"/>
  <c r="C625" i="1"/>
  <c r="D625" i="1" s="1"/>
  <c r="C626" i="1"/>
  <c r="D626" i="1" s="1"/>
  <c r="C627" i="1"/>
  <c r="D627" i="1" s="1"/>
  <c r="C628" i="1"/>
  <c r="D628" i="1" s="1"/>
  <c r="C629" i="1"/>
  <c r="D629" i="1" s="1"/>
  <c r="C630" i="1"/>
  <c r="D630" i="1" s="1"/>
  <c r="C631" i="1"/>
  <c r="D631" i="1" s="1"/>
  <c r="C632" i="1"/>
  <c r="D632" i="1" s="1"/>
  <c r="C633" i="1"/>
  <c r="D633" i="1" s="1"/>
  <c r="C634" i="1"/>
  <c r="D634" i="1" s="1"/>
  <c r="C635" i="1"/>
  <c r="D635" i="1" s="1"/>
  <c r="C636" i="1"/>
  <c r="D636" i="1" s="1"/>
  <c r="C637" i="1"/>
  <c r="D637" i="1" s="1"/>
  <c r="C638" i="1"/>
  <c r="D638" i="1" s="1"/>
  <c r="C639" i="1"/>
  <c r="D639" i="1" s="1"/>
  <c r="C640" i="1"/>
  <c r="D640" i="1" s="1"/>
  <c r="C641" i="1"/>
  <c r="D641" i="1" s="1"/>
  <c r="C642" i="1"/>
  <c r="D642" i="1" s="1"/>
  <c r="C643" i="1"/>
  <c r="D643" i="1" s="1"/>
  <c r="C644" i="1"/>
  <c r="D644" i="1" s="1"/>
  <c r="C645" i="1"/>
  <c r="D645" i="1" s="1"/>
  <c r="C646" i="1"/>
  <c r="D646" i="1" s="1"/>
  <c r="C647" i="1"/>
  <c r="D647" i="1" s="1"/>
  <c r="C648" i="1"/>
  <c r="D648" i="1" s="1"/>
  <c r="C649" i="1"/>
  <c r="D649" i="1" s="1"/>
  <c r="C650" i="1"/>
  <c r="D650" i="1" s="1"/>
  <c r="C651" i="1"/>
  <c r="D651" i="1" s="1"/>
  <c r="C652" i="1"/>
  <c r="D652" i="1" s="1"/>
  <c r="C653" i="1"/>
  <c r="D653" i="1" s="1"/>
  <c r="C654" i="1"/>
  <c r="D654" i="1" s="1"/>
  <c r="C655" i="1"/>
  <c r="D655" i="1" s="1"/>
  <c r="C656" i="1"/>
  <c r="D656" i="1" s="1"/>
  <c r="C657" i="1"/>
  <c r="D657" i="1" s="1"/>
  <c r="C658" i="1"/>
  <c r="D658" i="1" s="1"/>
  <c r="C659" i="1"/>
  <c r="D659" i="1" s="1"/>
  <c r="C660" i="1"/>
  <c r="D660" i="1" s="1"/>
  <c r="C661" i="1"/>
  <c r="D661" i="1" s="1"/>
  <c r="C662" i="1"/>
  <c r="D662" i="1" s="1"/>
  <c r="C663" i="1"/>
  <c r="D663" i="1" s="1"/>
  <c r="C664" i="1"/>
  <c r="D664" i="1" s="1"/>
  <c r="C665" i="1"/>
  <c r="D665" i="1" s="1"/>
  <c r="C666" i="1"/>
  <c r="D666" i="1" s="1"/>
  <c r="C667" i="1"/>
  <c r="D667" i="1" s="1"/>
  <c r="C668" i="1"/>
  <c r="D668" i="1" s="1"/>
  <c r="C669" i="1"/>
  <c r="D669" i="1" s="1"/>
  <c r="C670" i="1"/>
  <c r="D670" i="1" s="1"/>
  <c r="C671" i="1"/>
  <c r="D671" i="1" s="1"/>
  <c r="C672" i="1"/>
  <c r="D672" i="1" s="1"/>
  <c r="C673" i="1"/>
  <c r="D673" i="1" s="1"/>
  <c r="C674" i="1"/>
  <c r="D674" i="1" s="1"/>
  <c r="C675" i="1"/>
  <c r="D675" i="1" s="1"/>
  <c r="C676" i="1"/>
  <c r="D676" i="1" s="1"/>
  <c r="C677" i="1"/>
  <c r="D677" i="1" s="1"/>
  <c r="C678" i="1"/>
  <c r="D678" i="1" s="1"/>
  <c r="C679" i="1"/>
  <c r="D679" i="1" s="1"/>
  <c r="C680" i="1"/>
  <c r="D680" i="1" s="1"/>
  <c r="C681" i="1"/>
  <c r="D681" i="1" s="1"/>
  <c r="C682" i="1"/>
  <c r="D682" i="1" s="1"/>
  <c r="C683" i="1"/>
  <c r="D683" i="1" s="1"/>
  <c r="C684" i="1"/>
  <c r="D684" i="1" s="1"/>
  <c r="C685" i="1"/>
  <c r="D685" i="1" s="1"/>
  <c r="C686" i="1"/>
  <c r="D686" i="1" s="1"/>
  <c r="C687" i="1"/>
  <c r="D687" i="1" s="1"/>
  <c r="C688" i="1"/>
  <c r="D688" i="1" s="1"/>
  <c r="C689" i="1"/>
  <c r="D689" i="1" s="1"/>
  <c r="C690" i="1"/>
  <c r="D690" i="1" s="1"/>
  <c r="C691" i="1"/>
  <c r="D691" i="1" s="1"/>
  <c r="C692" i="1"/>
  <c r="D692" i="1" s="1"/>
  <c r="C693" i="1"/>
  <c r="D693" i="1" s="1"/>
  <c r="C694" i="1"/>
  <c r="D694" i="1" s="1"/>
  <c r="C695" i="1"/>
  <c r="D695" i="1" s="1"/>
  <c r="C696" i="1"/>
  <c r="D696" i="1" s="1"/>
  <c r="C697" i="1"/>
  <c r="D697" i="1" s="1"/>
  <c r="C698" i="1"/>
  <c r="D698" i="1" s="1"/>
  <c r="C699" i="1"/>
  <c r="D699" i="1" s="1"/>
  <c r="C700" i="1"/>
  <c r="D700" i="1" s="1"/>
  <c r="C701" i="1"/>
  <c r="D701" i="1" s="1"/>
  <c r="C702" i="1"/>
  <c r="D702" i="1" s="1"/>
  <c r="C703" i="1"/>
  <c r="D703" i="1" s="1"/>
  <c r="C704" i="1"/>
  <c r="D704" i="1" s="1"/>
  <c r="C705" i="1"/>
  <c r="D705" i="1" s="1"/>
  <c r="C706" i="1"/>
  <c r="D706" i="1" s="1"/>
  <c r="C707" i="1"/>
  <c r="D707" i="1" s="1"/>
  <c r="C708" i="1"/>
  <c r="D708" i="1" s="1"/>
  <c r="C709" i="1"/>
  <c r="D709" i="1" s="1"/>
  <c r="C710" i="1"/>
  <c r="D710" i="1" s="1"/>
  <c r="C711" i="1"/>
  <c r="D711" i="1" s="1"/>
  <c r="C712" i="1"/>
  <c r="D712" i="1" s="1"/>
  <c r="C713" i="1"/>
  <c r="D713" i="1" s="1"/>
  <c r="C714" i="1"/>
  <c r="D714" i="1" s="1"/>
  <c r="C715" i="1"/>
  <c r="D715" i="1" s="1"/>
  <c r="C716" i="1"/>
  <c r="D716" i="1" s="1"/>
  <c r="C717" i="1"/>
  <c r="D717" i="1" s="1"/>
  <c r="C718" i="1"/>
  <c r="D718" i="1" s="1"/>
  <c r="C719" i="1"/>
  <c r="D719" i="1" s="1"/>
  <c r="C720" i="1"/>
  <c r="D720" i="1" s="1"/>
  <c r="C721" i="1"/>
  <c r="D721" i="1" s="1"/>
  <c r="C722" i="1"/>
  <c r="D722" i="1" s="1"/>
  <c r="C723" i="1"/>
  <c r="D723" i="1" s="1"/>
  <c r="C724" i="1"/>
  <c r="D724" i="1" s="1"/>
  <c r="C725" i="1"/>
  <c r="D725" i="1" s="1"/>
  <c r="C726" i="1"/>
  <c r="D726" i="1" s="1"/>
  <c r="C727" i="1"/>
  <c r="D727" i="1" s="1"/>
  <c r="C728" i="1"/>
  <c r="D728" i="1" s="1"/>
  <c r="C729" i="1"/>
  <c r="D729" i="1" s="1"/>
  <c r="C730" i="1"/>
  <c r="D730" i="1" s="1"/>
  <c r="C731" i="1"/>
  <c r="D731" i="1" s="1"/>
  <c r="C732" i="1"/>
  <c r="D732" i="1" s="1"/>
  <c r="C733" i="1"/>
  <c r="D733" i="1" s="1"/>
  <c r="C734" i="1"/>
  <c r="D734" i="1" s="1"/>
  <c r="C735" i="1"/>
  <c r="D735" i="1" s="1"/>
  <c r="C736" i="1"/>
  <c r="D736" i="1" s="1"/>
  <c r="C737" i="1"/>
  <c r="D737" i="1" s="1"/>
  <c r="C738" i="1"/>
  <c r="D738" i="1" s="1"/>
  <c r="C739" i="1"/>
  <c r="D739" i="1" s="1"/>
  <c r="C740" i="1"/>
  <c r="D740" i="1" s="1"/>
  <c r="C741" i="1"/>
  <c r="D741" i="1" s="1"/>
  <c r="C742" i="1"/>
  <c r="D742" i="1" s="1"/>
  <c r="C743" i="1"/>
  <c r="D743" i="1" s="1"/>
  <c r="C744" i="1"/>
  <c r="D744" i="1" s="1"/>
  <c r="C745" i="1"/>
  <c r="D745" i="1" s="1"/>
  <c r="C746" i="1"/>
  <c r="D746" i="1" s="1"/>
  <c r="C747" i="1"/>
  <c r="D747" i="1" s="1"/>
  <c r="C748" i="1"/>
  <c r="D748" i="1" s="1"/>
  <c r="C749" i="1"/>
  <c r="D749" i="1" s="1"/>
  <c r="C750" i="1"/>
  <c r="D750" i="1" s="1"/>
  <c r="C751" i="1"/>
  <c r="D751" i="1" s="1"/>
  <c r="C752" i="1"/>
  <c r="D752" i="1" s="1"/>
  <c r="C753" i="1"/>
  <c r="D753" i="1" s="1"/>
  <c r="C754" i="1"/>
  <c r="D754" i="1" s="1"/>
  <c r="C755" i="1"/>
  <c r="D755" i="1" s="1"/>
  <c r="C756" i="1"/>
  <c r="D756" i="1" s="1"/>
  <c r="C757" i="1"/>
  <c r="D757" i="1" s="1"/>
  <c r="C758" i="1"/>
  <c r="D758" i="1" s="1"/>
  <c r="C759" i="1"/>
  <c r="D759" i="1" s="1"/>
  <c r="C760" i="1"/>
  <c r="D760" i="1" s="1"/>
  <c r="C761" i="1"/>
  <c r="D761" i="1" s="1"/>
  <c r="C762" i="1"/>
  <c r="D762" i="1" s="1"/>
  <c r="C763" i="1"/>
  <c r="D763" i="1" s="1"/>
  <c r="C764" i="1"/>
  <c r="D764" i="1" s="1"/>
  <c r="C765" i="1"/>
  <c r="D765" i="1" s="1"/>
  <c r="C766" i="1"/>
  <c r="D766" i="1" s="1"/>
  <c r="C767" i="1"/>
  <c r="D767" i="1" s="1"/>
  <c r="C768" i="1"/>
  <c r="D768" i="1" s="1"/>
  <c r="C769" i="1"/>
  <c r="D769" i="1" s="1"/>
  <c r="C770" i="1"/>
  <c r="D770" i="1" s="1"/>
  <c r="C771" i="1"/>
  <c r="D771" i="1" s="1"/>
  <c r="C772" i="1"/>
  <c r="D772" i="1" s="1"/>
  <c r="C773" i="1"/>
  <c r="D773" i="1" s="1"/>
  <c r="C774" i="1"/>
  <c r="D774" i="1" s="1"/>
  <c r="C775" i="1"/>
  <c r="D775" i="1" s="1"/>
  <c r="C776" i="1"/>
  <c r="D776" i="1" s="1"/>
  <c r="C777" i="1"/>
  <c r="D777" i="1" s="1"/>
  <c r="C778" i="1"/>
  <c r="D778" i="1" s="1"/>
  <c r="C779" i="1"/>
  <c r="D779" i="1" s="1"/>
  <c r="C780" i="1"/>
  <c r="D780" i="1" s="1"/>
  <c r="C781" i="1"/>
  <c r="D781" i="1" s="1"/>
  <c r="C782" i="1"/>
  <c r="D782" i="1" s="1"/>
  <c r="C783" i="1"/>
  <c r="D783" i="1" s="1"/>
  <c r="C784" i="1"/>
  <c r="D784" i="1" s="1"/>
  <c r="C785" i="1"/>
  <c r="D785" i="1" s="1"/>
  <c r="C786" i="1"/>
  <c r="D786" i="1" s="1"/>
  <c r="C787" i="1"/>
  <c r="D787" i="1" s="1"/>
  <c r="C788" i="1"/>
  <c r="D788" i="1" s="1"/>
  <c r="C789" i="1"/>
  <c r="D789" i="1" s="1"/>
  <c r="C790" i="1"/>
  <c r="D790" i="1" s="1"/>
  <c r="C791" i="1"/>
  <c r="D791" i="1" s="1"/>
  <c r="C792" i="1"/>
  <c r="D792" i="1" s="1"/>
  <c r="C793" i="1"/>
  <c r="D793" i="1" s="1"/>
  <c r="C794" i="1"/>
  <c r="D794" i="1" s="1"/>
  <c r="C795" i="1"/>
  <c r="D795" i="1" s="1"/>
  <c r="C796" i="1"/>
  <c r="D796" i="1" s="1"/>
  <c r="C797" i="1"/>
  <c r="D797" i="1" s="1"/>
  <c r="C798" i="1"/>
  <c r="D798" i="1" s="1"/>
  <c r="C799" i="1"/>
  <c r="D799" i="1" s="1"/>
  <c r="C800" i="1"/>
  <c r="D800" i="1" s="1"/>
  <c r="C801" i="1"/>
  <c r="D801" i="1" s="1"/>
  <c r="C802" i="1"/>
  <c r="D802" i="1" s="1"/>
  <c r="C803" i="1"/>
  <c r="D803" i="1" s="1"/>
  <c r="C804" i="1"/>
  <c r="D804" i="1" s="1"/>
  <c r="C805" i="1"/>
  <c r="D805" i="1" s="1"/>
  <c r="C806" i="1"/>
  <c r="D806" i="1" s="1"/>
  <c r="C807" i="1"/>
  <c r="D807" i="1" s="1"/>
  <c r="C808" i="1"/>
  <c r="D808" i="1" s="1"/>
  <c r="C809" i="1"/>
  <c r="D809" i="1" s="1"/>
  <c r="C810" i="1"/>
  <c r="D810" i="1" s="1"/>
  <c r="C811" i="1"/>
  <c r="D811" i="1" s="1"/>
  <c r="C812" i="1"/>
  <c r="D812" i="1" s="1"/>
  <c r="C813" i="1"/>
  <c r="D813" i="1" s="1"/>
  <c r="C814" i="1"/>
  <c r="D814" i="1" s="1"/>
  <c r="C815" i="1"/>
  <c r="D815" i="1" s="1"/>
  <c r="C816" i="1"/>
  <c r="D816" i="1" s="1"/>
  <c r="C817" i="1"/>
  <c r="D817" i="1" s="1"/>
  <c r="C818" i="1"/>
  <c r="D818" i="1" s="1"/>
  <c r="C819" i="1"/>
  <c r="D819" i="1" s="1"/>
  <c r="C820" i="1"/>
  <c r="D820" i="1" s="1"/>
  <c r="C821" i="1"/>
  <c r="D821" i="1" s="1"/>
  <c r="C822" i="1"/>
  <c r="D822" i="1" s="1"/>
  <c r="C823" i="1"/>
  <c r="D823" i="1" s="1"/>
  <c r="C824" i="1"/>
  <c r="D824" i="1" s="1"/>
  <c r="C825" i="1"/>
  <c r="D825" i="1" s="1"/>
  <c r="C826" i="1"/>
  <c r="D826" i="1" s="1"/>
  <c r="C827" i="1"/>
  <c r="D827" i="1" s="1"/>
  <c r="C828" i="1"/>
  <c r="D828" i="1" s="1"/>
  <c r="C829" i="1"/>
  <c r="D829" i="1" s="1"/>
  <c r="C830" i="1"/>
  <c r="D830" i="1" s="1"/>
  <c r="C831" i="1"/>
  <c r="D831" i="1" s="1"/>
  <c r="C832" i="1"/>
  <c r="D832" i="1" s="1"/>
  <c r="C833" i="1"/>
  <c r="D833" i="1" s="1"/>
  <c r="C834" i="1"/>
  <c r="D834" i="1" s="1"/>
  <c r="C835" i="1"/>
  <c r="D835" i="1" s="1"/>
  <c r="C836" i="1"/>
  <c r="D836" i="1" s="1"/>
  <c r="C837" i="1"/>
  <c r="D837" i="1" s="1"/>
  <c r="C838" i="1"/>
  <c r="D838" i="1" s="1"/>
  <c r="C839" i="1"/>
  <c r="D839" i="1" s="1"/>
  <c r="C840" i="1"/>
  <c r="D840" i="1" s="1"/>
  <c r="C841" i="1"/>
  <c r="D841" i="1" s="1"/>
  <c r="C842" i="1"/>
  <c r="D842" i="1" s="1"/>
  <c r="C843" i="1"/>
  <c r="D843" i="1" s="1"/>
  <c r="C844" i="1"/>
  <c r="D844" i="1" s="1"/>
  <c r="C845" i="1"/>
  <c r="D845" i="1" s="1"/>
  <c r="C846" i="1"/>
  <c r="D846" i="1" s="1"/>
  <c r="C847" i="1"/>
  <c r="D847" i="1" s="1"/>
  <c r="C848" i="1"/>
  <c r="D848" i="1" s="1"/>
  <c r="C849" i="1"/>
  <c r="D849" i="1" s="1"/>
  <c r="C850" i="1"/>
  <c r="D850" i="1" s="1"/>
  <c r="C851" i="1"/>
  <c r="D851" i="1" s="1"/>
  <c r="C852" i="1"/>
  <c r="D852" i="1" s="1"/>
  <c r="C853" i="1"/>
  <c r="D853" i="1" s="1"/>
  <c r="C854" i="1"/>
  <c r="D854" i="1" s="1"/>
  <c r="C855" i="1"/>
  <c r="D855" i="1" s="1"/>
  <c r="C856" i="1"/>
  <c r="D856" i="1" s="1"/>
  <c r="C857" i="1"/>
  <c r="D857" i="1" s="1"/>
  <c r="C858" i="1"/>
  <c r="D858" i="1" s="1"/>
  <c r="C859" i="1"/>
  <c r="D859" i="1" s="1"/>
  <c r="C860" i="1"/>
  <c r="D860" i="1" s="1"/>
  <c r="C861" i="1"/>
  <c r="D861" i="1" s="1"/>
  <c r="C862" i="1"/>
  <c r="D862" i="1" s="1"/>
  <c r="C863" i="1"/>
  <c r="D863" i="1" s="1"/>
  <c r="C864" i="1"/>
  <c r="D864" i="1" s="1"/>
  <c r="C865" i="1"/>
  <c r="D865" i="1" s="1"/>
  <c r="C866" i="1"/>
  <c r="D866" i="1" s="1"/>
  <c r="C867" i="1"/>
  <c r="D867" i="1" s="1"/>
  <c r="C868" i="1"/>
  <c r="D868" i="1" s="1"/>
  <c r="C869" i="1"/>
  <c r="D869" i="1" s="1"/>
  <c r="C870" i="1"/>
  <c r="D870" i="1" s="1"/>
  <c r="C871" i="1"/>
  <c r="D871" i="1" s="1"/>
  <c r="C872" i="1"/>
  <c r="D872" i="1" s="1"/>
  <c r="C873" i="1"/>
  <c r="D873" i="1" s="1"/>
  <c r="C874" i="1"/>
  <c r="D874" i="1" s="1"/>
  <c r="C875" i="1"/>
  <c r="D875" i="1" s="1"/>
  <c r="C876" i="1"/>
  <c r="D876" i="1" s="1"/>
  <c r="C877" i="1"/>
  <c r="D877" i="1" s="1"/>
  <c r="C878" i="1"/>
  <c r="D878" i="1" s="1"/>
  <c r="C879" i="1"/>
  <c r="D879" i="1" s="1"/>
  <c r="C880" i="1"/>
  <c r="D880" i="1" s="1"/>
  <c r="C881" i="1"/>
  <c r="D881" i="1" s="1"/>
  <c r="C882" i="1"/>
  <c r="D882" i="1" s="1"/>
  <c r="C883" i="1"/>
  <c r="D883" i="1" s="1"/>
  <c r="C884" i="1"/>
  <c r="D884" i="1" s="1"/>
  <c r="C885" i="1"/>
  <c r="D885" i="1" s="1"/>
  <c r="C886" i="1"/>
  <c r="D886" i="1" s="1"/>
  <c r="C887" i="1"/>
  <c r="D887" i="1" s="1"/>
  <c r="C888" i="1"/>
  <c r="D888" i="1" s="1"/>
  <c r="C889" i="1"/>
  <c r="D889" i="1" s="1"/>
  <c r="C890" i="1"/>
  <c r="D890" i="1" s="1"/>
  <c r="C891" i="1"/>
  <c r="D891" i="1" s="1"/>
  <c r="C892" i="1"/>
  <c r="D892" i="1" s="1"/>
  <c r="C893" i="1"/>
  <c r="D893" i="1" s="1"/>
  <c r="C894" i="1"/>
  <c r="D894" i="1" s="1"/>
  <c r="C895" i="1"/>
  <c r="D895" i="1" s="1"/>
  <c r="C896" i="1"/>
  <c r="D896" i="1" s="1"/>
  <c r="C897" i="1"/>
  <c r="D897" i="1" s="1"/>
  <c r="C898" i="1"/>
  <c r="D898" i="1" s="1"/>
  <c r="C899" i="1"/>
  <c r="D899" i="1" s="1"/>
  <c r="C900" i="1"/>
  <c r="D900" i="1" s="1"/>
  <c r="C901" i="1"/>
  <c r="D901" i="1" s="1"/>
  <c r="C902" i="1"/>
  <c r="D902" i="1" s="1"/>
  <c r="C903" i="1"/>
  <c r="D903" i="1" s="1"/>
  <c r="C904" i="1"/>
  <c r="D904" i="1" s="1"/>
  <c r="C905" i="1"/>
  <c r="D905" i="1" s="1"/>
  <c r="C906" i="1"/>
  <c r="D906" i="1" s="1"/>
  <c r="C907" i="1"/>
  <c r="D907" i="1" s="1"/>
  <c r="C908" i="1"/>
  <c r="D908" i="1" s="1"/>
  <c r="C909" i="1"/>
  <c r="D909" i="1" s="1"/>
  <c r="C910" i="1"/>
  <c r="D910" i="1" s="1"/>
  <c r="C911" i="1"/>
  <c r="D911" i="1" s="1"/>
  <c r="C912" i="1"/>
  <c r="D912" i="1" s="1"/>
  <c r="C913" i="1"/>
  <c r="D913" i="1" s="1"/>
  <c r="C914" i="1"/>
  <c r="D914" i="1" s="1"/>
  <c r="C915" i="1"/>
  <c r="D915" i="1" s="1"/>
  <c r="C916" i="1"/>
  <c r="D916" i="1" s="1"/>
  <c r="C917" i="1"/>
  <c r="D917" i="1" s="1"/>
  <c r="C918" i="1"/>
  <c r="D918" i="1" s="1"/>
  <c r="C919" i="1"/>
  <c r="D919" i="1" s="1"/>
  <c r="C920" i="1"/>
  <c r="D920" i="1" s="1"/>
  <c r="C921" i="1"/>
  <c r="D921" i="1" s="1"/>
  <c r="C922" i="1"/>
  <c r="D922" i="1" s="1"/>
  <c r="C923" i="1"/>
  <c r="D923" i="1" s="1"/>
  <c r="C924" i="1"/>
  <c r="D924" i="1" s="1"/>
  <c r="C925" i="1"/>
  <c r="D925" i="1" s="1"/>
  <c r="C926" i="1"/>
  <c r="D926" i="1" s="1"/>
  <c r="C927" i="1"/>
  <c r="D927" i="1" s="1"/>
  <c r="C928" i="1"/>
  <c r="D928" i="1" s="1"/>
  <c r="C929" i="1"/>
  <c r="D929" i="1" s="1"/>
  <c r="C930" i="1"/>
  <c r="D930" i="1" s="1"/>
  <c r="C931" i="1"/>
  <c r="D931" i="1" s="1"/>
  <c r="C932" i="1"/>
  <c r="D932" i="1" s="1"/>
  <c r="C933" i="1"/>
  <c r="D933" i="1" s="1"/>
  <c r="C934" i="1"/>
  <c r="D934" i="1" s="1"/>
  <c r="C935" i="1"/>
  <c r="D935" i="1" s="1"/>
  <c r="C936" i="1"/>
  <c r="D936" i="1" s="1"/>
  <c r="C937" i="1"/>
  <c r="D937" i="1" s="1"/>
  <c r="C938" i="1"/>
  <c r="D938" i="1" s="1"/>
  <c r="C939" i="1"/>
  <c r="D939" i="1" s="1"/>
  <c r="C940" i="1"/>
  <c r="D940" i="1" s="1"/>
  <c r="C941" i="1"/>
  <c r="D941" i="1" s="1"/>
  <c r="C942" i="1"/>
  <c r="D942" i="1" s="1"/>
  <c r="C943" i="1"/>
  <c r="D943" i="1" s="1"/>
  <c r="C944" i="1"/>
  <c r="D944" i="1" s="1"/>
  <c r="C945" i="1"/>
  <c r="D945" i="1" s="1"/>
  <c r="C946" i="1"/>
  <c r="D946" i="1" s="1"/>
  <c r="C947" i="1"/>
  <c r="D947" i="1" s="1"/>
  <c r="C948" i="1"/>
  <c r="D948" i="1" s="1"/>
  <c r="C949" i="1"/>
  <c r="D949" i="1" s="1"/>
  <c r="C950" i="1"/>
  <c r="D950" i="1" s="1"/>
  <c r="C951" i="1"/>
  <c r="D951" i="1" s="1"/>
  <c r="C952" i="1"/>
  <c r="D952" i="1" s="1"/>
  <c r="C953" i="1"/>
  <c r="D953" i="1" s="1"/>
  <c r="C954" i="1"/>
  <c r="D954" i="1" s="1"/>
  <c r="C955" i="1"/>
  <c r="D955" i="1" s="1"/>
  <c r="C956" i="1"/>
  <c r="D956" i="1" s="1"/>
  <c r="C957" i="1"/>
  <c r="D957" i="1" s="1"/>
  <c r="C958" i="1"/>
  <c r="D958" i="1" s="1"/>
  <c r="C959" i="1"/>
  <c r="D959" i="1" s="1"/>
  <c r="C960" i="1"/>
  <c r="D960" i="1" s="1"/>
  <c r="C961" i="1"/>
  <c r="D961" i="1" s="1"/>
  <c r="C962" i="1"/>
  <c r="D962" i="1" s="1"/>
  <c r="C963" i="1"/>
  <c r="D963" i="1" s="1"/>
  <c r="C964" i="1"/>
  <c r="D964" i="1" s="1"/>
  <c r="C965" i="1"/>
  <c r="D965" i="1" s="1"/>
  <c r="C966" i="1"/>
  <c r="D966" i="1" s="1"/>
  <c r="C967" i="1"/>
  <c r="D967" i="1" s="1"/>
  <c r="C968" i="1"/>
  <c r="D968" i="1" s="1"/>
  <c r="C969" i="1"/>
  <c r="D969" i="1" s="1"/>
  <c r="C970" i="1"/>
  <c r="D970" i="1" s="1"/>
  <c r="C971" i="1"/>
  <c r="D971" i="1" s="1"/>
  <c r="C972" i="1"/>
  <c r="D972" i="1" s="1"/>
  <c r="C973" i="1"/>
  <c r="D973" i="1" s="1"/>
  <c r="C974" i="1"/>
  <c r="D974" i="1" s="1"/>
  <c r="C975" i="1"/>
  <c r="D975" i="1" s="1"/>
  <c r="C976" i="1"/>
  <c r="D976" i="1" s="1"/>
  <c r="C977" i="1"/>
  <c r="D977" i="1" s="1"/>
  <c r="C978" i="1"/>
  <c r="D978" i="1" s="1"/>
  <c r="C979" i="1"/>
  <c r="D979" i="1" s="1"/>
  <c r="C980" i="1"/>
  <c r="D980" i="1" s="1"/>
  <c r="C981" i="1"/>
  <c r="D981" i="1" s="1"/>
  <c r="C982" i="1"/>
  <c r="D982" i="1" s="1"/>
  <c r="C983" i="1"/>
  <c r="D983" i="1" s="1"/>
  <c r="C984" i="1"/>
  <c r="D984" i="1" s="1"/>
  <c r="C985" i="1"/>
  <c r="D985" i="1" s="1"/>
  <c r="C986" i="1"/>
  <c r="D986" i="1" s="1"/>
  <c r="C987" i="1"/>
  <c r="D987" i="1" s="1"/>
  <c r="C988" i="1"/>
  <c r="D988" i="1" s="1"/>
  <c r="C989" i="1"/>
  <c r="D989" i="1" s="1"/>
  <c r="C990" i="1"/>
  <c r="D990" i="1" s="1"/>
  <c r="C991" i="1"/>
  <c r="D991" i="1" s="1"/>
  <c r="C992" i="1"/>
  <c r="D992" i="1" s="1"/>
  <c r="C993" i="1"/>
  <c r="D993" i="1" s="1"/>
  <c r="C994" i="1"/>
  <c r="D994" i="1" s="1"/>
  <c r="C995" i="1"/>
  <c r="D995" i="1" s="1"/>
  <c r="C996" i="1"/>
  <c r="D996" i="1" s="1"/>
  <c r="C997" i="1"/>
  <c r="D997" i="1" s="1"/>
  <c r="C998" i="1"/>
  <c r="D998" i="1" s="1"/>
  <c r="C999" i="1"/>
  <c r="D999" i="1" s="1"/>
  <c r="C1000" i="1"/>
  <c r="D1000" i="1" s="1"/>
  <c r="C1001" i="1"/>
  <c r="D1001" i="1" s="1"/>
  <c r="C1002" i="1"/>
  <c r="D1002" i="1" s="1"/>
  <c r="C1003" i="1"/>
  <c r="D1003" i="1" s="1"/>
  <c r="C1004" i="1"/>
  <c r="D1004" i="1" s="1"/>
  <c r="C1005" i="1"/>
  <c r="D1005" i="1" s="1"/>
  <c r="C1006" i="1"/>
  <c r="D1006" i="1" s="1"/>
  <c r="C1007" i="1"/>
  <c r="D1007" i="1" s="1"/>
  <c r="C1008" i="1"/>
  <c r="D1008" i="1" s="1"/>
  <c r="C1009" i="1"/>
  <c r="D1009" i="1" s="1"/>
  <c r="C1010" i="1"/>
  <c r="D1010" i="1" s="1"/>
  <c r="C1011" i="1"/>
  <c r="D1011" i="1" s="1"/>
  <c r="C1012" i="1"/>
  <c r="D1012" i="1" s="1"/>
  <c r="C1013" i="1"/>
  <c r="D1013" i="1" s="1"/>
  <c r="C1014" i="1"/>
  <c r="D1014" i="1" s="1"/>
  <c r="C1015" i="1"/>
  <c r="D1015" i="1" s="1"/>
  <c r="C1016" i="1"/>
  <c r="D1016" i="1" s="1"/>
  <c r="C1017" i="1"/>
  <c r="D1017" i="1" s="1"/>
  <c r="C1018" i="1"/>
  <c r="D1018" i="1" s="1"/>
  <c r="C1019" i="1"/>
  <c r="D1019" i="1" s="1"/>
  <c r="C1020" i="1"/>
  <c r="D1020" i="1" s="1"/>
  <c r="C1021" i="1"/>
  <c r="D1021" i="1" s="1"/>
  <c r="C1022" i="1"/>
  <c r="D1022" i="1" s="1"/>
  <c r="C1023" i="1"/>
  <c r="D1023" i="1" s="1"/>
  <c r="C1024" i="1"/>
  <c r="D1024" i="1" s="1"/>
  <c r="C1025" i="1"/>
  <c r="D1025" i="1" s="1"/>
  <c r="C1026" i="1"/>
  <c r="D1026" i="1" s="1"/>
  <c r="C1027" i="1"/>
  <c r="D1027" i="1" s="1"/>
  <c r="C1028" i="1"/>
  <c r="D1028" i="1" s="1"/>
  <c r="C1029" i="1"/>
  <c r="D1029" i="1" s="1"/>
  <c r="C1030" i="1"/>
  <c r="D1030" i="1" s="1"/>
  <c r="C1031" i="1"/>
  <c r="D1031" i="1" s="1"/>
  <c r="C1032" i="1"/>
  <c r="D1032" i="1" s="1"/>
  <c r="C1033" i="1"/>
  <c r="D1033" i="1" s="1"/>
  <c r="C1034" i="1"/>
  <c r="D1034" i="1" s="1"/>
  <c r="C1035" i="1"/>
  <c r="D1035" i="1" s="1"/>
  <c r="C1036" i="1"/>
  <c r="D1036" i="1" s="1"/>
  <c r="C1037" i="1"/>
  <c r="D1037" i="1" s="1"/>
  <c r="C1038" i="1"/>
  <c r="D1038" i="1" s="1"/>
  <c r="C1039" i="1"/>
  <c r="D1039" i="1" s="1"/>
  <c r="C1040" i="1"/>
  <c r="D1040" i="1" s="1"/>
  <c r="C1041" i="1"/>
  <c r="D1041" i="1" s="1"/>
  <c r="C1042" i="1"/>
  <c r="D1042" i="1" s="1"/>
  <c r="C1043" i="1"/>
  <c r="D1043" i="1" s="1"/>
  <c r="C1044" i="1"/>
  <c r="D1044" i="1" s="1"/>
  <c r="C1045" i="1"/>
  <c r="D1045" i="1" s="1"/>
  <c r="C1046" i="1"/>
  <c r="D1046" i="1" s="1"/>
  <c r="C1047" i="1"/>
  <c r="D1047" i="1" s="1"/>
  <c r="C1048" i="1"/>
  <c r="D1048" i="1" s="1"/>
  <c r="C1049" i="1"/>
  <c r="D1049" i="1" s="1"/>
  <c r="C1050" i="1"/>
  <c r="D1050" i="1" s="1"/>
  <c r="C1051" i="1"/>
  <c r="D1051" i="1" s="1"/>
  <c r="C1052" i="1"/>
  <c r="D1052" i="1" s="1"/>
  <c r="C1053" i="1"/>
  <c r="D1053" i="1" s="1"/>
  <c r="C1054" i="1"/>
  <c r="D1054" i="1" s="1"/>
  <c r="C1055" i="1"/>
  <c r="D1055" i="1" s="1"/>
  <c r="C1056" i="1"/>
  <c r="D1056" i="1" s="1"/>
  <c r="C1057" i="1"/>
  <c r="D1057" i="1" s="1"/>
  <c r="C1058" i="1"/>
  <c r="D1058" i="1" s="1"/>
  <c r="C1059" i="1"/>
  <c r="D1059" i="1" s="1"/>
  <c r="C1060" i="1"/>
  <c r="D1060" i="1" s="1"/>
  <c r="C1061" i="1"/>
  <c r="D1061" i="1" s="1"/>
  <c r="C1062" i="1"/>
  <c r="D1062" i="1" s="1"/>
  <c r="C1063" i="1"/>
  <c r="D1063" i="1" s="1"/>
  <c r="C1064" i="1"/>
  <c r="D1064" i="1" s="1"/>
  <c r="C1065" i="1"/>
  <c r="D1065" i="1" s="1"/>
  <c r="C1066" i="1"/>
  <c r="D1066" i="1" s="1"/>
  <c r="C1067" i="1"/>
  <c r="D1067" i="1" s="1"/>
  <c r="C1068" i="1"/>
  <c r="D1068" i="1" s="1"/>
  <c r="C1069" i="1"/>
  <c r="D1069" i="1" s="1"/>
  <c r="C1070" i="1"/>
  <c r="D1070" i="1" s="1"/>
  <c r="C1071" i="1"/>
  <c r="D1071" i="1" s="1"/>
  <c r="C1072" i="1"/>
  <c r="D1072" i="1" s="1"/>
  <c r="C1073" i="1"/>
  <c r="D1073" i="1" s="1"/>
  <c r="C1074" i="1"/>
  <c r="D1074" i="1" s="1"/>
  <c r="C1075" i="1"/>
  <c r="D1075" i="1" s="1"/>
  <c r="C1076" i="1"/>
  <c r="D1076" i="1" s="1"/>
  <c r="C1077" i="1"/>
  <c r="D1077" i="1" s="1"/>
  <c r="C1078" i="1"/>
  <c r="D1078" i="1" s="1"/>
  <c r="C1079" i="1"/>
  <c r="D1079" i="1" s="1"/>
  <c r="C1080" i="1"/>
  <c r="D1080" i="1" s="1"/>
  <c r="C1081" i="1"/>
  <c r="D1081" i="1" s="1"/>
  <c r="C1082" i="1"/>
  <c r="D1082" i="1" s="1"/>
  <c r="C1083" i="1"/>
  <c r="D1083" i="1" s="1"/>
  <c r="C1084" i="1"/>
  <c r="D1084" i="1" s="1"/>
  <c r="C1085" i="1"/>
  <c r="D1085" i="1" s="1"/>
  <c r="C1086" i="1"/>
  <c r="D1086" i="1" s="1"/>
  <c r="C1087" i="1"/>
  <c r="D1087" i="1" s="1"/>
  <c r="C1088" i="1"/>
  <c r="D1088" i="1" s="1"/>
  <c r="C1089" i="1"/>
  <c r="D1089" i="1" s="1"/>
  <c r="C1090" i="1"/>
  <c r="D1090" i="1" s="1"/>
  <c r="C1091" i="1"/>
  <c r="D1091" i="1" s="1"/>
  <c r="C1092" i="1"/>
  <c r="D1092" i="1" s="1"/>
  <c r="C1093" i="1"/>
  <c r="D1093" i="1" s="1"/>
  <c r="C1094" i="1"/>
  <c r="D1094" i="1" s="1"/>
  <c r="C1095" i="1"/>
  <c r="D1095" i="1" s="1"/>
  <c r="C1096" i="1"/>
  <c r="D1096" i="1" s="1"/>
  <c r="C1097" i="1"/>
  <c r="D1097" i="1" s="1"/>
  <c r="C1098" i="1"/>
  <c r="D1098" i="1" s="1"/>
  <c r="C1099" i="1"/>
  <c r="D1099" i="1" s="1"/>
  <c r="C1100" i="1"/>
  <c r="D1100" i="1" s="1"/>
  <c r="C1101" i="1"/>
  <c r="D1101" i="1" s="1"/>
  <c r="C1102" i="1"/>
  <c r="D1102" i="1" s="1"/>
  <c r="C1103" i="1"/>
  <c r="D1103" i="1" s="1"/>
  <c r="C1104" i="1"/>
  <c r="D1104" i="1" s="1"/>
  <c r="C1105" i="1"/>
  <c r="D1105" i="1" s="1"/>
  <c r="C1106" i="1"/>
  <c r="D1106" i="1" s="1"/>
  <c r="C1107" i="1"/>
  <c r="D1107" i="1" s="1"/>
  <c r="C1108" i="1"/>
  <c r="D1108" i="1" s="1"/>
  <c r="C1109" i="1"/>
  <c r="D1109" i="1" s="1"/>
  <c r="C1110" i="1"/>
  <c r="D1110" i="1" s="1"/>
  <c r="C1111" i="1"/>
  <c r="D1111" i="1" s="1"/>
  <c r="C1112" i="1"/>
  <c r="D1112" i="1" s="1"/>
  <c r="C1113" i="1"/>
  <c r="D1113" i="1" s="1"/>
  <c r="C1114" i="1"/>
  <c r="D1114" i="1" s="1"/>
  <c r="C1115" i="1"/>
  <c r="D1115" i="1" s="1"/>
  <c r="C1116" i="1"/>
  <c r="D1116" i="1" s="1"/>
  <c r="C1117" i="1"/>
  <c r="D1117" i="1" s="1"/>
  <c r="C1118" i="1"/>
  <c r="D1118" i="1" s="1"/>
  <c r="C1119" i="1"/>
  <c r="D1119" i="1" s="1"/>
  <c r="C1120" i="1"/>
  <c r="D1120" i="1" s="1"/>
  <c r="C1121" i="1"/>
  <c r="D1121" i="1" s="1"/>
  <c r="C1122" i="1"/>
  <c r="D1122" i="1" s="1"/>
  <c r="C1123" i="1"/>
  <c r="D1123" i="1" s="1"/>
  <c r="C1124" i="1"/>
  <c r="D1124" i="1" s="1"/>
  <c r="C1125" i="1"/>
  <c r="D1125" i="1" s="1"/>
  <c r="C1126" i="1"/>
  <c r="D1126" i="1" s="1"/>
  <c r="C1127" i="1"/>
  <c r="D1127" i="1" s="1"/>
  <c r="C1128" i="1"/>
  <c r="D1128" i="1" s="1"/>
  <c r="C1129" i="1"/>
  <c r="D1129" i="1" s="1"/>
  <c r="C1130" i="1"/>
  <c r="D1130" i="1" s="1"/>
  <c r="C1131" i="1"/>
  <c r="D1131" i="1" s="1"/>
  <c r="C1132" i="1"/>
  <c r="D1132" i="1" s="1"/>
  <c r="C1133" i="1"/>
  <c r="D1133" i="1" s="1"/>
  <c r="C1134" i="1"/>
  <c r="D1134" i="1" s="1"/>
  <c r="C1135" i="1"/>
  <c r="D1135" i="1" s="1"/>
  <c r="C1136" i="1"/>
  <c r="D1136" i="1" s="1"/>
  <c r="C1137" i="1"/>
  <c r="D1137" i="1" s="1"/>
  <c r="C1138" i="1"/>
  <c r="D1138" i="1" s="1"/>
  <c r="C1139" i="1"/>
  <c r="D1139" i="1" s="1"/>
  <c r="C1140" i="1"/>
  <c r="D1140" i="1" s="1"/>
  <c r="C1141" i="1"/>
  <c r="D1141" i="1" s="1"/>
  <c r="C1142" i="1"/>
  <c r="D1142" i="1" s="1"/>
  <c r="C1143" i="1"/>
  <c r="D1143" i="1" s="1"/>
  <c r="C1144" i="1"/>
  <c r="D1144" i="1" s="1"/>
  <c r="C1145" i="1"/>
  <c r="D1145" i="1" s="1"/>
  <c r="C1146" i="1"/>
  <c r="D1146" i="1" s="1"/>
  <c r="C1147" i="1"/>
  <c r="D1147" i="1" s="1"/>
  <c r="C1148" i="1"/>
  <c r="D1148" i="1" s="1"/>
  <c r="C1149" i="1"/>
  <c r="D1149" i="1" s="1"/>
  <c r="C1150" i="1"/>
  <c r="D1150" i="1" s="1"/>
  <c r="C1151" i="1"/>
  <c r="D1151" i="1" s="1"/>
  <c r="C1152" i="1"/>
  <c r="D1152" i="1" s="1"/>
  <c r="C1153" i="1"/>
  <c r="D1153" i="1" s="1"/>
  <c r="C1154" i="1"/>
  <c r="D1154" i="1" s="1"/>
  <c r="C1155" i="1"/>
  <c r="D1155" i="1" s="1"/>
  <c r="C1156" i="1"/>
  <c r="D1156" i="1" s="1"/>
  <c r="C1157" i="1"/>
  <c r="D1157" i="1" s="1"/>
  <c r="C1158" i="1"/>
  <c r="D1158" i="1" s="1"/>
  <c r="C1159" i="1"/>
  <c r="D1159" i="1" s="1"/>
  <c r="C1160" i="1"/>
  <c r="D1160" i="1" s="1"/>
  <c r="C1161" i="1"/>
  <c r="D1161" i="1" s="1"/>
  <c r="C1162" i="1"/>
  <c r="D1162" i="1" s="1"/>
  <c r="C1163" i="1"/>
  <c r="D1163" i="1" s="1"/>
  <c r="C1164" i="1"/>
  <c r="D1164" i="1" s="1"/>
  <c r="C1165" i="1"/>
  <c r="D1165" i="1" s="1"/>
  <c r="C1166" i="1"/>
  <c r="D1166" i="1" s="1"/>
  <c r="C1167" i="1"/>
  <c r="D1167" i="1" s="1"/>
  <c r="C1168" i="1"/>
  <c r="D1168" i="1" s="1"/>
  <c r="C1169" i="1"/>
  <c r="D1169" i="1" s="1"/>
  <c r="C1170" i="1"/>
  <c r="D1170" i="1" s="1"/>
  <c r="C1171" i="1"/>
  <c r="D1171" i="1" s="1"/>
  <c r="C1172" i="1"/>
  <c r="D1172" i="1" s="1"/>
  <c r="C1173" i="1"/>
  <c r="D1173" i="1" s="1"/>
  <c r="C1174" i="1"/>
  <c r="D1174" i="1" s="1"/>
  <c r="C1175" i="1"/>
  <c r="D1175" i="1" s="1"/>
  <c r="C1176" i="1"/>
  <c r="D1176" i="1" s="1"/>
  <c r="C1177" i="1"/>
  <c r="D1177" i="1" s="1"/>
  <c r="C1178" i="1"/>
  <c r="D1178" i="1" s="1"/>
  <c r="C1179" i="1"/>
  <c r="D1179" i="1" s="1"/>
  <c r="C1180" i="1"/>
  <c r="D1180" i="1" s="1"/>
  <c r="C1181" i="1"/>
  <c r="D1181" i="1" s="1"/>
  <c r="C1182" i="1"/>
  <c r="D1182" i="1" s="1"/>
  <c r="C1183" i="1"/>
  <c r="D1183" i="1" s="1"/>
  <c r="C1184" i="1"/>
  <c r="D1184" i="1" s="1"/>
  <c r="C1185" i="1"/>
  <c r="D1185" i="1" s="1"/>
  <c r="C1186" i="1"/>
  <c r="D1186" i="1" s="1"/>
  <c r="C1187" i="1"/>
  <c r="D1187" i="1" s="1"/>
  <c r="C1188" i="1"/>
  <c r="D1188" i="1" s="1"/>
  <c r="C1189" i="1"/>
  <c r="D1189" i="1" s="1"/>
  <c r="C1190" i="1"/>
  <c r="D1190" i="1" s="1"/>
  <c r="C1191" i="1"/>
  <c r="D1191" i="1" s="1"/>
  <c r="C1192" i="1"/>
  <c r="D1192" i="1" s="1"/>
  <c r="C1193" i="1"/>
  <c r="D1193" i="1" s="1"/>
  <c r="C1194" i="1"/>
  <c r="D1194" i="1" s="1"/>
  <c r="C1195" i="1"/>
  <c r="D1195" i="1" s="1"/>
  <c r="C1196" i="1"/>
  <c r="D1196" i="1" s="1"/>
  <c r="C1197" i="1"/>
  <c r="D1197" i="1" s="1"/>
  <c r="C1198" i="1"/>
  <c r="D1198" i="1" s="1"/>
  <c r="C1199" i="1"/>
  <c r="D1199" i="1" s="1"/>
  <c r="C1200" i="1"/>
  <c r="D1200" i="1" s="1"/>
  <c r="C1201" i="1"/>
  <c r="D1201" i="1" s="1"/>
  <c r="C1202" i="1"/>
  <c r="D1202" i="1" s="1"/>
  <c r="C1203" i="1"/>
  <c r="D1203" i="1" s="1"/>
  <c r="C1204" i="1"/>
  <c r="D1204" i="1" s="1"/>
  <c r="C1205" i="1"/>
  <c r="D1205" i="1" s="1"/>
  <c r="C1206" i="1"/>
  <c r="D1206" i="1" s="1"/>
  <c r="C1207" i="1"/>
  <c r="D1207" i="1" s="1"/>
  <c r="C1208" i="1"/>
  <c r="D1208" i="1" s="1"/>
  <c r="C1209" i="1"/>
  <c r="D1209" i="1" s="1"/>
  <c r="C1210" i="1"/>
  <c r="D1210" i="1" s="1"/>
  <c r="C1211" i="1"/>
  <c r="D1211" i="1" s="1"/>
  <c r="C1212" i="1"/>
  <c r="D1212" i="1" s="1"/>
  <c r="C1213" i="1"/>
  <c r="D1213" i="1" s="1"/>
  <c r="C1214" i="1"/>
  <c r="D1214" i="1" s="1"/>
  <c r="C1215" i="1"/>
  <c r="D1215" i="1" s="1"/>
  <c r="C1216" i="1"/>
  <c r="D1216" i="1" s="1"/>
  <c r="C1217" i="1"/>
  <c r="D1217" i="1" s="1"/>
  <c r="C1218" i="1"/>
  <c r="D1218" i="1" s="1"/>
  <c r="C1219" i="1"/>
  <c r="D1219" i="1" s="1"/>
  <c r="C1220" i="1"/>
  <c r="D1220" i="1" s="1"/>
  <c r="C1221" i="1"/>
  <c r="D1221" i="1" s="1"/>
  <c r="C1222" i="1"/>
  <c r="D1222" i="1" s="1"/>
  <c r="C1223" i="1"/>
  <c r="D1223" i="1" s="1"/>
  <c r="C1224" i="1"/>
  <c r="D1224" i="1" s="1"/>
  <c r="C1225" i="1"/>
  <c r="D1225" i="1" s="1"/>
  <c r="C1226" i="1"/>
  <c r="D1226" i="1" s="1"/>
  <c r="C1227" i="1"/>
  <c r="D1227" i="1" s="1"/>
  <c r="C1228" i="1"/>
  <c r="D1228" i="1" s="1"/>
  <c r="C1229" i="1"/>
  <c r="D1229" i="1" s="1"/>
  <c r="C1230" i="1"/>
  <c r="D1230" i="1" s="1"/>
  <c r="C1231" i="1"/>
  <c r="D1231" i="1" s="1"/>
  <c r="C1232" i="1"/>
  <c r="D1232" i="1" s="1"/>
  <c r="C1233" i="1"/>
  <c r="D1233" i="1" s="1"/>
  <c r="C1234" i="1"/>
  <c r="D1234" i="1" s="1"/>
  <c r="C1235" i="1"/>
  <c r="D1235" i="1" s="1"/>
  <c r="C1236" i="1"/>
  <c r="D1236" i="1" s="1"/>
  <c r="C1237" i="1"/>
  <c r="D1237" i="1" s="1"/>
  <c r="C1238" i="1"/>
  <c r="D1238" i="1" s="1"/>
  <c r="C1239" i="1"/>
  <c r="D1239" i="1" s="1"/>
  <c r="C1240" i="1"/>
  <c r="D1240" i="1" s="1"/>
  <c r="C1241" i="1"/>
  <c r="D1241" i="1" s="1"/>
  <c r="C1242" i="1"/>
  <c r="D1242" i="1" s="1"/>
  <c r="C1243" i="1"/>
  <c r="D1243" i="1" s="1"/>
  <c r="C1244" i="1"/>
  <c r="D1244" i="1" s="1"/>
  <c r="C1245" i="1"/>
  <c r="D1245" i="1" s="1"/>
  <c r="C1246" i="1"/>
  <c r="D1246" i="1" s="1"/>
  <c r="C1247" i="1"/>
  <c r="D1247" i="1" s="1"/>
  <c r="C1248" i="1"/>
  <c r="D1248" i="1" s="1"/>
  <c r="C1249" i="1"/>
  <c r="D1249" i="1" s="1"/>
  <c r="C1250" i="1"/>
  <c r="D1250" i="1" s="1"/>
  <c r="C1251" i="1"/>
  <c r="D1251" i="1" s="1"/>
  <c r="C1252" i="1"/>
  <c r="D1252" i="1" s="1"/>
  <c r="C1253" i="1"/>
  <c r="D1253" i="1" s="1"/>
  <c r="C1254" i="1"/>
  <c r="D1254" i="1" s="1"/>
  <c r="C1255" i="1"/>
  <c r="D1255" i="1" s="1"/>
  <c r="C1256" i="1"/>
  <c r="D1256" i="1" s="1"/>
  <c r="C1257" i="1"/>
  <c r="D1257" i="1" s="1"/>
  <c r="C1258" i="1"/>
  <c r="D1258" i="1" s="1"/>
  <c r="C1259" i="1"/>
  <c r="D1259" i="1" s="1"/>
  <c r="C1260" i="1"/>
  <c r="D1260" i="1" s="1"/>
  <c r="C1261" i="1"/>
  <c r="D1261" i="1" s="1"/>
  <c r="C1262" i="1"/>
  <c r="D1262" i="1" s="1"/>
  <c r="C1263" i="1"/>
  <c r="D1263" i="1" s="1"/>
  <c r="C1264" i="1"/>
  <c r="D1264" i="1" s="1"/>
  <c r="C1265" i="1"/>
  <c r="D1265" i="1" s="1"/>
  <c r="C1266" i="1"/>
  <c r="D1266" i="1" s="1"/>
  <c r="C1267" i="1"/>
  <c r="D1267" i="1" s="1"/>
  <c r="C1268" i="1"/>
  <c r="D1268" i="1" s="1"/>
  <c r="C1269" i="1"/>
  <c r="D1269" i="1" s="1"/>
  <c r="C1270" i="1"/>
  <c r="D1270" i="1" s="1"/>
  <c r="C1271" i="1"/>
  <c r="D1271" i="1" s="1"/>
  <c r="C1272" i="1"/>
  <c r="D1272" i="1" s="1"/>
  <c r="C1273" i="1"/>
  <c r="D1273" i="1" s="1"/>
  <c r="C1274" i="1"/>
  <c r="D1274" i="1" s="1"/>
  <c r="C1275" i="1"/>
  <c r="D1275" i="1" s="1"/>
  <c r="C1276" i="1"/>
  <c r="D1276" i="1" s="1"/>
  <c r="C1277" i="1"/>
  <c r="D1277" i="1" s="1"/>
  <c r="C1278" i="1"/>
  <c r="D1278" i="1" s="1"/>
  <c r="C1279" i="1"/>
  <c r="D1279" i="1" s="1"/>
  <c r="C1280" i="1"/>
  <c r="D1280" i="1" s="1"/>
  <c r="C1281" i="1"/>
  <c r="D1281" i="1" s="1"/>
  <c r="C1282" i="1"/>
  <c r="D1282" i="1" s="1"/>
  <c r="C1283" i="1"/>
  <c r="D1283" i="1" s="1"/>
  <c r="C1284" i="1"/>
  <c r="D1284" i="1" s="1"/>
  <c r="C1285" i="1"/>
  <c r="D1285" i="1" s="1"/>
  <c r="C1286" i="1"/>
  <c r="D1286" i="1" s="1"/>
  <c r="C1287" i="1"/>
  <c r="D1287" i="1" s="1"/>
  <c r="C1288" i="1"/>
  <c r="D1288" i="1" s="1"/>
  <c r="C1289" i="1"/>
  <c r="D1289" i="1" s="1"/>
  <c r="C1290" i="1"/>
  <c r="D1290" i="1" s="1"/>
  <c r="C1291" i="1"/>
  <c r="D1291" i="1" s="1"/>
  <c r="C1292" i="1"/>
  <c r="D1292" i="1" s="1"/>
  <c r="C1293" i="1"/>
  <c r="D1293" i="1" s="1"/>
  <c r="C1294" i="1"/>
  <c r="D1294" i="1" s="1"/>
  <c r="C1295" i="1"/>
  <c r="D1295" i="1" s="1"/>
  <c r="C1296" i="1"/>
  <c r="D1296" i="1" s="1"/>
  <c r="C1297" i="1"/>
  <c r="D1297" i="1" s="1"/>
  <c r="C1298" i="1"/>
  <c r="D1298" i="1" s="1"/>
  <c r="C1299" i="1"/>
  <c r="D1299" i="1" s="1"/>
  <c r="C1300" i="1"/>
  <c r="D1300" i="1" s="1"/>
  <c r="C1301" i="1"/>
  <c r="D1301" i="1" s="1"/>
  <c r="C1302" i="1"/>
  <c r="D1302" i="1" s="1"/>
  <c r="C1303" i="1"/>
  <c r="D1303" i="1" s="1"/>
  <c r="C1304" i="1"/>
  <c r="D1304" i="1" s="1"/>
  <c r="C1305" i="1"/>
  <c r="D1305" i="1" s="1"/>
  <c r="C1306" i="1"/>
  <c r="D1306" i="1" s="1"/>
  <c r="C1307" i="1"/>
  <c r="D1307" i="1" s="1"/>
  <c r="C1308" i="1"/>
  <c r="D1308" i="1" s="1"/>
  <c r="C1309" i="1"/>
  <c r="D1309" i="1" s="1"/>
  <c r="C1310" i="1"/>
  <c r="D1310" i="1" s="1"/>
  <c r="C1311" i="1"/>
  <c r="D1311" i="1" s="1"/>
  <c r="C1312" i="1"/>
  <c r="D1312" i="1" s="1"/>
  <c r="C1313" i="1"/>
  <c r="D1313" i="1" s="1"/>
  <c r="C1314" i="1"/>
  <c r="D1314" i="1" s="1"/>
  <c r="C1315" i="1"/>
  <c r="D1315" i="1" s="1"/>
  <c r="C1316" i="1"/>
  <c r="D1316" i="1" s="1"/>
  <c r="C1317" i="1"/>
  <c r="D1317" i="1" s="1"/>
  <c r="C1318" i="1"/>
  <c r="D1318" i="1" s="1"/>
  <c r="C1319" i="1"/>
  <c r="D1319" i="1" s="1"/>
  <c r="C1320" i="1"/>
  <c r="D1320" i="1" s="1"/>
  <c r="C1321" i="1"/>
  <c r="D1321" i="1" s="1"/>
  <c r="C1322" i="1"/>
  <c r="D1322" i="1" s="1"/>
  <c r="C1323" i="1"/>
  <c r="D1323" i="1" s="1"/>
  <c r="C1324" i="1"/>
  <c r="D1324" i="1" s="1"/>
  <c r="C1325" i="1"/>
  <c r="D1325" i="1" s="1"/>
  <c r="C1326" i="1"/>
  <c r="D1326" i="1" s="1"/>
  <c r="C1327" i="1"/>
  <c r="D1327" i="1" s="1"/>
  <c r="C1328" i="1"/>
  <c r="D1328" i="1" s="1"/>
  <c r="C1329" i="1"/>
  <c r="D1329" i="1" s="1"/>
  <c r="C1330" i="1"/>
  <c r="D1330" i="1" s="1"/>
  <c r="C1331" i="1"/>
  <c r="D1331" i="1" s="1"/>
  <c r="C1332" i="1"/>
  <c r="D1332" i="1" s="1"/>
  <c r="C1333" i="1"/>
  <c r="D1333" i="1" s="1"/>
  <c r="C1334" i="1"/>
  <c r="D1334" i="1" s="1"/>
  <c r="C1335" i="1"/>
  <c r="D1335" i="1" s="1"/>
  <c r="C1336" i="1"/>
  <c r="D1336" i="1" s="1"/>
  <c r="C1337" i="1"/>
  <c r="D1337" i="1" s="1"/>
  <c r="C1338" i="1"/>
  <c r="D1338" i="1" s="1"/>
  <c r="C1339" i="1"/>
  <c r="D1339" i="1" s="1"/>
  <c r="C1340" i="1"/>
  <c r="D1340" i="1" s="1"/>
  <c r="C1341" i="1"/>
  <c r="D1341" i="1" s="1"/>
  <c r="C1342" i="1"/>
  <c r="D1342" i="1" s="1"/>
  <c r="C1343" i="1"/>
  <c r="D1343" i="1" s="1"/>
  <c r="C1344" i="1"/>
  <c r="D1344" i="1" s="1"/>
  <c r="C1345" i="1"/>
  <c r="D1345" i="1" s="1"/>
  <c r="C1346" i="1"/>
  <c r="D1346" i="1" s="1"/>
  <c r="C1347" i="1"/>
  <c r="D1347" i="1" s="1"/>
  <c r="C1348" i="1"/>
  <c r="D1348" i="1" s="1"/>
  <c r="C1349" i="1"/>
  <c r="D1349" i="1" s="1"/>
  <c r="C1350" i="1"/>
  <c r="D1350" i="1" s="1"/>
  <c r="C1351" i="1"/>
  <c r="D1351" i="1" s="1"/>
  <c r="C1352" i="1"/>
  <c r="D1352" i="1" s="1"/>
  <c r="C1353" i="1"/>
  <c r="D1353" i="1" s="1"/>
  <c r="C1354" i="1"/>
  <c r="D1354" i="1" s="1"/>
  <c r="C1355" i="1"/>
  <c r="D1355" i="1" s="1"/>
  <c r="C1356" i="1"/>
  <c r="D1356" i="1" s="1"/>
  <c r="C1357" i="1"/>
  <c r="D1357" i="1" s="1"/>
  <c r="C1358" i="1"/>
  <c r="D1358" i="1" s="1"/>
  <c r="C1359" i="1"/>
  <c r="D1359" i="1" s="1"/>
  <c r="C1360" i="1"/>
  <c r="D1360" i="1" s="1"/>
  <c r="C1361" i="1"/>
  <c r="D1361" i="1" s="1"/>
  <c r="C1362" i="1"/>
  <c r="D1362" i="1" s="1"/>
  <c r="C1363" i="1"/>
  <c r="D1363" i="1" s="1"/>
  <c r="C1364" i="1"/>
  <c r="D1364" i="1" s="1"/>
  <c r="C1365" i="1"/>
  <c r="D1365" i="1" s="1"/>
  <c r="C1366" i="1"/>
  <c r="D1366" i="1" s="1"/>
  <c r="C1367" i="1"/>
  <c r="D1367" i="1" s="1"/>
  <c r="C1368" i="1"/>
  <c r="D1368" i="1" s="1"/>
  <c r="C1369" i="1"/>
  <c r="D1369" i="1" s="1"/>
  <c r="C1370" i="1"/>
  <c r="D1370" i="1" s="1"/>
  <c r="C1371" i="1"/>
  <c r="D1371" i="1" s="1"/>
  <c r="C1372" i="1"/>
  <c r="D1372" i="1" s="1"/>
  <c r="C1373" i="1"/>
  <c r="D1373" i="1" s="1"/>
  <c r="C1374" i="1"/>
  <c r="D1374" i="1" s="1"/>
  <c r="C1375" i="1"/>
  <c r="D1375" i="1" s="1"/>
  <c r="C1376" i="1"/>
  <c r="D1376" i="1" s="1"/>
  <c r="C1377" i="1"/>
  <c r="D1377" i="1" s="1"/>
  <c r="C1378" i="1"/>
  <c r="D1378" i="1" s="1"/>
  <c r="C1379" i="1"/>
  <c r="D1379" i="1" s="1"/>
  <c r="C1380" i="1"/>
  <c r="D1380" i="1" s="1"/>
  <c r="C1381" i="1"/>
  <c r="D1381" i="1" s="1"/>
  <c r="C1382" i="1"/>
  <c r="D1382" i="1" s="1"/>
  <c r="C1383" i="1"/>
  <c r="D1383" i="1" s="1"/>
  <c r="C1384" i="1"/>
  <c r="D1384" i="1" s="1"/>
  <c r="C1385" i="1"/>
  <c r="D1385" i="1" s="1"/>
  <c r="C1386" i="1"/>
  <c r="D1386" i="1" s="1"/>
  <c r="C1387" i="1"/>
  <c r="D1387" i="1" s="1"/>
  <c r="C1388" i="1"/>
  <c r="D1388" i="1" s="1"/>
  <c r="C1389" i="1"/>
  <c r="D1389" i="1" s="1"/>
  <c r="C1390" i="1"/>
  <c r="D1390" i="1" s="1"/>
  <c r="C1391" i="1"/>
  <c r="D1391" i="1" s="1"/>
  <c r="C1392" i="1"/>
  <c r="D1392" i="1" s="1"/>
  <c r="C1393" i="1"/>
  <c r="D1393" i="1" s="1"/>
  <c r="C1394" i="1"/>
  <c r="D1394" i="1" s="1"/>
  <c r="C1395" i="1"/>
  <c r="D1395" i="1" s="1"/>
  <c r="C1396" i="1"/>
  <c r="D1396" i="1" s="1"/>
  <c r="C1397" i="1"/>
  <c r="D1397" i="1" s="1"/>
  <c r="C1398" i="1"/>
  <c r="D1398" i="1" s="1"/>
  <c r="C1399" i="1"/>
  <c r="D1399" i="1" s="1"/>
  <c r="C1400" i="1"/>
  <c r="D1400" i="1" s="1"/>
  <c r="C1401" i="1"/>
  <c r="D1401" i="1" s="1"/>
  <c r="C1402" i="1"/>
  <c r="D1402" i="1" s="1"/>
  <c r="C1403" i="1"/>
  <c r="D1403" i="1" s="1"/>
  <c r="C1404" i="1"/>
  <c r="D1404" i="1" s="1"/>
  <c r="C1405" i="1"/>
  <c r="D1405" i="1" s="1"/>
  <c r="C1406" i="1"/>
  <c r="D1406" i="1" s="1"/>
  <c r="C1407" i="1"/>
  <c r="D1407" i="1" s="1"/>
  <c r="C1408" i="1"/>
  <c r="D1408" i="1" s="1"/>
  <c r="C1409" i="1"/>
  <c r="D1409" i="1" s="1"/>
  <c r="C1410" i="1"/>
  <c r="D1410" i="1" s="1"/>
  <c r="C1411" i="1"/>
  <c r="D1411" i="1" s="1"/>
  <c r="C1412" i="1"/>
  <c r="D1412" i="1" s="1"/>
  <c r="C1413" i="1"/>
  <c r="D1413" i="1" s="1"/>
  <c r="C1414" i="1"/>
  <c r="D1414" i="1" s="1"/>
  <c r="C1415" i="1"/>
  <c r="D1415" i="1" s="1"/>
  <c r="C1416" i="1"/>
  <c r="D1416" i="1" s="1"/>
  <c r="C1417" i="1"/>
  <c r="D1417" i="1" s="1"/>
  <c r="C1418" i="1"/>
  <c r="D1418" i="1" s="1"/>
  <c r="C1419" i="1"/>
  <c r="D1419" i="1" s="1"/>
  <c r="C1420" i="1"/>
  <c r="D1420" i="1" s="1"/>
  <c r="C1421" i="1"/>
  <c r="D1421" i="1" s="1"/>
  <c r="C1422" i="1"/>
  <c r="D1422" i="1" s="1"/>
  <c r="C1423" i="1"/>
  <c r="D1423" i="1" s="1"/>
  <c r="C1424" i="1"/>
  <c r="D1424" i="1" s="1"/>
  <c r="C1425" i="1"/>
  <c r="D1425" i="1" s="1"/>
  <c r="C1426" i="1"/>
  <c r="D1426" i="1" s="1"/>
  <c r="C1427" i="1"/>
  <c r="D1427" i="1" s="1"/>
  <c r="C1428" i="1"/>
  <c r="D1428" i="1" s="1"/>
  <c r="C1429" i="1"/>
  <c r="D1429" i="1" s="1"/>
  <c r="C1430" i="1"/>
  <c r="D1430" i="1" s="1"/>
  <c r="C1431" i="1"/>
  <c r="D1431" i="1" s="1"/>
  <c r="C1432" i="1"/>
  <c r="D1432" i="1" s="1"/>
  <c r="C1433" i="1"/>
  <c r="D1433" i="1" s="1"/>
  <c r="C1434" i="1"/>
  <c r="D1434" i="1" s="1"/>
  <c r="C1435" i="1"/>
  <c r="D1435" i="1" s="1"/>
  <c r="C1436" i="1"/>
  <c r="D1436" i="1" s="1"/>
  <c r="C1437" i="1"/>
  <c r="D1437" i="1" s="1"/>
  <c r="C1438" i="1"/>
  <c r="D1438" i="1" s="1"/>
  <c r="C1439" i="1"/>
  <c r="D1439" i="1" s="1"/>
  <c r="C1440" i="1"/>
  <c r="D1440" i="1" s="1"/>
  <c r="C1441" i="1"/>
  <c r="D1441" i="1" s="1"/>
  <c r="C1442" i="1"/>
  <c r="D1442" i="1" s="1"/>
  <c r="C1443" i="1"/>
  <c r="D1443" i="1" s="1"/>
  <c r="C1444" i="1"/>
  <c r="D1444" i="1" s="1"/>
  <c r="C1445" i="1"/>
  <c r="D1445" i="1" s="1"/>
  <c r="C1446" i="1"/>
  <c r="D1446" i="1" s="1"/>
  <c r="C1447" i="1"/>
  <c r="D1447" i="1" s="1"/>
  <c r="C1448" i="1"/>
  <c r="D1448" i="1" s="1"/>
  <c r="C1449" i="1"/>
  <c r="D1449" i="1" s="1"/>
  <c r="C1450" i="1"/>
  <c r="D1450" i="1" s="1"/>
  <c r="C1451" i="1"/>
  <c r="D1451" i="1" s="1"/>
  <c r="C1452" i="1"/>
  <c r="D1452" i="1" s="1"/>
  <c r="C1453" i="1"/>
  <c r="D1453" i="1" s="1"/>
  <c r="C1454" i="1"/>
  <c r="D1454" i="1" s="1"/>
  <c r="C1455" i="1"/>
  <c r="D1455" i="1" s="1"/>
  <c r="C1456" i="1"/>
  <c r="D1456" i="1" s="1"/>
  <c r="C1457" i="1"/>
  <c r="D1457" i="1" s="1"/>
  <c r="C1458" i="1"/>
  <c r="D1458" i="1" s="1"/>
  <c r="C1459" i="1"/>
  <c r="D1459" i="1" s="1"/>
  <c r="C1460" i="1"/>
  <c r="D1460" i="1" s="1"/>
  <c r="C1461" i="1"/>
  <c r="D1461" i="1" s="1"/>
  <c r="C1462" i="1"/>
  <c r="D1462" i="1" s="1"/>
  <c r="C1463" i="1"/>
  <c r="D1463" i="1" s="1"/>
  <c r="C1464" i="1"/>
  <c r="D1464" i="1" s="1"/>
  <c r="C1465" i="1"/>
  <c r="D1465" i="1" s="1"/>
  <c r="C1466" i="1"/>
  <c r="D1466" i="1" s="1"/>
  <c r="C1467" i="1"/>
  <c r="D1467" i="1" s="1"/>
  <c r="C1468" i="1"/>
  <c r="D1468" i="1" s="1"/>
  <c r="C1469" i="1"/>
  <c r="D1469" i="1" s="1"/>
  <c r="C1470" i="1"/>
  <c r="D1470" i="1" s="1"/>
  <c r="C1471" i="1"/>
  <c r="D1471" i="1" s="1"/>
  <c r="C1472" i="1"/>
  <c r="D1472" i="1" s="1"/>
  <c r="C1473" i="1"/>
  <c r="D1473" i="1" s="1"/>
  <c r="C1474" i="1"/>
  <c r="D1474" i="1" s="1"/>
  <c r="C1475" i="1"/>
  <c r="D1475" i="1" s="1"/>
  <c r="C1476" i="1"/>
  <c r="D1476" i="1" s="1"/>
  <c r="C1477" i="1"/>
  <c r="D1477" i="1" s="1"/>
  <c r="C1478" i="1"/>
  <c r="D1478" i="1" s="1"/>
  <c r="C1479" i="1"/>
  <c r="D1479" i="1" s="1"/>
  <c r="C1480" i="1"/>
  <c r="D1480" i="1" s="1"/>
  <c r="C1481" i="1"/>
  <c r="D1481" i="1" s="1"/>
  <c r="C1482" i="1"/>
  <c r="D1482" i="1" s="1"/>
  <c r="C1483" i="1"/>
  <c r="D1483" i="1" s="1"/>
  <c r="C1484" i="1"/>
  <c r="D1484" i="1" s="1"/>
  <c r="C1485" i="1"/>
  <c r="D1485" i="1" s="1"/>
  <c r="C1486" i="1"/>
  <c r="D1486" i="1" s="1"/>
  <c r="C1487" i="1"/>
  <c r="D1487" i="1" s="1"/>
  <c r="C1488" i="1"/>
  <c r="D1488" i="1" s="1"/>
  <c r="C1489" i="1"/>
  <c r="D1489" i="1" s="1"/>
  <c r="C1490" i="1"/>
  <c r="D1490" i="1" s="1"/>
  <c r="C1491" i="1"/>
  <c r="D1491" i="1" s="1"/>
  <c r="C1492" i="1"/>
  <c r="D1492" i="1" s="1"/>
  <c r="C1493" i="1"/>
  <c r="D1493" i="1" s="1"/>
  <c r="C1494" i="1"/>
  <c r="D1494" i="1" s="1"/>
  <c r="C1495" i="1"/>
  <c r="D1495" i="1" s="1"/>
  <c r="C1496" i="1"/>
  <c r="D1496" i="1" s="1"/>
  <c r="C1497" i="1"/>
  <c r="D1497" i="1" s="1"/>
  <c r="C1498" i="1"/>
  <c r="D1498" i="1" s="1"/>
  <c r="C1499" i="1"/>
  <c r="D1499" i="1" s="1"/>
  <c r="C1500" i="1"/>
  <c r="D1500" i="1" s="1"/>
  <c r="C1501" i="1"/>
  <c r="D1501" i="1" s="1"/>
  <c r="C1502" i="1"/>
  <c r="D1502" i="1" s="1"/>
  <c r="C1503" i="1"/>
  <c r="D1503" i="1" s="1"/>
  <c r="C1504" i="1"/>
  <c r="D1504" i="1" s="1"/>
  <c r="C1505" i="1"/>
  <c r="D1505" i="1" s="1"/>
  <c r="C1506" i="1"/>
  <c r="D1506" i="1" s="1"/>
  <c r="C1507" i="1"/>
  <c r="D1507" i="1" s="1"/>
  <c r="C1508" i="1"/>
  <c r="D1508" i="1" s="1"/>
  <c r="C1509" i="1"/>
  <c r="D1509" i="1" s="1"/>
  <c r="C1510" i="1"/>
  <c r="D1510" i="1" s="1"/>
  <c r="C1511" i="1"/>
  <c r="D1511" i="1" s="1"/>
  <c r="C1512" i="1"/>
  <c r="D1512" i="1" s="1"/>
  <c r="C1513" i="1"/>
  <c r="D1513" i="1" s="1"/>
  <c r="C1514" i="1"/>
  <c r="D1514" i="1" s="1"/>
  <c r="C1515" i="1"/>
  <c r="D1515" i="1" s="1"/>
  <c r="C1516" i="1"/>
  <c r="D1516" i="1" s="1"/>
  <c r="C1517" i="1"/>
  <c r="D1517" i="1" s="1"/>
  <c r="C1518" i="1"/>
  <c r="D1518" i="1" s="1"/>
  <c r="C1519" i="1"/>
  <c r="D1519" i="1" s="1"/>
  <c r="C1520" i="1"/>
  <c r="D1520" i="1" s="1"/>
  <c r="C1521" i="1"/>
  <c r="D1521" i="1" s="1"/>
  <c r="C1522" i="1"/>
  <c r="D1522" i="1" s="1"/>
  <c r="C1523" i="1"/>
  <c r="D1523" i="1" s="1"/>
  <c r="C1524" i="1"/>
  <c r="D1524" i="1" s="1"/>
  <c r="C1525" i="1"/>
  <c r="D1525" i="1" s="1"/>
  <c r="C1526" i="1"/>
  <c r="D1526" i="1" s="1"/>
  <c r="C1527" i="1"/>
  <c r="D1527" i="1" s="1"/>
  <c r="C1528" i="1"/>
  <c r="D1528" i="1" s="1"/>
  <c r="C1529" i="1"/>
  <c r="D1529" i="1" s="1"/>
  <c r="C1530" i="1"/>
  <c r="D1530" i="1" s="1"/>
  <c r="C1531" i="1"/>
  <c r="D1531" i="1" s="1"/>
  <c r="C1532" i="1"/>
  <c r="D1532" i="1" s="1"/>
  <c r="C1533" i="1"/>
  <c r="D1533" i="1" s="1"/>
  <c r="C1534" i="1"/>
  <c r="D1534" i="1" s="1"/>
  <c r="C1535" i="1"/>
  <c r="D1535" i="1" s="1"/>
  <c r="C1536" i="1"/>
  <c r="D1536" i="1" s="1"/>
  <c r="C1537" i="1"/>
  <c r="D1537" i="1" s="1"/>
  <c r="C1538" i="1"/>
  <c r="D1538" i="1" s="1"/>
  <c r="C1539" i="1"/>
  <c r="D1539" i="1" s="1"/>
  <c r="C1540" i="1"/>
  <c r="D1540" i="1" s="1"/>
  <c r="C1541" i="1"/>
  <c r="D1541" i="1" s="1"/>
  <c r="C1542" i="1"/>
  <c r="D1542" i="1" s="1"/>
  <c r="C1543" i="1"/>
  <c r="D1543" i="1" s="1"/>
  <c r="C1544" i="1"/>
  <c r="D1544" i="1" s="1"/>
  <c r="C1545" i="1"/>
  <c r="D1545" i="1" s="1"/>
  <c r="C1546" i="1"/>
  <c r="D1546" i="1" s="1"/>
  <c r="C1547" i="1"/>
  <c r="D1547" i="1" s="1"/>
  <c r="C1548" i="1"/>
  <c r="D1548" i="1" s="1"/>
  <c r="C1549" i="1"/>
  <c r="D1549" i="1" s="1"/>
  <c r="C1550" i="1"/>
  <c r="D1550" i="1" s="1"/>
  <c r="C1551" i="1"/>
  <c r="D1551" i="1" s="1"/>
  <c r="C1552" i="1"/>
  <c r="D1552" i="1" s="1"/>
  <c r="C1553" i="1"/>
  <c r="D1553" i="1" s="1"/>
  <c r="C1554" i="1"/>
  <c r="D1554" i="1" s="1"/>
  <c r="C1555" i="1"/>
  <c r="D1555" i="1" s="1"/>
  <c r="C1556" i="1"/>
  <c r="D1556" i="1" s="1"/>
  <c r="C1557" i="1"/>
  <c r="D1557" i="1" s="1"/>
  <c r="C1558" i="1"/>
  <c r="D1558" i="1" s="1"/>
  <c r="C1559" i="1"/>
  <c r="D1559" i="1" s="1"/>
  <c r="C1560" i="1"/>
  <c r="D1560" i="1" s="1"/>
  <c r="C1561" i="1"/>
  <c r="D1561" i="1" s="1"/>
  <c r="C1562" i="1"/>
  <c r="D1562" i="1" s="1"/>
  <c r="C1563" i="1"/>
  <c r="D1563" i="1" s="1"/>
  <c r="C1564" i="1"/>
  <c r="D1564" i="1" s="1"/>
  <c r="C1565" i="1"/>
  <c r="D1565" i="1" s="1"/>
  <c r="C1566" i="1"/>
  <c r="D1566" i="1" s="1"/>
  <c r="C1567" i="1"/>
  <c r="D1567" i="1" s="1"/>
  <c r="C1568" i="1"/>
  <c r="D1568" i="1" s="1"/>
  <c r="C1569" i="1"/>
  <c r="D1569" i="1" s="1"/>
  <c r="C1570" i="1"/>
  <c r="D1570" i="1" s="1"/>
  <c r="C1571" i="1"/>
  <c r="D1571" i="1" s="1"/>
  <c r="C1572" i="1"/>
  <c r="D1572" i="1" s="1"/>
  <c r="C1573" i="1"/>
  <c r="D1573" i="1" s="1"/>
  <c r="C1574" i="1"/>
  <c r="D1574" i="1" s="1"/>
  <c r="C1575" i="1"/>
  <c r="D1575" i="1" s="1"/>
  <c r="C1576" i="1"/>
  <c r="D1576" i="1" s="1"/>
  <c r="C1577" i="1"/>
  <c r="D1577" i="1" s="1"/>
  <c r="C1578" i="1"/>
  <c r="D1578" i="1" s="1"/>
  <c r="C1579" i="1"/>
  <c r="D1579" i="1" s="1"/>
  <c r="C1580" i="1"/>
  <c r="D1580" i="1" s="1"/>
  <c r="C1581" i="1"/>
  <c r="D1581" i="1" s="1"/>
  <c r="C1582" i="1"/>
  <c r="D1582" i="1" s="1"/>
  <c r="C1583" i="1"/>
  <c r="D1583" i="1" s="1"/>
  <c r="C1584" i="1"/>
  <c r="D1584" i="1" s="1"/>
  <c r="C1585" i="1"/>
  <c r="D1585" i="1" s="1"/>
  <c r="C1586" i="1"/>
  <c r="D1586" i="1" s="1"/>
  <c r="C1587" i="1"/>
  <c r="D1587" i="1" s="1"/>
  <c r="C1588" i="1"/>
  <c r="D1588" i="1" s="1"/>
  <c r="C1589" i="1"/>
  <c r="D1589" i="1" s="1"/>
  <c r="C1590" i="1"/>
  <c r="D1590" i="1" s="1"/>
  <c r="C1591" i="1"/>
  <c r="D1591" i="1" s="1"/>
  <c r="C1592" i="1"/>
  <c r="D1592" i="1" s="1"/>
  <c r="C1593" i="1"/>
  <c r="D1593" i="1" s="1"/>
  <c r="C1594" i="1"/>
  <c r="D1594" i="1" s="1"/>
  <c r="C1595" i="1"/>
  <c r="D1595" i="1" s="1"/>
  <c r="C1596" i="1"/>
  <c r="D1596" i="1" s="1"/>
  <c r="C1597" i="1"/>
  <c r="D1597" i="1" s="1"/>
  <c r="C1598" i="1"/>
  <c r="D1598" i="1" s="1"/>
  <c r="C1599" i="1"/>
  <c r="D1599" i="1" s="1"/>
  <c r="C1600" i="1"/>
  <c r="D1600" i="1" s="1"/>
  <c r="C1601" i="1"/>
  <c r="D1601" i="1" s="1"/>
  <c r="C1602" i="1"/>
  <c r="D1602" i="1" s="1"/>
  <c r="C1603" i="1"/>
  <c r="D1603" i="1" s="1"/>
  <c r="C1604" i="1"/>
  <c r="D1604" i="1" s="1"/>
  <c r="C1605" i="1"/>
  <c r="D1605" i="1" s="1"/>
  <c r="C1606" i="1"/>
  <c r="D1606" i="1" s="1"/>
  <c r="C1607" i="1"/>
  <c r="D1607" i="1" s="1"/>
  <c r="C1608" i="1"/>
  <c r="D1608" i="1" s="1"/>
  <c r="C1609" i="1"/>
  <c r="D1609" i="1" s="1"/>
  <c r="C1610" i="1"/>
  <c r="D1610" i="1" s="1"/>
  <c r="C1611" i="1"/>
  <c r="D1611" i="1" s="1"/>
  <c r="C1612" i="1"/>
  <c r="D1612" i="1" s="1"/>
  <c r="C1613" i="1"/>
  <c r="D1613" i="1" s="1"/>
  <c r="C1614" i="1"/>
  <c r="D1614" i="1" s="1"/>
  <c r="C1615" i="1"/>
  <c r="D1615" i="1" s="1"/>
  <c r="C1616" i="1"/>
  <c r="D1616" i="1" s="1"/>
  <c r="C1617" i="1"/>
  <c r="D1617" i="1" s="1"/>
  <c r="C1618" i="1"/>
  <c r="D1618" i="1" s="1"/>
  <c r="C1619" i="1"/>
  <c r="D1619" i="1" s="1"/>
  <c r="C1620" i="1"/>
  <c r="D1620" i="1" s="1"/>
  <c r="C1621" i="1"/>
  <c r="D1621" i="1" s="1"/>
  <c r="C1622" i="1"/>
  <c r="D1622" i="1" s="1"/>
  <c r="C1623" i="1"/>
  <c r="D1623" i="1" s="1"/>
  <c r="C1624" i="1"/>
  <c r="D1624" i="1" s="1"/>
  <c r="C1625" i="1"/>
  <c r="D1625" i="1" s="1"/>
  <c r="C1626" i="1"/>
  <c r="D1626" i="1" s="1"/>
  <c r="C1627" i="1"/>
  <c r="D1627" i="1" s="1"/>
  <c r="C1628" i="1"/>
  <c r="D1628" i="1" s="1"/>
  <c r="C1629" i="1"/>
  <c r="D1629" i="1" s="1"/>
  <c r="C1630" i="1"/>
  <c r="D1630" i="1" s="1"/>
  <c r="C1631" i="1"/>
  <c r="D1631" i="1" s="1"/>
  <c r="C1632" i="1"/>
  <c r="D1632" i="1" s="1"/>
  <c r="C1633" i="1"/>
  <c r="D1633" i="1" s="1"/>
  <c r="C1634" i="1"/>
  <c r="D1634" i="1" s="1"/>
  <c r="C1635" i="1"/>
  <c r="D1635" i="1" s="1"/>
  <c r="C1636" i="1"/>
  <c r="D1636" i="1" s="1"/>
  <c r="C1637" i="1"/>
  <c r="D1637" i="1" s="1"/>
  <c r="C1638" i="1"/>
  <c r="D1638" i="1" s="1"/>
  <c r="C1639" i="1"/>
  <c r="D1639" i="1" s="1"/>
  <c r="C1640" i="1"/>
  <c r="D1640" i="1" s="1"/>
  <c r="C1641" i="1"/>
  <c r="D1641" i="1" s="1"/>
  <c r="C1642" i="1"/>
  <c r="D1642" i="1" s="1"/>
  <c r="C1643" i="1"/>
  <c r="D1643" i="1" s="1"/>
  <c r="C1644" i="1"/>
  <c r="D1644" i="1" s="1"/>
  <c r="C1645" i="1"/>
  <c r="D1645" i="1" s="1"/>
  <c r="C1646" i="1"/>
  <c r="D1646" i="1" s="1"/>
  <c r="C1647" i="1"/>
  <c r="D1647" i="1" s="1"/>
  <c r="C1648" i="1"/>
  <c r="D1648" i="1" s="1"/>
  <c r="C1649" i="1"/>
  <c r="D1649" i="1" s="1"/>
  <c r="C1650" i="1"/>
  <c r="D1650" i="1" s="1"/>
  <c r="C1651" i="1"/>
  <c r="D1651" i="1" s="1"/>
  <c r="C1652" i="1"/>
  <c r="D1652" i="1" s="1"/>
  <c r="C1653" i="1"/>
  <c r="D1653" i="1" s="1"/>
  <c r="C1654" i="1"/>
  <c r="D1654" i="1" s="1"/>
  <c r="C1655" i="1"/>
  <c r="D1655" i="1" s="1"/>
  <c r="C1656" i="1"/>
  <c r="D1656" i="1" s="1"/>
  <c r="C1657" i="1"/>
  <c r="D1657" i="1" s="1"/>
  <c r="C1658" i="1"/>
  <c r="D1658" i="1" s="1"/>
  <c r="C1659" i="1"/>
  <c r="D1659" i="1" s="1"/>
  <c r="C1660" i="1"/>
  <c r="D1660" i="1" s="1"/>
  <c r="C1661" i="1"/>
  <c r="D1661" i="1" s="1"/>
  <c r="C1662" i="1"/>
  <c r="D1662" i="1" s="1"/>
  <c r="C1663" i="1"/>
  <c r="D1663" i="1" s="1"/>
  <c r="C1664" i="1"/>
  <c r="D1664" i="1" s="1"/>
  <c r="C1665" i="1"/>
  <c r="D1665" i="1" s="1"/>
  <c r="C1666" i="1"/>
  <c r="D1666" i="1" s="1"/>
  <c r="C1667" i="1"/>
  <c r="D1667" i="1" s="1"/>
  <c r="C1668" i="1"/>
  <c r="D1668" i="1" s="1"/>
  <c r="C1669" i="1"/>
  <c r="D1669" i="1" s="1"/>
  <c r="C1670" i="1"/>
  <c r="D1670" i="1" s="1"/>
  <c r="C1671" i="1"/>
  <c r="D1671" i="1" s="1"/>
  <c r="C1672" i="1"/>
  <c r="D1672" i="1" s="1"/>
  <c r="C1673" i="1"/>
  <c r="D1673" i="1" s="1"/>
  <c r="C1674" i="1"/>
  <c r="D1674" i="1" s="1"/>
  <c r="C1675" i="1"/>
  <c r="D1675" i="1" s="1"/>
  <c r="C1676" i="1"/>
  <c r="D1676" i="1" s="1"/>
  <c r="C1677" i="1"/>
  <c r="D1677" i="1" s="1"/>
  <c r="C1678" i="1"/>
  <c r="D1678" i="1" s="1"/>
  <c r="C1679" i="1"/>
  <c r="D1679" i="1" s="1"/>
  <c r="C1680" i="1"/>
  <c r="D1680" i="1" s="1"/>
  <c r="C1681" i="1"/>
  <c r="D1681" i="1" s="1"/>
  <c r="C1682" i="1"/>
  <c r="D1682" i="1" s="1"/>
  <c r="C1683" i="1"/>
  <c r="D1683" i="1" s="1"/>
  <c r="C1684" i="1"/>
  <c r="D1684" i="1" s="1"/>
  <c r="C1685" i="1"/>
  <c r="D1685" i="1" s="1"/>
  <c r="C1686" i="1"/>
  <c r="D1686" i="1" s="1"/>
  <c r="C1687" i="1"/>
  <c r="D1687" i="1" s="1"/>
  <c r="C1688" i="1"/>
  <c r="D1688" i="1" s="1"/>
  <c r="C1689" i="1"/>
  <c r="D1689" i="1" s="1"/>
  <c r="C1690" i="1"/>
  <c r="D1690" i="1" s="1"/>
  <c r="C1691" i="1"/>
  <c r="D1691" i="1" s="1"/>
  <c r="C1692" i="1"/>
  <c r="D1692" i="1" s="1"/>
  <c r="C1693" i="1"/>
  <c r="D1693" i="1" s="1"/>
  <c r="C1694" i="1"/>
  <c r="D1694" i="1" s="1"/>
  <c r="C1695" i="1"/>
  <c r="D1695" i="1" s="1"/>
  <c r="C1696" i="1"/>
  <c r="D1696" i="1" s="1"/>
  <c r="C1697" i="1"/>
  <c r="D1697" i="1" s="1"/>
  <c r="C1698" i="1"/>
  <c r="D1698" i="1" s="1"/>
  <c r="C1699" i="1"/>
  <c r="D1699" i="1" s="1"/>
  <c r="C1700" i="1"/>
  <c r="D1700" i="1" s="1"/>
  <c r="C1701" i="1"/>
  <c r="D1701" i="1" s="1"/>
  <c r="C1702" i="1"/>
  <c r="D1702" i="1" s="1"/>
  <c r="C1703" i="1"/>
  <c r="D1703" i="1" s="1"/>
  <c r="C1704" i="1"/>
  <c r="D1704" i="1" s="1"/>
  <c r="C1705" i="1"/>
  <c r="D1705" i="1" s="1"/>
  <c r="C1706" i="1"/>
  <c r="D1706" i="1" s="1"/>
  <c r="C1707" i="1"/>
  <c r="D1707" i="1" s="1"/>
  <c r="C1708" i="1"/>
  <c r="D1708" i="1" s="1"/>
  <c r="C1709" i="1"/>
  <c r="D1709" i="1" s="1"/>
  <c r="C1710" i="1"/>
  <c r="D1710" i="1" s="1"/>
  <c r="C1711" i="1"/>
  <c r="D1711" i="1" s="1"/>
  <c r="C1712" i="1"/>
  <c r="D1712" i="1" s="1"/>
  <c r="C1713" i="1"/>
  <c r="D1713" i="1" s="1"/>
  <c r="C1714" i="1"/>
  <c r="D1714" i="1" s="1"/>
  <c r="C1715" i="1"/>
  <c r="D1715" i="1" s="1"/>
  <c r="C1716" i="1"/>
  <c r="D1716" i="1" s="1"/>
  <c r="C1717" i="1"/>
  <c r="D1717" i="1" s="1"/>
  <c r="C1718" i="1"/>
  <c r="D1718" i="1" s="1"/>
  <c r="C1719" i="1"/>
  <c r="D1719" i="1" s="1"/>
  <c r="C1720" i="1"/>
  <c r="D1720" i="1" s="1"/>
  <c r="C1721" i="1"/>
  <c r="D1721" i="1" s="1"/>
  <c r="C1722" i="1"/>
  <c r="D1722" i="1" s="1"/>
  <c r="C1723" i="1"/>
  <c r="D1723" i="1" s="1"/>
  <c r="C1724" i="1"/>
  <c r="D1724" i="1" s="1"/>
  <c r="C1725" i="1"/>
  <c r="D1725" i="1" s="1"/>
  <c r="C1726" i="1"/>
  <c r="D1726" i="1" s="1"/>
  <c r="C1727" i="1"/>
  <c r="D1727" i="1" s="1"/>
  <c r="C1728" i="1"/>
  <c r="D1728" i="1" s="1"/>
  <c r="C1729" i="1"/>
  <c r="D1729" i="1" s="1"/>
  <c r="C1730" i="1"/>
  <c r="D1730" i="1" s="1"/>
  <c r="C1731" i="1"/>
  <c r="D1731" i="1" s="1"/>
  <c r="C1732" i="1"/>
  <c r="D1732" i="1" s="1"/>
  <c r="C1733" i="1"/>
  <c r="D1733" i="1" s="1"/>
  <c r="C1734" i="1"/>
  <c r="D1734" i="1" s="1"/>
  <c r="C1735" i="1"/>
  <c r="D1735" i="1" s="1"/>
  <c r="C1736" i="1"/>
  <c r="D1736" i="1" s="1"/>
  <c r="C1737" i="1"/>
  <c r="D1737" i="1" s="1"/>
  <c r="C1738" i="1"/>
  <c r="D1738" i="1" s="1"/>
  <c r="C1739" i="1"/>
  <c r="D1739" i="1" s="1"/>
  <c r="C1740" i="1"/>
  <c r="D1740" i="1" s="1"/>
  <c r="C1741" i="1"/>
  <c r="D1741" i="1" s="1"/>
  <c r="C1742" i="1"/>
  <c r="D1742" i="1" s="1"/>
  <c r="C1743" i="1"/>
  <c r="D1743" i="1" s="1"/>
  <c r="C1744" i="1"/>
  <c r="D1744" i="1" s="1"/>
  <c r="C1745" i="1"/>
  <c r="D1745" i="1" s="1"/>
  <c r="C1746" i="1"/>
  <c r="D1746" i="1" s="1"/>
  <c r="C1747" i="1"/>
  <c r="D1747" i="1" s="1"/>
  <c r="C1748" i="1"/>
  <c r="D1748" i="1" s="1"/>
  <c r="C1749" i="1"/>
  <c r="D1749" i="1" s="1"/>
  <c r="C1750" i="1"/>
  <c r="D1750" i="1" s="1"/>
  <c r="C1751" i="1"/>
  <c r="D1751" i="1" s="1"/>
  <c r="C1752" i="1"/>
  <c r="D1752" i="1" s="1"/>
  <c r="C1753" i="1"/>
  <c r="D1753" i="1" s="1"/>
  <c r="C1754" i="1"/>
  <c r="D1754" i="1" s="1"/>
  <c r="C1755" i="1"/>
  <c r="D1755" i="1" s="1"/>
  <c r="C1756" i="1"/>
  <c r="D1756" i="1" s="1"/>
  <c r="C1757" i="1"/>
  <c r="D1757" i="1" s="1"/>
  <c r="C1758" i="1"/>
  <c r="D1758" i="1" s="1"/>
  <c r="C1759" i="1"/>
  <c r="D1759" i="1" s="1"/>
  <c r="C1760" i="1"/>
  <c r="D1760" i="1" s="1"/>
  <c r="C1761" i="1"/>
  <c r="D1761" i="1" s="1"/>
  <c r="C1762" i="1"/>
  <c r="D1762" i="1" s="1"/>
  <c r="C1763" i="1"/>
  <c r="D1763" i="1" s="1"/>
  <c r="C1764" i="1"/>
  <c r="D1764" i="1" s="1"/>
  <c r="C1765" i="1"/>
  <c r="D1765" i="1" s="1"/>
  <c r="C1766" i="1"/>
  <c r="D1766" i="1" s="1"/>
  <c r="C1767" i="1"/>
  <c r="D1767" i="1" s="1"/>
  <c r="C1768" i="1"/>
  <c r="D1768" i="1" s="1"/>
  <c r="C1769" i="1"/>
  <c r="D1769" i="1" s="1"/>
  <c r="C1770" i="1"/>
  <c r="D1770" i="1" s="1"/>
  <c r="C1771" i="1"/>
  <c r="D1771" i="1" s="1"/>
  <c r="C1772" i="1"/>
  <c r="D1772" i="1" s="1"/>
  <c r="C1773" i="1"/>
  <c r="D1773" i="1" s="1"/>
  <c r="C1774" i="1"/>
  <c r="D1774" i="1" s="1"/>
  <c r="C1775" i="1"/>
  <c r="D1775" i="1" s="1"/>
  <c r="C1776" i="1"/>
  <c r="D1776" i="1" s="1"/>
  <c r="C1777" i="1"/>
  <c r="D1777" i="1" s="1"/>
  <c r="C1778" i="1"/>
  <c r="D1778" i="1" s="1"/>
  <c r="C1779" i="1"/>
  <c r="D1779" i="1" s="1"/>
  <c r="C1780" i="1"/>
  <c r="D1780" i="1" s="1"/>
  <c r="C1781" i="1"/>
  <c r="D1781" i="1" s="1"/>
  <c r="C1782" i="1"/>
  <c r="D1782" i="1" s="1"/>
  <c r="C1783" i="1"/>
  <c r="D1783" i="1" s="1"/>
  <c r="C1784" i="1"/>
  <c r="D1784" i="1" s="1"/>
  <c r="C1785" i="1"/>
  <c r="D1785" i="1" s="1"/>
  <c r="C1786" i="1"/>
  <c r="D1786" i="1" s="1"/>
  <c r="C1787" i="1"/>
  <c r="D1787" i="1" s="1"/>
  <c r="C1788" i="1"/>
  <c r="D1788" i="1" s="1"/>
  <c r="C1789" i="1"/>
  <c r="D1789" i="1" s="1"/>
  <c r="C1790" i="1"/>
  <c r="D1790" i="1" s="1"/>
  <c r="C1791" i="1"/>
  <c r="D1791" i="1" s="1"/>
  <c r="C1792" i="1"/>
  <c r="D1792" i="1" s="1"/>
  <c r="C1793" i="1"/>
  <c r="D1793" i="1" s="1"/>
  <c r="C1794" i="1"/>
  <c r="D1794" i="1" s="1"/>
  <c r="C1795" i="1"/>
  <c r="D1795" i="1" s="1"/>
  <c r="C1796" i="1"/>
  <c r="D1796" i="1" s="1"/>
  <c r="C1797" i="1"/>
  <c r="D1797" i="1" s="1"/>
  <c r="C1798" i="1"/>
  <c r="D1798" i="1" s="1"/>
  <c r="C1799" i="1"/>
  <c r="D1799" i="1" s="1"/>
  <c r="C1800" i="1"/>
  <c r="D1800" i="1" s="1"/>
  <c r="C1801" i="1"/>
  <c r="D1801" i="1" s="1"/>
  <c r="C1802" i="1"/>
  <c r="D1802" i="1" s="1"/>
  <c r="C1803" i="1"/>
  <c r="D1803" i="1" s="1"/>
  <c r="C1804" i="1"/>
  <c r="D1804" i="1" s="1"/>
  <c r="C1805" i="1"/>
  <c r="D1805" i="1" s="1"/>
  <c r="C1806" i="1"/>
  <c r="D1806" i="1" s="1"/>
  <c r="C1807" i="1"/>
  <c r="D1807" i="1" s="1"/>
  <c r="C1808" i="1"/>
  <c r="D1808" i="1" s="1"/>
  <c r="C1809" i="1"/>
  <c r="D1809" i="1" s="1"/>
  <c r="C1810" i="1"/>
  <c r="D1810" i="1" s="1"/>
  <c r="C1811" i="1"/>
  <c r="D1811" i="1" s="1"/>
  <c r="C1812" i="1"/>
  <c r="D1812" i="1" s="1"/>
  <c r="C1813" i="1"/>
  <c r="D1813" i="1" s="1"/>
  <c r="C1814" i="1"/>
  <c r="D1814" i="1" s="1"/>
  <c r="C1815" i="1"/>
  <c r="D1815" i="1" s="1"/>
  <c r="C1816" i="1"/>
  <c r="D1816" i="1" s="1"/>
  <c r="C1817" i="1"/>
  <c r="D1817" i="1" s="1"/>
  <c r="C1818" i="1"/>
  <c r="D1818" i="1" s="1"/>
  <c r="C1819" i="1"/>
  <c r="D1819" i="1" s="1"/>
  <c r="C1820" i="1"/>
  <c r="D1820" i="1" s="1"/>
  <c r="C1821" i="1"/>
  <c r="D1821" i="1" s="1"/>
  <c r="C1822" i="1"/>
  <c r="D1822" i="1" s="1"/>
  <c r="C1823" i="1"/>
  <c r="D1823" i="1" s="1"/>
  <c r="C1824" i="1"/>
  <c r="D1824" i="1" s="1"/>
  <c r="C1825" i="1"/>
  <c r="D1825" i="1" s="1"/>
  <c r="C1826" i="1"/>
  <c r="D1826" i="1" s="1"/>
  <c r="C1827" i="1"/>
  <c r="D1827" i="1" s="1"/>
  <c r="C1828" i="1"/>
  <c r="D1828" i="1" s="1"/>
  <c r="C1829" i="1"/>
  <c r="D1829" i="1" s="1"/>
  <c r="C1830" i="1"/>
  <c r="D1830" i="1" s="1"/>
  <c r="C1831" i="1"/>
  <c r="D1831" i="1" s="1"/>
  <c r="C1832" i="1"/>
  <c r="D1832" i="1" s="1"/>
  <c r="C1833" i="1"/>
  <c r="D1833" i="1" s="1"/>
  <c r="C1834" i="1"/>
  <c r="D1834" i="1" s="1"/>
  <c r="C1835" i="1"/>
  <c r="D1835" i="1" s="1"/>
  <c r="C1836" i="1"/>
  <c r="D1836" i="1" s="1"/>
  <c r="C1837" i="1"/>
  <c r="D1837" i="1" s="1"/>
  <c r="C1838" i="1"/>
  <c r="D1838" i="1" s="1"/>
  <c r="C1839" i="1"/>
  <c r="D1839" i="1" s="1"/>
  <c r="C1840" i="1"/>
  <c r="D1840" i="1" s="1"/>
  <c r="C1841" i="1"/>
  <c r="D1841" i="1" s="1"/>
  <c r="C1842" i="1"/>
  <c r="D1842" i="1" s="1"/>
  <c r="C1843" i="1"/>
  <c r="D1843" i="1" s="1"/>
  <c r="C1844" i="1"/>
  <c r="D1844" i="1" s="1"/>
  <c r="C1845" i="1"/>
  <c r="D1845" i="1" s="1"/>
  <c r="C1846" i="1"/>
  <c r="D1846" i="1" s="1"/>
  <c r="C1847" i="1"/>
  <c r="D1847" i="1" s="1"/>
  <c r="C1848" i="1"/>
  <c r="D1848" i="1" s="1"/>
  <c r="C1849" i="1"/>
  <c r="D1849" i="1" s="1"/>
  <c r="C1850" i="1"/>
  <c r="D1850" i="1" s="1"/>
  <c r="C1851" i="1"/>
  <c r="D1851" i="1" s="1"/>
  <c r="C1852" i="1"/>
  <c r="D1852" i="1" s="1"/>
  <c r="C1853" i="1"/>
  <c r="D1853" i="1" s="1"/>
  <c r="C1854" i="1"/>
  <c r="D1854" i="1" s="1"/>
  <c r="C1855" i="1"/>
  <c r="D1855" i="1" s="1"/>
  <c r="C1856" i="1"/>
  <c r="D1856" i="1" s="1"/>
  <c r="C1857" i="1"/>
  <c r="D1857" i="1" s="1"/>
  <c r="C1858" i="1"/>
  <c r="D1858" i="1" s="1"/>
  <c r="C1859" i="1"/>
  <c r="D1859" i="1" s="1"/>
  <c r="C1860" i="1"/>
  <c r="D1860" i="1" s="1"/>
  <c r="C1861" i="1"/>
  <c r="D1861" i="1" s="1"/>
  <c r="C1862" i="1"/>
  <c r="D1862" i="1" s="1"/>
  <c r="C1863" i="1"/>
  <c r="D1863" i="1" s="1"/>
  <c r="C1864" i="1"/>
  <c r="D1864" i="1" s="1"/>
  <c r="C1865" i="1"/>
  <c r="D1865" i="1" s="1"/>
  <c r="C1866" i="1"/>
  <c r="D1866" i="1" s="1"/>
  <c r="C1867" i="1"/>
  <c r="D1867" i="1" s="1"/>
  <c r="C1868" i="1"/>
  <c r="D1868" i="1" s="1"/>
  <c r="C1869" i="1"/>
  <c r="D1869" i="1" s="1"/>
  <c r="C1870" i="1"/>
  <c r="D1870" i="1" s="1"/>
  <c r="C1871" i="1"/>
  <c r="D1871" i="1" s="1"/>
  <c r="C1872" i="1"/>
  <c r="D1872" i="1" s="1"/>
  <c r="C1873" i="1"/>
  <c r="D1873" i="1" s="1"/>
  <c r="C1874" i="1"/>
  <c r="D1874" i="1" s="1"/>
  <c r="C1875" i="1"/>
  <c r="D1875" i="1" s="1"/>
  <c r="C1876" i="1"/>
  <c r="D1876" i="1" s="1"/>
  <c r="C1877" i="1"/>
  <c r="D1877" i="1" s="1"/>
  <c r="C1878" i="1"/>
  <c r="D1878" i="1" s="1"/>
  <c r="C1879" i="1"/>
  <c r="D1879" i="1" s="1"/>
  <c r="C1880" i="1"/>
  <c r="D1880" i="1" s="1"/>
  <c r="C1881" i="1"/>
  <c r="D1881" i="1" s="1"/>
  <c r="C1882" i="1"/>
  <c r="D1882" i="1" s="1"/>
  <c r="C1883" i="1"/>
  <c r="D1883" i="1" s="1"/>
  <c r="C1884" i="1"/>
  <c r="D1884" i="1" s="1"/>
  <c r="C1885" i="1"/>
  <c r="D1885" i="1" s="1"/>
  <c r="C1886" i="1"/>
  <c r="D1886" i="1" s="1"/>
  <c r="C1887" i="1"/>
  <c r="D1887" i="1" s="1"/>
  <c r="C1888" i="1"/>
  <c r="D1888" i="1" s="1"/>
  <c r="C1889" i="1"/>
  <c r="D1889" i="1" s="1"/>
  <c r="C1890" i="1"/>
  <c r="D1890" i="1" s="1"/>
  <c r="C1891" i="1"/>
  <c r="D1891" i="1" s="1"/>
  <c r="C1892" i="1"/>
  <c r="D1892" i="1" s="1"/>
  <c r="C1893" i="1"/>
  <c r="D1893" i="1" s="1"/>
  <c r="C1894" i="1"/>
  <c r="D1894" i="1" s="1"/>
  <c r="C1895" i="1"/>
  <c r="D1895" i="1" s="1"/>
  <c r="C1896" i="1"/>
  <c r="D1896" i="1" s="1"/>
  <c r="C1897" i="1"/>
  <c r="D1897" i="1" s="1"/>
  <c r="C1898" i="1"/>
  <c r="D1898" i="1" s="1"/>
  <c r="C1899" i="1"/>
  <c r="D1899" i="1" s="1"/>
  <c r="C1900" i="1"/>
  <c r="D1900" i="1" s="1"/>
  <c r="C1901" i="1"/>
  <c r="D1901" i="1" s="1"/>
  <c r="C1902" i="1"/>
  <c r="D1902" i="1" s="1"/>
  <c r="C1903" i="1"/>
  <c r="D1903" i="1" s="1"/>
  <c r="C1904" i="1"/>
  <c r="D1904" i="1" s="1"/>
  <c r="C1905" i="1"/>
  <c r="D1905" i="1" s="1"/>
  <c r="C1906" i="1"/>
  <c r="D1906" i="1" s="1"/>
  <c r="C1907" i="1"/>
  <c r="D1907" i="1" s="1"/>
  <c r="C1908" i="1"/>
  <c r="D1908" i="1" s="1"/>
  <c r="C1909" i="1"/>
  <c r="D1909" i="1" s="1"/>
  <c r="C1910" i="1"/>
  <c r="D1910" i="1" s="1"/>
  <c r="C1911" i="1"/>
  <c r="D1911" i="1" s="1"/>
  <c r="C1912" i="1"/>
  <c r="D1912" i="1" s="1"/>
  <c r="C1913" i="1"/>
  <c r="D1913" i="1" s="1"/>
  <c r="C1914" i="1"/>
  <c r="D1914" i="1" s="1"/>
  <c r="C1915" i="1"/>
  <c r="D1915" i="1" s="1"/>
  <c r="C1916" i="1"/>
  <c r="D1916" i="1" s="1"/>
  <c r="C1917" i="1"/>
  <c r="D1917" i="1" s="1"/>
  <c r="C1918" i="1"/>
  <c r="D1918" i="1" s="1"/>
  <c r="C1919" i="1"/>
  <c r="D1919" i="1" s="1"/>
  <c r="C1920" i="1"/>
  <c r="D1920" i="1" s="1"/>
  <c r="C1921" i="1"/>
  <c r="D1921" i="1" s="1"/>
  <c r="C1922" i="1"/>
  <c r="D1922" i="1" s="1"/>
  <c r="C1923" i="1"/>
  <c r="D1923" i="1" s="1"/>
  <c r="C1924" i="1"/>
  <c r="D1924" i="1" s="1"/>
  <c r="C1925" i="1"/>
  <c r="D1925" i="1" s="1"/>
  <c r="C1926" i="1"/>
  <c r="D1926" i="1" s="1"/>
  <c r="C1927" i="1"/>
  <c r="D1927" i="1" s="1"/>
  <c r="C1928" i="1"/>
  <c r="D1928" i="1" s="1"/>
  <c r="C1929" i="1"/>
  <c r="D1929" i="1" s="1"/>
  <c r="C1930" i="1"/>
  <c r="D1930" i="1" s="1"/>
  <c r="C1931" i="1"/>
  <c r="D1931" i="1" s="1"/>
  <c r="C1932" i="1"/>
  <c r="D1932" i="1" s="1"/>
  <c r="C1933" i="1"/>
  <c r="D1933" i="1" s="1"/>
  <c r="C1934" i="1"/>
  <c r="D1934" i="1" s="1"/>
  <c r="C1935" i="1"/>
  <c r="D1935" i="1" s="1"/>
  <c r="C1936" i="1"/>
  <c r="D1936" i="1" s="1"/>
  <c r="C1937" i="1"/>
  <c r="D1937" i="1" s="1"/>
  <c r="C1938" i="1"/>
  <c r="D1938" i="1" s="1"/>
  <c r="C1939" i="1"/>
  <c r="D1939" i="1" s="1"/>
  <c r="C1940" i="1"/>
  <c r="D1940" i="1" s="1"/>
  <c r="C1941" i="1"/>
  <c r="D1941" i="1" s="1"/>
  <c r="C1942" i="1"/>
  <c r="D1942" i="1" s="1"/>
  <c r="C1943" i="1"/>
  <c r="D1943" i="1" s="1"/>
  <c r="C1944" i="1"/>
  <c r="D1944" i="1" s="1"/>
  <c r="C1945" i="1"/>
  <c r="D1945" i="1" s="1"/>
  <c r="C1946" i="1"/>
  <c r="D1946" i="1" s="1"/>
  <c r="C1947" i="1"/>
  <c r="D1947" i="1" s="1"/>
  <c r="C1948" i="1"/>
  <c r="D1948" i="1" s="1"/>
  <c r="C1949" i="1"/>
  <c r="D1949" i="1" s="1"/>
  <c r="C1950" i="1"/>
  <c r="D1950" i="1" s="1"/>
  <c r="C1951" i="1"/>
  <c r="D1951" i="1" s="1"/>
  <c r="C1952" i="1"/>
  <c r="D1952" i="1" s="1"/>
  <c r="C1953" i="1"/>
  <c r="D1953" i="1" s="1"/>
  <c r="C1954" i="1"/>
  <c r="D1954" i="1" s="1"/>
  <c r="C1955" i="1"/>
  <c r="D1955" i="1" s="1"/>
  <c r="C1956" i="1"/>
  <c r="D1956" i="1" s="1"/>
  <c r="C1957" i="1"/>
  <c r="D1957" i="1" s="1"/>
  <c r="C1958" i="1"/>
  <c r="D1958" i="1" s="1"/>
  <c r="C1959" i="1"/>
  <c r="D1959" i="1" s="1"/>
  <c r="C1960" i="1"/>
  <c r="D1960" i="1" s="1"/>
  <c r="C1961" i="1"/>
  <c r="D1961" i="1" s="1"/>
  <c r="C1962" i="1"/>
  <c r="D1962" i="1" s="1"/>
  <c r="C1963" i="1"/>
  <c r="D1963" i="1" s="1"/>
  <c r="C1964" i="1"/>
  <c r="D1964" i="1" s="1"/>
  <c r="C1965" i="1"/>
  <c r="D1965" i="1" s="1"/>
  <c r="C1966" i="1"/>
  <c r="D1966" i="1" s="1"/>
  <c r="C1967" i="1"/>
  <c r="D1967" i="1" s="1"/>
  <c r="C1968" i="1"/>
  <c r="D1968" i="1" s="1"/>
  <c r="C1969" i="1"/>
  <c r="D1969" i="1" s="1"/>
  <c r="C1970" i="1"/>
  <c r="D1970" i="1" s="1"/>
  <c r="C1971" i="1"/>
  <c r="D1971" i="1" s="1"/>
  <c r="C1972" i="1"/>
  <c r="D1972" i="1" s="1"/>
  <c r="C1973" i="1"/>
  <c r="D1973" i="1" s="1"/>
  <c r="C1974" i="1"/>
  <c r="D1974" i="1" s="1"/>
  <c r="C1975" i="1"/>
  <c r="D1975" i="1" s="1"/>
  <c r="C1976" i="1"/>
  <c r="D1976" i="1" s="1"/>
  <c r="C1977" i="1"/>
  <c r="D1977" i="1" s="1"/>
  <c r="C1978" i="1"/>
  <c r="D1978" i="1" s="1"/>
  <c r="C1979" i="1"/>
  <c r="D1979" i="1" s="1"/>
  <c r="C1980" i="1"/>
  <c r="D1980" i="1" s="1"/>
  <c r="C1981" i="1"/>
  <c r="D1981" i="1" s="1"/>
  <c r="C1982" i="1"/>
  <c r="D1982" i="1" s="1"/>
  <c r="C1983" i="1"/>
  <c r="D1983" i="1" s="1"/>
  <c r="C1984" i="1"/>
  <c r="D1984" i="1" s="1"/>
  <c r="C1985" i="1"/>
  <c r="D1985" i="1" s="1"/>
  <c r="C1986" i="1"/>
  <c r="D1986" i="1" s="1"/>
  <c r="C1987" i="1"/>
  <c r="D1987" i="1" s="1"/>
  <c r="C1988" i="1"/>
  <c r="D1988" i="1" s="1"/>
  <c r="C1989" i="1"/>
  <c r="D1989" i="1" s="1"/>
  <c r="C1990" i="1"/>
  <c r="D1990" i="1" s="1"/>
  <c r="C1991" i="1"/>
  <c r="D1991" i="1" s="1"/>
  <c r="C1992" i="1"/>
  <c r="D1992" i="1" s="1"/>
  <c r="C1993" i="1"/>
  <c r="D1993" i="1" s="1"/>
  <c r="C1994" i="1"/>
  <c r="D1994" i="1" s="1"/>
  <c r="C1995" i="1"/>
  <c r="D1995" i="1" s="1"/>
  <c r="C1996" i="1"/>
  <c r="D1996" i="1" s="1"/>
  <c r="C1997" i="1"/>
  <c r="D1997" i="1" s="1"/>
  <c r="C1998" i="1"/>
  <c r="D1998" i="1" s="1"/>
  <c r="C1999" i="1"/>
  <c r="D1999" i="1" s="1"/>
  <c r="C2000" i="1"/>
  <c r="D2000" i="1" s="1"/>
  <c r="C2001" i="1"/>
  <c r="D2001" i="1" s="1"/>
  <c r="C2002" i="1"/>
  <c r="D2002" i="1" s="1"/>
  <c r="C2003" i="1"/>
  <c r="D2003" i="1" s="1"/>
  <c r="C2004" i="1"/>
  <c r="D2004" i="1" s="1"/>
  <c r="C2005" i="1"/>
  <c r="D2005" i="1" s="1"/>
  <c r="C2006" i="1"/>
  <c r="D2006" i="1" s="1"/>
  <c r="C2007" i="1"/>
  <c r="D2007" i="1" s="1"/>
  <c r="C2008" i="1"/>
  <c r="D2008" i="1" s="1"/>
  <c r="C2009" i="1"/>
  <c r="D2009" i="1" s="1"/>
  <c r="C2010" i="1"/>
  <c r="D2010" i="1" s="1"/>
  <c r="C2011" i="1"/>
  <c r="D2011" i="1" s="1"/>
  <c r="C2012" i="1"/>
  <c r="D2012" i="1" s="1"/>
  <c r="C2013" i="1"/>
  <c r="D2013" i="1" s="1"/>
  <c r="C2014" i="1"/>
  <c r="D2014" i="1" s="1"/>
  <c r="C2015" i="1"/>
  <c r="D2015" i="1" s="1"/>
  <c r="C2016" i="1"/>
  <c r="D2016" i="1" s="1"/>
  <c r="C2017" i="1"/>
  <c r="D2017" i="1" s="1"/>
  <c r="C2018" i="1"/>
  <c r="D2018" i="1" s="1"/>
  <c r="C2019" i="1"/>
  <c r="D2019" i="1" s="1"/>
  <c r="C2020" i="1"/>
  <c r="D2020" i="1" s="1"/>
  <c r="C2021" i="1"/>
  <c r="D2021" i="1" s="1"/>
  <c r="C2022" i="1"/>
  <c r="D2022" i="1" s="1"/>
  <c r="C2023" i="1"/>
  <c r="D2023" i="1" s="1"/>
  <c r="C2024" i="1"/>
  <c r="D2024" i="1" s="1"/>
  <c r="C2025" i="1"/>
  <c r="D2025" i="1" s="1"/>
  <c r="C2026" i="1"/>
  <c r="D2026" i="1" s="1"/>
  <c r="C2027" i="1"/>
  <c r="D2027" i="1" s="1"/>
  <c r="C2028" i="1"/>
  <c r="D2028" i="1" s="1"/>
  <c r="C2029" i="1"/>
  <c r="D2029" i="1" s="1"/>
  <c r="C2030" i="1"/>
  <c r="D2030" i="1" s="1"/>
  <c r="C2031" i="1"/>
  <c r="D2031" i="1" s="1"/>
  <c r="C2032" i="1"/>
  <c r="D2032" i="1" s="1"/>
  <c r="C2033" i="1"/>
  <c r="D2033" i="1" s="1"/>
  <c r="C2034" i="1"/>
  <c r="D2034" i="1" s="1"/>
  <c r="C2035" i="1"/>
  <c r="D2035" i="1" s="1"/>
  <c r="C2036" i="1"/>
  <c r="D2036" i="1" s="1"/>
  <c r="C2037" i="1"/>
  <c r="D2037" i="1" s="1"/>
  <c r="C2038" i="1"/>
  <c r="D2038" i="1" s="1"/>
  <c r="C2039" i="1"/>
  <c r="D2039" i="1" s="1"/>
  <c r="C2040" i="1"/>
  <c r="D2040" i="1" s="1"/>
  <c r="C2041" i="1"/>
  <c r="D2041" i="1" s="1"/>
  <c r="C2042" i="1"/>
  <c r="D2042" i="1" s="1"/>
  <c r="C2043" i="1"/>
  <c r="D2043" i="1" s="1"/>
  <c r="C2044" i="1"/>
  <c r="D2044" i="1" s="1"/>
  <c r="C2045" i="1"/>
  <c r="D2045" i="1" s="1"/>
  <c r="C2046" i="1"/>
  <c r="D2046" i="1" s="1"/>
  <c r="C2047" i="1"/>
  <c r="D2047" i="1" s="1"/>
  <c r="C2048" i="1"/>
  <c r="D2048" i="1" s="1"/>
  <c r="C2049" i="1"/>
  <c r="D2049" i="1" s="1"/>
  <c r="C2050" i="1"/>
  <c r="D2050" i="1" s="1"/>
  <c r="C2051" i="1"/>
  <c r="D2051" i="1" s="1"/>
  <c r="C2052" i="1"/>
  <c r="D2052" i="1" s="1"/>
  <c r="C2053" i="1"/>
  <c r="D2053" i="1" s="1"/>
  <c r="C2054" i="1"/>
  <c r="D2054" i="1" s="1"/>
  <c r="C2055" i="1"/>
  <c r="D2055" i="1" s="1"/>
  <c r="C2056" i="1"/>
  <c r="D2056" i="1" s="1"/>
  <c r="C2057" i="1"/>
  <c r="D2057" i="1" s="1"/>
  <c r="C2058" i="1"/>
  <c r="D2058" i="1" s="1"/>
  <c r="C2059" i="1"/>
  <c r="D2059" i="1" s="1"/>
  <c r="C2060" i="1"/>
  <c r="D2060" i="1" s="1"/>
  <c r="C2061" i="1"/>
  <c r="D2061" i="1" s="1"/>
  <c r="C2062" i="1"/>
  <c r="D2062" i="1" s="1"/>
  <c r="C2063" i="1"/>
  <c r="D2063" i="1" s="1"/>
  <c r="C2064" i="1"/>
  <c r="D2064" i="1" s="1"/>
  <c r="C2065" i="1"/>
  <c r="D2065" i="1" s="1"/>
  <c r="C2066" i="1"/>
  <c r="D2066" i="1" s="1"/>
  <c r="C2067" i="1"/>
  <c r="D2067" i="1" s="1"/>
  <c r="C2068" i="1"/>
  <c r="D2068" i="1" s="1"/>
  <c r="C2069" i="1"/>
  <c r="D2069" i="1" s="1"/>
  <c r="C2070" i="1"/>
  <c r="D2070" i="1" s="1"/>
  <c r="C2071" i="1"/>
  <c r="D2071" i="1" s="1"/>
  <c r="C2072" i="1"/>
  <c r="D2072" i="1" s="1"/>
  <c r="C2073" i="1"/>
  <c r="D2073" i="1" s="1"/>
  <c r="C2074" i="1"/>
  <c r="D2074" i="1" s="1"/>
  <c r="C2075" i="1"/>
  <c r="D2075" i="1" s="1"/>
  <c r="C2076" i="1"/>
  <c r="D2076" i="1" s="1"/>
  <c r="C2077" i="1"/>
  <c r="D2077" i="1" s="1"/>
  <c r="C2078" i="1"/>
  <c r="D2078" i="1" s="1"/>
  <c r="C2079" i="1"/>
  <c r="D2079" i="1" s="1"/>
  <c r="C2080" i="1"/>
  <c r="D2080" i="1" s="1"/>
  <c r="C2081" i="1"/>
  <c r="D2081" i="1" s="1"/>
  <c r="C2082" i="1"/>
  <c r="D2082" i="1" s="1"/>
  <c r="C2083" i="1"/>
  <c r="D2083" i="1" s="1"/>
  <c r="C2084" i="1"/>
  <c r="D2084" i="1" s="1"/>
  <c r="C2085" i="1"/>
  <c r="D2085" i="1" s="1"/>
  <c r="C2086" i="1"/>
  <c r="D2086" i="1" s="1"/>
  <c r="C2087" i="1"/>
  <c r="D2087" i="1" s="1"/>
  <c r="C2088" i="1"/>
  <c r="D2088" i="1" s="1"/>
  <c r="C2089" i="1"/>
  <c r="D2089" i="1" s="1"/>
  <c r="C2090" i="1"/>
  <c r="D2090" i="1" s="1"/>
  <c r="C2091" i="1"/>
  <c r="D2091" i="1" s="1"/>
  <c r="C2092" i="1"/>
  <c r="D2092" i="1" s="1"/>
  <c r="C2093" i="1"/>
  <c r="D2093" i="1" s="1"/>
  <c r="C2094" i="1"/>
  <c r="D2094" i="1" s="1"/>
  <c r="C2095" i="1"/>
  <c r="D2095" i="1" s="1"/>
  <c r="C2096" i="1"/>
  <c r="D2096" i="1" s="1"/>
  <c r="C2097" i="1"/>
  <c r="D2097" i="1" s="1"/>
  <c r="C2098" i="1"/>
  <c r="D2098" i="1" s="1"/>
  <c r="C2099" i="1"/>
  <c r="D2099" i="1" s="1"/>
  <c r="C2100" i="1"/>
  <c r="D2100" i="1" s="1"/>
  <c r="C2101" i="1"/>
  <c r="D2101" i="1" s="1"/>
  <c r="C2102" i="1"/>
  <c r="D2102" i="1" s="1"/>
  <c r="C2103" i="1"/>
  <c r="D2103" i="1" s="1"/>
  <c r="C2104" i="1"/>
  <c r="D2104" i="1" s="1"/>
  <c r="C2105" i="1"/>
  <c r="D2105" i="1" s="1"/>
  <c r="C2106" i="1"/>
  <c r="D2106" i="1" s="1"/>
  <c r="C2107" i="1"/>
  <c r="D2107" i="1" s="1"/>
  <c r="C2108" i="1"/>
  <c r="D2108" i="1" s="1"/>
  <c r="C2109" i="1"/>
  <c r="D2109" i="1" s="1"/>
  <c r="C2110" i="1"/>
  <c r="D2110" i="1" s="1"/>
  <c r="C2111" i="1"/>
  <c r="D2111" i="1" s="1"/>
  <c r="C2112" i="1"/>
  <c r="D2112" i="1" s="1"/>
  <c r="C2113" i="1"/>
  <c r="D2113" i="1" s="1"/>
  <c r="C2114" i="1"/>
  <c r="D2114" i="1" s="1"/>
  <c r="C2115" i="1"/>
  <c r="D2115" i="1" s="1"/>
  <c r="C2116" i="1"/>
  <c r="D2116" i="1" s="1"/>
  <c r="C2117" i="1"/>
  <c r="D2117" i="1" s="1"/>
  <c r="C2118" i="1"/>
  <c r="D2118" i="1" s="1"/>
  <c r="C2119" i="1"/>
  <c r="D2119" i="1" s="1"/>
  <c r="C2120" i="1"/>
  <c r="D2120" i="1" s="1"/>
  <c r="C2121" i="1"/>
  <c r="D2121" i="1" s="1"/>
  <c r="C2122" i="1"/>
  <c r="D2122" i="1" s="1"/>
  <c r="C2123" i="1"/>
  <c r="D2123" i="1" s="1"/>
  <c r="C2124" i="1"/>
  <c r="D2124" i="1" s="1"/>
  <c r="C2125" i="1"/>
  <c r="D2125" i="1" s="1"/>
  <c r="C2126" i="1"/>
  <c r="D2126" i="1" s="1"/>
  <c r="C2127" i="1"/>
  <c r="D2127" i="1" s="1"/>
  <c r="C2128" i="1"/>
  <c r="D2128" i="1" s="1"/>
  <c r="C2129" i="1"/>
  <c r="D2129" i="1" s="1"/>
  <c r="C2130" i="1"/>
  <c r="D2130" i="1" s="1"/>
  <c r="C2131" i="1"/>
  <c r="D2131" i="1" s="1"/>
  <c r="C2132" i="1"/>
  <c r="D2132" i="1" s="1"/>
  <c r="C2133" i="1"/>
  <c r="D2133" i="1" s="1"/>
  <c r="C2134" i="1"/>
  <c r="D2134" i="1" s="1"/>
  <c r="C2135" i="1"/>
  <c r="D2135" i="1" s="1"/>
  <c r="C2136" i="1"/>
  <c r="D2136" i="1" s="1"/>
  <c r="C2137" i="1"/>
  <c r="D2137" i="1" s="1"/>
  <c r="C2138" i="1"/>
  <c r="D2138" i="1" s="1"/>
  <c r="C2139" i="1"/>
  <c r="D2139" i="1" s="1"/>
  <c r="C2140" i="1"/>
  <c r="D2140" i="1" s="1"/>
  <c r="C2141" i="1"/>
  <c r="D2141" i="1" s="1"/>
  <c r="C2142" i="1"/>
  <c r="D2142" i="1" s="1"/>
  <c r="C2143" i="1"/>
  <c r="D2143" i="1" s="1"/>
  <c r="C2144" i="1"/>
  <c r="D2144" i="1" s="1"/>
  <c r="C2145" i="1"/>
  <c r="D2145" i="1" s="1"/>
  <c r="C2146" i="1"/>
  <c r="D2146" i="1" s="1"/>
  <c r="C2147" i="1"/>
  <c r="D2147" i="1" s="1"/>
  <c r="C2148" i="1"/>
  <c r="D2148" i="1" s="1"/>
  <c r="C2149" i="1"/>
  <c r="D2149" i="1" s="1"/>
  <c r="C2150" i="1"/>
  <c r="D2150" i="1" s="1"/>
  <c r="C2151" i="1"/>
  <c r="D2151" i="1" s="1"/>
  <c r="C2152" i="1"/>
  <c r="D2152" i="1" s="1"/>
  <c r="C2153" i="1"/>
  <c r="D2153" i="1" s="1"/>
  <c r="C2154" i="1"/>
  <c r="D2154" i="1" s="1"/>
  <c r="C2155" i="1"/>
  <c r="D2155" i="1" s="1"/>
  <c r="C2156" i="1"/>
  <c r="D2156" i="1" s="1"/>
  <c r="C2157" i="1"/>
  <c r="D2157" i="1" s="1"/>
  <c r="C2158" i="1"/>
  <c r="D2158" i="1" s="1"/>
  <c r="C2159" i="1"/>
  <c r="D2159" i="1" s="1"/>
  <c r="C2160" i="1"/>
  <c r="D2160" i="1" s="1"/>
  <c r="C2161" i="1"/>
  <c r="D2161" i="1" s="1"/>
  <c r="C2162" i="1"/>
  <c r="D2162" i="1" s="1"/>
  <c r="C2163" i="1"/>
  <c r="D2163" i="1" s="1"/>
  <c r="C2164" i="1"/>
  <c r="D2164" i="1" s="1"/>
  <c r="C2165" i="1"/>
  <c r="D2165" i="1" s="1"/>
  <c r="C2166" i="1"/>
  <c r="D2166" i="1" s="1"/>
  <c r="C2167" i="1"/>
  <c r="D2167" i="1" s="1"/>
  <c r="C2168" i="1"/>
  <c r="D2168" i="1" s="1"/>
  <c r="C2169" i="1"/>
  <c r="D2169" i="1" s="1"/>
  <c r="C2170" i="1"/>
  <c r="D2170" i="1" s="1"/>
  <c r="C2171" i="1"/>
  <c r="D2171" i="1" s="1"/>
  <c r="C2172" i="1"/>
  <c r="D2172" i="1" s="1"/>
  <c r="C2173" i="1"/>
  <c r="D2173" i="1" s="1"/>
  <c r="C2174" i="1"/>
  <c r="D2174" i="1" s="1"/>
  <c r="C2175" i="1"/>
  <c r="D2175" i="1" s="1"/>
  <c r="C2176" i="1"/>
  <c r="D2176" i="1" s="1"/>
  <c r="C2177" i="1"/>
  <c r="D2177" i="1" s="1"/>
  <c r="C2178" i="1"/>
  <c r="D2178" i="1" s="1"/>
  <c r="C2179" i="1"/>
  <c r="D2179" i="1" s="1"/>
  <c r="C2180" i="1"/>
  <c r="D2180" i="1" s="1"/>
  <c r="C2181" i="1"/>
  <c r="D2181" i="1" s="1"/>
  <c r="C2182" i="1"/>
  <c r="D2182" i="1" s="1"/>
  <c r="C2183" i="1"/>
  <c r="D2183" i="1" s="1"/>
  <c r="C2184" i="1"/>
  <c r="D2184" i="1" s="1"/>
  <c r="C2185" i="1"/>
  <c r="D2185" i="1" s="1"/>
  <c r="C2186" i="1"/>
  <c r="D2186" i="1" s="1"/>
  <c r="C2187" i="1"/>
  <c r="D2187" i="1" s="1"/>
  <c r="C2188" i="1"/>
  <c r="D2188" i="1" s="1"/>
  <c r="C2189" i="1"/>
  <c r="D2189" i="1" s="1"/>
  <c r="C2190" i="1"/>
  <c r="D2190" i="1" s="1"/>
  <c r="C2191" i="1"/>
  <c r="D2191" i="1" s="1"/>
  <c r="C2192" i="1"/>
  <c r="D2192" i="1" s="1"/>
  <c r="C2193" i="1"/>
  <c r="D2193" i="1" s="1"/>
  <c r="C2194" i="1"/>
  <c r="D2194" i="1" s="1"/>
  <c r="C2195" i="1"/>
  <c r="D2195" i="1" s="1"/>
  <c r="C2196" i="1"/>
  <c r="D2196" i="1" s="1"/>
  <c r="C2197" i="1"/>
  <c r="D2197" i="1" s="1"/>
  <c r="C2198" i="1"/>
  <c r="D2198" i="1" s="1"/>
  <c r="C2199" i="1"/>
  <c r="D2199" i="1" s="1"/>
  <c r="C2200" i="1"/>
  <c r="D2200" i="1" s="1"/>
  <c r="C2201" i="1"/>
  <c r="D2201" i="1" s="1"/>
  <c r="C2202" i="1"/>
  <c r="D2202" i="1" s="1"/>
  <c r="C2203" i="1"/>
  <c r="D2203" i="1" s="1"/>
  <c r="C2204" i="1"/>
  <c r="D2204" i="1" s="1"/>
  <c r="C2205" i="1"/>
  <c r="D2205" i="1" s="1"/>
  <c r="C2206" i="1"/>
  <c r="D2206" i="1" s="1"/>
  <c r="C2207" i="1"/>
  <c r="D2207" i="1" s="1"/>
  <c r="C2208" i="1"/>
  <c r="D2208" i="1" s="1"/>
  <c r="C2209" i="1"/>
  <c r="D2209" i="1" s="1"/>
  <c r="C2210" i="1"/>
  <c r="D2210" i="1" s="1"/>
  <c r="C2211" i="1"/>
  <c r="D2211" i="1" s="1"/>
  <c r="C2212" i="1"/>
  <c r="D2212" i="1" s="1"/>
  <c r="C2213" i="1"/>
  <c r="D2213" i="1" s="1"/>
  <c r="C2214" i="1"/>
  <c r="D2214" i="1" s="1"/>
  <c r="C2215" i="1"/>
  <c r="D2215" i="1" s="1"/>
  <c r="C2216" i="1"/>
  <c r="D2216" i="1" s="1"/>
  <c r="C2217" i="1"/>
  <c r="D2217" i="1" s="1"/>
  <c r="C2218" i="1"/>
  <c r="D2218" i="1" s="1"/>
  <c r="C2219" i="1"/>
  <c r="D2219" i="1" s="1"/>
  <c r="C2220" i="1"/>
  <c r="D2220" i="1" s="1"/>
  <c r="C2221" i="1"/>
  <c r="D2221" i="1" s="1"/>
  <c r="C2222" i="1"/>
  <c r="D2222" i="1" s="1"/>
  <c r="C2223" i="1"/>
  <c r="D2223" i="1" s="1"/>
  <c r="C2224" i="1"/>
  <c r="D2224" i="1" s="1"/>
  <c r="C2225" i="1"/>
  <c r="D2225" i="1" s="1"/>
  <c r="C2226" i="1"/>
  <c r="D2226" i="1" s="1"/>
  <c r="C2227" i="1"/>
  <c r="D2227" i="1" s="1"/>
  <c r="C2228" i="1"/>
  <c r="D2228" i="1" s="1"/>
  <c r="C2229" i="1"/>
  <c r="D2229" i="1" s="1"/>
  <c r="C2230" i="1"/>
  <c r="D2230" i="1" s="1"/>
  <c r="C2231" i="1"/>
  <c r="D2231" i="1" s="1"/>
  <c r="C2232" i="1"/>
  <c r="D2232" i="1" s="1"/>
  <c r="C2233" i="1"/>
  <c r="D2233" i="1" s="1"/>
  <c r="C2234" i="1"/>
  <c r="D2234" i="1" s="1"/>
  <c r="C2235" i="1"/>
  <c r="D2235" i="1" s="1"/>
  <c r="C2236" i="1"/>
  <c r="D2236" i="1" s="1"/>
  <c r="C2237" i="1"/>
  <c r="D2237" i="1" s="1"/>
  <c r="C2238" i="1"/>
  <c r="D2238" i="1" s="1"/>
  <c r="C2239" i="1"/>
  <c r="D2239" i="1" s="1"/>
  <c r="C2240" i="1"/>
  <c r="D2240" i="1" s="1"/>
  <c r="C2241" i="1"/>
  <c r="D2241" i="1" s="1"/>
  <c r="C2242" i="1"/>
  <c r="D2242" i="1" s="1"/>
  <c r="C2243" i="1"/>
  <c r="D2243" i="1" s="1"/>
  <c r="C2244" i="1"/>
  <c r="D2244" i="1" s="1"/>
  <c r="C2245" i="1"/>
  <c r="D2245" i="1" s="1"/>
  <c r="C2246" i="1"/>
  <c r="D2246" i="1" s="1"/>
  <c r="C2247" i="1"/>
  <c r="D2247" i="1" s="1"/>
  <c r="C2248" i="1"/>
  <c r="D2248" i="1" s="1"/>
  <c r="C2249" i="1"/>
  <c r="D2249" i="1" s="1"/>
  <c r="C2250" i="1"/>
  <c r="D2250" i="1" s="1"/>
  <c r="C2251" i="1"/>
  <c r="D2251" i="1" s="1"/>
  <c r="C2252" i="1"/>
  <c r="D2252" i="1" s="1"/>
  <c r="C2253" i="1"/>
  <c r="D2253" i="1" s="1"/>
  <c r="C2254" i="1"/>
  <c r="D2254" i="1" s="1"/>
  <c r="C2255" i="1"/>
  <c r="D2255" i="1" s="1"/>
  <c r="C2256" i="1"/>
  <c r="D2256" i="1" s="1"/>
  <c r="C2257" i="1"/>
  <c r="D2257" i="1" s="1"/>
  <c r="C2258" i="1"/>
  <c r="D2258" i="1" s="1"/>
  <c r="C2259" i="1"/>
  <c r="D2259" i="1" s="1"/>
  <c r="C2260" i="1"/>
  <c r="D2260" i="1" s="1"/>
  <c r="C2261" i="1"/>
  <c r="D2261" i="1" s="1"/>
  <c r="C2262" i="1"/>
  <c r="D2262" i="1" s="1"/>
  <c r="C2263" i="1"/>
  <c r="D2263" i="1" s="1"/>
  <c r="C2264" i="1"/>
  <c r="D2264" i="1" s="1"/>
  <c r="C2265" i="1"/>
  <c r="D2265" i="1" s="1"/>
  <c r="C2266" i="1"/>
  <c r="D2266" i="1" s="1"/>
  <c r="C2267" i="1"/>
  <c r="D2267" i="1" s="1"/>
  <c r="C2268" i="1"/>
  <c r="D2268" i="1" s="1"/>
  <c r="C2269" i="1"/>
  <c r="D2269" i="1" s="1"/>
  <c r="C2270" i="1"/>
  <c r="D2270" i="1" s="1"/>
  <c r="C2271" i="1"/>
  <c r="D2271" i="1" s="1"/>
  <c r="C2272" i="1"/>
  <c r="D2272" i="1" s="1"/>
  <c r="C2273" i="1"/>
  <c r="D2273" i="1" s="1"/>
  <c r="C2274" i="1"/>
  <c r="D2274" i="1" s="1"/>
  <c r="C2275" i="1"/>
  <c r="D2275" i="1" s="1"/>
  <c r="C2276" i="1"/>
  <c r="D2276" i="1" s="1"/>
  <c r="C2277" i="1"/>
  <c r="D2277" i="1" s="1"/>
  <c r="C2278" i="1"/>
  <c r="D2278" i="1" s="1"/>
  <c r="C2279" i="1"/>
  <c r="D2279" i="1" s="1"/>
  <c r="C2280" i="1"/>
  <c r="D2280" i="1" s="1"/>
  <c r="C2281" i="1"/>
  <c r="D2281" i="1" s="1"/>
  <c r="C2282" i="1"/>
  <c r="D2282" i="1" s="1"/>
  <c r="C2283" i="1"/>
  <c r="D2283" i="1" s="1"/>
  <c r="C2284" i="1"/>
  <c r="D2284" i="1" s="1"/>
  <c r="C2285" i="1"/>
  <c r="D2285" i="1" s="1"/>
  <c r="C2286" i="1"/>
  <c r="D2286" i="1" s="1"/>
  <c r="C2287" i="1"/>
  <c r="D2287" i="1" s="1"/>
  <c r="C2288" i="1"/>
  <c r="D2288" i="1" s="1"/>
  <c r="C2289" i="1"/>
  <c r="D2289" i="1" s="1"/>
  <c r="C2290" i="1"/>
  <c r="D2290" i="1" s="1"/>
  <c r="C2291" i="1"/>
  <c r="D2291" i="1" s="1"/>
  <c r="C2292" i="1"/>
  <c r="D2292" i="1" s="1"/>
  <c r="C2293" i="1"/>
  <c r="D2293" i="1" s="1"/>
  <c r="C2294" i="1"/>
  <c r="D2294" i="1" s="1"/>
  <c r="C2295" i="1"/>
  <c r="D2295" i="1" s="1"/>
  <c r="C2296" i="1"/>
  <c r="D2296" i="1" s="1"/>
  <c r="C2297" i="1"/>
  <c r="D2297" i="1" s="1"/>
  <c r="C2298" i="1"/>
  <c r="D2298" i="1" s="1"/>
  <c r="C2299" i="1"/>
  <c r="D2299" i="1" s="1"/>
  <c r="C2300" i="1"/>
  <c r="D2300" i="1" s="1"/>
  <c r="C2301" i="1"/>
  <c r="D2301" i="1" s="1"/>
  <c r="C2302" i="1"/>
  <c r="D2302" i="1" s="1"/>
  <c r="C2303" i="1"/>
  <c r="D2303" i="1" s="1"/>
  <c r="C2304" i="1"/>
  <c r="D2304" i="1" s="1"/>
  <c r="C2305" i="1"/>
  <c r="D2305" i="1" s="1"/>
  <c r="C2306" i="1"/>
  <c r="D2306" i="1" s="1"/>
  <c r="C2307" i="1"/>
  <c r="D2307" i="1" s="1"/>
  <c r="C2308" i="1"/>
  <c r="D2308" i="1" s="1"/>
  <c r="C2309" i="1"/>
  <c r="D2309" i="1" s="1"/>
  <c r="C2310" i="1"/>
  <c r="D2310" i="1" s="1"/>
  <c r="C2311" i="1"/>
  <c r="D2311" i="1" s="1"/>
  <c r="C2312" i="1"/>
  <c r="D2312" i="1" s="1"/>
  <c r="C2313" i="1"/>
  <c r="D2313" i="1" s="1"/>
  <c r="C2314" i="1"/>
  <c r="D2314" i="1" s="1"/>
  <c r="C2315" i="1"/>
  <c r="D2315" i="1" s="1"/>
  <c r="C2316" i="1"/>
  <c r="D2316" i="1" s="1"/>
  <c r="C2317" i="1"/>
  <c r="D2317" i="1" s="1"/>
  <c r="C2318" i="1"/>
  <c r="D2318" i="1" s="1"/>
  <c r="C2319" i="1"/>
  <c r="D2319" i="1" s="1"/>
  <c r="C2320" i="1"/>
  <c r="D2320" i="1" s="1"/>
  <c r="C2321" i="1"/>
  <c r="D2321" i="1" s="1"/>
  <c r="C2322" i="1"/>
  <c r="D2322" i="1" s="1"/>
  <c r="C2323" i="1"/>
  <c r="D2323" i="1" s="1"/>
  <c r="C2324" i="1"/>
  <c r="D2324" i="1" s="1"/>
  <c r="C2325" i="1"/>
  <c r="D2325" i="1" s="1"/>
  <c r="C2326" i="1"/>
  <c r="D2326" i="1" s="1"/>
  <c r="C2327" i="1"/>
  <c r="D2327" i="1" s="1"/>
  <c r="C2328" i="1"/>
  <c r="D2328" i="1" s="1"/>
  <c r="C2329" i="1"/>
  <c r="D2329" i="1" s="1"/>
  <c r="C2330" i="1"/>
  <c r="D2330" i="1" s="1"/>
  <c r="C2331" i="1"/>
  <c r="D2331" i="1" s="1"/>
  <c r="C2332" i="1"/>
  <c r="D2332" i="1" s="1"/>
  <c r="C2333" i="1"/>
  <c r="D2333" i="1" s="1"/>
  <c r="C2334" i="1"/>
  <c r="D2334" i="1" s="1"/>
  <c r="C2335" i="1"/>
  <c r="D2335" i="1" s="1"/>
  <c r="C2336" i="1"/>
  <c r="D2336" i="1" s="1"/>
  <c r="C2337" i="1"/>
  <c r="D2337" i="1" s="1"/>
  <c r="C2338" i="1"/>
  <c r="D2338" i="1" s="1"/>
  <c r="C2339" i="1"/>
  <c r="D2339" i="1" s="1"/>
  <c r="C2340" i="1"/>
  <c r="D2340" i="1" s="1"/>
  <c r="C2341" i="1"/>
  <c r="D2341" i="1" s="1"/>
  <c r="C2342" i="1"/>
  <c r="D2342" i="1" s="1"/>
  <c r="C2343" i="1"/>
  <c r="D2343" i="1" s="1"/>
  <c r="C2344" i="1"/>
  <c r="D2344" i="1" s="1"/>
  <c r="C2345" i="1"/>
  <c r="D2345" i="1" s="1"/>
  <c r="C2346" i="1"/>
  <c r="D2346" i="1" s="1"/>
  <c r="C2347" i="1"/>
  <c r="D2347" i="1" s="1"/>
  <c r="C2348" i="1"/>
  <c r="D2348" i="1" s="1"/>
  <c r="C2349" i="1"/>
  <c r="D2349" i="1" s="1"/>
  <c r="C2350" i="1"/>
  <c r="D2350" i="1" s="1"/>
  <c r="C2351" i="1"/>
  <c r="D2351" i="1" s="1"/>
  <c r="C2352" i="1"/>
  <c r="D2352" i="1" s="1"/>
  <c r="C2353" i="1"/>
  <c r="D2353" i="1" s="1"/>
  <c r="C2354" i="1"/>
  <c r="D2354" i="1" s="1"/>
  <c r="C2355" i="1"/>
  <c r="D2355" i="1" s="1"/>
  <c r="C2356" i="1"/>
  <c r="D2356" i="1" s="1"/>
  <c r="C2357" i="1"/>
  <c r="D2357" i="1" s="1"/>
  <c r="C2358" i="1"/>
  <c r="D2358" i="1" s="1"/>
  <c r="C2359" i="1"/>
  <c r="D2359" i="1" s="1"/>
  <c r="C2360" i="1"/>
  <c r="D2360" i="1" s="1"/>
  <c r="C2361" i="1"/>
  <c r="D2361" i="1" s="1"/>
  <c r="C2362" i="1"/>
  <c r="D2362" i="1" s="1"/>
  <c r="C2363" i="1"/>
  <c r="D2363" i="1" s="1"/>
  <c r="C2364" i="1"/>
  <c r="D2364" i="1" s="1"/>
  <c r="C2365" i="1"/>
  <c r="D2365" i="1" s="1"/>
  <c r="C2366" i="1"/>
  <c r="D2366" i="1" s="1"/>
  <c r="C2367" i="1"/>
  <c r="D2367" i="1" s="1"/>
  <c r="C2368" i="1"/>
  <c r="D2368" i="1" s="1"/>
  <c r="C2369" i="1"/>
  <c r="D2369" i="1" s="1"/>
  <c r="C2370" i="1"/>
  <c r="D2370" i="1" s="1"/>
  <c r="C2371" i="1"/>
  <c r="D2371" i="1" s="1"/>
  <c r="C2372" i="1"/>
  <c r="D2372" i="1" s="1"/>
  <c r="C2373" i="1"/>
  <c r="D2373" i="1" s="1"/>
  <c r="C2374" i="1"/>
  <c r="D2374" i="1" s="1"/>
  <c r="C2375" i="1"/>
  <c r="D2375" i="1" s="1"/>
  <c r="C2376" i="1"/>
  <c r="D2376" i="1" s="1"/>
  <c r="C2377" i="1"/>
  <c r="D2377" i="1" s="1"/>
  <c r="C2378" i="1"/>
  <c r="D2378" i="1" s="1"/>
  <c r="C2379" i="1"/>
  <c r="D2379" i="1" s="1"/>
  <c r="C2380" i="1"/>
  <c r="D2380" i="1" s="1"/>
  <c r="C2381" i="1"/>
  <c r="D2381" i="1" s="1"/>
  <c r="C2382" i="1"/>
  <c r="D2382" i="1" s="1"/>
  <c r="C2383" i="1"/>
  <c r="D2383" i="1" s="1"/>
  <c r="C2384" i="1"/>
  <c r="D2384" i="1" s="1"/>
  <c r="C2385" i="1"/>
  <c r="D2385" i="1" s="1"/>
  <c r="C2386" i="1"/>
  <c r="D2386" i="1" s="1"/>
  <c r="C2387" i="1"/>
  <c r="D2387" i="1" s="1"/>
  <c r="C2388" i="1"/>
  <c r="D2388" i="1" s="1"/>
  <c r="C2389" i="1"/>
  <c r="D2389" i="1" s="1"/>
  <c r="C2390" i="1"/>
  <c r="D2390" i="1" s="1"/>
  <c r="C2391" i="1"/>
  <c r="D2391" i="1" s="1"/>
  <c r="C2392" i="1"/>
  <c r="D2392" i="1" s="1"/>
  <c r="C2393" i="1"/>
  <c r="D2393" i="1" s="1"/>
  <c r="C2394" i="1"/>
  <c r="D2394" i="1" s="1"/>
  <c r="C2395" i="1"/>
  <c r="D2395" i="1" s="1"/>
  <c r="C2396" i="1"/>
  <c r="D2396" i="1" s="1"/>
  <c r="C2397" i="1"/>
  <c r="D2397" i="1" s="1"/>
  <c r="C2398" i="1"/>
  <c r="D2398" i="1" s="1"/>
  <c r="C2399" i="1"/>
  <c r="D2399" i="1" s="1"/>
  <c r="C2400" i="1"/>
  <c r="D2400" i="1" s="1"/>
  <c r="C2401" i="1"/>
  <c r="D2401" i="1" s="1"/>
  <c r="C2402" i="1"/>
  <c r="D2402" i="1" s="1"/>
  <c r="C2403" i="1"/>
  <c r="D2403" i="1" s="1"/>
  <c r="C2404" i="1"/>
  <c r="D2404" i="1" s="1"/>
  <c r="C2405" i="1"/>
  <c r="D2405" i="1" s="1"/>
  <c r="C2406" i="1"/>
  <c r="D2406" i="1" s="1"/>
  <c r="C2407" i="1"/>
  <c r="D2407" i="1" s="1"/>
  <c r="C2408" i="1"/>
  <c r="D2408" i="1" s="1"/>
  <c r="C2409" i="1"/>
  <c r="D2409" i="1" s="1"/>
  <c r="C2410" i="1"/>
  <c r="D2410" i="1" s="1"/>
  <c r="C2411" i="1"/>
  <c r="D2411" i="1" s="1"/>
  <c r="C2412" i="1"/>
  <c r="D2412" i="1" s="1"/>
  <c r="C2413" i="1"/>
  <c r="D2413" i="1" s="1"/>
  <c r="C2414" i="1"/>
  <c r="D2414" i="1" s="1"/>
  <c r="C2415" i="1"/>
  <c r="D2415" i="1" s="1"/>
  <c r="C2416" i="1"/>
  <c r="D2416" i="1" s="1"/>
  <c r="C2417" i="1"/>
  <c r="D2417" i="1" s="1"/>
  <c r="C2418" i="1"/>
  <c r="D2418" i="1" s="1"/>
  <c r="C2419" i="1"/>
  <c r="D2419" i="1" s="1"/>
  <c r="C2420" i="1"/>
  <c r="D2420" i="1" s="1"/>
  <c r="C2421" i="1"/>
  <c r="D2421" i="1" s="1"/>
  <c r="C2422" i="1"/>
  <c r="D2422" i="1" s="1"/>
  <c r="C2423" i="1"/>
  <c r="D2423" i="1" s="1"/>
  <c r="C2424" i="1"/>
  <c r="D2424" i="1" s="1"/>
  <c r="C2425" i="1"/>
  <c r="D2425" i="1" s="1"/>
  <c r="C2426" i="1"/>
  <c r="D2426" i="1" s="1"/>
  <c r="C2427" i="1"/>
  <c r="D2427" i="1" s="1"/>
  <c r="C2428" i="1"/>
  <c r="D2428" i="1" s="1"/>
  <c r="C2429" i="1"/>
  <c r="D2429" i="1" s="1"/>
  <c r="C2430" i="1"/>
  <c r="D2430" i="1" s="1"/>
  <c r="C2431" i="1"/>
  <c r="D2431" i="1" s="1"/>
  <c r="T15" i="30"/>
  <c r="T14" i="30"/>
  <c r="U14" i="30" s="1"/>
  <c r="T13" i="30"/>
  <c r="U13" i="30" s="1"/>
  <c r="T12" i="30"/>
  <c r="U12" i="30" s="1"/>
  <c r="T11" i="30"/>
  <c r="U11" i="30" s="1"/>
  <c r="T10" i="30"/>
  <c r="U10" i="30"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<sst xmlns="http://schemas.openxmlformats.org/spreadsheetml/2006/main" count="64271" uniqueCount="120">
  <si>
    <t>Date</t>
  </si>
  <si>
    <t>Store Code</t>
  </si>
  <si>
    <t>Store Location</t>
  </si>
  <si>
    <t>Store size</t>
  </si>
  <si>
    <t>Department</t>
  </si>
  <si>
    <t>Promotion</t>
  </si>
  <si>
    <t>Sales (£'s)</t>
  </si>
  <si>
    <t>L1444</t>
  </si>
  <si>
    <t>Clothing &amp; Footwear</t>
  </si>
  <si>
    <t>y</t>
  </si>
  <si>
    <t>Food</t>
  </si>
  <si>
    <t>n</t>
  </si>
  <si>
    <t>Marks &amp; Spencer Store</t>
  </si>
  <si>
    <t>Homeware</t>
  </si>
  <si>
    <t>Glasgow</t>
  </si>
  <si>
    <t>L2122</t>
  </si>
  <si>
    <t>Perth</t>
  </si>
  <si>
    <t>St Andrews</t>
  </si>
  <si>
    <t>Dumfries</t>
  </si>
  <si>
    <t>L2169</t>
  </si>
  <si>
    <t>Edinburgh</t>
  </si>
  <si>
    <t>Aberdeen</t>
  </si>
  <si>
    <t>Stirling</t>
  </si>
  <si>
    <t>L3315</t>
  </si>
  <si>
    <t>Inverness</t>
  </si>
  <si>
    <t>Dundee</t>
  </si>
  <si>
    <t>L4037</t>
  </si>
  <si>
    <t>L4671</t>
  </si>
  <si>
    <t>L6972</t>
  </si>
  <si>
    <t>L8811</t>
  </si>
  <si>
    <t>L9476</t>
  </si>
  <si>
    <t>Inverness Store</t>
  </si>
  <si>
    <t>Mean</t>
  </si>
  <si>
    <t>Median</t>
  </si>
  <si>
    <t>Mode</t>
  </si>
  <si>
    <t>Max</t>
  </si>
  <si>
    <t>Min</t>
  </si>
  <si>
    <t>Standard deviation</t>
  </si>
  <si>
    <t>BAD</t>
  </si>
  <si>
    <t>GOOD</t>
  </si>
  <si>
    <t>Standard Error</t>
  </si>
  <si>
    <t>Standard Deviation</t>
  </si>
  <si>
    <t>Sample Variance</t>
  </si>
  <si>
    <t>Kurtosis</t>
  </si>
  <si>
    <t>Skewness</t>
  </si>
  <si>
    <t>Range</t>
  </si>
  <si>
    <t>Minimum</t>
  </si>
  <si>
    <t>Maximum</t>
  </si>
  <si>
    <t>Sum</t>
  </si>
  <si>
    <t>Count</t>
  </si>
  <si>
    <t>BEFORE</t>
  </si>
  <si>
    <t>AFTER</t>
  </si>
  <si>
    <t>Perth Store</t>
  </si>
  <si>
    <t>Standard Dev</t>
  </si>
  <si>
    <t>St Andrews Store</t>
  </si>
  <si>
    <t>Stirling Store</t>
  </si>
  <si>
    <t>Glasgow Store</t>
  </si>
  <si>
    <t>Edinburgh Store</t>
  </si>
  <si>
    <t>Dundee Store</t>
  </si>
  <si>
    <t>Aberdeen Store</t>
  </si>
  <si>
    <t>Dumfries Store</t>
  </si>
  <si>
    <t>Bad</t>
  </si>
  <si>
    <t>Good</t>
  </si>
  <si>
    <t>Store Sales (£'s)</t>
  </si>
  <si>
    <t>Department Sales (£'s)</t>
  </si>
  <si>
    <t xml:space="preserve">BAD </t>
  </si>
  <si>
    <t>Average of Sales (£'s)</t>
  </si>
  <si>
    <t>Column Labels</t>
  </si>
  <si>
    <t>Row Labels</t>
  </si>
  <si>
    <t>Grand Total</t>
  </si>
  <si>
    <t>Average of Store size</t>
  </si>
  <si>
    <t>Jan</t>
  </si>
  <si>
    <t>Feb</t>
  </si>
  <si>
    <t>Mar</t>
  </si>
  <si>
    <t>Business Model</t>
  </si>
  <si>
    <t>Gross profit</t>
  </si>
  <si>
    <t>Cleaned Data for Aberdeen Homeware Dept Non-promo sales</t>
  </si>
  <si>
    <t>Historical Sales Data</t>
  </si>
  <si>
    <t>Lowest daily sales</t>
  </si>
  <si>
    <t>Highest daily sales</t>
  </si>
  <si>
    <t>Overheads contribution</t>
  </si>
  <si>
    <t>Daily revenue sales</t>
  </si>
  <si>
    <t>Lowest margin%</t>
  </si>
  <si>
    <t>Highest margin%</t>
  </si>
  <si>
    <t>Unpredictable</t>
  </si>
  <si>
    <t>Revenue*gross margin</t>
  </si>
  <si>
    <t>Gross Margin % (btw. 60-70%)</t>
  </si>
  <si>
    <t>Net profit</t>
  </si>
  <si>
    <t>gross profit - overheads</t>
  </si>
  <si>
    <t>avg of low&amp;high margin</t>
  </si>
  <si>
    <t>Simulation</t>
  </si>
  <si>
    <t>Profit outcome</t>
  </si>
  <si>
    <t>Profitability summary</t>
  </si>
  <si>
    <t>Profit probability</t>
  </si>
  <si>
    <t>Maximum profit</t>
  </si>
  <si>
    <t>Average profit</t>
  </si>
  <si>
    <t>Minimum profit(Loss)</t>
  </si>
  <si>
    <t>Profit Band</t>
  </si>
  <si>
    <t>Bin range</t>
  </si>
  <si>
    <t>Frequency</t>
  </si>
  <si>
    <t>Probability</t>
  </si>
  <si>
    <t>Less than -500</t>
  </si>
  <si>
    <t>Between -500 and 0</t>
  </si>
  <si>
    <t>Between 0 and 500</t>
  </si>
  <si>
    <t>Between 500 and 1000</t>
  </si>
  <si>
    <t>Between 1000 and 1500</t>
  </si>
  <si>
    <t>Between 1500 and 2000</t>
  </si>
  <si>
    <t>Food Distribution Hub &amp; Transport Costs per £1 revenue</t>
  </si>
  <si>
    <t>East Kilbride</t>
  </si>
  <si>
    <t>Falkirk</t>
  </si>
  <si>
    <t>Brechin</t>
  </si>
  <si>
    <t>Requirement</t>
  </si>
  <si>
    <t>Daily Hub Capacity (in sales revenue terms):</t>
  </si>
  <si>
    <t>Daily sales needed</t>
  </si>
  <si>
    <t>Max daily sales</t>
  </si>
  <si>
    <t>Cost of Delivery</t>
  </si>
  <si>
    <t xml:space="preserve">Total Delivery </t>
  </si>
  <si>
    <t>Cheapest/cost effective transport</t>
  </si>
  <si>
    <t>Total Delivery</t>
  </si>
  <si>
    <t>Total cost of delivery(Minimum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</si>
</sst>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809]#,##0"/>
    <numFmt numFmtId="166" formatCode="_-&quot;£&quot;* #,##0.00_-;\-&quot;£&quot;* #,##0.00_-;_-&quot;£&quot;* &quot;-&quot;??_-;_-@_-"/>
    <numFmt numFmtId="167" formatCode="_-&quot;£&quot;* #,##0_-;\-&quot;£&quot;* #,##0_-;_-&quot;£&quot;* &quot;-&quot;??_-;_-@_-"/>
    <numFmt numFmtId="168" formatCode="_-[$£-809]* #,##0.00_-;\-[$£-809]* #,##0.00_-;_-[$£-809]* &quot;-&quot;??_-;_-@_-"/>
    <numFmt numFmtId="169" formatCode="_-[$£-809]* #,##0_-;\-[$£-809]* #,##0_-;_-[$£-809]* &quot;-&quot;??_-;_-@_-"/>
  </numFmts>
  <fonts count="31"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
      <b/>
      <sz val="12"/>
      <color rgb="FF006100"/>
      <name val="Calibri"/>
      <family val="2"/>
      <scheme val="minor"/>
    </font>
    <font>
      <sz val="11"/>
      <color rgb="FF9C0006"/>
      <name val="Calibri"/>
      <family val="2"/>
      <scheme val="minor"/>
    </font>
    <font>
      <sz val="11"/>
      <color rgb="FF006100"/>
      <name val="Calibri"/>
      <family val="2"/>
      <scheme val="minor"/>
    </font>
    <font>
      <i/>
      <sz val="11"/>
      <color theme="1"/>
      <name val="Calibri"/>
      <family val="2"/>
      <scheme val="minor"/>
    </font>
    <font>
      <b/>
      <sz val="11"/>
      <color theme="1"/>
      <name val="Calibri"/>
      <family val="2"/>
      <scheme val="minor"/>
    </font>
    <font>
      <b/>
      <sz val="11"/>
      <color rgb="FF9C0006"/>
      <name val="Calibri"/>
      <family val="2"/>
      <scheme val="minor"/>
    </font>
    <font>
      <b/>
      <sz val="11"/>
      <color rgb="FF006100"/>
      <name val="Calibri"/>
      <family val="2"/>
      <scheme val="minor"/>
    </font>
    <font>
      <sz val="11"/>
      <color theme="0"/>
      <name val="Calibri"/>
      <family val="2"/>
      <scheme val="minor"/>
    </font>
    <font>
      <b/>
      <sz val="14"/>
      <color rgb="FF0061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7558519241921"/>
        <bgColor indexed="64"/>
      </patternFill>
    </fill>
    <fill>
      <patternFill patternType="solid">
        <fgColor theme="7" tint="0.79998168889431442"/>
        <bgColor indexed="64"/>
      </patternFill>
    </fill>
    <fill>
      <patternFill patternType="solid">
        <fgColor theme="0" tint="-4.9989318521683403E-2"/>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medium">
        <color indexed="64"/>
      </left>
      <right style="thin">
        <color auto="1"/>
      </right>
      <top style="medium">
        <color indexed="64"/>
      </top>
      <bottom style="medium">
        <color indexed="64"/>
      </bottom>
      <diagonal/>
    </border>
    <border>
      <left style="thin">
        <color indexed="64"/>
      </left>
      <right/>
      <top style="medium">
        <color indexed="64"/>
      </top>
      <bottom style="medium">
        <color indexed="64"/>
      </bottom>
      <diagonal/>
    </border>
  </borders>
  <cellStyleXfs count="52">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4" applyNumberFormat="0" applyAlignment="0" applyProtection="0"/>
    <xf numFmtId="0" fontId="13" fillId="6" borderId="5" applyNumberFormat="0" applyAlignment="0" applyProtection="0"/>
    <xf numFmtId="0" fontId="14" fillId="6" borderId="4" applyNumberFormat="0" applyAlignment="0" applyProtection="0"/>
    <xf numFmtId="0" fontId="15" fillId="0" borderId="6" applyNumberFormat="0" applyFill="0" applyAlignment="0" applyProtection="0"/>
    <xf numFmtId="0" fontId="16" fillId="7" borderId="7" applyNumberFormat="0" applyAlignment="0" applyProtection="0"/>
    <xf numFmtId="0" fontId="17" fillId="0" borderId="0" applyNumberFormat="0" applyFill="0" applyBorder="0" applyAlignment="0" applyProtection="0"/>
    <xf numFmtId="0" fontId="4" fillId="8" borderId="8" applyNumberFormat="0" applyFon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20"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20"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20"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20"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20"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1" fillId="0" borderId="0"/>
    <xf numFmtId="0" fontId="29" fillId="9" borderId="0" applyNumberFormat="0" applyBorder="0" applyAlignment="0" applyProtection="0"/>
    <xf numFmtId="0" fontId="1" fillId="11" borderId="0" applyNumberFormat="0" applyBorder="0" applyAlignment="0" applyProtection="0"/>
    <xf numFmtId="0" fontId="29" fillId="25" borderId="0" applyNumberFormat="0" applyBorder="0" applyAlignment="0" applyProtection="0"/>
    <xf numFmtId="0" fontId="29" fillId="12" borderId="0" applyNumberFormat="0" applyBorder="0" applyAlignment="0" applyProtection="0"/>
    <xf numFmtId="0" fontId="1" fillId="10" borderId="0" applyNumberFormat="0" applyBorder="0" applyAlignment="0" applyProtection="0"/>
    <xf numFmtId="0" fontId="29" fillId="29" borderId="0" applyNumberFormat="0" applyBorder="0" applyAlignment="0" applyProtection="0"/>
    <xf numFmtId="0" fontId="1" fillId="30" borderId="0" applyNumberFormat="0" applyBorder="0" applyAlignment="0" applyProtection="0"/>
    <xf numFmtId="9" fontId="1" fillId="0" borderId="0" applyFont="0" applyFill="0" applyBorder="0" applyAlignment="0" applyProtection="0"/>
  </cellStyleXfs>
  <cellXfs count="139">
    <xf numFmtId="0" fontId="0" fillId="0" borderId="0" xfId="0"/>
    <xf numFmtId="14" fontId="0" fillId="0" borderId="0" xfId="0" applyNumberFormat="1"/>
    <xf numFmtId="0" fontId="4" fillId="31" borderId="10" xfId="40" applyBorder="1"/>
    <xf numFmtId="0" fontId="0" fillId="0" borderId="10" xfId="0" applyBorder="1"/>
    <xf numFmtId="164" fontId="0" fillId="0" borderId="10" xfId="0" applyNumberFormat="1" applyBorder="1" applyAlignment="1">
      <alignment horizontal="center"/>
    </xf>
    <xf numFmtId="0" fontId="0" fillId="0" borderId="11" xfId="0" applyBorder="1"/>
    <xf numFmtId="0" fontId="21" fillId="0" borderId="12" xfId="0" applyFont="1" applyBorder="1" applyAlignment="1">
      <alignment horizontal="centerContinuous"/>
    </xf>
    <xf numFmtId="0" fontId="10" fillId="3" borderId="0" xfId="7"/>
    <xf numFmtId="1" fontId="0" fillId="0" borderId="0" xfId="0" applyNumberFormat="1"/>
    <xf numFmtId="1" fontId="0" fillId="0" borderId="10" xfId="0" applyNumberFormat="1" applyBorder="1"/>
    <xf numFmtId="1" fontId="21" fillId="0" borderId="12" xfId="0" applyNumberFormat="1" applyFont="1" applyBorder="1" applyAlignment="1">
      <alignment horizontal="centerContinuous"/>
    </xf>
    <xf numFmtId="1" fontId="0" fillId="0" borderId="11" xfId="0" applyNumberFormat="1" applyBorder="1"/>
    <xf numFmtId="1" fontId="10" fillId="3" borderId="0" xfId="7" applyNumberFormat="1" applyBorder="1" applyAlignment="1"/>
    <xf numFmtId="1" fontId="10" fillId="3" borderId="10" xfId="7" applyNumberFormat="1" applyBorder="1"/>
    <xf numFmtId="1" fontId="9" fillId="2" borderId="0" xfId="6" applyNumberFormat="1" applyBorder="1" applyAlignment="1"/>
    <xf numFmtId="0" fontId="9" fillId="2" borderId="0" xfId="6"/>
    <xf numFmtId="0" fontId="3" fillId="0" borderId="0" xfId="0" applyFont="1"/>
    <xf numFmtId="14" fontId="3" fillId="0" borderId="0" xfId="0" applyNumberFormat="1" applyFont="1"/>
    <xf numFmtId="0" fontId="3" fillId="0" borderId="10" xfId="0" applyFont="1" applyBorder="1"/>
    <xf numFmtId="1" fontId="3" fillId="0" borderId="10" xfId="0" applyNumberFormat="1" applyFont="1" applyBorder="1"/>
    <xf numFmtId="1" fontId="23" fillId="3" borderId="10" xfId="7" applyNumberFormat="1" applyFont="1" applyBorder="1"/>
    <xf numFmtId="0" fontId="25" fillId="0" borderId="12" xfId="0" applyFont="1" applyBorder="1" applyAlignment="1">
      <alignment horizontal="centerContinuous"/>
    </xf>
    <xf numFmtId="1" fontId="3" fillId="0" borderId="0" xfId="0" applyNumberFormat="1" applyFont="1"/>
    <xf numFmtId="1" fontId="23" fillId="3" borderId="0" xfId="7" applyNumberFormat="1" applyFont="1" applyBorder="1" applyAlignment="1"/>
    <xf numFmtId="1" fontId="24" fillId="2" borderId="0" xfId="6" applyNumberFormat="1" applyFont="1" applyBorder="1" applyAlignment="1"/>
    <xf numFmtId="0" fontId="3" fillId="0" borderId="11" xfId="0" applyFont="1" applyBorder="1"/>
    <xf numFmtId="1" fontId="3" fillId="0" borderId="11" xfId="0" applyNumberFormat="1" applyFont="1" applyBorder="1"/>
    <xf numFmtId="0" fontId="23" fillId="3" borderId="0" xfId="7" applyFont="1"/>
    <xf numFmtId="2" fontId="3" fillId="0" borderId="0" xfId="0" applyNumberFormat="1" applyFont="1"/>
    <xf numFmtId="1" fontId="10" fillId="3" borderId="0" xfId="7" applyNumberFormat="1" applyBorder="1"/>
    <xf numFmtId="0" fontId="26" fillId="0" borderId="0" xfId="0" applyFont="1"/>
    <xf numFmtId="0" fontId="26" fillId="0" borderId="17" xfId="0" applyFont="1" applyBorder="1"/>
    <xf numFmtId="1" fontId="3" fillId="0" borderId="18" xfId="0" applyNumberFormat="1" applyFont="1" applyBorder="1"/>
    <xf numFmtId="1" fontId="23" fillId="3" borderId="0" xfId="7" applyNumberFormat="1" applyFont="1" applyBorder="1"/>
    <xf numFmtId="0" fontId="26" fillId="0" borderId="19" xfId="0" applyFont="1" applyBorder="1"/>
    <xf numFmtId="1" fontId="3" fillId="0" borderId="20" xfId="0" applyNumberFormat="1" applyFont="1" applyBorder="1"/>
    <xf numFmtId="1" fontId="24" fillId="2" borderId="0" xfId="6" applyNumberFormat="1" applyFont="1" applyBorder="1"/>
    <xf numFmtId="1" fontId="10" fillId="3" borderId="18" xfId="7" applyNumberFormat="1" applyBorder="1"/>
    <xf numFmtId="1" fontId="9" fillId="2" borderId="0" xfId="6" applyNumberFormat="1" applyBorder="1"/>
    <xf numFmtId="1" fontId="9" fillId="2" borderId="18" xfId="6" applyNumberFormat="1" applyBorder="1"/>
    <xf numFmtId="0" fontId="26" fillId="0" borderId="15" xfId="0" applyFont="1" applyBorder="1"/>
    <xf numFmtId="0" fontId="26" fillId="0" borderId="14" xfId="0" applyFont="1" applyBorder="1"/>
    <xf numFmtId="0" fontId="26" fillId="0" borderId="16" xfId="0" applyFont="1" applyBorder="1"/>
    <xf numFmtId="0" fontId="0" fillId="0" borderId="0" xfId="0" pivotButton="1"/>
    <xf numFmtId="0" fontId="0" fillId="0" borderId="0" xfId="0" applyAlignment="1">
      <alignment horizontal="left"/>
    </xf>
    <xf numFmtId="165" fontId="0" fillId="0" borderId="0" xfId="0" applyNumberFormat="1"/>
    <xf numFmtId="0" fontId="0" fillId="0" borderId="0" xfId="0" applyAlignment="1">
      <alignment horizontal="center"/>
    </xf>
    <xf numFmtId="0" fontId="2" fillId="0" borderId="0" xfId="0" applyFont="1"/>
    <xf numFmtId="14" fontId="2" fillId="0" borderId="0" xfId="0" applyNumberFormat="1" applyFont="1"/>
    <xf numFmtId="0" fontId="24" fillId="2" borderId="0" xfId="6" applyFont="1"/>
    <xf numFmtId="0" fontId="4" fillId="0" borderId="0" xfId="40" applyFill="1" applyBorder="1"/>
    <xf numFmtId="164" fontId="0" fillId="0" borderId="0" xfId="0" applyNumberFormat="1" applyAlignment="1">
      <alignment horizontal="center"/>
    </xf>
    <xf numFmtId="0" fontId="20" fillId="0" borderId="0" xfId="38" applyFill="1" applyAlignment="1"/>
    <xf numFmtId="165" fontId="2" fillId="0" borderId="0" xfId="0" applyNumberFormat="1" applyFont="1"/>
    <xf numFmtId="0" fontId="2" fillId="0" borderId="0" xfId="42" applyNumberFormat="1" applyFont="1"/>
    <xf numFmtId="9" fontId="4" fillId="0" borderId="0" xfId="40" applyNumberFormat="1" applyFill="1" applyBorder="1"/>
    <xf numFmtId="9" fontId="0" fillId="0" borderId="0" xfId="0" applyNumberFormat="1"/>
    <xf numFmtId="0" fontId="11" fillId="4" borderId="0" xfId="8"/>
    <xf numFmtId="0" fontId="2" fillId="8" borderId="8" xfId="15" applyFont="1"/>
    <xf numFmtId="0" fontId="0" fillId="8" borderId="8" xfId="15" applyFont="1"/>
    <xf numFmtId="0" fontId="4" fillId="10" borderId="0" xfId="19"/>
    <xf numFmtId="0" fontId="12" fillId="5" borderId="4" xfId="9"/>
    <xf numFmtId="0" fontId="1" fillId="0" borderId="0" xfId="0" applyFont="1"/>
    <xf numFmtId="9" fontId="2" fillId="0" borderId="0" xfId="42" applyFont="1"/>
    <xf numFmtId="165" fontId="4" fillId="0" borderId="0" xfId="40" applyNumberFormat="1" applyFill="1" applyBorder="1"/>
    <xf numFmtId="0" fontId="20" fillId="29" borderId="21" xfId="38" applyBorder="1"/>
    <xf numFmtId="0" fontId="20" fillId="29" borderId="13" xfId="38" applyBorder="1"/>
    <xf numFmtId="0" fontId="20" fillId="29" borderId="22" xfId="38" applyBorder="1"/>
    <xf numFmtId="0" fontId="1" fillId="0" borderId="17" xfId="0" applyFont="1" applyBorder="1"/>
    <xf numFmtId="9" fontId="2" fillId="0" borderId="18" xfId="42" applyFont="1" applyBorder="1"/>
    <xf numFmtId="0" fontId="1" fillId="0" borderId="19" xfId="0" applyFont="1" applyBorder="1"/>
    <xf numFmtId="0" fontId="1" fillId="0" borderId="11" xfId="0" applyFont="1" applyBorder="1"/>
    <xf numFmtId="9" fontId="2" fillId="0" borderId="20" xfId="42" applyFont="1" applyBorder="1"/>
    <xf numFmtId="0" fontId="0" fillId="0" borderId="17" xfId="0" applyBorder="1"/>
    <xf numFmtId="165" fontId="0" fillId="0" borderId="18" xfId="0" applyNumberFormat="1" applyBorder="1"/>
    <xf numFmtId="0" fontId="0" fillId="0" borderId="19" xfId="0" applyBorder="1"/>
    <xf numFmtId="165" fontId="0" fillId="0" borderId="20" xfId="0" applyNumberFormat="1" applyBorder="1"/>
    <xf numFmtId="0" fontId="0" fillId="0" borderId="23" xfId="0" applyBorder="1" applyAlignment="1">
      <alignment horizontal="center"/>
    </xf>
    <xf numFmtId="0" fontId="4" fillId="0" borderId="17" xfId="40" applyFill="1" applyBorder="1" applyAlignment="1">
      <alignment horizontal="center"/>
    </xf>
    <xf numFmtId="165" fontId="4" fillId="0" borderId="18" xfId="40" applyNumberFormat="1" applyFill="1" applyBorder="1" applyAlignment="1">
      <alignment horizontal="right"/>
    </xf>
    <xf numFmtId="165" fontId="0" fillId="0" borderId="18" xfId="0" applyNumberFormat="1" applyBorder="1" applyAlignment="1">
      <alignment horizontal="right"/>
    </xf>
    <xf numFmtId="165" fontId="0" fillId="0" borderId="20" xfId="0" applyNumberFormat="1" applyBorder="1" applyAlignment="1">
      <alignment horizontal="right"/>
    </xf>
    <xf numFmtId="0" fontId="22" fillId="2" borderId="24" xfId="6" applyFont="1" applyBorder="1" applyAlignment="1">
      <alignment horizontal="center"/>
    </xf>
    <xf numFmtId="0" fontId="1" fillId="31" borderId="10" xfId="40" applyFont="1" applyBorder="1" applyAlignment="1">
      <alignment horizontal="center"/>
    </xf>
    <xf numFmtId="0" fontId="1" fillId="31" borderId="25" xfId="40" applyFont="1" applyBorder="1"/>
    <xf numFmtId="0" fontId="1" fillId="31" borderId="26" xfId="40" applyFont="1" applyBorder="1" applyAlignment="1">
      <alignment horizontal="center"/>
    </xf>
    <xf numFmtId="0" fontId="1" fillId="0" borderId="10" xfId="0" applyFont="1" applyBorder="1"/>
    <xf numFmtId="166" fontId="1" fillId="0" borderId="10" xfId="0" applyNumberFormat="1" applyFont="1" applyBorder="1" applyAlignment="1">
      <alignment horizontal="center"/>
    </xf>
    <xf numFmtId="0" fontId="1" fillId="31" borderId="10" xfId="40" applyFont="1" applyBorder="1"/>
    <xf numFmtId="167" fontId="1" fillId="0" borderId="10" xfId="0" applyNumberFormat="1" applyFont="1" applyBorder="1" applyAlignment="1">
      <alignment horizontal="center"/>
    </xf>
    <xf numFmtId="0" fontId="11" fillId="0" borderId="0" xfId="8" applyFill="1"/>
    <xf numFmtId="165" fontId="0" fillId="0" borderId="0" xfId="0" applyNumberFormat="1" applyAlignment="1">
      <alignment horizontal="right"/>
    </xf>
    <xf numFmtId="0" fontId="20" fillId="0" borderId="21" xfId="18" applyFill="1" applyBorder="1" applyAlignment="1"/>
    <xf numFmtId="0" fontId="20" fillId="0" borderId="22" xfId="18" applyFill="1" applyBorder="1" applyAlignment="1"/>
    <xf numFmtId="0" fontId="1" fillId="0" borderId="10" xfId="43" applyBorder="1"/>
    <xf numFmtId="165" fontId="1" fillId="0" borderId="10" xfId="0" applyNumberFormat="1" applyFont="1" applyBorder="1"/>
    <xf numFmtId="168" fontId="1" fillId="0" borderId="10" xfId="0" applyNumberFormat="1" applyFont="1" applyBorder="1" applyAlignment="1">
      <alignment horizontal="center"/>
    </xf>
    <xf numFmtId="169" fontId="1" fillId="0" borderId="10" xfId="0" applyNumberFormat="1" applyFont="1" applyBorder="1"/>
    <xf numFmtId="166" fontId="9" fillId="2" borderId="10" xfId="6" applyNumberFormat="1" applyBorder="1" applyAlignment="1">
      <alignment horizontal="center"/>
    </xf>
    <xf numFmtId="167" fontId="1" fillId="0" borderId="25" xfId="0" applyNumberFormat="1" applyFont="1" applyBorder="1" applyAlignment="1">
      <alignment horizontal="center"/>
    </xf>
    <xf numFmtId="165" fontId="1" fillId="0" borderId="27" xfId="0" applyNumberFormat="1" applyFont="1" applyBorder="1"/>
    <xf numFmtId="165" fontId="30" fillId="2" borderId="28" xfId="6" applyNumberFormat="1" applyFont="1" applyBorder="1"/>
    <xf numFmtId="0" fontId="4" fillId="11" borderId="0" xfId="20" applyAlignment="1">
      <alignment horizontal="center"/>
    </xf>
    <xf numFmtId="0" fontId="10" fillId="3" borderId="11" xfId="7" applyBorder="1" applyAlignment="1">
      <alignment horizontal="center"/>
    </xf>
    <xf numFmtId="0" fontId="9" fillId="2" borderId="11" xfId="6" applyBorder="1" applyAlignment="1">
      <alignment horizontal="center"/>
    </xf>
    <xf numFmtId="0" fontId="0" fillId="34" borderId="0" xfId="0" applyFill="1" applyAlignment="1">
      <alignment horizontal="center"/>
    </xf>
    <xf numFmtId="0" fontId="3" fillId="15" borderId="0" xfId="24" applyFont="1" applyAlignment="1">
      <alignment horizontal="center"/>
    </xf>
    <xf numFmtId="0" fontId="23" fillId="3" borderId="11" xfId="7" applyFont="1" applyBorder="1" applyAlignment="1">
      <alignment horizontal="center"/>
    </xf>
    <xf numFmtId="0" fontId="24" fillId="2" borderId="11" xfId="6" applyFont="1" applyBorder="1" applyAlignment="1">
      <alignment horizontal="center"/>
    </xf>
    <xf numFmtId="0" fontId="3" fillId="20" borderId="0" xfId="29" applyFont="1" applyAlignment="1">
      <alignment horizontal="center"/>
    </xf>
    <xf numFmtId="0" fontId="4" fillId="24" borderId="0" xfId="33" applyAlignment="1">
      <alignment horizontal="center"/>
    </xf>
    <xf numFmtId="0" fontId="4" fillId="15" borderId="0" xfId="24" applyAlignment="1">
      <alignment horizontal="center"/>
    </xf>
    <xf numFmtId="1" fontId="10" fillId="3" borderId="11" xfId="7" applyNumberFormat="1" applyBorder="1" applyAlignment="1">
      <alignment horizontal="center"/>
    </xf>
    <xf numFmtId="0" fontId="4" fillId="31" borderId="0" xfId="40" applyAlignment="1">
      <alignment horizontal="center"/>
    </xf>
    <xf numFmtId="0" fontId="4" fillId="33" borderId="0" xfId="24" applyFill="1" applyAlignment="1">
      <alignment horizontal="center"/>
    </xf>
    <xf numFmtId="0" fontId="27" fillId="3" borderId="15" xfId="7" applyFont="1" applyBorder="1" applyAlignment="1">
      <alignment horizontal="center"/>
    </xf>
    <xf numFmtId="0" fontId="27" fillId="3" borderId="14" xfId="7" applyFont="1" applyBorder="1" applyAlignment="1">
      <alignment horizontal="center"/>
    </xf>
    <xf numFmtId="0" fontId="27" fillId="3" borderId="16" xfId="7" applyFont="1" applyBorder="1" applyAlignment="1">
      <alignment horizontal="center"/>
    </xf>
    <xf numFmtId="0" fontId="28" fillId="2" borderId="15" xfId="6" applyFont="1" applyBorder="1" applyAlignment="1">
      <alignment horizontal="center"/>
    </xf>
    <xf numFmtId="0" fontId="28" fillId="2" borderId="14" xfId="6" applyFont="1" applyBorder="1" applyAlignment="1">
      <alignment horizontal="center"/>
    </xf>
    <xf numFmtId="0" fontId="28" fillId="2" borderId="16" xfId="6" applyFont="1" applyBorder="1" applyAlignment="1">
      <alignment horizontal="center"/>
    </xf>
    <xf numFmtId="0" fontId="26" fillId="0" borderId="15" xfId="0" applyFont="1" applyBorder="1" applyAlignment="1">
      <alignment horizontal="center"/>
    </xf>
    <xf numFmtId="0" fontId="26" fillId="0" borderId="14" xfId="0" applyFont="1" applyBorder="1" applyAlignment="1">
      <alignment horizontal="center"/>
    </xf>
    <xf numFmtId="0" fontId="26" fillId="0" borderId="16" xfId="0" applyFont="1" applyBorder="1" applyAlignment="1">
      <alignment horizontal="center"/>
    </xf>
    <xf numFmtId="0" fontId="27" fillId="3" borderId="13" xfId="7" applyFont="1" applyBorder="1" applyAlignment="1">
      <alignment horizontal="center"/>
    </xf>
    <xf numFmtId="0" fontId="22" fillId="2" borderId="0" xfId="6" applyFont="1" applyAlignment="1">
      <alignment horizontal="center"/>
    </xf>
    <xf numFmtId="0" fontId="0" fillId="0" borderId="0" xfId="0" applyAlignment="1">
      <alignment horizontal="center"/>
    </xf>
    <xf numFmtId="0" fontId="20" fillId="29" borderId="0" xfId="38" applyAlignment="1">
      <alignment horizontal="center"/>
    </xf>
    <xf numFmtId="0" fontId="20" fillId="13" borderId="0" xfId="22" applyAlignment="1">
      <alignment horizontal="center"/>
    </xf>
    <xf numFmtId="0" fontId="20" fillId="9" borderId="0" xfId="18" applyAlignment="1">
      <alignment horizontal="center"/>
    </xf>
    <xf numFmtId="0" fontId="20" fillId="9" borderId="21" xfId="18" applyBorder="1" applyAlignment="1">
      <alignment horizontal="center"/>
    </xf>
    <xf numFmtId="0" fontId="20" fillId="9" borderId="22" xfId="18" applyBorder="1" applyAlignment="1">
      <alignment horizontal="center"/>
    </xf>
    <xf numFmtId="0" fontId="0" fillId="35" borderId="13" xfId="0" applyFill="1" applyBorder="1" applyAlignment="1">
      <alignment horizontal="center"/>
    </xf>
    <xf numFmtId="0" fontId="0" fillId="35" borderId="11" xfId="0" applyFill="1" applyBorder="1" applyAlignment="1">
      <alignment horizontal="center"/>
    </xf>
    <xf numFmtId="0" fontId="1" fillId="31" borderId="10" xfId="40" applyFont="1" applyBorder="1" applyAlignment="1">
      <alignment horizontal="center"/>
    </xf>
    <xf numFmtId="0" fontId="9" fillId="2" borderId="0" xfId="6" applyAlignment="1">
      <alignment horizontal="center" wrapText="1"/>
    </xf>
    <xf numFmtId="0" fontId="0" fillId="0" borderId="29" xfId="0" applyBorder="1" applyAlignment="1">
      <alignment horizontal="left" vertical="center" wrapText="1"/>
    </xf>
    <xf numFmtId="0" fontId="0" fillId="0" borderId="16" xfId="0" applyBorder="1" applyAlignment="1">
      <alignment horizontal="left" vertical="center" wrapText="1"/>
    </xf>
    <xf numFmtId="0" fontId="0" fillId="0" borderId="0" xfId="42" applyNumberFormat="1" applyFont="1"/>
  </cellXfs>
  <cellStyles count="52">
    <cellStyle name="20% - Accent1" xfId="19" builtinId="30" customBuiltin="1"/>
    <cellStyle name="20% - Accent1 2" xfId="48" xr:uid="{E07FD976-00CB-48B5-9310-82C89A29479A}"/>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ccent6 2" xfId="50" xr:uid="{30FDE5B7-E300-403D-B96D-6BCB3B37396A}"/>
    <cellStyle name="40% - Accent1" xfId="20" builtinId="31" customBuiltin="1"/>
    <cellStyle name="40% - Accent1 2" xfId="45" xr:uid="{330FE8C7-EA4B-47BF-9C0A-1C81C22A2CE7}"/>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1 2" xfId="47" xr:uid="{0BC8BACE-1967-470B-8BE9-B5F5CB6DE28B}"/>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1 2" xfId="44" xr:uid="{3F42714B-ED3E-434F-B596-228A32511764}"/>
    <cellStyle name="Accent2" xfId="22" builtinId="33" customBuiltin="1"/>
    <cellStyle name="Accent3" xfId="26" builtinId="37" customBuiltin="1"/>
    <cellStyle name="Accent4" xfId="30" builtinId="41" customBuiltin="1"/>
    <cellStyle name="Accent5" xfId="34" builtinId="45" customBuiltin="1"/>
    <cellStyle name="Accent5 2" xfId="46" xr:uid="{D4582929-450B-46AD-AABC-4AF4F3E6B0D8}"/>
    <cellStyle name="Accent6" xfId="38" builtinId="49" customBuiltin="1"/>
    <cellStyle name="Accent6 2" xfId="49" xr:uid="{5E15C42F-5F50-4E88-B546-520745992DFD}"/>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BE41AEC5-4210-4DD3-8B41-F212F7556C9D}"/>
    <cellStyle name="Note" xfId="15" builtinId="10" customBuiltin="1"/>
    <cellStyle name="Output" xfId="10" builtinId="21" customBuiltin="1"/>
    <cellStyle name="Percent" xfId="42" builtinId="5"/>
    <cellStyle name="Percent 2" xfId="51" xr:uid="{7140E921-1A4A-400D-BA62-46F8B0588023}"/>
    <cellStyle name="Title" xfId="1" builtinId="15" customBuiltin="1"/>
    <cellStyle name="Total" xfId="17" builtinId="25" customBuiltin="1"/>
    <cellStyle name="Warning Text" xfId="14" builtinId="11" customBuiltin="1"/>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1.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microsoft.com/office/2007/relationships/slicerCache" Target="slicerCaches/slicerCache3.xml"/><Relationship Id="rId35" Type="http://schemas.openxmlformats.org/officeDocument/2006/relationships/sheetMetadata" Target="metadata.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[Marks and Spencer- BA assignment-OliviaN.xlsx]AvgSales by Location!SalesbyLocation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'AvgSales by Location'!$O$2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'AvgSales by Location'!$N$3:$N$12</c:f>
              <c:strCache>
                <c:ptCount val="9"/>
                <c:pt idx="0">
                  <c:v>Glasgow</c:v>
                </c:pt>
                <c:pt idx="1">
                  <c:v>Edinburgh</c:v>
                </c:pt>
                <c:pt idx="2">
                  <c:v>Dundee</c:v>
                </c:pt>
                <c:pt idx="3">
                  <c:v>Aberdeen</c:v>
                </c:pt>
                <c:pt idx="4">
                  <c:v>Inverness</c:v>
                </c:pt>
                <c:pt idx="5">
                  <c:v>Stirling</c:v>
                </c:pt>
                <c:pt idx="6">
                  <c:v>Perth</c:v>
                </c:pt>
                <c:pt idx="7">
                  <c:v>Dumfries</c:v>
                </c:pt>
                <c:pt idx="8">
                  <c:v>St Andrews</c:v>
                </c:pt>
              </c:strCache>
            </c:strRef>
          </c:cat>
          <c:val>
            <c:numRef>
              <c:f>'AvgSales by Location'!$O$3:$O$12</c:f>
              <c:numCache>
                <c:formatCode>[$£-809]#,##0</c:formatCode>
                <c:ptCount val="9"/>
                <c:pt idx="0">
                  <c:v>41787.251851851855</c:v>
                </c:pt>
                <c:pt idx="1">
                  <c:v>27513.08148148148</c:v>
                </c:pt>
                <c:pt idx="2">
                  <c:v>19771.577777777777</c:v>
                </c:pt>
                <c:pt idx="3">
                  <c:v>19762.296296296296</c:v>
                </c:pt>
                <c:pt idx="4">
                  <c:v>16606.922222222223</c:v>
                </c:pt>
                <c:pt idx="5">
                  <c:v>14310.159259259259</c:v>
                </c:pt>
                <c:pt idx="6">
                  <c:v>13190.274074074074</c:v>
                </c:pt>
                <c:pt idx="7">
                  <c:v>10661.055555555555</c:v>
                </c:pt>
                <c:pt idx="8">
                  <c:v>10616.785185185185</c:v>
                </c:pt>
              </c:numCache>
            </c:numRef>
          </c:val>
          <c:extLst>
            <c:ext xmlns:c16="http://schemas.microsoft.com/office/drawing/2014/chart" uri="{C3380CC4-5D6E-409C-BE32-E72D297353CC}">
              <c16:uniqueId val="{00000000-45F7-4EE6-9326-7522193E34B1}"/>
            </c:ext>
          </c:extLst>
        </c:ser>
        <c:dLbls>
          <c:dLblPos val="inEnd"/>
          <c:showLegendKey val="0"/>
          <c:showVal val="1"/>
          <c:showCatName val="0"/>
          <c:showSerName val="0"/>
          <c:showPercent val="0"/>
          <c:showBubbleSize val="0"/>
        </c:dLbls>
        <c:gapWidth val="219"/>
        <c:overlap val="-27"/>
        <c:axId val="227795071"/>
        <c:axId val="227799391"/>
      </c:barChart>
      <c:catAx>
        <c:axId val="22779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9391"/>
        <c:crosses val="autoZero"/>
        <c:auto val="1"/>
        <c:lblAlgn val="ctr"/>
        <c:lblOffset val="100"/>
        <c:noMultiLvlLbl val="0"/>
      </c:catAx>
      <c:valAx>
        <c:axId val="227799391"/>
        <c:scaling>
          <c:orientation val="minMax"/>
        </c:scaling>
        <c:delete val="0"/>
        <c:axPos val="l"/>
        <c:majorGridlines>
          <c:spPr>
            <a:ln w="9525" cap="flat" cmpd="sng" algn="ctr">
              <a:solidFill>
                <a:schemeClr val="tx1">
                  <a:lumMod val="15000"/>
                  <a:lumOff val="85000"/>
                </a:schemeClr>
              </a:solidFill>
              <a:round/>
            </a:ln>
            <a:effectLst/>
          </c:spPr>
        </c:majorGridlines>
        <c:numFmt formatCode="[$£-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[Marks and Spencer- BA assignment-OliviaN.xlsx]TotalSales by Department!SalesbyDept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sales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'TotalSales by Department'!$O$2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2D-49C1-B130-EBE7E25EAE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2D-49C1-B130-EBE7E25EAE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2D-49C1-B130-EBE7E25EAE8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'TotalSales by Department'!$N$3:$N$6</c:f>
              <c:strCache>
                <c:ptCount val="3"/>
                <c:pt idx="0">
                  <c:v>Clothing &amp; Footwear</c:v>
                </c:pt>
                <c:pt idx="1">
                  <c:v>Food</c:v>
                </c:pt>
                <c:pt idx="2">
                  <c:v>Homeware</c:v>
                </c:pt>
              </c:strCache>
            </c:strRef>
          </c:cat>
          <c:val>
            <c:numRef>
              <c:f>'TotalSales by Department'!$O$3:$O$6</c:f>
              <c:numCache>
                <c:formatCode>0%</c:formatCode>
                <c:ptCount val="3"/>
                <c:pt idx="0">
                  <c:v>11876.82962962963</c:v>
                </c:pt>
                <c:pt idx="1">
                  <c:v>37777.275308641976</c:v>
                </c:pt>
                <c:pt idx="2">
                  <c:v>8419.0296296296292</c:v>
                </c:pt>
              </c:numCache>
            </c:numRef>
          </c:val>
          <c:extLst>
            <c:ext xmlns:c16="http://schemas.microsoft.com/office/drawing/2014/chart" uri="{C3380CC4-5D6E-409C-BE32-E72D297353CC}">
              <c16:uniqueId val="{00000000-3245-485E-8729-D8F7436C71D8}"/>
            </c:ext>
          </c:extLst>
        </c:ser>
        <c:dLbls>
          <c:dLblPos val="bestFit"/>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[Marks and Spencer- BA assignment-OliviaN.xlsx]Store sizeAVG!Storesize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Store size by Location and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'Store sizeAVG'!$N$2:$N$3</c:f>
              <c:strCache>
                <c:ptCount val="1"/>
                <c:pt idx="0">
                  <c:v>Clothing &amp; Footwear</c:v>
                </c:pt>
              </c:strCache>
            </c:strRef>
          </c:tx>
          <c:spPr>
            <a:solidFill>
              <a:schemeClr val="accent1"/>
            </a:solidFill>
            <a:ln>
              <a:noFill/>
            </a:ln>
            <a:effectLst/>
          </c:spPr>
          <c:invertIfNegative val="0"/>
          <c:cat>
            <c:strRef>
              <c:f>'Store sizeAVG'!$M$4:$M$13</c:f>
              <c:strCache>
                <c:ptCount val="9"/>
                <c:pt idx="0">
                  <c:v>Dumfries</c:v>
                </c:pt>
                <c:pt idx="1">
                  <c:v>St Andrews</c:v>
                </c:pt>
                <c:pt idx="2">
                  <c:v>Perth</c:v>
                </c:pt>
                <c:pt idx="3">
                  <c:v>Stirling</c:v>
                </c:pt>
                <c:pt idx="4">
                  <c:v>Inverness</c:v>
                </c:pt>
                <c:pt idx="5">
                  <c:v>Aberdeen</c:v>
                </c:pt>
                <c:pt idx="6">
                  <c:v>Dundee</c:v>
                </c:pt>
                <c:pt idx="7">
                  <c:v>Edinburgh</c:v>
                </c:pt>
                <c:pt idx="8">
                  <c:v>Glasgow</c:v>
                </c:pt>
              </c:strCache>
            </c:strRef>
          </c:cat>
          <c:val>
            <c:numRef>
              <c:f>'Store sizeAVG'!$N$4:$N$13</c:f>
              <c:numCache>
                <c:formatCode>0</c:formatCode>
                <c:ptCount val="9"/>
                <c:pt idx="0">
                  <c:v>13</c:v>
                </c:pt>
                <c:pt idx="1">
                  <c:v>15</c:v>
                </c:pt>
                <c:pt idx="2">
                  <c:v>18</c:v>
                </c:pt>
                <c:pt idx="3">
                  <c:v>22</c:v>
                </c:pt>
                <c:pt idx="4">
                  <c:v>22</c:v>
                </c:pt>
                <c:pt idx="5">
                  <c:v>24</c:v>
                </c:pt>
                <c:pt idx="6">
                  <c:v>23</c:v>
                </c:pt>
                <c:pt idx="7">
                  <c:v>29</c:v>
                </c:pt>
                <c:pt idx="8">
                  <c:v>31</c:v>
                </c:pt>
              </c:numCache>
            </c:numRef>
          </c:val>
          <c:extLst>
            <c:ext xmlns:c16="http://schemas.microsoft.com/office/drawing/2014/chart" uri="{C3380CC4-5D6E-409C-BE32-E72D297353CC}">
              <c16:uniqueId val="{00000000-1F88-41D7-BF07-C0E892CAB3EA}"/>
            </c:ext>
          </c:extLst>
        </c:ser>
        <c:ser>
          <c:idx val="1"/>
          <c:order val="1"/>
          <c:tx>
            <c:strRef>
              <c:f>'Store sizeAVG'!$O$2:$O$3</c:f>
              <c:strCache>
                <c:ptCount val="1"/>
                <c:pt idx="0">
                  <c:v>Food</c:v>
                </c:pt>
              </c:strCache>
            </c:strRef>
          </c:tx>
          <c:spPr>
            <a:solidFill>
              <a:schemeClr val="accent2"/>
            </a:solidFill>
            <a:ln>
              <a:noFill/>
            </a:ln>
            <a:effectLst/>
          </c:spPr>
          <c:invertIfNegative val="0"/>
          <c:cat>
            <c:strRef>
              <c:f>'Store sizeAVG'!$M$4:$M$13</c:f>
              <c:strCache>
                <c:ptCount val="9"/>
                <c:pt idx="0">
                  <c:v>Dumfries</c:v>
                </c:pt>
                <c:pt idx="1">
                  <c:v>St Andrews</c:v>
                </c:pt>
                <c:pt idx="2">
                  <c:v>Perth</c:v>
                </c:pt>
                <c:pt idx="3">
                  <c:v>Stirling</c:v>
                </c:pt>
                <c:pt idx="4">
                  <c:v>Inverness</c:v>
                </c:pt>
                <c:pt idx="5">
                  <c:v>Aberdeen</c:v>
                </c:pt>
                <c:pt idx="6">
                  <c:v>Dundee</c:v>
                </c:pt>
                <c:pt idx="7">
                  <c:v>Edinburgh</c:v>
                </c:pt>
                <c:pt idx="8">
                  <c:v>Glasgow</c:v>
                </c:pt>
              </c:strCache>
            </c:strRef>
          </c:cat>
          <c:val>
            <c:numRef>
              <c:f>'Store sizeAVG'!$O$4:$O$13</c:f>
              <c:numCache>
                <c:formatCode>0</c:formatCode>
                <c:ptCount val="9"/>
                <c:pt idx="0">
                  <c:v>18</c:v>
                </c:pt>
                <c:pt idx="1">
                  <c:v>19</c:v>
                </c:pt>
                <c:pt idx="2">
                  <c:v>19</c:v>
                </c:pt>
                <c:pt idx="3">
                  <c:v>21</c:v>
                </c:pt>
                <c:pt idx="4">
                  <c:v>20</c:v>
                </c:pt>
                <c:pt idx="5">
                  <c:v>28</c:v>
                </c:pt>
                <c:pt idx="6">
                  <c:v>30</c:v>
                </c:pt>
                <c:pt idx="7">
                  <c:v>39</c:v>
                </c:pt>
                <c:pt idx="8">
                  <c:v>44</c:v>
                </c:pt>
              </c:numCache>
            </c:numRef>
          </c:val>
          <c:extLst>
            <c:ext xmlns:c16="http://schemas.microsoft.com/office/drawing/2014/chart" uri="{C3380CC4-5D6E-409C-BE32-E72D297353CC}">
              <c16:uniqueId val="{00000016-6A2C-45B2-A3D2-E36E79EAB674}"/>
            </c:ext>
          </c:extLst>
        </c:ser>
        <c:ser>
          <c:idx val="2"/>
          <c:order val="2"/>
          <c:tx>
            <c:strRef>
              <c:f>'Store sizeAVG'!$P$2:$P$3</c:f>
              <c:strCache>
                <c:ptCount val="1"/>
                <c:pt idx="0">
                  <c:v>Homeware</c:v>
                </c:pt>
              </c:strCache>
            </c:strRef>
          </c:tx>
          <c:spPr>
            <a:solidFill>
              <a:schemeClr val="accent3"/>
            </a:solidFill>
            <a:ln>
              <a:noFill/>
            </a:ln>
            <a:effectLst/>
          </c:spPr>
          <c:invertIfNegative val="0"/>
          <c:cat>
            <c:strRef>
              <c:f>'Store sizeAVG'!$M$4:$M$13</c:f>
              <c:strCache>
                <c:ptCount val="9"/>
                <c:pt idx="0">
                  <c:v>Dumfries</c:v>
                </c:pt>
                <c:pt idx="1">
                  <c:v>St Andrews</c:v>
                </c:pt>
                <c:pt idx="2">
                  <c:v>Perth</c:v>
                </c:pt>
                <c:pt idx="3">
                  <c:v>Stirling</c:v>
                </c:pt>
                <c:pt idx="4">
                  <c:v>Inverness</c:v>
                </c:pt>
                <c:pt idx="5">
                  <c:v>Aberdeen</c:v>
                </c:pt>
                <c:pt idx="6">
                  <c:v>Dundee</c:v>
                </c:pt>
                <c:pt idx="7">
                  <c:v>Edinburgh</c:v>
                </c:pt>
                <c:pt idx="8">
                  <c:v>Glasgow</c:v>
                </c:pt>
              </c:strCache>
            </c:strRef>
          </c:cat>
          <c:val>
            <c:numRef>
              <c:f>'Store sizeAVG'!$P$4:$P$13</c:f>
              <c:numCache>
                <c:formatCode>0</c:formatCode>
                <c:ptCount val="9"/>
                <c:pt idx="0">
                  <c:v>9</c:v>
                </c:pt>
                <c:pt idx="1">
                  <c:v>10</c:v>
                </c:pt>
                <c:pt idx="2">
                  <c:v>13</c:v>
                </c:pt>
                <c:pt idx="3">
                  <c:v>15.700000000000026</c:v>
                </c:pt>
                <c:pt idx="4">
                  <c:v>20</c:v>
                </c:pt>
                <c:pt idx="5">
                  <c:v>16</c:v>
                </c:pt>
                <c:pt idx="6">
                  <c:v>22</c:v>
                </c:pt>
                <c:pt idx="7">
                  <c:v>24</c:v>
                </c:pt>
                <c:pt idx="8">
                  <c:v>26</c:v>
                </c:pt>
              </c:numCache>
            </c:numRef>
          </c:val>
          <c:extLst>
            <c:ext xmlns:c16="http://schemas.microsoft.com/office/drawing/2014/chart" uri="{C3380CC4-5D6E-409C-BE32-E72D297353CC}">
              <c16:uniqueId val="{00000017-6A2C-45B2-A3D2-E36E79EAB674}"/>
            </c:ext>
          </c:extLst>
        </c:ser>
        <c:dLbls>
          <c:showLegendKey val="0"/>
          <c:showVal val="0"/>
          <c:showCatName val="0"/>
          <c:showSerName val="0"/>
          <c:showPercent val="0"/>
          <c:showBubbleSize val="0"/>
        </c:dLbls>
        <c:gapWidth val="182"/>
        <c:axId val="1743341743"/>
        <c:axId val="1743332143"/>
      </c:barChart>
      <c:catAx>
        <c:axId val="17433417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Location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332143"/>
        <c:crosses val="autoZero"/>
        <c:auto val="1"/>
        <c:lblAlgn val="ctr"/>
        <c:lblOffset val="100"/>
        <c:noMultiLvlLbl val="0"/>
      </c:catAx>
      <c:valAx>
        <c:axId val="17433321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Store</a:t>
                </a:r>
                <a:r>
                  <a:rPr lang="en-US" baseline="0"/>
                  <a:t> size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341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[Marks and Spencer- BA assignment-OliviaN.xlsx]Sales by Month!SalesbyMonth</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Month'!$Q$7</c:f>
              <c:strCache>
                <c:ptCount val="1"/>
                <c:pt idx="0">
                  <c:v>Total</c:v>
                </c:pt>
              </c:strCache>
            </c:strRef>
          </c:tx>
          <c:spPr>
            <a:ln w="28575" cap="rnd">
              <a:solidFill>
                <a:schemeClr val="accent1"/>
              </a:solidFill>
              <a:round/>
            </a:ln>
            <a:effectLst/>
          </c:spPr>
          <c:marker>
            <c:symbol val="none"/>
          </c:marker>
          <c:cat>
            <c:strRef>
              <c:f>'Sales by Month'!$P$8:$P$11</c:f>
              <c:strCache>
                <c:ptCount val="3"/>
                <c:pt idx="0">
                  <c:v>Jan</c:v>
                </c:pt>
                <c:pt idx="1">
                  <c:v>Feb</c:v>
                </c:pt>
                <c:pt idx="2">
                  <c:v>Mar</c:v>
                </c:pt>
              </c:strCache>
            </c:strRef>
          </c:cat>
          <c:val>
            <c:numRef>
              <c:f>'Sales by Month'!$Q$8:$Q$11</c:f>
              <c:numCache>
                <c:formatCode>[$£-809]#,##0</c:formatCode>
                <c:ptCount val="3"/>
                <c:pt idx="0">
                  <c:v>20329.923536439666</c:v>
                </c:pt>
                <c:pt idx="1">
                  <c:v>18433.359788359787</c:v>
                </c:pt>
                <c:pt idx="2">
                  <c:v>19220.397849462366</c:v>
                </c:pt>
              </c:numCache>
            </c:numRef>
          </c:val>
          <c:smooth val="0"/>
          <c:extLst>
            <c:ext xmlns:c16="http://schemas.microsoft.com/office/drawing/2014/chart" uri="{C3380CC4-5D6E-409C-BE32-E72D297353CC}">
              <c16:uniqueId val="{00000000-B31B-4E08-A7C1-24488DE6D10D}"/>
            </c:ext>
          </c:extLst>
        </c:ser>
        <c:dLbls>
          <c:showLegendKey val="0"/>
          <c:showVal val="0"/>
          <c:showCatName val="0"/>
          <c:showSerName val="0"/>
          <c:showPercent val="0"/>
          <c:showBubbleSize val="0"/>
        </c:dLbls>
        <c:smooth val="0"/>
        <c:axId val="227792191"/>
        <c:axId val="227797951"/>
      </c:lineChart>
      <c:catAx>
        <c:axId val="22779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7951"/>
        <c:crosses val="autoZero"/>
        <c:auto val="1"/>
        <c:lblAlgn val="ctr"/>
        <c:lblOffset val="100"/>
        <c:noMultiLvlLbl val="0"/>
      </c:catAx>
      <c:valAx>
        <c:axId val="227797951"/>
        <c:scaling>
          <c:orientation val="minMax"/>
        </c:scaling>
        <c:delete val="0"/>
        <c:axPos val="l"/>
        <c:majorGridlines>
          <c:spPr>
            <a:ln w="9525" cap="flat" cmpd="sng" algn="ctr">
              <a:solidFill>
                <a:schemeClr val="tx1">
                  <a:lumMod val="15000"/>
                  <a:lumOff val="85000"/>
                </a:schemeClr>
              </a:solidFill>
              <a:round/>
            </a:ln>
            <a:effectLst/>
          </c:spPr>
        </c:majorGridlines>
        <c:numFmt formatCode="[$£-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[Marks and Spencer- BA assignment-OliviaN.xlsx]Promotion sales!Promotionsales</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'Promotion sales'!$I$2:$I$3</c:f>
              <c:strCache>
                <c:ptCount val="1"/>
                <c:pt idx="0">
                  <c:v>n</c:v>
                </c:pt>
              </c:strCache>
            </c:strRef>
          </c:tx>
          <c:spPr>
            <a:solidFill>
              <a:schemeClr val="accent1"/>
            </a:solidFill>
            <a:ln>
              <a:noFill/>
            </a:ln>
            <a:effectLst/>
          </c:spPr>
          <c:invertIfNegative val="0"/>
          <c:cat>
            <c:strRef>
              <c:f>'Promotion sales'!$H$4:$H$13</c:f>
              <c:strCache>
                <c:ptCount val="9"/>
                <c:pt idx="0">
                  <c:v>Aberdeen</c:v>
                </c:pt>
                <c:pt idx="1">
                  <c:v>Dumfries</c:v>
                </c:pt>
                <c:pt idx="2">
                  <c:v>Dundee</c:v>
                </c:pt>
                <c:pt idx="3">
                  <c:v>Edinburgh</c:v>
                </c:pt>
                <c:pt idx="4">
                  <c:v>Glasgow</c:v>
                </c:pt>
                <c:pt idx="5">
                  <c:v>Inverness</c:v>
                </c:pt>
                <c:pt idx="6">
                  <c:v>Perth</c:v>
                </c:pt>
                <c:pt idx="7">
                  <c:v>St Andrews</c:v>
                </c:pt>
                <c:pt idx="8">
                  <c:v>Stirling</c:v>
                </c:pt>
              </c:strCache>
            </c:strRef>
          </c:cat>
          <c:val>
            <c:numRef>
              <c:f>'Promotion sales'!$I$4:$I$13</c:f>
              <c:numCache>
                <c:formatCode>[$£-809]#,##0</c:formatCode>
                <c:ptCount val="9"/>
                <c:pt idx="0">
                  <c:v>20243.974093264249</c:v>
                </c:pt>
                <c:pt idx="1">
                  <c:v>10843.497435897436</c:v>
                </c:pt>
                <c:pt idx="2">
                  <c:v>20706.035353535353</c:v>
                </c:pt>
                <c:pt idx="3">
                  <c:v>30401.576190476189</c:v>
                </c:pt>
                <c:pt idx="4">
                  <c:v>41047.39234449761</c:v>
                </c:pt>
                <c:pt idx="5">
                  <c:v>16403.585714285713</c:v>
                </c:pt>
                <c:pt idx="6">
                  <c:v>12271.654255319148</c:v>
                </c:pt>
                <c:pt idx="7">
                  <c:v>9898.5480225988704</c:v>
                </c:pt>
                <c:pt idx="8">
                  <c:v>13658.355555555556</c:v>
                </c:pt>
              </c:numCache>
            </c:numRef>
          </c:val>
          <c:extLst>
            <c:ext xmlns:c16="http://schemas.microsoft.com/office/drawing/2014/chart" uri="{C3380CC4-5D6E-409C-BE32-E72D297353CC}">
              <c16:uniqueId val="{00000000-80B6-48B5-ADAB-6DA2E81A3ECF}"/>
            </c:ext>
          </c:extLst>
        </c:ser>
        <c:ser>
          <c:idx val="1"/>
          <c:order val="1"/>
          <c:tx>
            <c:strRef>
              <c:f>'Promotion sales'!$J$2:$J$3</c:f>
              <c:strCache>
                <c:ptCount val="1"/>
                <c:pt idx="0">
                  <c:v>y</c:v>
                </c:pt>
              </c:strCache>
            </c:strRef>
          </c:tx>
          <c:spPr>
            <a:solidFill>
              <a:schemeClr val="accent2"/>
            </a:solidFill>
            <a:ln>
              <a:noFill/>
            </a:ln>
            <a:effectLst/>
          </c:spPr>
          <c:invertIfNegative val="0"/>
          <c:cat>
            <c:strRef>
              <c:f>'Promotion sales'!$H$4:$H$13</c:f>
              <c:strCache>
                <c:ptCount val="9"/>
                <c:pt idx="0">
                  <c:v>Aberdeen</c:v>
                </c:pt>
                <c:pt idx="1">
                  <c:v>Dumfries</c:v>
                </c:pt>
                <c:pt idx="2">
                  <c:v>Dundee</c:v>
                </c:pt>
                <c:pt idx="3">
                  <c:v>Edinburgh</c:v>
                </c:pt>
                <c:pt idx="4">
                  <c:v>Glasgow</c:v>
                </c:pt>
                <c:pt idx="5">
                  <c:v>Inverness</c:v>
                </c:pt>
                <c:pt idx="6">
                  <c:v>Perth</c:v>
                </c:pt>
                <c:pt idx="7">
                  <c:v>St Andrews</c:v>
                </c:pt>
                <c:pt idx="8">
                  <c:v>Stirling</c:v>
                </c:pt>
              </c:strCache>
            </c:strRef>
          </c:cat>
          <c:val>
            <c:numRef>
              <c:f>'Promotion sales'!$J$4:$J$13</c:f>
              <c:numCache>
                <c:formatCode>[$£-809]#,##0</c:formatCode>
                <c:ptCount val="9"/>
                <c:pt idx="0">
                  <c:v>18554.974025974025</c:v>
                </c:pt>
                <c:pt idx="1">
                  <c:v>10186.706666666667</c:v>
                </c:pt>
                <c:pt idx="2">
                  <c:v>17201.819444444445</c:v>
                </c:pt>
                <c:pt idx="3">
                  <c:v>17403.349999999999</c:v>
                </c:pt>
                <c:pt idx="4">
                  <c:v>44322.180327868853</c:v>
                </c:pt>
                <c:pt idx="5">
                  <c:v>17318.599999999999</c:v>
                </c:pt>
                <c:pt idx="6">
                  <c:v>15296.378048780487</c:v>
                </c:pt>
                <c:pt idx="7">
                  <c:v>11983.752688172042</c:v>
                </c:pt>
                <c:pt idx="8">
                  <c:v>15613.766666666666</c:v>
                </c:pt>
              </c:numCache>
            </c:numRef>
          </c:val>
          <c:extLst>
            <c:ext xmlns:c16="http://schemas.microsoft.com/office/drawing/2014/chart" uri="{C3380CC4-5D6E-409C-BE32-E72D297353CC}">
              <c16:uniqueId val="{0000002B-CAD8-4337-9725-8BF562FF6E96}"/>
            </c:ext>
          </c:extLst>
        </c:ser>
        <c:dLbls>
          <c:showLegendKey val="0"/>
          <c:showVal val="0"/>
          <c:showCatName val="0"/>
          <c:showSerName val="0"/>
          <c:showPercent val="0"/>
          <c:showBubbleSize val="0"/>
        </c:dLbls>
        <c:gapWidth val="150"/>
        <c:overlap val="100"/>
        <c:axId val="227797471"/>
        <c:axId val="227807071"/>
      </c:barChart>
      <c:catAx>
        <c:axId val="227797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7071"/>
        <c:crosses val="autoZero"/>
        <c:auto val="1"/>
        <c:lblAlgn val="ctr"/>
        <c:lblOffset val="100"/>
        <c:noMultiLvlLbl val="0"/>
      </c:catAx>
      <c:valAx>
        <c:axId val="227807071"/>
        <c:scaling>
          <c:orientation val="minMax"/>
        </c:scaling>
        <c:delete val="0"/>
        <c:axPos val="b"/>
        <c:majorGridlines>
          <c:spPr>
            <a:ln w="9525" cap="flat" cmpd="sng" algn="ctr">
              <a:solidFill>
                <a:schemeClr val="tx1">
                  <a:lumMod val="15000"/>
                  <a:lumOff val="85000"/>
                </a:schemeClr>
              </a:solidFill>
              <a:round/>
            </a:ln>
            <a:effectLst/>
          </c:spPr>
        </c:majorGridlines>
        <c:numFmt formatCode="[$£-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7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[Marks and Spencer- BA assignment-OliviaN.xlsx]Store sizeAVG!Storesize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Store size by Location and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'Store sizeAVG'!$N$2:$N$3</c:f>
              <c:strCache>
                <c:ptCount val="1"/>
                <c:pt idx="0">
                  <c:v>Clothing &amp; Footwear</c:v>
                </c:pt>
              </c:strCache>
            </c:strRef>
          </c:tx>
          <c:spPr>
            <a:solidFill>
              <a:schemeClr val="accent1"/>
            </a:solidFill>
            <a:ln>
              <a:noFill/>
            </a:ln>
            <a:effectLst/>
          </c:spPr>
          <c:invertIfNegative val="0"/>
          <c:cat>
            <c:strRef>
              <c:f>'Store sizeAVG'!$M$4:$M$13</c:f>
              <c:strCache>
                <c:ptCount val="9"/>
                <c:pt idx="0">
                  <c:v>Dumfries</c:v>
                </c:pt>
                <c:pt idx="1">
                  <c:v>St Andrews</c:v>
                </c:pt>
                <c:pt idx="2">
                  <c:v>Perth</c:v>
                </c:pt>
                <c:pt idx="3">
                  <c:v>Stirling</c:v>
                </c:pt>
                <c:pt idx="4">
                  <c:v>Inverness</c:v>
                </c:pt>
                <c:pt idx="5">
                  <c:v>Aberdeen</c:v>
                </c:pt>
                <c:pt idx="6">
                  <c:v>Dundee</c:v>
                </c:pt>
                <c:pt idx="7">
                  <c:v>Edinburgh</c:v>
                </c:pt>
                <c:pt idx="8">
                  <c:v>Glasgow</c:v>
                </c:pt>
              </c:strCache>
            </c:strRef>
          </c:cat>
          <c:val>
            <c:numRef>
              <c:f>'Store sizeAVG'!$N$4:$N$13</c:f>
              <c:numCache>
                <c:formatCode>0</c:formatCode>
                <c:ptCount val="9"/>
                <c:pt idx="0">
                  <c:v>13</c:v>
                </c:pt>
                <c:pt idx="1">
                  <c:v>15</c:v>
                </c:pt>
                <c:pt idx="2">
                  <c:v>18</c:v>
                </c:pt>
                <c:pt idx="3">
                  <c:v>22</c:v>
                </c:pt>
                <c:pt idx="4">
                  <c:v>22</c:v>
                </c:pt>
                <c:pt idx="5">
                  <c:v>24</c:v>
                </c:pt>
                <c:pt idx="6">
                  <c:v>23</c:v>
                </c:pt>
                <c:pt idx="7">
                  <c:v>29</c:v>
                </c:pt>
                <c:pt idx="8">
                  <c:v>31</c:v>
                </c:pt>
              </c:numCache>
            </c:numRef>
          </c:val>
          <c:extLst>
            <c:ext xmlns:c16="http://schemas.microsoft.com/office/drawing/2014/chart" uri="{C3380CC4-5D6E-409C-BE32-E72D297353CC}">
              <c16:uniqueId val="{00000000-CA18-4974-9077-1B0E3B2282F7}"/>
            </c:ext>
          </c:extLst>
        </c:ser>
        <c:ser>
          <c:idx val="1"/>
          <c:order val="1"/>
          <c:tx>
            <c:strRef>
              <c:f>'Store sizeAVG'!$O$2:$O$3</c:f>
              <c:strCache>
                <c:ptCount val="1"/>
                <c:pt idx="0">
                  <c:v>Food</c:v>
                </c:pt>
              </c:strCache>
            </c:strRef>
          </c:tx>
          <c:spPr>
            <a:solidFill>
              <a:schemeClr val="accent2"/>
            </a:solidFill>
            <a:ln>
              <a:noFill/>
            </a:ln>
            <a:effectLst/>
          </c:spPr>
          <c:invertIfNegative val="0"/>
          <c:cat>
            <c:strRef>
              <c:f>'Store sizeAVG'!$M$4:$M$13</c:f>
              <c:strCache>
                <c:ptCount val="9"/>
                <c:pt idx="0">
                  <c:v>Dumfries</c:v>
                </c:pt>
                <c:pt idx="1">
                  <c:v>St Andrews</c:v>
                </c:pt>
                <c:pt idx="2">
                  <c:v>Perth</c:v>
                </c:pt>
                <c:pt idx="3">
                  <c:v>Stirling</c:v>
                </c:pt>
                <c:pt idx="4">
                  <c:v>Inverness</c:v>
                </c:pt>
                <c:pt idx="5">
                  <c:v>Aberdeen</c:v>
                </c:pt>
                <c:pt idx="6">
                  <c:v>Dundee</c:v>
                </c:pt>
                <c:pt idx="7">
                  <c:v>Edinburgh</c:v>
                </c:pt>
                <c:pt idx="8">
                  <c:v>Glasgow</c:v>
                </c:pt>
              </c:strCache>
            </c:strRef>
          </c:cat>
          <c:val>
            <c:numRef>
              <c:f>'Store sizeAVG'!$O$4:$O$13</c:f>
              <c:numCache>
                <c:formatCode>0</c:formatCode>
                <c:ptCount val="9"/>
                <c:pt idx="0">
                  <c:v>18</c:v>
                </c:pt>
                <c:pt idx="1">
                  <c:v>19</c:v>
                </c:pt>
                <c:pt idx="2">
                  <c:v>19</c:v>
                </c:pt>
                <c:pt idx="3">
                  <c:v>21</c:v>
                </c:pt>
                <c:pt idx="4">
                  <c:v>20</c:v>
                </c:pt>
                <c:pt idx="5">
                  <c:v>28</c:v>
                </c:pt>
                <c:pt idx="6">
                  <c:v>30</c:v>
                </c:pt>
                <c:pt idx="7">
                  <c:v>39</c:v>
                </c:pt>
                <c:pt idx="8">
                  <c:v>44</c:v>
                </c:pt>
              </c:numCache>
            </c:numRef>
          </c:val>
          <c:extLst>
            <c:ext xmlns:c16="http://schemas.microsoft.com/office/drawing/2014/chart" uri="{C3380CC4-5D6E-409C-BE32-E72D297353CC}">
              <c16:uniqueId val="{00000017-1F23-4499-8C55-B0464E070270}"/>
            </c:ext>
          </c:extLst>
        </c:ser>
        <c:ser>
          <c:idx val="2"/>
          <c:order val="2"/>
          <c:tx>
            <c:strRef>
              <c:f>'Store sizeAVG'!$P$2:$P$3</c:f>
              <c:strCache>
                <c:ptCount val="1"/>
                <c:pt idx="0">
                  <c:v>Homeware</c:v>
                </c:pt>
              </c:strCache>
            </c:strRef>
          </c:tx>
          <c:spPr>
            <a:solidFill>
              <a:schemeClr val="accent3"/>
            </a:solidFill>
            <a:ln>
              <a:noFill/>
            </a:ln>
            <a:effectLst/>
          </c:spPr>
          <c:invertIfNegative val="0"/>
          <c:cat>
            <c:strRef>
              <c:f>'Store sizeAVG'!$M$4:$M$13</c:f>
              <c:strCache>
                <c:ptCount val="9"/>
                <c:pt idx="0">
                  <c:v>Dumfries</c:v>
                </c:pt>
                <c:pt idx="1">
                  <c:v>St Andrews</c:v>
                </c:pt>
                <c:pt idx="2">
                  <c:v>Perth</c:v>
                </c:pt>
                <c:pt idx="3">
                  <c:v>Stirling</c:v>
                </c:pt>
                <c:pt idx="4">
                  <c:v>Inverness</c:v>
                </c:pt>
                <c:pt idx="5">
                  <c:v>Aberdeen</c:v>
                </c:pt>
                <c:pt idx="6">
                  <c:v>Dundee</c:v>
                </c:pt>
                <c:pt idx="7">
                  <c:v>Edinburgh</c:v>
                </c:pt>
                <c:pt idx="8">
                  <c:v>Glasgow</c:v>
                </c:pt>
              </c:strCache>
            </c:strRef>
          </c:cat>
          <c:val>
            <c:numRef>
              <c:f>'Store sizeAVG'!$P$4:$P$13</c:f>
              <c:numCache>
                <c:formatCode>0</c:formatCode>
                <c:ptCount val="9"/>
                <c:pt idx="0">
                  <c:v>9</c:v>
                </c:pt>
                <c:pt idx="1">
                  <c:v>10</c:v>
                </c:pt>
                <c:pt idx="2">
                  <c:v>13</c:v>
                </c:pt>
                <c:pt idx="3">
                  <c:v>15.700000000000026</c:v>
                </c:pt>
                <c:pt idx="4">
                  <c:v>20</c:v>
                </c:pt>
                <c:pt idx="5">
                  <c:v>16</c:v>
                </c:pt>
                <c:pt idx="6">
                  <c:v>22</c:v>
                </c:pt>
                <c:pt idx="7">
                  <c:v>24</c:v>
                </c:pt>
                <c:pt idx="8">
                  <c:v>26</c:v>
                </c:pt>
              </c:numCache>
            </c:numRef>
          </c:val>
          <c:extLst>
            <c:ext xmlns:c16="http://schemas.microsoft.com/office/drawing/2014/chart" uri="{C3380CC4-5D6E-409C-BE32-E72D297353CC}">
              <c16:uniqueId val="{00000018-1F23-4499-8C55-B0464E070270}"/>
            </c:ext>
          </c:extLst>
        </c:ser>
        <c:dLbls>
          <c:showLegendKey val="0"/>
          <c:showVal val="0"/>
          <c:showCatName val="0"/>
          <c:showSerName val="0"/>
          <c:showPercent val="0"/>
          <c:showBubbleSize val="0"/>
        </c:dLbls>
        <c:gapWidth val="182"/>
        <c:axId val="1743341743"/>
        <c:axId val="1743332143"/>
      </c:barChart>
      <c:catAx>
        <c:axId val="17433417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Location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332143"/>
        <c:crosses val="autoZero"/>
        <c:auto val="1"/>
        <c:lblAlgn val="ctr"/>
        <c:lblOffset val="100"/>
        <c:noMultiLvlLbl val="0"/>
      </c:catAx>
      <c:valAx>
        <c:axId val="17433321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Store</a:t>
                </a:r>
                <a:r>
                  <a:rPr lang="en-US" baseline="0"/>
                  <a:t> size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341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[Marks and Spencer- BA assignment-OliviaN.xlsx]TotalSales by Department!SalesbyDept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'TotalSales by Department'!$O$2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25-4D21-B834-ED83CEB7E9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25-4D21-B834-ED83CEB7E9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25-4D21-B834-ED83CEB7E9D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'TotalSales by Department'!$N$3:$N$6</c:f>
              <c:strCache>
                <c:ptCount val="3"/>
                <c:pt idx="0">
                  <c:v>Clothing &amp; Footwear</c:v>
                </c:pt>
                <c:pt idx="1">
                  <c:v>Food</c:v>
                </c:pt>
                <c:pt idx="2">
                  <c:v>Homeware</c:v>
                </c:pt>
              </c:strCache>
            </c:strRef>
          </c:cat>
          <c:val>
            <c:numRef>
              <c:f>'TotalSales by Department'!$O$3:$O$6</c:f>
              <c:numCache>
                <c:formatCode>0%</c:formatCode>
                <c:ptCount val="3"/>
                <c:pt idx="0">
                  <c:v>11876.82962962963</c:v>
                </c:pt>
                <c:pt idx="1">
                  <c:v>37777.275308641976</c:v>
                </c:pt>
                <c:pt idx="2">
                  <c:v>8419.0296296296292</c:v>
                </c:pt>
              </c:numCache>
            </c:numRef>
          </c:val>
          <c:extLst>
            <c:ext xmlns:c16="http://schemas.microsoft.com/office/drawing/2014/chart" uri="{C3380CC4-5D6E-409C-BE32-E72D297353CC}">
              <c16:uniqueId val="{00000006-B025-4D21-B834-ED83CEB7E9D2}"/>
            </c:ext>
          </c:extLst>
        </c:ser>
        <c:dLbls>
          <c:dLblPos val="bestFit"/>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[Marks and Spencer- BA assignment-OliviaN.xlsx]AvgSales by Location!SalesbyLocation</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'AvgSales by Location'!$O$2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'AvgSales by Location'!$N$3:$N$12</c:f>
              <c:strCache>
                <c:ptCount val="9"/>
                <c:pt idx="0">
                  <c:v>Glasgow</c:v>
                </c:pt>
                <c:pt idx="1">
                  <c:v>Edinburgh</c:v>
                </c:pt>
                <c:pt idx="2">
                  <c:v>Dundee</c:v>
                </c:pt>
                <c:pt idx="3">
                  <c:v>Aberdeen</c:v>
                </c:pt>
                <c:pt idx="4">
                  <c:v>Inverness</c:v>
                </c:pt>
                <c:pt idx="5">
                  <c:v>Stirling</c:v>
                </c:pt>
                <c:pt idx="6">
                  <c:v>Perth</c:v>
                </c:pt>
                <c:pt idx="7">
                  <c:v>Dumfries</c:v>
                </c:pt>
                <c:pt idx="8">
                  <c:v>St Andrews</c:v>
                </c:pt>
              </c:strCache>
            </c:strRef>
          </c:cat>
          <c:val>
            <c:numRef>
              <c:f>'AvgSales by Location'!$O$3:$O$12</c:f>
              <c:numCache>
                <c:formatCode>[$£-809]#,##0</c:formatCode>
                <c:ptCount val="9"/>
                <c:pt idx="0">
                  <c:v>41787.251851851855</c:v>
                </c:pt>
                <c:pt idx="1">
                  <c:v>27513.08148148148</c:v>
                </c:pt>
                <c:pt idx="2">
                  <c:v>19771.577777777777</c:v>
                </c:pt>
                <c:pt idx="3">
                  <c:v>19762.296296296296</c:v>
                </c:pt>
                <c:pt idx="4">
                  <c:v>16606.922222222223</c:v>
                </c:pt>
                <c:pt idx="5">
                  <c:v>14310.159259259259</c:v>
                </c:pt>
                <c:pt idx="6">
                  <c:v>13190.274074074074</c:v>
                </c:pt>
                <c:pt idx="7">
                  <c:v>10661.055555555555</c:v>
                </c:pt>
                <c:pt idx="8">
                  <c:v>10616.785185185185</c:v>
                </c:pt>
              </c:numCache>
            </c:numRef>
          </c:val>
          <c:extLst>
            <c:ext xmlns:c16="http://schemas.microsoft.com/office/drawing/2014/chart" uri="{C3380CC4-5D6E-409C-BE32-E72D297353CC}">
              <c16:uniqueId val="{00000000-1B96-4E75-B043-23DCF26EABCA}"/>
            </c:ext>
          </c:extLst>
        </c:ser>
        <c:dLbls>
          <c:dLblPos val="outEnd"/>
          <c:showLegendKey val="0"/>
          <c:showVal val="1"/>
          <c:showCatName val="0"/>
          <c:showSerName val="0"/>
          <c:showPercent val="0"/>
          <c:showBubbleSize val="0"/>
        </c:dLbls>
        <c:gapWidth val="219"/>
        <c:overlap val="-27"/>
        <c:axId val="227795071"/>
        <c:axId val="227799391"/>
      </c:barChart>
      <c:catAx>
        <c:axId val="22779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9391"/>
        <c:crosses val="autoZero"/>
        <c:auto val="1"/>
        <c:lblAlgn val="ctr"/>
        <c:lblOffset val="100"/>
        <c:noMultiLvlLbl val="0"/>
      </c:catAx>
      <c:valAx>
        <c:axId val="227799391"/>
        <c:scaling>
          <c:orientation val="minMax"/>
        </c:scaling>
        <c:delete val="0"/>
        <c:axPos val="l"/>
        <c:majorGridlines>
          <c:spPr>
            <a:ln w="9525" cap="flat" cmpd="sng" algn="ctr">
              <a:solidFill>
                <a:schemeClr val="tx1">
                  <a:lumMod val="15000"/>
                  <a:lumOff val="85000"/>
                </a:schemeClr>
              </a:solidFill>
              <a:round/>
            </a:ln>
            <a:effectLst/>
          </c:spPr>
        </c:majorGridlines>
        <c:numFmt formatCode="[$£-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[Marks and Spencer- BA assignment-OliviaN.xlsx]Sales by Month!SalesbyMonth</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Q1 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Month'!$Q$7</c:f>
              <c:strCache>
                <c:ptCount val="1"/>
                <c:pt idx="0">
                  <c:v>Total</c:v>
                </c:pt>
              </c:strCache>
            </c:strRef>
          </c:tx>
          <c:spPr>
            <a:ln w="28575" cap="rnd">
              <a:solidFill>
                <a:schemeClr val="accent2"/>
              </a:solidFill>
              <a:round/>
            </a:ln>
            <a:effectLst/>
          </c:spPr>
          <c:marker>
            <c:symbol val="none"/>
          </c:marker>
          <c:cat>
            <c:strRef>
              <c:f>'Sales by Month'!$P$8:$P$11</c:f>
              <c:strCache>
                <c:ptCount val="3"/>
                <c:pt idx="0">
                  <c:v>Jan</c:v>
                </c:pt>
                <c:pt idx="1">
                  <c:v>Feb</c:v>
                </c:pt>
                <c:pt idx="2">
                  <c:v>Mar</c:v>
                </c:pt>
              </c:strCache>
            </c:strRef>
          </c:cat>
          <c:val>
            <c:numRef>
              <c:f>'Sales by Month'!$Q$8:$Q$11</c:f>
              <c:numCache>
                <c:formatCode>[$£-809]#,##0</c:formatCode>
                <c:ptCount val="3"/>
                <c:pt idx="0">
                  <c:v>20329.923536439666</c:v>
                </c:pt>
                <c:pt idx="1">
                  <c:v>18433.359788359787</c:v>
                </c:pt>
                <c:pt idx="2">
                  <c:v>19220.397849462366</c:v>
                </c:pt>
              </c:numCache>
            </c:numRef>
          </c:val>
          <c:smooth val="0"/>
          <c:extLst>
            <c:ext xmlns:c16="http://schemas.microsoft.com/office/drawing/2014/chart" uri="{C3380CC4-5D6E-409C-BE32-E72D297353CC}">
              <c16:uniqueId val="{00000000-4141-408E-BA47-78415544DC65}"/>
            </c:ext>
          </c:extLst>
        </c:ser>
        <c:dLbls>
          <c:showLegendKey val="0"/>
          <c:showVal val="0"/>
          <c:showCatName val="0"/>
          <c:showSerName val="0"/>
          <c:showPercent val="0"/>
          <c:showBubbleSize val="0"/>
        </c:dLbls>
        <c:smooth val="0"/>
        <c:axId val="227792191"/>
        <c:axId val="227797951"/>
      </c:lineChart>
      <c:catAx>
        <c:axId val="22779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7951"/>
        <c:crosses val="autoZero"/>
        <c:auto val="1"/>
        <c:lblAlgn val="ctr"/>
        <c:lblOffset val="100"/>
        <c:noMultiLvlLbl val="0"/>
      </c:catAx>
      <c:valAx>
        <c:axId val="227797951"/>
        <c:scaling>
          <c:orientation val="minMax"/>
        </c:scaling>
        <c:delete val="0"/>
        <c:axPos val="l"/>
        <c:majorGridlines>
          <c:spPr>
            <a:ln w="9525" cap="flat" cmpd="sng" algn="ctr">
              <a:solidFill>
                <a:schemeClr val="tx1">
                  <a:lumMod val="15000"/>
                  <a:lumOff val="85000"/>
                </a:schemeClr>
              </a:solidFill>
              <a:round/>
            </a:ln>
            <a:effectLst/>
          </c:spPr>
        </c:majorGridlines>
        <c:numFmt formatCode="[$£-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[Marks and Spencer- BA assignment-OliviaN.xlsx]Promotion sales!Promotionsales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Promotion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'Promotion sales'!$I$2:$I$3</c:f>
              <c:strCache>
                <c:ptCount val="1"/>
                <c:pt idx="0">
                  <c:v>n</c:v>
                </c:pt>
              </c:strCache>
            </c:strRef>
          </c:tx>
          <c:spPr>
            <a:solidFill>
              <a:schemeClr val="accent1"/>
            </a:solidFill>
            <a:ln>
              <a:noFill/>
            </a:ln>
            <a:effectLst/>
          </c:spPr>
          <c:invertIfNegative val="0"/>
          <c:cat>
            <c:strRef>
              <c:f>'Promotion sales'!$H$4:$H$13</c:f>
              <c:strCache>
                <c:ptCount val="9"/>
                <c:pt idx="0">
                  <c:v>Aberdeen</c:v>
                </c:pt>
                <c:pt idx="1">
                  <c:v>Dumfries</c:v>
                </c:pt>
                <c:pt idx="2">
                  <c:v>Dundee</c:v>
                </c:pt>
                <c:pt idx="3">
                  <c:v>Edinburgh</c:v>
                </c:pt>
                <c:pt idx="4">
                  <c:v>Glasgow</c:v>
                </c:pt>
                <c:pt idx="5">
                  <c:v>Inverness</c:v>
                </c:pt>
                <c:pt idx="6">
                  <c:v>Perth</c:v>
                </c:pt>
                <c:pt idx="7">
                  <c:v>St Andrews</c:v>
                </c:pt>
                <c:pt idx="8">
                  <c:v>Stirling</c:v>
                </c:pt>
              </c:strCache>
            </c:strRef>
          </c:cat>
          <c:val>
            <c:numRef>
              <c:f>'Promotion sales'!$I$4:$I$13</c:f>
              <c:numCache>
                <c:formatCode>[$£-809]#,##0</c:formatCode>
                <c:ptCount val="9"/>
                <c:pt idx="0">
                  <c:v>20243.974093264249</c:v>
                </c:pt>
                <c:pt idx="1">
                  <c:v>10843.497435897436</c:v>
                </c:pt>
                <c:pt idx="2">
                  <c:v>20706.035353535353</c:v>
                </c:pt>
                <c:pt idx="3">
                  <c:v>30401.576190476189</c:v>
                </c:pt>
                <c:pt idx="4">
                  <c:v>41047.39234449761</c:v>
                </c:pt>
                <c:pt idx="5">
                  <c:v>16403.585714285713</c:v>
                </c:pt>
                <c:pt idx="6">
                  <c:v>12271.654255319148</c:v>
                </c:pt>
                <c:pt idx="7">
                  <c:v>9898.5480225988704</c:v>
                </c:pt>
                <c:pt idx="8">
                  <c:v>13658.355555555556</c:v>
                </c:pt>
              </c:numCache>
            </c:numRef>
          </c:val>
          <c:extLst>
            <c:ext xmlns:c16="http://schemas.microsoft.com/office/drawing/2014/chart" uri="{C3380CC4-5D6E-409C-BE32-E72D297353CC}">
              <c16:uniqueId val="{00000000-5564-47E4-A54F-E8F5FCA59E62}"/>
            </c:ext>
          </c:extLst>
        </c:ser>
        <c:ser>
          <c:idx val="1"/>
          <c:order val="1"/>
          <c:tx>
            <c:strRef>
              <c:f>'Promotion sales'!$J$2:$J$3</c:f>
              <c:strCache>
                <c:ptCount val="1"/>
                <c:pt idx="0">
                  <c:v>y</c:v>
                </c:pt>
              </c:strCache>
            </c:strRef>
          </c:tx>
          <c:spPr>
            <a:solidFill>
              <a:schemeClr val="accent2"/>
            </a:solidFill>
            <a:ln>
              <a:noFill/>
            </a:ln>
            <a:effectLst/>
          </c:spPr>
          <c:invertIfNegative val="0"/>
          <c:cat>
            <c:strRef>
              <c:f>'Promotion sales'!$H$4:$H$13</c:f>
              <c:strCache>
                <c:ptCount val="9"/>
                <c:pt idx="0">
                  <c:v>Aberdeen</c:v>
                </c:pt>
                <c:pt idx="1">
                  <c:v>Dumfries</c:v>
                </c:pt>
                <c:pt idx="2">
                  <c:v>Dundee</c:v>
                </c:pt>
                <c:pt idx="3">
                  <c:v>Edinburgh</c:v>
                </c:pt>
                <c:pt idx="4">
                  <c:v>Glasgow</c:v>
                </c:pt>
                <c:pt idx="5">
                  <c:v>Inverness</c:v>
                </c:pt>
                <c:pt idx="6">
                  <c:v>Perth</c:v>
                </c:pt>
                <c:pt idx="7">
                  <c:v>St Andrews</c:v>
                </c:pt>
                <c:pt idx="8">
                  <c:v>Stirling</c:v>
                </c:pt>
              </c:strCache>
            </c:strRef>
          </c:cat>
          <c:val>
            <c:numRef>
              <c:f>'Promotion sales'!$J$4:$J$13</c:f>
              <c:numCache>
                <c:formatCode>[$£-809]#,##0</c:formatCode>
                <c:ptCount val="9"/>
                <c:pt idx="0">
                  <c:v>18554.974025974025</c:v>
                </c:pt>
                <c:pt idx="1">
                  <c:v>10186.706666666667</c:v>
                </c:pt>
                <c:pt idx="2">
                  <c:v>17201.819444444445</c:v>
                </c:pt>
                <c:pt idx="3">
                  <c:v>17403.349999999999</c:v>
                </c:pt>
                <c:pt idx="4">
                  <c:v>44322.180327868853</c:v>
                </c:pt>
                <c:pt idx="5">
                  <c:v>17318.599999999999</c:v>
                </c:pt>
                <c:pt idx="6">
                  <c:v>15296.378048780487</c:v>
                </c:pt>
                <c:pt idx="7">
                  <c:v>11983.752688172042</c:v>
                </c:pt>
                <c:pt idx="8">
                  <c:v>15613.766666666666</c:v>
                </c:pt>
              </c:numCache>
            </c:numRef>
          </c:val>
          <c:extLst>
            <c:ext xmlns:c16="http://schemas.microsoft.com/office/drawing/2014/chart" uri="{C3380CC4-5D6E-409C-BE32-E72D297353CC}">
              <c16:uniqueId val="{0000002C-E2A4-49D2-9A1F-2675F81EF985}"/>
            </c:ext>
          </c:extLst>
        </c:ser>
        <c:dLbls>
          <c:showLegendKey val="0"/>
          <c:showVal val="0"/>
          <c:showCatName val="0"/>
          <c:showSerName val="0"/>
          <c:showPercent val="0"/>
          <c:showBubbleSize val="0"/>
        </c:dLbls>
        <c:gapWidth val="150"/>
        <c:overlap val="100"/>
        <c:axId val="227797471"/>
        <c:axId val="227807071"/>
      </c:barChart>
      <c:catAx>
        <c:axId val="2277974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7071"/>
        <c:crosses val="autoZero"/>
        <c:auto val="1"/>
        <c:lblAlgn val="ctr"/>
        <c:lblOffset val="100"/>
        <c:noMultiLvlLbl val="0"/>
      </c:catAx>
      <c:valAx>
        <c:axId val="227807071"/>
        <c:scaling>
          <c:orientation val="minMax"/>
        </c:scaling>
        <c:delete val="0"/>
        <c:axPos val="b"/>
        <c:majorGridlines>
          <c:spPr>
            <a:ln w="9525" cap="flat" cmpd="sng" algn="ctr">
              <a:solidFill>
                <a:schemeClr val="tx1">
                  <a:lumMod val="15000"/>
                  <a:lumOff val="85000"/>
                </a:schemeClr>
              </a:solidFill>
              <a:round/>
            </a:ln>
            <a:effectLst/>
          </c:spPr>
        </c:majorGridlines>
        <c:numFmt formatCode="[$£-8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7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Probability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'Q3-Simulation'!$U$8</c:f>
              <c:strCache>
                <c:ptCount val="1"/>
                <c:pt idx="0">
                  <c:v>Probability</c:v>
                </c:pt>
              </c:strCache>
            </c:strRef>
          </c:tx>
          <c:spPr>
            <a:solidFill>
              <a:schemeClr val="accent1"/>
            </a:solidFill>
            <a:ln>
              <a:noFill/>
            </a:ln>
            <a:effectLst/>
          </c:spPr>
          <c:invertIfNegative val="0"/>
          <c:cat>
            <c:strRef>
              <c:f>'Q3-Simulation'!$R$9:$R$14</c:f>
              <c:strCache>
                <c:ptCount val="6"/>
                <c:pt idx="0">
                  <c:v>Less than -500</c:v>
                </c:pt>
                <c:pt idx="1">
                  <c:v>Between -500 and 0</c:v>
                </c:pt>
                <c:pt idx="2">
                  <c:v>Between 0 and 500</c:v>
                </c:pt>
                <c:pt idx="3">
                  <c:v>Between 500 and 1000</c:v>
                </c:pt>
                <c:pt idx="4">
                  <c:v>Between 1000 and 1500</c:v>
                </c:pt>
                <c:pt idx="5">
                  <c:v>Between 1500 and 2000</c:v>
                </c:pt>
              </c:strCache>
            </c:strRef>
          </c:cat>
          <c:val>
            <c:numRef>
              <c:f>'Q3-Simulation'!$U$9:$U$14</c:f>
              <c:numCache>
                <c:formatCode>0%</c:formatCode>
                <c:ptCount val="6"/>
                <c:pt idx="0">
                  <c:v>0</c:v>
                </c:pt>
                <c:pt idx="1">
                  <c:v>0.20699999999999999</c:v>
                </c:pt>
                <c:pt idx="2">
                  <c:v>0.24149999999999999</c:v>
                </c:pt>
                <c:pt idx="3">
                  <c:v>0.254</c:v>
                </c:pt>
                <c:pt idx="4">
                  <c:v>0.28849999999999998</c:v>
                </c:pt>
                <c:pt idx="5">
                  <c:v>8.9999999999999993E-3</c:v>
                </c:pt>
              </c:numCache>
            </c:numRef>
          </c:val>
          <c:extLst>
            <c:ext xmlns:c16="http://schemas.microsoft.com/office/drawing/2014/chart" uri="{C3380CC4-5D6E-409C-BE32-E72D297353CC}">
              <c16:uniqueId val="{00000000-83F9-4AE5-A9B7-8CCFFD15ABD0}"/>
            </c:ext>
          </c:extLst>
        </c:ser>
        <c:dLbls>
          <c:showLegendKey val="0"/>
          <c:showVal val="0"/>
          <c:showCatName val="0"/>
          <c:showSerName val="0"/>
          <c:showPercent val="0"/>
          <c:showBubbleSize val="0"/>
        </c:dLbls>
        <c:gapWidth val="182"/>
        <c:axId val="13209823"/>
        <c:axId val="13195423"/>
      </c:barChart>
      <c:catAx>
        <c:axId val="1320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5423"/>
        <c:crosses val="autoZero"/>
        <c:auto val="1"/>
        <c:lblAlgn val="ctr"/>
        <c:lblOffset val="100"/>
        <c:noMultiLvlLbl val="0"/>
      </c:catAx>
      <c:valAx>
        <c:axId val="13195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9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15240</xdr:rowOff>
    </xdr:from>
    <xdr:to>
      <xdr:col>8</xdr:col>
      <xdr:colOff>381000</xdr:colOff>
      <xdr:row>30</xdr:row>
      <xdr:rowOff>182880</xdr:rowOff>
    </xdr:to>
    <xdr:pic>
      <xdr:nvPicPr>
        <xdr:cNvPr id="2" name="Picture 1" descr="Marks &amp; Spencer - Wikipedia">
          <a:extLst>
            <a:ext uri="{FF2B5EF4-FFF2-40B4-BE49-F238E27FC236}">
              <a16:creationId xmlns:a16="http://schemas.microsoft.com/office/drawing/2014/main" id="{BC3C3EE0-A6CA-55CD-5933-DEA544DFD3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40"/>
          <a:ext cx="5745480" cy="6111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411480</xdr:colOff>
      <xdr:row>6</xdr:row>
      <xdr:rowOff>152400</xdr:rowOff>
    </xdr:from>
    <xdr:to>
      <xdr:col>20</xdr:col>
      <xdr:colOff>213360</xdr:colOff>
      <xdr:row>22</xdr:row>
      <xdr:rowOff>60960</xdr:rowOff>
    </xdr:to>
    <xdr:sp macro="" textlink="">
      <xdr:nvSpPr>
        <xdr:cNvPr id="3" name="TextBox 2">
          <a:extLst>
            <a:ext uri="{FF2B5EF4-FFF2-40B4-BE49-F238E27FC236}">
              <a16:creationId xmlns:a16="http://schemas.microsoft.com/office/drawing/2014/main" id="{FEAC9165-303B-B783-2809-1B584B008C8B}"/>
            </a:ext>
          </a:extLst>
        </xdr:cNvPr>
        <xdr:cNvSpPr txBox="1"/>
      </xdr:nvSpPr>
      <xdr:spPr>
        <a:xfrm>
          <a:off x="6446520" y="1341120"/>
          <a:ext cx="7178040" cy="3078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Current Landscape and Future Directions</a:t>
          </a:r>
        </a:p>
        <a:p>
          <a:endParaRPr lang="en-US" sz="1400" b="1"/>
        </a:p>
        <a:p>
          <a:r>
            <a:rPr lang="en-US" sz="1400" b="0" baseline="0"/>
            <a:t>The Scotland division holds a good percentage of sales due to its numerous stores.</a:t>
          </a:r>
        </a:p>
        <a:p>
          <a:r>
            <a:rPr lang="en-US" sz="1400" b="0" baseline="0"/>
            <a:t>With total of 9 stores, there is a need to leverage the uniqueness of data and anlytics to plan for the forthcoming quarters of the year 2021. </a:t>
          </a:r>
        </a:p>
        <a:p>
          <a:r>
            <a:rPr lang="en-US" sz="1400" b="0" baseline="0"/>
            <a:t>The data here presents a careful analysis of the first quarter (Q1) sales and performance of all stores in the Scotland (Northern Division).</a:t>
          </a:r>
        </a:p>
        <a:p>
          <a:r>
            <a:rPr lang="en-US" sz="1400" b="0"/>
            <a:t>It will cover analysis</a:t>
          </a:r>
          <a:r>
            <a:rPr lang="en-US" sz="1400" b="0" baseline="0"/>
            <a:t> of data collected from 3 core departments which will cover the following business areas</a:t>
          </a:r>
        </a:p>
        <a:p>
          <a:r>
            <a:rPr lang="en-US" sz="1400" b="0" baseline="0"/>
            <a:t>- sales</a:t>
          </a:r>
        </a:p>
        <a:p>
          <a:r>
            <a:rPr lang="en-US" sz="1400" b="0" baseline="0"/>
            <a:t>- promotions</a:t>
          </a:r>
        </a:p>
        <a:p>
          <a:r>
            <a:rPr lang="en-US" sz="1400" b="0" baseline="0"/>
            <a:t>- operational capacity</a:t>
          </a:r>
        </a:p>
        <a:p>
          <a:r>
            <a:rPr lang="en-US" sz="1400" b="0" baseline="0"/>
            <a:t>- logistics optimisation</a:t>
          </a:r>
          <a:endParaRPr lang="en-US" sz="1400" b="0"/>
        </a:p>
      </xdr:txBody>
    </xdr:sp>
    <xdr:clientData/>
  </xdr:twoCellAnchor>
  <xdr:twoCellAnchor>
    <xdr:from>
      <xdr:col>8</xdr:col>
      <xdr:colOff>373380</xdr:colOff>
      <xdr:row>0</xdr:row>
      <xdr:rowOff>7620</xdr:rowOff>
    </xdr:from>
    <xdr:to>
      <xdr:col>21</xdr:col>
      <xdr:colOff>350520</xdr:colOff>
      <xdr:row>4</xdr:row>
      <xdr:rowOff>137160</xdr:rowOff>
    </xdr:to>
    <xdr:sp macro="" textlink="">
      <xdr:nvSpPr>
        <xdr:cNvPr id="4" name="TextBox 3">
          <a:extLst>
            <a:ext uri="{FF2B5EF4-FFF2-40B4-BE49-F238E27FC236}">
              <a16:creationId xmlns:a16="http://schemas.microsoft.com/office/drawing/2014/main" id="{3A74A492-C3F5-9CC5-B5BD-2019BAC33C4A}"/>
            </a:ext>
          </a:extLst>
        </xdr:cNvPr>
        <xdr:cNvSpPr txBox="1"/>
      </xdr:nvSpPr>
      <xdr:spPr>
        <a:xfrm>
          <a:off x="5737860" y="7620"/>
          <a:ext cx="8694420" cy="92202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Marks &amp; Spencer Northern Division Quarter 1 2021 - Business</a:t>
          </a:r>
          <a:r>
            <a:rPr lang="en-US" sz="1800" b="1" baseline="0"/>
            <a:t> Performance Analysis</a:t>
          </a:r>
          <a:endParaRPr lang="en-US" sz="1800" b="1"/>
        </a:p>
      </xdr:txBody>
    </xdr:sp>
    <xdr:clientData/>
  </xdr:twoCellAnchor>
  <xdr:twoCellAnchor>
    <xdr:from>
      <xdr:col>8</xdr:col>
      <xdr:colOff>381000</xdr:colOff>
      <xdr:row>26</xdr:row>
      <xdr:rowOff>53340</xdr:rowOff>
    </xdr:from>
    <xdr:to>
      <xdr:col>21</xdr:col>
      <xdr:colOff>358140</xdr:colOff>
      <xdr:row>30</xdr:row>
      <xdr:rowOff>182880</xdr:rowOff>
    </xdr:to>
    <xdr:sp macro="" textlink="">
      <xdr:nvSpPr>
        <xdr:cNvPr id="5" name="TextBox 4">
          <a:extLst>
            <a:ext uri="{FF2B5EF4-FFF2-40B4-BE49-F238E27FC236}">
              <a16:creationId xmlns:a16="http://schemas.microsoft.com/office/drawing/2014/main" id="{7F53EC96-5A28-C6AF-AF4F-8A0BFAE92EFE}"/>
            </a:ext>
          </a:extLst>
        </xdr:cNvPr>
        <xdr:cNvSpPr txBox="1"/>
      </xdr:nvSpPr>
      <xdr:spPr>
        <a:xfrm>
          <a:off x="5745480" y="5204460"/>
          <a:ext cx="8694420" cy="92202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Presented by					           </a:t>
          </a:r>
          <a:r>
            <a:rPr lang="en-US" sz="1100" baseline="0">
              <a:solidFill>
                <a:schemeClr val="dk1"/>
              </a:solidFill>
              <a:effectLst/>
              <a:latin typeface="+mn-lt"/>
              <a:ea typeface="+mn-ea"/>
              <a:cs typeface="+mn-cs"/>
            </a:rPr>
            <a:t>In fulfilment of Business Analytics course at</a:t>
          </a:r>
          <a:endParaRPr lang="en-US" sz="1600" b="1"/>
        </a:p>
        <a:p>
          <a:pPr marL="0" marR="0" lvl="0" indent="0" defTabSz="914400" eaLnBrk="1" fontAlgn="auto" latinLnBrk="0" hangingPunct="1">
            <a:lnSpc>
              <a:spcPct val="100000"/>
            </a:lnSpc>
            <a:spcBef>
              <a:spcPts val="0"/>
            </a:spcBef>
            <a:spcAft>
              <a:spcPts val="0"/>
            </a:spcAft>
            <a:buClrTx/>
            <a:buSzTx/>
            <a:buFontTx/>
            <a:buNone/>
            <a:tabLst/>
            <a:defRPr/>
          </a:pPr>
          <a:r>
            <a:rPr lang="en-US" sz="1600"/>
            <a:t>Olivia</a:t>
          </a:r>
          <a:r>
            <a:rPr lang="en-US" sz="1600" baseline="0"/>
            <a:t> O. Nsofor						</a:t>
          </a:r>
          <a:r>
            <a:rPr lang="en-US" sz="1100" baseline="0">
              <a:solidFill>
                <a:schemeClr val="dk1"/>
              </a:solidFill>
              <a:effectLst/>
              <a:latin typeface="+mn-lt"/>
              <a:ea typeface="+mn-ea"/>
              <a:cs typeface="+mn-cs"/>
            </a:rPr>
            <a:t>Manchester Metropolitan University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MMU ID: 22535989</a:t>
          </a:r>
          <a:r>
            <a:rPr lang="en-US" sz="1600" baseline="0"/>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144780</xdr:colOff>
      <xdr:row>0</xdr:row>
      <xdr:rowOff>83820</xdr:rowOff>
    </xdr:from>
    <xdr:to>
      <xdr:col>14</xdr:col>
      <xdr:colOff>502920</xdr:colOff>
      <xdr:row>4</xdr:row>
      <xdr:rowOff>175260</xdr:rowOff>
    </xdr:to>
    <xdr:sp macro="" textlink="">
      <xdr:nvSpPr>
        <xdr:cNvPr id="2" name="TextBox 1">
          <a:extLst>
            <a:ext uri="{FF2B5EF4-FFF2-40B4-BE49-F238E27FC236}">
              <a16:creationId xmlns:a16="http://schemas.microsoft.com/office/drawing/2014/main" id="{C5C062DC-009B-E1C4-3A3F-5E229D1BB4F4}"/>
            </a:ext>
          </a:extLst>
        </xdr:cNvPr>
        <xdr:cNvSpPr txBox="1"/>
      </xdr:nvSpPr>
      <xdr:spPr>
        <a:xfrm>
          <a:off x="9547860" y="83820"/>
          <a:ext cx="3040380" cy="883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Justification</a:t>
          </a:r>
        </a:p>
        <a:p>
          <a:pPr algn="ctr"/>
          <a:r>
            <a:rPr lang="en-US" sz="1100"/>
            <a:t>the minum</a:t>
          </a:r>
          <a:r>
            <a:rPr lang="en-US" sz="1100" baseline="0"/>
            <a:t> value of 910 was too far from the following dataset, hence very odd and needed to be adjusted</a:t>
          </a:r>
          <a:endParaRPr lang="en-US" sz="1100"/>
        </a:p>
        <a:p>
          <a:pPr algn="ct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190500</xdr:colOff>
      <xdr:row>0</xdr:row>
      <xdr:rowOff>68580</xdr:rowOff>
    </xdr:from>
    <xdr:to>
      <xdr:col>15</xdr:col>
      <xdr:colOff>312420</xdr:colOff>
      <xdr:row>8</xdr:row>
      <xdr:rowOff>53340</xdr:rowOff>
    </xdr:to>
    <xdr:sp macro="" textlink="">
      <xdr:nvSpPr>
        <xdr:cNvPr id="2" name="TextBox 1">
          <a:extLst>
            <a:ext uri="{FF2B5EF4-FFF2-40B4-BE49-F238E27FC236}">
              <a16:creationId xmlns:a16="http://schemas.microsoft.com/office/drawing/2014/main" id="{BF607AA4-6E60-7BCB-EC1E-2973FFDC8A7E}"/>
            </a:ext>
          </a:extLst>
        </xdr:cNvPr>
        <xdr:cNvSpPr txBox="1"/>
      </xdr:nvSpPr>
      <xdr:spPr>
        <a:xfrm>
          <a:off x="8557260" y="68580"/>
          <a:ext cx="4472940" cy="1569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Justification</a:t>
          </a:r>
        </a:p>
        <a:p>
          <a:r>
            <a:rPr lang="en-US" sz="1100"/>
            <a:t>When</a:t>
          </a:r>
          <a:r>
            <a:rPr lang="en-US" sz="1100" baseline="0"/>
            <a:t> arranged in order, t</a:t>
          </a:r>
          <a:r>
            <a:rPr lang="en-US" sz="1100"/>
            <a:t>he difference</a:t>
          </a:r>
          <a:r>
            <a:rPr lang="en-US" sz="1100" baseline="0"/>
            <a:t> between the minimum value and the following value is too wide. Hence the need to change the value.</a:t>
          </a:r>
        </a:p>
        <a:p>
          <a:r>
            <a:rPr lang="en-US" sz="1100" baseline="0"/>
            <a:t>Secondly, the gap between the maximum value and the next value is too large. </a:t>
          </a:r>
        </a:p>
        <a:p>
          <a:r>
            <a:rPr lang="en-US" sz="1100" baseline="0"/>
            <a:t>Also, both were noticed in the month of february</a:t>
          </a:r>
        </a:p>
        <a:p>
          <a:r>
            <a:rPr lang="en-US" sz="1100" baseline="0"/>
            <a:t>There is also no promotions for both values. if no promotion, there should be less sales</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468086</xdr:colOff>
      <xdr:row>12</xdr:row>
      <xdr:rowOff>152400</xdr:rowOff>
    </xdr:from>
    <xdr:to>
      <xdr:col>16</xdr:col>
      <xdr:colOff>794658</xdr:colOff>
      <xdr:row>31</xdr:row>
      <xdr:rowOff>87085</xdr:rowOff>
    </xdr:to>
    <xdr:graphicFrame macro="">
      <xdr:nvGraphicFramePr>
        <xdr:cNvPr id="5" name="SalesbyLocation">
          <a:extLst>
            <a:ext uri="{FF2B5EF4-FFF2-40B4-BE49-F238E27FC236}">
              <a16:creationId xmlns:a16="http://schemas.microsoft.com/office/drawing/2014/main" id="{8F5BFE61-7DC5-8447-B727-C224FDA0EB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823912</xdr:colOff>
      <xdr:row>12</xdr:row>
      <xdr:rowOff>142875</xdr:rowOff>
    </xdr:from>
    <xdr:to>
      <xdr:col>14</xdr:col>
      <xdr:colOff>1371599</xdr:colOff>
      <xdr:row>28</xdr:row>
      <xdr:rowOff>161925</xdr:rowOff>
    </xdr:to>
    <xdr:graphicFrame macro="">
      <xdr:nvGraphicFramePr>
        <xdr:cNvPr id="5" name="SalesbyDept">
          <a:extLst>
            <a:ext uri="{FF2B5EF4-FFF2-40B4-BE49-F238E27FC236}">
              <a16:creationId xmlns:a16="http://schemas.microsoft.com/office/drawing/2014/main" id="{7E06D4FD-9552-AFEB-CA26-E6444B1A5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747713</xdr:colOff>
      <xdr:row>13</xdr:row>
      <xdr:rowOff>142875</xdr:rowOff>
    </xdr:from>
    <xdr:to>
      <xdr:col>17</xdr:col>
      <xdr:colOff>276225</xdr:colOff>
      <xdr:row>32</xdr:row>
      <xdr:rowOff>142875</xdr:rowOff>
    </xdr:to>
    <xdr:graphicFrame macro="">
      <xdr:nvGraphicFramePr>
        <xdr:cNvPr id="2" name="StoreSize">
          <a:extLst>
            <a:ext uri="{FF2B5EF4-FFF2-40B4-BE49-F238E27FC236}">
              <a16:creationId xmlns:a16="http://schemas.microsoft.com/office/drawing/2014/main" id="{F1567A7F-1B82-E639-E3E3-D4B9B2DB57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604838</xdr:colOff>
      <xdr:row>13</xdr:row>
      <xdr:rowOff>0</xdr:rowOff>
    </xdr:from>
    <xdr:to>
      <xdr:col>14</xdr:col>
      <xdr:colOff>671513</xdr:colOff>
      <xdr:row>26</xdr:row>
      <xdr:rowOff>142875</xdr:rowOff>
    </xdr:to>
    <xdr:graphicFrame macro="">
      <xdr:nvGraphicFramePr>
        <xdr:cNvPr id="4" name="SalesbyMonth">
          <a:extLst>
            <a:ext uri="{FF2B5EF4-FFF2-40B4-BE49-F238E27FC236}">
              <a16:creationId xmlns:a16="http://schemas.microsoft.com/office/drawing/2014/main" id="{E0B9E14F-CE1B-614F-0A03-A073D26796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681990</xdr:colOff>
      <xdr:row>6</xdr:row>
      <xdr:rowOff>140970</xdr:rowOff>
    </xdr:from>
    <xdr:to>
      <xdr:col>12</xdr:col>
      <xdr:colOff>1524000</xdr:colOff>
      <xdr:row>25</xdr:row>
      <xdr:rowOff>144780</xdr:rowOff>
    </xdr:to>
    <xdr:graphicFrame macro="">
      <xdr:nvGraphicFramePr>
        <xdr:cNvPr id="3" name="Chart 2">
          <a:extLst>
            <a:ext uri="{FF2B5EF4-FFF2-40B4-BE49-F238E27FC236}">
              <a16:creationId xmlns:a16="http://schemas.microsoft.com/office/drawing/2014/main" id="{3C945A64-F3BC-FD1F-52B9-D090FAC12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15</xdr:col>
      <xdr:colOff>586316</xdr:colOff>
      <xdr:row>1</xdr:row>
      <xdr:rowOff>46568</xdr:rowOff>
    </xdr:from>
    <xdr:to>
      <xdr:col>22</xdr:col>
      <xdr:colOff>468841</xdr:colOff>
      <xdr:row>30</xdr:row>
      <xdr:rowOff>130176</xdr:rowOff>
    </xdr:to>
    <xdr:sp macro="" textlink="">
      <xdr:nvSpPr>
        <xdr:cNvPr id="2" name="TextBox 1">
          <a:extLst>
            <a:ext uri="{FF2B5EF4-FFF2-40B4-BE49-F238E27FC236}">
              <a16:creationId xmlns:a16="http://schemas.microsoft.com/office/drawing/2014/main" id="{E1FB931C-B7E0-829C-27D1-85AE7341B58D}"/>
            </a:ext>
          </a:extLst>
        </xdr:cNvPr>
        <xdr:cNvSpPr txBox="1"/>
      </xdr:nvSpPr>
      <xdr:spPr>
        <a:xfrm>
          <a:off x="13206941" y="237068"/>
          <a:ext cx="4549775" cy="55223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Comments</a:t>
          </a:r>
        </a:p>
        <a:p>
          <a:r>
            <a:rPr lang="en-US" sz="1100" b="0"/>
            <a:t>There</a:t>
          </a:r>
          <a:r>
            <a:rPr lang="en-US" sz="1100" b="0" baseline="0"/>
            <a:t> was some spelling issue in the data</a:t>
          </a:r>
        </a:p>
        <a:p>
          <a:r>
            <a:rPr lang="en-US" sz="1100" b="0" baseline="0"/>
            <a:t>there was some non-uniformity in data where texts had space</a:t>
          </a:r>
        </a:p>
        <a:p>
          <a:endParaRPr lang="en-US" sz="1100" b="0"/>
        </a:p>
        <a:p>
          <a:r>
            <a:rPr lang="en-US" sz="1100" b="0"/>
            <a:t>Inverness:</a:t>
          </a:r>
          <a:r>
            <a:rPr lang="en-US" sz="1100" b="0" baseline="0"/>
            <a:t> The sales data showed a minimun value that has a wide range from the other data set. Just for uniformity this was amended.</a:t>
          </a:r>
        </a:p>
        <a:p>
          <a:endParaRPr lang="en-US" sz="1100" b="0" baseline="0"/>
        </a:p>
        <a:p>
          <a:r>
            <a:rPr lang="en-US" sz="1100" b="0" baseline="0"/>
            <a:t>Perth: The data set had similar characteristics with that of Inverness store and same uniformity applied.</a:t>
          </a:r>
        </a:p>
        <a:p>
          <a:endParaRPr lang="en-US" sz="1100" b="0" baseline="0"/>
        </a:p>
        <a:p>
          <a:r>
            <a:rPr lang="en-US" sz="1100" b="0" baseline="0"/>
            <a:t>St Andrews: This data set had a high kurtosis and skewness which showed wide deviation as a result of the min and max values. This was amended to achieve data uniformity.</a:t>
          </a:r>
        </a:p>
        <a:p>
          <a:endParaRPr lang="en-US"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t>Stirling: </a:t>
          </a:r>
          <a:r>
            <a:rPr lang="en-US" sz="1100" b="0" baseline="0">
              <a:solidFill>
                <a:schemeClr val="dk1"/>
              </a:solidFill>
              <a:effectLst/>
              <a:latin typeface="+mn-lt"/>
              <a:ea typeface="+mn-ea"/>
              <a:cs typeface="+mn-cs"/>
            </a:rPr>
            <a:t>This data set had a high kurtosis which as a result of the min and max values. This was amended to achieve data uniformity.</a:t>
          </a:r>
          <a:endParaRPr lang="en-US" sz="1100" b="0" baseline="0"/>
        </a:p>
        <a:p>
          <a:endParaRPr lang="en-US"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t>Glasgow: </a:t>
          </a:r>
          <a:r>
            <a:rPr lang="en-US" sz="1100" b="0" baseline="0">
              <a:solidFill>
                <a:schemeClr val="dk1"/>
              </a:solidFill>
              <a:effectLst/>
              <a:latin typeface="+mn-lt"/>
              <a:ea typeface="+mn-ea"/>
              <a:cs typeface="+mn-cs"/>
            </a:rPr>
            <a:t>This data set had a high kurtosis and skewness which showed wide deviation as a result of the high maximum value. This was amended to achieve data uniformity.</a:t>
          </a:r>
          <a:endParaRPr lang="en-US" sz="1100" b="0" baseline="0"/>
        </a:p>
        <a:p>
          <a:endParaRPr lang="en-US"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t>Edinburgh: </a:t>
          </a:r>
          <a:r>
            <a:rPr lang="en-US" sz="1100" b="0" baseline="0">
              <a:solidFill>
                <a:schemeClr val="dk1"/>
              </a:solidFill>
              <a:effectLst/>
              <a:latin typeface="+mn-lt"/>
              <a:ea typeface="+mn-ea"/>
              <a:cs typeface="+mn-cs"/>
            </a:rPr>
            <a:t>This data set had a high kurtosis and skewness which showed wide deviation as a result of the wide range in the min and max value. This was amended to achieve data uniformity.</a:t>
          </a:r>
          <a:endParaRPr lang="en-US" sz="1100" b="0" baseline="0"/>
        </a:p>
        <a:p>
          <a:endParaRPr lang="en-US" sz="1100" b="0" baseline="0"/>
        </a:p>
        <a:p>
          <a:r>
            <a:rPr lang="en-US" sz="1100" b="0" baseline="0"/>
            <a:t>Dundee: similar situation with Glasgow</a:t>
          </a:r>
        </a:p>
        <a:p>
          <a:endParaRPr lang="en-US" sz="1100" b="0" baseline="0"/>
        </a:p>
        <a:p>
          <a:r>
            <a:rPr lang="en-US" sz="1100" b="0" baseline="0"/>
            <a:t>Aberdeen: similar situation with Edinburgh</a:t>
          </a:r>
        </a:p>
        <a:p>
          <a:endParaRPr lang="en-US" sz="1100" b="0" baseline="0"/>
        </a:p>
        <a:p>
          <a:r>
            <a:rPr lang="en-US" sz="1100" b="0" baseline="0"/>
            <a:t>Dumfries: data set is very uniform and kutrosis and skewness are well within range</a:t>
          </a:r>
        </a:p>
        <a:p>
          <a:endParaRPr lang="en-US" sz="1100" b="0" baseline="0"/>
        </a:p>
        <a:p>
          <a:endParaRPr lang="en-US" sz="1100" b="0" baseline="0"/>
        </a:p>
        <a:p>
          <a:r>
            <a:rPr lang="en-US" sz="1100" b="1" baseline="0"/>
            <a:t>NB: </a:t>
          </a:r>
          <a:r>
            <a:rPr lang="en-US" sz="1100" b="0" baseline="0"/>
            <a:t>Outlier data was amended by using average of surrounding data to the value.</a:t>
          </a:r>
          <a:endParaRPr lang="en-US" sz="1100" b="1"/>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9525</xdr:colOff>
      <xdr:row>0</xdr:row>
      <xdr:rowOff>19050</xdr:rowOff>
    </xdr:from>
    <xdr:to>
      <xdr:col>25</xdr:col>
      <xdr:colOff>342901</xdr:colOff>
      <xdr:row>7</xdr:row>
      <xdr:rowOff>76200</xdr:rowOff>
    </xdr:to>
    <xdr:sp macro="" textlink="">
      <xdr:nvSpPr>
        <xdr:cNvPr id="6" name="TextBox 5">
          <a:extLst>
            <a:ext uri="{FF2B5EF4-FFF2-40B4-BE49-F238E27FC236}">
              <a16:creationId xmlns:a16="http://schemas.microsoft.com/office/drawing/2014/main" id="{144C6E3B-DD6F-9CF2-C419-F19FBB3CE6F4}"/>
            </a:ext>
          </a:extLst>
        </xdr:cNvPr>
        <xdr:cNvSpPr txBox="1"/>
      </xdr:nvSpPr>
      <xdr:spPr>
        <a:xfrm>
          <a:off x="9525" y="19050"/>
          <a:ext cx="17002126" cy="145732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400" b="1"/>
            <a:t>MARKS &amp; SPENCER</a:t>
          </a:r>
        </a:p>
        <a:p>
          <a:pPr algn="ctr"/>
          <a:r>
            <a:rPr lang="en-US" sz="4000" b="1"/>
            <a:t>Q1 SALES ANALYSIS DASHBOARD</a:t>
          </a:r>
        </a:p>
      </xdr:txBody>
    </xdr:sp>
    <xdr:clientData/>
  </xdr:twoCellAnchor>
  <xdr:twoCellAnchor>
    <xdr:from>
      <xdr:col>0</xdr:col>
      <xdr:colOff>0</xdr:colOff>
      <xdr:row>7</xdr:row>
      <xdr:rowOff>85726</xdr:rowOff>
    </xdr:from>
    <xdr:to>
      <xdr:col>9</xdr:col>
      <xdr:colOff>95250</xdr:colOff>
      <xdr:row>22</xdr:row>
      <xdr:rowOff>47625</xdr:rowOff>
    </xdr:to>
    <xdr:graphicFrame macro="">
      <xdr:nvGraphicFramePr>
        <xdr:cNvPr id="18" name="Chart 17">
          <a:extLst>
            <a:ext uri="{FF2B5EF4-FFF2-40B4-BE49-F238E27FC236}">
              <a16:creationId xmlns:a16="http://schemas.microsoft.com/office/drawing/2014/main" id="{67D258D9-917A-4F08-8B67-E52756B65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85726</xdr:colOff>
      <xdr:row>22</xdr:row>
      <xdr:rowOff>19049</xdr:rowOff>
    </xdr:from>
    <xdr:to>
      <xdr:col>17</xdr:col>
      <xdr:colOff>295275</xdr:colOff>
      <xdr:row>36</xdr:row>
      <xdr:rowOff>104774</xdr:rowOff>
    </xdr:to>
    <xdr:graphicFrame macro="">
      <xdr:nvGraphicFramePr>
        <xdr:cNvPr id="20" name="Chart 19">
          <a:extLst>
            <a:ext uri="{FF2B5EF4-FFF2-40B4-BE49-F238E27FC236}">
              <a16:creationId xmlns:a16="http://schemas.microsoft.com/office/drawing/2014/main" id="{B660919E-F4D1-4570-AB24-2827AC86F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xdr:row>
      <xdr:rowOff>19050</xdr:rowOff>
    </xdr:from>
    <xdr:to>
      <xdr:col>9</xdr:col>
      <xdr:colOff>85725</xdr:colOff>
      <xdr:row>36</xdr:row>
      <xdr:rowOff>114300</xdr:rowOff>
    </xdr:to>
    <xdr:graphicFrame macro="">
      <xdr:nvGraphicFramePr>
        <xdr:cNvPr id="25" name="Chart 24">
          <a:extLst>
            <a:ext uri="{FF2B5EF4-FFF2-40B4-BE49-F238E27FC236}">
              <a16:creationId xmlns:a16="http://schemas.microsoft.com/office/drawing/2014/main" id="{DEB4E5FD-77FD-4BF6-8421-5C384973FC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104774</xdr:colOff>
      <xdr:row>7</xdr:row>
      <xdr:rowOff>76199</xdr:rowOff>
    </xdr:from>
    <xdr:to>
      <xdr:col>17</xdr:col>
      <xdr:colOff>295275</xdr:colOff>
      <xdr:row>22</xdr:row>
      <xdr:rowOff>19049</xdr:rowOff>
    </xdr:to>
    <xdr:graphicFrame macro="">
      <xdr:nvGraphicFramePr>
        <xdr:cNvPr id="26" name="Chart 25">
          <a:extLst>
            <a:ext uri="{FF2B5EF4-FFF2-40B4-BE49-F238E27FC236}">
              <a16:creationId xmlns:a16="http://schemas.microsoft.com/office/drawing/2014/main" id="{EF0653B5-84C9-4D0C-98C9-6DC26475E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552450</xdr:colOff>
      <xdr:row>21</xdr:row>
      <xdr:rowOff>123825</xdr:rowOff>
    </xdr:from>
    <xdr:to>
      <xdr:col>25</xdr:col>
      <xdr:colOff>323849</xdr:colOff>
      <xdr:row>36</xdr:row>
      <xdr:rowOff>133350</xdr:rowOff>
    </xdr:to>
    <mc:AlternateContent xmlns:mc="http://schemas.openxmlformats.org/markup-compatibility/2006" xmlns:a14="http://schemas.microsoft.com/office/drawing/2010/main">
      <mc:Choice Requires="a14">
        <xdr:graphicFrame macro="">
          <xdr:nvGraphicFramePr>
            <xdr:cNvPr id="27" name="Store Location">
              <a:extLst>
                <a:ext uri="{FF2B5EF4-FFF2-40B4-BE49-F238E27FC236}">
                  <a16:creationId xmlns:a16="http://schemas.microsoft.com/office/drawing/2014/main" id="{13D57939-060B-B530-31CA-2DFB441C3A4C}"/>
                </a:ext>
              </a:extLst>
            </xdr:cNvPr>
            <xdr:cNvGraphicFramePr/>
          </xdr:nvGraphicFramePr>
          <xdr:xfrm>
            <a:off x="0" y="0"/>
            <a:ext cx="0" cy="0"/>
          </xdr:xfrm>
          <a:graphic>
            <a:graphicData uri="http://schemas.microsoft.com/office/drawing/2010/slicer">
              <sle:slicer xmlns:sle="http://schemas.microsoft.com/office/drawing/2010/slicer" name="Store Location"/>
            </a:graphicData>
          </a:graphic>
        </xdr:graphicFrame>
      </mc:Choice>
      <mc:Fallback xmlns="">
        <xdr:sp macro="" textlink="">
          <xdr:nvSpPr>
            <xdr:cNvPr id="0" name=""/>
            <xdr:cNvSpPr>
              <a:spLocks noTextEdit="1"/>
            </xdr:cNvSpPr>
          </xdr:nvSpPr>
          <xdr:spPr>
            <a:xfrm>
              <a:off x="15296691" y="4365319"/>
              <a:ext cx="1781977" cy="30391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561975</xdr:colOff>
      <xdr:row>15</xdr:row>
      <xdr:rowOff>41910</xdr:rowOff>
    </xdr:from>
    <xdr:to>
      <xdr:col>25</xdr:col>
      <xdr:colOff>314324</xdr:colOff>
      <xdr:row>21</xdr:row>
      <xdr:rowOff>66675</xdr:rowOff>
    </xdr:to>
    <mc:AlternateContent xmlns:mc="http://schemas.openxmlformats.org/markup-compatibility/2006" xmlns:a14="http://schemas.microsoft.com/office/drawing/2010/main">
      <mc:Choice Requires="a14">
        <xdr:graphicFrame macro="">
          <xdr:nvGraphicFramePr>
            <xdr:cNvPr id="28" name="Department">
              <a:extLst>
                <a:ext uri="{FF2B5EF4-FFF2-40B4-BE49-F238E27FC236}">
                  <a16:creationId xmlns:a16="http://schemas.microsoft.com/office/drawing/2014/main" id="{A35D4E53-D029-747D-EEE1-940A69E60214}"/>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5306216" y="3071549"/>
              <a:ext cx="1762927" cy="1236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561975</xdr:colOff>
      <xdr:row>11</xdr:row>
      <xdr:rowOff>76200</xdr:rowOff>
    </xdr:from>
    <xdr:to>
      <xdr:col>25</xdr:col>
      <xdr:colOff>323849</xdr:colOff>
      <xdr:row>14</xdr:row>
      <xdr:rowOff>171450</xdr:rowOff>
    </xdr:to>
    <mc:AlternateContent xmlns:mc="http://schemas.openxmlformats.org/markup-compatibility/2006" xmlns:a14="http://schemas.microsoft.com/office/drawing/2010/main">
      <mc:Choice Requires="a14">
        <xdr:graphicFrame macro="">
          <xdr:nvGraphicFramePr>
            <xdr:cNvPr id="29" name="Promotion">
              <a:extLst>
                <a:ext uri="{FF2B5EF4-FFF2-40B4-BE49-F238E27FC236}">
                  <a16:creationId xmlns:a16="http://schemas.microsoft.com/office/drawing/2014/main" id="{470AB9C8-8605-D10F-858D-CEF1F036E1A2}"/>
                </a:ext>
              </a:extLst>
            </xdr:cNvPr>
            <xdr:cNvGraphicFramePr/>
          </xdr:nvGraphicFramePr>
          <xdr:xfrm>
            <a:off x="0" y="0"/>
            <a:ext cx="0" cy="0"/>
          </xdr:xfrm>
          <a:graphic>
            <a:graphicData uri="http://schemas.microsoft.com/office/drawing/2010/slicer">
              <sle:slicer xmlns:sle="http://schemas.microsoft.com/office/drawing/2010/slicer" name="Promotion"/>
            </a:graphicData>
          </a:graphic>
        </xdr:graphicFrame>
      </mc:Choice>
      <mc:Fallback xmlns="">
        <xdr:sp macro="" textlink="">
          <xdr:nvSpPr>
            <xdr:cNvPr id="0" name=""/>
            <xdr:cNvSpPr>
              <a:spLocks noTextEdit="1"/>
            </xdr:cNvSpPr>
          </xdr:nvSpPr>
          <xdr:spPr>
            <a:xfrm>
              <a:off x="15306216" y="2297935"/>
              <a:ext cx="1772452" cy="7011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561976</xdr:colOff>
      <xdr:row>7</xdr:row>
      <xdr:rowOff>135255</xdr:rowOff>
    </xdr:from>
    <xdr:to>
      <xdr:col>25</xdr:col>
      <xdr:colOff>314325</xdr:colOff>
      <xdr:row>11</xdr:row>
      <xdr:rowOff>19050</xdr:rowOff>
    </xdr:to>
    <mc:AlternateContent xmlns:mc="http://schemas.openxmlformats.org/markup-compatibility/2006" xmlns:a14="http://schemas.microsoft.com/office/drawing/2010/main">
      <mc:Choice Requires="a14">
        <xdr:graphicFrame macro="">
          <xdr:nvGraphicFramePr>
            <xdr:cNvPr id="30" name="Months">
              <a:extLst>
                <a:ext uri="{FF2B5EF4-FFF2-40B4-BE49-F238E27FC236}">
                  <a16:creationId xmlns:a16="http://schemas.microsoft.com/office/drawing/2014/main" id="{8D703370-9315-D38A-A62A-296AB44CD16B}"/>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5306217" y="1549086"/>
              <a:ext cx="1762927" cy="691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228600</xdr:colOff>
      <xdr:row>7</xdr:row>
      <xdr:rowOff>76199</xdr:rowOff>
    </xdr:from>
    <xdr:to>
      <xdr:col>22</xdr:col>
      <xdr:colOff>457200</xdr:colOff>
      <xdr:row>36</xdr:row>
      <xdr:rowOff>95249</xdr:rowOff>
    </xdr:to>
    <xdr:graphicFrame macro="">
      <xdr:nvGraphicFramePr>
        <xdr:cNvPr id="31" name="Chart 30">
          <a:extLst>
            <a:ext uri="{FF2B5EF4-FFF2-40B4-BE49-F238E27FC236}">
              <a16:creationId xmlns:a16="http://schemas.microsoft.com/office/drawing/2014/main" id="{03E518DB-A739-4982-AFB8-DA70EBC3E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9522</xdr:colOff>
      <xdr:row>1</xdr:row>
      <xdr:rowOff>133350</xdr:rowOff>
    </xdr:from>
    <xdr:to>
      <xdr:col>10</xdr:col>
      <xdr:colOff>1590673</xdr:colOff>
      <xdr:row>3</xdr:row>
      <xdr:rowOff>19050</xdr:rowOff>
    </xdr:to>
    <xdr:sp macro="" textlink="">
      <xdr:nvSpPr>
        <xdr:cNvPr id="3" name="TextBox 2">
          <a:extLst>
            <a:ext uri="{FF2B5EF4-FFF2-40B4-BE49-F238E27FC236}">
              <a16:creationId xmlns:a16="http://schemas.microsoft.com/office/drawing/2014/main" id="{D96C4C3C-EFF2-4D89-B9BF-B4B2947B6F6E}"/>
            </a:ext>
          </a:extLst>
        </xdr:cNvPr>
        <xdr:cNvSpPr txBox="1"/>
      </xdr:nvSpPr>
      <xdr:spPr>
        <a:xfrm rot="10800000" flipV="1">
          <a:off x="8972547" y="333375"/>
          <a:ext cx="1581151"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Notes</a:t>
          </a:r>
        </a:p>
        <a:p>
          <a:pPr algn="ctr"/>
          <a:endParaRPr lang="en-US" sz="1100"/>
        </a:p>
      </xdr:txBody>
    </xdr:sp>
    <xdr:clientData/>
  </xdr:twoCellAnchor>
  <xdr:twoCellAnchor>
    <xdr:from>
      <xdr:col>16</xdr:col>
      <xdr:colOff>414337</xdr:colOff>
      <xdr:row>14</xdr:row>
      <xdr:rowOff>47624</xdr:rowOff>
    </xdr:from>
    <xdr:to>
      <xdr:col>22</xdr:col>
      <xdr:colOff>790574</xdr:colOff>
      <xdr:row>31</xdr:row>
      <xdr:rowOff>85725</xdr:rowOff>
    </xdr:to>
    <xdr:graphicFrame macro="">
      <xdr:nvGraphicFramePr>
        <xdr:cNvPr id="2" name="Chart 1">
          <a:extLst>
            <a:ext uri="{FF2B5EF4-FFF2-40B4-BE49-F238E27FC236}">
              <a16:creationId xmlns:a16="http://schemas.microsoft.com/office/drawing/2014/main" id="{300B96E4-150B-1A53-F949-22DB4B7CD7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7620</xdr:colOff>
      <xdr:row>0</xdr:row>
      <xdr:rowOff>0</xdr:rowOff>
    </xdr:from>
    <xdr:to>
      <xdr:col>10</xdr:col>
      <xdr:colOff>525780</xdr:colOff>
      <xdr:row>32</xdr:row>
      <xdr:rowOff>83820</xdr:rowOff>
    </xdr:to>
    <xdr:pic>
      <xdr:nvPicPr>
        <xdr:cNvPr id="2" name="Picture 1" descr="Synopsis Examples and Writing Tips | YourDictionary">
          <a:extLst>
            <a:ext uri="{FF2B5EF4-FFF2-40B4-BE49-F238E27FC236}">
              <a16:creationId xmlns:a16="http://schemas.microsoft.com/office/drawing/2014/main" id="{92A628D8-A8D7-9403-889F-82A325392D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0"/>
          <a:ext cx="7223760" cy="6423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640080</xdr:colOff>
      <xdr:row>4</xdr:row>
      <xdr:rowOff>106680</xdr:rowOff>
    </xdr:from>
    <xdr:to>
      <xdr:col>20</xdr:col>
      <xdr:colOff>624840</xdr:colOff>
      <xdr:row>25</xdr:row>
      <xdr:rowOff>22860</xdr:rowOff>
    </xdr:to>
    <xdr:sp macro="" textlink="">
      <xdr:nvSpPr>
        <xdr:cNvPr id="3" name="TextBox 2">
          <a:extLst>
            <a:ext uri="{FF2B5EF4-FFF2-40B4-BE49-F238E27FC236}">
              <a16:creationId xmlns:a16="http://schemas.microsoft.com/office/drawing/2014/main" id="{1CE20454-5D82-3E63-2121-9EC0F1AEFD08}"/>
            </a:ext>
          </a:extLst>
        </xdr:cNvPr>
        <xdr:cNvSpPr txBox="1"/>
      </xdr:nvSpPr>
      <xdr:spPr>
        <a:xfrm>
          <a:off x="7345680" y="899160"/>
          <a:ext cx="6690360" cy="407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data was cleaned and consolidated to ensure uniformity and conciseness during analysis.</a:t>
          </a:r>
        </a:p>
        <a:p>
          <a:r>
            <a:rPr lang="en-US" sz="1400" baseline="0"/>
            <a:t>High deviations were noticed in the statistical analysis of the data but this was adjusted to fit within the range of data.</a:t>
          </a:r>
        </a:p>
        <a:p>
          <a:r>
            <a:rPr lang="en-US" sz="1400" baseline="0"/>
            <a:t>From the analysis, we see that larger store size correlates with higher sales with the month of March having overall highest sales due to promotions applied. Promotions seen as a means to boost sales in particularly the Homeware department.</a:t>
          </a:r>
        </a:p>
        <a:p>
          <a:r>
            <a:rPr lang="en-US" sz="1400" baseline="0"/>
            <a:t>Through the simulation, greater profit will be experienced if daily sales continue to average over 7000 pounds while a reduction in overheads costs can boost daily net profit to over 1500 pounds.</a:t>
          </a:r>
        </a:p>
        <a:p>
          <a:r>
            <a:rPr lang="en-US" sz="1400" baseline="0"/>
            <a:t>Through the three hubs, a minimum cost of 22,733 pounds is expected to ensure delivery of the maximum sales for every store. Likewise, mroe operational capacity exists within East Kilbride hub.</a:t>
          </a:r>
        </a:p>
        <a:p>
          <a:endParaRPr lang="en-US" sz="1400" baseline="0"/>
        </a:p>
        <a:p>
          <a:r>
            <a:rPr lang="en-US" sz="1400" baseline="0"/>
            <a:t>Q2 can be focused on leveraging promotions, reduced overheads and maximising operational capacity to deliver well.</a:t>
          </a:r>
        </a:p>
        <a:p>
          <a:endParaRPr lang="en-US" sz="1400" baseline="0"/>
        </a:p>
      </xdr:txBody>
    </xdr:sp>
    <xdr:clientData/>
  </xdr:twoCellAnchor>
  <xdr:twoCellAnchor>
    <xdr:from>
      <xdr:col>10</xdr:col>
      <xdr:colOff>525780</xdr:colOff>
      <xdr:row>0</xdr:row>
      <xdr:rowOff>0</xdr:rowOff>
    </xdr:from>
    <xdr:to>
      <xdr:col>21</xdr:col>
      <xdr:colOff>60960</xdr:colOff>
      <xdr:row>3</xdr:row>
      <xdr:rowOff>0</xdr:rowOff>
    </xdr:to>
    <xdr:sp macro="" textlink="">
      <xdr:nvSpPr>
        <xdr:cNvPr id="4" name="TextBox 3">
          <a:extLst>
            <a:ext uri="{FF2B5EF4-FFF2-40B4-BE49-F238E27FC236}">
              <a16:creationId xmlns:a16="http://schemas.microsoft.com/office/drawing/2014/main" id="{9BE7F8F0-8525-7A86-2AC9-6C02BA8D555B}"/>
            </a:ext>
          </a:extLst>
        </xdr:cNvPr>
        <xdr:cNvSpPr txBox="1"/>
      </xdr:nvSpPr>
      <xdr:spPr>
        <a:xfrm>
          <a:off x="7231380" y="0"/>
          <a:ext cx="6911340" cy="5943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10</xdr:col>
      <xdr:colOff>525780</xdr:colOff>
      <xdr:row>29</xdr:row>
      <xdr:rowOff>91440</xdr:rowOff>
    </xdr:from>
    <xdr:to>
      <xdr:col>21</xdr:col>
      <xdr:colOff>60960</xdr:colOff>
      <xdr:row>32</xdr:row>
      <xdr:rowOff>91440</xdr:rowOff>
    </xdr:to>
    <xdr:sp macro="" textlink="">
      <xdr:nvSpPr>
        <xdr:cNvPr id="5" name="TextBox 4">
          <a:extLst>
            <a:ext uri="{FF2B5EF4-FFF2-40B4-BE49-F238E27FC236}">
              <a16:creationId xmlns:a16="http://schemas.microsoft.com/office/drawing/2014/main" id="{3ED14D3D-DF2D-4B97-95EE-7F95D93114B9}"/>
            </a:ext>
          </a:extLst>
        </xdr:cNvPr>
        <xdr:cNvSpPr txBox="1"/>
      </xdr:nvSpPr>
      <xdr:spPr>
        <a:xfrm>
          <a:off x="7231380" y="5836920"/>
          <a:ext cx="6911340" cy="5943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THANK YOU</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tummuac-my.sharepoint.com/personal/22535989_stu_mmu_ac_uk/Documents/Attachments/Assessment_Store_Data-Olivia%20assg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ore_Code"/>
      <sheetName val="Store_Size"/>
      <sheetName val="Transport_Costs"/>
    </sheetNames>
    <sheetDataSet>
      <sheetData sheetId="0" refreshError="1">
        <row r="2">
          <cell r="A2" t="str">
            <v>L2122</v>
          </cell>
          <cell r="B2" t="str">
            <v>Aberdeen</v>
          </cell>
        </row>
        <row r="3">
          <cell r="A3" t="str">
            <v>L4671</v>
          </cell>
          <cell r="B3" t="str">
            <v>Dumfries</v>
          </cell>
        </row>
        <row r="4">
          <cell r="A4" t="str">
            <v>L3315</v>
          </cell>
          <cell r="B4" t="str">
            <v>Dundee</v>
          </cell>
        </row>
        <row r="5">
          <cell r="A5" t="str">
            <v>L9476</v>
          </cell>
          <cell r="B5" t="str">
            <v>Edinburgh</v>
          </cell>
        </row>
        <row r="6">
          <cell r="A6" t="str">
            <v>L4037</v>
          </cell>
          <cell r="B6" t="str">
            <v>Glasgow</v>
          </cell>
        </row>
        <row r="7">
          <cell r="A7" t="str">
            <v>L6972</v>
          </cell>
          <cell r="B7" t="str">
            <v>Inverness</v>
          </cell>
        </row>
        <row r="8">
          <cell r="A8" t="str">
            <v>L1444</v>
          </cell>
          <cell r="B8" t="str">
            <v>Perth</v>
          </cell>
        </row>
        <row r="9">
          <cell r="A9" t="str">
            <v>L2169</v>
          </cell>
          <cell r="B9" t="str">
            <v>St Andrews</v>
          </cell>
        </row>
        <row r="10">
          <cell r="A10" t="str">
            <v>L8811</v>
          </cell>
          <cell r="B10" t="str">
            <v>Stirling</v>
          </cell>
        </row>
      </sheetData>
      <sheetData sheetId="1" refreshError="1"/>
      <sheetData sheetId="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055.825997222222" createdVersion="8" refreshedVersion="8" minRefreshableVersion="3" recordCount="2430" xr:uid="{E0857423-5D84-40D1-8091-AF1119BADA41}">
  <cacheSource type="worksheet">
    <worksheetSource ref="A1:G2431" sheet="Clean Sales Data"/>
  </cacheSource>
  <cacheFields count="8">
    <cacheField name="Date" numFmtId="14">
      <sharedItems containsSemiMixedTypes="0" containsNonDate="0" containsDate="1" containsString="0" minDate="2021-01-01T00:00:00" maxDate="2021-04-01T00:00:00" count="9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sharedItems>
      <fieldGroup par="7" base="0">
        <rangePr groupBy="days" startDate="2021-01-01T00:00:00" endDate="2021-04-01T00:00:00"/>
        <groupItems count="368">
          <s v="&lt;1/1/202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4/1/2021"/>
        </groupItems>
      </fieldGroup>
    </cacheField>
    <cacheField name="Store Code" numFmtId="0">
      <sharedItems/>
    </cacheField>
    <cacheField name="Store Location" numFmtId="0">
      <sharedItems count="9">
        <s v="Perth"/>
        <s v="Aberdeen"/>
        <s v="St Andrews"/>
        <s v="Dundee"/>
        <s v="Glasgow"/>
        <s v="Dumfries"/>
        <s v="Inverness"/>
        <s v="Stirling"/>
        <s v="Edinburgh"/>
      </sharedItems>
    </cacheField>
    <cacheField name="Store size" numFmtId="0">
      <sharedItems containsSemiMixedTypes="0" containsString="0" containsNumber="1" minValue="9" maxValue="44"/>
    </cacheField>
    <cacheField name="Department" numFmtId="0">
      <sharedItems count="3">
        <s v="Clothing &amp; Footwear"/>
        <s v="Food"/>
        <s v="Homeware"/>
      </sharedItems>
    </cacheField>
    <cacheField name="Promotion" numFmtId="0">
      <sharedItems count="2">
        <s v="y"/>
        <s v="n"/>
      </sharedItems>
    </cacheField>
    <cacheField name="Sales (£'s)" numFmtId="0">
      <sharedItems containsSemiMixedTypes="0" containsString="0" containsNumber="1" containsInteger="1" minValue="2976" maxValue="99812"/>
    </cacheField>
    <cacheField name="Months" numFmtId="0" databaseField="0">
      <fieldGroup base="0">
        <rangePr groupBy="months" startDate="2021-01-01T00:00:00" endDate="2021-04-01T00:00:00"/>
        <groupItems count="14">
          <s v="&lt;1/1/2021"/>
          <s v="Jan"/>
          <s v="Feb"/>
          <s v="Mar"/>
          <s v="Apr"/>
          <s v="May"/>
          <s v="Jun"/>
          <s v="Jul"/>
          <s v="Aug"/>
          <s v="Sep"/>
          <s v="Oct"/>
          <s v="Nov"/>
          <s v="Dec"/>
          <s v="&gt;4/1/2021"/>
        </groupItems>
      </fieldGroup>
    </cacheField>
  </cacheFields>
  <extLst>
    <ext xmlns:x14="http://schemas.microsoft.com/office/spreadsheetml/2009/9/main" uri="{725AE2AE-9491-48be-B2B4-4EB974FC3084}">
      <x14:pivotCacheDefinition pivotCacheId="8927947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30">
  <r>
    <x v="0"/>
    <s v="L1444"/>
    <x v="0"/>
    <n v="18"/>
    <x v="0"/>
    <x v="0"/>
    <n v="9690"/>
  </r>
  <r>
    <x v="0"/>
    <s v="L1444"/>
    <x v="0"/>
    <n v="19"/>
    <x v="1"/>
    <x v="1"/>
    <n v="22029"/>
  </r>
  <r>
    <x v="0"/>
    <s v="L1444"/>
    <x v="0"/>
    <n v="13"/>
    <x v="2"/>
    <x v="0"/>
    <n v="16309"/>
  </r>
  <r>
    <x v="0"/>
    <s v="L2122"/>
    <x v="1"/>
    <n v="24"/>
    <x v="0"/>
    <x v="0"/>
    <n v="14402"/>
  </r>
  <r>
    <x v="0"/>
    <s v="L2122"/>
    <x v="1"/>
    <n v="28"/>
    <x v="1"/>
    <x v="1"/>
    <n v="34675"/>
  </r>
  <r>
    <x v="0"/>
    <s v="L2122"/>
    <x v="1"/>
    <n v="16"/>
    <x v="2"/>
    <x v="0"/>
    <n v="17554"/>
  </r>
  <r>
    <x v="0"/>
    <s v="L2169"/>
    <x v="2"/>
    <n v="15"/>
    <x v="0"/>
    <x v="0"/>
    <n v="7471"/>
  </r>
  <r>
    <x v="0"/>
    <s v="L2169"/>
    <x v="2"/>
    <n v="19"/>
    <x v="1"/>
    <x v="1"/>
    <n v="17476"/>
  </r>
  <r>
    <x v="0"/>
    <s v="L2169"/>
    <x v="2"/>
    <n v="10"/>
    <x v="2"/>
    <x v="0"/>
    <n v="11059"/>
  </r>
  <r>
    <x v="0"/>
    <s v="L3315"/>
    <x v="3"/>
    <n v="23"/>
    <x v="0"/>
    <x v="0"/>
    <n v="14704"/>
  </r>
  <r>
    <x v="0"/>
    <s v="L3315"/>
    <x v="3"/>
    <n v="30"/>
    <x v="1"/>
    <x v="1"/>
    <n v="33437"/>
  </r>
  <r>
    <x v="0"/>
    <s v="L3315"/>
    <x v="3"/>
    <n v="22"/>
    <x v="2"/>
    <x v="0"/>
    <n v="17492"/>
  </r>
  <r>
    <x v="0"/>
    <s v="L4037"/>
    <x v="4"/>
    <n v="31"/>
    <x v="0"/>
    <x v="0"/>
    <n v="30741"/>
  </r>
  <r>
    <x v="0"/>
    <s v="L4037"/>
    <x v="4"/>
    <n v="44"/>
    <x v="1"/>
    <x v="1"/>
    <n v="78644"/>
  </r>
  <r>
    <x v="0"/>
    <s v="L4037"/>
    <x v="4"/>
    <n v="26"/>
    <x v="2"/>
    <x v="0"/>
    <n v="27869"/>
  </r>
  <r>
    <x v="0"/>
    <s v="L4671"/>
    <x v="5"/>
    <n v="13"/>
    <x v="0"/>
    <x v="0"/>
    <n v="9585"/>
  </r>
  <r>
    <x v="0"/>
    <s v="L4671"/>
    <x v="5"/>
    <n v="18"/>
    <x v="1"/>
    <x v="1"/>
    <n v="17833"/>
  </r>
  <r>
    <x v="0"/>
    <s v="L4671"/>
    <x v="5"/>
    <n v="9"/>
    <x v="2"/>
    <x v="0"/>
    <n v="7673"/>
  </r>
  <r>
    <x v="0"/>
    <s v="L6972"/>
    <x v="6"/>
    <n v="22"/>
    <x v="0"/>
    <x v="0"/>
    <n v="13407"/>
  </r>
  <r>
    <x v="0"/>
    <s v="L6972"/>
    <x v="6"/>
    <n v="20"/>
    <x v="1"/>
    <x v="1"/>
    <n v="29056"/>
  </r>
  <r>
    <x v="0"/>
    <s v="L6972"/>
    <x v="6"/>
    <n v="20"/>
    <x v="2"/>
    <x v="0"/>
    <n v="13892"/>
  </r>
  <r>
    <x v="0"/>
    <s v="L8811"/>
    <x v="7"/>
    <n v="22"/>
    <x v="0"/>
    <x v="0"/>
    <n v="13069"/>
  </r>
  <r>
    <x v="0"/>
    <s v="L8811"/>
    <x v="7"/>
    <n v="21"/>
    <x v="1"/>
    <x v="0"/>
    <n v="23595"/>
  </r>
  <r>
    <x v="0"/>
    <s v="L8811"/>
    <x v="7"/>
    <n v="15.7"/>
    <x v="2"/>
    <x v="0"/>
    <n v="16927"/>
  </r>
  <r>
    <x v="0"/>
    <s v="L9476"/>
    <x v="8"/>
    <n v="29"/>
    <x v="0"/>
    <x v="0"/>
    <n v="18380"/>
  </r>
  <r>
    <x v="0"/>
    <s v="L9476"/>
    <x v="8"/>
    <n v="39"/>
    <x v="1"/>
    <x v="1"/>
    <n v="50155"/>
  </r>
  <r>
    <x v="0"/>
    <s v="L9476"/>
    <x v="8"/>
    <n v="24"/>
    <x v="2"/>
    <x v="0"/>
    <n v="25391"/>
  </r>
  <r>
    <x v="1"/>
    <s v="L1444"/>
    <x v="0"/>
    <n v="18"/>
    <x v="0"/>
    <x v="0"/>
    <n v="9583"/>
  </r>
  <r>
    <x v="1"/>
    <s v="L1444"/>
    <x v="0"/>
    <n v="19"/>
    <x v="1"/>
    <x v="1"/>
    <n v="20875"/>
  </r>
  <r>
    <x v="1"/>
    <s v="L1444"/>
    <x v="0"/>
    <n v="13"/>
    <x v="2"/>
    <x v="0"/>
    <n v="12802"/>
  </r>
  <r>
    <x v="1"/>
    <s v="L2122"/>
    <x v="1"/>
    <n v="24"/>
    <x v="0"/>
    <x v="0"/>
    <n v="14234"/>
  </r>
  <r>
    <x v="1"/>
    <s v="L2122"/>
    <x v="1"/>
    <n v="28"/>
    <x v="1"/>
    <x v="1"/>
    <n v="32859"/>
  </r>
  <r>
    <x v="1"/>
    <s v="L2122"/>
    <x v="1"/>
    <n v="16"/>
    <x v="2"/>
    <x v="0"/>
    <n v="13779"/>
  </r>
  <r>
    <x v="1"/>
    <s v="L2169"/>
    <x v="2"/>
    <n v="15"/>
    <x v="0"/>
    <x v="0"/>
    <n v="7384"/>
  </r>
  <r>
    <x v="1"/>
    <s v="L2169"/>
    <x v="2"/>
    <n v="19"/>
    <x v="1"/>
    <x v="1"/>
    <n v="16561"/>
  </r>
  <r>
    <x v="1"/>
    <s v="L2169"/>
    <x v="2"/>
    <n v="10"/>
    <x v="2"/>
    <x v="0"/>
    <n v="8680"/>
  </r>
  <r>
    <x v="1"/>
    <s v="L3315"/>
    <x v="3"/>
    <n v="23"/>
    <x v="0"/>
    <x v="0"/>
    <n v="14531"/>
  </r>
  <r>
    <x v="1"/>
    <s v="L3315"/>
    <x v="3"/>
    <n v="30"/>
    <x v="1"/>
    <x v="1"/>
    <n v="31685"/>
  </r>
  <r>
    <x v="1"/>
    <s v="L3315"/>
    <x v="3"/>
    <n v="22"/>
    <x v="2"/>
    <x v="0"/>
    <n v="13730"/>
  </r>
  <r>
    <x v="1"/>
    <s v="L4037"/>
    <x v="4"/>
    <n v="31"/>
    <x v="0"/>
    <x v="0"/>
    <n v="30382"/>
  </r>
  <r>
    <x v="1"/>
    <s v="L4037"/>
    <x v="4"/>
    <n v="44"/>
    <x v="1"/>
    <x v="1"/>
    <n v="74524"/>
  </r>
  <r>
    <x v="1"/>
    <s v="L4037"/>
    <x v="4"/>
    <n v="26"/>
    <x v="2"/>
    <x v="0"/>
    <n v="21875"/>
  </r>
  <r>
    <x v="1"/>
    <s v="L4671"/>
    <x v="5"/>
    <n v="13"/>
    <x v="0"/>
    <x v="0"/>
    <n v="9472"/>
  </r>
  <r>
    <x v="1"/>
    <s v="L4671"/>
    <x v="5"/>
    <n v="18"/>
    <x v="1"/>
    <x v="1"/>
    <n v="16899"/>
  </r>
  <r>
    <x v="1"/>
    <s v="L4671"/>
    <x v="5"/>
    <n v="9"/>
    <x v="2"/>
    <x v="0"/>
    <n v="6023"/>
  </r>
  <r>
    <x v="1"/>
    <s v="L6972"/>
    <x v="6"/>
    <n v="22"/>
    <x v="0"/>
    <x v="0"/>
    <n v="13251"/>
  </r>
  <r>
    <x v="1"/>
    <s v="L6972"/>
    <x v="6"/>
    <n v="20"/>
    <x v="1"/>
    <x v="1"/>
    <n v="27534"/>
  </r>
  <r>
    <x v="1"/>
    <s v="L6972"/>
    <x v="6"/>
    <n v="20"/>
    <x v="2"/>
    <x v="0"/>
    <n v="10904"/>
  </r>
  <r>
    <x v="1"/>
    <s v="L8811"/>
    <x v="7"/>
    <n v="22"/>
    <x v="0"/>
    <x v="0"/>
    <n v="12917"/>
  </r>
  <r>
    <x v="1"/>
    <s v="L8811"/>
    <x v="7"/>
    <n v="21"/>
    <x v="1"/>
    <x v="0"/>
    <n v="22369"/>
  </r>
  <r>
    <x v="1"/>
    <s v="L8811"/>
    <x v="7"/>
    <n v="15.7"/>
    <x v="2"/>
    <x v="0"/>
    <n v="13286"/>
  </r>
  <r>
    <x v="1"/>
    <s v="L9476"/>
    <x v="8"/>
    <n v="29"/>
    <x v="0"/>
    <x v="0"/>
    <n v="18165"/>
  </r>
  <r>
    <x v="1"/>
    <s v="L9476"/>
    <x v="8"/>
    <n v="39"/>
    <x v="1"/>
    <x v="1"/>
    <n v="47528"/>
  </r>
  <r>
    <x v="1"/>
    <s v="L9476"/>
    <x v="8"/>
    <n v="24"/>
    <x v="2"/>
    <x v="0"/>
    <n v="19930"/>
  </r>
  <r>
    <x v="2"/>
    <s v="L1444"/>
    <x v="0"/>
    <n v="18"/>
    <x v="0"/>
    <x v="0"/>
    <n v="9704"/>
  </r>
  <r>
    <x v="2"/>
    <s v="L1444"/>
    <x v="0"/>
    <n v="19"/>
    <x v="1"/>
    <x v="1"/>
    <n v="23813"/>
  </r>
  <r>
    <x v="2"/>
    <s v="L1444"/>
    <x v="0"/>
    <n v="13"/>
    <x v="2"/>
    <x v="0"/>
    <n v="13299"/>
  </r>
  <r>
    <x v="2"/>
    <s v="L2122"/>
    <x v="1"/>
    <n v="24"/>
    <x v="0"/>
    <x v="0"/>
    <n v="14425"/>
  </r>
  <r>
    <x v="2"/>
    <s v="L2122"/>
    <x v="1"/>
    <n v="28"/>
    <x v="1"/>
    <x v="1"/>
    <n v="37484"/>
  </r>
  <r>
    <x v="2"/>
    <s v="L2122"/>
    <x v="1"/>
    <n v="16"/>
    <x v="2"/>
    <x v="0"/>
    <n v="14314"/>
  </r>
  <r>
    <x v="2"/>
    <s v="L2169"/>
    <x v="2"/>
    <n v="15"/>
    <x v="0"/>
    <x v="0"/>
    <n v="7484"/>
  </r>
  <r>
    <x v="2"/>
    <s v="L2169"/>
    <x v="2"/>
    <n v="19"/>
    <x v="1"/>
    <x v="1"/>
    <n v="18892"/>
  </r>
  <r>
    <x v="2"/>
    <s v="L2169"/>
    <x v="2"/>
    <n v="10"/>
    <x v="2"/>
    <x v="0"/>
    <n v="9018"/>
  </r>
  <r>
    <x v="2"/>
    <s v="L3315"/>
    <x v="3"/>
    <n v="23"/>
    <x v="0"/>
    <x v="0"/>
    <n v="14728"/>
  </r>
  <r>
    <x v="2"/>
    <s v="L3315"/>
    <x v="3"/>
    <n v="30"/>
    <x v="1"/>
    <x v="1"/>
    <n v="36146"/>
  </r>
  <r>
    <x v="2"/>
    <s v="L3315"/>
    <x v="3"/>
    <n v="22"/>
    <x v="2"/>
    <x v="0"/>
    <n v="14262"/>
  </r>
  <r>
    <x v="2"/>
    <s v="L4037"/>
    <x v="4"/>
    <n v="31"/>
    <x v="0"/>
    <x v="0"/>
    <n v="30792"/>
  </r>
  <r>
    <x v="2"/>
    <s v="L4037"/>
    <x v="4"/>
    <n v="44"/>
    <x v="1"/>
    <x v="1"/>
    <n v="85014"/>
  </r>
  <r>
    <x v="2"/>
    <s v="L4037"/>
    <x v="4"/>
    <n v="26"/>
    <x v="2"/>
    <x v="0"/>
    <n v="22724"/>
  </r>
  <r>
    <x v="2"/>
    <s v="L4671"/>
    <x v="5"/>
    <n v="13"/>
    <x v="0"/>
    <x v="0"/>
    <n v="9601"/>
  </r>
  <r>
    <x v="2"/>
    <s v="L4671"/>
    <x v="5"/>
    <n v="18"/>
    <x v="1"/>
    <x v="1"/>
    <n v="19278"/>
  </r>
  <r>
    <x v="2"/>
    <s v="L4671"/>
    <x v="5"/>
    <n v="9"/>
    <x v="2"/>
    <x v="0"/>
    <n v="6257"/>
  </r>
  <r>
    <x v="2"/>
    <s v="L6972"/>
    <x v="6"/>
    <n v="22"/>
    <x v="0"/>
    <x v="0"/>
    <n v="13430"/>
  </r>
  <r>
    <x v="2"/>
    <s v="L6972"/>
    <x v="6"/>
    <n v="20"/>
    <x v="1"/>
    <x v="1"/>
    <n v="31409"/>
  </r>
  <r>
    <x v="2"/>
    <s v="L6972"/>
    <x v="6"/>
    <n v="20"/>
    <x v="2"/>
    <x v="0"/>
    <n v="11327"/>
  </r>
  <r>
    <x v="2"/>
    <s v="L8811"/>
    <x v="7"/>
    <n v="22"/>
    <x v="0"/>
    <x v="0"/>
    <n v="13091"/>
  </r>
  <r>
    <x v="2"/>
    <s v="L8811"/>
    <x v="7"/>
    <n v="21"/>
    <x v="1"/>
    <x v="0"/>
    <n v="25491"/>
  </r>
  <r>
    <x v="2"/>
    <s v="L8811"/>
    <x v="7"/>
    <n v="15.7"/>
    <x v="2"/>
    <x v="0"/>
    <n v="13802"/>
  </r>
  <r>
    <x v="2"/>
    <s v="L9476"/>
    <x v="8"/>
    <n v="29"/>
    <x v="0"/>
    <x v="0"/>
    <n v="18410"/>
  </r>
  <r>
    <x v="2"/>
    <s v="L9476"/>
    <x v="8"/>
    <n v="39"/>
    <x v="1"/>
    <x v="1"/>
    <n v="54219"/>
  </r>
  <r>
    <x v="2"/>
    <s v="L9476"/>
    <x v="8"/>
    <n v="24"/>
    <x v="2"/>
    <x v="0"/>
    <n v="20704"/>
  </r>
  <r>
    <x v="3"/>
    <s v="L1444"/>
    <x v="0"/>
    <n v="18"/>
    <x v="0"/>
    <x v="0"/>
    <n v="9448"/>
  </r>
  <r>
    <x v="3"/>
    <s v="L1444"/>
    <x v="0"/>
    <n v="19"/>
    <x v="1"/>
    <x v="1"/>
    <n v="23808"/>
  </r>
  <r>
    <x v="3"/>
    <s v="L1444"/>
    <x v="0"/>
    <n v="13"/>
    <x v="2"/>
    <x v="0"/>
    <n v="12611"/>
  </r>
  <r>
    <x v="3"/>
    <s v="L2122"/>
    <x v="1"/>
    <n v="24"/>
    <x v="0"/>
    <x v="0"/>
    <n v="14019"/>
  </r>
  <r>
    <x v="3"/>
    <s v="L2122"/>
    <x v="1"/>
    <n v="28"/>
    <x v="1"/>
    <x v="1"/>
    <n v="37475"/>
  </r>
  <r>
    <x v="3"/>
    <s v="L2122"/>
    <x v="1"/>
    <n v="16"/>
    <x v="2"/>
    <x v="0"/>
    <n v="13572"/>
  </r>
  <r>
    <x v="3"/>
    <s v="L2169"/>
    <x v="2"/>
    <n v="15"/>
    <x v="0"/>
    <x v="0"/>
    <n v="7273"/>
  </r>
  <r>
    <x v="3"/>
    <s v="L2169"/>
    <x v="2"/>
    <n v="19"/>
    <x v="1"/>
    <x v="1"/>
    <n v="18887"/>
  </r>
  <r>
    <x v="3"/>
    <s v="L2169"/>
    <x v="2"/>
    <n v="10"/>
    <x v="2"/>
    <x v="0"/>
    <n v="8550"/>
  </r>
  <r>
    <x v="3"/>
    <s v="L3315"/>
    <x v="3"/>
    <n v="23"/>
    <x v="0"/>
    <x v="0"/>
    <n v="14314"/>
  </r>
  <r>
    <x v="3"/>
    <s v="L3315"/>
    <x v="3"/>
    <n v="30"/>
    <x v="1"/>
    <x v="1"/>
    <n v="36137"/>
  </r>
  <r>
    <x v="3"/>
    <s v="L3315"/>
    <x v="3"/>
    <n v="22"/>
    <x v="2"/>
    <x v="0"/>
    <n v="13523"/>
  </r>
  <r>
    <x v="3"/>
    <s v="L4037"/>
    <x v="4"/>
    <n v="31"/>
    <x v="0"/>
    <x v="0"/>
    <n v="29926"/>
  </r>
  <r>
    <x v="3"/>
    <s v="L4037"/>
    <x v="4"/>
    <n v="44"/>
    <x v="1"/>
    <x v="1"/>
    <n v="84993"/>
  </r>
  <r>
    <x v="3"/>
    <s v="L4037"/>
    <x v="4"/>
    <n v="26"/>
    <x v="2"/>
    <x v="0"/>
    <n v="21547"/>
  </r>
  <r>
    <x v="3"/>
    <s v="L4671"/>
    <x v="5"/>
    <n v="13"/>
    <x v="0"/>
    <x v="0"/>
    <n v="9330"/>
  </r>
  <r>
    <x v="3"/>
    <s v="L4671"/>
    <x v="5"/>
    <n v="18"/>
    <x v="1"/>
    <x v="1"/>
    <n v="19273"/>
  </r>
  <r>
    <x v="3"/>
    <s v="L4671"/>
    <x v="5"/>
    <n v="9"/>
    <x v="2"/>
    <x v="0"/>
    <n v="5933"/>
  </r>
  <r>
    <x v="3"/>
    <s v="L6972"/>
    <x v="6"/>
    <n v="22"/>
    <x v="0"/>
    <x v="0"/>
    <n v="13052"/>
  </r>
  <r>
    <x v="3"/>
    <s v="L6972"/>
    <x v="6"/>
    <n v="20"/>
    <x v="1"/>
    <x v="1"/>
    <n v="31401"/>
  </r>
  <r>
    <x v="3"/>
    <s v="L6972"/>
    <x v="6"/>
    <n v="20"/>
    <x v="2"/>
    <x v="0"/>
    <n v="10741"/>
  </r>
  <r>
    <x v="3"/>
    <s v="L8811"/>
    <x v="7"/>
    <n v="22"/>
    <x v="0"/>
    <x v="0"/>
    <n v="12724"/>
  </r>
  <r>
    <x v="3"/>
    <s v="L8811"/>
    <x v="7"/>
    <n v="21"/>
    <x v="1"/>
    <x v="0"/>
    <n v="25485"/>
  </r>
  <r>
    <x v="3"/>
    <s v="L8811"/>
    <x v="7"/>
    <n v="15.7"/>
    <x v="2"/>
    <x v="0"/>
    <n v="13088"/>
  </r>
  <r>
    <x v="3"/>
    <s v="L9476"/>
    <x v="8"/>
    <n v="29"/>
    <x v="0"/>
    <x v="0"/>
    <n v="17892"/>
  </r>
  <r>
    <x v="3"/>
    <s v="L9476"/>
    <x v="8"/>
    <n v="39"/>
    <x v="1"/>
    <x v="1"/>
    <n v="54205"/>
  </r>
  <r>
    <x v="3"/>
    <s v="L9476"/>
    <x v="8"/>
    <n v="24"/>
    <x v="2"/>
    <x v="0"/>
    <n v="19630"/>
  </r>
  <r>
    <x v="4"/>
    <s v="L1444"/>
    <x v="0"/>
    <n v="18"/>
    <x v="0"/>
    <x v="0"/>
    <n v="9658"/>
  </r>
  <r>
    <x v="4"/>
    <s v="L1444"/>
    <x v="0"/>
    <n v="19"/>
    <x v="1"/>
    <x v="1"/>
    <n v="27225"/>
  </r>
  <r>
    <x v="4"/>
    <s v="L1444"/>
    <x v="0"/>
    <n v="13"/>
    <x v="2"/>
    <x v="0"/>
    <n v="14272"/>
  </r>
  <r>
    <x v="4"/>
    <s v="L2122"/>
    <x v="1"/>
    <n v="24"/>
    <x v="0"/>
    <x v="0"/>
    <n v="14351"/>
  </r>
  <r>
    <x v="4"/>
    <s v="L2122"/>
    <x v="1"/>
    <n v="28"/>
    <x v="1"/>
    <x v="1"/>
    <n v="42854"/>
  </r>
  <r>
    <x v="4"/>
    <s v="L2122"/>
    <x v="1"/>
    <n v="16"/>
    <x v="2"/>
    <x v="0"/>
    <n v="15361"/>
  </r>
  <r>
    <x v="4"/>
    <s v="L2169"/>
    <x v="2"/>
    <n v="15"/>
    <x v="0"/>
    <x v="0"/>
    <n v="7446"/>
  </r>
  <r>
    <x v="4"/>
    <s v="L2169"/>
    <x v="2"/>
    <n v="19"/>
    <x v="1"/>
    <x v="0"/>
    <n v="21598"/>
  </r>
  <r>
    <x v="4"/>
    <s v="L2169"/>
    <x v="2"/>
    <n v="10"/>
    <x v="2"/>
    <x v="0"/>
    <n v="9678"/>
  </r>
  <r>
    <x v="4"/>
    <s v="L3315"/>
    <x v="3"/>
    <n v="23"/>
    <x v="0"/>
    <x v="0"/>
    <n v="14653"/>
  </r>
  <r>
    <x v="4"/>
    <s v="L3315"/>
    <x v="3"/>
    <n v="30"/>
    <x v="1"/>
    <x v="1"/>
    <n v="41324"/>
  </r>
  <r>
    <x v="4"/>
    <s v="L3315"/>
    <x v="3"/>
    <n v="22"/>
    <x v="2"/>
    <x v="0"/>
    <n v="15306"/>
  </r>
  <r>
    <x v="4"/>
    <s v="L4037"/>
    <x v="4"/>
    <n v="31"/>
    <x v="0"/>
    <x v="0"/>
    <n v="30634"/>
  </r>
  <r>
    <x v="4"/>
    <s v="L4037"/>
    <x v="4"/>
    <n v="44"/>
    <x v="1"/>
    <x v="1"/>
    <n v="97192"/>
  </r>
  <r>
    <x v="4"/>
    <s v="L4037"/>
    <x v="4"/>
    <n v="26"/>
    <x v="2"/>
    <x v="0"/>
    <n v="24388"/>
  </r>
  <r>
    <x v="4"/>
    <s v="L4671"/>
    <x v="5"/>
    <n v="13"/>
    <x v="0"/>
    <x v="0"/>
    <n v="9552"/>
  </r>
  <r>
    <x v="4"/>
    <s v="L4671"/>
    <x v="5"/>
    <n v="18"/>
    <x v="1"/>
    <x v="1"/>
    <n v="22039"/>
  </r>
  <r>
    <x v="4"/>
    <s v="L4671"/>
    <x v="5"/>
    <n v="9"/>
    <x v="2"/>
    <x v="0"/>
    <n v="6715"/>
  </r>
  <r>
    <x v="4"/>
    <s v="L6972"/>
    <x v="6"/>
    <n v="22"/>
    <x v="0"/>
    <x v="0"/>
    <n v="13361"/>
  </r>
  <r>
    <x v="4"/>
    <s v="L6972"/>
    <x v="6"/>
    <n v="20"/>
    <x v="1"/>
    <x v="1"/>
    <n v="35908"/>
  </r>
  <r>
    <x v="4"/>
    <s v="L6972"/>
    <x v="6"/>
    <n v="20"/>
    <x v="2"/>
    <x v="0"/>
    <n v="12157"/>
  </r>
  <r>
    <x v="4"/>
    <s v="L8811"/>
    <x v="7"/>
    <n v="22"/>
    <x v="0"/>
    <x v="0"/>
    <n v="13025"/>
  </r>
  <r>
    <x v="4"/>
    <s v="L8811"/>
    <x v="7"/>
    <n v="21"/>
    <x v="1"/>
    <x v="0"/>
    <n v="29115"/>
  </r>
  <r>
    <x v="4"/>
    <s v="L8811"/>
    <x v="7"/>
    <n v="15.7"/>
    <x v="2"/>
    <x v="0"/>
    <n v="14812"/>
  </r>
  <r>
    <x v="4"/>
    <s v="L9476"/>
    <x v="8"/>
    <n v="29"/>
    <x v="0"/>
    <x v="0"/>
    <n v="18316"/>
  </r>
  <r>
    <x v="4"/>
    <s v="L9476"/>
    <x v="8"/>
    <n v="39"/>
    <x v="1"/>
    <x v="1"/>
    <n v="61985"/>
  </r>
  <r>
    <x v="4"/>
    <s v="L9476"/>
    <x v="8"/>
    <n v="24"/>
    <x v="2"/>
    <x v="0"/>
    <n v="22220"/>
  </r>
  <r>
    <x v="5"/>
    <s v="L1444"/>
    <x v="0"/>
    <n v="18"/>
    <x v="0"/>
    <x v="0"/>
    <n v="9614"/>
  </r>
  <r>
    <x v="5"/>
    <s v="L1444"/>
    <x v="0"/>
    <n v="19"/>
    <x v="1"/>
    <x v="1"/>
    <n v="22635"/>
  </r>
  <r>
    <x v="5"/>
    <s v="L1444"/>
    <x v="0"/>
    <n v="13"/>
    <x v="2"/>
    <x v="0"/>
    <n v="12815"/>
  </r>
  <r>
    <x v="5"/>
    <s v="L2122"/>
    <x v="1"/>
    <n v="24"/>
    <x v="0"/>
    <x v="0"/>
    <n v="14283"/>
  </r>
  <r>
    <x v="5"/>
    <s v="L2122"/>
    <x v="1"/>
    <n v="28"/>
    <x v="1"/>
    <x v="1"/>
    <n v="35629"/>
  </r>
  <r>
    <x v="5"/>
    <s v="L2122"/>
    <x v="1"/>
    <n v="16"/>
    <x v="2"/>
    <x v="0"/>
    <n v="13793"/>
  </r>
  <r>
    <x v="5"/>
    <s v="L2169"/>
    <x v="2"/>
    <n v="15"/>
    <x v="0"/>
    <x v="0"/>
    <n v="7410"/>
  </r>
  <r>
    <x v="5"/>
    <s v="L2169"/>
    <x v="2"/>
    <n v="19"/>
    <x v="1"/>
    <x v="0"/>
    <n v="17957"/>
  </r>
  <r>
    <x v="5"/>
    <s v="L2169"/>
    <x v="2"/>
    <n v="10"/>
    <x v="2"/>
    <x v="0"/>
    <n v="8689"/>
  </r>
  <r>
    <x v="5"/>
    <s v="L3315"/>
    <x v="3"/>
    <n v="23"/>
    <x v="0"/>
    <x v="0"/>
    <n v="14582"/>
  </r>
  <r>
    <x v="5"/>
    <s v="L3315"/>
    <x v="3"/>
    <n v="30"/>
    <x v="1"/>
    <x v="1"/>
    <n v="34357"/>
  </r>
  <r>
    <x v="5"/>
    <s v="L3315"/>
    <x v="3"/>
    <n v="22"/>
    <x v="2"/>
    <x v="0"/>
    <n v="13744"/>
  </r>
  <r>
    <x v="5"/>
    <s v="L4037"/>
    <x v="4"/>
    <n v="31"/>
    <x v="0"/>
    <x v="0"/>
    <n v="30487"/>
  </r>
  <r>
    <x v="5"/>
    <s v="L4037"/>
    <x v="4"/>
    <n v="44"/>
    <x v="1"/>
    <x v="1"/>
    <n v="80807"/>
  </r>
  <r>
    <x v="5"/>
    <s v="L4037"/>
    <x v="4"/>
    <n v="26"/>
    <x v="2"/>
    <x v="0"/>
    <n v="21897"/>
  </r>
  <r>
    <x v="5"/>
    <s v="L4671"/>
    <x v="5"/>
    <n v="13"/>
    <x v="0"/>
    <x v="0"/>
    <n v="9506"/>
  </r>
  <r>
    <x v="5"/>
    <s v="L4671"/>
    <x v="5"/>
    <n v="18"/>
    <x v="1"/>
    <x v="1"/>
    <n v="18324"/>
  </r>
  <r>
    <x v="5"/>
    <s v="L4671"/>
    <x v="5"/>
    <n v="9"/>
    <x v="2"/>
    <x v="0"/>
    <n v="6029"/>
  </r>
  <r>
    <x v="5"/>
    <s v="L6972"/>
    <x v="6"/>
    <n v="22"/>
    <x v="0"/>
    <x v="0"/>
    <n v="13297"/>
  </r>
  <r>
    <x v="5"/>
    <s v="L6972"/>
    <x v="6"/>
    <n v="20"/>
    <x v="1"/>
    <x v="1"/>
    <n v="29855"/>
  </r>
  <r>
    <x v="5"/>
    <s v="L6972"/>
    <x v="6"/>
    <n v="20"/>
    <x v="2"/>
    <x v="0"/>
    <n v="10915"/>
  </r>
  <r>
    <x v="5"/>
    <s v="L8811"/>
    <x v="7"/>
    <n v="22"/>
    <x v="0"/>
    <x v="0"/>
    <n v="12961"/>
  </r>
  <r>
    <x v="5"/>
    <s v="L8811"/>
    <x v="7"/>
    <n v="21"/>
    <x v="1"/>
    <x v="0"/>
    <n v="24239"/>
  </r>
  <r>
    <x v="5"/>
    <s v="L8811"/>
    <x v="7"/>
    <n v="15.7"/>
    <x v="2"/>
    <x v="0"/>
    <n v="13300"/>
  </r>
  <r>
    <x v="5"/>
    <s v="L9476"/>
    <x v="8"/>
    <n v="29"/>
    <x v="0"/>
    <x v="0"/>
    <n v="18228"/>
  </r>
  <r>
    <x v="5"/>
    <s v="L9476"/>
    <x v="8"/>
    <n v="39"/>
    <x v="1"/>
    <x v="1"/>
    <n v="51536"/>
  </r>
  <r>
    <x v="5"/>
    <s v="L9476"/>
    <x v="8"/>
    <n v="24"/>
    <x v="2"/>
    <x v="0"/>
    <n v="19950"/>
  </r>
  <r>
    <x v="6"/>
    <s v="L1444"/>
    <x v="0"/>
    <n v="18"/>
    <x v="0"/>
    <x v="0"/>
    <n v="9414"/>
  </r>
  <r>
    <x v="6"/>
    <s v="L1444"/>
    <x v="0"/>
    <n v="19"/>
    <x v="1"/>
    <x v="1"/>
    <n v="22920"/>
  </r>
  <r>
    <x v="6"/>
    <s v="L1444"/>
    <x v="0"/>
    <n v="13"/>
    <x v="2"/>
    <x v="0"/>
    <n v="16562"/>
  </r>
  <r>
    <x v="6"/>
    <s v="L2122"/>
    <x v="1"/>
    <n v="24"/>
    <x v="0"/>
    <x v="0"/>
    <n v="13964"/>
  </r>
  <r>
    <x v="6"/>
    <s v="L2122"/>
    <x v="1"/>
    <n v="28"/>
    <x v="1"/>
    <x v="1"/>
    <n v="36078"/>
  </r>
  <r>
    <x v="6"/>
    <s v="L2122"/>
    <x v="1"/>
    <n v="16"/>
    <x v="2"/>
    <x v="0"/>
    <n v="17825"/>
  </r>
  <r>
    <x v="6"/>
    <s v="L2169"/>
    <x v="2"/>
    <n v="15"/>
    <x v="0"/>
    <x v="0"/>
    <n v="7246"/>
  </r>
  <r>
    <x v="6"/>
    <s v="L2169"/>
    <x v="2"/>
    <n v="19"/>
    <x v="1"/>
    <x v="0"/>
    <n v="18183"/>
  </r>
  <r>
    <x v="6"/>
    <s v="L2169"/>
    <x v="2"/>
    <n v="10"/>
    <x v="2"/>
    <x v="0"/>
    <n v="11230"/>
  </r>
  <r>
    <x v="6"/>
    <s v="L3315"/>
    <x v="3"/>
    <n v="23"/>
    <x v="0"/>
    <x v="0"/>
    <n v="14258"/>
  </r>
  <r>
    <x v="6"/>
    <s v="L3315"/>
    <x v="3"/>
    <n v="30"/>
    <x v="1"/>
    <x v="1"/>
    <n v="34790"/>
  </r>
  <r>
    <x v="6"/>
    <s v="L3315"/>
    <x v="3"/>
    <n v="22"/>
    <x v="2"/>
    <x v="0"/>
    <n v="17761"/>
  </r>
  <r>
    <x v="6"/>
    <s v="L4037"/>
    <x v="4"/>
    <n v="31"/>
    <x v="0"/>
    <x v="0"/>
    <n v="29809"/>
  </r>
  <r>
    <x v="6"/>
    <s v="L4037"/>
    <x v="4"/>
    <n v="44"/>
    <x v="1"/>
    <x v="1"/>
    <n v="81826"/>
  </r>
  <r>
    <x v="6"/>
    <s v="L4037"/>
    <x v="4"/>
    <n v="26"/>
    <x v="2"/>
    <x v="0"/>
    <n v="28298"/>
  </r>
  <r>
    <x v="6"/>
    <s v="L4671"/>
    <x v="5"/>
    <n v="13"/>
    <x v="0"/>
    <x v="0"/>
    <n v="9295"/>
  </r>
  <r>
    <x v="6"/>
    <s v="L4671"/>
    <x v="5"/>
    <n v="18"/>
    <x v="1"/>
    <x v="1"/>
    <n v="18554"/>
  </r>
  <r>
    <x v="6"/>
    <s v="L4671"/>
    <x v="5"/>
    <n v="9"/>
    <x v="2"/>
    <x v="0"/>
    <n v="7792"/>
  </r>
  <r>
    <x v="6"/>
    <s v="L6972"/>
    <x v="6"/>
    <n v="22"/>
    <x v="0"/>
    <x v="0"/>
    <n v="13002"/>
  </r>
  <r>
    <x v="6"/>
    <s v="L6972"/>
    <x v="6"/>
    <n v="20"/>
    <x v="1"/>
    <x v="1"/>
    <n v="30231"/>
  </r>
  <r>
    <x v="6"/>
    <s v="L6972"/>
    <x v="6"/>
    <n v="20"/>
    <x v="2"/>
    <x v="0"/>
    <n v="14107"/>
  </r>
  <r>
    <x v="6"/>
    <s v="L8811"/>
    <x v="7"/>
    <n v="22"/>
    <x v="0"/>
    <x v="0"/>
    <n v="12673"/>
  </r>
  <r>
    <x v="6"/>
    <s v="L8811"/>
    <x v="7"/>
    <n v="21"/>
    <x v="1"/>
    <x v="0"/>
    <n v="24542"/>
  </r>
  <r>
    <x v="6"/>
    <s v="L8811"/>
    <x v="7"/>
    <n v="15.7"/>
    <x v="2"/>
    <x v="0"/>
    <n v="17188"/>
  </r>
  <r>
    <x v="6"/>
    <s v="L9476"/>
    <x v="8"/>
    <n v="29"/>
    <x v="0"/>
    <x v="0"/>
    <n v="17823"/>
  </r>
  <r>
    <x v="6"/>
    <s v="L9476"/>
    <x v="8"/>
    <n v="39"/>
    <x v="1"/>
    <x v="1"/>
    <n v="52185"/>
  </r>
  <r>
    <x v="6"/>
    <s v="L9476"/>
    <x v="8"/>
    <n v="24"/>
    <x v="2"/>
    <x v="0"/>
    <n v="25782"/>
  </r>
  <r>
    <x v="7"/>
    <s v="L1444"/>
    <x v="0"/>
    <n v="18"/>
    <x v="0"/>
    <x v="0"/>
    <n v="9544"/>
  </r>
  <r>
    <x v="7"/>
    <s v="L1444"/>
    <x v="0"/>
    <n v="19"/>
    <x v="1"/>
    <x v="1"/>
    <n v="22814"/>
  </r>
  <r>
    <x v="7"/>
    <s v="L1444"/>
    <x v="0"/>
    <n v="13"/>
    <x v="2"/>
    <x v="0"/>
    <n v="14508"/>
  </r>
  <r>
    <x v="7"/>
    <s v="L2122"/>
    <x v="1"/>
    <n v="24"/>
    <x v="0"/>
    <x v="0"/>
    <n v="14171"/>
  </r>
  <r>
    <x v="7"/>
    <s v="L2122"/>
    <x v="1"/>
    <n v="28"/>
    <x v="1"/>
    <x v="1"/>
    <n v="35910"/>
  </r>
  <r>
    <x v="7"/>
    <s v="L2122"/>
    <x v="1"/>
    <n v="16"/>
    <x v="2"/>
    <x v="0"/>
    <n v="15617"/>
  </r>
  <r>
    <x v="7"/>
    <s v="L2169"/>
    <x v="2"/>
    <n v="15"/>
    <x v="0"/>
    <x v="0"/>
    <n v="7353"/>
  </r>
  <r>
    <x v="7"/>
    <s v="L2169"/>
    <x v="2"/>
    <n v="19"/>
    <x v="1"/>
    <x v="0"/>
    <n v="18099"/>
  </r>
  <r>
    <x v="7"/>
    <s v="L2169"/>
    <x v="2"/>
    <n v="10"/>
    <x v="2"/>
    <x v="0"/>
    <n v="9839"/>
  </r>
  <r>
    <x v="7"/>
    <s v="L3315"/>
    <x v="3"/>
    <n v="23"/>
    <x v="0"/>
    <x v="0"/>
    <n v="14469"/>
  </r>
  <r>
    <x v="7"/>
    <s v="L3315"/>
    <x v="3"/>
    <n v="30"/>
    <x v="1"/>
    <x v="1"/>
    <n v="34628"/>
  </r>
  <r>
    <x v="7"/>
    <s v="L3315"/>
    <x v="3"/>
    <n v="22"/>
    <x v="2"/>
    <x v="0"/>
    <n v="15560"/>
  </r>
  <r>
    <x v="7"/>
    <s v="L4037"/>
    <x v="4"/>
    <n v="31"/>
    <x v="0"/>
    <x v="0"/>
    <n v="30250"/>
  </r>
  <r>
    <x v="7"/>
    <s v="L4037"/>
    <x v="4"/>
    <n v="44"/>
    <x v="1"/>
    <x v="1"/>
    <n v="81445"/>
  </r>
  <r>
    <x v="7"/>
    <s v="L4037"/>
    <x v="4"/>
    <n v="26"/>
    <x v="2"/>
    <x v="0"/>
    <n v="24792"/>
  </r>
  <r>
    <x v="7"/>
    <s v="L4671"/>
    <x v="5"/>
    <n v="13"/>
    <x v="0"/>
    <x v="0"/>
    <n v="9431"/>
  </r>
  <r>
    <x v="7"/>
    <s v="L4671"/>
    <x v="5"/>
    <n v="18"/>
    <x v="1"/>
    <x v="1"/>
    <n v="18468"/>
  </r>
  <r>
    <x v="7"/>
    <s v="L4671"/>
    <x v="5"/>
    <n v="9"/>
    <x v="2"/>
    <x v="0"/>
    <n v="6826"/>
  </r>
  <r>
    <x v="7"/>
    <s v="L6972"/>
    <x v="6"/>
    <n v="22"/>
    <x v="0"/>
    <x v="0"/>
    <n v="13193"/>
  </r>
  <r>
    <x v="7"/>
    <s v="L6972"/>
    <x v="6"/>
    <n v="20"/>
    <x v="1"/>
    <x v="1"/>
    <n v="30091"/>
  </r>
  <r>
    <x v="7"/>
    <s v="L6972"/>
    <x v="6"/>
    <n v="20"/>
    <x v="2"/>
    <x v="0"/>
    <n v="12358"/>
  </r>
  <r>
    <x v="7"/>
    <s v="L8811"/>
    <x v="7"/>
    <n v="22"/>
    <x v="0"/>
    <x v="0"/>
    <n v="12861"/>
  </r>
  <r>
    <x v="7"/>
    <s v="L8811"/>
    <x v="7"/>
    <n v="21"/>
    <x v="1"/>
    <x v="0"/>
    <n v="24428"/>
  </r>
  <r>
    <x v="7"/>
    <s v="L8811"/>
    <x v="7"/>
    <n v="15.7"/>
    <x v="2"/>
    <x v="0"/>
    <n v="15059"/>
  </r>
  <r>
    <x v="7"/>
    <s v="L9476"/>
    <x v="8"/>
    <n v="29"/>
    <x v="0"/>
    <x v="0"/>
    <n v="18086"/>
  </r>
  <r>
    <x v="7"/>
    <s v="L9476"/>
    <x v="8"/>
    <n v="39"/>
    <x v="1"/>
    <x v="1"/>
    <n v="51942"/>
  </r>
  <r>
    <x v="7"/>
    <s v="L9476"/>
    <x v="8"/>
    <n v="24"/>
    <x v="2"/>
    <x v="0"/>
    <n v="22587"/>
  </r>
  <r>
    <x v="8"/>
    <s v="L1444"/>
    <x v="0"/>
    <n v="18"/>
    <x v="0"/>
    <x v="0"/>
    <n v="9320"/>
  </r>
  <r>
    <x v="8"/>
    <s v="L1444"/>
    <x v="0"/>
    <n v="19"/>
    <x v="1"/>
    <x v="1"/>
    <n v="27099"/>
  </r>
  <r>
    <x v="8"/>
    <s v="L1444"/>
    <x v="0"/>
    <n v="13"/>
    <x v="2"/>
    <x v="0"/>
    <n v="13186"/>
  </r>
  <r>
    <x v="8"/>
    <s v="L2122"/>
    <x v="1"/>
    <n v="24"/>
    <x v="0"/>
    <x v="0"/>
    <n v="13817"/>
  </r>
  <r>
    <x v="8"/>
    <s v="L2122"/>
    <x v="1"/>
    <n v="28"/>
    <x v="1"/>
    <x v="1"/>
    <n v="42656"/>
  </r>
  <r>
    <x v="8"/>
    <s v="L2122"/>
    <x v="1"/>
    <n v="16"/>
    <x v="2"/>
    <x v="0"/>
    <n v="14191"/>
  </r>
  <r>
    <x v="8"/>
    <s v="L2169"/>
    <x v="2"/>
    <n v="15"/>
    <x v="0"/>
    <x v="0"/>
    <n v="7169"/>
  </r>
  <r>
    <x v="8"/>
    <s v="L2169"/>
    <x v="2"/>
    <n v="19"/>
    <x v="1"/>
    <x v="0"/>
    <n v="21499"/>
  </r>
  <r>
    <x v="8"/>
    <s v="L2169"/>
    <x v="2"/>
    <n v="10"/>
    <x v="2"/>
    <x v="0"/>
    <n v="8940"/>
  </r>
  <r>
    <x v="8"/>
    <s v="L3315"/>
    <x v="3"/>
    <n v="23"/>
    <x v="0"/>
    <x v="0"/>
    <n v="14107"/>
  </r>
  <r>
    <x v="8"/>
    <s v="L3315"/>
    <x v="3"/>
    <n v="30"/>
    <x v="1"/>
    <x v="1"/>
    <n v="41133"/>
  </r>
  <r>
    <x v="8"/>
    <s v="L3315"/>
    <x v="3"/>
    <n v="22"/>
    <x v="2"/>
    <x v="0"/>
    <n v="14141"/>
  </r>
  <r>
    <x v="8"/>
    <s v="L4037"/>
    <x v="4"/>
    <n v="31"/>
    <x v="0"/>
    <x v="0"/>
    <n v="29494"/>
  </r>
  <r>
    <x v="8"/>
    <s v="L4037"/>
    <x v="4"/>
    <n v="44"/>
    <x v="1"/>
    <x v="1"/>
    <n v="96745"/>
  </r>
  <r>
    <x v="8"/>
    <s v="L4037"/>
    <x v="4"/>
    <n v="26"/>
    <x v="2"/>
    <x v="0"/>
    <n v="22530"/>
  </r>
  <r>
    <x v="8"/>
    <s v="L4671"/>
    <x v="5"/>
    <n v="13"/>
    <x v="0"/>
    <x v="0"/>
    <n v="9195"/>
  </r>
  <r>
    <x v="8"/>
    <s v="L4671"/>
    <x v="5"/>
    <n v="18"/>
    <x v="1"/>
    <x v="1"/>
    <n v="21938"/>
  </r>
  <r>
    <x v="8"/>
    <s v="L4671"/>
    <x v="5"/>
    <n v="9"/>
    <x v="2"/>
    <x v="0"/>
    <n v="6203"/>
  </r>
  <r>
    <x v="8"/>
    <s v="L6972"/>
    <x v="6"/>
    <n v="22"/>
    <x v="0"/>
    <x v="0"/>
    <n v="12864"/>
  </r>
  <r>
    <x v="8"/>
    <s v="L6972"/>
    <x v="6"/>
    <n v="20"/>
    <x v="1"/>
    <x v="1"/>
    <n v="35743"/>
  </r>
  <r>
    <x v="8"/>
    <s v="L6972"/>
    <x v="6"/>
    <n v="20"/>
    <x v="2"/>
    <x v="0"/>
    <n v="11230"/>
  </r>
  <r>
    <x v="8"/>
    <s v="L8811"/>
    <x v="7"/>
    <n v="22"/>
    <x v="0"/>
    <x v="0"/>
    <n v="12540"/>
  </r>
  <r>
    <x v="8"/>
    <s v="L8811"/>
    <x v="7"/>
    <n v="21"/>
    <x v="1"/>
    <x v="0"/>
    <n v="28982"/>
  </r>
  <r>
    <x v="8"/>
    <s v="L8811"/>
    <x v="7"/>
    <n v="15.7"/>
    <x v="2"/>
    <x v="0"/>
    <n v="13685"/>
  </r>
  <r>
    <x v="8"/>
    <s v="L9476"/>
    <x v="8"/>
    <n v="29"/>
    <x v="0"/>
    <x v="0"/>
    <n v="17634"/>
  </r>
  <r>
    <x v="8"/>
    <s v="L9476"/>
    <x v="8"/>
    <n v="39"/>
    <x v="1"/>
    <x v="1"/>
    <n v="61699"/>
  </r>
  <r>
    <x v="8"/>
    <s v="L9476"/>
    <x v="8"/>
    <n v="24"/>
    <x v="2"/>
    <x v="0"/>
    <n v="20527"/>
  </r>
  <r>
    <x v="9"/>
    <s v="L1444"/>
    <x v="0"/>
    <n v="18"/>
    <x v="0"/>
    <x v="0"/>
    <n v="9393"/>
  </r>
  <r>
    <x v="9"/>
    <s v="L1444"/>
    <x v="0"/>
    <n v="19"/>
    <x v="1"/>
    <x v="1"/>
    <n v="20452"/>
  </r>
  <r>
    <x v="9"/>
    <s v="L1444"/>
    <x v="0"/>
    <n v="13"/>
    <x v="2"/>
    <x v="0"/>
    <n v="13655"/>
  </r>
  <r>
    <x v="9"/>
    <s v="L2122"/>
    <x v="1"/>
    <n v="24"/>
    <x v="0"/>
    <x v="0"/>
    <n v="13931"/>
  </r>
  <r>
    <x v="9"/>
    <s v="L2122"/>
    <x v="1"/>
    <n v="28"/>
    <x v="1"/>
    <x v="1"/>
    <n v="32194"/>
  </r>
  <r>
    <x v="9"/>
    <s v="L2122"/>
    <x v="1"/>
    <n v="16"/>
    <x v="2"/>
    <x v="0"/>
    <n v="14697"/>
  </r>
  <r>
    <x v="9"/>
    <s v="L2169"/>
    <x v="2"/>
    <n v="15"/>
    <x v="0"/>
    <x v="0"/>
    <n v="7228"/>
  </r>
  <r>
    <x v="9"/>
    <s v="L2169"/>
    <x v="2"/>
    <n v="19"/>
    <x v="1"/>
    <x v="0"/>
    <n v="16169"/>
  </r>
  <r>
    <x v="9"/>
    <s v="L2169"/>
    <x v="2"/>
    <n v="10"/>
    <x v="2"/>
    <x v="0"/>
    <n v="9259"/>
  </r>
  <r>
    <x v="9"/>
    <s v="L3315"/>
    <x v="3"/>
    <n v="23"/>
    <x v="0"/>
    <x v="0"/>
    <n v="14224"/>
  </r>
  <r>
    <x v="9"/>
    <s v="L3315"/>
    <x v="3"/>
    <n v="30"/>
    <x v="1"/>
    <x v="1"/>
    <n v="31044"/>
  </r>
  <r>
    <x v="9"/>
    <s v="L3315"/>
    <x v="3"/>
    <n v="22"/>
    <x v="2"/>
    <x v="0"/>
    <n v="14645"/>
  </r>
  <r>
    <x v="9"/>
    <s v="L4037"/>
    <x v="4"/>
    <n v="31"/>
    <x v="0"/>
    <x v="0"/>
    <n v="29737"/>
  </r>
  <r>
    <x v="9"/>
    <s v="L4037"/>
    <x v="4"/>
    <n v="44"/>
    <x v="1"/>
    <x v="1"/>
    <n v="73016"/>
  </r>
  <r>
    <x v="9"/>
    <s v="L4037"/>
    <x v="4"/>
    <n v="26"/>
    <x v="2"/>
    <x v="0"/>
    <n v="23332"/>
  </r>
  <r>
    <x v="9"/>
    <s v="L4671"/>
    <x v="5"/>
    <n v="13"/>
    <x v="0"/>
    <x v="0"/>
    <n v="9271"/>
  </r>
  <r>
    <x v="9"/>
    <s v="L4671"/>
    <x v="5"/>
    <n v="18"/>
    <x v="1"/>
    <x v="1"/>
    <n v="16557"/>
  </r>
  <r>
    <x v="9"/>
    <s v="L4671"/>
    <x v="5"/>
    <n v="9"/>
    <x v="2"/>
    <x v="0"/>
    <n v="6425"/>
  </r>
  <r>
    <x v="9"/>
    <s v="L6972"/>
    <x v="6"/>
    <n v="22"/>
    <x v="0"/>
    <x v="0"/>
    <n v="12970"/>
  </r>
  <r>
    <x v="9"/>
    <s v="L6972"/>
    <x v="6"/>
    <n v="20"/>
    <x v="1"/>
    <x v="1"/>
    <n v="26976"/>
  </r>
  <r>
    <x v="9"/>
    <s v="L6972"/>
    <x v="6"/>
    <n v="20"/>
    <x v="2"/>
    <x v="0"/>
    <n v="11631"/>
  </r>
  <r>
    <x v="9"/>
    <s v="L8811"/>
    <x v="7"/>
    <n v="22"/>
    <x v="0"/>
    <x v="0"/>
    <n v="12643"/>
  </r>
  <r>
    <x v="9"/>
    <s v="L8811"/>
    <x v="7"/>
    <n v="21"/>
    <x v="1"/>
    <x v="0"/>
    <n v="21920"/>
  </r>
  <r>
    <x v="9"/>
    <s v="L8811"/>
    <x v="7"/>
    <n v="15.7"/>
    <x v="2"/>
    <x v="0"/>
    <n v="14171"/>
  </r>
  <r>
    <x v="9"/>
    <s v="L9476"/>
    <x v="8"/>
    <n v="29"/>
    <x v="0"/>
    <x v="0"/>
    <n v="17780"/>
  </r>
  <r>
    <x v="9"/>
    <s v="L9476"/>
    <x v="8"/>
    <n v="39"/>
    <x v="1"/>
    <x v="1"/>
    <n v="46566"/>
  </r>
  <r>
    <x v="9"/>
    <s v="L9476"/>
    <x v="8"/>
    <n v="24"/>
    <x v="2"/>
    <x v="0"/>
    <n v="21257"/>
  </r>
  <r>
    <x v="10"/>
    <s v="L1444"/>
    <x v="0"/>
    <n v="18"/>
    <x v="0"/>
    <x v="0"/>
    <n v="9552"/>
  </r>
  <r>
    <x v="10"/>
    <s v="L1444"/>
    <x v="0"/>
    <n v="19"/>
    <x v="1"/>
    <x v="1"/>
    <n v="26350"/>
  </r>
  <r>
    <x v="10"/>
    <s v="L1444"/>
    <x v="0"/>
    <n v="13"/>
    <x v="2"/>
    <x v="0"/>
    <n v="12491"/>
  </r>
  <r>
    <x v="10"/>
    <s v="L2122"/>
    <x v="1"/>
    <n v="24"/>
    <x v="0"/>
    <x v="0"/>
    <n v="14183"/>
  </r>
  <r>
    <x v="10"/>
    <s v="L2122"/>
    <x v="1"/>
    <n v="28"/>
    <x v="1"/>
    <x v="1"/>
    <n v="41477"/>
  </r>
  <r>
    <x v="10"/>
    <s v="L2122"/>
    <x v="1"/>
    <n v="16"/>
    <x v="2"/>
    <x v="0"/>
    <n v="13444"/>
  </r>
  <r>
    <x v="10"/>
    <s v="L2169"/>
    <x v="2"/>
    <n v="15"/>
    <x v="0"/>
    <x v="0"/>
    <n v="7359"/>
  </r>
  <r>
    <x v="10"/>
    <s v="L2169"/>
    <x v="2"/>
    <n v="19"/>
    <x v="1"/>
    <x v="0"/>
    <n v="20904"/>
  </r>
  <r>
    <x v="10"/>
    <s v="L2169"/>
    <x v="2"/>
    <n v="10"/>
    <x v="2"/>
    <x v="0"/>
    <n v="8470"/>
  </r>
  <r>
    <x v="10"/>
    <s v="L3315"/>
    <x v="3"/>
    <n v="23"/>
    <x v="0"/>
    <x v="0"/>
    <n v="14482"/>
  </r>
  <r>
    <x v="10"/>
    <s v="L3315"/>
    <x v="3"/>
    <n v="30"/>
    <x v="1"/>
    <x v="1"/>
    <n v="39995"/>
  </r>
  <r>
    <x v="10"/>
    <s v="L3315"/>
    <x v="3"/>
    <n v="22"/>
    <x v="2"/>
    <x v="0"/>
    <n v="13396"/>
  </r>
  <r>
    <x v="10"/>
    <s v="L4037"/>
    <x v="4"/>
    <n v="31"/>
    <x v="0"/>
    <x v="0"/>
    <n v="30276"/>
  </r>
  <r>
    <x v="10"/>
    <s v="L4037"/>
    <x v="4"/>
    <n v="44"/>
    <x v="1"/>
    <x v="1"/>
    <n v="94069"/>
  </r>
  <r>
    <x v="10"/>
    <s v="L4037"/>
    <x v="4"/>
    <n v="26"/>
    <x v="2"/>
    <x v="0"/>
    <n v="21345"/>
  </r>
  <r>
    <x v="10"/>
    <s v="L4671"/>
    <x v="5"/>
    <n v="13"/>
    <x v="0"/>
    <x v="0"/>
    <n v="9441"/>
  </r>
  <r>
    <x v="10"/>
    <s v="L4671"/>
    <x v="5"/>
    <n v="18"/>
    <x v="1"/>
    <x v="1"/>
    <n v="21331"/>
  </r>
  <r>
    <x v="10"/>
    <s v="L4671"/>
    <x v="5"/>
    <n v="9"/>
    <x v="2"/>
    <x v="0"/>
    <n v="5878"/>
  </r>
  <r>
    <x v="10"/>
    <s v="L6972"/>
    <x v="6"/>
    <n v="22"/>
    <x v="0"/>
    <x v="0"/>
    <n v="13205"/>
  </r>
  <r>
    <x v="10"/>
    <s v="L6972"/>
    <x v="6"/>
    <n v="20"/>
    <x v="1"/>
    <x v="1"/>
    <n v="34755"/>
  </r>
  <r>
    <x v="10"/>
    <s v="L6972"/>
    <x v="6"/>
    <n v="20"/>
    <x v="2"/>
    <x v="0"/>
    <n v="10640"/>
  </r>
  <r>
    <x v="10"/>
    <s v="L8811"/>
    <x v="7"/>
    <n v="22"/>
    <x v="0"/>
    <x v="0"/>
    <n v="12872"/>
  </r>
  <r>
    <x v="10"/>
    <s v="L8811"/>
    <x v="7"/>
    <n v="21"/>
    <x v="1"/>
    <x v="0"/>
    <n v="28186"/>
  </r>
  <r>
    <x v="10"/>
    <s v="L8811"/>
    <x v="7"/>
    <n v="15.7"/>
    <x v="2"/>
    <x v="0"/>
    <n v="12965"/>
  </r>
  <r>
    <x v="10"/>
    <s v="L9476"/>
    <x v="8"/>
    <n v="29"/>
    <x v="0"/>
    <x v="0"/>
    <n v="18102"/>
  </r>
  <r>
    <x v="10"/>
    <s v="L9476"/>
    <x v="8"/>
    <n v="39"/>
    <x v="1"/>
    <x v="1"/>
    <n v="59993"/>
  </r>
  <r>
    <x v="10"/>
    <s v="L9476"/>
    <x v="8"/>
    <n v="24"/>
    <x v="2"/>
    <x v="0"/>
    <n v="19447"/>
  </r>
  <r>
    <x v="11"/>
    <s v="L1444"/>
    <x v="0"/>
    <n v="18"/>
    <x v="0"/>
    <x v="0"/>
    <n v="9699"/>
  </r>
  <r>
    <x v="11"/>
    <s v="L1444"/>
    <x v="0"/>
    <n v="19"/>
    <x v="1"/>
    <x v="1"/>
    <n v="21369"/>
  </r>
  <r>
    <x v="11"/>
    <s v="L1444"/>
    <x v="0"/>
    <n v="13"/>
    <x v="2"/>
    <x v="0"/>
    <n v="14559"/>
  </r>
  <r>
    <x v="11"/>
    <s v="L2122"/>
    <x v="1"/>
    <n v="24"/>
    <x v="0"/>
    <x v="0"/>
    <n v="14417"/>
  </r>
  <r>
    <x v="11"/>
    <s v="L2122"/>
    <x v="1"/>
    <n v="28"/>
    <x v="1"/>
    <x v="1"/>
    <n v="33636"/>
  </r>
  <r>
    <x v="11"/>
    <s v="L2122"/>
    <x v="1"/>
    <n v="16"/>
    <x v="2"/>
    <x v="0"/>
    <n v="15671"/>
  </r>
  <r>
    <x v="11"/>
    <s v="L2169"/>
    <x v="2"/>
    <n v="15"/>
    <x v="0"/>
    <x v="0"/>
    <n v="7480"/>
  </r>
  <r>
    <x v="11"/>
    <s v="L2169"/>
    <x v="2"/>
    <n v="19"/>
    <x v="1"/>
    <x v="0"/>
    <n v="16953"/>
  </r>
  <r>
    <x v="11"/>
    <s v="L2169"/>
    <x v="2"/>
    <n v="10"/>
    <x v="2"/>
    <x v="0"/>
    <n v="9872"/>
  </r>
  <r>
    <x v="11"/>
    <s v="L3315"/>
    <x v="3"/>
    <n v="23"/>
    <x v="0"/>
    <x v="0"/>
    <n v="14720"/>
  </r>
  <r>
    <x v="11"/>
    <s v="L3315"/>
    <x v="3"/>
    <n v="30"/>
    <x v="1"/>
    <x v="1"/>
    <n v="32434"/>
  </r>
  <r>
    <x v="11"/>
    <s v="L3315"/>
    <x v="3"/>
    <n v="22"/>
    <x v="2"/>
    <x v="0"/>
    <n v="15614"/>
  </r>
  <r>
    <x v="11"/>
    <s v="L4037"/>
    <x v="4"/>
    <n v="31"/>
    <x v="0"/>
    <x v="0"/>
    <n v="30773"/>
  </r>
  <r>
    <x v="11"/>
    <s v="L4037"/>
    <x v="4"/>
    <n v="44"/>
    <x v="1"/>
    <x v="1"/>
    <n v="76286"/>
  </r>
  <r>
    <x v="11"/>
    <s v="L4037"/>
    <x v="4"/>
    <n v="26"/>
    <x v="2"/>
    <x v="0"/>
    <n v="24878"/>
  </r>
  <r>
    <x v="11"/>
    <s v="L4671"/>
    <x v="5"/>
    <n v="13"/>
    <x v="0"/>
    <x v="0"/>
    <n v="9594"/>
  </r>
  <r>
    <x v="11"/>
    <s v="L4671"/>
    <x v="5"/>
    <n v="18"/>
    <x v="1"/>
    <x v="1"/>
    <n v="17298"/>
  </r>
  <r>
    <x v="11"/>
    <s v="L4671"/>
    <x v="5"/>
    <n v="9"/>
    <x v="2"/>
    <x v="0"/>
    <n v="6850"/>
  </r>
  <r>
    <x v="11"/>
    <s v="L6972"/>
    <x v="6"/>
    <n v="22"/>
    <x v="0"/>
    <x v="0"/>
    <n v="13423"/>
  </r>
  <r>
    <x v="11"/>
    <s v="L6972"/>
    <x v="6"/>
    <n v="20"/>
    <x v="1"/>
    <x v="1"/>
    <n v="28185"/>
  </r>
  <r>
    <x v="11"/>
    <s v="L6972"/>
    <x v="6"/>
    <n v="20"/>
    <x v="2"/>
    <x v="0"/>
    <n v="12401"/>
  </r>
  <r>
    <x v="11"/>
    <s v="L8811"/>
    <x v="7"/>
    <n v="22"/>
    <x v="0"/>
    <x v="0"/>
    <n v="13084"/>
  </r>
  <r>
    <x v="11"/>
    <s v="L8811"/>
    <x v="7"/>
    <n v="21"/>
    <x v="1"/>
    <x v="1"/>
    <n v="22704"/>
  </r>
  <r>
    <x v="11"/>
    <s v="L8811"/>
    <x v="7"/>
    <n v="15.7"/>
    <x v="2"/>
    <x v="0"/>
    <n v="15111"/>
  </r>
  <r>
    <x v="11"/>
    <s v="L9476"/>
    <x v="8"/>
    <n v="29"/>
    <x v="0"/>
    <x v="0"/>
    <n v="18399"/>
  </r>
  <r>
    <x v="11"/>
    <s v="L9476"/>
    <x v="8"/>
    <n v="39"/>
    <x v="1"/>
    <x v="1"/>
    <n v="48651"/>
  </r>
  <r>
    <x v="11"/>
    <s v="L9476"/>
    <x v="8"/>
    <n v="24"/>
    <x v="2"/>
    <x v="0"/>
    <n v="22665"/>
  </r>
  <r>
    <x v="12"/>
    <s v="L1444"/>
    <x v="0"/>
    <n v="18"/>
    <x v="0"/>
    <x v="0"/>
    <n v="9504"/>
  </r>
  <r>
    <x v="12"/>
    <s v="L1444"/>
    <x v="0"/>
    <n v="19"/>
    <x v="1"/>
    <x v="1"/>
    <n v="26610"/>
  </r>
  <r>
    <x v="12"/>
    <s v="L1444"/>
    <x v="0"/>
    <n v="13"/>
    <x v="2"/>
    <x v="0"/>
    <n v="11922"/>
  </r>
  <r>
    <x v="12"/>
    <s v="L2122"/>
    <x v="1"/>
    <n v="24"/>
    <x v="0"/>
    <x v="0"/>
    <n v="12862"/>
  </r>
  <r>
    <x v="12"/>
    <s v="L2122"/>
    <x v="1"/>
    <n v="28"/>
    <x v="1"/>
    <x v="1"/>
    <n v="41887"/>
  </r>
  <r>
    <x v="12"/>
    <s v="L2122"/>
    <x v="1"/>
    <n v="16"/>
    <x v="2"/>
    <x v="0"/>
    <n v="12832"/>
  </r>
  <r>
    <x v="12"/>
    <s v="L2169"/>
    <x v="2"/>
    <n v="15"/>
    <x v="0"/>
    <x v="0"/>
    <n v="7319"/>
  </r>
  <r>
    <x v="12"/>
    <s v="L2169"/>
    <x v="2"/>
    <n v="19"/>
    <x v="1"/>
    <x v="0"/>
    <n v="21111"/>
  </r>
  <r>
    <x v="12"/>
    <s v="L2169"/>
    <x v="2"/>
    <n v="10"/>
    <x v="2"/>
    <x v="0"/>
    <n v="8085"/>
  </r>
  <r>
    <x v="12"/>
    <s v="L3315"/>
    <x v="3"/>
    <n v="23"/>
    <x v="0"/>
    <x v="0"/>
    <n v="14404"/>
  </r>
  <r>
    <x v="12"/>
    <s v="L3315"/>
    <x v="3"/>
    <n v="30"/>
    <x v="1"/>
    <x v="1"/>
    <n v="40391"/>
  </r>
  <r>
    <x v="12"/>
    <s v="L3315"/>
    <x v="3"/>
    <n v="22"/>
    <x v="2"/>
    <x v="0"/>
    <n v="16956"/>
  </r>
  <r>
    <x v="12"/>
    <s v="L4037"/>
    <x v="4"/>
    <n v="31"/>
    <x v="0"/>
    <x v="0"/>
    <n v="30113"/>
  </r>
  <r>
    <x v="12"/>
    <s v="L4037"/>
    <x v="4"/>
    <n v="44"/>
    <x v="1"/>
    <x v="1"/>
    <n v="95000"/>
  </r>
  <r>
    <x v="12"/>
    <s v="L4037"/>
    <x v="4"/>
    <n v="26"/>
    <x v="2"/>
    <x v="0"/>
    <n v="20373"/>
  </r>
  <r>
    <x v="12"/>
    <s v="L4671"/>
    <x v="5"/>
    <n v="13"/>
    <x v="0"/>
    <x v="0"/>
    <n v="9388"/>
  </r>
  <r>
    <x v="12"/>
    <s v="L4671"/>
    <x v="5"/>
    <n v="18"/>
    <x v="1"/>
    <x v="1"/>
    <n v="21542"/>
  </r>
  <r>
    <x v="12"/>
    <s v="L4671"/>
    <x v="5"/>
    <n v="9"/>
    <x v="2"/>
    <x v="0"/>
    <n v="5610"/>
  </r>
  <r>
    <x v="12"/>
    <s v="L6972"/>
    <x v="6"/>
    <n v="22"/>
    <x v="0"/>
    <x v="0"/>
    <n v="13134"/>
  </r>
  <r>
    <x v="12"/>
    <s v="L6972"/>
    <x v="6"/>
    <n v="20"/>
    <x v="1"/>
    <x v="1"/>
    <n v="35099"/>
  </r>
  <r>
    <x v="12"/>
    <s v="L6972"/>
    <x v="6"/>
    <n v="20"/>
    <x v="2"/>
    <x v="0"/>
    <n v="10156"/>
  </r>
  <r>
    <x v="12"/>
    <s v="L8811"/>
    <x v="7"/>
    <n v="22"/>
    <x v="0"/>
    <x v="0"/>
    <n v="12803"/>
  </r>
  <r>
    <x v="12"/>
    <s v="L8811"/>
    <x v="7"/>
    <n v="21"/>
    <x v="1"/>
    <x v="1"/>
    <n v="28274"/>
  </r>
  <r>
    <x v="12"/>
    <s v="L8811"/>
    <x v="7"/>
    <n v="15.7"/>
    <x v="2"/>
    <x v="0"/>
    <n v="12375"/>
  </r>
  <r>
    <x v="12"/>
    <s v="L9476"/>
    <x v="8"/>
    <n v="29"/>
    <x v="0"/>
    <x v="0"/>
    <n v="18004"/>
  </r>
  <r>
    <x v="12"/>
    <s v="L9476"/>
    <x v="8"/>
    <n v="39"/>
    <x v="1"/>
    <x v="1"/>
    <n v="60587"/>
  </r>
  <r>
    <x v="12"/>
    <s v="L9476"/>
    <x v="8"/>
    <n v="24"/>
    <x v="2"/>
    <x v="0"/>
    <n v="18561"/>
  </r>
  <r>
    <x v="13"/>
    <s v="L1444"/>
    <x v="0"/>
    <n v="18"/>
    <x v="0"/>
    <x v="0"/>
    <n v="9749"/>
  </r>
  <r>
    <x v="13"/>
    <s v="L1444"/>
    <x v="0"/>
    <n v="19"/>
    <x v="1"/>
    <x v="1"/>
    <n v="21260"/>
  </r>
  <r>
    <x v="13"/>
    <s v="L1444"/>
    <x v="0"/>
    <n v="13"/>
    <x v="2"/>
    <x v="0"/>
    <n v="16751"/>
  </r>
  <r>
    <x v="13"/>
    <s v="L2122"/>
    <x v="1"/>
    <n v="24"/>
    <x v="0"/>
    <x v="0"/>
    <n v="13216"/>
  </r>
  <r>
    <x v="13"/>
    <s v="L2122"/>
    <x v="1"/>
    <n v="28"/>
    <x v="1"/>
    <x v="1"/>
    <n v="33465"/>
  </r>
  <r>
    <x v="13"/>
    <s v="L2122"/>
    <x v="1"/>
    <n v="16"/>
    <x v="2"/>
    <x v="0"/>
    <n v="18029"/>
  </r>
  <r>
    <x v="13"/>
    <s v="L2169"/>
    <x v="2"/>
    <n v="15"/>
    <x v="0"/>
    <x v="0"/>
    <n v="7521"/>
  </r>
  <r>
    <x v="13"/>
    <s v="L2169"/>
    <x v="2"/>
    <n v="19"/>
    <x v="1"/>
    <x v="0"/>
    <n v="20234"/>
  </r>
  <r>
    <x v="13"/>
    <s v="L2169"/>
    <x v="2"/>
    <n v="10"/>
    <x v="2"/>
    <x v="0"/>
    <n v="11358"/>
  </r>
  <r>
    <x v="13"/>
    <s v="L3315"/>
    <x v="3"/>
    <n v="23"/>
    <x v="0"/>
    <x v="0"/>
    <n v="14800"/>
  </r>
  <r>
    <x v="13"/>
    <s v="L3315"/>
    <x v="3"/>
    <n v="30"/>
    <x v="1"/>
    <x v="1"/>
    <n v="32270"/>
  </r>
  <r>
    <x v="13"/>
    <s v="L3315"/>
    <x v="3"/>
    <n v="22"/>
    <x v="2"/>
    <x v="0"/>
    <n v="17965"/>
  </r>
  <r>
    <x v="13"/>
    <s v="L4037"/>
    <x v="4"/>
    <n v="31"/>
    <x v="0"/>
    <x v="0"/>
    <n v="30942"/>
  </r>
  <r>
    <x v="13"/>
    <s v="L4037"/>
    <x v="4"/>
    <n v="44"/>
    <x v="1"/>
    <x v="1"/>
    <n v="75898"/>
  </r>
  <r>
    <x v="13"/>
    <s v="L4037"/>
    <x v="4"/>
    <n v="26"/>
    <x v="2"/>
    <x v="0"/>
    <n v="28623"/>
  </r>
  <r>
    <x v="13"/>
    <s v="L4671"/>
    <x v="5"/>
    <n v="13"/>
    <x v="0"/>
    <x v="0"/>
    <n v="9647"/>
  </r>
  <r>
    <x v="13"/>
    <s v="L4671"/>
    <x v="5"/>
    <n v="18"/>
    <x v="1"/>
    <x v="1"/>
    <n v="17210"/>
  </r>
  <r>
    <x v="13"/>
    <s v="L4671"/>
    <x v="5"/>
    <n v="9"/>
    <x v="2"/>
    <x v="0"/>
    <n v="7881"/>
  </r>
  <r>
    <x v="13"/>
    <s v="L6972"/>
    <x v="6"/>
    <n v="22"/>
    <x v="0"/>
    <x v="0"/>
    <n v="13496"/>
  </r>
  <r>
    <x v="13"/>
    <s v="L6972"/>
    <x v="6"/>
    <n v="20"/>
    <x v="1"/>
    <x v="1"/>
    <n v="28041"/>
  </r>
  <r>
    <x v="13"/>
    <s v="L6972"/>
    <x v="6"/>
    <n v="20"/>
    <x v="2"/>
    <x v="0"/>
    <n v="14269"/>
  </r>
  <r>
    <x v="13"/>
    <s v="L8811"/>
    <x v="7"/>
    <n v="22"/>
    <x v="0"/>
    <x v="0"/>
    <n v="13156"/>
  </r>
  <r>
    <x v="13"/>
    <s v="L8811"/>
    <x v="7"/>
    <n v="21"/>
    <x v="1"/>
    <x v="1"/>
    <n v="22589"/>
  </r>
  <r>
    <x v="13"/>
    <s v="L8811"/>
    <x v="7"/>
    <n v="15.7"/>
    <x v="2"/>
    <x v="0"/>
    <n v="17386"/>
  </r>
  <r>
    <x v="13"/>
    <s v="L9476"/>
    <x v="8"/>
    <n v="29"/>
    <x v="0"/>
    <x v="0"/>
    <n v="18499"/>
  </r>
  <r>
    <x v="13"/>
    <s v="L9476"/>
    <x v="8"/>
    <n v="39"/>
    <x v="1"/>
    <x v="1"/>
    <n v="48404"/>
  </r>
  <r>
    <x v="13"/>
    <s v="L9476"/>
    <x v="8"/>
    <n v="24"/>
    <x v="2"/>
    <x v="0"/>
    <n v="26078"/>
  </r>
  <r>
    <x v="14"/>
    <s v="L1444"/>
    <x v="0"/>
    <n v="18"/>
    <x v="0"/>
    <x v="0"/>
    <n v="9460"/>
  </r>
  <r>
    <x v="14"/>
    <s v="L1444"/>
    <x v="0"/>
    <n v="19"/>
    <x v="1"/>
    <x v="1"/>
    <n v="25883"/>
  </r>
  <r>
    <x v="14"/>
    <s v="L1444"/>
    <x v="0"/>
    <n v="13"/>
    <x v="2"/>
    <x v="0"/>
    <n v="7975"/>
  </r>
  <r>
    <x v="14"/>
    <s v="L2122"/>
    <x v="1"/>
    <n v="24"/>
    <x v="0"/>
    <x v="0"/>
    <n v="12799"/>
  </r>
  <r>
    <x v="14"/>
    <s v="L2122"/>
    <x v="1"/>
    <n v="28"/>
    <x v="1"/>
    <x v="1"/>
    <n v="40742"/>
  </r>
  <r>
    <x v="14"/>
    <s v="L2122"/>
    <x v="1"/>
    <n v="16"/>
    <x v="2"/>
    <x v="0"/>
    <n v="15449"/>
  </r>
  <r>
    <x v="14"/>
    <s v="L2169"/>
    <x v="2"/>
    <n v="15"/>
    <x v="0"/>
    <x v="0"/>
    <n v="7283"/>
  </r>
  <r>
    <x v="14"/>
    <s v="L2169"/>
    <x v="2"/>
    <n v="19"/>
    <x v="1"/>
    <x v="0"/>
    <n v="20534"/>
  </r>
  <r>
    <x v="14"/>
    <s v="L2169"/>
    <x v="2"/>
    <n v="10"/>
    <x v="2"/>
    <x v="0"/>
    <n v="9733"/>
  </r>
  <r>
    <x v="14"/>
    <s v="L3315"/>
    <x v="3"/>
    <n v="23"/>
    <x v="0"/>
    <x v="0"/>
    <n v="14333"/>
  </r>
  <r>
    <x v="14"/>
    <s v="L3315"/>
    <x v="3"/>
    <n v="30"/>
    <x v="1"/>
    <x v="1"/>
    <n v="39287"/>
  </r>
  <r>
    <x v="14"/>
    <s v="L3315"/>
    <x v="3"/>
    <n v="22"/>
    <x v="2"/>
    <x v="0"/>
    <n v="15394"/>
  </r>
  <r>
    <x v="14"/>
    <s v="L4037"/>
    <x v="4"/>
    <n v="31"/>
    <x v="0"/>
    <x v="0"/>
    <n v="29965"/>
  </r>
  <r>
    <x v="14"/>
    <s v="L4037"/>
    <x v="4"/>
    <n v="44"/>
    <x v="1"/>
    <x v="1"/>
    <n v="73148"/>
  </r>
  <r>
    <x v="14"/>
    <s v="L4037"/>
    <x v="4"/>
    <n v="26"/>
    <x v="2"/>
    <x v="0"/>
    <n v="24527"/>
  </r>
  <r>
    <x v="14"/>
    <s v="L4671"/>
    <x v="5"/>
    <n v="13"/>
    <x v="0"/>
    <x v="0"/>
    <n v="9342"/>
  </r>
  <r>
    <x v="14"/>
    <s v="L4671"/>
    <x v="5"/>
    <n v="18"/>
    <x v="1"/>
    <x v="1"/>
    <n v="20953"/>
  </r>
  <r>
    <x v="14"/>
    <s v="L4671"/>
    <x v="5"/>
    <n v="9"/>
    <x v="2"/>
    <x v="0"/>
    <n v="6754"/>
  </r>
  <r>
    <x v="14"/>
    <s v="L6972"/>
    <x v="6"/>
    <n v="22"/>
    <x v="0"/>
    <x v="0"/>
    <n v="13069"/>
  </r>
  <r>
    <x v="14"/>
    <s v="L6972"/>
    <x v="6"/>
    <n v="20"/>
    <x v="1"/>
    <x v="1"/>
    <n v="34139"/>
  </r>
  <r>
    <x v="14"/>
    <s v="L6972"/>
    <x v="6"/>
    <n v="20"/>
    <x v="2"/>
    <x v="0"/>
    <n v="12226"/>
  </r>
  <r>
    <x v="14"/>
    <s v="L8811"/>
    <x v="7"/>
    <n v="22"/>
    <x v="0"/>
    <x v="0"/>
    <n v="12741"/>
  </r>
  <r>
    <x v="14"/>
    <s v="L8811"/>
    <x v="7"/>
    <n v="21"/>
    <x v="1"/>
    <x v="1"/>
    <n v="27501"/>
  </r>
  <r>
    <x v="14"/>
    <s v="L8811"/>
    <x v="7"/>
    <n v="15.7"/>
    <x v="2"/>
    <x v="0"/>
    <n v="14897"/>
  </r>
  <r>
    <x v="14"/>
    <s v="L9476"/>
    <x v="8"/>
    <n v="29"/>
    <x v="0"/>
    <x v="0"/>
    <n v="17916"/>
  </r>
  <r>
    <x v="14"/>
    <s v="L9476"/>
    <x v="8"/>
    <n v="39"/>
    <x v="1"/>
    <x v="1"/>
    <n v="58931"/>
  </r>
  <r>
    <x v="14"/>
    <s v="L9476"/>
    <x v="8"/>
    <n v="24"/>
    <x v="2"/>
    <x v="0"/>
    <n v="22347"/>
  </r>
  <r>
    <x v="15"/>
    <s v="L1444"/>
    <x v="0"/>
    <n v="18"/>
    <x v="0"/>
    <x v="1"/>
    <n v="6280"/>
  </r>
  <r>
    <x v="15"/>
    <s v="L1444"/>
    <x v="0"/>
    <n v="19"/>
    <x v="1"/>
    <x v="1"/>
    <n v="26577"/>
  </r>
  <r>
    <x v="15"/>
    <s v="L1444"/>
    <x v="0"/>
    <n v="13"/>
    <x v="2"/>
    <x v="0"/>
    <n v="7250"/>
  </r>
  <r>
    <x v="15"/>
    <s v="L2122"/>
    <x v="1"/>
    <n v="24"/>
    <x v="0"/>
    <x v="1"/>
    <n v="10216"/>
  </r>
  <r>
    <x v="15"/>
    <s v="L2122"/>
    <x v="1"/>
    <n v="28"/>
    <x v="1"/>
    <x v="1"/>
    <n v="41833"/>
  </r>
  <r>
    <x v="15"/>
    <s v="L2122"/>
    <x v="1"/>
    <n v="16"/>
    <x v="2"/>
    <x v="0"/>
    <n v="14045"/>
  </r>
  <r>
    <x v="15"/>
    <s v="L2169"/>
    <x v="2"/>
    <n v="15"/>
    <x v="0"/>
    <x v="1"/>
    <n v="5284"/>
  </r>
  <r>
    <x v="15"/>
    <s v="L2169"/>
    <x v="2"/>
    <n v="19"/>
    <x v="1"/>
    <x v="0"/>
    <n v="21084"/>
  </r>
  <r>
    <x v="15"/>
    <s v="L2169"/>
    <x v="2"/>
    <n v="10"/>
    <x v="2"/>
    <x v="0"/>
    <n v="8850"/>
  </r>
  <r>
    <x v="15"/>
    <s v="L3315"/>
    <x v="3"/>
    <n v="23"/>
    <x v="0"/>
    <x v="1"/>
    <n v="11439"/>
  </r>
  <r>
    <x v="15"/>
    <s v="L3315"/>
    <x v="3"/>
    <n v="30"/>
    <x v="1"/>
    <x v="1"/>
    <n v="40339"/>
  </r>
  <r>
    <x v="15"/>
    <s v="L3315"/>
    <x v="3"/>
    <n v="22"/>
    <x v="2"/>
    <x v="0"/>
    <n v="13996"/>
  </r>
  <r>
    <x v="15"/>
    <s v="L4037"/>
    <x v="4"/>
    <n v="31"/>
    <x v="0"/>
    <x v="1"/>
    <n v="21673"/>
  </r>
  <r>
    <x v="15"/>
    <s v="L4037"/>
    <x v="4"/>
    <n v="44"/>
    <x v="1"/>
    <x v="1"/>
    <n v="94878"/>
  </r>
  <r>
    <x v="15"/>
    <s v="L4037"/>
    <x v="4"/>
    <n v="26"/>
    <x v="2"/>
    <x v="0"/>
    <n v="22299"/>
  </r>
  <r>
    <x v="15"/>
    <s v="L4671"/>
    <x v="5"/>
    <n v="13"/>
    <x v="0"/>
    <x v="1"/>
    <n v="7456"/>
  </r>
  <r>
    <x v="15"/>
    <s v="L4671"/>
    <x v="5"/>
    <n v="18"/>
    <x v="1"/>
    <x v="1"/>
    <n v="21514"/>
  </r>
  <r>
    <x v="15"/>
    <s v="L4671"/>
    <x v="5"/>
    <n v="9"/>
    <x v="2"/>
    <x v="0"/>
    <n v="6140"/>
  </r>
  <r>
    <x v="15"/>
    <s v="L6972"/>
    <x v="6"/>
    <n v="22"/>
    <x v="0"/>
    <x v="0"/>
    <n v="10432"/>
  </r>
  <r>
    <x v="15"/>
    <s v="L6972"/>
    <x v="6"/>
    <n v="20"/>
    <x v="1"/>
    <x v="1"/>
    <n v="35054"/>
  </r>
  <r>
    <x v="15"/>
    <s v="L6972"/>
    <x v="6"/>
    <n v="20"/>
    <x v="2"/>
    <x v="0"/>
    <n v="10135"/>
  </r>
  <r>
    <x v="15"/>
    <s v="L8811"/>
    <x v="7"/>
    <n v="22"/>
    <x v="0"/>
    <x v="1"/>
    <n v="7850"/>
  </r>
  <r>
    <x v="15"/>
    <s v="L8811"/>
    <x v="7"/>
    <n v="21"/>
    <x v="1"/>
    <x v="1"/>
    <n v="28237"/>
  </r>
  <r>
    <x v="15"/>
    <s v="L8811"/>
    <x v="7"/>
    <n v="15.7"/>
    <x v="2"/>
    <x v="0"/>
    <n v="13545"/>
  </r>
  <r>
    <x v="15"/>
    <s v="L9476"/>
    <x v="8"/>
    <n v="29"/>
    <x v="0"/>
    <x v="1"/>
    <n v="14299"/>
  </r>
  <r>
    <x v="15"/>
    <s v="L9476"/>
    <x v="8"/>
    <n v="39"/>
    <x v="1"/>
    <x v="1"/>
    <n v="60509"/>
  </r>
  <r>
    <x v="15"/>
    <s v="L9476"/>
    <x v="8"/>
    <n v="24"/>
    <x v="2"/>
    <x v="0"/>
    <n v="20316"/>
  </r>
  <r>
    <x v="16"/>
    <s v="L1444"/>
    <x v="0"/>
    <n v="18"/>
    <x v="0"/>
    <x v="1"/>
    <n v="6609"/>
  </r>
  <r>
    <x v="16"/>
    <s v="L1444"/>
    <x v="0"/>
    <n v="19"/>
    <x v="1"/>
    <x v="1"/>
    <n v="20570"/>
  </r>
  <r>
    <x v="16"/>
    <s v="L1444"/>
    <x v="0"/>
    <n v="13"/>
    <x v="2"/>
    <x v="1"/>
    <n v="7040"/>
  </r>
  <r>
    <x v="16"/>
    <s v="L2122"/>
    <x v="1"/>
    <n v="24"/>
    <x v="0"/>
    <x v="1"/>
    <n v="10748"/>
  </r>
  <r>
    <x v="16"/>
    <s v="L2122"/>
    <x v="1"/>
    <n v="28"/>
    <x v="1"/>
    <x v="1"/>
    <n v="32379"/>
  </r>
  <r>
    <x v="16"/>
    <s v="L2122"/>
    <x v="1"/>
    <n v="16"/>
    <x v="2"/>
    <x v="1"/>
    <n v="8345"/>
  </r>
  <r>
    <x v="16"/>
    <s v="L2169"/>
    <x v="2"/>
    <n v="15"/>
    <x v="0"/>
    <x v="1"/>
    <n v="5587"/>
  </r>
  <r>
    <x v="16"/>
    <s v="L2169"/>
    <x v="2"/>
    <n v="19"/>
    <x v="1"/>
    <x v="0"/>
    <n v="18114"/>
  </r>
  <r>
    <x v="16"/>
    <s v="L2169"/>
    <x v="2"/>
    <n v="10"/>
    <x v="2"/>
    <x v="1"/>
    <n v="5783"/>
  </r>
  <r>
    <x v="16"/>
    <s v="L3315"/>
    <x v="3"/>
    <n v="23"/>
    <x v="0"/>
    <x v="1"/>
    <n v="12036"/>
  </r>
  <r>
    <x v="16"/>
    <s v="L3315"/>
    <x v="3"/>
    <n v="30"/>
    <x v="1"/>
    <x v="1"/>
    <n v="31223"/>
  </r>
  <r>
    <x v="16"/>
    <s v="L3315"/>
    <x v="3"/>
    <n v="22"/>
    <x v="2"/>
    <x v="1"/>
    <n v="8314"/>
  </r>
  <r>
    <x v="16"/>
    <s v="L4037"/>
    <x v="4"/>
    <n v="31"/>
    <x v="0"/>
    <x v="1"/>
    <n v="22804"/>
  </r>
  <r>
    <x v="16"/>
    <s v="L4037"/>
    <x v="4"/>
    <n v="44"/>
    <x v="1"/>
    <x v="1"/>
    <n v="73437"/>
  </r>
  <r>
    <x v="16"/>
    <s v="L4037"/>
    <x v="4"/>
    <n v="26"/>
    <x v="2"/>
    <x v="1"/>
    <n v="12302"/>
  </r>
  <r>
    <x v="16"/>
    <s v="L4671"/>
    <x v="5"/>
    <n v="13"/>
    <x v="0"/>
    <x v="1"/>
    <n v="7846"/>
  </r>
  <r>
    <x v="16"/>
    <s v="L4671"/>
    <x v="5"/>
    <n v="18"/>
    <x v="1"/>
    <x v="1"/>
    <n v="16652"/>
  </r>
  <r>
    <x v="16"/>
    <s v="L4671"/>
    <x v="5"/>
    <n v="9"/>
    <x v="2"/>
    <x v="1"/>
    <n v="3648"/>
  </r>
  <r>
    <x v="16"/>
    <s v="L6972"/>
    <x v="6"/>
    <n v="22"/>
    <x v="0"/>
    <x v="0"/>
    <n v="10975"/>
  </r>
  <r>
    <x v="16"/>
    <s v="L6972"/>
    <x v="6"/>
    <n v="20"/>
    <x v="1"/>
    <x v="1"/>
    <n v="27132"/>
  </r>
  <r>
    <x v="16"/>
    <s v="L6972"/>
    <x v="6"/>
    <n v="20"/>
    <x v="2"/>
    <x v="1"/>
    <n v="6021"/>
  </r>
  <r>
    <x v="16"/>
    <s v="L8811"/>
    <x v="7"/>
    <n v="22"/>
    <x v="0"/>
    <x v="1"/>
    <n v="8298"/>
  </r>
  <r>
    <x v="16"/>
    <s v="L8811"/>
    <x v="7"/>
    <n v="21"/>
    <x v="1"/>
    <x v="1"/>
    <n v="21857"/>
  </r>
  <r>
    <x v="16"/>
    <s v="L8811"/>
    <x v="7"/>
    <n v="15.7"/>
    <x v="2"/>
    <x v="1"/>
    <n v="6035"/>
  </r>
  <r>
    <x v="16"/>
    <s v="L9476"/>
    <x v="8"/>
    <n v="29"/>
    <x v="0"/>
    <x v="1"/>
    <n v="15045"/>
  </r>
  <r>
    <x v="16"/>
    <s v="L9476"/>
    <x v="8"/>
    <n v="39"/>
    <x v="1"/>
    <x v="1"/>
    <n v="46835"/>
  </r>
  <r>
    <x v="16"/>
    <s v="L9476"/>
    <x v="8"/>
    <n v="24"/>
    <x v="2"/>
    <x v="1"/>
    <n v="9053"/>
  </r>
  <r>
    <x v="17"/>
    <s v="L1444"/>
    <x v="0"/>
    <n v="18"/>
    <x v="0"/>
    <x v="1"/>
    <n v="6110"/>
  </r>
  <r>
    <x v="17"/>
    <s v="L1444"/>
    <x v="0"/>
    <n v="19"/>
    <x v="1"/>
    <x v="1"/>
    <n v="22699"/>
  </r>
  <r>
    <x v="17"/>
    <s v="L1444"/>
    <x v="0"/>
    <n v="13"/>
    <x v="2"/>
    <x v="1"/>
    <n v="5801"/>
  </r>
  <r>
    <x v="17"/>
    <s v="L2122"/>
    <x v="1"/>
    <n v="24"/>
    <x v="0"/>
    <x v="1"/>
    <n v="9937"/>
  </r>
  <r>
    <x v="17"/>
    <s v="L2122"/>
    <x v="1"/>
    <n v="28"/>
    <x v="1"/>
    <x v="1"/>
    <n v="35729"/>
  </r>
  <r>
    <x v="17"/>
    <s v="L2122"/>
    <x v="1"/>
    <n v="16"/>
    <x v="2"/>
    <x v="1"/>
    <n v="6874"/>
  </r>
  <r>
    <x v="17"/>
    <s v="L2169"/>
    <x v="2"/>
    <n v="15"/>
    <x v="0"/>
    <x v="1"/>
    <n v="5126"/>
  </r>
  <r>
    <x v="17"/>
    <s v="L2169"/>
    <x v="2"/>
    <n v="19"/>
    <x v="1"/>
    <x v="0"/>
    <n v="18007"/>
  </r>
  <r>
    <x v="17"/>
    <s v="L2169"/>
    <x v="2"/>
    <n v="10"/>
    <x v="2"/>
    <x v="1"/>
    <n v="4763"/>
  </r>
  <r>
    <x v="17"/>
    <s v="L3315"/>
    <x v="3"/>
    <n v="23"/>
    <x v="0"/>
    <x v="1"/>
    <n v="11128"/>
  </r>
  <r>
    <x v="17"/>
    <s v="L3315"/>
    <x v="3"/>
    <n v="30"/>
    <x v="1"/>
    <x v="1"/>
    <n v="34453"/>
  </r>
  <r>
    <x v="17"/>
    <s v="L3315"/>
    <x v="3"/>
    <n v="22"/>
    <x v="2"/>
    <x v="1"/>
    <n v="6849"/>
  </r>
  <r>
    <x v="17"/>
    <s v="L4037"/>
    <x v="4"/>
    <n v="31"/>
    <x v="0"/>
    <x v="1"/>
    <n v="21083"/>
  </r>
  <r>
    <x v="17"/>
    <s v="L4037"/>
    <x v="4"/>
    <n v="44"/>
    <x v="1"/>
    <x v="1"/>
    <n v="81033"/>
  </r>
  <r>
    <x v="17"/>
    <s v="L4037"/>
    <x v="4"/>
    <n v="26"/>
    <x v="2"/>
    <x v="1"/>
    <n v="10134"/>
  </r>
  <r>
    <x v="17"/>
    <s v="L4671"/>
    <x v="5"/>
    <n v="13"/>
    <x v="0"/>
    <x v="1"/>
    <n v="7253"/>
  </r>
  <r>
    <x v="17"/>
    <s v="L4671"/>
    <x v="5"/>
    <n v="18"/>
    <x v="1"/>
    <x v="1"/>
    <n v="18375"/>
  </r>
  <r>
    <x v="17"/>
    <s v="L4671"/>
    <x v="5"/>
    <n v="9"/>
    <x v="2"/>
    <x v="1"/>
    <n v="3005"/>
  </r>
  <r>
    <x v="17"/>
    <s v="L6972"/>
    <x v="6"/>
    <n v="22"/>
    <x v="0"/>
    <x v="0"/>
    <n v="10147"/>
  </r>
  <r>
    <x v="17"/>
    <s v="L6972"/>
    <x v="6"/>
    <n v="20"/>
    <x v="1"/>
    <x v="1"/>
    <n v="29938"/>
  </r>
  <r>
    <x v="17"/>
    <s v="L6972"/>
    <x v="6"/>
    <n v="20"/>
    <x v="2"/>
    <x v="1"/>
    <n v="4961"/>
  </r>
  <r>
    <x v="17"/>
    <s v="L8811"/>
    <x v="7"/>
    <n v="22"/>
    <x v="0"/>
    <x v="1"/>
    <n v="7617"/>
  </r>
  <r>
    <x v="17"/>
    <s v="L8811"/>
    <x v="7"/>
    <n v="21"/>
    <x v="1"/>
    <x v="1"/>
    <n v="24117"/>
  </r>
  <r>
    <x v="17"/>
    <s v="L8811"/>
    <x v="7"/>
    <n v="15.7"/>
    <x v="2"/>
    <x v="1"/>
    <n v="4972"/>
  </r>
  <r>
    <x v="17"/>
    <s v="L9476"/>
    <x v="8"/>
    <n v="29"/>
    <x v="0"/>
    <x v="1"/>
    <n v="13910"/>
  </r>
  <r>
    <x v="17"/>
    <s v="L9476"/>
    <x v="8"/>
    <n v="39"/>
    <x v="1"/>
    <x v="1"/>
    <n v="51679"/>
  </r>
  <r>
    <x v="17"/>
    <s v="L9476"/>
    <x v="8"/>
    <n v="24"/>
    <x v="2"/>
    <x v="1"/>
    <n v="7457"/>
  </r>
  <r>
    <x v="18"/>
    <s v="L1444"/>
    <x v="0"/>
    <n v="18"/>
    <x v="0"/>
    <x v="1"/>
    <n v="6428"/>
  </r>
  <r>
    <x v="18"/>
    <s v="L1444"/>
    <x v="0"/>
    <n v="19"/>
    <x v="1"/>
    <x v="1"/>
    <n v="26045"/>
  </r>
  <r>
    <x v="18"/>
    <s v="L1444"/>
    <x v="0"/>
    <n v="13"/>
    <x v="2"/>
    <x v="1"/>
    <n v="6000"/>
  </r>
  <r>
    <x v="18"/>
    <s v="L2122"/>
    <x v="1"/>
    <n v="24"/>
    <x v="0"/>
    <x v="1"/>
    <n v="10456"/>
  </r>
  <r>
    <x v="18"/>
    <s v="L2122"/>
    <x v="1"/>
    <n v="28"/>
    <x v="1"/>
    <x v="1"/>
    <n v="40996"/>
  </r>
  <r>
    <x v="18"/>
    <s v="L2122"/>
    <x v="1"/>
    <n v="16"/>
    <x v="2"/>
    <x v="1"/>
    <n v="7112"/>
  </r>
  <r>
    <x v="18"/>
    <s v="L2169"/>
    <x v="2"/>
    <n v="15"/>
    <x v="0"/>
    <x v="1"/>
    <n v="5420"/>
  </r>
  <r>
    <x v="18"/>
    <s v="L2169"/>
    <x v="2"/>
    <n v="19"/>
    <x v="1"/>
    <x v="0"/>
    <n v="20662"/>
  </r>
  <r>
    <x v="18"/>
    <s v="L2169"/>
    <x v="2"/>
    <n v="10"/>
    <x v="2"/>
    <x v="1"/>
    <n v="4928"/>
  </r>
  <r>
    <x v="18"/>
    <s v="L3315"/>
    <x v="3"/>
    <n v="23"/>
    <x v="0"/>
    <x v="1"/>
    <n v="11709"/>
  </r>
  <r>
    <x v="18"/>
    <s v="L3315"/>
    <x v="3"/>
    <n v="30"/>
    <x v="1"/>
    <x v="1"/>
    <n v="39532"/>
  </r>
  <r>
    <x v="18"/>
    <s v="L3315"/>
    <x v="3"/>
    <n v="22"/>
    <x v="2"/>
    <x v="1"/>
    <n v="7087"/>
  </r>
  <r>
    <x v="18"/>
    <s v="L4037"/>
    <x v="4"/>
    <n v="31"/>
    <x v="0"/>
    <x v="1"/>
    <n v="22184"/>
  </r>
  <r>
    <x v="18"/>
    <s v="L4037"/>
    <x v="4"/>
    <n v="44"/>
    <x v="1"/>
    <x v="1"/>
    <n v="92980"/>
  </r>
  <r>
    <x v="18"/>
    <s v="L4037"/>
    <x v="4"/>
    <n v="26"/>
    <x v="2"/>
    <x v="1"/>
    <n v="10484"/>
  </r>
  <r>
    <x v="18"/>
    <s v="L4671"/>
    <x v="5"/>
    <n v="13"/>
    <x v="0"/>
    <x v="1"/>
    <n v="7632"/>
  </r>
  <r>
    <x v="18"/>
    <s v="L4671"/>
    <x v="5"/>
    <n v="18"/>
    <x v="1"/>
    <x v="1"/>
    <n v="21084"/>
  </r>
  <r>
    <x v="18"/>
    <s v="L4671"/>
    <x v="5"/>
    <n v="9"/>
    <x v="2"/>
    <x v="1"/>
    <n v="3109"/>
  </r>
  <r>
    <x v="18"/>
    <s v="L6972"/>
    <x v="6"/>
    <n v="22"/>
    <x v="0"/>
    <x v="0"/>
    <n v="10676"/>
  </r>
  <r>
    <x v="18"/>
    <s v="L6972"/>
    <x v="6"/>
    <n v="20"/>
    <x v="1"/>
    <x v="1"/>
    <n v="34352"/>
  </r>
  <r>
    <x v="18"/>
    <s v="L6972"/>
    <x v="6"/>
    <n v="20"/>
    <x v="2"/>
    <x v="1"/>
    <n v="5131"/>
  </r>
  <r>
    <x v="18"/>
    <s v="L8811"/>
    <x v="7"/>
    <n v="22"/>
    <x v="0"/>
    <x v="1"/>
    <n v="8053"/>
  </r>
  <r>
    <x v="18"/>
    <s v="L8811"/>
    <x v="7"/>
    <n v="21"/>
    <x v="1"/>
    <x v="1"/>
    <n v="27673"/>
  </r>
  <r>
    <x v="18"/>
    <s v="L8811"/>
    <x v="7"/>
    <n v="15.7"/>
    <x v="2"/>
    <x v="1"/>
    <n v="5144"/>
  </r>
  <r>
    <x v="18"/>
    <s v="L9476"/>
    <x v="8"/>
    <n v="29"/>
    <x v="0"/>
    <x v="1"/>
    <n v="14636"/>
  </r>
  <r>
    <x v="18"/>
    <s v="L9476"/>
    <x v="8"/>
    <n v="39"/>
    <x v="1"/>
    <x v="1"/>
    <n v="59298"/>
  </r>
  <r>
    <x v="18"/>
    <s v="L9476"/>
    <x v="8"/>
    <n v="24"/>
    <x v="2"/>
    <x v="1"/>
    <n v="7714"/>
  </r>
  <r>
    <x v="19"/>
    <s v="L1444"/>
    <x v="0"/>
    <n v="18"/>
    <x v="0"/>
    <x v="1"/>
    <n v="6882"/>
  </r>
  <r>
    <x v="19"/>
    <s v="L1444"/>
    <x v="0"/>
    <n v="19"/>
    <x v="1"/>
    <x v="1"/>
    <n v="25763"/>
  </r>
  <r>
    <x v="19"/>
    <s v="L1444"/>
    <x v="0"/>
    <n v="13"/>
    <x v="2"/>
    <x v="1"/>
    <n v="7499"/>
  </r>
  <r>
    <x v="19"/>
    <s v="L2122"/>
    <x v="1"/>
    <n v="24"/>
    <x v="0"/>
    <x v="1"/>
    <n v="11193"/>
  </r>
  <r>
    <x v="19"/>
    <s v="L2122"/>
    <x v="1"/>
    <n v="28"/>
    <x v="1"/>
    <x v="1"/>
    <n v="40553"/>
  </r>
  <r>
    <x v="19"/>
    <s v="L2122"/>
    <x v="1"/>
    <n v="16"/>
    <x v="2"/>
    <x v="1"/>
    <n v="8887"/>
  </r>
  <r>
    <x v="19"/>
    <s v="L2169"/>
    <x v="2"/>
    <n v="15"/>
    <x v="0"/>
    <x v="1"/>
    <n v="5840"/>
  </r>
  <r>
    <x v="19"/>
    <s v="L2169"/>
    <x v="2"/>
    <n v="19"/>
    <x v="1"/>
    <x v="0"/>
    <n v="20439"/>
  </r>
  <r>
    <x v="19"/>
    <s v="L2169"/>
    <x v="2"/>
    <n v="10"/>
    <x v="2"/>
    <x v="1"/>
    <n v="6159"/>
  </r>
  <r>
    <x v="19"/>
    <s v="L3315"/>
    <x v="3"/>
    <n v="23"/>
    <x v="0"/>
    <x v="1"/>
    <n v="12535"/>
  </r>
  <r>
    <x v="19"/>
    <s v="L3315"/>
    <x v="3"/>
    <n v="30"/>
    <x v="1"/>
    <x v="1"/>
    <n v="39105"/>
  </r>
  <r>
    <x v="19"/>
    <s v="L3315"/>
    <x v="3"/>
    <n v="22"/>
    <x v="2"/>
    <x v="1"/>
    <n v="8855"/>
  </r>
  <r>
    <x v="19"/>
    <s v="L4037"/>
    <x v="4"/>
    <n v="31"/>
    <x v="0"/>
    <x v="1"/>
    <n v="23750"/>
  </r>
  <r>
    <x v="19"/>
    <s v="L4037"/>
    <x v="4"/>
    <n v="44"/>
    <x v="1"/>
    <x v="1"/>
    <n v="91975"/>
  </r>
  <r>
    <x v="19"/>
    <s v="L4037"/>
    <x v="4"/>
    <n v="26"/>
    <x v="2"/>
    <x v="1"/>
    <n v="13102"/>
  </r>
  <r>
    <x v="19"/>
    <s v="L4671"/>
    <x v="5"/>
    <n v="13"/>
    <x v="0"/>
    <x v="1"/>
    <n v="8172"/>
  </r>
  <r>
    <x v="19"/>
    <s v="L4671"/>
    <x v="5"/>
    <n v="18"/>
    <x v="1"/>
    <x v="1"/>
    <n v="20856"/>
  </r>
  <r>
    <x v="19"/>
    <s v="L4671"/>
    <x v="5"/>
    <n v="9"/>
    <x v="2"/>
    <x v="1"/>
    <n v="3885"/>
  </r>
  <r>
    <x v="19"/>
    <s v="L6972"/>
    <x v="6"/>
    <n v="22"/>
    <x v="0"/>
    <x v="0"/>
    <n v="11431"/>
  </r>
  <r>
    <x v="19"/>
    <s v="L6972"/>
    <x v="6"/>
    <n v="20"/>
    <x v="1"/>
    <x v="1"/>
    <n v="33981"/>
  </r>
  <r>
    <x v="19"/>
    <s v="L6972"/>
    <x v="6"/>
    <n v="20"/>
    <x v="2"/>
    <x v="1"/>
    <n v="6413"/>
  </r>
  <r>
    <x v="19"/>
    <s v="L8811"/>
    <x v="7"/>
    <n v="22"/>
    <x v="0"/>
    <x v="1"/>
    <n v="8673"/>
  </r>
  <r>
    <x v="19"/>
    <s v="L8811"/>
    <x v="7"/>
    <n v="21"/>
    <x v="1"/>
    <x v="1"/>
    <n v="27374"/>
  </r>
  <r>
    <x v="19"/>
    <s v="L8811"/>
    <x v="7"/>
    <n v="15.7"/>
    <x v="2"/>
    <x v="1"/>
    <n v="6427"/>
  </r>
  <r>
    <x v="19"/>
    <s v="L9476"/>
    <x v="8"/>
    <n v="29"/>
    <x v="0"/>
    <x v="1"/>
    <n v="15669"/>
  </r>
  <r>
    <x v="19"/>
    <s v="L9476"/>
    <x v="8"/>
    <n v="39"/>
    <x v="1"/>
    <x v="1"/>
    <n v="51908"/>
  </r>
  <r>
    <x v="19"/>
    <s v="L9476"/>
    <x v="8"/>
    <n v="24"/>
    <x v="2"/>
    <x v="1"/>
    <n v="9641"/>
  </r>
  <r>
    <x v="20"/>
    <s v="L1444"/>
    <x v="0"/>
    <n v="18"/>
    <x v="0"/>
    <x v="1"/>
    <n v="6789"/>
  </r>
  <r>
    <x v="20"/>
    <s v="L1444"/>
    <x v="0"/>
    <n v="19"/>
    <x v="1"/>
    <x v="1"/>
    <n v="23957"/>
  </r>
  <r>
    <x v="20"/>
    <s v="L1444"/>
    <x v="0"/>
    <n v="13"/>
    <x v="2"/>
    <x v="1"/>
    <n v="6309"/>
  </r>
  <r>
    <x v="20"/>
    <s v="L2122"/>
    <x v="1"/>
    <n v="24"/>
    <x v="0"/>
    <x v="1"/>
    <n v="11043"/>
  </r>
  <r>
    <x v="20"/>
    <s v="L2122"/>
    <x v="1"/>
    <n v="28"/>
    <x v="1"/>
    <x v="1"/>
    <n v="37710"/>
  </r>
  <r>
    <x v="20"/>
    <s v="L2122"/>
    <x v="1"/>
    <n v="16"/>
    <x v="2"/>
    <x v="1"/>
    <n v="7477"/>
  </r>
  <r>
    <x v="20"/>
    <s v="L2169"/>
    <x v="2"/>
    <n v="15"/>
    <x v="0"/>
    <x v="1"/>
    <n v="5755"/>
  </r>
  <r>
    <x v="20"/>
    <s v="L2169"/>
    <x v="2"/>
    <n v="19"/>
    <x v="1"/>
    <x v="1"/>
    <n v="19006"/>
  </r>
  <r>
    <x v="20"/>
    <s v="L2169"/>
    <x v="2"/>
    <n v="10"/>
    <x v="2"/>
    <x v="1"/>
    <n v="5183"/>
  </r>
  <r>
    <x v="20"/>
    <s v="L3315"/>
    <x v="3"/>
    <n v="23"/>
    <x v="0"/>
    <x v="1"/>
    <n v="12365"/>
  </r>
  <r>
    <x v="20"/>
    <s v="L3315"/>
    <x v="3"/>
    <n v="30"/>
    <x v="1"/>
    <x v="1"/>
    <n v="36363"/>
  </r>
  <r>
    <x v="20"/>
    <s v="L3315"/>
    <x v="3"/>
    <n v="22"/>
    <x v="2"/>
    <x v="1"/>
    <n v="7451"/>
  </r>
  <r>
    <x v="20"/>
    <s v="L4037"/>
    <x v="4"/>
    <n v="31"/>
    <x v="0"/>
    <x v="1"/>
    <n v="23428"/>
  </r>
  <r>
    <x v="20"/>
    <s v="L4037"/>
    <x v="4"/>
    <n v="44"/>
    <x v="1"/>
    <x v="1"/>
    <n v="85526"/>
  </r>
  <r>
    <x v="20"/>
    <s v="L4037"/>
    <x v="4"/>
    <n v="26"/>
    <x v="2"/>
    <x v="1"/>
    <n v="11023"/>
  </r>
  <r>
    <x v="20"/>
    <s v="L4671"/>
    <x v="5"/>
    <n v="13"/>
    <x v="0"/>
    <x v="1"/>
    <n v="8061"/>
  </r>
  <r>
    <x v="20"/>
    <s v="L4671"/>
    <x v="5"/>
    <n v="18"/>
    <x v="1"/>
    <x v="1"/>
    <n v="19394"/>
  </r>
  <r>
    <x v="20"/>
    <s v="L4671"/>
    <x v="5"/>
    <n v="9"/>
    <x v="2"/>
    <x v="1"/>
    <n v="3268"/>
  </r>
  <r>
    <x v="20"/>
    <s v="L6972"/>
    <x v="6"/>
    <n v="22"/>
    <x v="0"/>
    <x v="0"/>
    <n v="11276"/>
  </r>
  <r>
    <x v="20"/>
    <s v="L6972"/>
    <x v="6"/>
    <n v="20"/>
    <x v="1"/>
    <x v="1"/>
    <n v="31598"/>
  </r>
  <r>
    <x v="20"/>
    <s v="L6972"/>
    <x v="6"/>
    <n v="20"/>
    <x v="2"/>
    <x v="1"/>
    <n v="5396"/>
  </r>
  <r>
    <x v="20"/>
    <s v="L8811"/>
    <x v="7"/>
    <n v="22"/>
    <x v="0"/>
    <x v="1"/>
    <n v="8545"/>
  </r>
  <r>
    <x v="20"/>
    <s v="L8811"/>
    <x v="7"/>
    <n v="21"/>
    <x v="1"/>
    <x v="1"/>
    <n v="25455"/>
  </r>
  <r>
    <x v="20"/>
    <s v="L8811"/>
    <x v="7"/>
    <n v="15.7"/>
    <x v="2"/>
    <x v="1"/>
    <n v="5408"/>
  </r>
  <r>
    <x v="20"/>
    <s v="L9476"/>
    <x v="8"/>
    <n v="29"/>
    <x v="0"/>
    <x v="1"/>
    <n v="15457"/>
  </r>
  <r>
    <x v="20"/>
    <s v="L9476"/>
    <x v="8"/>
    <n v="39"/>
    <x v="1"/>
    <x v="1"/>
    <n v="54545"/>
  </r>
  <r>
    <x v="20"/>
    <s v="L9476"/>
    <x v="8"/>
    <n v="24"/>
    <x v="2"/>
    <x v="1"/>
    <n v="8111"/>
  </r>
  <r>
    <x v="21"/>
    <s v="L1444"/>
    <x v="0"/>
    <n v="18"/>
    <x v="0"/>
    <x v="1"/>
    <n v="6376"/>
  </r>
  <r>
    <x v="21"/>
    <s v="L1444"/>
    <x v="0"/>
    <n v="19"/>
    <x v="1"/>
    <x v="1"/>
    <n v="27015"/>
  </r>
  <r>
    <x v="21"/>
    <s v="L1444"/>
    <x v="0"/>
    <n v="13"/>
    <x v="2"/>
    <x v="1"/>
    <n v="7105"/>
  </r>
  <r>
    <x v="21"/>
    <s v="L2122"/>
    <x v="1"/>
    <n v="24"/>
    <x v="0"/>
    <x v="1"/>
    <n v="10370"/>
  </r>
  <r>
    <x v="21"/>
    <s v="L2122"/>
    <x v="1"/>
    <n v="28"/>
    <x v="1"/>
    <x v="1"/>
    <n v="42524"/>
  </r>
  <r>
    <x v="21"/>
    <s v="L2122"/>
    <x v="1"/>
    <n v="16"/>
    <x v="2"/>
    <x v="1"/>
    <n v="8422"/>
  </r>
  <r>
    <x v="21"/>
    <s v="L2169"/>
    <x v="2"/>
    <n v="15"/>
    <x v="0"/>
    <x v="1"/>
    <n v="5372"/>
  </r>
  <r>
    <x v="21"/>
    <s v="L2169"/>
    <x v="2"/>
    <n v="19"/>
    <x v="1"/>
    <x v="1"/>
    <n v="16060"/>
  </r>
  <r>
    <x v="21"/>
    <s v="L2169"/>
    <x v="2"/>
    <n v="10"/>
    <x v="2"/>
    <x v="1"/>
    <n v="5836"/>
  </r>
  <r>
    <x v="21"/>
    <s v="L3315"/>
    <x v="3"/>
    <n v="23"/>
    <x v="0"/>
    <x v="1"/>
    <n v="11613"/>
  </r>
  <r>
    <x v="21"/>
    <s v="L3315"/>
    <x v="3"/>
    <n v="30"/>
    <x v="1"/>
    <x v="1"/>
    <n v="41006"/>
  </r>
  <r>
    <x v="21"/>
    <s v="L3315"/>
    <x v="3"/>
    <n v="22"/>
    <x v="2"/>
    <x v="1"/>
    <n v="8391"/>
  </r>
  <r>
    <x v="21"/>
    <s v="L4037"/>
    <x v="4"/>
    <n v="31"/>
    <x v="0"/>
    <x v="1"/>
    <n v="22003"/>
  </r>
  <r>
    <x v="21"/>
    <s v="L4037"/>
    <x v="4"/>
    <n v="44"/>
    <x v="1"/>
    <x v="1"/>
    <n v="96444"/>
  </r>
  <r>
    <x v="21"/>
    <s v="L4037"/>
    <x v="4"/>
    <n v="26"/>
    <x v="2"/>
    <x v="1"/>
    <n v="12415"/>
  </r>
  <r>
    <x v="21"/>
    <s v="L4671"/>
    <x v="5"/>
    <n v="13"/>
    <x v="0"/>
    <x v="1"/>
    <n v="7570"/>
  </r>
  <r>
    <x v="21"/>
    <s v="L4671"/>
    <x v="5"/>
    <n v="18"/>
    <x v="1"/>
    <x v="1"/>
    <n v="21869"/>
  </r>
  <r>
    <x v="21"/>
    <s v="L4671"/>
    <x v="5"/>
    <n v="9"/>
    <x v="2"/>
    <x v="1"/>
    <n v="3682"/>
  </r>
  <r>
    <x v="21"/>
    <s v="L6972"/>
    <x v="6"/>
    <n v="22"/>
    <x v="0"/>
    <x v="1"/>
    <n v="9824"/>
  </r>
  <r>
    <x v="21"/>
    <s v="L6972"/>
    <x v="6"/>
    <n v="20"/>
    <x v="1"/>
    <x v="1"/>
    <n v="35632"/>
  </r>
  <r>
    <x v="21"/>
    <s v="L6972"/>
    <x v="6"/>
    <n v="20"/>
    <x v="2"/>
    <x v="1"/>
    <n v="6077"/>
  </r>
  <r>
    <x v="21"/>
    <s v="L8811"/>
    <x v="7"/>
    <n v="22"/>
    <x v="0"/>
    <x v="1"/>
    <n v="7981"/>
  </r>
  <r>
    <x v="21"/>
    <s v="L8811"/>
    <x v="7"/>
    <n v="21"/>
    <x v="1"/>
    <x v="1"/>
    <n v="28703"/>
  </r>
  <r>
    <x v="21"/>
    <s v="L8811"/>
    <x v="7"/>
    <n v="15.7"/>
    <x v="2"/>
    <x v="1"/>
    <n v="6090"/>
  </r>
  <r>
    <x v="21"/>
    <s v="L9476"/>
    <x v="8"/>
    <n v="29"/>
    <x v="0"/>
    <x v="1"/>
    <n v="14516"/>
  </r>
  <r>
    <x v="21"/>
    <s v="L9476"/>
    <x v="8"/>
    <n v="39"/>
    <x v="1"/>
    <x v="1"/>
    <n v="54753"/>
  </r>
  <r>
    <x v="21"/>
    <s v="L9476"/>
    <x v="8"/>
    <n v="24"/>
    <x v="2"/>
    <x v="1"/>
    <n v="9136"/>
  </r>
  <r>
    <x v="22"/>
    <s v="L1444"/>
    <x v="0"/>
    <n v="18"/>
    <x v="0"/>
    <x v="1"/>
    <n v="6749"/>
  </r>
  <r>
    <x v="22"/>
    <s v="L1444"/>
    <x v="0"/>
    <n v="19"/>
    <x v="1"/>
    <x v="1"/>
    <n v="26915"/>
  </r>
  <r>
    <x v="22"/>
    <s v="L1444"/>
    <x v="0"/>
    <n v="13"/>
    <x v="2"/>
    <x v="1"/>
    <n v="6455"/>
  </r>
  <r>
    <x v="22"/>
    <s v="L2122"/>
    <x v="1"/>
    <n v="24"/>
    <x v="0"/>
    <x v="1"/>
    <n v="10977"/>
  </r>
  <r>
    <x v="22"/>
    <s v="L2122"/>
    <x v="1"/>
    <n v="28"/>
    <x v="1"/>
    <x v="1"/>
    <n v="42367"/>
  </r>
  <r>
    <x v="22"/>
    <s v="L2122"/>
    <x v="1"/>
    <n v="16"/>
    <x v="2"/>
    <x v="1"/>
    <n v="7650"/>
  </r>
  <r>
    <x v="22"/>
    <s v="L2169"/>
    <x v="2"/>
    <n v="15"/>
    <x v="0"/>
    <x v="1"/>
    <n v="5717"/>
  </r>
  <r>
    <x v="22"/>
    <s v="L2169"/>
    <x v="2"/>
    <n v="19"/>
    <x v="1"/>
    <x v="1"/>
    <n v="21353"/>
  </r>
  <r>
    <x v="22"/>
    <s v="L2169"/>
    <x v="2"/>
    <n v="10"/>
    <x v="2"/>
    <x v="1"/>
    <n v="5302"/>
  </r>
  <r>
    <x v="22"/>
    <s v="L3315"/>
    <x v="3"/>
    <n v="23"/>
    <x v="0"/>
    <x v="1"/>
    <n v="12292"/>
  </r>
  <r>
    <x v="22"/>
    <s v="L3315"/>
    <x v="3"/>
    <n v="30"/>
    <x v="1"/>
    <x v="1"/>
    <n v="40854"/>
  </r>
  <r>
    <x v="22"/>
    <s v="L3315"/>
    <x v="3"/>
    <n v="22"/>
    <x v="2"/>
    <x v="1"/>
    <n v="7624"/>
  </r>
  <r>
    <x v="22"/>
    <s v="L4037"/>
    <x v="4"/>
    <n v="31"/>
    <x v="0"/>
    <x v="1"/>
    <n v="23290"/>
  </r>
  <r>
    <x v="22"/>
    <s v="L4037"/>
    <x v="4"/>
    <n v="44"/>
    <x v="1"/>
    <x v="1"/>
    <n v="96088"/>
  </r>
  <r>
    <x v="22"/>
    <s v="L4037"/>
    <x v="4"/>
    <n v="26"/>
    <x v="2"/>
    <x v="1"/>
    <n v="11279"/>
  </r>
  <r>
    <x v="22"/>
    <s v="L4671"/>
    <x v="5"/>
    <n v="13"/>
    <x v="0"/>
    <x v="1"/>
    <n v="8013"/>
  </r>
  <r>
    <x v="22"/>
    <s v="L4671"/>
    <x v="5"/>
    <n v="18"/>
    <x v="1"/>
    <x v="1"/>
    <n v="21789"/>
  </r>
  <r>
    <x v="22"/>
    <s v="L4671"/>
    <x v="5"/>
    <n v="9"/>
    <x v="2"/>
    <x v="1"/>
    <n v="3344"/>
  </r>
  <r>
    <x v="22"/>
    <s v="L6972"/>
    <x v="6"/>
    <n v="22"/>
    <x v="0"/>
    <x v="1"/>
    <n v="10444"/>
  </r>
  <r>
    <x v="22"/>
    <s v="L6972"/>
    <x v="6"/>
    <n v="20"/>
    <x v="1"/>
    <x v="1"/>
    <n v="35501"/>
  </r>
  <r>
    <x v="22"/>
    <s v="L6972"/>
    <x v="6"/>
    <n v="20"/>
    <x v="2"/>
    <x v="1"/>
    <n v="5520"/>
  </r>
  <r>
    <x v="22"/>
    <s v="L8811"/>
    <x v="7"/>
    <n v="22"/>
    <x v="0"/>
    <x v="1"/>
    <n v="8490"/>
  </r>
  <r>
    <x v="22"/>
    <s v="L8811"/>
    <x v="7"/>
    <n v="21"/>
    <x v="1"/>
    <x v="1"/>
    <n v="28598"/>
  </r>
  <r>
    <x v="22"/>
    <s v="L8811"/>
    <x v="7"/>
    <n v="15.7"/>
    <x v="2"/>
    <x v="1"/>
    <n v="5534"/>
  </r>
  <r>
    <x v="22"/>
    <s v="L9476"/>
    <x v="8"/>
    <n v="29"/>
    <x v="0"/>
    <x v="1"/>
    <n v="15366"/>
  </r>
  <r>
    <x v="22"/>
    <s v="L9476"/>
    <x v="8"/>
    <n v="39"/>
    <x v="1"/>
    <x v="1"/>
    <n v="61281"/>
  </r>
  <r>
    <x v="22"/>
    <s v="L9476"/>
    <x v="8"/>
    <n v="24"/>
    <x v="2"/>
    <x v="1"/>
    <n v="8299"/>
  </r>
  <r>
    <x v="23"/>
    <s v="L1444"/>
    <x v="0"/>
    <n v="18"/>
    <x v="0"/>
    <x v="1"/>
    <n v="6236"/>
  </r>
  <r>
    <x v="23"/>
    <s v="L1444"/>
    <x v="0"/>
    <n v="19"/>
    <x v="1"/>
    <x v="1"/>
    <n v="25903"/>
  </r>
  <r>
    <x v="23"/>
    <s v="L1444"/>
    <x v="0"/>
    <n v="13"/>
    <x v="2"/>
    <x v="1"/>
    <n v="6621"/>
  </r>
  <r>
    <x v="23"/>
    <s v="L2122"/>
    <x v="1"/>
    <n v="24"/>
    <x v="0"/>
    <x v="1"/>
    <n v="10143"/>
  </r>
  <r>
    <x v="23"/>
    <s v="L2122"/>
    <x v="1"/>
    <n v="28"/>
    <x v="1"/>
    <x v="1"/>
    <n v="40773"/>
  </r>
  <r>
    <x v="23"/>
    <s v="L2122"/>
    <x v="1"/>
    <n v="16"/>
    <x v="2"/>
    <x v="1"/>
    <n v="7848"/>
  </r>
  <r>
    <x v="23"/>
    <s v="L2169"/>
    <x v="2"/>
    <n v="15"/>
    <x v="0"/>
    <x v="1"/>
    <n v="5243"/>
  </r>
  <r>
    <x v="23"/>
    <s v="L2169"/>
    <x v="2"/>
    <n v="19"/>
    <x v="1"/>
    <x v="1"/>
    <n v="20550"/>
  </r>
  <r>
    <x v="23"/>
    <s v="L2169"/>
    <x v="2"/>
    <n v="10"/>
    <x v="2"/>
    <x v="1"/>
    <n v="5439"/>
  </r>
  <r>
    <x v="23"/>
    <s v="L3315"/>
    <x v="3"/>
    <n v="23"/>
    <x v="0"/>
    <x v="1"/>
    <n v="11359"/>
  </r>
  <r>
    <x v="23"/>
    <s v="L3315"/>
    <x v="3"/>
    <n v="30"/>
    <x v="1"/>
    <x v="1"/>
    <n v="39317"/>
  </r>
  <r>
    <x v="23"/>
    <s v="L3315"/>
    <x v="3"/>
    <n v="22"/>
    <x v="2"/>
    <x v="1"/>
    <n v="7820"/>
  </r>
  <r>
    <x v="23"/>
    <s v="L4037"/>
    <x v="4"/>
    <n v="31"/>
    <x v="0"/>
    <x v="1"/>
    <n v="21522"/>
  </r>
  <r>
    <x v="23"/>
    <s v="L4037"/>
    <x v="4"/>
    <n v="44"/>
    <x v="1"/>
    <x v="1"/>
    <n v="92473"/>
  </r>
  <r>
    <x v="23"/>
    <s v="L4037"/>
    <x v="4"/>
    <n v="26"/>
    <x v="2"/>
    <x v="1"/>
    <n v="11570"/>
  </r>
  <r>
    <x v="23"/>
    <s v="L4671"/>
    <x v="5"/>
    <n v="13"/>
    <x v="0"/>
    <x v="1"/>
    <n v="7405"/>
  </r>
  <r>
    <x v="23"/>
    <s v="L4671"/>
    <x v="5"/>
    <n v="18"/>
    <x v="1"/>
    <x v="1"/>
    <n v="20969"/>
  </r>
  <r>
    <x v="23"/>
    <s v="L4671"/>
    <x v="5"/>
    <n v="9"/>
    <x v="2"/>
    <x v="1"/>
    <n v="3431"/>
  </r>
  <r>
    <x v="23"/>
    <s v="L6972"/>
    <x v="6"/>
    <n v="22"/>
    <x v="0"/>
    <x v="1"/>
    <n v="9593"/>
  </r>
  <r>
    <x v="23"/>
    <s v="L6972"/>
    <x v="6"/>
    <n v="20"/>
    <x v="1"/>
    <x v="1"/>
    <n v="34165"/>
  </r>
  <r>
    <x v="23"/>
    <s v="L6972"/>
    <x v="6"/>
    <n v="20"/>
    <x v="2"/>
    <x v="1"/>
    <n v="5662"/>
  </r>
  <r>
    <x v="23"/>
    <s v="L8811"/>
    <x v="7"/>
    <n v="22"/>
    <x v="0"/>
    <x v="1"/>
    <n v="7791"/>
  </r>
  <r>
    <x v="23"/>
    <s v="L8811"/>
    <x v="7"/>
    <n v="21"/>
    <x v="1"/>
    <x v="1"/>
    <n v="27522"/>
  </r>
  <r>
    <x v="23"/>
    <s v="L8811"/>
    <x v="7"/>
    <n v="15.7"/>
    <x v="2"/>
    <x v="1"/>
    <n v="5675"/>
  </r>
  <r>
    <x v="23"/>
    <s v="L9476"/>
    <x v="8"/>
    <n v="29"/>
    <x v="0"/>
    <x v="1"/>
    <n v="14199"/>
  </r>
  <r>
    <x v="23"/>
    <s v="L9476"/>
    <x v="8"/>
    <n v="39"/>
    <x v="1"/>
    <x v="1"/>
    <n v="58975"/>
  </r>
  <r>
    <x v="23"/>
    <s v="L9476"/>
    <x v="8"/>
    <n v="24"/>
    <x v="2"/>
    <x v="1"/>
    <n v="8514"/>
  </r>
  <r>
    <x v="24"/>
    <s v="L1444"/>
    <x v="0"/>
    <n v="18"/>
    <x v="0"/>
    <x v="1"/>
    <n v="6401"/>
  </r>
  <r>
    <x v="24"/>
    <s v="L1444"/>
    <x v="0"/>
    <n v="19"/>
    <x v="1"/>
    <x v="1"/>
    <n v="24486"/>
  </r>
  <r>
    <x v="24"/>
    <s v="L1444"/>
    <x v="0"/>
    <n v="13"/>
    <x v="2"/>
    <x v="1"/>
    <n v="6015"/>
  </r>
  <r>
    <x v="24"/>
    <s v="L2122"/>
    <x v="1"/>
    <n v="24"/>
    <x v="0"/>
    <x v="1"/>
    <n v="10412"/>
  </r>
  <r>
    <x v="24"/>
    <s v="L2122"/>
    <x v="1"/>
    <n v="28"/>
    <x v="1"/>
    <x v="1"/>
    <n v="38543"/>
  </r>
  <r>
    <x v="24"/>
    <s v="L2122"/>
    <x v="1"/>
    <n v="16"/>
    <x v="2"/>
    <x v="1"/>
    <n v="7128"/>
  </r>
  <r>
    <x v="24"/>
    <s v="L2169"/>
    <x v="2"/>
    <n v="15"/>
    <x v="0"/>
    <x v="1"/>
    <n v="5396"/>
  </r>
  <r>
    <x v="24"/>
    <s v="L2169"/>
    <x v="2"/>
    <n v="19"/>
    <x v="1"/>
    <x v="1"/>
    <n v="19426"/>
  </r>
  <r>
    <x v="24"/>
    <s v="L2169"/>
    <x v="2"/>
    <n v="10"/>
    <x v="2"/>
    <x v="1"/>
    <n v="4940"/>
  </r>
  <r>
    <x v="24"/>
    <s v="L3315"/>
    <x v="3"/>
    <n v="23"/>
    <x v="0"/>
    <x v="1"/>
    <n v="11660"/>
  </r>
  <r>
    <x v="24"/>
    <s v="L3315"/>
    <x v="3"/>
    <n v="30"/>
    <x v="1"/>
    <x v="1"/>
    <n v="37166"/>
  </r>
  <r>
    <x v="24"/>
    <s v="L3315"/>
    <x v="3"/>
    <n v="22"/>
    <x v="2"/>
    <x v="1"/>
    <n v="7102"/>
  </r>
  <r>
    <x v="24"/>
    <s v="L4037"/>
    <x v="4"/>
    <n v="31"/>
    <x v="0"/>
    <x v="1"/>
    <n v="22092"/>
  </r>
  <r>
    <x v="24"/>
    <s v="L4037"/>
    <x v="4"/>
    <n v="44"/>
    <x v="1"/>
    <x v="1"/>
    <n v="87415"/>
  </r>
  <r>
    <x v="24"/>
    <s v="L4037"/>
    <x v="4"/>
    <n v="26"/>
    <x v="2"/>
    <x v="1"/>
    <n v="10508"/>
  </r>
  <r>
    <x v="24"/>
    <s v="L4671"/>
    <x v="5"/>
    <n v="13"/>
    <x v="0"/>
    <x v="1"/>
    <n v="7600"/>
  </r>
  <r>
    <x v="24"/>
    <s v="L4671"/>
    <x v="5"/>
    <n v="18"/>
    <x v="1"/>
    <x v="1"/>
    <n v="19822"/>
  </r>
  <r>
    <x v="24"/>
    <s v="L4671"/>
    <x v="5"/>
    <n v="9"/>
    <x v="2"/>
    <x v="1"/>
    <n v="3116"/>
  </r>
  <r>
    <x v="24"/>
    <s v="L6972"/>
    <x v="6"/>
    <n v="22"/>
    <x v="0"/>
    <x v="1"/>
    <n v="9867"/>
  </r>
  <r>
    <x v="24"/>
    <s v="L6972"/>
    <x v="6"/>
    <n v="20"/>
    <x v="1"/>
    <x v="1"/>
    <n v="32296"/>
  </r>
  <r>
    <x v="24"/>
    <s v="L6972"/>
    <x v="6"/>
    <n v="20"/>
    <x v="2"/>
    <x v="1"/>
    <n v="5143"/>
  </r>
  <r>
    <x v="24"/>
    <s v="L8811"/>
    <x v="7"/>
    <n v="22"/>
    <x v="0"/>
    <x v="1"/>
    <n v="8017"/>
  </r>
  <r>
    <x v="24"/>
    <s v="L8811"/>
    <x v="7"/>
    <n v="21"/>
    <x v="1"/>
    <x v="1"/>
    <n v="26016"/>
  </r>
  <r>
    <x v="24"/>
    <s v="L8811"/>
    <x v="7"/>
    <n v="15.7"/>
    <x v="2"/>
    <x v="1"/>
    <n v="5156"/>
  </r>
  <r>
    <x v="24"/>
    <s v="L9476"/>
    <x v="8"/>
    <n v="29"/>
    <x v="0"/>
    <x v="1"/>
    <n v="14575"/>
  </r>
  <r>
    <x v="24"/>
    <s v="L9476"/>
    <x v="8"/>
    <n v="39"/>
    <x v="1"/>
    <x v="1"/>
    <n v="55749"/>
  </r>
  <r>
    <x v="24"/>
    <s v="L9476"/>
    <x v="8"/>
    <n v="24"/>
    <x v="2"/>
    <x v="1"/>
    <n v="7732"/>
  </r>
  <r>
    <x v="25"/>
    <s v="L1444"/>
    <x v="0"/>
    <n v="18"/>
    <x v="0"/>
    <x v="1"/>
    <n v="6854"/>
  </r>
  <r>
    <x v="25"/>
    <s v="L1444"/>
    <x v="0"/>
    <n v="19"/>
    <x v="1"/>
    <x v="0"/>
    <n v="26980"/>
  </r>
  <r>
    <x v="25"/>
    <s v="L1444"/>
    <x v="0"/>
    <n v="13"/>
    <x v="2"/>
    <x v="1"/>
    <n v="6055"/>
  </r>
  <r>
    <x v="25"/>
    <s v="L2122"/>
    <x v="1"/>
    <n v="24"/>
    <x v="0"/>
    <x v="1"/>
    <n v="11147"/>
  </r>
  <r>
    <x v="25"/>
    <s v="L2122"/>
    <x v="1"/>
    <n v="28"/>
    <x v="1"/>
    <x v="1"/>
    <n v="42468"/>
  </r>
  <r>
    <x v="25"/>
    <s v="L2122"/>
    <x v="1"/>
    <n v="16"/>
    <x v="2"/>
    <x v="1"/>
    <n v="7177"/>
  </r>
  <r>
    <x v="25"/>
    <s v="L2169"/>
    <x v="2"/>
    <n v="15"/>
    <x v="0"/>
    <x v="1"/>
    <n v="5814"/>
  </r>
  <r>
    <x v="25"/>
    <s v="L2169"/>
    <x v="2"/>
    <n v="19"/>
    <x v="1"/>
    <x v="1"/>
    <n v="20443"/>
  </r>
  <r>
    <x v="25"/>
    <s v="L2169"/>
    <x v="2"/>
    <n v="10"/>
    <x v="2"/>
    <x v="1"/>
    <n v="4975"/>
  </r>
  <r>
    <x v="25"/>
    <s v="L3315"/>
    <x v="3"/>
    <n v="23"/>
    <x v="0"/>
    <x v="1"/>
    <n v="12483"/>
  </r>
  <r>
    <x v="25"/>
    <s v="L3315"/>
    <x v="3"/>
    <n v="30"/>
    <x v="1"/>
    <x v="1"/>
    <n v="40952"/>
  </r>
  <r>
    <x v="25"/>
    <s v="L3315"/>
    <x v="3"/>
    <n v="22"/>
    <x v="2"/>
    <x v="1"/>
    <n v="7152"/>
  </r>
  <r>
    <x v="25"/>
    <s v="L4037"/>
    <x v="4"/>
    <n v="31"/>
    <x v="0"/>
    <x v="1"/>
    <n v="23651"/>
  </r>
  <r>
    <x v="25"/>
    <s v="L4037"/>
    <x v="4"/>
    <n v="44"/>
    <x v="1"/>
    <x v="1"/>
    <n v="96317"/>
  </r>
  <r>
    <x v="25"/>
    <s v="L4037"/>
    <x v="4"/>
    <n v="26"/>
    <x v="2"/>
    <x v="1"/>
    <n v="10581"/>
  </r>
  <r>
    <x v="25"/>
    <s v="L4671"/>
    <x v="5"/>
    <n v="13"/>
    <x v="0"/>
    <x v="1"/>
    <n v="8137"/>
  </r>
  <r>
    <x v="25"/>
    <s v="L4671"/>
    <x v="5"/>
    <n v="18"/>
    <x v="1"/>
    <x v="1"/>
    <n v="21840"/>
  </r>
  <r>
    <x v="25"/>
    <s v="L4671"/>
    <x v="5"/>
    <n v="9"/>
    <x v="2"/>
    <x v="1"/>
    <n v="3137"/>
  </r>
  <r>
    <x v="25"/>
    <s v="L6972"/>
    <x v="6"/>
    <n v="22"/>
    <x v="0"/>
    <x v="1"/>
    <n v="10618"/>
  </r>
  <r>
    <x v="25"/>
    <s v="L6972"/>
    <x v="6"/>
    <n v="20"/>
    <x v="1"/>
    <x v="1"/>
    <n v="35585"/>
  </r>
  <r>
    <x v="25"/>
    <s v="L6972"/>
    <x v="6"/>
    <n v="20"/>
    <x v="2"/>
    <x v="1"/>
    <n v="5178"/>
  </r>
  <r>
    <x v="25"/>
    <s v="L8811"/>
    <x v="7"/>
    <n v="22"/>
    <x v="0"/>
    <x v="1"/>
    <n v="8633"/>
  </r>
  <r>
    <x v="25"/>
    <s v="L8811"/>
    <x v="7"/>
    <n v="21"/>
    <x v="1"/>
    <x v="1"/>
    <n v="28666"/>
  </r>
  <r>
    <x v="25"/>
    <s v="L8811"/>
    <x v="7"/>
    <n v="15.7"/>
    <x v="2"/>
    <x v="1"/>
    <n v="5191"/>
  </r>
  <r>
    <x v="25"/>
    <s v="L9476"/>
    <x v="8"/>
    <n v="29"/>
    <x v="0"/>
    <x v="1"/>
    <n v="15604"/>
  </r>
  <r>
    <x v="25"/>
    <s v="L9476"/>
    <x v="8"/>
    <n v="39"/>
    <x v="1"/>
    <x v="1"/>
    <n v="61427"/>
  </r>
  <r>
    <x v="25"/>
    <s v="L9476"/>
    <x v="8"/>
    <n v="24"/>
    <x v="2"/>
    <x v="1"/>
    <n v="7786"/>
  </r>
  <r>
    <x v="26"/>
    <s v="L1444"/>
    <x v="0"/>
    <n v="18"/>
    <x v="0"/>
    <x v="1"/>
    <n v="6401"/>
  </r>
  <r>
    <x v="26"/>
    <s v="L1444"/>
    <x v="0"/>
    <n v="19"/>
    <x v="1"/>
    <x v="0"/>
    <n v="26878"/>
  </r>
  <r>
    <x v="26"/>
    <s v="L1444"/>
    <x v="0"/>
    <n v="13"/>
    <x v="2"/>
    <x v="1"/>
    <n v="6481"/>
  </r>
  <r>
    <x v="26"/>
    <s v="L2122"/>
    <x v="1"/>
    <n v="24"/>
    <x v="0"/>
    <x v="1"/>
    <n v="10412"/>
  </r>
  <r>
    <x v="26"/>
    <s v="L2122"/>
    <x v="1"/>
    <n v="28"/>
    <x v="1"/>
    <x v="1"/>
    <n v="42307"/>
  </r>
  <r>
    <x v="26"/>
    <s v="L2122"/>
    <x v="1"/>
    <n v="16"/>
    <x v="2"/>
    <x v="1"/>
    <n v="7682"/>
  </r>
  <r>
    <x v="26"/>
    <s v="L2169"/>
    <x v="2"/>
    <n v="15"/>
    <x v="0"/>
    <x v="1"/>
    <n v="5396"/>
  </r>
  <r>
    <x v="26"/>
    <s v="L2169"/>
    <x v="2"/>
    <n v="19"/>
    <x v="1"/>
    <x v="1"/>
    <n v="17486"/>
  </r>
  <r>
    <x v="26"/>
    <s v="L2169"/>
    <x v="2"/>
    <n v="10"/>
    <x v="2"/>
    <x v="1"/>
    <n v="5324"/>
  </r>
  <r>
    <x v="26"/>
    <s v="L3315"/>
    <x v="3"/>
    <n v="23"/>
    <x v="0"/>
    <x v="1"/>
    <n v="11659"/>
  </r>
  <r>
    <x v="26"/>
    <s v="L3315"/>
    <x v="3"/>
    <n v="30"/>
    <x v="1"/>
    <x v="1"/>
    <n v="40796"/>
  </r>
  <r>
    <x v="26"/>
    <s v="L3315"/>
    <x v="3"/>
    <n v="22"/>
    <x v="2"/>
    <x v="1"/>
    <n v="7656"/>
  </r>
  <r>
    <x v="26"/>
    <s v="L4037"/>
    <x v="4"/>
    <n v="31"/>
    <x v="0"/>
    <x v="1"/>
    <n v="22091"/>
  </r>
  <r>
    <x v="26"/>
    <s v="L4037"/>
    <x v="4"/>
    <n v="44"/>
    <x v="1"/>
    <x v="1"/>
    <n v="95952"/>
  </r>
  <r>
    <x v="26"/>
    <s v="L4037"/>
    <x v="4"/>
    <n v="26"/>
    <x v="2"/>
    <x v="1"/>
    <n v="11326"/>
  </r>
  <r>
    <x v="26"/>
    <s v="L4671"/>
    <x v="5"/>
    <n v="13"/>
    <x v="0"/>
    <x v="1"/>
    <n v="7600"/>
  </r>
  <r>
    <x v="26"/>
    <s v="L4671"/>
    <x v="5"/>
    <n v="18"/>
    <x v="1"/>
    <x v="1"/>
    <n v="21758"/>
  </r>
  <r>
    <x v="26"/>
    <s v="L4671"/>
    <x v="5"/>
    <n v="9"/>
    <x v="2"/>
    <x v="1"/>
    <n v="3359"/>
  </r>
  <r>
    <x v="26"/>
    <s v="L6972"/>
    <x v="6"/>
    <n v="22"/>
    <x v="0"/>
    <x v="1"/>
    <n v="9867"/>
  </r>
  <r>
    <x v="26"/>
    <s v="L6972"/>
    <x v="6"/>
    <n v="20"/>
    <x v="1"/>
    <x v="1"/>
    <n v="35450"/>
  </r>
  <r>
    <x v="26"/>
    <s v="L6972"/>
    <x v="6"/>
    <n v="20"/>
    <x v="2"/>
    <x v="1"/>
    <n v="5544"/>
  </r>
  <r>
    <x v="26"/>
    <s v="L8811"/>
    <x v="7"/>
    <n v="22"/>
    <x v="0"/>
    <x v="1"/>
    <n v="8015"/>
  </r>
  <r>
    <x v="26"/>
    <s v="L8811"/>
    <x v="7"/>
    <n v="21"/>
    <x v="1"/>
    <x v="1"/>
    <n v="28557"/>
  </r>
  <r>
    <x v="26"/>
    <s v="L8811"/>
    <x v="7"/>
    <n v="15.7"/>
    <x v="2"/>
    <x v="1"/>
    <n v="5557"/>
  </r>
  <r>
    <x v="26"/>
    <s v="L9476"/>
    <x v="8"/>
    <n v="29"/>
    <x v="0"/>
    <x v="1"/>
    <n v="18436"/>
  </r>
  <r>
    <x v="26"/>
    <s v="L9476"/>
    <x v="8"/>
    <n v="39"/>
    <x v="1"/>
    <x v="1"/>
    <n v="61194"/>
  </r>
  <r>
    <x v="26"/>
    <s v="L9476"/>
    <x v="8"/>
    <n v="24"/>
    <x v="2"/>
    <x v="1"/>
    <n v="8334"/>
  </r>
  <r>
    <x v="27"/>
    <s v="L1444"/>
    <x v="0"/>
    <n v="18"/>
    <x v="0"/>
    <x v="1"/>
    <n v="6684"/>
  </r>
  <r>
    <x v="27"/>
    <s v="L1444"/>
    <x v="0"/>
    <n v="19"/>
    <x v="1"/>
    <x v="0"/>
    <n v="26487"/>
  </r>
  <r>
    <x v="27"/>
    <s v="L1444"/>
    <x v="0"/>
    <n v="13"/>
    <x v="2"/>
    <x v="1"/>
    <n v="6001"/>
  </r>
  <r>
    <x v="27"/>
    <s v="L2122"/>
    <x v="1"/>
    <n v="24"/>
    <x v="0"/>
    <x v="1"/>
    <n v="10873"/>
  </r>
  <r>
    <x v="27"/>
    <s v="L2122"/>
    <x v="1"/>
    <n v="28"/>
    <x v="1"/>
    <x v="1"/>
    <n v="41693"/>
  </r>
  <r>
    <x v="27"/>
    <s v="L2122"/>
    <x v="1"/>
    <n v="16"/>
    <x v="2"/>
    <x v="1"/>
    <n v="7112"/>
  </r>
  <r>
    <x v="27"/>
    <s v="L2169"/>
    <x v="2"/>
    <n v="15"/>
    <x v="0"/>
    <x v="1"/>
    <n v="3852"/>
  </r>
  <r>
    <x v="27"/>
    <s v="L2169"/>
    <x v="2"/>
    <n v="19"/>
    <x v="1"/>
    <x v="1"/>
    <n v="17430"/>
  </r>
  <r>
    <x v="27"/>
    <s v="L2169"/>
    <x v="2"/>
    <n v="10"/>
    <x v="2"/>
    <x v="1"/>
    <n v="4930"/>
  </r>
  <r>
    <x v="27"/>
    <s v="L3315"/>
    <x v="3"/>
    <n v="23"/>
    <x v="0"/>
    <x v="1"/>
    <n v="12174"/>
  </r>
  <r>
    <x v="27"/>
    <s v="L3315"/>
    <x v="3"/>
    <n v="30"/>
    <x v="1"/>
    <x v="1"/>
    <n v="40204"/>
  </r>
  <r>
    <x v="27"/>
    <s v="L3315"/>
    <x v="3"/>
    <n v="22"/>
    <x v="2"/>
    <x v="1"/>
    <n v="7087"/>
  </r>
  <r>
    <x v="27"/>
    <s v="L4037"/>
    <x v="4"/>
    <n v="31"/>
    <x v="0"/>
    <x v="1"/>
    <n v="23067"/>
  </r>
  <r>
    <x v="27"/>
    <s v="L4037"/>
    <x v="4"/>
    <n v="44"/>
    <x v="1"/>
    <x v="1"/>
    <n v="94560"/>
  </r>
  <r>
    <x v="27"/>
    <s v="L4037"/>
    <x v="4"/>
    <n v="26"/>
    <x v="2"/>
    <x v="1"/>
    <n v="10485"/>
  </r>
  <r>
    <x v="27"/>
    <s v="L4671"/>
    <x v="5"/>
    <n v="13"/>
    <x v="0"/>
    <x v="1"/>
    <n v="7936"/>
  </r>
  <r>
    <x v="27"/>
    <s v="L4671"/>
    <x v="5"/>
    <n v="18"/>
    <x v="1"/>
    <x v="1"/>
    <n v="21442"/>
  </r>
  <r>
    <x v="27"/>
    <s v="L4671"/>
    <x v="5"/>
    <n v="9"/>
    <x v="2"/>
    <x v="1"/>
    <n v="3109"/>
  </r>
  <r>
    <x v="27"/>
    <s v="L6972"/>
    <x v="6"/>
    <n v="22"/>
    <x v="0"/>
    <x v="1"/>
    <n v="10337"/>
  </r>
  <r>
    <x v="27"/>
    <s v="L6972"/>
    <x v="6"/>
    <n v="20"/>
    <x v="1"/>
    <x v="1"/>
    <n v="34936"/>
  </r>
  <r>
    <x v="27"/>
    <s v="L6972"/>
    <x v="6"/>
    <n v="20"/>
    <x v="2"/>
    <x v="1"/>
    <n v="5132"/>
  </r>
  <r>
    <x v="27"/>
    <s v="L8811"/>
    <x v="7"/>
    <n v="22"/>
    <x v="0"/>
    <x v="1"/>
    <n v="8402"/>
  </r>
  <r>
    <x v="27"/>
    <s v="L8811"/>
    <x v="7"/>
    <n v="21"/>
    <x v="1"/>
    <x v="1"/>
    <n v="28143"/>
  </r>
  <r>
    <x v="27"/>
    <s v="L8811"/>
    <x v="7"/>
    <n v="15.7"/>
    <x v="2"/>
    <x v="1"/>
    <n v="5144"/>
  </r>
  <r>
    <x v="27"/>
    <s v="L9476"/>
    <x v="8"/>
    <n v="29"/>
    <x v="0"/>
    <x v="1"/>
    <n v="15219"/>
  </r>
  <r>
    <x v="27"/>
    <s v="L9476"/>
    <x v="8"/>
    <n v="39"/>
    <x v="1"/>
    <x v="1"/>
    <n v="60307"/>
  </r>
  <r>
    <x v="27"/>
    <s v="L9476"/>
    <x v="8"/>
    <n v="24"/>
    <x v="2"/>
    <x v="1"/>
    <n v="7716"/>
  </r>
  <r>
    <x v="28"/>
    <s v="L1444"/>
    <x v="0"/>
    <n v="18"/>
    <x v="0"/>
    <x v="1"/>
    <n v="6636"/>
  </r>
  <r>
    <x v="28"/>
    <s v="L1444"/>
    <x v="0"/>
    <n v="19"/>
    <x v="1"/>
    <x v="0"/>
    <n v="21780"/>
  </r>
  <r>
    <x v="28"/>
    <s v="L1444"/>
    <x v="0"/>
    <n v="13"/>
    <x v="2"/>
    <x v="1"/>
    <n v="7438"/>
  </r>
  <r>
    <x v="28"/>
    <s v="L2122"/>
    <x v="1"/>
    <n v="24"/>
    <x v="0"/>
    <x v="1"/>
    <n v="10793"/>
  </r>
  <r>
    <x v="28"/>
    <s v="L2122"/>
    <x v="1"/>
    <n v="28"/>
    <x v="1"/>
    <x v="1"/>
    <n v="34284"/>
  </r>
  <r>
    <x v="28"/>
    <s v="L2122"/>
    <x v="1"/>
    <n v="16"/>
    <x v="2"/>
    <x v="1"/>
    <n v="8815"/>
  </r>
  <r>
    <x v="28"/>
    <s v="L2169"/>
    <x v="2"/>
    <n v="15"/>
    <x v="0"/>
    <x v="1"/>
    <n v="5613"/>
  </r>
  <r>
    <x v="28"/>
    <s v="L2169"/>
    <x v="2"/>
    <n v="19"/>
    <x v="1"/>
    <x v="1"/>
    <n v="17279"/>
  </r>
  <r>
    <x v="28"/>
    <s v="L2169"/>
    <x v="2"/>
    <n v="10"/>
    <x v="2"/>
    <x v="1"/>
    <n v="6109"/>
  </r>
  <r>
    <x v="28"/>
    <s v="L3315"/>
    <x v="3"/>
    <n v="23"/>
    <x v="0"/>
    <x v="1"/>
    <n v="12086"/>
  </r>
  <r>
    <x v="28"/>
    <s v="L3315"/>
    <x v="3"/>
    <n v="30"/>
    <x v="1"/>
    <x v="1"/>
    <n v="33059"/>
  </r>
  <r>
    <x v="28"/>
    <s v="L3315"/>
    <x v="3"/>
    <n v="22"/>
    <x v="2"/>
    <x v="1"/>
    <n v="8783"/>
  </r>
  <r>
    <x v="28"/>
    <s v="L4037"/>
    <x v="4"/>
    <n v="31"/>
    <x v="0"/>
    <x v="1"/>
    <n v="22899"/>
  </r>
  <r>
    <x v="28"/>
    <s v="L4037"/>
    <x v="4"/>
    <n v="44"/>
    <x v="1"/>
    <x v="1"/>
    <n v="77755"/>
  </r>
  <r>
    <x v="28"/>
    <s v="L4037"/>
    <x v="4"/>
    <n v="26"/>
    <x v="2"/>
    <x v="1"/>
    <n v="12995"/>
  </r>
  <r>
    <x v="28"/>
    <s v="L4671"/>
    <x v="5"/>
    <n v="13"/>
    <x v="0"/>
    <x v="1"/>
    <n v="7879"/>
  </r>
  <r>
    <x v="28"/>
    <s v="L4671"/>
    <x v="5"/>
    <n v="18"/>
    <x v="1"/>
    <x v="1"/>
    <n v="17631"/>
  </r>
  <r>
    <x v="28"/>
    <s v="L4671"/>
    <x v="5"/>
    <n v="9"/>
    <x v="2"/>
    <x v="0"/>
    <n v="4710"/>
  </r>
  <r>
    <x v="28"/>
    <s v="L6972"/>
    <x v="6"/>
    <n v="22"/>
    <x v="0"/>
    <x v="1"/>
    <n v="10256"/>
  </r>
  <r>
    <x v="28"/>
    <s v="L6972"/>
    <x v="6"/>
    <n v="20"/>
    <x v="1"/>
    <x v="1"/>
    <n v="28727"/>
  </r>
  <r>
    <x v="28"/>
    <s v="L6972"/>
    <x v="6"/>
    <n v="20"/>
    <x v="2"/>
    <x v="1"/>
    <n v="6360"/>
  </r>
  <r>
    <x v="28"/>
    <s v="L8811"/>
    <x v="7"/>
    <n v="22"/>
    <x v="0"/>
    <x v="1"/>
    <n v="8335"/>
  </r>
  <r>
    <x v="28"/>
    <s v="L8811"/>
    <x v="7"/>
    <n v="21"/>
    <x v="1"/>
    <x v="1"/>
    <n v="23142"/>
  </r>
  <r>
    <x v="28"/>
    <s v="L8811"/>
    <x v="7"/>
    <n v="15.7"/>
    <x v="2"/>
    <x v="0"/>
    <n v="7455"/>
  </r>
  <r>
    <x v="28"/>
    <s v="L9476"/>
    <x v="8"/>
    <n v="29"/>
    <x v="0"/>
    <x v="1"/>
    <n v="15108"/>
  </r>
  <r>
    <x v="28"/>
    <s v="L9476"/>
    <x v="8"/>
    <n v="39"/>
    <x v="1"/>
    <x v="1"/>
    <n v="57083"/>
  </r>
  <r>
    <x v="28"/>
    <s v="L9476"/>
    <x v="8"/>
    <n v="24"/>
    <x v="2"/>
    <x v="1"/>
    <n v="9562"/>
  </r>
  <r>
    <x v="29"/>
    <s v="L1444"/>
    <x v="0"/>
    <n v="18"/>
    <x v="0"/>
    <x v="1"/>
    <n v="6427"/>
  </r>
  <r>
    <x v="29"/>
    <s v="L1444"/>
    <x v="0"/>
    <n v="19"/>
    <x v="1"/>
    <x v="0"/>
    <n v="23936"/>
  </r>
  <r>
    <x v="29"/>
    <s v="L1444"/>
    <x v="0"/>
    <n v="13"/>
    <x v="2"/>
    <x v="1"/>
    <n v="6135"/>
  </r>
  <r>
    <x v="29"/>
    <s v="L2122"/>
    <x v="1"/>
    <n v="24"/>
    <x v="0"/>
    <x v="1"/>
    <n v="10454"/>
  </r>
  <r>
    <x v="29"/>
    <s v="L2122"/>
    <x v="1"/>
    <n v="28"/>
    <x v="1"/>
    <x v="1"/>
    <n v="37677"/>
  </r>
  <r>
    <x v="29"/>
    <s v="L2122"/>
    <x v="1"/>
    <n v="16"/>
    <x v="2"/>
    <x v="1"/>
    <n v="7272"/>
  </r>
  <r>
    <x v="29"/>
    <s v="L2169"/>
    <x v="2"/>
    <n v="15"/>
    <x v="0"/>
    <x v="1"/>
    <n v="5419"/>
  </r>
  <r>
    <x v="29"/>
    <s v="L2169"/>
    <x v="2"/>
    <n v="19"/>
    <x v="1"/>
    <x v="1"/>
    <n v="18989"/>
  </r>
  <r>
    <x v="29"/>
    <s v="L2169"/>
    <x v="2"/>
    <n v="10"/>
    <x v="2"/>
    <x v="1"/>
    <n v="5039"/>
  </r>
  <r>
    <x v="29"/>
    <s v="L3315"/>
    <x v="3"/>
    <n v="23"/>
    <x v="0"/>
    <x v="1"/>
    <n v="11707"/>
  </r>
  <r>
    <x v="29"/>
    <s v="L3315"/>
    <x v="3"/>
    <n v="30"/>
    <x v="1"/>
    <x v="1"/>
    <n v="36331"/>
  </r>
  <r>
    <x v="29"/>
    <s v="L3315"/>
    <x v="3"/>
    <n v="22"/>
    <x v="2"/>
    <x v="1"/>
    <n v="7246"/>
  </r>
  <r>
    <x v="29"/>
    <s v="L4037"/>
    <x v="4"/>
    <n v="31"/>
    <x v="0"/>
    <x v="1"/>
    <n v="22179"/>
  </r>
  <r>
    <x v="29"/>
    <s v="L4037"/>
    <x v="4"/>
    <n v="44"/>
    <x v="1"/>
    <x v="1"/>
    <n v="85450"/>
  </r>
  <r>
    <x v="29"/>
    <s v="L4037"/>
    <x v="4"/>
    <n v="26"/>
    <x v="2"/>
    <x v="1"/>
    <n v="10719"/>
  </r>
  <r>
    <x v="29"/>
    <s v="L4671"/>
    <x v="5"/>
    <n v="13"/>
    <x v="0"/>
    <x v="1"/>
    <n v="7630"/>
  </r>
  <r>
    <x v="29"/>
    <s v="L4671"/>
    <x v="5"/>
    <n v="18"/>
    <x v="1"/>
    <x v="1"/>
    <n v="19377"/>
  </r>
  <r>
    <x v="29"/>
    <s v="L4671"/>
    <x v="5"/>
    <n v="9"/>
    <x v="2"/>
    <x v="0"/>
    <n v="4036"/>
  </r>
  <r>
    <x v="29"/>
    <s v="L6972"/>
    <x v="6"/>
    <n v="22"/>
    <x v="0"/>
    <x v="1"/>
    <n v="9910"/>
  </r>
  <r>
    <x v="29"/>
    <s v="L6972"/>
    <x v="6"/>
    <n v="20"/>
    <x v="1"/>
    <x v="1"/>
    <n v="31571"/>
  </r>
  <r>
    <x v="29"/>
    <s v="L6972"/>
    <x v="6"/>
    <n v="20"/>
    <x v="2"/>
    <x v="1"/>
    <n v="5247"/>
  </r>
  <r>
    <x v="29"/>
    <s v="L8811"/>
    <x v="7"/>
    <n v="22"/>
    <x v="0"/>
    <x v="1"/>
    <n v="8051"/>
  </r>
  <r>
    <x v="29"/>
    <s v="L8811"/>
    <x v="7"/>
    <n v="21"/>
    <x v="1"/>
    <x v="1"/>
    <n v="25432"/>
  </r>
  <r>
    <x v="29"/>
    <s v="L8811"/>
    <x v="7"/>
    <n v="15.7"/>
    <x v="2"/>
    <x v="0"/>
    <n v="6338"/>
  </r>
  <r>
    <x v="29"/>
    <s v="L9476"/>
    <x v="8"/>
    <n v="29"/>
    <x v="0"/>
    <x v="1"/>
    <n v="14633"/>
  </r>
  <r>
    <x v="29"/>
    <s v="L9476"/>
    <x v="8"/>
    <n v="39"/>
    <x v="1"/>
    <x v="1"/>
    <n v="54496"/>
  </r>
  <r>
    <x v="29"/>
    <s v="L9476"/>
    <x v="8"/>
    <n v="24"/>
    <x v="2"/>
    <x v="1"/>
    <n v="7888"/>
  </r>
  <r>
    <x v="30"/>
    <s v="L1444"/>
    <x v="0"/>
    <n v="18"/>
    <x v="0"/>
    <x v="1"/>
    <n v="6096"/>
  </r>
  <r>
    <x v="30"/>
    <s v="L1444"/>
    <x v="0"/>
    <n v="19"/>
    <x v="1"/>
    <x v="0"/>
    <n v="23491"/>
  </r>
  <r>
    <x v="30"/>
    <s v="L1444"/>
    <x v="0"/>
    <n v="13"/>
    <x v="2"/>
    <x v="1"/>
    <n v="7243"/>
  </r>
  <r>
    <x v="30"/>
    <s v="L2122"/>
    <x v="1"/>
    <n v="24"/>
    <x v="0"/>
    <x v="1"/>
    <n v="9916"/>
  </r>
  <r>
    <x v="30"/>
    <s v="L2122"/>
    <x v="1"/>
    <n v="28"/>
    <x v="1"/>
    <x v="1"/>
    <n v="36977"/>
  </r>
  <r>
    <x v="30"/>
    <s v="L2122"/>
    <x v="1"/>
    <n v="16"/>
    <x v="2"/>
    <x v="1"/>
    <n v="8584"/>
  </r>
  <r>
    <x v="30"/>
    <s v="L2169"/>
    <x v="2"/>
    <n v="15"/>
    <x v="0"/>
    <x v="1"/>
    <n v="5113"/>
  </r>
  <r>
    <x v="30"/>
    <s v="L2169"/>
    <x v="2"/>
    <n v="19"/>
    <x v="1"/>
    <x v="1"/>
    <n v="18636"/>
  </r>
  <r>
    <x v="30"/>
    <s v="L2169"/>
    <x v="2"/>
    <n v="10"/>
    <x v="2"/>
    <x v="1"/>
    <n v="5949"/>
  </r>
  <r>
    <x v="30"/>
    <s v="L3315"/>
    <x v="3"/>
    <n v="23"/>
    <x v="0"/>
    <x v="1"/>
    <n v="11104"/>
  </r>
  <r>
    <x v="30"/>
    <s v="L3315"/>
    <x v="3"/>
    <n v="30"/>
    <x v="1"/>
    <x v="0"/>
    <n v="37276"/>
  </r>
  <r>
    <x v="30"/>
    <s v="L3315"/>
    <x v="3"/>
    <n v="22"/>
    <x v="2"/>
    <x v="1"/>
    <n v="8554"/>
  </r>
  <r>
    <x v="30"/>
    <s v="L4037"/>
    <x v="4"/>
    <n v="31"/>
    <x v="0"/>
    <x v="1"/>
    <n v="21037"/>
  </r>
  <r>
    <x v="30"/>
    <s v="L4037"/>
    <x v="4"/>
    <n v="44"/>
    <x v="1"/>
    <x v="1"/>
    <n v="83863"/>
  </r>
  <r>
    <x v="30"/>
    <s v="L4037"/>
    <x v="4"/>
    <n v="26"/>
    <x v="2"/>
    <x v="1"/>
    <n v="12656"/>
  </r>
  <r>
    <x v="30"/>
    <s v="L4671"/>
    <x v="5"/>
    <n v="13"/>
    <x v="0"/>
    <x v="1"/>
    <n v="7237"/>
  </r>
  <r>
    <x v="30"/>
    <s v="L4671"/>
    <x v="5"/>
    <n v="18"/>
    <x v="1"/>
    <x v="1"/>
    <n v="19017"/>
  </r>
  <r>
    <x v="30"/>
    <s v="L4671"/>
    <x v="5"/>
    <n v="9"/>
    <x v="2"/>
    <x v="0"/>
    <n v="4610"/>
  </r>
  <r>
    <x v="30"/>
    <s v="L6972"/>
    <x v="6"/>
    <n v="22"/>
    <x v="0"/>
    <x v="1"/>
    <n v="9361"/>
  </r>
  <r>
    <x v="30"/>
    <s v="L6972"/>
    <x v="6"/>
    <n v="20"/>
    <x v="1"/>
    <x v="1"/>
    <n v="30984"/>
  </r>
  <r>
    <x v="30"/>
    <s v="L6972"/>
    <x v="6"/>
    <n v="20"/>
    <x v="2"/>
    <x v="1"/>
    <n v="6194"/>
  </r>
  <r>
    <x v="30"/>
    <s v="L8811"/>
    <x v="7"/>
    <n v="22"/>
    <x v="0"/>
    <x v="1"/>
    <n v="7599"/>
  </r>
  <r>
    <x v="30"/>
    <s v="L8811"/>
    <x v="7"/>
    <n v="21"/>
    <x v="1"/>
    <x v="1"/>
    <n v="24959"/>
  </r>
  <r>
    <x v="30"/>
    <s v="L8811"/>
    <x v="7"/>
    <n v="15.7"/>
    <x v="2"/>
    <x v="0"/>
    <n v="7289"/>
  </r>
  <r>
    <x v="30"/>
    <s v="L9476"/>
    <x v="8"/>
    <n v="29"/>
    <x v="0"/>
    <x v="1"/>
    <n v="13879"/>
  </r>
  <r>
    <x v="30"/>
    <s v="L9476"/>
    <x v="8"/>
    <n v="39"/>
    <x v="1"/>
    <x v="1"/>
    <n v="53484"/>
  </r>
  <r>
    <x v="30"/>
    <s v="L9476"/>
    <x v="8"/>
    <n v="24"/>
    <x v="2"/>
    <x v="1"/>
    <n v="9313"/>
  </r>
  <r>
    <x v="31"/>
    <s v="L1444"/>
    <x v="0"/>
    <n v="18"/>
    <x v="0"/>
    <x v="1"/>
    <n v="6825"/>
  </r>
  <r>
    <x v="31"/>
    <s v="L1444"/>
    <x v="0"/>
    <n v="19"/>
    <x v="1"/>
    <x v="0"/>
    <n v="21489"/>
  </r>
  <r>
    <x v="31"/>
    <s v="L1444"/>
    <x v="0"/>
    <n v="13"/>
    <x v="2"/>
    <x v="1"/>
    <n v="6724"/>
  </r>
  <r>
    <x v="31"/>
    <s v="L2122"/>
    <x v="1"/>
    <n v="24"/>
    <x v="0"/>
    <x v="1"/>
    <n v="11100"/>
  </r>
  <r>
    <x v="31"/>
    <s v="L2122"/>
    <x v="1"/>
    <n v="28"/>
    <x v="1"/>
    <x v="1"/>
    <n v="33825"/>
  </r>
  <r>
    <x v="31"/>
    <s v="L2122"/>
    <x v="1"/>
    <n v="16"/>
    <x v="2"/>
    <x v="1"/>
    <n v="7969"/>
  </r>
  <r>
    <x v="31"/>
    <s v="L2169"/>
    <x v="2"/>
    <n v="15"/>
    <x v="0"/>
    <x v="1"/>
    <n v="4134"/>
  </r>
  <r>
    <x v="31"/>
    <s v="L2169"/>
    <x v="2"/>
    <n v="19"/>
    <x v="1"/>
    <x v="1"/>
    <n v="17048"/>
  </r>
  <r>
    <x v="31"/>
    <s v="L2169"/>
    <x v="2"/>
    <n v="10"/>
    <x v="2"/>
    <x v="0"/>
    <n v="7187"/>
  </r>
  <r>
    <x v="31"/>
    <s v="L3315"/>
    <x v="3"/>
    <n v="23"/>
    <x v="0"/>
    <x v="1"/>
    <n v="12431"/>
  </r>
  <r>
    <x v="31"/>
    <s v="L3315"/>
    <x v="3"/>
    <n v="30"/>
    <x v="1"/>
    <x v="0"/>
    <n v="34237"/>
  </r>
  <r>
    <x v="31"/>
    <s v="L3315"/>
    <x v="3"/>
    <n v="22"/>
    <x v="2"/>
    <x v="1"/>
    <n v="7940"/>
  </r>
  <r>
    <x v="31"/>
    <s v="L4037"/>
    <x v="4"/>
    <n v="31"/>
    <x v="0"/>
    <x v="1"/>
    <n v="23552"/>
  </r>
  <r>
    <x v="31"/>
    <s v="L4037"/>
    <x v="4"/>
    <n v="44"/>
    <x v="1"/>
    <x v="1"/>
    <n v="76715"/>
  </r>
  <r>
    <x v="31"/>
    <s v="L4037"/>
    <x v="4"/>
    <n v="26"/>
    <x v="2"/>
    <x v="1"/>
    <n v="11748"/>
  </r>
  <r>
    <x v="31"/>
    <s v="L4671"/>
    <x v="5"/>
    <n v="13"/>
    <x v="0"/>
    <x v="1"/>
    <n v="8102"/>
  </r>
  <r>
    <x v="31"/>
    <s v="L4671"/>
    <x v="5"/>
    <n v="18"/>
    <x v="1"/>
    <x v="1"/>
    <n v="17396"/>
  </r>
  <r>
    <x v="31"/>
    <s v="L4671"/>
    <x v="5"/>
    <n v="9"/>
    <x v="2"/>
    <x v="0"/>
    <n v="4340"/>
  </r>
  <r>
    <x v="31"/>
    <s v="L6972"/>
    <x v="6"/>
    <n v="22"/>
    <x v="0"/>
    <x v="1"/>
    <n v="10571"/>
  </r>
  <r>
    <x v="31"/>
    <s v="L6972"/>
    <x v="6"/>
    <n v="20"/>
    <x v="1"/>
    <x v="1"/>
    <n v="28343"/>
  </r>
  <r>
    <x v="31"/>
    <s v="L6972"/>
    <x v="6"/>
    <n v="20"/>
    <x v="2"/>
    <x v="1"/>
    <n v="5750"/>
  </r>
  <r>
    <x v="31"/>
    <s v="L8811"/>
    <x v="7"/>
    <n v="22"/>
    <x v="0"/>
    <x v="1"/>
    <n v="8594"/>
  </r>
  <r>
    <x v="31"/>
    <s v="L8811"/>
    <x v="7"/>
    <n v="21"/>
    <x v="1"/>
    <x v="1"/>
    <n v="22832"/>
  </r>
  <r>
    <x v="31"/>
    <s v="L8811"/>
    <x v="7"/>
    <n v="15.7"/>
    <x v="2"/>
    <x v="0"/>
    <n v="6843"/>
  </r>
  <r>
    <x v="31"/>
    <s v="L9476"/>
    <x v="8"/>
    <n v="29"/>
    <x v="0"/>
    <x v="1"/>
    <n v="18110"/>
  </r>
  <r>
    <x v="31"/>
    <s v="L9476"/>
    <x v="8"/>
    <n v="39"/>
    <x v="1"/>
    <x v="1"/>
    <n v="48925"/>
  </r>
  <r>
    <x v="31"/>
    <s v="L9476"/>
    <x v="8"/>
    <n v="24"/>
    <x v="2"/>
    <x v="1"/>
    <n v="8646"/>
  </r>
  <r>
    <x v="32"/>
    <s v="L1444"/>
    <x v="0"/>
    <n v="18"/>
    <x v="0"/>
    <x v="1"/>
    <n v="6618"/>
  </r>
  <r>
    <x v="32"/>
    <s v="L1444"/>
    <x v="0"/>
    <n v="19"/>
    <x v="1"/>
    <x v="0"/>
    <n v="26330"/>
  </r>
  <r>
    <x v="32"/>
    <s v="L1444"/>
    <x v="0"/>
    <n v="13"/>
    <x v="2"/>
    <x v="1"/>
    <n v="5831"/>
  </r>
  <r>
    <x v="32"/>
    <s v="L2122"/>
    <x v="1"/>
    <n v="24"/>
    <x v="0"/>
    <x v="1"/>
    <n v="10765"/>
  </r>
  <r>
    <x v="32"/>
    <s v="L2122"/>
    <x v="1"/>
    <n v="28"/>
    <x v="1"/>
    <x v="1"/>
    <n v="41446"/>
  </r>
  <r>
    <x v="32"/>
    <s v="L2122"/>
    <x v="1"/>
    <n v="16"/>
    <x v="2"/>
    <x v="1"/>
    <n v="6912"/>
  </r>
  <r>
    <x v="32"/>
    <s v="L2169"/>
    <x v="2"/>
    <n v="15"/>
    <x v="0"/>
    <x v="1"/>
    <n v="3998"/>
  </r>
  <r>
    <x v="32"/>
    <s v="L2169"/>
    <x v="2"/>
    <n v="19"/>
    <x v="1"/>
    <x v="1"/>
    <n v="20889"/>
  </r>
  <r>
    <x v="32"/>
    <s v="L2169"/>
    <x v="2"/>
    <n v="10"/>
    <x v="2"/>
    <x v="0"/>
    <n v="6453"/>
  </r>
  <r>
    <x v="32"/>
    <s v="L3315"/>
    <x v="3"/>
    <n v="23"/>
    <x v="0"/>
    <x v="1"/>
    <n v="12055"/>
  </r>
  <r>
    <x v="32"/>
    <s v="L3315"/>
    <x v="3"/>
    <n v="30"/>
    <x v="1"/>
    <x v="0"/>
    <n v="41585"/>
  </r>
  <r>
    <x v="32"/>
    <s v="L3315"/>
    <x v="3"/>
    <n v="22"/>
    <x v="2"/>
    <x v="1"/>
    <n v="6887"/>
  </r>
  <r>
    <x v="32"/>
    <s v="L4037"/>
    <x v="4"/>
    <n v="31"/>
    <x v="0"/>
    <x v="1"/>
    <n v="22840"/>
  </r>
  <r>
    <x v="32"/>
    <s v="L4037"/>
    <x v="4"/>
    <n v="44"/>
    <x v="1"/>
    <x v="1"/>
    <n v="93999"/>
  </r>
  <r>
    <x v="32"/>
    <s v="L4037"/>
    <x v="4"/>
    <n v="26"/>
    <x v="2"/>
    <x v="1"/>
    <n v="10189"/>
  </r>
  <r>
    <x v="32"/>
    <s v="L4671"/>
    <x v="5"/>
    <n v="13"/>
    <x v="0"/>
    <x v="1"/>
    <n v="7858"/>
  </r>
  <r>
    <x v="32"/>
    <s v="L4671"/>
    <x v="5"/>
    <n v="18"/>
    <x v="1"/>
    <x v="1"/>
    <n v="21315"/>
  </r>
  <r>
    <x v="32"/>
    <s v="L4671"/>
    <x v="5"/>
    <n v="9"/>
    <x v="2"/>
    <x v="0"/>
    <n v="3878"/>
  </r>
  <r>
    <x v="32"/>
    <s v="L6972"/>
    <x v="6"/>
    <n v="22"/>
    <x v="0"/>
    <x v="1"/>
    <n v="10228"/>
  </r>
  <r>
    <x v="32"/>
    <s v="L6972"/>
    <x v="6"/>
    <n v="20"/>
    <x v="1"/>
    <x v="1"/>
    <n v="34729"/>
  </r>
  <r>
    <x v="32"/>
    <s v="L6972"/>
    <x v="6"/>
    <n v="20"/>
    <x v="2"/>
    <x v="1"/>
    <n v="4987"/>
  </r>
  <r>
    <x v="32"/>
    <s v="L8811"/>
    <x v="7"/>
    <n v="22"/>
    <x v="0"/>
    <x v="1"/>
    <n v="8312"/>
  </r>
  <r>
    <x v="32"/>
    <s v="L8811"/>
    <x v="7"/>
    <n v="21"/>
    <x v="1"/>
    <x v="1"/>
    <n v="27976"/>
  </r>
  <r>
    <x v="32"/>
    <s v="L8811"/>
    <x v="7"/>
    <n v="15.7"/>
    <x v="2"/>
    <x v="0"/>
    <n v="6079"/>
  </r>
  <r>
    <x v="32"/>
    <s v="L9476"/>
    <x v="8"/>
    <n v="29"/>
    <x v="0"/>
    <x v="1"/>
    <n v="15069"/>
  </r>
  <r>
    <x v="32"/>
    <s v="L9476"/>
    <x v="8"/>
    <n v="39"/>
    <x v="1"/>
    <x v="1"/>
    <n v="59948"/>
  </r>
  <r>
    <x v="32"/>
    <s v="L9476"/>
    <x v="8"/>
    <n v="24"/>
    <x v="2"/>
    <x v="1"/>
    <n v="7498"/>
  </r>
  <r>
    <x v="33"/>
    <s v="L1444"/>
    <x v="0"/>
    <n v="18"/>
    <x v="0"/>
    <x v="1"/>
    <n v="6144"/>
  </r>
  <r>
    <x v="33"/>
    <s v="L1444"/>
    <x v="0"/>
    <n v="19"/>
    <x v="1"/>
    <x v="0"/>
    <n v="21968"/>
  </r>
  <r>
    <x v="33"/>
    <s v="L1444"/>
    <x v="0"/>
    <n v="13"/>
    <x v="2"/>
    <x v="1"/>
    <n v="6103"/>
  </r>
  <r>
    <x v="33"/>
    <s v="L2122"/>
    <x v="1"/>
    <n v="24"/>
    <x v="0"/>
    <x v="1"/>
    <n v="9994"/>
  </r>
  <r>
    <x v="33"/>
    <s v="L2122"/>
    <x v="1"/>
    <n v="28"/>
    <x v="1"/>
    <x v="1"/>
    <n v="34580"/>
  </r>
  <r>
    <x v="33"/>
    <s v="L2122"/>
    <x v="1"/>
    <n v="16"/>
    <x v="2"/>
    <x v="1"/>
    <n v="7234"/>
  </r>
  <r>
    <x v="33"/>
    <s v="L2169"/>
    <x v="2"/>
    <n v="15"/>
    <x v="0"/>
    <x v="1"/>
    <n v="3684"/>
  </r>
  <r>
    <x v="33"/>
    <s v="L2169"/>
    <x v="2"/>
    <n v="19"/>
    <x v="1"/>
    <x v="1"/>
    <n v="17428"/>
  </r>
  <r>
    <x v="33"/>
    <s v="L2169"/>
    <x v="2"/>
    <n v="10"/>
    <x v="2"/>
    <x v="0"/>
    <n v="6676"/>
  </r>
  <r>
    <x v="33"/>
    <s v="L3315"/>
    <x v="3"/>
    <n v="23"/>
    <x v="0"/>
    <x v="1"/>
    <n v="11191"/>
  </r>
  <r>
    <x v="33"/>
    <s v="L3315"/>
    <x v="3"/>
    <n v="30"/>
    <x v="1"/>
    <x v="0"/>
    <n v="34965"/>
  </r>
  <r>
    <x v="33"/>
    <s v="L3315"/>
    <x v="3"/>
    <n v="22"/>
    <x v="2"/>
    <x v="1"/>
    <n v="7208"/>
  </r>
  <r>
    <x v="33"/>
    <s v="L4037"/>
    <x v="4"/>
    <n v="31"/>
    <x v="0"/>
    <x v="1"/>
    <n v="21205"/>
  </r>
  <r>
    <x v="33"/>
    <s v="L4037"/>
    <x v="4"/>
    <n v="44"/>
    <x v="1"/>
    <x v="1"/>
    <n v="78427"/>
  </r>
  <r>
    <x v="33"/>
    <s v="L4037"/>
    <x v="4"/>
    <n v="26"/>
    <x v="2"/>
    <x v="1"/>
    <n v="10663"/>
  </r>
  <r>
    <x v="33"/>
    <s v="L4671"/>
    <x v="5"/>
    <n v="13"/>
    <x v="0"/>
    <x v="1"/>
    <n v="7296"/>
  </r>
  <r>
    <x v="33"/>
    <s v="L4671"/>
    <x v="5"/>
    <n v="18"/>
    <x v="1"/>
    <x v="1"/>
    <n v="17784"/>
  </r>
  <r>
    <x v="33"/>
    <s v="L4671"/>
    <x v="5"/>
    <n v="9"/>
    <x v="2"/>
    <x v="0"/>
    <n v="4018"/>
  </r>
  <r>
    <x v="33"/>
    <s v="L6972"/>
    <x v="6"/>
    <n v="22"/>
    <x v="0"/>
    <x v="1"/>
    <n v="9440"/>
  </r>
  <r>
    <x v="33"/>
    <s v="L6972"/>
    <x v="6"/>
    <n v="20"/>
    <x v="1"/>
    <x v="1"/>
    <n v="28975"/>
  </r>
  <r>
    <x v="33"/>
    <s v="L6972"/>
    <x v="6"/>
    <n v="20"/>
    <x v="2"/>
    <x v="1"/>
    <n v="5219"/>
  </r>
  <r>
    <x v="33"/>
    <s v="L8811"/>
    <x v="7"/>
    <n v="22"/>
    <x v="0"/>
    <x v="1"/>
    <n v="7665"/>
  </r>
  <r>
    <x v="33"/>
    <s v="L8811"/>
    <x v="7"/>
    <n v="21"/>
    <x v="1"/>
    <x v="1"/>
    <n v="23342"/>
  </r>
  <r>
    <x v="33"/>
    <s v="L8811"/>
    <x v="7"/>
    <n v="15.7"/>
    <x v="2"/>
    <x v="0"/>
    <n v="6311"/>
  </r>
  <r>
    <x v="33"/>
    <s v="L9476"/>
    <x v="8"/>
    <n v="29"/>
    <x v="0"/>
    <x v="1"/>
    <n v="13990"/>
  </r>
  <r>
    <x v="33"/>
    <s v="L9476"/>
    <x v="8"/>
    <n v="39"/>
    <x v="1"/>
    <x v="1"/>
    <n v="50017"/>
  </r>
  <r>
    <x v="33"/>
    <s v="L9476"/>
    <x v="8"/>
    <n v="24"/>
    <x v="2"/>
    <x v="1"/>
    <n v="7847"/>
  </r>
  <r>
    <x v="34"/>
    <s v="L1444"/>
    <x v="0"/>
    <n v="18"/>
    <x v="0"/>
    <x v="1"/>
    <n v="6240"/>
  </r>
  <r>
    <x v="34"/>
    <s v="L1444"/>
    <x v="0"/>
    <n v="19"/>
    <x v="1"/>
    <x v="0"/>
    <n v="24790"/>
  </r>
  <r>
    <x v="34"/>
    <s v="L1444"/>
    <x v="0"/>
    <n v="13"/>
    <x v="2"/>
    <x v="1"/>
    <n v="6447"/>
  </r>
  <r>
    <x v="34"/>
    <s v="L2122"/>
    <x v="1"/>
    <n v="24"/>
    <x v="0"/>
    <x v="1"/>
    <n v="10150"/>
  </r>
  <r>
    <x v="34"/>
    <s v="L2122"/>
    <x v="1"/>
    <n v="28"/>
    <x v="1"/>
    <x v="1"/>
    <n v="39020"/>
  </r>
  <r>
    <x v="34"/>
    <s v="L2122"/>
    <x v="1"/>
    <n v="16"/>
    <x v="2"/>
    <x v="1"/>
    <n v="7641"/>
  </r>
  <r>
    <x v="34"/>
    <s v="L2169"/>
    <x v="2"/>
    <n v="15"/>
    <x v="0"/>
    <x v="1"/>
    <n v="3747"/>
  </r>
  <r>
    <x v="34"/>
    <s v="L2169"/>
    <x v="2"/>
    <n v="19"/>
    <x v="1"/>
    <x v="1"/>
    <n v="19666"/>
  </r>
  <r>
    <x v="34"/>
    <s v="L2169"/>
    <x v="2"/>
    <n v="10"/>
    <x v="2"/>
    <x v="0"/>
    <n v="6959"/>
  </r>
  <r>
    <x v="34"/>
    <s v="L3315"/>
    <x v="3"/>
    <n v="23"/>
    <x v="0"/>
    <x v="1"/>
    <n v="11366"/>
  </r>
  <r>
    <x v="34"/>
    <s v="L3315"/>
    <x v="3"/>
    <n v="30"/>
    <x v="1"/>
    <x v="0"/>
    <n v="39247"/>
  </r>
  <r>
    <x v="34"/>
    <s v="L3315"/>
    <x v="3"/>
    <n v="22"/>
    <x v="2"/>
    <x v="1"/>
    <n v="7614"/>
  </r>
  <r>
    <x v="34"/>
    <s v="L4037"/>
    <x v="4"/>
    <n v="31"/>
    <x v="0"/>
    <x v="1"/>
    <n v="21535"/>
  </r>
  <r>
    <x v="34"/>
    <s v="L4037"/>
    <x v="4"/>
    <n v="44"/>
    <x v="1"/>
    <x v="1"/>
    <n v="88499"/>
  </r>
  <r>
    <x v="34"/>
    <s v="L4037"/>
    <x v="4"/>
    <n v="26"/>
    <x v="2"/>
    <x v="1"/>
    <n v="11265"/>
  </r>
  <r>
    <x v="34"/>
    <s v="L4671"/>
    <x v="5"/>
    <n v="13"/>
    <x v="0"/>
    <x v="1"/>
    <n v="7408"/>
  </r>
  <r>
    <x v="34"/>
    <s v="L4671"/>
    <x v="5"/>
    <n v="18"/>
    <x v="1"/>
    <x v="1"/>
    <n v="20068"/>
  </r>
  <r>
    <x v="34"/>
    <s v="L4671"/>
    <x v="5"/>
    <n v="9"/>
    <x v="2"/>
    <x v="0"/>
    <n v="4197"/>
  </r>
  <r>
    <x v="34"/>
    <s v="L6972"/>
    <x v="6"/>
    <n v="22"/>
    <x v="0"/>
    <x v="1"/>
    <n v="9599"/>
  </r>
  <r>
    <x v="34"/>
    <s v="L6972"/>
    <x v="6"/>
    <n v="20"/>
    <x v="1"/>
    <x v="1"/>
    <n v="32696"/>
  </r>
  <r>
    <x v="34"/>
    <s v="L6972"/>
    <x v="6"/>
    <n v="20"/>
    <x v="2"/>
    <x v="1"/>
    <n v="5513"/>
  </r>
  <r>
    <x v="34"/>
    <s v="L8811"/>
    <x v="7"/>
    <n v="22"/>
    <x v="0"/>
    <x v="1"/>
    <n v="7795"/>
  </r>
  <r>
    <x v="34"/>
    <s v="L8811"/>
    <x v="7"/>
    <n v="21"/>
    <x v="1"/>
    <x v="1"/>
    <n v="26339"/>
  </r>
  <r>
    <x v="34"/>
    <s v="L8811"/>
    <x v="7"/>
    <n v="15.7"/>
    <x v="2"/>
    <x v="0"/>
    <n v="6607"/>
  </r>
  <r>
    <x v="34"/>
    <s v="L9476"/>
    <x v="8"/>
    <n v="29"/>
    <x v="0"/>
    <x v="1"/>
    <n v="14207"/>
  </r>
  <r>
    <x v="34"/>
    <s v="L9476"/>
    <x v="8"/>
    <n v="39"/>
    <x v="1"/>
    <x v="1"/>
    <n v="56441"/>
  </r>
  <r>
    <x v="34"/>
    <s v="L9476"/>
    <x v="8"/>
    <n v="24"/>
    <x v="2"/>
    <x v="1"/>
    <n v="8289"/>
  </r>
  <r>
    <x v="35"/>
    <s v="L1444"/>
    <x v="0"/>
    <n v="18"/>
    <x v="0"/>
    <x v="1"/>
    <n v="6712"/>
  </r>
  <r>
    <x v="35"/>
    <s v="L1444"/>
    <x v="0"/>
    <n v="19"/>
    <x v="1"/>
    <x v="1"/>
    <n v="20446"/>
  </r>
  <r>
    <x v="35"/>
    <s v="L1444"/>
    <x v="0"/>
    <n v="13"/>
    <x v="2"/>
    <x v="1"/>
    <n v="7390"/>
  </r>
  <r>
    <x v="35"/>
    <s v="L2122"/>
    <x v="1"/>
    <n v="24"/>
    <x v="0"/>
    <x v="1"/>
    <n v="10919"/>
  </r>
  <r>
    <x v="35"/>
    <s v="L2122"/>
    <x v="1"/>
    <n v="28"/>
    <x v="1"/>
    <x v="1"/>
    <n v="32184"/>
  </r>
  <r>
    <x v="35"/>
    <s v="L2122"/>
    <x v="1"/>
    <n v="16"/>
    <x v="2"/>
    <x v="1"/>
    <n v="8759"/>
  </r>
  <r>
    <x v="35"/>
    <s v="L2169"/>
    <x v="2"/>
    <n v="15"/>
    <x v="0"/>
    <x v="1"/>
    <n v="7819"/>
  </r>
  <r>
    <x v="35"/>
    <s v="L2169"/>
    <x v="2"/>
    <n v="19"/>
    <x v="1"/>
    <x v="1"/>
    <n v="16221"/>
  </r>
  <r>
    <x v="35"/>
    <s v="L2169"/>
    <x v="2"/>
    <n v="10"/>
    <x v="2"/>
    <x v="0"/>
    <n v="7734"/>
  </r>
  <r>
    <x v="35"/>
    <s v="L3315"/>
    <x v="3"/>
    <n v="23"/>
    <x v="0"/>
    <x v="1"/>
    <n v="12227"/>
  </r>
  <r>
    <x v="35"/>
    <s v="L3315"/>
    <x v="3"/>
    <n v="30"/>
    <x v="1"/>
    <x v="0"/>
    <n v="32654"/>
  </r>
  <r>
    <x v="35"/>
    <s v="L3315"/>
    <x v="3"/>
    <n v="22"/>
    <x v="2"/>
    <x v="1"/>
    <n v="8729"/>
  </r>
  <r>
    <x v="35"/>
    <s v="L4037"/>
    <x v="4"/>
    <n v="31"/>
    <x v="0"/>
    <x v="1"/>
    <n v="23165"/>
  </r>
  <r>
    <x v="35"/>
    <s v="L4037"/>
    <x v="4"/>
    <n v="44"/>
    <x v="1"/>
    <x v="1"/>
    <n v="72993"/>
  </r>
  <r>
    <x v="35"/>
    <s v="L4037"/>
    <x v="4"/>
    <n v="26"/>
    <x v="2"/>
    <x v="1"/>
    <n v="12913"/>
  </r>
  <r>
    <x v="35"/>
    <s v="L4671"/>
    <x v="5"/>
    <n v="13"/>
    <x v="0"/>
    <x v="1"/>
    <n v="7969"/>
  </r>
  <r>
    <x v="35"/>
    <s v="L4671"/>
    <x v="5"/>
    <n v="18"/>
    <x v="1"/>
    <x v="1"/>
    <n v="16551"/>
  </r>
  <r>
    <x v="35"/>
    <s v="L4671"/>
    <x v="5"/>
    <n v="9"/>
    <x v="2"/>
    <x v="0"/>
    <n v="4685"/>
  </r>
  <r>
    <x v="35"/>
    <s v="L6972"/>
    <x v="6"/>
    <n v="22"/>
    <x v="0"/>
    <x v="1"/>
    <n v="10384"/>
  </r>
  <r>
    <x v="35"/>
    <s v="L6972"/>
    <x v="6"/>
    <n v="20"/>
    <x v="1"/>
    <x v="1"/>
    <n v="26967"/>
  </r>
  <r>
    <x v="35"/>
    <s v="L6972"/>
    <x v="6"/>
    <n v="20"/>
    <x v="2"/>
    <x v="1"/>
    <n v="6321"/>
  </r>
  <r>
    <x v="35"/>
    <s v="L8811"/>
    <x v="7"/>
    <n v="22"/>
    <x v="0"/>
    <x v="1"/>
    <n v="8441"/>
  </r>
  <r>
    <x v="35"/>
    <s v="L8811"/>
    <x v="7"/>
    <n v="21"/>
    <x v="1"/>
    <x v="1"/>
    <n v="21724"/>
  </r>
  <r>
    <x v="35"/>
    <s v="L8811"/>
    <x v="7"/>
    <n v="15.7"/>
    <x v="2"/>
    <x v="0"/>
    <n v="7416"/>
  </r>
  <r>
    <x v="35"/>
    <s v="L9476"/>
    <x v="8"/>
    <n v="29"/>
    <x v="0"/>
    <x v="1"/>
    <n v="15283"/>
  </r>
  <r>
    <x v="35"/>
    <s v="L9476"/>
    <x v="8"/>
    <n v="39"/>
    <x v="1"/>
    <x v="1"/>
    <n v="60027"/>
  </r>
  <r>
    <x v="35"/>
    <s v="L9476"/>
    <x v="8"/>
    <n v="24"/>
    <x v="2"/>
    <x v="1"/>
    <n v="9502"/>
  </r>
  <r>
    <x v="36"/>
    <s v="L1444"/>
    <x v="0"/>
    <n v="18"/>
    <x v="0"/>
    <x v="1"/>
    <n v="6219"/>
  </r>
  <r>
    <x v="36"/>
    <s v="L1444"/>
    <x v="0"/>
    <n v="19"/>
    <x v="1"/>
    <x v="1"/>
    <n v="20782"/>
  </r>
  <r>
    <x v="36"/>
    <s v="L1444"/>
    <x v="0"/>
    <n v="13"/>
    <x v="2"/>
    <x v="1"/>
    <n v="6948"/>
  </r>
  <r>
    <x v="36"/>
    <s v="L2122"/>
    <x v="1"/>
    <n v="24"/>
    <x v="0"/>
    <x v="1"/>
    <n v="10115"/>
  </r>
  <r>
    <x v="36"/>
    <s v="L2122"/>
    <x v="1"/>
    <n v="28"/>
    <x v="1"/>
    <x v="1"/>
    <n v="32712"/>
  </r>
  <r>
    <x v="36"/>
    <s v="L2122"/>
    <x v="1"/>
    <n v="16"/>
    <x v="2"/>
    <x v="1"/>
    <n v="8233"/>
  </r>
  <r>
    <x v="36"/>
    <s v="L2169"/>
    <x v="2"/>
    <n v="15"/>
    <x v="0"/>
    <x v="1"/>
    <n v="5600"/>
  </r>
  <r>
    <x v="36"/>
    <s v="L2169"/>
    <x v="2"/>
    <n v="19"/>
    <x v="1"/>
    <x v="1"/>
    <n v="16487"/>
  </r>
  <r>
    <x v="36"/>
    <s v="L2169"/>
    <x v="2"/>
    <n v="10"/>
    <x v="2"/>
    <x v="0"/>
    <n v="7370"/>
  </r>
  <r>
    <x v="36"/>
    <s v="L3315"/>
    <x v="3"/>
    <n v="23"/>
    <x v="0"/>
    <x v="1"/>
    <n v="11326"/>
  </r>
  <r>
    <x v="36"/>
    <s v="L3315"/>
    <x v="3"/>
    <n v="30"/>
    <x v="1"/>
    <x v="0"/>
    <n v="33163"/>
  </r>
  <r>
    <x v="36"/>
    <s v="L3315"/>
    <x v="3"/>
    <n v="22"/>
    <x v="2"/>
    <x v="1"/>
    <n v="8204"/>
  </r>
  <r>
    <x v="36"/>
    <s v="L4037"/>
    <x v="4"/>
    <n v="31"/>
    <x v="0"/>
    <x v="1"/>
    <n v="21460"/>
  </r>
  <r>
    <x v="36"/>
    <s v="L4037"/>
    <x v="4"/>
    <n v="44"/>
    <x v="1"/>
    <x v="1"/>
    <n v="74191"/>
  </r>
  <r>
    <x v="36"/>
    <s v="L4037"/>
    <x v="4"/>
    <n v="26"/>
    <x v="2"/>
    <x v="1"/>
    <n v="12139"/>
  </r>
  <r>
    <x v="36"/>
    <s v="L4671"/>
    <x v="5"/>
    <n v="13"/>
    <x v="0"/>
    <x v="1"/>
    <n v="7383"/>
  </r>
  <r>
    <x v="36"/>
    <s v="L4671"/>
    <x v="5"/>
    <n v="18"/>
    <x v="1"/>
    <x v="1"/>
    <n v="16824"/>
  </r>
  <r>
    <x v="36"/>
    <s v="L4671"/>
    <x v="5"/>
    <n v="9"/>
    <x v="2"/>
    <x v="0"/>
    <n v="4457"/>
  </r>
  <r>
    <x v="36"/>
    <s v="L6972"/>
    <x v="6"/>
    <n v="22"/>
    <x v="0"/>
    <x v="1"/>
    <n v="9564"/>
  </r>
  <r>
    <x v="36"/>
    <s v="L6972"/>
    <x v="6"/>
    <n v="20"/>
    <x v="1"/>
    <x v="1"/>
    <n v="27410"/>
  </r>
  <r>
    <x v="36"/>
    <s v="L6972"/>
    <x v="6"/>
    <n v="20"/>
    <x v="2"/>
    <x v="1"/>
    <n v="5941"/>
  </r>
  <r>
    <x v="36"/>
    <s v="L8811"/>
    <x v="7"/>
    <n v="22"/>
    <x v="0"/>
    <x v="1"/>
    <n v="7766"/>
  </r>
  <r>
    <x v="36"/>
    <s v="L8811"/>
    <x v="7"/>
    <n v="21"/>
    <x v="1"/>
    <x v="1"/>
    <n v="22081"/>
  </r>
  <r>
    <x v="36"/>
    <s v="L8811"/>
    <x v="7"/>
    <n v="15.7"/>
    <x v="2"/>
    <x v="0"/>
    <n v="7035"/>
  </r>
  <r>
    <x v="36"/>
    <s v="L9476"/>
    <x v="8"/>
    <n v="29"/>
    <x v="0"/>
    <x v="1"/>
    <n v="14159"/>
  </r>
  <r>
    <x v="36"/>
    <s v="L9476"/>
    <x v="8"/>
    <n v="39"/>
    <x v="1"/>
    <x v="1"/>
    <n v="47315"/>
  </r>
  <r>
    <x v="36"/>
    <s v="L9476"/>
    <x v="8"/>
    <n v="24"/>
    <x v="2"/>
    <x v="1"/>
    <n v="8932"/>
  </r>
  <r>
    <x v="37"/>
    <s v="L1444"/>
    <x v="0"/>
    <n v="18"/>
    <x v="0"/>
    <x v="1"/>
    <n v="6299"/>
  </r>
  <r>
    <x v="37"/>
    <s v="L1444"/>
    <x v="0"/>
    <n v="19"/>
    <x v="1"/>
    <x v="1"/>
    <n v="23259"/>
  </r>
  <r>
    <x v="37"/>
    <s v="L1444"/>
    <x v="0"/>
    <n v="13"/>
    <x v="2"/>
    <x v="1"/>
    <n v="5755"/>
  </r>
  <r>
    <x v="37"/>
    <s v="L2122"/>
    <x v="1"/>
    <n v="24"/>
    <x v="0"/>
    <x v="1"/>
    <n v="10245"/>
  </r>
  <r>
    <x v="37"/>
    <s v="L2122"/>
    <x v="1"/>
    <n v="28"/>
    <x v="1"/>
    <x v="1"/>
    <n v="36611"/>
  </r>
  <r>
    <x v="37"/>
    <s v="L2122"/>
    <x v="1"/>
    <n v="16"/>
    <x v="2"/>
    <x v="1"/>
    <n v="6822"/>
  </r>
  <r>
    <x v="37"/>
    <s v="L2169"/>
    <x v="2"/>
    <n v="15"/>
    <x v="0"/>
    <x v="1"/>
    <n v="5679"/>
  </r>
  <r>
    <x v="37"/>
    <s v="L2169"/>
    <x v="2"/>
    <n v="19"/>
    <x v="1"/>
    <x v="1"/>
    <n v="18452"/>
  </r>
  <r>
    <x v="37"/>
    <s v="L2169"/>
    <x v="2"/>
    <n v="10"/>
    <x v="2"/>
    <x v="0"/>
    <n v="6390"/>
  </r>
  <r>
    <x v="37"/>
    <s v="L3315"/>
    <x v="3"/>
    <n v="23"/>
    <x v="0"/>
    <x v="1"/>
    <n v="11472"/>
  </r>
  <r>
    <x v="37"/>
    <s v="L3315"/>
    <x v="3"/>
    <n v="30"/>
    <x v="1"/>
    <x v="0"/>
    <n v="36923"/>
  </r>
  <r>
    <x v="37"/>
    <s v="L3315"/>
    <x v="3"/>
    <n v="22"/>
    <x v="2"/>
    <x v="1"/>
    <n v="6796"/>
  </r>
  <r>
    <x v="37"/>
    <s v="L4037"/>
    <x v="4"/>
    <n v="31"/>
    <x v="0"/>
    <x v="1"/>
    <n v="21735"/>
  </r>
  <r>
    <x v="37"/>
    <s v="L4037"/>
    <x v="4"/>
    <n v="44"/>
    <x v="1"/>
    <x v="1"/>
    <n v="83034"/>
  </r>
  <r>
    <x v="37"/>
    <s v="L4037"/>
    <x v="4"/>
    <n v="26"/>
    <x v="2"/>
    <x v="1"/>
    <n v="10056"/>
  </r>
  <r>
    <x v="37"/>
    <s v="L4671"/>
    <x v="5"/>
    <n v="13"/>
    <x v="0"/>
    <x v="1"/>
    <n v="7478"/>
  </r>
  <r>
    <x v="37"/>
    <s v="L4671"/>
    <x v="5"/>
    <n v="18"/>
    <x v="1"/>
    <x v="1"/>
    <n v="18829"/>
  </r>
  <r>
    <x v="37"/>
    <s v="L4671"/>
    <x v="5"/>
    <n v="9"/>
    <x v="2"/>
    <x v="0"/>
    <n v="3838"/>
  </r>
  <r>
    <x v="37"/>
    <s v="L6972"/>
    <x v="6"/>
    <n v="22"/>
    <x v="0"/>
    <x v="1"/>
    <n v="9696"/>
  </r>
  <r>
    <x v="37"/>
    <s v="L6972"/>
    <x v="6"/>
    <n v="20"/>
    <x v="1"/>
    <x v="1"/>
    <n v="30677"/>
  </r>
  <r>
    <x v="37"/>
    <s v="L6972"/>
    <x v="6"/>
    <n v="20"/>
    <x v="2"/>
    <x v="1"/>
    <n v="4922"/>
  </r>
  <r>
    <x v="37"/>
    <s v="L8811"/>
    <x v="7"/>
    <n v="22"/>
    <x v="0"/>
    <x v="1"/>
    <n v="7874"/>
  </r>
  <r>
    <x v="37"/>
    <s v="L8811"/>
    <x v="7"/>
    <n v="21"/>
    <x v="1"/>
    <x v="1"/>
    <n v="24712"/>
  </r>
  <r>
    <x v="37"/>
    <s v="L8811"/>
    <x v="7"/>
    <n v="15.7"/>
    <x v="2"/>
    <x v="0"/>
    <n v="6013"/>
  </r>
  <r>
    <x v="37"/>
    <s v="L9476"/>
    <x v="8"/>
    <n v="29"/>
    <x v="0"/>
    <x v="1"/>
    <n v="14340"/>
  </r>
  <r>
    <x v="37"/>
    <s v="L9476"/>
    <x v="8"/>
    <n v="39"/>
    <x v="1"/>
    <x v="1"/>
    <n v="52955"/>
  </r>
  <r>
    <x v="37"/>
    <s v="L9476"/>
    <x v="8"/>
    <n v="24"/>
    <x v="2"/>
    <x v="1"/>
    <n v="7400"/>
  </r>
  <r>
    <x v="38"/>
    <s v="L1444"/>
    <x v="0"/>
    <n v="18"/>
    <x v="0"/>
    <x v="1"/>
    <n v="6810"/>
  </r>
  <r>
    <x v="38"/>
    <s v="L1444"/>
    <x v="0"/>
    <n v="19"/>
    <x v="1"/>
    <x v="1"/>
    <n v="25284"/>
  </r>
  <r>
    <x v="38"/>
    <s v="L1444"/>
    <x v="0"/>
    <n v="13"/>
    <x v="2"/>
    <x v="1"/>
    <n v="5835"/>
  </r>
  <r>
    <x v="38"/>
    <s v="L2122"/>
    <x v="1"/>
    <n v="24"/>
    <x v="0"/>
    <x v="1"/>
    <n v="11078"/>
  </r>
  <r>
    <x v="38"/>
    <s v="L2122"/>
    <x v="1"/>
    <n v="28"/>
    <x v="1"/>
    <x v="1"/>
    <n v="39799"/>
  </r>
  <r>
    <x v="38"/>
    <s v="L2122"/>
    <x v="1"/>
    <n v="16"/>
    <x v="2"/>
    <x v="1"/>
    <n v="6916"/>
  </r>
  <r>
    <x v="38"/>
    <s v="L2169"/>
    <x v="2"/>
    <n v="15"/>
    <x v="0"/>
    <x v="1"/>
    <n v="6187"/>
  </r>
  <r>
    <x v="38"/>
    <s v="L2169"/>
    <x v="2"/>
    <n v="19"/>
    <x v="1"/>
    <x v="1"/>
    <n v="20059"/>
  </r>
  <r>
    <x v="38"/>
    <s v="L2169"/>
    <x v="2"/>
    <n v="10"/>
    <x v="2"/>
    <x v="0"/>
    <n v="6455"/>
  </r>
  <r>
    <x v="38"/>
    <s v="L3315"/>
    <x v="3"/>
    <n v="23"/>
    <x v="0"/>
    <x v="1"/>
    <n v="12405"/>
  </r>
  <r>
    <x v="38"/>
    <s v="L3315"/>
    <x v="3"/>
    <n v="30"/>
    <x v="1"/>
    <x v="0"/>
    <n v="39998"/>
  </r>
  <r>
    <x v="38"/>
    <s v="L3315"/>
    <x v="3"/>
    <n v="22"/>
    <x v="2"/>
    <x v="1"/>
    <n v="6891"/>
  </r>
  <r>
    <x v="38"/>
    <s v="L4037"/>
    <x v="4"/>
    <n v="31"/>
    <x v="0"/>
    <x v="1"/>
    <n v="23504"/>
  </r>
  <r>
    <x v="38"/>
    <s v="L4037"/>
    <x v="4"/>
    <n v="44"/>
    <x v="1"/>
    <x v="1"/>
    <n v="90264"/>
  </r>
  <r>
    <x v="38"/>
    <s v="L4037"/>
    <x v="4"/>
    <n v="26"/>
    <x v="2"/>
    <x v="1"/>
    <n v="10195"/>
  </r>
  <r>
    <x v="38"/>
    <s v="L4671"/>
    <x v="5"/>
    <n v="13"/>
    <x v="0"/>
    <x v="1"/>
    <n v="8086"/>
  </r>
  <r>
    <x v="38"/>
    <s v="L4671"/>
    <x v="5"/>
    <n v="18"/>
    <x v="1"/>
    <x v="1"/>
    <n v="20468"/>
  </r>
  <r>
    <x v="38"/>
    <s v="L4671"/>
    <x v="5"/>
    <n v="9"/>
    <x v="2"/>
    <x v="0"/>
    <n v="3880"/>
  </r>
  <r>
    <x v="38"/>
    <s v="L6972"/>
    <x v="6"/>
    <n v="22"/>
    <x v="0"/>
    <x v="1"/>
    <n v="10546"/>
  </r>
  <r>
    <x v="38"/>
    <s v="L6972"/>
    <x v="6"/>
    <n v="20"/>
    <x v="1"/>
    <x v="1"/>
    <n v="33349"/>
  </r>
  <r>
    <x v="38"/>
    <s v="L6972"/>
    <x v="6"/>
    <n v="20"/>
    <x v="2"/>
    <x v="1"/>
    <n v="4990"/>
  </r>
  <r>
    <x v="38"/>
    <s v="L8811"/>
    <x v="7"/>
    <n v="22"/>
    <x v="0"/>
    <x v="1"/>
    <n v="8575"/>
  </r>
  <r>
    <x v="38"/>
    <s v="L8811"/>
    <x v="7"/>
    <n v="21"/>
    <x v="1"/>
    <x v="1"/>
    <n v="26864"/>
  </r>
  <r>
    <x v="38"/>
    <s v="L8811"/>
    <x v="7"/>
    <n v="15.7"/>
    <x v="2"/>
    <x v="0"/>
    <n v="6082"/>
  </r>
  <r>
    <x v="38"/>
    <s v="L9476"/>
    <x v="8"/>
    <n v="29"/>
    <x v="0"/>
    <x v="1"/>
    <n v="15506"/>
  </r>
  <r>
    <x v="38"/>
    <s v="L9476"/>
    <x v="8"/>
    <n v="39"/>
    <x v="1"/>
    <x v="1"/>
    <n v="57567"/>
  </r>
  <r>
    <x v="38"/>
    <s v="L9476"/>
    <x v="8"/>
    <n v="24"/>
    <x v="2"/>
    <x v="1"/>
    <n v="7502"/>
  </r>
  <r>
    <x v="39"/>
    <s v="L1444"/>
    <x v="0"/>
    <n v="18"/>
    <x v="0"/>
    <x v="1"/>
    <n v="6359"/>
  </r>
  <r>
    <x v="39"/>
    <s v="L1444"/>
    <x v="0"/>
    <n v="19"/>
    <x v="1"/>
    <x v="1"/>
    <n v="25835"/>
  </r>
  <r>
    <x v="39"/>
    <s v="L1444"/>
    <x v="0"/>
    <n v="13"/>
    <x v="2"/>
    <x v="1"/>
    <n v="6418"/>
  </r>
  <r>
    <x v="39"/>
    <s v="L2122"/>
    <x v="1"/>
    <n v="24"/>
    <x v="0"/>
    <x v="1"/>
    <n v="10343"/>
  </r>
  <r>
    <x v="39"/>
    <s v="L2122"/>
    <x v="1"/>
    <n v="28"/>
    <x v="1"/>
    <x v="1"/>
    <n v="40667"/>
  </r>
  <r>
    <x v="39"/>
    <s v="L2122"/>
    <x v="1"/>
    <n v="16"/>
    <x v="2"/>
    <x v="1"/>
    <n v="7607"/>
  </r>
  <r>
    <x v="39"/>
    <s v="L2169"/>
    <x v="2"/>
    <n v="15"/>
    <x v="0"/>
    <x v="1"/>
    <n v="5739"/>
  </r>
  <r>
    <x v="39"/>
    <s v="L2169"/>
    <x v="2"/>
    <n v="19"/>
    <x v="1"/>
    <x v="1"/>
    <n v="20496"/>
  </r>
  <r>
    <x v="39"/>
    <s v="L2169"/>
    <x v="2"/>
    <n v="10"/>
    <x v="2"/>
    <x v="0"/>
    <n v="6934"/>
  </r>
  <r>
    <x v="39"/>
    <s v="L3315"/>
    <x v="3"/>
    <n v="23"/>
    <x v="0"/>
    <x v="1"/>
    <n v="11583"/>
  </r>
  <r>
    <x v="39"/>
    <s v="L3315"/>
    <x v="3"/>
    <n v="30"/>
    <x v="1"/>
    <x v="0"/>
    <n v="40834"/>
  </r>
  <r>
    <x v="39"/>
    <s v="L3315"/>
    <x v="3"/>
    <n v="22"/>
    <x v="2"/>
    <x v="1"/>
    <n v="7579"/>
  </r>
  <r>
    <x v="39"/>
    <s v="L4037"/>
    <x v="4"/>
    <n v="31"/>
    <x v="0"/>
    <x v="1"/>
    <n v="21945"/>
  </r>
  <r>
    <x v="39"/>
    <s v="L4037"/>
    <x v="4"/>
    <n v="44"/>
    <x v="1"/>
    <x v="1"/>
    <n v="92231"/>
  </r>
  <r>
    <x v="39"/>
    <s v="L4037"/>
    <x v="4"/>
    <n v="26"/>
    <x v="2"/>
    <x v="1"/>
    <n v="11213"/>
  </r>
  <r>
    <x v="39"/>
    <s v="L4671"/>
    <x v="5"/>
    <n v="13"/>
    <x v="0"/>
    <x v="1"/>
    <n v="7549"/>
  </r>
  <r>
    <x v="39"/>
    <s v="L4671"/>
    <x v="5"/>
    <n v="18"/>
    <x v="1"/>
    <x v="1"/>
    <n v="20914"/>
  </r>
  <r>
    <x v="39"/>
    <s v="L4671"/>
    <x v="5"/>
    <n v="9"/>
    <x v="2"/>
    <x v="0"/>
    <n v="4181"/>
  </r>
  <r>
    <x v="39"/>
    <s v="L6972"/>
    <x v="6"/>
    <n v="22"/>
    <x v="0"/>
    <x v="1"/>
    <n v="9797"/>
  </r>
  <r>
    <x v="39"/>
    <s v="L6972"/>
    <x v="6"/>
    <n v="20"/>
    <x v="1"/>
    <x v="1"/>
    <n v="34076"/>
  </r>
  <r>
    <x v="39"/>
    <s v="L6972"/>
    <x v="6"/>
    <n v="20"/>
    <x v="2"/>
    <x v="1"/>
    <n v="5488"/>
  </r>
  <r>
    <x v="39"/>
    <s v="L8811"/>
    <x v="7"/>
    <n v="22"/>
    <x v="0"/>
    <x v="1"/>
    <n v="8687"/>
  </r>
  <r>
    <x v="39"/>
    <s v="L8811"/>
    <x v="7"/>
    <n v="21"/>
    <x v="1"/>
    <x v="1"/>
    <n v="27450"/>
  </r>
  <r>
    <x v="39"/>
    <s v="L8811"/>
    <x v="7"/>
    <n v="15.7"/>
    <x v="2"/>
    <x v="0"/>
    <n v="6581"/>
  </r>
  <r>
    <x v="39"/>
    <s v="L9476"/>
    <x v="8"/>
    <n v="29"/>
    <x v="0"/>
    <x v="1"/>
    <n v="14478"/>
  </r>
  <r>
    <x v="39"/>
    <s v="L9476"/>
    <x v="8"/>
    <n v="39"/>
    <x v="1"/>
    <x v="1"/>
    <n v="58821"/>
  </r>
  <r>
    <x v="39"/>
    <s v="L9476"/>
    <x v="8"/>
    <n v="24"/>
    <x v="2"/>
    <x v="1"/>
    <n v="8251"/>
  </r>
  <r>
    <x v="40"/>
    <s v="L1444"/>
    <x v="0"/>
    <n v="18"/>
    <x v="0"/>
    <x v="1"/>
    <n v="6140"/>
  </r>
  <r>
    <x v="40"/>
    <s v="L1444"/>
    <x v="0"/>
    <n v="19"/>
    <x v="1"/>
    <x v="1"/>
    <n v="27094"/>
  </r>
  <r>
    <x v="40"/>
    <s v="L1444"/>
    <x v="0"/>
    <n v="13"/>
    <x v="2"/>
    <x v="1"/>
    <n v="5908"/>
  </r>
  <r>
    <x v="40"/>
    <s v="L2122"/>
    <x v="1"/>
    <n v="24"/>
    <x v="0"/>
    <x v="1"/>
    <n v="9987"/>
  </r>
  <r>
    <x v="40"/>
    <s v="L2122"/>
    <x v="1"/>
    <n v="28"/>
    <x v="1"/>
    <x v="1"/>
    <n v="42647"/>
  </r>
  <r>
    <x v="40"/>
    <s v="L2122"/>
    <x v="1"/>
    <n v="16"/>
    <x v="2"/>
    <x v="1"/>
    <n v="7002"/>
  </r>
  <r>
    <x v="40"/>
    <s v="L2169"/>
    <x v="2"/>
    <n v="15"/>
    <x v="0"/>
    <x v="1"/>
    <n v="5521"/>
  </r>
  <r>
    <x v="40"/>
    <s v="L2169"/>
    <x v="2"/>
    <n v="19"/>
    <x v="1"/>
    <x v="1"/>
    <n v="21494"/>
  </r>
  <r>
    <x v="40"/>
    <s v="L2169"/>
    <x v="2"/>
    <n v="10"/>
    <x v="2"/>
    <x v="0"/>
    <n v="6516"/>
  </r>
  <r>
    <x v="40"/>
    <s v="L3315"/>
    <x v="3"/>
    <n v="23"/>
    <x v="0"/>
    <x v="1"/>
    <n v="11183"/>
  </r>
  <r>
    <x v="40"/>
    <s v="L3315"/>
    <x v="3"/>
    <n v="30"/>
    <x v="1"/>
    <x v="0"/>
    <n v="42744"/>
  </r>
  <r>
    <x v="40"/>
    <s v="L3315"/>
    <x v="3"/>
    <n v="22"/>
    <x v="2"/>
    <x v="1"/>
    <n v="6976"/>
  </r>
  <r>
    <x v="40"/>
    <s v="L4037"/>
    <x v="4"/>
    <n v="31"/>
    <x v="0"/>
    <x v="1"/>
    <n v="21187"/>
  </r>
  <r>
    <x v="40"/>
    <s v="L4037"/>
    <x v="4"/>
    <n v="44"/>
    <x v="1"/>
    <x v="1"/>
    <n v="96723"/>
  </r>
  <r>
    <x v="40"/>
    <s v="L4037"/>
    <x v="4"/>
    <n v="26"/>
    <x v="2"/>
    <x v="1"/>
    <n v="10322"/>
  </r>
  <r>
    <x v="40"/>
    <s v="L4671"/>
    <x v="5"/>
    <n v="13"/>
    <x v="0"/>
    <x v="1"/>
    <n v="7290"/>
  </r>
  <r>
    <x v="40"/>
    <s v="L4671"/>
    <x v="5"/>
    <n v="18"/>
    <x v="1"/>
    <x v="1"/>
    <n v="21933"/>
  </r>
  <r>
    <x v="40"/>
    <s v="L4671"/>
    <x v="5"/>
    <n v="9"/>
    <x v="2"/>
    <x v="0"/>
    <n v="3918"/>
  </r>
  <r>
    <x v="40"/>
    <s v="L6972"/>
    <x v="6"/>
    <n v="22"/>
    <x v="0"/>
    <x v="1"/>
    <n v="9432"/>
  </r>
  <r>
    <x v="40"/>
    <s v="L6972"/>
    <x v="6"/>
    <n v="20"/>
    <x v="1"/>
    <x v="1"/>
    <n v="35736"/>
  </r>
  <r>
    <x v="40"/>
    <s v="L6972"/>
    <x v="6"/>
    <n v="20"/>
    <x v="2"/>
    <x v="1"/>
    <n v="5053"/>
  </r>
  <r>
    <x v="40"/>
    <s v="L8811"/>
    <x v="7"/>
    <n v="22"/>
    <x v="0"/>
    <x v="1"/>
    <n v="8387"/>
  </r>
  <r>
    <x v="40"/>
    <s v="L8811"/>
    <x v="7"/>
    <n v="21"/>
    <x v="1"/>
    <x v="1"/>
    <n v="28787"/>
  </r>
  <r>
    <x v="40"/>
    <s v="L8811"/>
    <x v="7"/>
    <n v="15.7"/>
    <x v="2"/>
    <x v="0"/>
    <n v="6144"/>
  </r>
  <r>
    <x v="40"/>
    <s v="L9476"/>
    <x v="8"/>
    <n v="29"/>
    <x v="0"/>
    <x v="1"/>
    <n v="13979"/>
  </r>
  <r>
    <x v="40"/>
    <s v="L9476"/>
    <x v="8"/>
    <n v="39"/>
    <x v="1"/>
    <x v="1"/>
    <n v="52207"/>
  </r>
  <r>
    <x v="40"/>
    <s v="L9476"/>
    <x v="8"/>
    <n v="24"/>
    <x v="2"/>
    <x v="1"/>
    <n v="7596"/>
  </r>
  <r>
    <x v="41"/>
    <s v="L1444"/>
    <x v="0"/>
    <n v="18"/>
    <x v="0"/>
    <x v="1"/>
    <n v="6759"/>
  </r>
  <r>
    <x v="41"/>
    <s v="L1444"/>
    <x v="0"/>
    <n v="19"/>
    <x v="1"/>
    <x v="1"/>
    <n v="21164"/>
  </r>
  <r>
    <x v="41"/>
    <s v="L1444"/>
    <x v="0"/>
    <n v="13"/>
    <x v="2"/>
    <x v="1"/>
    <n v="5799"/>
  </r>
  <r>
    <x v="41"/>
    <s v="L2122"/>
    <x v="1"/>
    <n v="24"/>
    <x v="0"/>
    <x v="1"/>
    <n v="10993"/>
  </r>
  <r>
    <x v="41"/>
    <s v="L2122"/>
    <x v="1"/>
    <n v="28"/>
    <x v="1"/>
    <x v="1"/>
    <n v="33314"/>
  </r>
  <r>
    <x v="41"/>
    <s v="L2122"/>
    <x v="1"/>
    <n v="16"/>
    <x v="2"/>
    <x v="1"/>
    <n v="6872"/>
  </r>
  <r>
    <x v="41"/>
    <s v="L2169"/>
    <x v="2"/>
    <n v="15"/>
    <x v="0"/>
    <x v="1"/>
    <n v="6135"/>
  </r>
  <r>
    <x v="41"/>
    <s v="L2169"/>
    <x v="2"/>
    <n v="19"/>
    <x v="1"/>
    <x v="1"/>
    <n v="16790"/>
  </r>
  <r>
    <x v="41"/>
    <s v="L2169"/>
    <x v="2"/>
    <n v="10"/>
    <x v="2"/>
    <x v="0"/>
    <n v="6427"/>
  </r>
  <r>
    <x v="41"/>
    <s v="L3315"/>
    <x v="3"/>
    <n v="23"/>
    <x v="0"/>
    <x v="1"/>
    <n v="12309"/>
  </r>
  <r>
    <x v="41"/>
    <s v="L3315"/>
    <x v="3"/>
    <n v="30"/>
    <x v="1"/>
    <x v="1"/>
    <n v="32125"/>
  </r>
  <r>
    <x v="41"/>
    <s v="L3315"/>
    <x v="3"/>
    <n v="22"/>
    <x v="2"/>
    <x v="1"/>
    <n v="6848"/>
  </r>
  <r>
    <x v="41"/>
    <s v="L4037"/>
    <x v="4"/>
    <n v="31"/>
    <x v="0"/>
    <x v="1"/>
    <n v="23323"/>
  </r>
  <r>
    <x v="41"/>
    <s v="L4037"/>
    <x v="4"/>
    <n v="44"/>
    <x v="1"/>
    <x v="1"/>
    <n v="75557"/>
  </r>
  <r>
    <x v="41"/>
    <s v="L4037"/>
    <x v="4"/>
    <n v="26"/>
    <x v="2"/>
    <x v="1"/>
    <n v="10132"/>
  </r>
  <r>
    <x v="41"/>
    <s v="L4671"/>
    <x v="5"/>
    <n v="13"/>
    <x v="0"/>
    <x v="1"/>
    <n v="8025"/>
  </r>
  <r>
    <x v="41"/>
    <s v="L4671"/>
    <x v="5"/>
    <n v="18"/>
    <x v="1"/>
    <x v="1"/>
    <n v="17133"/>
  </r>
  <r>
    <x v="41"/>
    <s v="L4671"/>
    <x v="5"/>
    <n v="9"/>
    <x v="2"/>
    <x v="0"/>
    <n v="3862"/>
  </r>
  <r>
    <x v="41"/>
    <s v="L6972"/>
    <x v="6"/>
    <n v="22"/>
    <x v="0"/>
    <x v="1"/>
    <n v="10461"/>
  </r>
  <r>
    <x v="41"/>
    <s v="L6972"/>
    <x v="6"/>
    <n v="20"/>
    <x v="1"/>
    <x v="1"/>
    <n v="27915"/>
  </r>
  <r>
    <x v="41"/>
    <s v="L6972"/>
    <x v="6"/>
    <n v="20"/>
    <x v="2"/>
    <x v="1"/>
    <n v="4959"/>
  </r>
  <r>
    <x v="41"/>
    <s v="L8811"/>
    <x v="7"/>
    <n v="22"/>
    <x v="0"/>
    <x v="1"/>
    <n v="9233"/>
  </r>
  <r>
    <x v="41"/>
    <s v="L8811"/>
    <x v="7"/>
    <n v="21"/>
    <x v="1"/>
    <x v="1"/>
    <n v="22487"/>
  </r>
  <r>
    <x v="41"/>
    <s v="L8811"/>
    <x v="7"/>
    <n v="15.7"/>
    <x v="2"/>
    <x v="0"/>
    <n v="6051"/>
  </r>
  <r>
    <x v="41"/>
    <s v="L9476"/>
    <x v="8"/>
    <n v="29"/>
    <x v="0"/>
    <x v="1"/>
    <n v="15387"/>
  </r>
  <r>
    <x v="41"/>
    <s v="L9476"/>
    <x v="8"/>
    <n v="39"/>
    <x v="1"/>
    <x v="1"/>
    <n v="48187"/>
  </r>
  <r>
    <x v="41"/>
    <s v="L9476"/>
    <x v="8"/>
    <n v="24"/>
    <x v="2"/>
    <x v="1"/>
    <n v="7456"/>
  </r>
  <r>
    <x v="42"/>
    <s v="L1444"/>
    <x v="0"/>
    <n v="18"/>
    <x v="0"/>
    <x v="1"/>
    <n v="6723"/>
  </r>
  <r>
    <x v="42"/>
    <s v="L1444"/>
    <x v="0"/>
    <n v="19"/>
    <x v="1"/>
    <x v="1"/>
    <n v="21681"/>
  </r>
  <r>
    <x v="42"/>
    <s v="L1444"/>
    <x v="0"/>
    <n v="13"/>
    <x v="2"/>
    <x v="1"/>
    <n v="6051"/>
  </r>
  <r>
    <x v="42"/>
    <s v="L2122"/>
    <x v="1"/>
    <n v="24"/>
    <x v="0"/>
    <x v="1"/>
    <n v="10935"/>
  </r>
  <r>
    <x v="42"/>
    <s v="L2122"/>
    <x v="1"/>
    <n v="28"/>
    <x v="1"/>
    <x v="1"/>
    <n v="34128"/>
  </r>
  <r>
    <x v="42"/>
    <s v="L2122"/>
    <x v="1"/>
    <n v="16"/>
    <x v="2"/>
    <x v="1"/>
    <n v="7171"/>
  </r>
  <r>
    <x v="42"/>
    <s v="L2169"/>
    <x v="2"/>
    <n v="15"/>
    <x v="0"/>
    <x v="1"/>
    <n v="6100"/>
  </r>
  <r>
    <x v="42"/>
    <s v="L2169"/>
    <x v="2"/>
    <n v="19"/>
    <x v="1"/>
    <x v="1"/>
    <n v="17201"/>
  </r>
  <r>
    <x v="42"/>
    <s v="L2169"/>
    <x v="2"/>
    <n v="10"/>
    <x v="2"/>
    <x v="0"/>
    <n v="6633"/>
  </r>
  <r>
    <x v="42"/>
    <s v="L3315"/>
    <x v="3"/>
    <n v="23"/>
    <x v="0"/>
    <x v="1"/>
    <n v="12246"/>
  </r>
  <r>
    <x v="42"/>
    <s v="L3315"/>
    <x v="3"/>
    <n v="30"/>
    <x v="1"/>
    <x v="1"/>
    <n v="32909"/>
  </r>
  <r>
    <x v="42"/>
    <s v="L3315"/>
    <x v="3"/>
    <n v="22"/>
    <x v="2"/>
    <x v="1"/>
    <n v="7147"/>
  </r>
  <r>
    <x v="42"/>
    <s v="L4037"/>
    <x v="4"/>
    <n v="31"/>
    <x v="0"/>
    <x v="1"/>
    <n v="23201"/>
  </r>
  <r>
    <x v="42"/>
    <s v="L4037"/>
    <x v="4"/>
    <n v="44"/>
    <x v="1"/>
    <x v="1"/>
    <n v="77402"/>
  </r>
  <r>
    <x v="42"/>
    <s v="L4037"/>
    <x v="4"/>
    <n v="26"/>
    <x v="2"/>
    <x v="1"/>
    <n v="10573"/>
  </r>
  <r>
    <x v="42"/>
    <s v="L4671"/>
    <x v="5"/>
    <n v="13"/>
    <x v="0"/>
    <x v="1"/>
    <n v="7982"/>
  </r>
  <r>
    <x v="42"/>
    <s v="L4671"/>
    <x v="5"/>
    <n v="18"/>
    <x v="1"/>
    <x v="1"/>
    <n v="17551"/>
  </r>
  <r>
    <x v="42"/>
    <s v="L4671"/>
    <x v="5"/>
    <n v="9"/>
    <x v="2"/>
    <x v="1"/>
    <n v="3135"/>
  </r>
  <r>
    <x v="42"/>
    <s v="L6972"/>
    <x v="6"/>
    <n v="22"/>
    <x v="0"/>
    <x v="1"/>
    <n v="10401"/>
  </r>
  <r>
    <x v="42"/>
    <s v="L6972"/>
    <x v="6"/>
    <n v="20"/>
    <x v="1"/>
    <x v="1"/>
    <n v="28597"/>
  </r>
  <r>
    <x v="42"/>
    <s v="L6972"/>
    <x v="6"/>
    <n v="20"/>
    <x v="2"/>
    <x v="1"/>
    <n v="5175"/>
  </r>
  <r>
    <x v="42"/>
    <s v="L8811"/>
    <x v="7"/>
    <n v="22"/>
    <x v="0"/>
    <x v="1"/>
    <n v="9184"/>
  </r>
  <r>
    <x v="42"/>
    <s v="L8811"/>
    <x v="7"/>
    <n v="21"/>
    <x v="1"/>
    <x v="1"/>
    <n v="23037"/>
  </r>
  <r>
    <x v="42"/>
    <s v="L8811"/>
    <x v="7"/>
    <n v="15.7"/>
    <x v="2"/>
    <x v="0"/>
    <n v="6267"/>
  </r>
  <r>
    <x v="42"/>
    <s v="L9476"/>
    <x v="8"/>
    <n v="29"/>
    <x v="0"/>
    <x v="1"/>
    <n v="15307"/>
  </r>
  <r>
    <x v="42"/>
    <s v="L9476"/>
    <x v="8"/>
    <n v="39"/>
    <x v="1"/>
    <x v="1"/>
    <n v="49363"/>
  </r>
  <r>
    <x v="42"/>
    <s v="L9476"/>
    <x v="8"/>
    <n v="24"/>
    <x v="2"/>
    <x v="1"/>
    <n v="7780"/>
  </r>
  <r>
    <x v="43"/>
    <s v="L1444"/>
    <x v="0"/>
    <n v="18"/>
    <x v="0"/>
    <x v="1"/>
    <n v="6704"/>
  </r>
  <r>
    <x v="43"/>
    <s v="L1444"/>
    <x v="0"/>
    <n v="19"/>
    <x v="1"/>
    <x v="1"/>
    <n v="22410"/>
  </r>
  <r>
    <x v="43"/>
    <s v="L1444"/>
    <x v="0"/>
    <n v="13"/>
    <x v="2"/>
    <x v="1"/>
    <n v="6466"/>
  </r>
  <r>
    <x v="43"/>
    <s v="L2122"/>
    <x v="1"/>
    <n v="24"/>
    <x v="0"/>
    <x v="1"/>
    <n v="10903"/>
  </r>
  <r>
    <x v="43"/>
    <s v="L2122"/>
    <x v="1"/>
    <n v="28"/>
    <x v="1"/>
    <x v="1"/>
    <n v="35276"/>
  </r>
  <r>
    <x v="43"/>
    <s v="L2122"/>
    <x v="1"/>
    <n v="16"/>
    <x v="2"/>
    <x v="1"/>
    <n v="7664"/>
  </r>
  <r>
    <x v="43"/>
    <s v="L2169"/>
    <x v="2"/>
    <n v="15"/>
    <x v="0"/>
    <x v="1"/>
    <n v="6081"/>
  </r>
  <r>
    <x v="43"/>
    <s v="L2169"/>
    <x v="2"/>
    <n v="19"/>
    <x v="1"/>
    <x v="1"/>
    <n v="17779"/>
  </r>
  <r>
    <x v="43"/>
    <s v="L2169"/>
    <x v="2"/>
    <n v="10"/>
    <x v="2"/>
    <x v="0"/>
    <n v="6974"/>
  </r>
  <r>
    <x v="43"/>
    <s v="L3315"/>
    <x v="3"/>
    <n v="23"/>
    <x v="0"/>
    <x v="1"/>
    <n v="12211"/>
  </r>
  <r>
    <x v="43"/>
    <s v="L3315"/>
    <x v="3"/>
    <n v="30"/>
    <x v="1"/>
    <x v="1"/>
    <n v="34015"/>
  </r>
  <r>
    <x v="43"/>
    <s v="L3315"/>
    <x v="3"/>
    <n v="22"/>
    <x v="2"/>
    <x v="1"/>
    <n v="7636"/>
  </r>
  <r>
    <x v="43"/>
    <s v="L4037"/>
    <x v="4"/>
    <n v="31"/>
    <x v="0"/>
    <x v="1"/>
    <n v="23134"/>
  </r>
  <r>
    <x v="43"/>
    <s v="L4037"/>
    <x v="4"/>
    <n v="44"/>
    <x v="1"/>
    <x v="1"/>
    <n v="80004"/>
  </r>
  <r>
    <x v="43"/>
    <s v="L4037"/>
    <x v="4"/>
    <n v="26"/>
    <x v="2"/>
    <x v="1"/>
    <n v="11298"/>
  </r>
  <r>
    <x v="43"/>
    <s v="L4671"/>
    <x v="5"/>
    <n v="13"/>
    <x v="0"/>
    <x v="1"/>
    <n v="7960"/>
  </r>
  <r>
    <x v="43"/>
    <s v="L4671"/>
    <x v="5"/>
    <n v="18"/>
    <x v="1"/>
    <x v="1"/>
    <n v="18142"/>
  </r>
  <r>
    <x v="43"/>
    <s v="L4671"/>
    <x v="5"/>
    <n v="9"/>
    <x v="2"/>
    <x v="1"/>
    <n v="3350"/>
  </r>
  <r>
    <x v="43"/>
    <s v="L6972"/>
    <x v="6"/>
    <n v="22"/>
    <x v="0"/>
    <x v="1"/>
    <n v="10369"/>
  </r>
  <r>
    <x v="43"/>
    <s v="L6972"/>
    <x v="6"/>
    <n v="20"/>
    <x v="1"/>
    <x v="1"/>
    <n v="29559"/>
  </r>
  <r>
    <x v="43"/>
    <s v="L6972"/>
    <x v="6"/>
    <n v="20"/>
    <x v="2"/>
    <x v="1"/>
    <n v="5530"/>
  </r>
  <r>
    <x v="43"/>
    <s v="L8811"/>
    <x v="7"/>
    <n v="22"/>
    <x v="0"/>
    <x v="1"/>
    <n v="9157"/>
  </r>
  <r>
    <x v="43"/>
    <s v="L8811"/>
    <x v="7"/>
    <n v="21"/>
    <x v="1"/>
    <x v="1"/>
    <n v="23811"/>
  </r>
  <r>
    <x v="43"/>
    <s v="L8811"/>
    <x v="7"/>
    <n v="15.7"/>
    <x v="2"/>
    <x v="0"/>
    <n v="6623"/>
  </r>
  <r>
    <x v="43"/>
    <s v="L9476"/>
    <x v="8"/>
    <n v="29"/>
    <x v="0"/>
    <x v="1"/>
    <n v="15262"/>
  </r>
  <r>
    <x v="43"/>
    <s v="L9476"/>
    <x v="8"/>
    <n v="39"/>
    <x v="1"/>
    <x v="1"/>
    <n v="51023"/>
  </r>
  <r>
    <x v="43"/>
    <s v="L9476"/>
    <x v="8"/>
    <n v="24"/>
    <x v="2"/>
    <x v="1"/>
    <n v="8314"/>
  </r>
  <r>
    <x v="44"/>
    <s v="L1444"/>
    <x v="0"/>
    <n v="18"/>
    <x v="0"/>
    <x v="1"/>
    <n v="6566"/>
  </r>
  <r>
    <x v="44"/>
    <s v="L1444"/>
    <x v="0"/>
    <n v="19"/>
    <x v="1"/>
    <x v="1"/>
    <n v="24350"/>
  </r>
  <r>
    <x v="44"/>
    <s v="L1444"/>
    <x v="0"/>
    <n v="13"/>
    <x v="2"/>
    <x v="1"/>
    <n v="6774"/>
  </r>
  <r>
    <x v="44"/>
    <s v="L2122"/>
    <x v="1"/>
    <n v="24"/>
    <x v="0"/>
    <x v="1"/>
    <n v="10680"/>
  </r>
  <r>
    <x v="44"/>
    <s v="L2122"/>
    <x v="1"/>
    <n v="28"/>
    <x v="1"/>
    <x v="1"/>
    <n v="38328"/>
  </r>
  <r>
    <x v="44"/>
    <s v="L2122"/>
    <x v="1"/>
    <n v="16"/>
    <x v="2"/>
    <x v="1"/>
    <n v="8028"/>
  </r>
  <r>
    <x v="44"/>
    <s v="L2169"/>
    <x v="2"/>
    <n v="15"/>
    <x v="0"/>
    <x v="1"/>
    <n v="5944"/>
  </r>
  <r>
    <x v="44"/>
    <s v="L2169"/>
    <x v="2"/>
    <n v="19"/>
    <x v="1"/>
    <x v="1"/>
    <n v="19317"/>
  </r>
  <r>
    <x v="44"/>
    <s v="L2169"/>
    <x v="2"/>
    <n v="10"/>
    <x v="2"/>
    <x v="0"/>
    <n v="7227"/>
  </r>
  <r>
    <x v="44"/>
    <s v="L3315"/>
    <x v="3"/>
    <n v="23"/>
    <x v="0"/>
    <x v="1"/>
    <n v="11960"/>
  </r>
  <r>
    <x v="44"/>
    <s v="L3315"/>
    <x v="3"/>
    <n v="30"/>
    <x v="1"/>
    <x v="1"/>
    <n v="36959"/>
  </r>
  <r>
    <x v="44"/>
    <s v="L3315"/>
    <x v="3"/>
    <n v="22"/>
    <x v="2"/>
    <x v="1"/>
    <n v="8000"/>
  </r>
  <r>
    <x v="44"/>
    <s v="L4037"/>
    <x v="4"/>
    <n v="31"/>
    <x v="0"/>
    <x v="1"/>
    <n v="22661"/>
  </r>
  <r>
    <x v="44"/>
    <s v="L4037"/>
    <x v="4"/>
    <n v="44"/>
    <x v="1"/>
    <x v="1"/>
    <n v="86928"/>
  </r>
  <r>
    <x v="44"/>
    <s v="L4037"/>
    <x v="4"/>
    <n v="26"/>
    <x v="2"/>
    <x v="1"/>
    <n v="11836"/>
  </r>
  <r>
    <x v="44"/>
    <s v="L4671"/>
    <x v="5"/>
    <n v="13"/>
    <x v="0"/>
    <x v="1"/>
    <n v="7796"/>
  </r>
  <r>
    <x v="44"/>
    <s v="L4671"/>
    <x v="5"/>
    <n v="18"/>
    <x v="1"/>
    <x v="1"/>
    <n v="19711"/>
  </r>
  <r>
    <x v="44"/>
    <s v="L4671"/>
    <x v="5"/>
    <n v="9"/>
    <x v="2"/>
    <x v="1"/>
    <n v="3509"/>
  </r>
  <r>
    <x v="44"/>
    <s v="L6972"/>
    <x v="6"/>
    <n v="22"/>
    <x v="0"/>
    <x v="1"/>
    <n v="10141"/>
  </r>
  <r>
    <x v="44"/>
    <s v="L6972"/>
    <x v="6"/>
    <n v="20"/>
    <x v="1"/>
    <x v="1"/>
    <n v="32117"/>
  </r>
  <r>
    <x v="44"/>
    <s v="L6972"/>
    <x v="6"/>
    <n v="20"/>
    <x v="2"/>
    <x v="1"/>
    <n v="5793"/>
  </r>
  <r>
    <x v="44"/>
    <s v="L8811"/>
    <x v="7"/>
    <n v="22"/>
    <x v="0"/>
    <x v="1"/>
    <n v="8970"/>
  </r>
  <r>
    <x v="44"/>
    <s v="L8811"/>
    <x v="7"/>
    <n v="21"/>
    <x v="1"/>
    <x v="1"/>
    <n v="25872"/>
  </r>
  <r>
    <x v="44"/>
    <s v="L8811"/>
    <x v="7"/>
    <n v="15.7"/>
    <x v="2"/>
    <x v="0"/>
    <n v="6886"/>
  </r>
  <r>
    <x v="44"/>
    <s v="L9476"/>
    <x v="8"/>
    <n v="29"/>
    <x v="0"/>
    <x v="1"/>
    <n v="14951"/>
  </r>
  <r>
    <x v="44"/>
    <s v="L9476"/>
    <x v="8"/>
    <n v="39"/>
    <x v="1"/>
    <x v="1"/>
    <n v="55438"/>
  </r>
  <r>
    <x v="44"/>
    <s v="L9476"/>
    <x v="8"/>
    <n v="24"/>
    <x v="2"/>
    <x v="1"/>
    <n v="8710"/>
  </r>
  <r>
    <x v="45"/>
    <s v="L1444"/>
    <x v="0"/>
    <n v="18"/>
    <x v="0"/>
    <x v="1"/>
    <n v="6369"/>
  </r>
  <r>
    <x v="45"/>
    <s v="L1444"/>
    <x v="0"/>
    <n v="19"/>
    <x v="1"/>
    <x v="1"/>
    <n v="27233"/>
  </r>
  <r>
    <x v="45"/>
    <s v="L1444"/>
    <x v="0"/>
    <n v="13"/>
    <x v="2"/>
    <x v="1"/>
    <n v="6332"/>
  </r>
  <r>
    <x v="45"/>
    <s v="L2122"/>
    <x v="1"/>
    <n v="24"/>
    <x v="0"/>
    <x v="1"/>
    <n v="10359"/>
  </r>
  <r>
    <x v="45"/>
    <s v="L2122"/>
    <x v="1"/>
    <n v="28"/>
    <x v="1"/>
    <x v="1"/>
    <n v="42867"/>
  </r>
  <r>
    <x v="45"/>
    <s v="L2122"/>
    <x v="1"/>
    <n v="16"/>
    <x v="2"/>
    <x v="1"/>
    <n v="7504"/>
  </r>
  <r>
    <x v="45"/>
    <s v="L2169"/>
    <x v="2"/>
    <n v="15"/>
    <x v="0"/>
    <x v="1"/>
    <n v="5748"/>
  </r>
  <r>
    <x v="45"/>
    <s v="L2169"/>
    <x v="2"/>
    <n v="19"/>
    <x v="1"/>
    <x v="1"/>
    <n v="18365"/>
  </r>
  <r>
    <x v="45"/>
    <s v="L2169"/>
    <x v="2"/>
    <n v="10"/>
    <x v="2"/>
    <x v="0"/>
    <n v="6864"/>
  </r>
  <r>
    <x v="45"/>
    <s v="L3315"/>
    <x v="3"/>
    <n v="23"/>
    <x v="0"/>
    <x v="1"/>
    <n v="11601"/>
  </r>
  <r>
    <x v="45"/>
    <s v="L3315"/>
    <x v="3"/>
    <n v="30"/>
    <x v="1"/>
    <x v="1"/>
    <n v="41336"/>
  </r>
  <r>
    <x v="45"/>
    <s v="L3315"/>
    <x v="3"/>
    <n v="22"/>
    <x v="2"/>
    <x v="1"/>
    <n v="7477"/>
  </r>
  <r>
    <x v="45"/>
    <s v="L4037"/>
    <x v="4"/>
    <n v="31"/>
    <x v="0"/>
    <x v="1"/>
    <n v="21979"/>
  </r>
  <r>
    <x v="45"/>
    <s v="L4037"/>
    <x v="4"/>
    <n v="44"/>
    <x v="1"/>
    <x v="1"/>
    <n v="97222"/>
  </r>
  <r>
    <x v="45"/>
    <s v="L4037"/>
    <x v="4"/>
    <n v="26"/>
    <x v="2"/>
    <x v="1"/>
    <n v="11063"/>
  </r>
  <r>
    <x v="45"/>
    <s v="L4671"/>
    <x v="5"/>
    <n v="13"/>
    <x v="0"/>
    <x v="1"/>
    <n v="7562"/>
  </r>
  <r>
    <x v="45"/>
    <s v="L4671"/>
    <x v="5"/>
    <n v="18"/>
    <x v="1"/>
    <x v="1"/>
    <n v="22046"/>
  </r>
  <r>
    <x v="45"/>
    <s v="L4671"/>
    <x v="5"/>
    <n v="9"/>
    <x v="2"/>
    <x v="1"/>
    <n v="3280"/>
  </r>
  <r>
    <x v="45"/>
    <s v="L6972"/>
    <x v="6"/>
    <n v="22"/>
    <x v="0"/>
    <x v="1"/>
    <n v="9813"/>
  </r>
  <r>
    <x v="45"/>
    <s v="L6972"/>
    <x v="6"/>
    <n v="20"/>
    <x v="1"/>
    <x v="1"/>
    <n v="35919"/>
  </r>
  <r>
    <x v="45"/>
    <s v="L6972"/>
    <x v="6"/>
    <n v="20"/>
    <x v="2"/>
    <x v="1"/>
    <n v="5415"/>
  </r>
  <r>
    <x v="45"/>
    <s v="L8811"/>
    <x v="7"/>
    <n v="22"/>
    <x v="0"/>
    <x v="1"/>
    <n v="8701"/>
  </r>
  <r>
    <x v="45"/>
    <s v="L8811"/>
    <x v="7"/>
    <n v="21"/>
    <x v="1"/>
    <x v="1"/>
    <n v="28935"/>
  </r>
  <r>
    <x v="45"/>
    <s v="L8811"/>
    <x v="7"/>
    <n v="15.7"/>
    <x v="2"/>
    <x v="0"/>
    <n v="6507"/>
  </r>
  <r>
    <x v="45"/>
    <s v="L9476"/>
    <x v="8"/>
    <n v="29"/>
    <x v="0"/>
    <x v="1"/>
    <n v="14500"/>
  </r>
  <r>
    <x v="45"/>
    <s v="L9476"/>
    <x v="8"/>
    <n v="39"/>
    <x v="1"/>
    <x v="1"/>
    <n v="62003"/>
  </r>
  <r>
    <x v="45"/>
    <s v="L9476"/>
    <x v="8"/>
    <n v="24"/>
    <x v="2"/>
    <x v="1"/>
    <n v="8142"/>
  </r>
  <r>
    <x v="46"/>
    <s v="L1444"/>
    <x v="0"/>
    <n v="18"/>
    <x v="0"/>
    <x v="1"/>
    <n v="6161"/>
  </r>
  <r>
    <x v="46"/>
    <s v="L1444"/>
    <x v="0"/>
    <n v="19"/>
    <x v="1"/>
    <x v="1"/>
    <n v="22472"/>
  </r>
  <r>
    <x v="46"/>
    <s v="L1444"/>
    <x v="0"/>
    <n v="13"/>
    <x v="2"/>
    <x v="1"/>
    <n v="6531"/>
  </r>
  <r>
    <x v="46"/>
    <s v="L2122"/>
    <x v="1"/>
    <n v="24"/>
    <x v="0"/>
    <x v="1"/>
    <n v="10022"/>
  </r>
  <r>
    <x v="46"/>
    <s v="L2122"/>
    <x v="1"/>
    <n v="28"/>
    <x v="1"/>
    <x v="1"/>
    <n v="35373"/>
  </r>
  <r>
    <x v="46"/>
    <s v="L2122"/>
    <x v="1"/>
    <n v="16"/>
    <x v="2"/>
    <x v="1"/>
    <n v="6579"/>
  </r>
  <r>
    <x v="46"/>
    <s v="L2169"/>
    <x v="2"/>
    <n v="15"/>
    <x v="0"/>
    <x v="1"/>
    <n v="5543"/>
  </r>
  <r>
    <x v="46"/>
    <s v="L2169"/>
    <x v="2"/>
    <n v="19"/>
    <x v="1"/>
    <x v="1"/>
    <n v="17828"/>
  </r>
  <r>
    <x v="46"/>
    <s v="L2169"/>
    <x v="2"/>
    <n v="10"/>
    <x v="2"/>
    <x v="0"/>
    <n v="7027"/>
  </r>
  <r>
    <x v="46"/>
    <s v="L3315"/>
    <x v="3"/>
    <n v="23"/>
    <x v="0"/>
    <x v="1"/>
    <n v="11223"/>
  </r>
  <r>
    <x v="46"/>
    <s v="L3315"/>
    <x v="3"/>
    <n v="30"/>
    <x v="1"/>
    <x v="1"/>
    <n v="34109"/>
  </r>
  <r>
    <x v="46"/>
    <s v="L3315"/>
    <x v="3"/>
    <n v="22"/>
    <x v="2"/>
    <x v="0"/>
    <n v="10503"/>
  </r>
  <r>
    <x v="46"/>
    <s v="L4037"/>
    <x v="4"/>
    <n v="31"/>
    <x v="0"/>
    <x v="1"/>
    <n v="21263"/>
  </r>
  <r>
    <x v="46"/>
    <s v="L4037"/>
    <x v="4"/>
    <n v="44"/>
    <x v="1"/>
    <x v="1"/>
    <n v="80224"/>
  </r>
  <r>
    <x v="46"/>
    <s v="L4037"/>
    <x v="4"/>
    <n v="26"/>
    <x v="2"/>
    <x v="1"/>
    <n v="11411"/>
  </r>
  <r>
    <x v="46"/>
    <s v="L4671"/>
    <x v="5"/>
    <n v="13"/>
    <x v="0"/>
    <x v="1"/>
    <n v="7315"/>
  </r>
  <r>
    <x v="46"/>
    <s v="L4671"/>
    <x v="5"/>
    <n v="18"/>
    <x v="1"/>
    <x v="1"/>
    <n v="18192"/>
  </r>
  <r>
    <x v="46"/>
    <s v="L4671"/>
    <x v="5"/>
    <n v="9"/>
    <x v="2"/>
    <x v="1"/>
    <n v="3384"/>
  </r>
  <r>
    <x v="46"/>
    <s v="L6972"/>
    <x v="6"/>
    <n v="22"/>
    <x v="0"/>
    <x v="1"/>
    <n v="9469"/>
  </r>
  <r>
    <x v="46"/>
    <s v="L6972"/>
    <x v="6"/>
    <n v="20"/>
    <x v="1"/>
    <x v="1"/>
    <n v="29640"/>
  </r>
  <r>
    <x v="46"/>
    <s v="L6972"/>
    <x v="6"/>
    <n v="20"/>
    <x v="2"/>
    <x v="1"/>
    <n v="5586"/>
  </r>
  <r>
    <x v="46"/>
    <s v="L8811"/>
    <x v="7"/>
    <n v="22"/>
    <x v="0"/>
    <x v="1"/>
    <n v="7228"/>
  </r>
  <r>
    <x v="46"/>
    <s v="L8811"/>
    <x v="7"/>
    <n v="21"/>
    <x v="1"/>
    <x v="1"/>
    <n v="23876"/>
  </r>
  <r>
    <x v="46"/>
    <s v="L8811"/>
    <x v="7"/>
    <n v="15.7"/>
    <x v="2"/>
    <x v="1"/>
    <n v="5598"/>
  </r>
  <r>
    <x v="46"/>
    <s v="L9476"/>
    <x v="8"/>
    <n v="29"/>
    <x v="0"/>
    <x v="1"/>
    <n v="14028"/>
  </r>
  <r>
    <x v="46"/>
    <s v="L9476"/>
    <x v="8"/>
    <n v="39"/>
    <x v="1"/>
    <x v="1"/>
    <n v="51164"/>
  </r>
  <r>
    <x v="46"/>
    <s v="L9476"/>
    <x v="8"/>
    <n v="24"/>
    <x v="2"/>
    <x v="1"/>
    <n v="8398"/>
  </r>
  <r>
    <x v="47"/>
    <s v="L1444"/>
    <x v="0"/>
    <n v="18"/>
    <x v="0"/>
    <x v="0"/>
    <n v="9717"/>
  </r>
  <r>
    <x v="47"/>
    <s v="L1444"/>
    <x v="0"/>
    <n v="19"/>
    <x v="1"/>
    <x v="1"/>
    <n v="25378"/>
  </r>
  <r>
    <x v="47"/>
    <s v="L1444"/>
    <x v="0"/>
    <n v="13"/>
    <x v="2"/>
    <x v="1"/>
    <n v="6612"/>
  </r>
  <r>
    <x v="47"/>
    <s v="L2122"/>
    <x v="1"/>
    <n v="24"/>
    <x v="0"/>
    <x v="1"/>
    <n v="10490"/>
  </r>
  <r>
    <x v="47"/>
    <s v="L2122"/>
    <x v="1"/>
    <n v="28"/>
    <x v="1"/>
    <x v="1"/>
    <n v="39947"/>
  </r>
  <r>
    <x v="47"/>
    <s v="L2122"/>
    <x v="1"/>
    <n v="16"/>
    <x v="2"/>
    <x v="1"/>
    <n v="6662"/>
  </r>
  <r>
    <x v="47"/>
    <s v="L2169"/>
    <x v="2"/>
    <n v="15"/>
    <x v="0"/>
    <x v="1"/>
    <n v="5829"/>
  </r>
  <r>
    <x v="47"/>
    <s v="L2169"/>
    <x v="2"/>
    <n v="19"/>
    <x v="1"/>
    <x v="1"/>
    <n v="20133"/>
  </r>
  <r>
    <x v="47"/>
    <s v="L2169"/>
    <x v="2"/>
    <n v="10"/>
    <x v="2"/>
    <x v="1"/>
    <n v="5430"/>
  </r>
  <r>
    <x v="47"/>
    <s v="L3315"/>
    <x v="3"/>
    <n v="23"/>
    <x v="0"/>
    <x v="1"/>
    <n v="11748"/>
  </r>
  <r>
    <x v="47"/>
    <s v="L3315"/>
    <x v="3"/>
    <n v="30"/>
    <x v="1"/>
    <x v="1"/>
    <n v="38520"/>
  </r>
  <r>
    <x v="47"/>
    <s v="L3315"/>
    <x v="3"/>
    <n v="22"/>
    <x v="2"/>
    <x v="0"/>
    <n v="10599"/>
  </r>
  <r>
    <x v="47"/>
    <s v="L4037"/>
    <x v="4"/>
    <n v="31"/>
    <x v="0"/>
    <x v="1"/>
    <n v="22258"/>
  </r>
  <r>
    <x v="47"/>
    <s v="L4037"/>
    <x v="4"/>
    <n v="44"/>
    <x v="1"/>
    <x v="1"/>
    <n v="90599"/>
  </r>
  <r>
    <x v="47"/>
    <s v="L4037"/>
    <x v="4"/>
    <n v="26"/>
    <x v="2"/>
    <x v="1"/>
    <n v="11553"/>
  </r>
  <r>
    <x v="47"/>
    <s v="L4671"/>
    <x v="5"/>
    <n v="13"/>
    <x v="0"/>
    <x v="1"/>
    <n v="7659"/>
  </r>
  <r>
    <x v="47"/>
    <s v="L4671"/>
    <x v="5"/>
    <n v="18"/>
    <x v="1"/>
    <x v="1"/>
    <n v="20544"/>
  </r>
  <r>
    <x v="47"/>
    <s v="L4671"/>
    <x v="5"/>
    <n v="9"/>
    <x v="2"/>
    <x v="1"/>
    <n v="3426"/>
  </r>
  <r>
    <x v="47"/>
    <s v="L6972"/>
    <x v="6"/>
    <n v="22"/>
    <x v="0"/>
    <x v="1"/>
    <n v="9948"/>
  </r>
  <r>
    <x v="47"/>
    <s v="L6972"/>
    <x v="6"/>
    <n v="20"/>
    <x v="1"/>
    <x v="1"/>
    <n v="33472"/>
  </r>
  <r>
    <x v="47"/>
    <s v="L6972"/>
    <x v="6"/>
    <n v="20"/>
    <x v="2"/>
    <x v="1"/>
    <n v="5654"/>
  </r>
  <r>
    <x v="47"/>
    <s v="L8811"/>
    <x v="7"/>
    <n v="22"/>
    <x v="0"/>
    <x v="1"/>
    <n v="8811"/>
  </r>
  <r>
    <x v="47"/>
    <s v="L8811"/>
    <x v="7"/>
    <n v="21"/>
    <x v="1"/>
    <x v="1"/>
    <n v="26964"/>
  </r>
  <r>
    <x v="47"/>
    <s v="L8811"/>
    <x v="7"/>
    <n v="15.7"/>
    <x v="2"/>
    <x v="1"/>
    <n v="5667"/>
  </r>
  <r>
    <x v="47"/>
    <s v="L9476"/>
    <x v="8"/>
    <n v="29"/>
    <x v="0"/>
    <x v="1"/>
    <n v="14685"/>
  </r>
  <r>
    <x v="47"/>
    <s v="L9476"/>
    <x v="8"/>
    <n v="39"/>
    <x v="1"/>
    <x v="1"/>
    <n v="57780"/>
  </r>
  <r>
    <x v="47"/>
    <s v="L9476"/>
    <x v="8"/>
    <n v="24"/>
    <x v="2"/>
    <x v="1"/>
    <n v="8501"/>
  </r>
  <r>
    <x v="48"/>
    <s v="L1444"/>
    <x v="0"/>
    <n v="18"/>
    <x v="0"/>
    <x v="0"/>
    <n v="9406"/>
  </r>
  <r>
    <x v="48"/>
    <s v="L1444"/>
    <x v="0"/>
    <n v="19"/>
    <x v="1"/>
    <x v="1"/>
    <n v="21216"/>
  </r>
  <r>
    <x v="48"/>
    <s v="L1444"/>
    <x v="0"/>
    <n v="13"/>
    <x v="2"/>
    <x v="1"/>
    <n v="6346"/>
  </r>
  <r>
    <x v="48"/>
    <s v="L2122"/>
    <x v="1"/>
    <n v="24"/>
    <x v="0"/>
    <x v="1"/>
    <n v="10905"/>
  </r>
  <r>
    <x v="48"/>
    <s v="L2122"/>
    <x v="1"/>
    <n v="28"/>
    <x v="1"/>
    <x v="1"/>
    <n v="33396"/>
  </r>
  <r>
    <x v="48"/>
    <s v="L2122"/>
    <x v="1"/>
    <n v="16"/>
    <x v="2"/>
    <x v="1"/>
    <n v="6394"/>
  </r>
  <r>
    <x v="48"/>
    <s v="L2169"/>
    <x v="2"/>
    <n v="15"/>
    <x v="0"/>
    <x v="1"/>
    <n v="6082"/>
  </r>
  <r>
    <x v="48"/>
    <s v="L2169"/>
    <x v="2"/>
    <n v="19"/>
    <x v="1"/>
    <x v="1"/>
    <n v="16832"/>
  </r>
  <r>
    <x v="48"/>
    <s v="L2169"/>
    <x v="2"/>
    <n v="10"/>
    <x v="2"/>
    <x v="1"/>
    <n v="5212"/>
  </r>
  <r>
    <x v="48"/>
    <s v="L3315"/>
    <x v="3"/>
    <n v="23"/>
    <x v="0"/>
    <x v="1"/>
    <n v="12211"/>
  </r>
  <r>
    <x v="48"/>
    <s v="L3315"/>
    <x v="3"/>
    <n v="30"/>
    <x v="1"/>
    <x v="1"/>
    <n v="32204"/>
  </r>
  <r>
    <x v="48"/>
    <s v="L3315"/>
    <x v="3"/>
    <n v="22"/>
    <x v="2"/>
    <x v="0"/>
    <n v="10284"/>
  </r>
  <r>
    <x v="48"/>
    <s v="L4037"/>
    <x v="4"/>
    <n v="31"/>
    <x v="0"/>
    <x v="1"/>
    <n v="23136"/>
  </r>
  <r>
    <x v="48"/>
    <s v="L4037"/>
    <x v="4"/>
    <n v="44"/>
    <x v="1"/>
    <x v="1"/>
    <n v="75743"/>
  </r>
  <r>
    <x v="48"/>
    <s v="L4037"/>
    <x v="4"/>
    <n v="26"/>
    <x v="2"/>
    <x v="1"/>
    <n v="11088"/>
  </r>
  <r>
    <x v="48"/>
    <s v="L4671"/>
    <x v="5"/>
    <n v="13"/>
    <x v="0"/>
    <x v="1"/>
    <n v="7960"/>
  </r>
  <r>
    <x v="48"/>
    <s v="L4671"/>
    <x v="5"/>
    <n v="18"/>
    <x v="1"/>
    <x v="1"/>
    <n v="17176"/>
  </r>
  <r>
    <x v="48"/>
    <s v="L4671"/>
    <x v="5"/>
    <n v="9"/>
    <x v="2"/>
    <x v="1"/>
    <n v="3288"/>
  </r>
  <r>
    <x v="48"/>
    <s v="L6972"/>
    <x v="6"/>
    <n v="22"/>
    <x v="0"/>
    <x v="1"/>
    <n v="10370"/>
  </r>
  <r>
    <x v="48"/>
    <s v="L6972"/>
    <x v="6"/>
    <n v="20"/>
    <x v="1"/>
    <x v="1"/>
    <n v="27984"/>
  </r>
  <r>
    <x v="48"/>
    <s v="L6972"/>
    <x v="6"/>
    <n v="20"/>
    <x v="2"/>
    <x v="1"/>
    <n v="5427"/>
  </r>
  <r>
    <x v="48"/>
    <s v="L8811"/>
    <x v="7"/>
    <n v="22"/>
    <x v="0"/>
    <x v="1"/>
    <n v="9159"/>
  </r>
  <r>
    <x v="48"/>
    <s v="L8811"/>
    <x v="7"/>
    <n v="21"/>
    <x v="1"/>
    <x v="1"/>
    <n v="22543"/>
  </r>
  <r>
    <x v="48"/>
    <s v="L8811"/>
    <x v="7"/>
    <n v="15.7"/>
    <x v="2"/>
    <x v="1"/>
    <n v="5439"/>
  </r>
  <r>
    <x v="48"/>
    <s v="L9476"/>
    <x v="8"/>
    <n v="29"/>
    <x v="0"/>
    <x v="1"/>
    <n v="15264"/>
  </r>
  <r>
    <x v="48"/>
    <s v="L9476"/>
    <x v="8"/>
    <n v="39"/>
    <x v="1"/>
    <x v="1"/>
    <n v="48306"/>
  </r>
  <r>
    <x v="48"/>
    <s v="L9476"/>
    <x v="8"/>
    <n v="24"/>
    <x v="2"/>
    <x v="1"/>
    <n v="8160"/>
  </r>
  <r>
    <x v="49"/>
    <s v="L1444"/>
    <x v="0"/>
    <n v="18"/>
    <x v="0"/>
    <x v="0"/>
    <n v="9590"/>
  </r>
  <r>
    <x v="49"/>
    <s v="L1444"/>
    <x v="0"/>
    <n v="19"/>
    <x v="1"/>
    <x v="1"/>
    <n v="23802"/>
  </r>
  <r>
    <x v="49"/>
    <s v="L1444"/>
    <x v="0"/>
    <n v="13"/>
    <x v="2"/>
    <x v="1"/>
    <n v="6921"/>
  </r>
  <r>
    <x v="49"/>
    <s v="L2122"/>
    <x v="1"/>
    <n v="24"/>
    <x v="0"/>
    <x v="1"/>
    <n v="11153"/>
  </r>
  <r>
    <x v="49"/>
    <s v="L2122"/>
    <x v="1"/>
    <n v="28"/>
    <x v="1"/>
    <x v="1"/>
    <n v="37465"/>
  </r>
  <r>
    <x v="49"/>
    <s v="L2122"/>
    <x v="1"/>
    <n v="16"/>
    <x v="2"/>
    <x v="1"/>
    <n v="6972"/>
  </r>
  <r>
    <x v="49"/>
    <s v="L2169"/>
    <x v="2"/>
    <n v="15"/>
    <x v="0"/>
    <x v="1"/>
    <n v="6232"/>
  </r>
  <r>
    <x v="49"/>
    <s v="L2169"/>
    <x v="2"/>
    <n v="19"/>
    <x v="1"/>
    <x v="1"/>
    <n v="18882"/>
  </r>
  <r>
    <x v="49"/>
    <s v="L2169"/>
    <x v="2"/>
    <n v="10"/>
    <x v="2"/>
    <x v="1"/>
    <n v="5685"/>
  </r>
  <r>
    <x v="49"/>
    <s v="L3315"/>
    <x v="3"/>
    <n v="23"/>
    <x v="0"/>
    <x v="1"/>
    <n v="12490"/>
  </r>
  <r>
    <x v="49"/>
    <s v="L3315"/>
    <x v="3"/>
    <n v="30"/>
    <x v="1"/>
    <x v="1"/>
    <n v="36127"/>
  </r>
  <r>
    <x v="49"/>
    <s v="L3315"/>
    <x v="3"/>
    <n v="22"/>
    <x v="2"/>
    <x v="0"/>
    <n v="10963"/>
  </r>
  <r>
    <x v="49"/>
    <s v="L4037"/>
    <x v="4"/>
    <n v="31"/>
    <x v="0"/>
    <x v="1"/>
    <n v="23664"/>
  </r>
  <r>
    <x v="49"/>
    <s v="L4037"/>
    <x v="4"/>
    <n v="44"/>
    <x v="1"/>
    <x v="1"/>
    <n v="84971"/>
  </r>
  <r>
    <x v="49"/>
    <s v="L4037"/>
    <x v="4"/>
    <n v="26"/>
    <x v="2"/>
    <x v="1"/>
    <n v="12092"/>
  </r>
  <r>
    <x v="49"/>
    <s v="L4671"/>
    <x v="5"/>
    <n v="13"/>
    <x v="0"/>
    <x v="1"/>
    <n v="8142"/>
  </r>
  <r>
    <x v="49"/>
    <s v="L4671"/>
    <x v="5"/>
    <n v="18"/>
    <x v="1"/>
    <x v="1"/>
    <n v="19268"/>
  </r>
  <r>
    <x v="49"/>
    <s v="L4671"/>
    <x v="5"/>
    <n v="9"/>
    <x v="2"/>
    <x v="1"/>
    <n v="3586"/>
  </r>
  <r>
    <x v="49"/>
    <s v="L6972"/>
    <x v="6"/>
    <n v="22"/>
    <x v="0"/>
    <x v="1"/>
    <n v="10624"/>
  </r>
  <r>
    <x v="49"/>
    <s v="L6972"/>
    <x v="6"/>
    <n v="20"/>
    <x v="1"/>
    <x v="1"/>
    <n v="31393"/>
  </r>
  <r>
    <x v="49"/>
    <s v="L6972"/>
    <x v="6"/>
    <n v="20"/>
    <x v="2"/>
    <x v="1"/>
    <n v="5919"/>
  </r>
  <r>
    <x v="49"/>
    <s v="L8811"/>
    <x v="7"/>
    <n v="22"/>
    <x v="0"/>
    <x v="1"/>
    <n v="9368"/>
  </r>
  <r>
    <x v="49"/>
    <s v="L8811"/>
    <x v="7"/>
    <n v="21"/>
    <x v="1"/>
    <x v="1"/>
    <n v="25289"/>
  </r>
  <r>
    <x v="49"/>
    <s v="L8811"/>
    <x v="7"/>
    <n v="15.7"/>
    <x v="2"/>
    <x v="1"/>
    <n v="5932"/>
  </r>
  <r>
    <x v="49"/>
    <s v="L9476"/>
    <x v="8"/>
    <n v="29"/>
    <x v="0"/>
    <x v="1"/>
    <n v="15612"/>
  </r>
  <r>
    <x v="49"/>
    <s v="L9476"/>
    <x v="8"/>
    <n v="39"/>
    <x v="1"/>
    <x v="1"/>
    <n v="54191"/>
  </r>
  <r>
    <x v="49"/>
    <s v="L9476"/>
    <x v="8"/>
    <n v="24"/>
    <x v="2"/>
    <x v="1"/>
    <n v="8899"/>
  </r>
  <r>
    <x v="50"/>
    <s v="L1444"/>
    <x v="0"/>
    <n v="18"/>
    <x v="0"/>
    <x v="0"/>
    <n v="9085"/>
  </r>
  <r>
    <x v="50"/>
    <s v="L1444"/>
    <x v="0"/>
    <n v="19"/>
    <x v="1"/>
    <x v="1"/>
    <n v="25218"/>
  </r>
  <r>
    <x v="50"/>
    <s v="L1444"/>
    <x v="0"/>
    <n v="13"/>
    <x v="2"/>
    <x v="1"/>
    <n v="7514"/>
  </r>
  <r>
    <x v="50"/>
    <s v="L2122"/>
    <x v="1"/>
    <n v="24"/>
    <x v="0"/>
    <x v="1"/>
    <n v="11825"/>
  </r>
  <r>
    <x v="50"/>
    <s v="L2122"/>
    <x v="1"/>
    <n v="28"/>
    <x v="1"/>
    <x v="1"/>
    <n v="39695"/>
  </r>
  <r>
    <x v="50"/>
    <s v="L2122"/>
    <x v="1"/>
    <n v="16"/>
    <x v="2"/>
    <x v="1"/>
    <n v="7569"/>
  </r>
  <r>
    <x v="50"/>
    <s v="L2169"/>
    <x v="2"/>
    <n v="15"/>
    <x v="0"/>
    <x v="1"/>
    <n v="5819"/>
  </r>
  <r>
    <x v="50"/>
    <s v="L2169"/>
    <x v="2"/>
    <n v="19"/>
    <x v="1"/>
    <x v="1"/>
    <n v="20006"/>
  </r>
  <r>
    <x v="50"/>
    <s v="L2169"/>
    <x v="2"/>
    <n v="10"/>
    <x v="2"/>
    <x v="1"/>
    <n v="6172"/>
  </r>
  <r>
    <x v="50"/>
    <s v="L3315"/>
    <x v="3"/>
    <n v="23"/>
    <x v="0"/>
    <x v="1"/>
    <n v="11728"/>
  </r>
  <r>
    <x v="50"/>
    <s v="L3315"/>
    <x v="3"/>
    <n v="30"/>
    <x v="1"/>
    <x v="1"/>
    <n v="38278"/>
  </r>
  <r>
    <x v="50"/>
    <s v="L3315"/>
    <x v="3"/>
    <n v="22"/>
    <x v="2"/>
    <x v="0"/>
    <n v="11664"/>
  </r>
  <r>
    <x v="50"/>
    <s v="L4037"/>
    <x v="4"/>
    <n v="31"/>
    <x v="0"/>
    <x v="1"/>
    <n v="22221"/>
  </r>
  <r>
    <x v="50"/>
    <s v="L4037"/>
    <x v="4"/>
    <n v="44"/>
    <x v="1"/>
    <x v="1"/>
    <n v="90029"/>
  </r>
  <r>
    <x v="50"/>
    <s v="L4037"/>
    <x v="4"/>
    <n v="26"/>
    <x v="2"/>
    <x v="1"/>
    <n v="13128"/>
  </r>
  <r>
    <x v="50"/>
    <s v="L4671"/>
    <x v="5"/>
    <n v="13"/>
    <x v="0"/>
    <x v="1"/>
    <n v="7644"/>
  </r>
  <r>
    <x v="50"/>
    <s v="L4671"/>
    <x v="5"/>
    <n v="18"/>
    <x v="1"/>
    <x v="1"/>
    <n v="20415"/>
  </r>
  <r>
    <x v="50"/>
    <s v="L4671"/>
    <x v="5"/>
    <n v="9"/>
    <x v="2"/>
    <x v="1"/>
    <n v="3892"/>
  </r>
  <r>
    <x v="50"/>
    <s v="L6972"/>
    <x v="6"/>
    <n v="22"/>
    <x v="0"/>
    <x v="1"/>
    <n v="9930"/>
  </r>
  <r>
    <x v="50"/>
    <s v="L6972"/>
    <x v="6"/>
    <n v="20"/>
    <x v="1"/>
    <x v="1"/>
    <n v="33262"/>
  </r>
  <r>
    <x v="50"/>
    <s v="L6972"/>
    <x v="6"/>
    <n v="20"/>
    <x v="2"/>
    <x v="1"/>
    <n v="6425"/>
  </r>
  <r>
    <x v="50"/>
    <s v="L8811"/>
    <x v="7"/>
    <n v="22"/>
    <x v="0"/>
    <x v="1"/>
    <n v="8797"/>
  </r>
  <r>
    <x v="50"/>
    <s v="L8811"/>
    <x v="7"/>
    <n v="21"/>
    <x v="1"/>
    <x v="1"/>
    <n v="26795"/>
  </r>
  <r>
    <x v="50"/>
    <s v="L8811"/>
    <x v="7"/>
    <n v="15.7"/>
    <x v="2"/>
    <x v="1"/>
    <n v="6441"/>
  </r>
  <r>
    <x v="50"/>
    <s v="L9476"/>
    <x v="8"/>
    <n v="29"/>
    <x v="0"/>
    <x v="1"/>
    <n v="14660"/>
  </r>
  <r>
    <x v="50"/>
    <s v="L9476"/>
    <x v="8"/>
    <n v="39"/>
    <x v="1"/>
    <x v="1"/>
    <n v="57416"/>
  </r>
  <r>
    <x v="50"/>
    <s v="L9476"/>
    <x v="8"/>
    <n v="24"/>
    <x v="2"/>
    <x v="1"/>
    <n v="9660"/>
  </r>
  <r>
    <x v="51"/>
    <s v="L1444"/>
    <x v="0"/>
    <n v="18"/>
    <x v="0"/>
    <x v="0"/>
    <n v="9165"/>
  </r>
  <r>
    <x v="51"/>
    <s v="L1444"/>
    <x v="0"/>
    <n v="19"/>
    <x v="1"/>
    <x v="1"/>
    <n v="21632"/>
  </r>
  <r>
    <x v="51"/>
    <s v="L1444"/>
    <x v="0"/>
    <n v="13"/>
    <x v="2"/>
    <x v="1"/>
    <n v="7028"/>
  </r>
  <r>
    <x v="51"/>
    <s v="L2122"/>
    <x v="1"/>
    <n v="24"/>
    <x v="0"/>
    <x v="1"/>
    <n v="11945"/>
  </r>
  <r>
    <x v="51"/>
    <s v="L2122"/>
    <x v="1"/>
    <n v="28"/>
    <x v="1"/>
    <x v="1"/>
    <n v="34050"/>
  </r>
  <r>
    <x v="51"/>
    <s v="L2122"/>
    <x v="1"/>
    <n v="16"/>
    <x v="2"/>
    <x v="1"/>
    <n v="7081"/>
  </r>
  <r>
    <x v="51"/>
    <s v="L2169"/>
    <x v="2"/>
    <n v="15"/>
    <x v="0"/>
    <x v="1"/>
    <n v="5883"/>
  </r>
  <r>
    <x v="51"/>
    <s v="L2169"/>
    <x v="2"/>
    <n v="19"/>
    <x v="1"/>
    <x v="1"/>
    <n v="17161"/>
  </r>
  <r>
    <x v="51"/>
    <s v="L2169"/>
    <x v="2"/>
    <n v="10"/>
    <x v="2"/>
    <x v="1"/>
    <n v="5773"/>
  </r>
  <r>
    <x v="51"/>
    <s v="L3315"/>
    <x v="3"/>
    <n v="23"/>
    <x v="0"/>
    <x v="1"/>
    <n v="11847"/>
  </r>
  <r>
    <x v="51"/>
    <s v="L3315"/>
    <x v="3"/>
    <n v="30"/>
    <x v="1"/>
    <x v="1"/>
    <n v="32833"/>
  </r>
  <r>
    <x v="51"/>
    <s v="L3315"/>
    <x v="3"/>
    <n v="22"/>
    <x v="2"/>
    <x v="0"/>
    <n v="11090"/>
  </r>
  <r>
    <x v="51"/>
    <s v="L4037"/>
    <x v="4"/>
    <n v="31"/>
    <x v="0"/>
    <x v="1"/>
    <n v="22447"/>
  </r>
  <r>
    <x v="51"/>
    <s v="L4037"/>
    <x v="4"/>
    <n v="44"/>
    <x v="1"/>
    <x v="1"/>
    <n v="77225"/>
  </r>
  <r>
    <x v="51"/>
    <s v="L4037"/>
    <x v="4"/>
    <n v="26"/>
    <x v="2"/>
    <x v="1"/>
    <n v="12280"/>
  </r>
  <r>
    <x v="51"/>
    <s v="L4671"/>
    <x v="5"/>
    <n v="13"/>
    <x v="0"/>
    <x v="1"/>
    <n v="7722"/>
  </r>
  <r>
    <x v="51"/>
    <s v="L4671"/>
    <x v="5"/>
    <n v="18"/>
    <x v="1"/>
    <x v="1"/>
    <n v="17511"/>
  </r>
  <r>
    <x v="51"/>
    <s v="L4671"/>
    <x v="5"/>
    <n v="9"/>
    <x v="2"/>
    <x v="1"/>
    <n v="3641"/>
  </r>
  <r>
    <x v="51"/>
    <s v="L6972"/>
    <x v="6"/>
    <n v="22"/>
    <x v="0"/>
    <x v="1"/>
    <n v="10038"/>
  </r>
  <r>
    <x v="51"/>
    <s v="L6972"/>
    <x v="6"/>
    <n v="20"/>
    <x v="1"/>
    <x v="1"/>
    <n v="28531"/>
  </r>
  <r>
    <x v="51"/>
    <s v="L6972"/>
    <x v="6"/>
    <n v="20"/>
    <x v="2"/>
    <x v="1"/>
    <n v="6011"/>
  </r>
  <r>
    <x v="51"/>
    <s v="L8811"/>
    <x v="7"/>
    <n v="22"/>
    <x v="0"/>
    <x v="1"/>
    <n v="8885"/>
  </r>
  <r>
    <x v="51"/>
    <s v="L8811"/>
    <x v="7"/>
    <n v="21"/>
    <x v="1"/>
    <x v="1"/>
    <n v="22984"/>
  </r>
  <r>
    <x v="51"/>
    <s v="L8811"/>
    <x v="7"/>
    <n v="15.7"/>
    <x v="2"/>
    <x v="1"/>
    <n v="6025"/>
  </r>
  <r>
    <x v="51"/>
    <s v="L9476"/>
    <x v="8"/>
    <n v="29"/>
    <x v="0"/>
    <x v="1"/>
    <n v="14809"/>
  </r>
  <r>
    <x v="51"/>
    <s v="L9476"/>
    <x v="8"/>
    <n v="39"/>
    <x v="1"/>
    <x v="1"/>
    <n v="49251"/>
  </r>
  <r>
    <x v="51"/>
    <s v="L9476"/>
    <x v="8"/>
    <n v="24"/>
    <x v="2"/>
    <x v="1"/>
    <n v="9037"/>
  </r>
  <r>
    <x v="52"/>
    <s v="L1444"/>
    <x v="0"/>
    <n v="18"/>
    <x v="0"/>
    <x v="0"/>
    <n v="9624"/>
  </r>
  <r>
    <x v="52"/>
    <s v="L1444"/>
    <x v="0"/>
    <n v="19"/>
    <x v="1"/>
    <x v="1"/>
    <n v="27066"/>
  </r>
  <r>
    <x v="52"/>
    <s v="L1444"/>
    <x v="0"/>
    <n v="13"/>
    <x v="2"/>
    <x v="1"/>
    <n v="6849"/>
  </r>
  <r>
    <x v="52"/>
    <s v="L2122"/>
    <x v="1"/>
    <n v="24"/>
    <x v="0"/>
    <x v="1"/>
    <n v="12644"/>
  </r>
  <r>
    <x v="52"/>
    <s v="L2122"/>
    <x v="1"/>
    <n v="28"/>
    <x v="1"/>
    <x v="1"/>
    <n v="42603"/>
  </r>
  <r>
    <x v="52"/>
    <s v="L2122"/>
    <x v="1"/>
    <n v="16"/>
    <x v="2"/>
    <x v="1"/>
    <n v="6900"/>
  </r>
  <r>
    <x v="52"/>
    <s v="L2169"/>
    <x v="2"/>
    <n v="15"/>
    <x v="0"/>
    <x v="1"/>
    <n v="6261"/>
  </r>
  <r>
    <x v="52"/>
    <s v="L2169"/>
    <x v="2"/>
    <n v="19"/>
    <x v="1"/>
    <x v="1"/>
    <n v="21472"/>
  </r>
  <r>
    <x v="52"/>
    <s v="L2169"/>
    <x v="2"/>
    <n v="10"/>
    <x v="2"/>
    <x v="1"/>
    <n v="5627"/>
  </r>
  <r>
    <x v="52"/>
    <s v="L3315"/>
    <x v="3"/>
    <n v="23"/>
    <x v="0"/>
    <x v="1"/>
    <n v="12541"/>
  </r>
  <r>
    <x v="52"/>
    <s v="L3315"/>
    <x v="3"/>
    <n v="30"/>
    <x v="1"/>
    <x v="1"/>
    <n v="41082"/>
  </r>
  <r>
    <x v="52"/>
    <s v="L3315"/>
    <x v="3"/>
    <n v="22"/>
    <x v="2"/>
    <x v="0"/>
    <n v="10880"/>
  </r>
  <r>
    <x v="52"/>
    <s v="L4037"/>
    <x v="4"/>
    <n v="31"/>
    <x v="0"/>
    <x v="1"/>
    <n v="23761"/>
  </r>
  <r>
    <x v="52"/>
    <s v="L4037"/>
    <x v="4"/>
    <n v="44"/>
    <x v="1"/>
    <x v="1"/>
    <n v="96625"/>
  </r>
  <r>
    <x v="52"/>
    <s v="L4037"/>
    <x v="4"/>
    <n v="26"/>
    <x v="2"/>
    <x v="1"/>
    <n v="11968"/>
  </r>
  <r>
    <x v="52"/>
    <s v="L4671"/>
    <x v="5"/>
    <n v="13"/>
    <x v="0"/>
    <x v="1"/>
    <n v="8175"/>
  </r>
  <r>
    <x v="52"/>
    <s v="L4671"/>
    <x v="5"/>
    <n v="18"/>
    <x v="1"/>
    <x v="1"/>
    <n v="21910"/>
  </r>
  <r>
    <x v="52"/>
    <s v="L4671"/>
    <x v="5"/>
    <n v="9"/>
    <x v="2"/>
    <x v="1"/>
    <n v="3548"/>
  </r>
  <r>
    <x v="52"/>
    <s v="L6972"/>
    <x v="6"/>
    <n v="22"/>
    <x v="0"/>
    <x v="1"/>
    <n v="10670"/>
  </r>
  <r>
    <x v="52"/>
    <s v="L6972"/>
    <x v="6"/>
    <n v="20"/>
    <x v="1"/>
    <x v="1"/>
    <n v="35699"/>
  </r>
  <r>
    <x v="52"/>
    <s v="L6972"/>
    <x v="6"/>
    <n v="20"/>
    <x v="2"/>
    <x v="0"/>
    <n v="6555"/>
  </r>
  <r>
    <x v="52"/>
    <s v="L8811"/>
    <x v="7"/>
    <n v="22"/>
    <x v="0"/>
    <x v="1"/>
    <n v="9405"/>
  </r>
  <r>
    <x v="52"/>
    <s v="L8811"/>
    <x v="7"/>
    <n v="21"/>
    <x v="1"/>
    <x v="1"/>
    <n v="28758"/>
  </r>
  <r>
    <x v="52"/>
    <s v="L8811"/>
    <x v="7"/>
    <n v="15.7"/>
    <x v="2"/>
    <x v="1"/>
    <n v="5871"/>
  </r>
  <r>
    <x v="52"/>
    <s v="L9476"/>
    <x v="8"/>
    <n v="29"/>
    <x v="0"/>
    <x v="1"/>
    <n v="15677"/>
  </r>
  <r>
    <x v="52"/>
    <s v="L9476"/>
    <x v="8"/>
    <n v="39"/>
    <x v="1"/>
    <x v="1"/>
    <n v="61623"/>
  </r>
  <r>
    <x v="52"/>
    <s v="L9476"/>
    <x v="8"/>
    <n v="24"/>
    <x v="2"/>
    <x v="1"/>
    <n v="8807"/>
  </r>
  <r>
    <x v="53"/>
    <s v="L1444"/>
    <x v="0"/>
    <n v="18"/>
    <x v="0"/>
    <x v="0"/>
    <n v="9379"/>
  </r>
  <r>
    <x v="53"/>
    <s v="L1444"/>
    <x v="0"/>
    <n v="19"/>
    <x v="1"/>
    <x v="1"/>
    <n v="23571"/>
  </r>
  <r>
    <x v="53"/>
    <s v="L1444"/>
    <x v="0"/>
    <n v="13"/>
    <x v="2"/>
    <x v="1"/>
    <n v="6537"/>
  </r>
  <r>
    <x v="53"/>
    <s v="L2122"/>
    <x v="1"/>
    <n v="24"/>
    <x v="0"/>
    <x v="1"/>
    <n v="12271"/>
  </r>
  <r>
    <x v="53"/>
    <s v="L2122"/>
    <x v="1"/>
    <n v="28"/>
    <x v="1"/>
    <x v="1"/>
    <n v="37103"/>
  </r>
  <r>
    <x v="53"/>
    <s v="L2122"/>
    <x v="1"/>
    <n v="16"/>
    <x v="2"/>
    <x v="1"/>
    <n v="6585"/>
  </r>
  <r>
    <x v="53"/>
    <s v="L2169"/>
    <x v="2"/>
    <n v="15"/>
    <x v="0"/>
    <x v="1"/>
    <n v="6060"/>
  </r>
  <r>
    <x v="53"/>
    <s v="L2169"/>
    <x v="2"/>
    <n v="19"/>
    <x v="1"/>
    <x v="1"/>
    <n v="18700"/>
  </r>
  <r>
    <x v="53"/>
    <s v="L2169"/>
    <x v="2"/>
    <n v="10"/>
    <x v="2"/>
    <x v="1"/>
    <n v="5369"/>
  </r>
  <r>
    <x v="53"/>
    <s v="L3315"/>
    <x v="3"/>
    <n v="23"/>
    <x v="0"/>
    <x v="1"/>
    <n v="12172"/>
  </r>
  <r>
    <x v="53"/>
    <s v="L3315"/>
    <x v="3"/>
    <n v="30"/>
    <x v="1"/>
    <x v="1"/>
    <n v="35777"/>
  </r>
  <r>
    <x v="53"/>
    <s v="L3315"/>
    <x v="3"/>
    <n v="22"/>
    <x v="2"/>
    <x v="0"/>
    <n v="10510"/>
  </r>
  <r>
    <x v="53"/>
    <s v="L4037"/>
    <x v="4"/>
    <n v="31"/>
    <x v="0"/>
    <x v="1"/>
    <n v="23061"/>
  </r>
  <r>
    <x v="53"/>
    <s v="L4037"/>
    <x v="4"/>
    <n v="44"/>
    <x v="1"/>
    <x v="1"/>
    <n v="84148"/>
  </r>
  <r>
    <x v="53"/>
    <s v="L4037"/>
    <x v="4"/>
    <n v="26"/>
    <x v="2"/>
    <x v="1"/>
    <n v="11422"/>
  </r>
  <r>
    <x v="53"/>
    <s v="L4671"/>
    <x v="5"/>
    <n v="13"/>
    <x v="0"/>
    <x v="1"/>
    <n v="7934"/>
  </r>
  <r>
    <x v="53"/>
    <s v="L4671"/>
    <x v="5"/>
    <n v="18"/>
    <x v="1"/>
    <x v="1"/>
    <n v="19081"/>
  </r>
  <r>
    <x v="53"/>
    <s v="L4671"/>
    <x v="5"/>
    <n v="9"/>
    <x v="2"/>
    <x v="1"/>
    <n v="3387"/>
  </r>
  <r>
    <x v="53"/>
    <s v="L6972"/>
    <x v="6"/>
    <n v="22"/>
    <x v="0"/>
    <x v="1"/>
    <n v="10334"/>
  </r>
  <r>
    <x v="53"/>
    <s v="L6972"/>
    <x v="6"/>
    <n v="20"/>
    <x v="1"/>
    <x v="1"/>
    <n v="31089"/>
  </r>
  <r>
    <x v="53"/>
    <s v="L6972"/>
    <x v="6"/>
    <n v="20"/>
    <x v="2"/>
    <x v="0"/>
    <n v="6289"/>
  </r>
  <r>
    <x v="53"/>
    <s v="L8811"/>
    <x v="7"/>
    <n v="22"/>
    <x v="0"/>
    <x v="1"/>
    <n v="13110"/>
  </r>
  <r>
    <x v="53"/>
    <s v="L8811"/>
    <x v="7"/>
    <n v="21"/>
    <x v="1"/>
    <x v="1"/>
    <n v="25044"/>
  </r>
  <r>
    <x v="53"/>
    <s v="L8811"/>
    <x v="7"/>
    <n v="15.7"/>
    <x v="2"/>
    <x v="1"/>
    <n v="5604"/>
  </r>
  <r>
    <x v="53"/>
    <s v="L9476"/>
    <x v="8"/>
    <n v="29"/>
    <x v="0"/>
    <x v="1"/>
    <n v="15214"/>
  </r>
  <r>
    <x v="53"/>
    <s v="L9476"/>
    <x v="8"/>
    <n v="39"/>
    <x v="1"/>
    <x v="1"/>
    <n v="53666"/>
  </r>
  <r>
    <x v="53"/>
    <s v="L9476"/>
    <x v="8"/>
    <n v="24"/>
    <x v="2"/>
    <x v="1"/>
    <n v="8405"/>
  </r>
  <r>
    <x v="54"/>
    <s v="L1444"/>
    <x v="0"/>
    <n v="18"/>
    <x v="0"/>
    <x v="0"/>
    <n v="9603"/>
  </r>
  <r>
    <x v="54"/>
    <s v="L1444"/>
    <x v="0"/>
    <n v="19"/>
    <x v="1"/>
    <x v="1"/>
    <n v="24069"/>
  </r>
  <r>
    <x v="54"/>
    <s v="L1444"/>
    <x v="0"/>
    <n v="13"/>
    <x v="2"/>
    <x v="1"/>
    <n v="6598"/>
  </r>
  <r>
    <x v="54"/>
    <s v="L2122"/>
    <x v="1"/>
    <n v="24"/>
    <x v="0"/>
    <x v="1"/>
    <n v="12611"/>
  </r>
  <r>
    <x v="54"/>
    <s v="L2122"/>
    <x v="1"/>
    <n v="28"/>
    <x v="1"/>
    <x v="1"/>
    <n v="37886"/>
  </r>
  <r>
    <x v="54"/>
    <s v="L2122"/>
    <x v="1"/>
    <n v="16"/>
    <x v="2"/>
    <x v="1"/>
    <n v="5959"/>
  </r>
  <r>
    <x v="54"/>
    <s v="L2169"/>
    <x v="2"/>
    <n v="15"/>
    <x v="0"/>
    <x v="1"/>
    <n v="6243"/>
  </r>
  <r>
    <x v="54"/>
    <s v="L2169"/>
    <x v="2"/>
    <n v="19"/>
    <x v="1"/>
    <x v="1"/>
    <n v="19095"/>
  </r>
  <r>
    <x v="54"/>
    <s v="L2169"/>
    <x v="2"/>
    <n v="10"/>
    <x v="2"/>
    <x v="1"/>
    <n v="5420"/>
  </r>
  <r>
    <x v="54"/>
    <s v="L3315"/>
    <x v="3"/>
    <n v="23"/>
    <x v="0"/>
    <x v="1"/>
    <n v="12508"/>
  </r>
  <r>
    <x v="54"/>
    <s v="L3315"/>
    <x v="3"/>
    <n v="30"/>
    <x v="1"/>
    <x v="1"/>
    <n v="36534"/>
  </r>
  <r>
    <x v="54"/>
    <s v="L3315"/>
    <x v="3"/>
    <n v="22"/>
    <x v="2"/>
    <x v="0"/>
    <n v="10582"/>
  </r>
  <r>
    <x v="54"/>
    <s v="L4037"/>
    <x v="4"/>
    <n v="31"/>
    <x v="0"/>
    <x v="1"/>
    <n v="23699"/>
  </r>
  <r>
    <x v="54"/>
    <s v="L4037"/>
    <x v="4"/>
    <n v="44"/>
    <x v="1"/>
    <x v="1"/>
    <n v="85927"/>
  </r>
  <r>
    <x v="54"/>
    <s v="L4037"/>
    <x v="4"/>
    <n v="26"/>
    <x v="2"/>
    <x v="1"/>
    <n v="11529"/>
  </r>
  <r>
    <x v="54"/>
    <s v="L4671"/>
    <x v="5"/>
    <n v="13"/>
    <x v="0"/>
    <x v="1"/>
    <n v="8153"/>
  </r>
  <r>
    <x v="54"/>
    <s v="L4671"/>
    <x v="5"/>
    <n v="18"/>
    <x v="1"/>
    <x v="1"/>
    <n v="19485"/>
  </r>
  <r>
    <x v="54"/>
    <s v="L4671"/>
    <x v="5"/>
    <n v="9"/>
    <x v="2"/>
    <x v="1"/>
    <n v="3419"/>
  </r>
  <r>
    <x v="54"/>
    <s v="L6972"/>
    <x v="6"/>
    <n v="22"/>
    <x v="0"/>
    <x v="1"/>
    <n v="10641"/>
  </r>
  <r>
    <x v="54"/>
    <s v="L6972"/>
    <x v="6"/>
    <n v="20"/>
    <x v="1"/>
    <x v="1"/>
    <n v="31746"/>
  </r>
  <r>
    <x v="54"/>
    <s v="L6972"/>
    <x v="6"/>
    <n v="20"/>
    <x v="2"/>
    <x v="0"/>
    <n v="6340"/>
  </r>
  <r>
    <x v="54"/>
    <s v="L8811"/>
    <x v="7"/>
    <n v="22"/>
    <x v="0"/>
    <x v="1"/>
    <n v="9381"/>
  </r>
  <r>
    <x v="54"/>
    <s v="L8811"/>
    <x v="7"/>
    <n v="21"/>
    <x v="1"/>
    <x v="1"/>
    <n v="25574"/>
  </r>
  <r>
    <x v="54"/>
    <s v="L8811"/>
    <x v="7"/>
    <n v="15.7"/>
    <x v="2"/>
    <x v="1"/>
    <n v="5657"/>
  </r>
  <r>
    <x v="54"/>
    <s v="L9476"/>
    <x v="8"/>
    <n v="29"/>
    <x v="0"/>
    <x v="1"/>
    <n v="15635"/>
  </r>
  <r>
    <x v="54"/>
    <s v="L9476"/>
    <x v="8"/>
    <n v="39"/>
    <x v="1"/>
    <x v="1"/>
    <n v="54801"/>
  </r>
  <r>
    <x v="54"/>
    <s v="L9476"/>
    <x v="8"/>
    <n v="24"/>
    <x v="2"/>
    <x v="1"/>
    <n v="8484"/>
  </r>
  <r>
    <x v="55"/>
    <s v="L1444"/>
    <x v="0"/>
    <n v="18"/>
    <x v="0"/>
    <x v="0"/>
    <n v="8907"/>
  </r>
  <r>
    <x v="55"/>
    <s v="L1444"/>
    <x v="0"/>
    <n v="19"/>
    <x v="1"/>
    <x v="1"/>
    <n v="26382"/>
  </r>
  <r>
    <x v="55"/>
    <s v="L1444"/>
    <x v="0"/>
    <n v="13"/>
    <x v="2"/>
    <x v="1"/>
    <n v="7015"/>
  </r>
  <r>
    <x v="55"/>
    <s v="L2122"/>
    <x v="1"/>
    <n v="24"/>
    <x v="0"/>
    <x v="1"/>
    <n v="11553"/>
  </r>
  <r>
    <x v="55"/>
    <s v="L2122"/>
    <x v="1"/>
    <n v="28"/>
    <x v="1"/>
    <x v="1"/>
    <n v="41528"/>
  </r>
  <r>
    <x v="55"/>
    <s v="L2122"/>
    <x v="1"/>
    <n v="16"/>
    <x v="2"/>
    <x v="1"/>
    <n v="7067"/>
  </r>
  <r>
    <x v="55"/>
    <s v="L2169"/>
    <x v="2"/>
    <n v="15"/>
    <x v="0"/>
    <x v="1"/>
    <n v="5671"/>
  </r>
  <r>
    <x v="55"/>
    <s v="L2169"/>
    <x v="2"/>
    <n v="19"/>
    <x v="1"/>
    <x v="1"/>
    <n v="20930"/>
  </r>
  <r>
    <x v="55"/>
    <s v="L2169"/>
    <x v="2"/>
    <n v="10"/>
    <x v="2"/>
    <x v="1"/>
    <n v="5761"/>
  </r>
  <r>
    <x v="55"/>
    <s v="L3315"/>
    <x v="3"/>
    <n v="23"/>
    <x v="0"/>
    <x v="1"/>
    <n v="11457"/>
  </r>
  <r>
    <x v="55"/>
    <s v="L3315"/>
    <x v="3"/>
    <n v="30"/>
    <x v="1"/>
    <x v="1"/>
    <n v="40044"/>
  </r>
  <r>
    <x v="55"/>
    <s v="L3315"/>
    <x v="3"/>
    <n v="22"/>
    <x v="2"/>
    <x v="0"/>
    <n v="11074"/>
  </r>
  <r>
    <x v="55"/>
    <s v="L4037"/>
    <x v="4"/>
    <n v="31"/>
    <x v="0"/>
    <x v="1"/>
    <n v="21709"/>
  </r>
  <r>
    <x v="55"/>
    <s v="L4037"/>
    <x v="4"/>
    <n v="44"/>
    <x v="1"/>
    <x v="1"/>
    <n v="94185"/>
  </r>
  <r>
    <x v="55"/>
    <s v="L4037"/>
    <x v="4"/>
    <n v="26"/>
    <x v="2"/>
    <x v="1"/>
    <n v="12256"/>
  </r>
  <r>
    <x v="55"/>
    <s v="L4671"/>
    <x v="5"/>
    <n v="13"/>
    <x v="0"/>
    <x v="1"/>
    <n v="7469"/>
  </r>
  <r>
    <x v="55"/>
    <s v="L4671"/>
    <x v="5"/>
    <n v="18"/>
    <x v="1"/>
    <x v="1"/>
    <n v="21357"/>
  </r>
  <r>
    <x v="55"/>
    <s v="L4671"/>
    <x v="5"/>
    <n v="9"/>
    <x v="2"/>
    <x v="1"/>
    <n v="3634"/>
  </r>
  <r>
    <x v="55"/>
    <s v="L6972"/>
    <x v="6"/>
    <n v="22"/>
    <x v="0"/>
    <x v="1"/>
    <n v="9683"/>
  </r>
  <r>
    <x v="55"/>
    <s v="L6972"/>
    <x v="6"/>
    <n v="20"/>
    <x v="1"/>
    <x v="1"/>
    <n v="34798"/>
  </r>
  <r>
    <x v="55"/>
    <s v="L6972"/>
    <x v="6"/>
    <n v="20"/>
    <x v="2"/>
    <x v="0"/>
    <n v="6696"/>
  </r>
  <r>
    <x v="55"/>
    <s v="L8811"/>
    <x v="7"/>
    <n v="22"/>
    <x v="0"/>
    <x v="1"/>
    <n v="8594"/>
  </r>
  <r>
    <x v="55"/>
    <s v="L8811"/>
    <x v="7"/>
    <n v="21"/>
    <x v="1"/>
    <x v="1"/>
    <n v="28031"/>
  </r>
  <r>
    <x v="55"/>
    <s v="L8811"/>
    <x v="7"/>
    <n v="15.7"/>
    <x v="2"/>
    <x v="1"/>
    <n v="6013"/>
  </r>
  <r>
    <x v="55"/>
    <s v="L9476"/>
    <x v="8"/>
    <n v="29"/>
    <x v="0"/>
    <x v="1"/>
    <n v="14323"/>
  </r>
  <r>
    <x v="55"/>
    <s v="L9476"/>
    <x v="8"/>
    <n v="39"/>
    <x v="1"/>
    <x v="1"/>
    <n v="60067"/>
  </r>
  <r>
    <x v="55"/>
    <s v="L9476"/>
    <x v="8"/>
    <n v="24"/>
    <x v="2"/>
    <x v="1"/>
    <n v="9018"/>
  </r>
  <r>
    <x v="56"/>
    <s v="L1444"/>
    <x v="0"/>
    <n v="18"/>
    <x v="0"/>
    <x v="0"/>
    <n v="8980"/>
  </r>
  <r>
    <x v="56"/>
    <s v="L1444"/>
    <x v="0"/>
    <n v="19"/>
    <x v="1"/>
    <x v="1"/>
    <n v="21068"/>
  </r>
  <r>
    <x v="56"/>
    <s v="L1444"/>
    <x v="0"/>
    <n v="13"/>
    <x v="2"/>
    <x v="1"/>
    <n v="7407"/>
  </r>
  <r>
    <x v="56"/>
    <s v="L2122"/>
    <x v="1"/>
    <n v="24"/>
    <x v="0"/>
    <x v="1"/>
    <n v="11664"/>
  </r>
  <r>
    <x v="56"/>
    <s v="L2122"/>
    <x v="1"/>
    <n v="28"/>
    <x v="1"/>
    <x v="1"/>
    <n v="33162"/>
  </r>
  <r>
    <x v="56"/>
    <s v="L2122"/>
    <x v="1"/>
    <n v="16"/>
    <x v="2"/>
    <x v="0"/>
    <n v="8992"/>
  </r>
  <r>
    <x v="56"/>
    <s v="L2169"/>
    <x v="2"/>
    <n v="15"/>
    <x v="0"/>
    <x v="1"/>
    <n v="5731"/>
  </r>
  <r>
    <x v="56"/>
    <s v="L2169"/>
    <x v="2"/>
    <n v="19"/>
    <x v="1"/>
    <x v="1"/>
    <n v="16714"/>
  </r>
  <r>
    <x v="56"/>
    <s v="L2169"/>
    <x v="2"/>
    <n v="10"/>
    <x v="2"/>
    <x v="1"/>
    <n v="6084"/>
  </r>
  <r>
    <x v="56"/>
    <s v="L3315"/>
    <x v="3"/>
    <n v="23"/>
    <x v="0"/>
    <x v="1"/>
    <n v="11568"/>
  </r>
  <r>
    <x v="56"/>
    <s v="L3315"/>
    <x v="3"/>
    <n v="30"/>
    <x v="1"/>
    <x v="1"/>
    <n v="31978"/>
  </r>
  <r>
    <x v="56"/>
    <s v="L3315"/>
    <x v="3"/>
    <n v="22"/>
    <x v="2"/>
    <x v="0"/>
    <n v="11537"/>
  </r>
  <r>
    <x v="56"/>
    <s v="L4037"/>
    <x v="4"/>
    <n v="31"/>
    <x v="0"/>
    <x v="1"/>
    <n v="21919"/>
  </r>
  <r>
    <x v="56"/>
    <s v="L4037"/>
    <x v="4"/>
    <n v="44"/>
    <x v="1"/>
    <x v="1"/>
    <n v="75213"/>
  </r>
  <r>
    <x v="56"/>
    <s v="L4037"/>
    <x v="4"/>
    <n v="26"/>
    <x v="2"/>
    <x v="1"/>
    <n v="12941"/>
  </r>
  <r>
    <x v="56"/>
    <s v="L4671"/>
    <x v="5"/>
    <n v="13"/>
    <x v="0"/>
    <x v="1"/>
    <n v="7541"/>
  </r>
  <r>
    <x v="56"/>
    <s v="L4671"/>
    <x v="5"/>
    <n v="18"/>
    <x v="1"/>
    <x v="1"/>
    <n v="17055"/>
  </r>
  <r>
    <x v="56"/>
    <s v="L4671"/>
    <x v="5"/>
    <n v="9"/>
    <x v="2"/>
    <x v="1"/>
    <n v="3837"/>
  </r>
  <r>
    <x v="56"/>
    <s v="L6972"/>
    <x v="6"/>
    <n v="22"/>
    <x v="0"/>
    <x v="1"/>
    <n v="9784"/>
  </r>
  <r>
    <x v="56"/>
    <s v="L6972"/>
    <x v="6"/>
    <n v="20"/>
    <x v="1"/>
    <x v="1"/>
    <n v="27788"/>
  </r>
  <r>
    <x v="56"/>
    <s v="L6972"/>
    <x v="6"/>
    <n v="20"/>
    <x v="2"/>
    <x v="0"/>
    <n v="7031"/>
  </r>
  <r>
    <x v="56"/>
    <s v="L8811"/>
    <x v="7"/>
    <n v="22"/>
    <x v="0"/>
    <x v="1"/>
    <n v="8676"/>
  </r>
  <r>
    <x v="56"/>
    <s v="L8811"/>
    <x v="7"/>
    <n v="21"/>
    <x v="1"/>
    <x v="1"/>
    <n v="22385"/>
  </r>
  <r>
    <x v="56"/>
    <s v="L8811"/>
    <x v="7"/>
    <n v="15.7"/>
    <x v="2"/>
    <x v="1"/>
    <n v="6349"/>
  </r>
  <r>
    <x v="56"/>
    <s v="L9476"/>
    <x v="8"/>
    <n v="29"/>
    <x v="0"/>
    <x v="1"/>
    <n v="14461"/>
  </r>
  <r>
    <x v="56"/>
    <s v="L9476"/>
    <x v="8"/>
    <n v="39"/>
    <x v="1"/>
    <x v="1"/>
    <n v="47968"/>
  </r>
  <r>
    <x v="56"/>
    <s v="L9476"/>
    <x v="8"/>
    <n v="24"/>
    <x v="2"/>
    <x v="1"/>
    <n v="9523"/>
  </r>
  <r>
    <x v="57"/>
    <s v="L1444"/>
    <x v="0"/>
    <n v="18"/>
    <x v="0"/>
    <x v="0"/>
    <n v="9229"/>
  </r>
  <r>
    <x v="57"/>
    <s v="L1444"/>
    <x v="0"/>
    <n v="19"/>
    <x v="1"/>
    <x v="1"/>
    <n v="26461"/>
  </r>
  <r>
    <x v="57"/>
    <s v="L1444"/>
    <x v="0"/>
    <n v="13"/>
    <x v="2"/>
    <x v="1"/>
    <n v="5915"/>
  </r>
  <r>
    <x v="57"/>
    <s v="L2122"/>
    <x v="1"/>
    <n v="24"/>
    <x v="0"/>
    <x v="1"/>
    <n v="12044"/>
  </r>
  <r>
    <x v="57"/>
    <s v="L2122"/>
    <x v="1"/>
    <n v="28"/>
    <x v="1"/>
    <x v="1"/>
    <n v="41651"/>
  </r>
  <r>
    <x v="57"/>
    <s v="L2122"/>
    <x v="1"/>
    <n v="16"/>
    <x v="2"/>
    <x v="0"/>
    <n v="7488"/>
  </r>
  <r>
    <x v="57"/>
    <s v="L2169"/>
    <x v="2"/>
    <n v="15"/>
    <x v="0"/>
    <x v="1"/>
    <n v="5936"/>
  </r>
  <r>
    <x v="57"/>
    <s v="L2169"/>
    <x v="2"/>
    <n v="19"/>
    <x v="1"/>
    <x v="1"/>
    <n v="20992"/>
  </r>
  <r>
    <x v="57"/>
    <s v="L2169"/>
    <x v="2"/>
    <n v="10"/>
    <x v="2"/>
    <x v="1"/>
    <n v="4858"/>
  </r>
  <r>
    <x v="57"/>
    <s v="L3315"/>
    <x v="3"/>
    <n v="23"/>
    <x v="0"/>
    <x v="1"/>
    <n v="11945"/>
  </r>
  <r>
    <x v="57"/>
    <s v="L3315"/>
    <x v="3"/>
    <n v="30"/>
    <x v="1"/>
    <x v="1"/>
    <n v="40163"/>
  </r>
  <r>
    <x v="57"/>
    <s v="L3315"/>
    <x v="3"/>
    <n v="22"/>
    <x v="2"/>
    <x v="0"/>
    <n v="9775"/>
  </r>
  <r>
    <x v="57"/>
    <s v="L4037"/>
    <x v="4"/>
    <n v="31"/>
    <x v="0"/>
    <x v="1"/>
    <n v="22632"/>
  </r>
  <r>
    <x v="57"/>
    <s v="L4037"/>
    <x v="4"/>
    <n v="44"/>
    <x v="1"/>
    <x v="1"/>
    <n v="94464"/>
  </r>
  <r>
    <x v="57"/>
    <s v="L4037"/>
    <x v="4"/>
    <n v="26"/>
    <x v="2"/>
    <x v="1"/>
    <n v="10334"/>
  </r>
  <r>
    <x v="57"/>
    <s v="L4671"/>
    <x v="5"/>
    <n v="13"/>
    <x v="0"/>
    <x v="1"/>
    <n v="7787"/>
  </r>
  <r>
    <x v="57"/>
    <s v="L4671"/>
    <x v="5"/>
    <n v="18"/>
    <x v="1"/>
    <x v="1"/>
    <n v="21420"/>
  </r>
  <r>
    <x v="57"/>
    <s v="L4671"/>
    <x v="5"/>
    <n v="9"/>
    <x v="2"/>
    <x v="1"/>
    <n v="3065"/>
  </r>
  <r>
    <x v="57"/>
    <s v="L6972"/>
    <x v="6"/>
    <n v="22"/>
    <x v="0"/>
    <x v="1"/>
    <n v="10127"/>
  </r>
  <r>
    <x v="57"/>
    <s v="L6972"/>
    <x v="6"/>
    <n v="20"/>
    <x v="1"/>
    <x v="1"/>
    <n v="34900"/>
  </r>
  <r>
    <x v="57"/>
    <s v="L6972"/>
    <x v="6"/>
    <n v="20"/>
    <x v="2"/>
    <x v="0"/>
    <n v="5756"/>
  </r>
  <r>
    <x v="57"/>
    <s v="L8811"/>
    <x v="7"/>
    <n v="22"/>
    <x v="0"/>
    <x v="1"/>
    <n v="8959"/>
  </r>
  <r>
    <x v="57"/>
    <s v="L8811"/>
    <x v="7"/>
    <n v="21"/>
    <x v="1"/>
    <x v="1"/>
    <n v="28114"/>
  </r>
  <r>
    <x v="57"/>
    <s v="L8811"/>
    <x v="7"/>
    <n v="15.7"/>
    <x v="2"/>
    <x v="1"/>
    <n v="5069"/>
  </r>
  <r>
    <x v="57"/>
    <s v="L9476"/>
    <x v="8"/>
    <n v="29"/>
    <x v="0"/>
    <x v="1"/>
    <n v="14931"/>
  </r>
  <r>
    <x v="57"/>
    <s v="L9476"/>
    <x v="8"/>
    <n v="39"/>
    <x v="1"/>
    <x v="1"/>
    <n v="60244"/>
  </r>
  <r>
    <x v="57"/>
    <s v="L9476"/>
    <x v="8"/>
    <n v="24"/>
    <x v="2"/>
    <x v="1"/>
    <n v="7605"/>
  </r>
  <r>
    <x v="58"/>
    <s v="L1444"/>
    <x v="0"/>
    <n v="18"/>
    <x v="0"/>
    <x v="0"/>
    <n v="8744"/>
  </r>
  <r>
    <x v="58"/>
    <s v="L1444"/>
    <x v="0"/>
    <n v="19"/>
    <x v="1"/>
    <x v="1"/>
    <n v="26368"/>
  </r>
  <r>
    <x v="58"/>
    <s v="L1444"/>
    <x v="0"/>
    <n v="13"/>
    <x v="2"/>
    <x v="1"/>
    <n v="5745"/>
  </r>
  <r>
    <x v="58"/>
    <s v="L2122"/>
    <x v="1"/>
    <n v="24"/>
    <x v="0"/>
    <x v="1"/>
    <n v="11305"/>
  </r>
  <r>
    <x v="58"/>
    <s v="L2122"/>
    <x v="1"/>
    <n v="28"/>
    <x v="1"/>
    <x v="1"/>
    <n v="41504"/>
  </r>
  <r>
    <x v="58"/>
    <s v="L2122"/>
    <x v="1"/>
    <n v="16"/>
    <x v="2"/>
    <x v="0"/>
    <n v="7316"/>
  </r>
  <r>
    <x v="58"/>
    <s v="L2169"/>
    <x v="2"/>
    <n v="15"/>
    <x v="0"/>
    <x v="1"/>
    <n v="5537"/>
  </r>
  <r>
    <x v="58"/>
    <s v="L2169"/>
    <x v="2"/>
    <n v="19"/>
    <x v="1"/>
    <x v="1"/>
    <n v="20918"/>
  </r>
  <r>
    <x v="58"/>
    <s v="L2169"/>
    <x v="2"/>
    <n v="10"/>
    <x v="2"/>
    <x v="1"/>
    <n v="4718"/>
  </r>
  <r>
    <x v="58"/>
    <s v="L3315"/>
    <x v="3"/>
    <n v="23"/>
    <x v="0"/>
    <x v="1"/>
    <n v="11213"/>
  </r>
  <r>
    <x v="58"/>
    <s v="L3315"/>
    <x v="3"/>
    <n v="30"/>
    <x v="1"/>
    <x v="1"/>
    <n v="40022"/>
  </r>
  <r>
    <x v="58"/>
    <s v="L3315"/>
    <x v="3"/>
    <n v="22"/>
    <x v="2"/>
    <x v="0"/>
    <n v="9574"/>
  </r>
  <r>
    <x v="58"/>
    <s v="L4037"/>
    <x v="4"/>
    <n v="31"/>
    <x v="0"/>
    <x v="1"/>
    <n v="21244"/>
  </r>
  <r>
    <x v="58"/>
    <s v="L4037"/>
    <x v="4"/>
    <n v="44"/>
    <x v="1"/>
    <x v="1"/>
    <n v="94133"/>
  </r>
  <r>
    <x v="58"/>
    <s v="L4037"/>
    <x v="4"/>
    <n v="26"/>
    <x v="2"/>
    <x v="1"/>
    <n v="10036"/>
  </r>
  <r>
    <x v="58"/>
    <s v="L4671"/>
    <x v="5"/>
    <n v="13"/>
    <x v="0"/>
    <x v="1"/>
    <n v="7309"/>
  </r>
  <r>
    <x v="58"/>
    <s v="L4671"/>
    <x v="5"/>
    <n v="18"/>
    <x v="1"/>
    <x v="1"/>
    <n v="21345"/>
  </r>
  <r>
    <x v="58"/>
    <s v="L4671"/>
    <x v="5"/>
    <n v="9"/>
    <x v="2"/>
    <x v="1"/>
    <n v="2976"/>
  </r>
  <r>
    <x v="58"/>
    <s v="L6972"/>
    <x v="6"/>
    <n v="22"/>
    <x v="0"/>
    <x v="1"/>
    <n v="9460"/>
  </r>
  <r>
    <x v="58"/>
    <s v="L6972"/>
    <x v="6"/>
    <n v="20"/>
    <x v="1"/>
    <x v="1"/>
    <n v="34778"/>
  </r>
  <r>
    <x v="58"/>
    <s v="L6972"/>
    <x v="6"/>
    <n v="20"/>
    <x v="2"/>
    <x v="0"/>
    <n v="5609"/>
  </r>
  <r>
    <x v="58"/>
    <s v="L8811"/>
    <x v="7"/>
    <n v="22"/>
    <x v="0"/>
    <x v="1"/>
    <n v="8409"/>
  </r>
  <r>
    <x v="58"/>
    <s v="L8811"/>
    <x v="7"/>
    <n v="21"/>
    <x v="1"/>
    <x v="1"/>
    <n v="28015"/>
  </r>
  <r>
    <x v="58"/>
    <s v="L8811"/>
    <x v="7"/>
    <n v="15.7"/>
    <x v="2"/>
    <x v="1"/>
    <n v="4923"/>
  </r>
  <r>
    <x v="58"/>
    <s v="L9476"/>
    <x v="8"/>
    <n v="29"/>
    <x v="0"/>
    <x v="1"/>
    <n v="14016"/>
  </r>
  <r>
    <x v="58"/>
    <s v="L9476"/>
    <x v="8"/>
    <n v="39"/>
    <x v="1"/>
    <x v="1"/>
    <n v="60034"/>
  </r>
  <r>
    <x v="58"/>
    <s v="L9476"/>
    <x v="8"/>
    <n v="24"/>
    <x v="2"/>
    <x v="1"/>
    <n v="7385"/>
  </r>
  <r>
    <x v="59"/>
    <s v="L1444"/>
    <x v="0"/>
    <n v="18"/>
    <x v="0"/>
    <x v="0"/>
    <n v="9603"/>
  </r>
  <r>
    <x v="59"/>
    <s v="L1444"/>
    <x v="0"/>
    <n v="19"/>
    <x v="1"/>
    <x v="1"/>
    <n v="20453"/>
  </r>
  <r>
    <x v="59"/>
    <s v="L1444"/>
    <x v="0"/>
    <n v="13"/>
    <x v="2"/>
    <x v="1"/>
    <n v="7243"/>
  </r>
  <r>
    <x v="59"/>
    <s v="L2122"/>
    <x v="1"/>
    <n v="24"/>
    <x v="0"/>
    <x v="1"/>
    <n v="12611"/>
  </r>
  <r>
    <x v="59"/>
    <s v="L2122"/>
    <x v="1"/>
    <n v="28"/>
    <x v="1"/>
    <x v="1"/>
    <n v="32195"/>
  </r>
  <r>
    <x v="59"/>
    <s v="L2122"/>
    <x v="1"/>
    <n v="16"/>
    <x v="2"/>
    <x v="0"/>
    <n v="8827"/>
  </r>
  <r>
    <x v="59"/>
    <s v="L2169"/>
    <x v="2"/>
    <n v="15"/>
    <x v="0"/>
    <x v="1"/>
    <n v="6243"/>
  </r>
  <r>
    <x v="59"/>
    <s v="L2169"/>
    <x v="2"/>
    <n v="19"/>
    <x v="1"/>
    <x v="1"/>
    <n v="16226"/>
  </r>
  <r>
    <x v="59"/>
    <s v="L2169"/>
    <x v="2"/>
    <n v="10"/>
    <x v="2"/>
    <x v="1"/>
    <n v="5948"/>
  </r>
  <r>
    <x v="59"/>
    <s v="L3315"/>
    <x v="3"/>
    <n v="23"/>
    <x v="0"/>
    <x v="1"/>
    <n v="12508"/>
  </r>
  <r>
    <x v="59"/>
    <s v="L3315"/>
    <x v="3"/>
    <n v="30"/>
    <x v="1"/>
    <x v="1"/>
    <n v="31045"/>
  </r>
  <r>
    <x v="59"/>
    <s v="L3315"/>
    <x v="3"/>
    <n v="22"/>
    <x v="2"/>
    <x v="0"/>
    <n v="11343"/>
  </r>
  <r>
    <x v="59"/>
    <s v="L4037"/>
    <x v="4"/>
    <n v="31"/>
    <x v="0"/>
    <x v="1"/>
    <n v="23699"/>
  </r>
  <r>
    <x v="59"/>
    <s v="L4037"/>
    <x v="4"/>
    <n v="44"/>
    <x v="1"/>
    <x v="1"/>
    <n v="73018"/>
  </r>
  <r>
    <x v="59"/>
    <s v="L4037"/>
    <x v="4"/>
    <n v="26"/>
    <x v="2"/>
    <x v="1"/>
    <n v="12654"/>
  </r>
  <r>
    <x v="59"/>
    <s v="L4671"/>
    <x v="5"/>
    <n v="13"/>
    <x v="0"/>
    <x v="1"/>
    <n v="8153"/>
  </r>
  <r>
    <x v="59"/>
    <s v="L4671"/>
    <x v="5"/>
    <n v="18"/>
    <x v="1"/>
    <x v="1"/>
    <n v="16557"/>
  </r>
  <r>
    <x v="59"/>
    <s v="L4671"/>
    <x v="5"/>
    <n v="9"/>
    <x v="2"/>
    <x v="1"/>
    <n v="3752"/>
  </r>
  <r>
    <x v="59"/>
    <s v="L6972"/>
    <x v="6"/>
    <n v="22"/>
    <x v="0"/>
    <x v="1"/>
    <n v="10641"/>
  </r>
  <r>
    <x v="59"/>
    <s v="L6972"/>
    <x v="6"/>
    <n v="20"/>
    <x v="1"/>
    <x v="1"/>
    <n v="26977"/>
  </r>
  <r>
    <x v="59"/>
    <s v="L6972"/>
    <x v="6"/>
    <n v="20"/>
    <x v="2"/>
    <x v="1"/>
    <n v="6194"/>
  </r>
  <r>
    <x v="59"/>
    <s v="L8811"/>
    <x v="7"/>
    <n v="22"/>
    <x v="0"/>
    <x v="1"/>
    <n v="9381"/>
  </r>
  <r>
    <x v="59"/>
    <s v="L8811"/>
    <x v="7"/>
    <n v="21"/>
    <x v="1"/>
    <x v="1"/>
    <n v="21731"/>
  </r>
  <r>
    <x v="59"/>
    <s v="L8811"/>
    <x v="7"/>
    <n v="15.7"/>
    <x v="2"/>
    <x v="1"/>
    <n v="6207"/>
  </r>
  <r>
    <x v="59"/>
    <s v="L9476"/>
    <x v="8"/>
    <n v="29"/>
    <x v="0"/>
    <x v="1"/>
    <n v="15635"/>
  </r>
  <r>
    <x v="59"/>
    <s v="L9476"/>
    <x v="8"/>
    <n v="39"/>
    <x v="1"/>
    <x v="1"/>
    <n v="53266"/>
  </r>
  <r>
    <x v="59"/>
    <s v="L9476"/>
    <x v="8"/>
    <n v="24"/>
    <x v="2"/>
    <x v="1"/>
    <n v="9311"/>
  </r>
  <r>
    <x v="60"/>
    <s v="L1444"/>
    <x v="0"/>
    <n v="18"/>
    <x v="0"/>
    <x v="0"/>
    <n v="8840"/>
  </r>
  <r>
    <x v="60"/>
    <s v="L1444"/>
    <x v="0"/>
    <n v="19"/>
    <x v="1"/>
    <x v="1"/>
    <n v="26743"/>
  </r>
  <r>
    <x v="60"/>
    <s v="L1444"/>
    <x v="0"/>
    <n v="13"/>
    <x v="2"/>
    <x v="1"/>
    <n v="7231"/>
  </r>
  <r>
    <x v="60"/>
    <s v="L2122"/>
    <x v="1"/>
    <n v="24"/>
    <x v="0"/>
    <x v="1"/>
    <n v="11452"/>
  </r>
  <r>
    <x v="60"/>
    <s v="L2122"/>
    <x v="1"/>
    <n v="28"/>
    <x v="1"/>
    <x v="1"/>
    <n v="42096"/>
  </r>
  <r>
    <x v="60"/>
    <s v="L2122"/>
    <x v="1"/>
    <n v="16"/>
    <x v="2"/>
    <x v="0"/>
    <n v="8814"/>
  </r>
  <r>
    <x v="60"/>
    <s v="L2169"/>
    <x v="2"/>
    <n v="15"/>
    <x v="0"/>
    <x v="1"/>
    <n v="5617"/>
  </r>
  <r>
    <x v="60"/>
    <s v="L2169"/>
    <x v="2"/>
    <n v="19"/>
    <x v="1"/>
    <x v="1"/>
    <n v="17817"/>
  </r>
  <r>
    <x v="60"/>
    <s v="L2169"/>
    <x v="2"/>
    <n v="10"/>
    <x v="2"/>
    <x v="1"/>
    <n v="5939"/>
  </r>
  <r>
    <x v="60"/>
    <s v="L3315"/>
    <x v="3"/>
    <n v="23"/>
    <x v="0"/>
    <x v="1"/>
    <n v="11359"/>
  </r>
  <r>
    <x v="60"/>
    <s v="L3315"/>
    <x v="3"/>
    <n v="30"/>
    <x v="1"/>
    <x v="1"/>
    <n v="40592"/>
  </r>
  <r>
    <x v="60"/>
    <s v="L3315"/>
    <x v="3"/>
    <n v="22"/>
    <x v="2"/>
    <x v="0"/>
    <n v="11330"/>
  </r>
  <r>
    <x v="60"/>
    <s v="L4037"/>
    <x v="4"/>
    <n v="31"/>
    <x v="0"/>
    <x v="1"/>
    <n v="21521"/>
  </r>
  <r>
    <x v="60"/>
    <s v="L4037"/>
    <x v="4"/>
    <n v="44"/>
    <x v="1"/>
    <x v="1"/>
    <n v="95472"/>
  </r>
  <r>
    <x v="60"/>
    <s v="L4037"/>
    <x v="4"/>
    <n v="26"/>
    <x v="2"/>
    <x v="1"/>
    <n v="12635"/>
  </r>
  <r>
    <x v="60"/>
    <s v="L4671"/>
    <x v="5"/>
    <n v="13"/>
    <x v="0"/>
    <x v="1"/>
    <n v="7404"/>
  </r>
  <r>
    <x v="60"/>
    <s v="L4671"/>
    <x v="5"/>
    <n v="18"/>
    <x v="1"/>
    <x v="1"/>
    <n v="21649"/>
  </r>
  <r>
    <x v="60"/>
    <s v="L4671"/>
    <x v="5"/>
    <n v="9"/>
    <x v="2"/>
    <x v="1"/>
    <n v="3747"/>
  </r>
  <r>
    <x v="60"/>
    <s v="L6972"/>
    <x v="6"/>
    <n v="22"/>
    <x v="0"/>
    <x v="1"/>
    <n v="9593"/>
  </r>
  <r>
    <x v="60"/>
    <s v="L6972"/>
    <x v="6"/>
    <n v="20"/>
    <x v="1"/>
    <x v="1"/>
    <n v="35273"/>
  </r>
  <r>
    <x v="60"/>
    <s v="L6972"/>
    <x v="6"/>
    <n v="20"/>
    <x v="2"/>
    <x v="1"/>
    <n v="6184"/>
  </r>
  <r>
    <x v="60"/>
    <s v="L8811"/>
    <x v="7"/>
    <n v="22"/>
    <x v="0"/>
    <x v="1"/>
    <n v="8518"/>
  </r>
  <r>
    <x v="60"/>
    <s v="L8811"/>
    <x v="7"/>
    <n v="21"/>
    <x v="1"/>
    <x v="1"/>
    <n v="28414"/>
  </r>
  <r>
    <x v="60"/>
    <s v="L8811"/>
    <x v="7"/>
    <n v="15.7"/>
    <x v="2"/>
    <x v="1"/>
    <n v="6198"/>
  </r>
  <r>
    <x v="60"/>
    <s v="L9476"/>
    <x v="8"/>
    <n v="29"/>
    <x v="0"/>
    <x v="1"/>
    <n v="14198"/>
  </r>
  <r>
    <x v="60"/>
    <s v="L9476"/>
    <x v="8"/>
    <n v="39"/>
    <x v="1"/>
    <x v="1"/>
    <n v="60888"/>
  </r>
  <r>
    <x v="60"/>
    <s v="L9476"/>
    <x v="8"/>
    <n v="24"/>
    <x v="2"/>
    <x v="1"/>
    <n v="9298"/>
  </r>
  <r>
    <x v="61"/>
    <s v="L1444"/>
    <x v="0"/>
    <n v="18"/>
    <x v="0"/>
    <x v="1"/>
    <n v="3889"/>
  </r>
  <r>
    <x v="61"/>
    <s v="L1444"/>
    <x v="0"/>
    <n v="19"/>
    <x v="1"/>
    <x v="1"/>
    <n v="23911"/>
  </r>
  <r>
    <x v="61"/>
    <s v="L1444"/>
    <x v="0"/>
    <n v="13"/>
    <x v="2"/>
    <x v="1"/>
    <n v="5753"/>
  </r>
  <r>
    <x v="61"/>
    <s v="L2122"/>
    <x v="1"/>
    <n v="24"/>
    <x v="0"/>
    <x v="1"/>
    <n v="13635"/>
  </r>
  <r>
    <x v="61"/>
    <s v="L2122"/>
    <x v="1"/>
    <n v="28"/>
    <x v="1"/>
    <x v="1"/>
    <n v="37638"/>
  </r>
  <r>
    <x v="61"/>
    <s v="L2122"/>
    <x v="1"/>
    <n v="16"/>
    <x v="2"/>
    <x v="0"/>
    <n v="7326"/>
  </r>
  <r>
    <x v="61"/>
    <s v="L2169"/>
    <x v="2"/>
    <n v="15"/>
    <x v="0"/>
    <x v="0"/>
    <n v="7363"/>
  </r>
  <r>
    <x v="61"/>
    <s v="L2169"/>
    <x v="2"/>
    <n v="19"/>
    <x v="1"/>
    <x v="1"/>
    <n v="18970"/>
  </r>
  <r>
    <x v="61"/>
    <s v="L2169"/>
    <x v="2"/>
    <n v="10"/>
    <x v="2"/>
    <x v="1"/>
    <n v="4725"/>
  </r>
  <r>
    <x v="61"/>
    <s v="L3315"/>
    <x v="3"/>
    <n v="23"/>
    <x v="0"/>
    <x v="0"/>
    <n v="13523"/>
  </r>
  <r>
    <x v="61"/>
    <s v="L3315"/>
    <x v="3"/>
    <n v="30"/>
    <x v="1"/>
    <x v="1"/>
    <n v="36294"/>
  </r>
  <r>
    <x v="61"/>
    <s v="L3315"/>
    <x v="3"/>
    <n v="22"/>
    <x v="2"/>
    <x v="0"/>
    <n v="9584"/>
  </r>
  <r>
    <x v="61"/>
    <s v="L4037"/>
    <x v="4"/>
    <n v="31"/>
    <x v="0"/>
    <x v="0"/>
    <n v="30039"/>
  </r>
  <r>
    <x v="61"/>
    <s v="L4037"/>
    <x v="4"/>
    <n v="44"/>
    <x v="1"/>
    <x v="1"/>
    <n v="85363"/>
  </r>
  <r>
    <x v="61"/>
    <s v="L4037"/>
    <x v="4"/>
    <n v="26"/>
    <x v="2"/>
    <x v="1"/>
    <n v="10052"/>
  </r>
  <r>
    <x v="61"/>
    <s v="L4671"/>
    <x v="5"/>
    <n v="13"/>
    <x v="0"/>
    <x v="0"/>
    <n v="8815"/>
  </r>
  <r>
    <x v="61"/>
    <s v="L4671"/>
    <x v="5"/>
    <n v="18"/>
    <x v="1"/>
    <x v="1"/>
    <n v="19356"/>
  </r>
  <r>
    <x v="61"/>
    <s v="L4671"/>
    <x v="5"/>
    <n v="9"/>
    <x v="2"/>
    <x v="1"/>
    <n v="2980"/>
  </r>
  <r>
    <x v="61"/>
    <s v="L6972"/>
    <x v="6"/>
    <n v="22"/>
    <x v="0"/>
    <x v="1"/>
    <n v="11567"/>
  </r>
  <r>
    <x v="61"/>
    <s v="L6972"/>
    <x v="6"/>
    <n v="20"/>
    <x v="1"/>
    <x v="1"/>
    <n v="31538"/>
  </r>
  <r>
    <x v="61"/>
    <s v="L6972"/>
    <x v="6"/>
    <n v="20"/>
    <x v="2"/>
    <x v="1"/>
    <n v="4920"/>
  </r>
  <r>
    <x v="61"/>
    <s v="L8811"/>
    <x v="7"/>
    <n v="22"/>
    <x v="0"/>
    <x v="0"/>
    <n v="10143"/>
  </r>
  <r>
    <x v="61"/>
    <s v="L8811"/>
    <x v="7"/>
    <n v="21"/>
    <x v="1"/>
    <x v="1"/>
    <n v="25405"/>
  </r>
  <r>
    <x v="61"/>
    <s v="L8811"/>
    <x v="7"/>
    <n v="15.7"/>
    <x v="2"/>
    <x v="1"/>
    <n v="4932"/>
  </r>
  <r>
    <x v="61"/>
    <s v="L9476"/>
    <x v="8"/>
    <n v="29"/>
    <x v="0"/>
    <x v="0"/>
    <n v="16904"/>
  </r>
  <r>
    <x v="61"/>
    <s v="L9476"/>
    <x v="8"/>
    <n v="39"/>
    <x v="1"/>
    <x v="1"/>
    <n v="54441"/>
  </r>
  <r>
    <x v="61"/>
    <s v="L9476"/>
    <x v="8"/>
    <n v="24"/>
    <x v="2"/>
    <x v="1"/>
    <n v="7397"/>
  </r>
  <r>
    <x v="62"/>
    <s v="L1444"/>
    <x v="0"/>
    <n v="18"/>
    <x v="0"/>
    <x v="1"/>
    <n v="4038"/>
  </r>
  <r>
    <x v="62"/>
    <s v="L1444"/>
    <x v="0"/>
    <n v="19"/>
    <x v="1"/>
    <x v="1"/>
    <n v="27069"/>
  </r>
  <r>
    <x v="62"/>
    <s v="L1444"/>
    <x v="0"/>
    <n v="13"/>
    <x v="2"/>
    <x v="1"/>
    <n v="6613"/>
  </r>
  <r>
    <x v="62"/>
    <s v="L2122"/>
    <x v="1"/>
    <n v="24"/>
    <x v="0"/>
    <x v="1"/>
    <n v="13769"/>
  </r>
  <r>
    <x v="62"/>
    <s v="L2122"/>
    <x v="1"/>
    <n v="28"/>
    <x v="1"/>
    <x v="1"/>
    <n v="42609"/>
  </r>
  <r>
    <x v="62"/>
    <s v="L2122"/>
    <x v="1"/>
    <n v="16"/>
    <x v="2"/>
    <x v="0"/>
    <n v="8193"/>
  </r>
  <r>
    <x v="62"/>
    <s v="L2169"/>
    <x v="2"/>
    <n v="15"/>
    <x v="0"/>
    <x v="0"/>
    <n v="7436"/>
  </r>
  <r>
    <x v="62"/>
    <s v="L2169"/>
    <x v="2"/>
    <n v="19"/>
    <x v="1"/>
    <x v="1"/>
    <n v="21475"/>
  </r>
  <r>
    <x v="62"/>
    <s v="L2169"/>
    <x v="2"/>
    <n v="10"/>
    <x v="2"/>
    <x v="1"/>
    <n v="5432"/>
  </r>
  <r>
    <x v="62"/>
    <s v="L3315"/>
    <x v="3"/>
    <n v="23"/>
    <x v="0"/>
    <x v="0"/>
    <n v="13657"/>
  </r>
  <r>
    <x v="62"/>
    <s v="L3315"/>
    <x v="3"/>
    <n v="30"/>
    <x v="1"/>
    <x v="1"/>
    <n v="41087"/>
  </r>
  <r>
    <x v="62"/>
    <s v="L3315"/>
    <x v="3"/>
    <n v="22"/>
    <x v="2"/>
    <x v="1"/>
    <n v="7811"/>
  </r>
  <r>
    <x v="62"/>
    <s v="L4037"/>
    <x v="4"/>
    <n v="31"/>
    <x v="0"/>
    <x v="0"/>
    <n v="30336"/>
  </r>
  <r>
    <x v="62"/>
    <s v="L4037"/>
    <x v="4"/>
    <n v="44"/>
    <x v="1"/>
    <x v="1"/>
    <n v="96636"/>
  </r>
  <r>
    <x v="62"/>
    <s v="L4037"/>
    <x v="4"/>
    <n v="26"/>
    <x v="2"/>
    <x v="1"/>
    <n v="11556"/>
  </r>
  <r>
    <x v="62"/>
    <s v="L4671"/>
    <x v="5"/>
    <n v="13"/>
    <x v="0"/>
    <x v="0"/>
    <n v="8902"/>
  </r>
  <r>
    <x v="62"/>
    <s v="L4671"/>
    <x v="5"/>
    <n v="18"/>
    <x v="1"/>
    <x v="1"/>
    <n v="21913"/>
  </r>
  <r>
    <x v="62"/>
    <s v="L4671"/>
    <x v="5"/>
    <n v="9"/>
    <x v="2"/>
    <x v="1"/>
    <n v="3427"/>
  </r>
  <r>
    <x v="62"/>
    <s v="L6972"/>
    <x v="6"/>
    <n v="22"/>
    <x v="0"/>
    <x v="1"/>
    <n v="11688"/>
  </r>
  <r>
    <x v="62"/>
    <s v="L6972"/>
    <x v="6"/>
    <n v="20"/>
    <x v="1"/>
    <x v="1"/>
    <n v="35703"/>
  </r>
  <r>
    <x v="62"/>
    <s v="L6972"/>
    <x v="6"/>
    <n v="20"/>
    <x v="2"/>
    <x v="1"/>
    <n v="5655"/>
  </r>
  <r>
    <x v="62"/>
    <s v="L8811"/>
    <x v="7"/>
    <n v="22"/>
    <x v="0"/>
    <x v="0"/>
    <n v="10242"/>
  </r>
  <r>
    <x v="62"/>
    <s v="L8811"/>
    <x v="7"/>
    <n v="21"/>
    <x v="1"/>
    <x v="1"/>
    <n v="28761"/>
  </r>
  <r>
    <x v="62"/>
    <s v="L8811"/>
    <x v="7"/>
    <n v="15.7"/>
    <x v="2"/>
    <x v="1"/>
    <n v="5669"/>
  </r>
  <r>
    <x v="62"/>
    <s v="L9476"/>
    <x v="8"/>
    <n v="29"/>
    <x v="0"/>
    <x v="0"/>
    <n v="17071"/>
  </r>
  <r>
    <x v="62"/>
    <s v="L9476"/>
    <x v="8"/>
    <n v="39"/>
    <x v="1"/>
    <x v="1"/>
    <n v="61630"/>
  </r>
  <r>
    <x v="62"/>
    <s v="L9476"/>
    <x v="8"/>
    <n v="24"/>
    <x v="2"/>
    <x v="1"/>
    <n v="8504"/>
  </r>
  <r>
    <x v="63"/>
    <s v="L1444"/>
    <x v="0"/>
    <n v="18"/>
    <x v="0"/>
    <x v="1"/>
    <n v="3892"/>
  </r>
  <r>
    <x v="63"/>
    <s v="L1444"/>
    <x v="0"/>
    <n v="19"/>
    <x v="1"/>
    <x v="1"/>
    <n v="26945"/>
  </r>
  <r>
    <x v="63"/>
    <s v="L1444"/>
    <x v="0"/>
    <n v="13"/>
    <x v="2"/>
    <x v="1"/>
    <n v="6552"/>
  </r>
  <r>
    <x v="63"/>
    <s v="L2122"/>
    <x v="1"/>
    <n v="24"/>
    <x v="0"/>
    <x v="1"/>
    <n v="14514"/>
  </r>
  <r>
    <x v="63"/>
    <s v="L2122"/>
    <x v="1"/>
    <n v="28"/>
    <x v="1"/>
    <x v="1"/>
    <n v="42413"/>
  </r>
  <r>
    <x v="63"/>
    <s v="L2122"/>
    <x v="1"/>
    <n v="16"/>
    <x v="2"/>
    <x v="0"/>
    <n v="8130"/>
  </r>
  <r>
    <x v="63"/>
    <s v="L2169"/>
    <x v="2"/>
    <n v="15"/>
    <x v="0"/>
    <x v="0"/>
    <n v="7837"/>
  </r>
  <r>
    <x v="63"/>
    <s v="L2169"/>
    <x v="2"/>
    <n v="19"/>
    <x v="1"/>
    <x v="1"/>
    <n v="19175"/>
  </r>
  <r>
    <x v="63"/>
    <s v="L2169"/>
    <x v="2"/>
    <n v="10"/>
    <x v="2"/>
    <x v="1"/>
    <n v="5382"/>
  </r>
  <r>
    <x v="63"/>
    <s v="L3315"/>
    <x v="3"/>
    <n v="23"/>
    <x v="0"/>
    <x v="0"/>
    <n v="14395"/>
  </r>
  <r>
    <x v="63"/>
    <s v="L3315"/>
    <x v="3"/>
    <n v="30"/>
    <x v="1"/>
    <x v="1"/>
    <n v="40899"/>
  </r>
  <r>
    <x v="63"/>
    <s v="L3315"/>
    <x v="3"/>
    <n v="22"/>
    <x v="2"/>
    <x v="1"/>
    <n v="7738"/>
  </r>
  <r>
    <x v="63"/>
    <s v="L4037"/>
    <x v="4"/>
    <n v="31"/>
    <x v="0"/>
    <x v="0"/>
    <n v="31977"/>
  </r>
  <r>
    <x v="63"/>
    <s v="L4037"/>
    <x v="4"/>
    <n v="44"/>
    <x v="1"/>
    <x v="1"/>
    <n v="96194"/>
  </r>
  <r>
    <x v="63"/>
    <s v="L4037"/>
    <x v="4"/>
    <n v="26"/>
    <x v="2"/>
    <x v="1"/>
    <n v="11449"/>
  </r>
  <r>
    <x v="63"/>
    <s v="L4671"/>
    <x v="5"/>
    <n v="13"/>
    <x v="0"/>
    <x v="0"/>
    <n v="9384"/>
  </r>
  <r>
    <x v="63"/>
    <s v="L4671"/>
    <x v="5"/>
    <n v="18"/>
    <x v="1"/>
    <x v="1"/>
    <n v="21812"/>
  </r>
  <r>
    <x v="63"/>
    <s v="L4671"/>
    <x v="5"/>
    <n v="9"/>
    <x v="2"/>
    <x v="1"/>
    <n v="3395"/>
  </r>
  <r>
    <x v="63"/>
    <s v="L6972"/>
    <x v="6"/>
    <n v="22"/>
    <x v="0"/>
    <x v="1"/>
    <n v="12362"/>
  </r>
  <r>
    <x v="63"/>
    <s v="L6972"/>
    <x v="6"/>
    <n v="20"/>
    <x v="1"/>
    <x v="1"/>
    <n v="35540"/>
  </r>
  <r>
    <x v="63"/>
    <s v="L6972"/>
    <x v="6"/>
    <n v="20"/>
    <x v="2"/>
    <x v="1"/>
    <n v="5604"/>
  </r>
  <r>
    <x v="63"/>
    <s v="L8811"/>
    <x v="7"/>
    <n v="22"/>
    <x v="0"/>
    <x v="0"/>
    <n v="10796"/>
  </r>
  <r>
    <x v="63"/>
    <s v="L8811"/>
    <x v="7"/>
    <n v="21"/>
    <x v="1"/>
    <x v="1"/>
    <n v="28629"/>
  </r>
  <r>
    <x v="63"/>
    <s v="L8811"/>
    <x v="7"/>
    <n v="15.7"/>
    <x v="2"/>
    <x v="1"/>
    <n v="5616"/>
  </r>
  <r>
    <x v="63"/>
    <s v="L9476"/>
    <x v="8"/>
    <n v="29"/>
    <x v="0"/>
    <x v="0"/>
    <n v="17994"/>
  </r>
  <r>
    <x v="63"/>
    <s v="L9476"/>
    <x v="8"/>
    <n v="39"/>
    <x v="1"/>
    <x v="1"/>
    <n v="61348"/>
  </r>
  <r>
    <x v="63"/>
    <s v="L9476"/>
    <x v="8"/>
    <n v="24"/>
    <x v="2"/>
    <x v="1"/>
    <n v="8425"/>
  </r>
  <r>
    <x v="64"/>
    <s v="L1444"/>
    <x v="0"/>
    <n v="18"/>
    <x v="0"/>
    <x v="1"/>
    <n v="3940"/>
  </r>
  <r>
    <x v="64"/>
    <s v="L1444"/>
    <x v="0"/>
    <n v="19"/>
    <x v="1"/>
    <x v="1"/>
    <n v="21532"/>
  </r>
  <r>
    <x v="64"/>
    <s v="L1444"/>
    <x v="0"/>
    <n v="13"/>
    <x v="2"/>
    <x v="1"/>
    <n v="7564"/>
  </r>
  <r>
    <x v="64"/>
    <s v="L2122"/>
    <x v="1"/>
    <n v="24"/>
    <x v="0"/>
    <x v="1"/>
    <n v="14255"/>
  </r>
  <r>
    <x v="64"/>
    <s v="L2122"/>
    <x v="1"/>
    <n v="28"/>
    <x v="1"/>
    <x v="1"/>
    <n v="33893"/>
  </r>
  <r>
    <x v="64"/>
    <s v="L2122"/>
    <x v="1"/>
    <n v="16"/>
    <x v="2"/>
    <x v="0"/>
    <n v="9151"/>
  </r>
  <r>
    <x v="64"/>
    <s v="L2169"/>
    <x v="2"/>
    <n v="15"/>
    <x v="0"/>
    <x v="0"/>
    <n v="7699"/>
  </r>
  <r>
    <x v="64"/>
    <s v="L2169"/>
    <x v="2"/>
    <n v="19"/>
    <x v="1"/>
    <x v="1"/>
    <n v="17082"/>
  </r>
  <r>
    <x v="64"/>
    <s v="L2169"/>
    <x v="2"/>
    <n v="10"/>
    <x v="2"/>
    <x v="1"/>
    <n v="6214"/>
  </r>
  <r>
    <x v="64"/>
    <s v="L3315"/>
    <x v="3"/>
    <n v="23"/>
    <x v="0"/>
    <x v="0"/>
    <n v="14140"/>
  </r>
  <r>
    <x v="64"/>
    <s v="L3315"/>
    <x v="3"/>
    <n v="30"/>
    <x v="1"/>
    <x v="1"/>
    <n v="32683"/>
  </r>
  <r>
    <x v="64"/>
    <s v="L3315"/>
    <x v="3"/>
    <n v="22"/>
    <x v="2"/>
    <x v="1"/>
    <n v="8934"/>
  </r>
  <r>
    <x v="64"/>
    <s v="L4037"/>
    <x v="4"/>
    <n v="31"/>
    <x v="0"/>
    <x v="0"/>
    <n v="31409"/>
  </r>
  <r>
    <x v="64"/>
    <s v="L4037"/>
    <x v="4"/>
    <n v="44"/>
    <x v="1"/>
    <x v="1"/>
    <n v="76870"/>
  </r>
  <r>
    <x v="64"/>
    <s v="L4037"/>
    <x v="4"/>
    <n v="26"/>
    <x v="2"/>
    <x v="1"/>
    <n v="13217"/>
  </r>
  <r>
    <x v="64"/>
    <s v="L4671"/>
    <x v="5"/>
    <n v="13"/>
    <x v="0"/>
    <x v="0"/>
    <n v="9217"/>
  </r>
  <r>
    <x v="64"/>
    <s v="L4671"/>
    <x v="5"/>
    <n v="18"/>
    <x v="1"/>
    <x v="1"/>
    <n v="17431"/>
  </r>
  <r>
    <x v="64"/>
    <s v="L4671"/>
    <x v="5"/>
    <n v="9"/>
    <x v="2"/>
    <x v="1"/>
    <n v="3919"/>
  </r>
  <r>
    <x v="64"/>
    <s v="L6972"/>
    <x v="6"/>
    <n v="22"/>
    <x v="0"/>
    <x v="1"/>
    <n v="12128"/>
  </r>
  <r>
    <x v="64"/>
    <s v="L6972"/>
    <x v="6"/>
    <n v="20"/>
    <x v="1"/>
    <x v="1"/>
    <n v="28400"/>
  </r>
  <r>
    <x v="64"/>
    <s v="L6972"/>
    <x v="6"/>
    <n v="20"/>
    <x v="2"/>
    <x v="1"/>
    <n v="6469"/>
  </r>
  <r>
    <x v="64"/>
    <s v="L8811"/>
    <x v="7"/>
    <n v="22"/>
    <x v="0"/>
    <x v="0"/>
    <n v="10605"/>
  </r>
  <r>
    <x v="64"/>
    <s v="L8811"/>
    <x v="7"/>
    <n v="21"/>
    <x v="1"/>
    <x v="1"/>
    <n v="22878"/>
  </r>
  <r>
    <x v="64"/>
    <s v="L8811"/>
    <x v="7"/>
    <n v="15.7"/>
    <x v="2"/>
    <x v="1"/>
    <n v="6484"/>
  </r>
  <r>
    <x v="64"/>
    <s v="L9476"/>
    <x v="8"/>
    <n v="29"/>
    <x v="0"/>
    <x v="0"/>
    <n v="17674"/>
  </r>
  <r>
    <x v="64"/>
    <s v="L9476"/>
    <x v="8"/>
    <n v="39"/>
    <x v="1"/>
    <x v="1"/>
    <n v="49025"/>
  </r>
  <r>
    <x v="64"/>
    <s v="L9476"/>
    <x v="8"/>
    <n v="24"/>
    <x v="2"/>
    <x v="1"/>
    <n v="9726"/>
  </r>
  <r>
    <x v="65"/>
    <s v="L1444"/>
    <x v="0"/>
    <n v="18"/>
    <x v="0"/>
    <x v="1"/>
    <n v="4371"/>
  </r>
  <r>
    <x v="65"/>
    <s v="L1444"/>
    <x v="0"/>
    <n v="19"/>
    <x v="1"/>
    <x v="1"/>
    <n v="20917"/>
  </r>
  <r>
    <x v="65"/>
    <s v="L1444"/>
    <x v="0"/>
    <n v="13"/>
    <x v="2"/>
    <x v="1"/>
    <n v="6805"/>
  </r>
  <r>
    <x v="65"/>
    <s v="L2122"/>
    <x v="1"/>
    <n v="24"/>
    <x v="0"/>
    <x v="1"/>
    <n v="14561"/>
  </r>
  <r>
    <x v="65"/>
    <s v="L2122"/>
    <x v="1"/>
    <n v="28"/>
    <x v="1"/>
    <x v="1"/>
    <n v="32926"/>
  </r>
  <r>
    <x v="65"/>
    <s v="L2122"/>
    <x v="1"/>
    <n v="16"/>
    <x v="2"/>
    <x v="0"/>
    <n v="8386"/>
  </r>
  <r>
    <x v="65"/>
    <s v="L2169"/>
    <x v="2"/>
    <n v="15"/>
    <x v="0"/>
    <x v="0"/>
    <n v="7863"/>
  </r>
  <r>
    <x v="65"/>
    <s v="L2169"/>
    <x v="2"/>
    <n v="19"/>
    <x v="1"/>
    <x v="1"/>
    <n v="16595"/>
  </r>
  <r>
    <x v="65"/>
    <s v="L2169"/>
    <x v="2"/>
    <n v="10"/>
    <x v="2"/>
    <x v="1"/>
    <n v="5590"/>
  </r>
  <r>
    <x v="65"/>
    <s v="L3315"/>
    <x v="3"/>
    <n v="23"/>
    <x v="0"/>
    <x v="0"/>
    <n v="14441"/>
  </r>
  <r>
    <x v="65"/>
    <s v="L3315"/>
    <x v="3"/>
    <n v="30"/>
    <x v="1"/>
    <x v="1"/>
    <n v="31749"/>
  </r>
  <r>
    <x v="65"/>
    <s v="L3315"/>
    <x v="3"/>
    <n v="22"/>
    <x v="2"/>
    <x v="1"/>
    <n v="8037"/>
  </r>
  <r>
    <x v="65"/>
    <s v="L4037"/>
    <x v="4"/>
    <n v="31"/>
    <x v="0"/>
    <x v="0"/>
    <n v="32080"/>
  </r>
  <r>
    <x v="65"/>
    <s v="L4037"/>
    <x v="4"/>
    <n v="44"/>
    <x v="1"/>
    <x v="1"/>
    <n v="74675"/>
  </r>
  <r>
    <x v="65"/>
    <s v="L4037"/>
    <x v="4"/>
    <n v="26"/>
    <x v="2"/>
    <x v="1"/>
    <n v="11890"/>
  </r>
  <r>
    <x v="65"/>
    <s v="L4671"/>
    <x v="5"/>
    <n v="13"/>
    <x v="0"/>
    <x v="0"/>
    <n v="9414"/>
  </r>
  <r>
    <x v="65"/>
    <s v="L4671"/>
    <x v="5"/>
    <n v="18"/>
    <x v="1"/>
    <x v="1"/>
    <n v="16933"/>
  </r>
  <r>
    <x v="65"/>
    <s v="L4671"/>
    <x v="5"/>
    <n v="9"/>
    <x v="2"/>
    <x v="1"/>
    <n v="3525"/>
  </r>
  <r>
    <x v="65"/>
    <s v="L6972"/>
    <x v="6"/>
    <n v="22"/>
    <x v="0"/>
    <x v="1"/>
    <n v="12404"/>
  </r>
  <r>
    <x v="65"/>
    <s v="L6972"/>
    <x v="6"/>
    <n v="20"/>
    <x v="1"/>
    <x v="1"/>
    <n v="27589"/>
  </r>
  <r>
    <x v="65"/>
    <s v="L6972"/>
    <x v="6"/>
    <n v="20"/>
    <x v="2"/>
    <x v="1"/>
    <n v="5820"/>
  </r>
  <r>
    <x v="65"/>
    <s v="L8811"/>
    <x v="7"/>
    <n v="22"/>
    <x v="0"/>
    <x v="0"/>
    <n v="10832"/>
  </r>
  <r>
    <x v="65"/>
    <s v="L8811"/>
    <x v="7"/>
    <n v="21"/>
    <x v="1"/>
    <x v="1"/>
    <n v="22225"/>
  </r>
  <r>
    <x v="65"/>
    <s v="L8811"/>
    <x v="7"/>
    <n v="15.7"/>
    <x v="2"/>
    <x v="1"/>
    <n v="5833"/>
  </r>
  <r>
    <x v="65"/>
    <s v="L9476"/>
    <x v="8"/>
    <n v="29"/>
    <x v="0"/>
    <x v="0"/>
    <n v="18052"/>
  </r>
  <r>
    <x v="65"/>
    <s v="L9476"/>
    <x v="8"/>
    <n v="39"/>
    <x v="1"/>
    <x v="1"/>
    <n v="47624"/>
  </r>
  <r>
    <x v="65"/>
    <s v="L9476"/>
    <x v="8"/>
    <n v="24"/>
    <x v="2"/>
    <x v="1"/>
    <n v="8749"/>
  </r>
  <r>
    <x v="66"/>
    <s v="L1444"/>
    <x v="0"/>
    <n v="18"/>
    <x v="0"/>
    <x v="1"/>
    <n v="4241"/>
  </r>
  <r>
    <x v="66"/>
    <s v="L1444"/>
    <x v="0"/>
    <n v="19"/>
    <x v="1"/>
    <x v="1"/>
    <n v="21770"/>
  </r>
  <r>
    <x v="66"/>
    <s v="L1444"/>
    <x v="0"/>
    <n v="13"/>
    <x v="2"/>
    <x v="1"/>
    <n v="7436"/>
  </r>
  <r>
    <x v="66"/>
    <s v="L2122"/>
    <x v="1"/>
    <n v="24"/>
    <x v="0"/>
    <x v="1"/>
    <n v="13688"/>
  </r>
  <r>
    <x v="66"/>
    <s v="L2122"/>
    <x v="1"/>
    <n v="28"/>
    <x v="1"/>
    <x v="1"/>
    <n v="34268"/>
  </r>
  <r>
    <x v="66"/>
    <s v="L2122"/>
    <x v="1"/>
    <n v="16"/>
    <x v="2"/>
    <x v="0"/>
    <n v="9021"/>
  </r>
  <r>
    <x v="66"/>
    <s v="L2169"/>
    <x v="2"/>
    <n v="15"/>
    <x v="0"/>
    <x v="0"/>
    <n v="7391"/>
  </r>
  <r>
    <x v="66"/>
    <s v="L2169"/>
    <x v="2"/>
    <n v="19"/>
    <x v="1"/>
    <x v="1"/>
    <n v="17271"/>
  </r>
  <r>
    <x v="66"/>
    <s v="L2169"/>
    <x v="2"/>
    <n v="10"/>
    <x v="2"/>
    <x v="1"/>
    <n v="6107"/>
  </r>
  <r>
    <x v="66"/>
    <s v="L3315"/>
    <x v="3"/>
    <n v="23"/>
    <x v="0"/>
    <x v="0"/>
    <n v="13576"/>
  </r>
  <r>
    <x v="66"/>
    <s v="L3315"/>
    <x v="3"/>
    <n v="30"/>
    <x v="1"/>
    <x v="1"/>
    <n v="33044"/>
  </r>
  <r>
    <x v="66"/>
    <s v="L3315"/>
    <x v="3"/>
    <n v="22"/>
    <x v="2"/>
    <x v="1"/>
    <n v="8780"/>
  </r>
  <r>
    <x v="66"/>
    <s v="L4037"/>
    <x v="4"/>
    <n v="31"/>
    <x v="0"/>
    <x v="0"/>
    <n v="30159"/>
  </r>
  <r>
    <x v="66"/>
    <s v="L4037"/>
    <x v="4"/>
    <n v="44"/>
    <x v="1"/>
    <x v="1"/>
    <n v="77720"/>
  </r>
  <r>
    <x v="66"/>
    <s v="L4037"/>
    <x v="4"/>
    <n v="26"/>
    <x v="2"/>
    <x v="1"/>
    <n v="12991"/>
  </r>
  <r>
    <x v="66"/>
    <s v="L4671"/>
    <x v="5"/>
    <n v="13"/>
    <x v="0"/>
    <x v="0"/>
    <n v="8850"/>
  </r>
  <r>
    <x v="66"/>
    <s v="L4671"/>
    <x v="5"/>
    <n v="18"/>
    <x v="1"/>
    <x v="1"/>
    <n v="17623"/>
  </r>
  <r>
    <x v="66"/>
    <s v="L4671"/>
    <x v="5"/>
    <n v="9"/>
    <x v="2"/>
    <x v="1"/>
    <n v="3852"/>
  </r>
  <r>
    <x v="66"/>
    <s v="L6972"/>
    <x v="6"/>
    <n v="22"/>
    <x v="0"/>
    <x v="1"/>
    <n v="11616"/>
  </r>
  <r>
    <x v="66"/>
    <s v="L6972"/>
    <x v="6"/>
    <n v="20"/>
    <x v="1"/>
    <x v="1"/>
    <n v="28715"/>
  </r>
  <r>
    <x v="66"/>
    <s v="L6972"/>
    <x v="6"/>
    <n v="20"/>
    <x v="2"/>
    <x v="1"/>
    <n v="6358"/>
  </r>
  <r>
    <x v="66"/>
    <s v="L8811"/>
    <x v="7"/>
    <n v="22"/>
    <x v="0"/>
    <x v="0"/>
    <n v="10183"/>
  </r>
  <r>
    <x v="66"/>
    <s v="L8811"/>
    <x v="7"/>
    <n v="21"/>
    <x v="1"/>
    <x v="1"/>
    <n v="23131"/>
  </r>
  <r>
    <x v="66"/>
    <s v="L8811"/>
    <x v="7"/>
    <n v="15.7"/>
    <x v="2"/>
    <x v="1"/>
    <n v="6373"/>
  </r>
  <r>
    <x v="66"/>
    <s v="L9476"/>
    <x v="8"/>
    <n v="29"/>
    <x v="0"/>
    <x v="0"/>
    <n v="16971"/>
  </r>
  <r>
    <x v="66"/>
    <s v="L9476"/>
    <x v="8"/>
    <n v="39"/>
    <x v="1"/>
    <x v="1"/>
    <n v="59775"/>
  </r>
  <r>
    <x v="66"/>
    <s v="L9476"/>
    <x v="8"/>
    <n v="24"/>
    <x v="2"/>
    <x v="0"/>
    <n v="10572"/>
  </r>
  <r>
    <x v="67"/>
    <s v="L1444"/>
    <x v="0"/>
    <n v="18"/>
    <x v="0"/>
    <x v="1"/>
    <n v="3516"/>
  </r>
  <r>
    <x v="67"/>
    <s v="L1444"/>
    <x v="0"/>
    <n v="19"/>
    <x v="1"/>
    <x v="0"/>
    <n v="27488"/>
  </r>
  <r>
    <x v="67"/>
    <s v="L1444"/>
    <x v="0"/>
    <n v="13"/>
    <x v="2"/>
    <x v="1"/>
    <n v="5780"/>
  </r>
  <r>
    <x v="67"/>
    <s v="L2122"/>
    <x v="1"/>
    <n v="24"/>
    <x v="0"/>
    <x v="1"/>
    <n v="13465"/>
  </r>
  <r>
    <x v="67"/>
    <s v="L2122"/>
    <x v="1"/>
    <n v="28"/>
    <x v="1"/>
    <x v="0"/>
    <n v="41002"/>
  </r>
  <r>
    <x v="67"/>
    <s v="L2122"/>
    <x v="1"/>
    <n v="16"/>
    <x v="2"/>
    <x v="0"/>
    <n v="7353"/>
  </r>
  <r>
    <x v="67"/>
    <s v="L2169"/>
    <x v="2"/>
    <n v="15"/>
    <x v="0"/>
    <x v="0"/>
    <n v="7271"/>
  </r>
  <r>
    <x v="67"/>
    <s v="L2169"/>
    <x v="2"/>
    <n v="19"/>
    <x v="1"/>
    <x v="0"/>
    <n v="20665"/>
  </r>
  <r>
    <x v="67"/>
    <s v="L2169"/>
    <x v="2"/>
    <n v="10"/>
    <x v="2"/>
    <x v="1"/>
    <n v="4747"/>
  </r>
  <r>
    <x v="67"/>
    <s v="L3315"/>
    <x v="3"/>
    <n v="23"/>
    <x v="0"/>
    <x v="0"/>
    <n v="13354"/>
  </r>
  <r>
    <x v="67"/>
    <s v="L3315"/>
    <x v="3"/>
    <n v="30"/>
    <x v="1"/>
    <x v="1"/>
    <n v="39537"/>
  </r>
  <r>
    <x v="67"/>
    <s v="L3315"/>
    <x v="3"/>
    <n v="22"/>
    <x v="2"/>
    <x v="1"/>
    <n v="6826"/>
  </r>
  <r>
    <x v="67"/>
    <s v="L4037"/>
    <x v="4"/>
    <n v="31"/>
    <x v="0"/>
    <x v="0"/>
    <n v="29665"/>
  </r>
  <r>
    <x v="67"/>
    <s v="L4037"/>
    <x v="4"/>
    <n v="44"/>
    <x v="1"/>
    <x v="0"/>
    <n v="92993"/>
  </r>
  <r>
    <x v="67"/>
    <s v="L4037"/>
    <x v="4"/>
    <n v="26"/>
    <x v="2"/>
    <x v="1"/>
    <n v="10099"/>
  </r>
  <r>
    <x v="67"/>
    <s v="L4671"/>
    <x v="5"/>
    <n v="13"/>
    <x v="0"/>
    <x v="0"/>
    <n v="8706"/>
  </r>
  <r>
    <x v="67"/>
    <s v="L4671"/>
    <x v="5"/>
    <n v="18"/>
    <x v="1"/>
    <x v="0"/>
    <n v="21087"/>
  </r>
  <r>
    <x v="67"/>
    <s v="L4671"/>
    <x v="5"/>
    <n v="9"/>
    <x v="2"/>
    <x v="1"/>
    <n v="2995"/>
  </r>
  <r>
    <x v="67"/>
    <s v="L6972"/>
    <x v="6"/>
    <n v="22"/>
    <x v="0"/>
    <x v="1"/>
    <n v="11412"/>
  </r>
  <r>
    <x v="67"/>
    <s v="L6972"/>
    <x v="6"/>
    <n v="20"/>
    <x v="1"/>
    <x v="0"/>
    <n v="34357"/>
  </r>
  <r>
    <x v="67"/>
    <s v="L6972"/>
    <x v="6"/>
    <n v="20"/>
    <x v="2"/>
    <x v="1"/>
    <n v="4942"/>
  </r>
  <r>
    <x v="67"/>
    <s v="L8811"/>
    <x v="7"/>
    <n v="22"/>
    <x v="0"/>
    <x v="0"/>
    <n v="10016"/>
  </r>
  <r>
    <x v="67"/>
    <s v="L8811"/>
    <x v="7"/>
    <n v="21"/>
    <x v="1"/>
    <x v="0"/>
    <n v="27677"/>
  </r>
  <r>
    <x v="67"/>
    <s v="L8811"/>
    <x v="7"/>
    <n v="15.7"/>
    <x v="2"/>
    <x v="1"/>
    <n v="4955"/>
  </r>
  <r>
    <x v="67"/>
    <s v="L9476"/>
    <x v="8"/>
    <n v="29"/>
    <x v="0"/>
    <x v="0"/>
    <n v="16693"/>
  </r>
  <r>
    <x v="67"/>
    <s v="L9476"/>
    <x v="8"/>
    <n v="39"/>
    <x v="1"/>
    <x v="1"/>
    <n v="59306"/>
  </r>
  <r>
    <x v="67"/>
    <s v="L9476"/>
    <x v="8"/>
    <n v="24"/>
    <x v="2"/>
    <x v="0"/>
    <n v="8444"/>
  </r>
  <r>
    <x v="68"/>
    <s v="L1444"/>
    <x v="0"/>
    <n v="18"/>
    <x v="0"/>
    <x v="1"/>
    <n v="4980"/>
  </r>
  <r>
    <x v="68"/>
    <s v="L1444"/>
    <x v="0"/>
    <n v="19"/>
    <x v="1"/>
    <x v="0"/>
    <n v="28826"/>
  </r>
  <r>
    <x v="68"/>
    <s v="L1444"/>
    <x v="0"/>
    <n v="13"/>
    <x v="2"/>
    <x v="1"/>
    <n v="6156"/>
  </r>
  <r>
    <x v="68"/>
    <s v="L2122"/>
    <x v="1"/>
    <n v="24"/>
    <x v="0"/>
    <x v="1"/>
    <n v="13591"/>
  </r>
  <r>
    <x v="68"/>
    <s v="L2122"/>
    <x v="1"/>
    <n v="28"/>
    <x v="1"/>
    <x v="0"/>
    <n v="43108"/>
  </r>
  <r>
    <x v="68"/>
    <s v="L2122"/>
    <x v="1"/>
    <n v="16"/>
    <x v="2"/>
    <x v="0"/>
    <n v="7731"/>
  </r>
  <r>
    <x v="68"/>
    <s v="L2169"/>
    <x v="2"/>
    <n v="15"/>
    <x v="0"/>
    <x v="0"/>
    <n v="7338"/>
  </r>
  <r>
    <x v="68"/>
    <s v="L2169"/>
    <x v="2"/>
    <n v="19"/>
    <x v="1"/>
    <x v="0"/>
    <n v="21726"/>
  </r>
  <r>
    <x v="68"/>
    <s v="L2169"/>
    <x v="2"/>
    <n v="10"/>
    <x v="2"/>
    <x v="1"/>
    <n v="5056"/>
  </r>
  <r>
    <x v="68"/>
    <s v="L3315"/>
    <x v="3"/>
    <n v="23"/>
    <x v="0"/>
    <x v="0"/>
    <n v="13479"/>
  </r>
  <r>
    <x v="68"/>
    <s v="L3315"/>
    <x v="3"/>
    <n v="30"/>
    <x v="1"/>
    <x v="1"/>
    <n v="41569"/>
  </r>
  <r>
    <x v="68"/>
    <s v="L3315"/>
    <x v="3"/>
    <n v="22"/>
    <x v="2"/>
    <x v="1"/>
    <n v="7269"/>
  </r>
  <r>
    <x v="68"/>
    <s v="L4037"/>
    <x v="4"/>
    <n v="31"/>
    <x v="0"/>
    <x v="0"/>
    <n v="29941"/>
  </r>
  <r>
    <x v="68"/>
    <s v="L4037"/>
    <x v="4"/>
    <n v="44"/>
    <x v="1"/>
    <x v="0"/>
    <n v="97769"/>
  </r>
  <r>
    <x v="68"/>
    <s v="L4037"/>
    <x v="4"/>
    <n v="26"/>
    <x v="2"/>
    <x v="1"/>
    <n v="10756"/>
  </r>
  <r>
    <x v="68"/>
    <s v="L4671"/>
    <x v="5"/>
    <n v="13"/>
    <x v="0"/>
    <x v="0"/>
    <n v="8786"/>
  </r>
  <r>
    <x v="68"/>
    <s v="L4671"/>
    <x v="5"/>
    <n v="18"/>
    <x v="1"/>
    <x v="0"/>
    <n v="22170"/>
  </r>
  <r>
    <x v="68"/>
    <s v="L4671"/>
    <x v="5"/>
    <n v="9"/>
    <x v="2"/>
    <x v="1"/>
    <n v="3190"/>
  </r>
  <r>
    <x v="68"/>
    <s v="L6972"/>
    <x v="6"/>
    <n v="22"/>
    <x v="0"/>
    <x v="1"/>
    <n v="11525"/>
  </r>
  <r>
    <x v="68"/>
    <s v="L6972"/>
    <x v="6"/>
    <n v="20"/>
    <x v="1"/>
    <x v="0"/>
    <n v="36121"/>
  </r>
  <r>
    <x v="68"/>
    <s v="L6972"/>
    <x v="6"/>
    <n v="20"/>
    <x v="2"/>
    <x v="1"/>
    <n v="5265"/>
  </r>
  <r>
    <x v="68"/>
    <s v="L8811"/>
    <x v="7"/>
    <n v="22"/>
    <x v="0"/>
    <x v="0"/>
    <n v="10109"/>
  </r>
  <r>
    <x v="68"/>
    <s v="L8811"/>
    <x v="7"/>
    <n v="21"/>
    <x v="1"/>
    <x v="0"/>
    <n v="29098"/>
  </r>
  <r>
    <x v="68"/>
    <s v="L8811"/>
    <x v="7"/>
    <n v="15.7"/>
    <x v="2"/>
    <x v="1"/>
    <n v="5277"/>
  </r>
  <r>
    <x v="68"/>
    <s v="L9476"/>
    <x v="8"/>
    <n v="29"/>
    <x v="0"/>
    <x v="0"/>
    <n v="16849"/>
  </r>
  <r>
    <x v="68"/>
    <s v="L9476"/>
    <x v="8"/>
    <n v="39"/>
    <x v="1"/>
    <x v="1"/>
    <n v="62352"/>
  </r>
  <r>
    <x v="68"/>
    <s v="L9476"/>
    <x v="8"/>
    <n v="24"/>
    <x v="2"/>
    <x v="0"/>
    <n v="8927"/>
  </r>
  <r>
    <x v="69"/>
    <s v="L1444"/>
    <x v="0"/>
    <n v="18"/>
    <x v="0"/>
    <x v="1"/>
    <n v="5044"/>
  </r>
  <r>
    <x v="69"/>
    <s v="L1444"/>
    <x v="0"/>
    <n v="19"/>
    <x v="1"/>
    <x v="0"/>
    <n v="27929"/>
  </r>
  <r>
    <x v="69"/>
    <s v="L1444"/>
    <x v="0"/>
    <n v="13"/>
    <x v="2"/>
    <x v="1"/>
    <n v="7113"/>
  </r>
  <r>
    <x v="69"/>
    <s v="L2122"/>
    <x v="1"/>
    <n v="24"/>
    <x v="0"/>
    <x v="1"/>
    <n v="13991"/>
  </r>
  <r>
    <x v="69"/>
    <s v="L2122"/>
    <x v="1"/>
    <n v="28"/>
    <x v="1"/>
    <x v="0"/>
    <n v="41696"/>
  </r>
  <r>
    <x v="69"/>
    <s v="L2122"/>
    <x v="1"/>
    <n v="16"/>
    <x v="2"/>
    <x v="0"/>
    <n v="8697"/>
  </r>
  <r>
    <x v="69"/>
    <s v="L2169"/>
    <x v="2"/>
    <n v="15"/>
    <x v="0"/>
    <x v="0"/>
    <n v="7555"/>
  </r>
  <r>
    <x v="69"/>
    <s v="L2169"/>
    <x v="2"/>
    <n v="19"/>
    <x v="1"/>
    <x v="0"/>
    <n v="21014"/>
  </r>
  <r>
    <x v="69"/>
    <s v="L2169"/>
    <x v="2"/>
    <n v="10"/>
    <x v="2"/>
    <x v="1"/>
    <n v="5843"/>
  </r>
  <r>
    <x v="69"/>
    <s v="L3315"/>
    <x v="3"/>
    <n v="23"/>
    <x v="0"/>
    <x v="0"/>
    <n v="13877"/>
  </r>
  <r>
    <x v="69"/>
    <s v="L3315"/>
    <x v="3"/>
    <n v="30"/>
    <x v="1"/>
    <x v="1"/>
    <n v="40206"/>
  </r>
  <r>
    <x v="69"/>
    <s v="L3315"/>
    <x v="3"/>
    <n v="22"/>
    <x v="2"/>
    <x v="1"/>
    <n v="8401"/>
  </r>
  <r>
    <x v="69"/>
    <s v="L4037"/>
    <x v="4"/>
    <n v="31"/>
    <x v="0"/>
    <x v="0"/>
    <n v="30824"/>
  </r>
  <r>
    <x v="69"/>
    <s v="L4037"/>
    <x v="4"/>
    <n v="44"/>
    <x v="1"/>
    <x v="0"/>
    <n v="94566"/>
  </r>
  <r>
    <x v="69"/>
    <s v="L4037"/>
    <x v="4"/>
    <n v="26"/>
    <x v="2"/>
    <x v="1"/>
    <n v="12428"/>
  </r>
  <r>
    <x v="69"/>
    <s v="L4671"/>
    <x v="5"/>
    <n v="13"/>
    <x v="0"/>
    <x v="0"/>
    <n v="9045"/>
  </r>
  <r>
    <x v="69"/>
    <s v="L4671"/>
    <x v="5"/>
    <n v="18"/>
    <x v="1"/>
    <x v="0"/>
    <n v="21444"/>
  </r>
  <r>
    <x v="69"/>
    <s v="L4671"/>
    <x v="5"/>
    <n v="9"/>
    <x v="2"/>
    <x v="1"/>
    <n v="3685"/>
  </r>
  <r>
    <x v="69"/>
    <s v="L6972"/>
    <x v="6"/>
    <n v="22"/>
    <x v="0"/>
    <x v="1"/>
    <n v="11888"/>
  </r>
  <r>
    <x v="69"/>
    <s v="L6972"/>
    <x v="6"/>
    <n v="20"/>
    <x v="1"/>
    <x v="0"/>
    <n v="34938"/>
  </r>
  <r>
    <x v="69"/>
    <s v="L6972"/>
    <x v="6"/>
    <n v="20"/>
    <x v="2"/>
    <x v="1"/>
    <n v="6084"/>
  </r>
  <r>
    <x v="69"/>
    <s v="L8811"/>
    <x v="7"/>
    <n v="22"/>
    <x v="0"/>
    <x v="0"/>
    <n v="10408"/>
  </r>
  <r>
    <x v="69"/>
    <s v="L8811"/>
    <x v="7"/>
    <n v="21"/>
    <x v="1"/>
    <x v="0"/>
    <n v="28145"/>
  </r>
  <r>
    <x v="69"/>
    <s v="L8811"/>
    <x v="7"/>
    <n v="15.7"/>
    <x v="2"/>
    <x v="1"/>
    <n v="6097"/>
  </r>
  <r>
    <x v="69"/>
    <s v="L9476"/>
    <x v="8"/>
    <n v="29"/>
    <x v="0"/>
    <x v="0"/>
    <n v="17345"/>
  </r>
  <r>
    <x v="69"/>
    <s v="L9476"/>
    <x v="8"/>
    <n v="39"/>
    <x v="1"/>
    <x v="1"/>
    <n v="60310"/>
  </r>
  <r>
    <x v="69"/>
    <s v="L9476"/>
    <x v="8"/>
    <n v="24"/>
    <x v="2"/>
    <x v="0"/>
    <n v="10158"/>
  </r>
  <r>
    <x v="70"/>
    <s v="L1444"/>
    <x v="0"/>
    <n v="18"/>
    <x v="0"/>
    <x v="1"/>
    <n v="5611"/>
  </r>
  <r>
    <x v="70"/>
    <s v="L1444"/>
    <x v="0"/>
    <n v="19"/>
    <x v="1"/>
    <x v="0"/>
    <n v="29008"/>
  </r>
  <r>
    <x v="70"/>
    <s v="L1444"/>
    <x v="0"/>
    <n v="13"/>
    <x v="2"/>
    <x v="1"/>
    <n v="6436"/>
  </r>
  <r>
    <x v="70"/>
    <s v="L2122"/>
    <x v="1"/>
    <n v="24"/>
    <x v="0"/>
    <x v="1"/>
    <n v="14364"/>
  </r>
  <r>
    <x v="70"/>
    <s v="L2122"/>
    <x v="1"/>
    <n v="28"/>
    <x v="1"/>
    <x v="0"/>
    <n v="43394"/>
  </r>
  <r>
    <x v="70"/>
    <s v="L2122"/>
    <x v="1"/>
    <n v="16"/>
    <x v="2"/>
    <x v="0"/>
    <n v="8014"/>
  </r>
  <r>
    <x v="70"/>
    <s v="L2169"/>
    <x v="2"/>
    <n v="15"/>
    <x v="0"/>
    <x v="0"/>
    <n v="7757"/>
  </r>
  <r>
    <x v="70"/>
    <s v="L2169"/>
    <x v="2"/>
    <n v="19"/>
    <x v="1"/>
    <x v="0"/>
    <n v="21871"/>
  </r>
  <r>
    <x v="70"/>
    <s v="L2169"/>
    <x v="2"/>
    <n v="10"/>
    <x v="2"/>
    <x v="1"/>
    <n v="5286"/>
  </r>
  <r>
    <x v="70"/>
    <s v="L3315"/>
    <x v="3"/>
    <n v="23"/>
    <x v="0"/>
    <x v="0"/>
    <n v="14247"/>
  </r>
  <r>
    <x v="70"/>
    <s v="L3315"/>
    <x v="3"/>
    <n v="30"/>
    <x v="1"/>
    <x v="1"/>
    <n v="41845"/>
  </r>
  <r>
    <x v="70"/>
    <s v="L3315"/>
    <x v="3"/>
    <n v="22"/>
    <x v="2"/>
    <x v="1"/>
    <n v="7601"/>
  </r>
  <r>
    <x v="70"/>
    <s v="L4037"/>
    <x v="4"/>
    <n v="31"/>
    <x v="0"/>
    <x v="0"/>
    <n v="31648"/>
  </r>
  <r>
    <x v="70"/>
    <s v="L4037"/>
    <x v="4"/>
    <n v="44"/>
    <x v="1"/>
    <x v="0"/>
    <n v="98419"/>
  </r>
  <r>
    <x v="70"/>
    <s v="L4037"/>
    <x v="4"/>
    <n v="26"/>
    <x v="2"/>
    <x v="1"/>
    <n v="11245"/>
  </r>
  <r>
    <x v="70"/>
    <s v="L4671"/>
    <x v="5"/>
    <n v="13"/>
    <x v="0"/>
    <x v="0"/>
    <n v="9287"/>
  </r>
  <r>
    <x v="70"/>
    <s v="L4671"/>
    <x v="5"/>
    <n v="18"/>
    <x v="1"/>
    <x v="0"/>
    <n v="22317"/>
  </r>
  <r>
    <x v="70"/>
    <s v="L4671"/>
    <x v="5"/>
    <n v="9"/>
    <x v="2"/>
    <x v="1"/>
    <n v="3334"/>
  </r>
  <r>
    <x v="70"/>
    <s v="L6972"/>
    <x v="6"/>
    <n v="22"/>
    <x v="0"/>
    <x v="1"/>
    <n v="12226"/>
  </r>
  <r>
    <x v="70"/>
    <s v="L6972"/>
    <x v="6"/>
    <n v="20"/>
    <x v="1"/>
    <x v="0"/>
    <n v="36362"/>
  </r>
  <r>
    <x v="70"/>
    <s v="L6972"/>
    <x v="6"/>
    <n v="20"/>
    <x v="2"/>
    <x v="1"/>
    <n v="5505"/>
  </r>
  <r>
    <x v="70"/>
    <s v="L8811"/>
    <x v="7"/>
    <n v="22"/>
    <x v="0"/>
    <x v="0"/>
    <n v="10686"/>
  </r>
  <r>
    <x v="70"/>
    <s v="L8811"/>
    <x v="7"/>
    <n v="21"/>
    <x v="1"/>
    <x v="0"/>
    <n v="29291"/>
  </r>
  <r>
    <x v="70"/>
    <s v="L8811"/>
    <x v="7"/>
    <n v="15.7"/>
    <x v="2"/>
    <x v="1"/>
    <n v="5516"/>
  </r>
  <r>
    <x v="70"/>
    <s v="L9476"/>
    <x v="8"/>
    <n v="29"/>
    <x v="0"/>
    <x v="0"/>
    <n v="17809"/>
  </r>
  <r>
    <x v="70"/>
    <s v="L9476"/>
    <x v="8"/>
    <n v="39"/>
    <x v="1"/>
    <x v="1"/>
    <n v="62768"/>
  </r>
  <r>
    <x v="70"/>
    <s v="L9476"/>
    <x v="8"/>
    <n v="24"/>
    <x v="2"/>
    <x v="0"/>
    <n v="9288"/>
  </r>
  <r>
    <x v="71"/>
    <s v="L1444"/>
    <x v="0"/>
    <n v="18"/>
    <x v="0"/>
    <x v="1"/>
    <n v="4899"/>
  </r>
  <r>
    <x v="71"/>
    <s v="L1444"/>
    <x v="0"/>
    <n v="19"/>
    <x v="1"/>
    <x v="0"/>
    <n v="25261"/>
  </r>
  <r>
    <x v="71"/>
    <s v="L1444"/>
    <x v="0"/>
    <n v="13"/>
    <x v="2"/>
    <x v="1"/>
    <n v="7036"/>
  </r>
  <r>
    <x v="71"/>
    <s v="L2122"/>
    <x v="1"/>
    <n v="24"/>
    <x v="0"/>
    <x v="1"/>
    <n v="13509"/>
  </r>
  <r>
    <x v="71"/>
    <s v="L2122"/>
    <x v="1"/>
    <n v="28"/>
    <x v="1"/>
    <x v="0"/>
    <n v="37496"/>
  </r>
  <r>
    <x v="71"/>
    <s v="L2122"/>
    <x v="1"/>
    <n v="16"/>
    <x v="2"/>
    <x v="1"/>
    <n v="7087"/>
  </r>
  <r>
    <x v="71"/>
    <s v="L2169"/>
    <x v="2"/>
    <n v="15"/>
    <x v="0"/>
    <x v="0"/>
    <n v="7295"/>
  </r>
  <r>
    <x v="71"/>
    <s v="L2169"/>
    <x v="2"/>
    <n v="19"/>
    <x v="1"/>
    <x v="0"/>
    <n v="18898"/>
  </r>
  <r>
    <x v="71"/>
    <s v="L2169"/>
    <x v="2"/>
    <n v="10"/>
    <x v="2"/>
    <x v="1"/>
    <n v="5778"/>
  </r>
  <r>
    <x v="71"/>
    <s v="L3315"/>
    <x v="3"/>
    <n v="23"/>
    <x v="0"/>
    <x v="0"/>
    <n v="13399"/>
  </r>
  <r>
    <x v="71"/>
    <s v="L3315"/>
    <x v="3"/>
    <n v="30"/>
    <x v="1"/>
    <x v="1"/>
    <n v="36157"/>
  </r>
  <r>
    <x v="71"/>
    <s v="L3315"/>
    <x v="3"/>
    <n v="22"/>
    <x v="2"/>
    <x v="1"/>
    <n v="8309"/>
  </r>
  <r>
    <x v="71"/>
    <s v="L4037"/>
    <x v="4"/>
    <n v="31"/>
    <x v="0"/>
    <x v="0"/>
    <n v="29764"/>
  </r>
  <r>
    <x v="71"/>
    <s v="L4037"/>
    <x v="4"/>
    <n v="44"/>
    <x v="1"/>
    <x v="0"/>
    <n v="85041"/>
  </r>
  <r>
    <x v="71"/>
    <s v="L4037"/>
    <x v="4"/>
    <n v="26"/>
    <x v="2"/>
    <x v="1"/>
    <n v="12292"/>
  </r>
  <r>
    <x v="71"/>
    <s v="L4671"/>
    <x v="5"/>
    <n v="13"/>
    <x v="0"/>
    <x v="0"/>
    <n v="8734"/>
  </r>
  <r>
    <x v="71"/>
    <s v="L4671"/>
    <x v="5"/>
    <n v="18"/>
    <x v="1"/>
    <x v="0"/>
    <n v="19284"/>
  </r>
  <r>
    <x v="71"/>
    <s v="L4671"/>
    <x v="5"/>
    <n v="9"/>
    <x v="2"/>
    <x v="1"/>
    <n v="3645"/>
  </r>
  <r>
    <x v="71"/>
    <s v="L6972"/>
    <x v="6"/>
    <n v="22"/>
    <x v="0"/>
    <x v="1"/>
    <n v="11454"/>
  </r>
  <r>
    <x v="71"/>
    <s v="L6972"/>
    <x v="6"/>
    <n v="20"/>
    <x v="1"/>
    <x v="0"/>
    <n v="31419"/>
  </r>
  <r>
    <x v="71"/>
    <s v="L6972"/>
    <x v="6"/>
    <n v="20"/>
    <x v="2"/>
    <x v="1"/>
    <n v="6017"/>
  </r>
  <r>
    <x v="71"/>
    <s v="L8811"/>
    <x v="7"/>
    <n v="22"/>
    <x v="0"/>
    <x v="0"/>
    <n v="10049"/>
  </r>
  <r>
    <x v="71"/>
    <s v="L8811"/>
    <x v="7"/>
    <n v="21"/>
    <x v="1"/>
    <x v="0"/>
    <n v="25310"/>
  </r>
  <r>
    <x v="71"/>
    <s v="L8811"/>
    <x v="7"/>
    <n v="15.7"/>
    <x v="2"/>
    <x v="1"/>
    <n v="6030"/>
  </r>
  <r>
    <x v="71"/>
    <s v="L9476"/>
    <x v="8"/>
    <n v="29"/>
    <x v="0"/>
    <x v="0"/>
    <n v="16749"/>
  </r>
  <r>
    <x v="71"/>
    <s v="L9476"/>
    <x v="8"/>
    <n v="39"/>
    <x v="1"/>
    <x v="1"/>
    <n v="54236"/>
  </r>
  <r>
    <x v="71"/>
    <s v="L9476"/>
    <x v="8"/>
    <n v="24"/>
    <x v="2"/>
    <x v="0"/>
    <n v="10058"/>
  </r>
  <r>
    <x v="72"/>
    <s v="L1444"/>
    <x v="0"/>
    <n v="18"/>
    <x v="0"/>
    <x v="1"/>
    <n v="6146"/>
  </r>
  <r>
    <x v="72"/>
    <s v="L1444"/>
    <x v="0"/>
    <n v="19"/>
    <x v="1"/>
    <x v="0"/>
    <n v="24043"/>
  </r>
  <r>
    <x v="72"/>
    <s v="L1444"/>
    <x v="0"/>
    <n v="13"/>
    <x v="2"/>
    <x v="1"/>
    <n v="5978"/>
  </r>
  <r>
    <x v="72"/>
    <s v="L2122"/>
    <x v="1"/>
    <n v="24"/>
    <x v="0"/>
    <x v="1"/>
    <n v="13545"/>
  </r>
  <r>
    <x v="72"/>
    <s v="L2122"/>
    <x v="1"/>
    <n v="28"/>
    <x v="1"/>
    <x v="0"/>
    <n v="35579"/>
  </r>
  <r>
    <x v="72"/>
    <s v="L2122"/>
    <x v="1"/>
    <n v="16"/>
    <x v="2"/>
    <x v="1"/>
    <n v="6024"/>
  </r>
  <r>
    <x v="72"/>
    <s v="L2169"/>
    <x v="2"/>
    <n v="15"/>
    <x v="0"/>
    <x v="0"/>
    <n v="7314"/>
  </r>
  <r>
    <x v="72"/>
    <s v="L2169"/>
    <x v="2"/>
    <n v="19"/>
    <x v="1"/>
    <x v="0"/>
    <n v="17932"/>
  </r>
  <r>
    <x v="72"/>
    <s v="L2169"/>
    <x v="2"/>
    <n v="10"/>
    <x v="2"/>
    <x v="1"/>
    <n v="4911"/>
  </r>
  <r>
    <x v="72"/>
    <s v="L3315"/>
    <x v="3"/>
    <n v="23"/>
    <x v="0"/>
    <x v="0"/>
    <n v="13434"/>
  </r>
  <r>
    <x v="72"/>
    <s v="L3315"/>
    <x v="3"/>
    <n v="30"/>
    <x v="1"/>
    <x v="1"/>
    <n v="34308"/>
  </r>
  <r>
    <x v="72"/>
    <s v="L3315"/>
    <x v="3"/>
    <n v="22"/>
    <x v="2"/>
    <x v="1"/>
    <n v="7060"/>
  </r>
  <r>
    <x v="72"/>
    <s v="L4037"/>
    <x v="4"/>
    <n v="31"/>
    <x v="0"/>
    <x v="0"/>
    <n v="29841"/>
  </r>
  <r>
    <x v="72"/>
    <s v="L4037"/>
    <x v="4"/>
    <n v="44"/>
    <x v="1"/>
    <x v="0"/>
    <n v="80693"/>
  </r>
  <r>
    <x v="72"/>
    <s v="L4037"/>
    <x v="4"/>
    <n v="26"/>
    <x v="2"/>
    <x v="1"/>
    <n v="10446"/>
  </r>
  <r>
    <x v="72"/>
    <s v="L4671"/>
    <x v="5"/>
    <n v="13"/>
    <x v="0"/>
    <x v="0"/>
    <n v="8756"/>
  </r>
  <r>
    <x v="72"/>
    <s v="L4671"/>
    <x v="5"/>
    <n v="18"/>
    <x v="1"/>
    <x v="0"/>
    <n v="18298"/>
  </r>
  <r>
    <x v="72"/>
    <s v="L4671"/>
    <x v="5"/>
    <n v="9"/>
    <x v="2"/>
    <x v="1"/>
    <n v="3098"/>
  </r>
  <r>
    <x v="72"/>
    <s v="L6972"/>
    <x v="6"/>
    <n v="22"/>
    <x v="0"/>
    <x v="1"/>
    <n v="11486"/>
  </r>
  <r>
    <x v="72"/>
    <s v="L6972"/>
    <x v="6"/>
    <n v="20"/>
    <x v="1"/>
    <x v="0"/>
    <n v="29813"/>
  </r>
  <r>
    <x v="72"/>
    <s v="L6972"/>
    <x v="6"/>
    <n v="20"/>
    <x v="2"/>
    <x v="1"/>
    <n v="5113"/>
  </r>
  <r>
    <x v="72"/>
    <s v="L8811"/>
    <x v="7"/>
    <n v="22"/>
    <x v="0"/>
    <x v="0"/>
    <n v="10076"/>
  </r>
  <r>
    <x v="72"/>
    <s v="L8811"/>
    <x v="7"/>
    <n v="21"/>
    <x v="1"/>
    <x v="0"/>
    <n v="24016"/>
  </r>
  <r>
    <x v="72"/>
    <s v="L8811"/>
    <x v="7"/>
    <n v="15.7"/>
    <x v="2"/>
    <x v="1"/>
    <n v="5125"/>
  </r>
  <r>
    <x v="72"/>
    <s v="L9476"/>
    <x v="8"/>
    <n v="29"/>
    <x v="0"/>
    <x v="0"/>
    <n v="16792"/>
  </r>
  <r>
    <x v="72"/>
    <s v="L9476"/>
    <x v="8"/>
    <n v="39"/>
    <x v="1"/>
    <x v="1"/>
    <n v="51463"/>
  </r>
  <r>
    <x v="72"/>
    <s v="L9476"/>
    <x v="8"/>
    <n v="24"/>
    <x v="2"/>
    <x v="0"/>
    <n v="8699"/>
  </r>
  <r>
    <x v="73"/>
    <s v="L1444"/>
    <x v="0"/>
    <n v="18"/>
    <x v="0"/>
    <x v="1"/>
    <n v="6278"/>
  </r>
  <r>
    <x v="73"/>
    <s v="L1444"/>
    <x v="0"/>
    <n v="19"/>
    <x v="1"/>
    <x v="0"/>
    <n v="22873"/>
  </r>
  <r>
    <x v="73"/>
    <s v="L1444"/>
    <x v="0"/>
    <n v="13"/>
    <x v="2"/>
    <x v="1"/>
    <n v="5843"/>
  </r>
  <r>
    <x v="73"/>
    <s v="L2122"/>
    <x v="1"/>
    <n v="24"/>
    <x v="0"/>
    <x v="1"/>
    <n v="13836"/>
  </r>
  <r>
    <x v="73"/>
    <s v="L2122"/>
    <x v="1"/>
    <n v="28"/>
    <x v="1"/>
    <x v="0"/>
    <n v="33737"/>
  </r>
  <r>
    <x v="73"/>
    <s v="L2122"/>
    <x v="1"/>
    <n v="16"/>
    <x v="2"/>
    <x v="1"/>
    <n v="5886"/>
  </r>
  <r>
    <x v="73"/>
    <s v="L2169"/>
    <x v="2"/>
    <n v="15"/>
    <x v="0"/>
    <x v="0"/>
    <n v="7472"/>
  </r>
  <r>
    <x v="73"/>
    <s v="L2169"/>
    <x v="2"/>
    <n v="19"/>
    <x v="1"/>
    <x v="0"/>
    <n v="17003"/>
  </r>
  <r>
    <x v="73"/>
    <s v="L2169"/>
    <x v="2"/>
    <n v="10"/>
    <x v="2"/>
    <x v="1"/>
    <n v="4798"/>
  </r>
  <r>
    <x v="73"/>
    <s v="L3315"/>
    <x v="3"/>
    <n v="23"/>
    <x v="0"/>
    <x v="0"/>
    <n v="13723"/>
  </r>
  <r>
    <x v="73"/>
    <s v="L3315"/>
    <x v="3"/>
    <n v="30"/>
    <x v="1"/>
    <x v="1"/>
    <n v="32532"/>
  </r>
  <r>
    <x v="73"/>
    <s v="L3315"/>
    <x v="3"/>
    <n v="22"/>
    <x v="2"/>
    <x v="1"/>
    <n v="6900"/>
  </r>
  <r>
    <x v="73"/>
    <s v="L4037"/>
    <x v="4"/>
    <n v="31"/>
    <x v="0"/>
    <x v="0"/>
    <n v="30485"/>
  </r>
  <r>
    <x v="73"/>
    <s v="L4037"/>
    <x v="4"/>
    <n v="44"/>
    <x v="1"/>
    <x v="0"/>
    <n v="76516"/>
  </r>
  <r>
    <x v="73"/>
    <s v="L4037"/>
    <x v="4"/>
    <n v="26"/>
    <x v="2"/>
    <x v="1"/>
    <n v="10208"/>
  </r>
  <r>
    <x v="73"/>
    <s v="L4671"/>
    <x v="5"/>
    <n v="13"/>
    <x v="0"/>
    <x v="0"/>
    <n v="8946"/>
  </r>
  <r>
    <x v="73"/>
    <s v="L4671"/>
    <x v="5"/>
    <n v="18"/>
    <x v="1"/>
    <x v="0"/>
    <n v="17351"/>
  </r>
  <r>
    <x v="73"/>
    <s v="L4671"/>
    <x v="5"/>
    <n v="9"/>
    <x v="2"/>
    <x v="1"/>
    <n v="3027"/>
  </r>
  <r>
    <x v="73"/>
    <s v="L6972"/>
    <x v="6"/>
    <n v="22"/>
    <x v="0"/>
    <x v="1"/>
    <n v="11749"/>
  </r>
  <r>
    <x v="73"/>
    <s v="L6972"/>
    <x v="6"/>
    <n v="20"/>
    <x v="1"/>
    <x v="0"/>
    <n v="28269"/>
  </r>
  <r>
    <x v="73"/>
    <s v="L6972"/>
    <x v="6"/>
    <n v="20"/>
    <x v="2"/>
    <x v="1"/>
    <n v="4997"/>
  </r>
  <r>
    <x v="73"/>
    <s v="L8811"/>
    <x v="7"/>
    <n v="22"/>
    <x v="0"/>
    <x v="0"/>
    <n v="10292"/>
  </r>
  <r>
    <x v="73"/>
    <s v="L8811"/>
    <x v="7"/>
    <n v="21"/>
    <x v="1"/>
    <x v="0"/>
    <n v="22773"/>
  </r>
  <r>
    <x v="73"/>
    <s v="L8811"/>
    <x v="7"/>
    <n v="15.7"/>
    <x v="2"/>
    <x v="1"/>
    <n v="5009"/>
  </r>
  <r>
    <x v="73"/>
    <s v="L9476"/>
    <x v="8"/>
    <n v="29"/>
    <x v="0"/>
    <x v="0"/>
    <n v="17155"/>
  </r>
  <r>
    <x v="73"/>
    <s v="L9476"/>
    <x v="8"/>
    <n v="39"/>
    <x v="1"/>
    <x v="1"/>
    <n v="48798"/>
  </r>
  <r>
    <x v="73"/>
    <s v="L9476"/>
    <x v="8"/>
    <n v="24"/>
    <x v="2"/>
    <x v="0"/>
    <n v="8524"/>
  </r>
  <r>
    <x v="74"/>
    <s v="L1444"/>
    <x v="0"/>
    <n v="18"/>
    <x v="0"/>
    <x v="1"/>
    <n v="6211"/>
  </r>
  <r>
    <x v="74"/>
    <s v="L1444"/>
    <x v="0"/>
    <n v="19"/>
    <x v="1"/>
    <x v="0"/>
    <n v="30078"/>
  </r>
  <r>
    <x v="74"/>
    <s v="L1444"/>
    <x v="0"/>
    <n v="13"/>
    <x v="2"/>
    <x v="1"/>
    <n v="6784"/>
  </r>
  <r>
    <x v="74"/>
    <s v="L2122"/>
    <x v="1"/>
    <n v="24"/>
    <x v="0"/>
    <x v="1"/>
    <n v="13687"/>
  </r>
  <r>
    <x v="74"/>
    <s v="L2122"/>
    <x v="1"/>
    <n v="28"/>
    <x v="1"/>
    <x v="0"/>
    <n v="45078"/>
  </r>
  <r>
    <x v="74"/>
    <s v="L2122"/>
    <x v="1"/>
    <n v="16"/>
    <x v="2"/>
    <x v="1"/>
    <n v="6835"/>
  </r>
  <r>
    <x v="74"/>
    <s v="L2169"/>
    <x v="2"/>
    <n v="15"/>
    <x v="0"/>
    <x v="0"/>
    <n v="7390"/>
  </r>
  <r>
    <x v="74"/>
    <s v="L2169"/>
    <x v="2"/>
    <n v="19"/>
    <x v="1"/>
    <x v="0"/>
    <n v="22719"/>
  </r>
  <r>
    <x v="74"/>
    <s v="L2169"/>
    <x v="2"/>
    <n v="10"/>
    <x v="2"/>
    <x v="1"/>
    <n v="5572"/>
  </r>
  <r>
    <x v="74"/>
    <s v="L3315"/>
    <x v="3"/>
    <n v="23"/>
    <x v="0"/>
    <x v="0"/>
    <n v="13574"/>
  </r>
  <r>
    <x v="74"/>
    <s v="L3315"/>
    <x v="3"/>
    <n v="30"/>
    <x v="1"/>
    <x v="1"/>
    <n v="43468"/>
  </r>
  <r>
    <x v="74"/>
    <s v="L3315"/>
    <x v="3"/>
    <n v="22"/>
    <x v="2"/>
    <x v="1"/>
    <n v="8011"/>
  </r>
  <r>
    <x v="74"/>
    <s v="L4037"/>
    <x v="4"/>
    <n v="31"/>
    <x v="0"/>
    <x v="0"/>
    <n v="30153"/>
  </r>
  <r>
    <x v="74"/>
    <s v="L4037"/>
    <x v="4"/>
    <n v="44"/>
    <x v="1"/>
    <x v="0"/>
    <n v="73148"/>
  </r>
  <r>
    <x v="74"/>
    <s v="L4037"/>
    <x v="4"/>
    <n v="26"/>
    <x v="2"/>
    <x v="1"/>
    <n v="11853"/>
  </r>
  <r>
    <x v="74"/>
    <s v="L4671"/>
    <x v="5"/>
    <n v="13"/>
    <x v="0"/>
    <x v="0"/>
    <n v="8848"/>
  </r>
  <r>
    <x v="74"/>
    <s v="L4671"/>
    <x v="5"/>
    <n v="18"/>
    <x v="1"/>
    <x v="0"/>
    <n v="23183"/>
  </r>
  <r>
    <x v="74"/>
    <s v="L4671"/>
    <x v="5"/>
    <n v="9"/>
    <x v="2"/>
    <x v="1"/>
    <n v="3514"/>
  </r>
  <r>
    <x v="74"/>
    <s v="L6972"/>
    <x v="6"/>
    <n v="22"/>
    <x v="0"/>
    <x v="1"/>
    <n v="11613"/>
  </r>
  <r>
    <x v="74"/>
    <s v="L6972"/>
    <x v="6"/>
    <n v="20"/>
    <x v="1"/>
    <x v="0"/>
    <n v="37772"/>
  </r>
  <r>
    <x v="74"/>
    <s v="L6972"/>
    <x v="6"/>
    <n v="20"/>
    <x v="2"/>
    <x v="1"/>
    <n v="5802"/>
  </r>
  <r>
    <x v="74"/>
    <s v="L8811"/>
    <x v="7"/>
    <n v="22"/>
    <x v="0"/>
    <x v="0"/>
    <n v="10180"/>
  </r>
  <r>
    <x v="74"/>
    <s v="L8811"/>
    <x v="7"/>
    <n v="21"/>
    <x v="1"/>
    <x v="0"/>
    <n v="30428"/>
  </r>
  <r>
    <x v="74"/>
    <s v="L8811"/>
    <x v="7"/>
    <n v="15.7"/>
    <x v="2"/>
    <x v="1"/>
    <n v="5814"/>
  </r>
  <r>
    <x v="74"/>
    <s v="L9476"/>
    <x v="8"/>
    <n v="29"/>
    <x v="0"/>
    <x v="0"/>
    <n v="16968"/>
  </r>
  <r>
    <x v="74"/>
    <s v="L9476"/>
    <x v="8"/>
    <n v="39"/>
    <x v="1"/>
    <x v="1"/>
    <n v="65202"/>
  </r>
  <r>
    <x v="74"/>
    <s v="L9476"/>
    <x v="8"/>
    <n v="24"/>
    <x v="2"/>
    <x v="0"/>
    <n v="9734"/>
  </r>
  <r>
    <x v="75"/>
    <s v="L1444"/>
    <x v="0"/>
    <n v="18"/>
    <x v="0"/>
    <x v="1"/>
    <n v="4372"/>
  </r>
  <r>
    <x v="75"/>
    <s v="L1444"/>
    <x v="0"/>
    <n v="19"/>
    <x v="1"/>
    <x v="0"/>
    <n v="29271"/>
  </r>
  <r>
    <x v="75"/>
    <s v="L1444"/>
    <x v="0"/>
    <n v="13"/>
    <x v="2"/>
    <x v="1"/>
    <n v="6810"/>
  </r>
  <r>
    <x v="75"/>
    <s v="L2122"/>
    <x v="1"/>
    <n v="24"/>
    <x v="0"/>
    <x v="0"/>
    <n v="12784"/>
  </r>
  <r>
    <x v="75"/>
    <s v="L2122"/>
    <x v="1"/>
    <n v="28"/>
    <x v="1"/>
    <x v="0"/>
    <n v="43808"/>
  </r>
  <r>
    <x v="75"/>
    <s v="L2122"/>
    <x v="1"/>
    <n v="16"/>
    <x v="2"/>
    <x v="1"/>
    <n v="6861"/>
  </r>
  <r>
    <x v="75"/>
    <s v="L2169"/>
    <x v="2"/>
    <n v="15"/>
    <x v="0"/>
    <x v="1"/>
    <n v="5203"/>
  </r>
  <r>
    <x v="75"/>
    <s v="L2169"/>
    <x v="2"/>
    <n v="19"/>
    <x v="1"/>
    <x v="0"/>
    <n v="22079"/>
  </r>
  <r>
    <x v="75"/>
    <s v="L2169"/>
    <x v="2"/>
    <n v="10"/>
    <x v="2"/>
    <x v="1"/>
    <n v="5593"/>
  </r>
  <r>
    <x v="75"/>
    <s v="L3315"/>
    <x v="3"/>
    <n v="23"/>
    <x v="0"/>
    <x v="1"/>
    <n v="9556"/>
  </r>
  <r>
    <x v="75"/>
    <s v="L3315"/>
    <x v="3"/>
    <n v="30"/>
    <x v="1"/>
    <x v="1"/>
    <n v="42243"/>
  </r>
  <r>
    <x v="75"/>
    <s v="L3315"/>
    <x v="3"/>
    <n v="22"/>
    <x v="2"/>
    <x v="1"/>
    <n v="8044"/>
  </r>
  <r>
    <x v="75"/>
    <s v="L4037"/>
    <x v="4"/>
    <n v="31"/>
    <x v="0"/>
    <x v="1"/>
    <n v="19355"/>
  </r>
  <r>
    <x v="75"/>
    <s v="L4037"/>
    <x v="4"/>
    <n v="44"/>
    <x v="1"/>
    <x v="0"/>
    <n v="99356"/>
  </r>
  <r>
    <x v="75"/>
    <s v="L4037"/>
    <x v="4"/>
    <n v="26"/>
    <x v="2"/>
    <x v="1"/>
    <n v="11900"/>
  </r>
  <r>
    <x v="75"/>
    <s v="L4671"/>
    <x v="5"/>
    <n v="13"/>
    <x v="0"/>
    <x v="1"/>
    <n v="6230"/>
  </r>
  <r>
    <x v="75"/>
    <s v="L4671"/>
    <x v="5"/>
    <n v="18"/>
    <x v="1"/>
    <x v="0"/>
    <n v="22530"/>
  </r>
  <r>
    <x v="75"/>
    <s v="L4671"/>
    <x v="5"/>
    <n v="9"/>
    <x v="2"/>
    <x v="1"/>
    <n v="3529"/>
  </r>
  <r>
    <x v="75"/>
    <s v="L6972"/>
    <x v="6"/>
    <n v="22"/>
    <x v="0"/>
    <x v="1"/>
    <n v="7950"/>
  </r>
  <r>
    <x v="75"/>
    <s v="L6972"/>
    <x v="6"/>
    <n v="20"/>
    <x v="1"/>
    <x v="0"/>
    <n v="36708"/>
  </r>
  <r>
    <x v="75"/>
    <s v="L6972"/>
    <x v="6"/>
    <n v="20"/>
    <x v="2"/>
    <x v="1"/>
    <n v="5824"/>
  </r>
  <r>
    <x v="75"/>
    <s v="L8811"/>
    <x v="7"/>
    <n v="22"/>
    <x v="0"/>
    <x v="1"/>
    <n v="7167"/>
  </r>
  <r>
    <x v="75"/>
    <s v="L8811"/>
    <x v="7"/>
    <n v="21"/>
    <x v="1"/>
    <x v="0"/>
    <n v="29570"/>
  </r>
  <r>
    <x v="75"/>
    <s v="L8811"/>
    <x v="7"/>
    <n v="15.7"/>
    <x v="2"/>
    <x v="1"/>
    <n v="5837"/>
  </r>
  <r>
    <x v="75"/>
    <s v="L9476"/>
    <x v="8"/>
    <n v="29"/>
    <x v="0"/>
    <x v="0"/>
    <n v="17008"/>
  </r>
  <r>
    <x v="75"/>
    <s v="L9476"/>
    <x v="8"/>
    <n v="39"/>
    <x v="1"/>
    <x v="1"/>
    <n v="63365"/>
  </r>
  <r>
    <x v="75"/>
    <s v="L9476"/>
    <x v="8"/>
    <n v="24"/>
    <x v="2"/>
    <x v="0"/>
    <n v="9770"/>
  </r>
  <r>
    <x v="76"/>
    <s v="L1444"/>
    <x v="0"/>
    <n v="18"/>
    <x v="0"/>
    <x v="1"/>
    <n v="4541"/>
  </r>
  <r>
    <x v="76"/>
    <s v="L1444"/>
    <x v="0"/>
    <n v="19"/>
    <x v="1"/>
    <x v="0"/>
    <n v="29398"/>
  </r>
  <r>
    <x v="76"/>
    <s v="L1444"/>
    <x v="0"/>
    <n v="13"/>
    <x v="2"/>
    <x v="1"/>
    <n v="7151"/>
  </r>
  <r>
    <x v="76"/>
    <s v="L2122"/>
    <x v="1"/>
    <n v="24"/>
    <x v="0"/>
    <x v="0"/>
    <n v="13158"/>
  </r>
  <r>
    <x v="76"/>
    <s v="L2122"/>
    <x v="1"/>
    <n v="28"/>
    <x v="1"/>
    <x v="0"/>
    <n v="44009"/>
  </r>
  <r>
    <x v="76"/>
    <s v="L2122"/>
    <x v="1"/>
    <n v="16"/>
    <x v="2"/>
    <x v="1"/>
    <n v="7203"/>
  </r>
  <r>
    <x v="76"/>
    <s v="L2169"/>
    <x v="2"/>
    <n v="15"/>
    <x v="0"/>
    <x v="1"/>
    <n v="5405"/>
  </r>
  <r>
    <x v="76"/>
    <s v="L2169"/>
    <x v="2"/>
    <n v="19"/>
    <x v="1"/>
    <x v="0"/>
    <n v="22180"/>
  </r>
  <r>
    <x v="76"/>
    <s v="L2169"/>
    <x v="2"/>
    <n v="10"/>
    <x v="2"/>
    <x v="1"/>
    <n v="5873"/>
  </r>
  <r>
    <x v="76"/>
    <s v="L3315"/>
    <x v="3"/>
    <n v="23"/>
    <x v="0"/>
    <x v="1"/>
    <n v="9927"/>
  </r>
  <r>
    <x v="76"/>
    <s v="L3315"/>
    <x v="3"/>
    <n v="30"/>
    <x v="1"/>
    <x v="1"/>
    <n v="42437"/>
  </r>
  <r>
    <x v="76"/>
    <s v="L3315"/>
    <x v="3"/>
    <n v="22"/>
    <x v="2"/>
    <x v="1"/>
    <n v="8444"/>
  </r>
  <r>
    <x v="76"/>
    <s v="L4037"/>
    <x v="4"/>
    <n v="31"/>
    <x v="0"/>
    <x v="1"/>
    <n v="20103"/>
  </r>
  <r>
    <x v="76"/>
    <s v="L4037"/>
    <x v="4"/>
    <n v="44"/>
    <x v="1"/>
    <x v="0"/>
    <n v="99812"/>
  </r>
  <r>
    <x v="76"/>
    <s v="L4037"/>
    <x v="4"/>
    <n v="26"/>
    <x v="2"/>
    <x v="1"/>
    <n v="12492"/>
  </r>
  <r>
    <x v="76"/>
    <s v="L4671"/>
    <x v="5"/>
    <n v="13"/>
    <x v="0"/>
    <x v="1"/>
    <n v="6471"/>
  </r>
  <r>
    <x v="76"/>
    <s v="L4671"/>
    <x v="5"/>
    <n v="18"/>
    <x v="1"/>
    <x v="0"/>
    <n v="22633"/>
  </r>
  <r>
    <x v="76"/>
    <s v="L4671"/>
    <x v="5"/>
    <n v="9"/>
    <x v="2"/>
    <x v="1"/>
    <n v="3704"/>
  </r>
  <r>
    <x v="76"/>
    <s v="L6972"/>
    <x v="6"/>
    <n v="22"/>
    <x v="0"/>
    <x v="1"/>
    <n v="8286"/>
  </r>
  <r>
    <x v="76"/>
    <s v="L6972"/>
    <x v="6"/>
    <n v="20"/>
    <x v="1"/>
    <x v="0"/>
    <n v="36877"/>
  </r>
  <r>
    <x v="76"/>
    <s v="L6972"/>
    <x v="6"/>
    <n v="20"/>
    <x v="2"/>
    <x v="1"/>
    <n v="6114"/>
  </r>
  <r>
    <x v="76"/>
    <s v="L8811"/>
    <x v="7"/>
    <n v="22"/>
    <x v="0"/>
    <x v="1"/>
    <n v="7444"/>
  </r>
  <r>
    <x v="76"/>
    <s v="L8811"/>
    <x v="7"/>
    <n v="21"/>
    <x v="1"/>
    <x v="0"/>
    <n v="29706"/>
  </r>
  <r>
    <x v="76"/>
    <s v="L8811"/>
    <x v="7"/>
    <n v="15.7"/>
    <x v="2"/>
    <x v="1"/>
    <n v="6129"/>
  </r>
  <r>
    <x v="76"/>
    <s v="L9476"/>
    <x v="8"/>
    <n v="29"/>
    <x v="0"/>
    <x v="0"/>
    <n v="17470"/>
  </r>
  <r>
    <x v="76"/>
    <s v="L9476"/>
    <x v="8"/>
    <n v="39"/>
    <x v="1"/>
    <x v="1"/>
    <n v="63656"/>
  </r>
  <r>
    <x v="76"/>
    <s v="L9476"/>
    <x v="8"/>
    <n v="24"/>
    <x v="2"/>
    <x v="1"/>
    <n v="9192"/>
  </r>
  <r>
    <x v="77"/>
    <s v="L1444"/>
    <x v="0"/>
    <n v="18"/>
    <x v="0"/>
    <x v="1"/>
    <n v="4842"/>
  </r>
  <r>
    <x v="77"/>
    <s v="L1444"/>
    <x v="0"/>
    <n v="19"/>
    <x v="1"/>
    <x v="0"/>
    <n v="24388"/>
  </r>
  <r>
    <x v="77"/>
    <s v="L1444"/>
    <x v="0"/>
    <n v="13"/>
    <x v="2"/>
    <x v="1"/>
    <n v="6881"/>
  </r>
  <r>
    <x v="77"/>
    <s v="L2122"/>
    <x v="1"/>
    <n v="24"/>
    <x v="0"/>
    <x v="0"/>
    <n v="13819"/>
  </r>
  <r>
    <x v="77"/>
    <s v="L2122"/>
    <x v="1"/>
    <n v="28"/>
    <x v="1"/>
    <x v="0"/>
    <n v="36122"/>
  </r>
  <r>
    <x v="77"/>
    <s v="L2122"/>
    <x v="1"/>
    <n v="16"/>
    <x v="2"/>
    <x v="1"/>
    <n v="6932"/>
  </r>
  <r>
    <x v="77"/>
    <s v="L2169"/>
    <x v="2"/>
    <n v="15"/>
    <x v="0"/>
    <x v="1"/>
    <n v="5762"/>
  </r>
  <r>
    <x v="77"/>
    <s v="L2169"/>
    <x v="2"/>
    <n v="19"/>
    <x v="1"/>
    <x v="0"/>
    <n v="18205"/>
  </r>
  <r>
    <x v="77"/>
    <s v="L2169"/>
    <x v="2"/>
    <n v="10"/>
    <x v="2"/>
    <x v="1"/>
    <n v="5652"/>
  </r>
  <r>
    <x v="77"/>
    <s v="L3315"/>
    <x v="3"/>
    <n v="23"/>
    <x v="0"/>
    <x v="1"/>
    <n v="10583"/>
  </r>
  <r>
    <x v="77"/>
    <s v="L3315"/>
    <x v="3"/>
    <n v="30"/>
    <x v="1"/>
    <x v="1"/>
    <n v="34831"/>
  </r>
  <r>
    <x v="77"/>
    <s v="L3315"/>
    <x v="3"/>
    <n v="22"/>
    <x v="2"/>
    <x v="1"/>
    <n v="8126"/>
  </r>
  <r>
    <x v="77"/>
    <s v="L4037"/>
    <x v="4"/>
    <n v="31"/>
    <x v="0"/>
    <x v="1"/>
    <n v="21433"/>
  </r>
  <r>
    <x v="77"/>
    <s v="L4037"/>
    <x v="4"/>
    <n v="44"/>
    <x v="1"/>
    <x v="0"/>
    <n v="81924"/>
  </r>
  <r>
    <x v="77"/>
    <s v="L4037"/>
    <x v="4"/>
    <n v="26"/>
    <x v="2"/>
    <x v="1"/>
    <n v="12023"/>
  </r>
  <r>
    <x v="77"/>
    <s v="L4671"/>
    <x v="5"/>
    <n v="13"/>
    <x v="0"/>
    <x v="1"/>
    <n v="6898"/>
  </r>
  <r>
    <x v="77"/>
    <s v="L4671"/>
    <x v="5"/>
    <n v="18"/>
    <x v="1"/>
    <x v="0"/>
    <n v="18577"/>
  </r>
  <r>
    <x v="77"/>
    <s v="L4671"/>
    <x v="5"/>
    <n v="9"/>
    <x v="2"/>
    <x v="1"/>
    <n v="3566"/>
  </r>
  <r>
    <x v="77"/>
    <s v="L6972"/>
    <x v="6"/>
    <n v="22"/>
    <x v="0"/>
    <x v="1"/>
    <n v="8885"/>
  </r>
  <r>
    <x v="77"/>
    <s v="L6972"/>
    <x v="6"/>
    <n v="20"/>
    <x v="1"/>
    <x v="0"/>
    <n v="30267"/>
  </r>
  <r>
    <x v="77"/>
    <s v="L6972"/>
    <x v="6"/>
    <n v="20"/>
    <x v="2"/>
    <x v="1"/>
    <n v="5884"/>
  </r>
  <r>
    <x v="77"/>
    <s v="L8811"/>
    <x v="7"/>
    <n v="22"/>
    <x v="0"/>
    <x v="1"/>
    <n v="7938"/>
  </r>
  <r>
    <x v="77"/>
    <s v="L8811"/>
    <x v="7"/>
    <n v="21"/>
    <x v="1"/>
    <x v="0"/>
    <n v="24382"/>
  </r>
  <r>
    <x v="77"/>
    <s v="L8811"/>
    <x v="7"/>
    <n v="15.7"/>
    <x v="2"/>
    <x v="1"/>
    <n v="5898"/>
  </r>
  <r>
    <x v="77"/>
    <s v="L9476"/>
    <x v="8"/>
    <n v="29"/>
    <x v="0"/>
    <x v="0"/>
    <n v="18291"/>
  </r>
  <r>
    <x v="77"/>
    <s v="L9476"/>
    <x v="8"/>
    <n v="39"/>
    <x v="1"/>
    <x v="1"/>
    <n v="52248"/>
  </r>
  <r>
    <x v="77"/>
    <s v="L9476"/>
    <x v="8"/>
    <n v="24"/>
    <x v="2"/>
    <x v="1"/>
    <n v="8847"/>
  </r>
  <r>
    <x v="78"/>
    <s v="L1444"/>
    <x v="0"/>
    <n v="18"/>
    <x v="0"/>
    <x v="1"/>
    <n v="4818"/>
  </r>
  <r>
    <x v="78"/>
    <s v="L1444"/>
    <x v="0"/>
    <n v="19"/>
    <x v="1"/>
    <x v="0"/>
    <n v="27862"/>
  </r>
  <r>
    <x v="78"/>
    <s v="L1444"/>
    <x v="0"/>
    <n v="13"/>
    <x v="2"/>
    <x v="1"/>
    <n v="6845"/>
  </r>
  <r>
    <x v="78"/>
    <s v="L2122"/>
    <x v="1"/>
    <n v="24"/>
    <x v="0"/>
    <x v="0"/>
    <n v="13767"/>
  </r>
  <r>
    <x v="78"/>
    <s v="L2122"/>
    <x v="1"/>
    <n v="28"/>
    <x v="1"/>
    <x v="0"/>
    <n v="41590"/>
  </r>
  <r>
    <x v="78"/>
    <s v="L2122"/>
    <x v="1"/>
    <n v="16"/>
    <x v="2"/>
    <x v="1"/>
    <n v="6896"/>
  </r>
  <r>
    <x v="78"/>
    <s v="L2169"/>
    <x v="2"/>
    <n v="15"/>
    <x v="0"/>
    <x v="1"/>
    <n v="5734"/>
  </r>
  <r>
    <x v="78"/>
    <s v="L2169"/>
    <x v="2"/>
    <n v="19"/>
    <x v="1"/>
    <x v="0"/>
    <n v="20961"/>
  </r>
  <r>
    <x v="78"/>
    <s v="L2169"/>
    <x v="2"/>
    <n v="10"/>
    <x v="2"/>
    <x v="1"/>
    <n v="5623"/>
  </r>
  <r>
    <x v="78"/>
    <s v="L3315"/>
    <x v="3"/>
    <n v="23"/>
    <x v="0"/>
    <x v="1"/>
    <n v="10530"/>
  </r>
  <r>
    <x v="78"/>
    <s v="L3315"/>
    <x v="3"/>
    <n v="30"/>
    <x v="1"/>
    <x v="1"/>
    <n v="40104"/>
  </r>
  <r>
    <x v="78"/>
    <s v="L3315"/>
    <x v="3"/>
    <n v="22"/>
    <x v="2"/>
    <x v="1"/>
    <n v="8084"/>
  </r>
  <r>
    <x v="78"/>
    <s v="L4037"/>
    <x v="4"/>
    <n v="31"/>
    <x v="0"/>
    <x v="1"/>
    <n v="21328"/>
  </r>
  <r>
    <x v="78"/>
    <s v="L4037"/>
    <x v="4"/>
    <n v="44"/>
    <x v="1"/>
    <x v="0"/>
    <n v="94325"/>
  </r>
  <r>
    <x v="78"/>
    <s v="L4037"/>
    <x v="4"/>
    <n v="26"/>
    <x v="2"/>
    <x v="1"/>
    <n v="11961"/>
  </r>
  <r>
    <x v="78"/>
    <s v="L4671"/>
    <x v="5"/>
    <n v="13"/>
    <x v="0"/>
    <x v="1"/>
    <n v="6865"/>
  </r>
  <r>
    <x v="78"/>
    <s v="L4671"/>
    <x v="5"/>
    <n v="18"/>
    <x v="1"/>
    <x v="0"/>
    <n v="21389"/>
  </r>
  <r>
    <x v="78"/>
    <s v="L4671"/>
    <x v="5"/>
    <n v="9"/>
    <x v="2"/>
    <x v="1"/>
    <n v="3547"/>
  </r>
  <r>
    <x v="78"/>
    <s v="L6972"/>
    <x v="6"/>
    <n v="22"/>
    <x v="0"/>
    <x v="1"/>
    <n v="8837"/>
  </r>
  <r>
    <x v="78"/>
    <s v="L6972"/>
    <x v="6"/>
    <n v="20"/>
    <x v="1"/>
    <x v="0"/>
    <n v="34849"/>
  </r>
  <r>
    <x v="78"/>
    <s v="L6972"/>
    <x v="6"/>
    <n v="20"/>
    <x v="2"/>
    <x v="1"/>
    <n v="5855"/>
  </r>
  <r>
    <x v="78"/>
    <s v="L8811"/>
    <x v="7"/>
    <n v="22"/>
    <x v="0"/>
    <x v="1"/>
    <n v="7898"/>
  </r>
  <r>
    <x v="78"/>
    <s v="L8811"/>
    <x v="7"/>
    <n v="21"/>
    <x v="1"/>
    <x v="0"/>
    <n v="28073"/>
  </r>
  <r>
    <x v="78"/>
    <s v="L8811"/>
    <x v="7"/>
    <n v="15.7"/>
    <x v="2"/>
    <x v="1"/>
    <n v="5867"/>
  </r>
  <r>
    <x v="78"/>
    <s v="L9476"/>
    <x v="8"/>
    <n v="29"/>
    <x v="0"/>
    <x v="0"/>
    <n v="18226"/>
  </r>
  <r>
    <x v="78"/>
    <s v="L9476"/>
    <x v="8"/>
    <n v="39"/>
    <x v="1"/>
    <x v="1"/>
    <n v="60157"/>
  </r>
  <r>
    <x v="78"/>
    <s v="L9476"/>
    <x v="8"/>
    <n v="24"/>
    <x v="2"/>
    <x v="1"/>
    <n v="8802"/>
  </r>
  <r>
    <x v="79"/>
    <s v="L1444"/>
    <x v="0"/>
    <n v="18"/>
    <x v="0"/>
    <x v="1"/>
    <n v="5094"/>
  </r>
  <r>
    <x v="79"/>
    <s v="L1444"/>
    <x v="0"/>
    <n v="19"/>
    <x v="1"/>
    <x v="0"/>
    <n v="28559"/>
  </r>
  <r>
    <x v="79"/>
    <s v="L1444"/>
    <x v="0"/>
    <n v="13"/>
    <x v="2"/>
    <x v="0"/>
    <n v="8708"/>
  </r>
  <r>
    <x v="79"/>
    <s v="L2122"/>
    <x v="1"/>
    <n v="24"/>
    <x v="0"/>
    <x v="0"/>
    <n v="14377"/>
  </r>
  <r>
    <x v="79"/>
    <s v="L2122"/>
    <x v="1"/>
    <n v="28"/>
    <x v="1"/>
    <x v="0"/>
    <n v="42687"/>
  </r>
  <r>
    <x v="79"/>
    <s v="L2122"/>
    <x v="1"/>
    <n v="16"/>
    <x v="2"/>
    <x v="1"/>
    <n v="7159"/>
  </r>
  <r>
    <x v="79"/>
    <s v="L2169"/>
    <x v="2"/>
    <n v="15"/>
    <x v="0"/>
    <x v="1"/>
    <n v="6062"/>
  </r>
  <r>
    <x v="79"/>
    <s v="L2169"/>
    <x v="2"/>
    <n v="19"/>
    <x v="1"/>
    <x v="0"/>
    <n v="21515"/>
  </r>
  <r>
    <x v="79"/>
    <s v="L2169"/>
    <x v="2"/>
    <n v="10"/>
    <x v="2"/>
    <x v="1"/>
    <n v="5836"/>
  </r>
  <r>
    <x v="79"/>
    <s v="L3315"/>
    <x v="3"/>
    <n v="23"/>
    <x v="0"/>
    <x v="1"/>
    <n v="11134"/>
  </r>
  <r>
    <x v="79"/>
    <s v="L3315"/>
    <x v="3"/>
    <n v="30"/>
    <x v="1"/>
    <x v="1"/>
    <n v="41163"/>
  </r>
  <r>
    <x v="79"/>
    <s v="L3315"/>
    <x v="3"/>
    <n v="22"/>
    <x v="2"/>
    <x v="1"/>
    <n v="8392"/>
  </r>
  <r>
    <x v="79"/>
    <s v="L4037"/>
    <x v="4"/>
    <n v="31"/>
    <x v="0"/>
    <x v="1"/>
    <n v="22551"/>
  </r>
  <r>
    <x v="79"/>
    <s v="L4037"/>
    <x v="4"/>
    <n v="44"/>
    <x v="1"/>
    <x v="0"/>
    <n v="96815"/>
  </r>
  <r>
    <x v="79"/>
    <s v="L4037"/>
    <x v="4"/>
    <n v="26"/>
    <x v="2"/>
    <x v="1"/>
    <n v="12416"/>
  </r>
  <r>
    <x v="79"/>
    <s v="L4671"/>
    <x v="5"/>
    <n v="13"/>
    <x v="0"/>
    <x v="1"/>
    <n v="7258"/>
  </r>
  <r>
    <x v="79"/>
    <s v="L4671"/>
    <x v="5"/>
    <n v="18"/>
    <x v="1"/>
    <x v="0"/>
    <n v="21954"/>
  </r>
  <r>
    <x v="79"/>
    <s v="L4671"/>
    <x v="5"/>
    <n v="9"/>
    <x v="2"/>
    <x v="1"/>
    <n v="3682"/>
  </r>
  <r>
    <x v="79"/>
    <s v="L6972"/>
    <x v="6"/>
    <n v="22"/>
    <x v="0"/>
    <x v="1"/>
    <n v="9388"/>
  </r>
  <r>
    <x v="79"/>
    <s v="L6972"/>
    <x v="6"/>
    <n v="20"/>
    <x v="1"/>
    <x v="0"/>
    <n v="35769"/>
  </r>
  <r>
    <x v="79"/>
    <s v="L6972"/>
    <x v="6"/>
    <n v="20"/>
    <x v="2"/>
    <x v="1"/>
    <n v="6077"/>
  </r>
  <r>
    <x v="79"/>
    <s v="L8811"/>
    <x v="7"/>
    <n v="22"/>
    <x v="0"/>
    <x v="1"/>
    <n v="8351"/>
  </r>
  <r>
    <x v="79"/>
    <s v="L8811"/>
    <x v="7"/>
    <n v="21"/>
    <x v="1"/>
    <x v="0"/>
    <n v="28814"/>
  </r>
  <r>
    <x v="79"/>
    <s v="L8811"/>
    <x v="7"/>
    <n v="15.7"/>
    <x v="2"/>
    <x v="1"/>
    <n v="6091"/>
  </r>
  <r>
    <x v="79"/>
    <s v="L9476"/>
    <x v="8"/>
    <n v="29"/>
    <x v="0"/>
    <x v="0"/>
    <n v="18980"/>
  </r>
  <r>
    <x v="79"/>
    <s v="L9476"/>
    <x v="8"/>
    <n v="39"/>
    <x v="1"/>
    <x v="1"/>
    <n v="61744"/>
  </r>
  <r>
    <x v="79"/>
    <s v="L9476"/>
    <x v="8"/>
    <n v="24"/>
    <x v="2"/>
    <x v="1"/>
    <n v="9137"/>
  </r>
  <r>
    <x v="80"/>
    <s v="L1444"/>
    <x v="0"/>
    <n v="18"/>
    <x v="0"/>
    <x v="1"/>
    <n v="4617"/>
  </r>
  <r>
    <x v="80"/>
    <s v="L1444"/>
    <x v="0"/>
    <n v="19"/>
    <x v="1"/>
    <x v="0"/>
    <n v="23031"/>
  </r>
  <r>
    <x v="80"/>
    <s v="L1444"/>
    <x v="0"/>
    <n v="13"/>
    <x v="2"/>
    <x v="0"/>
    <n v="8871"/>
  </r>
  <r>
    <x v="80"/>
    <s v="L2122"/>
    <x v="1"/>
    <n v="24"/>
    <x v="0"/>
    <x v="0"/>
    <n v="13325"/>
  </r>
  <r>
    <x v="80"/>
    <s v="L2122"/>
    <x v="1"/>
    <n v="28"/>
    <x v="1"/>
    <x v="0"/>
    <n v="33985"/>
  </r>
  <r>
    <x v="80"/>
    <s v="L2122"/>
    <x v="1"/>
    <n v="16"/>
    <x v="2"/>
    <x v="1"/>
    <n v="7312"/>
  </r>
  <r>
    <x v="80"/>
    <s v="L2169"/>
    <x v="2"/>
    <n v="15"/>
    <x v="0"/>
    <x v="1"/>
    <n v="5494"/>
  </r>
  <r>
    <x v="80"/>
    <s v="L2169"/>
    <x v="2"/>
    <n v="19"/>
    <x v="1"/>
    <x v="0"/>
    <n v="17129"/>
  </r>
  <r>
    <x v="80"/>
    <s v="L2169"/>
    <x v="2"/>
    <n v="10"/>
    <x v="2"/>
    <x v="1"/>
    <n v="5961"/>
  </r>
  <r>
    <x v="80"/>
    <s v="L3315"/>
    <x v="3"/>
    <n v="23"/>
    <x v="0"/>
    <x v="1"/>
    <n v="10091"/>
  </r>
  <r>
    <x v="80"/>
    <s v="L3315"/>
    <x v="3"/>
    <n v="30"/>
    <x v="1"/>
    <x v="1"/>
    <n v="32771"/>
  </r>
  <r>
    <x v="80"/>
    <s v="L3315"/>
    <x v="3"/>
    <n v="22"/>
    <x v="2"/>
    <x v="1"/>
    <n v="8571"/>
  </r>
  <r>
    <x v="80"/>
    <s v="L4037"/>
    <x v="4"/>
    <n v="31"/>
    <x v="0"/>
    <x v="1"/>
    <n v="20437"/>
  </r>
  <r>
    <x v="80"/>
    <s v="L4037"/>
    <x v="4"/>
    <n v="44"/>
    <x v="1"/>
    <x v="0"/>
    <n v="77079"/>
  </r>
  <r>
    <x v="80"/>
    <s v="L4037"/>
    <x v="4"/>
    <n v="26"/>
    <x v="2"/>
    <x v="1"/>
    <n v="12680"/>
  </r>
  <r>
    <x v="80"/>
    <s v="L4671"/>
    <x v="5"/>
    <n v="13"/>
    <x v="0"/>
    <x v="1"/>
    <n v="6578"/>
  </r>
  <r>
    <x v="80"/>
    <s v="L4671"/>
    <x v="5"/>
    <n v="18"/>
    <x v="1"/>
    <x v="0"/>
    <n v="17478"/>
  </r>
  <r>
    <x v="80"/>
    <s v="L4671"/>
    <x v="5"/>
    <n v="9"/>
    <x v="2"/>
    <x v="1"/>
    <n v="3760"/>
  </r>
  <r>
    <x v="80"/>
    <s v="L6972"/>
    <x v="6"/>
    <n v="22"/>
    <x v="0"/>
    <x v="1"/>
    <n v="8933"/>
  </r>
  <r>
    <x v="80"/>
    <s v="L6972"/>
    <x v="6"/>
    <n v="20"/>
    <x v="1"/>
    <x v="0"/>
    <n v="28477"/>
  </r>
  <r>
    <x v="80"/>
    <s v="L6972"/>
    <x v="6"/>
    <n v="20"/>
    <x v="2"/>
    <x v="1"/>
    <n v="6206"/>
  </r>
  <r>
    <x v="80"/>
    <s v="L8811"/>
    <x v="7"/>
    <n v="22"/>
    <x v="0"/>
    <x v="1"/>
    <n v="7568"/>
  </r>
  <r>
    <x v="80"/>
    <s v="L8811"/>
    <x v="7"/>
    <n v="21"/>
    <x v="1"/>
    <x v="0"/>
    <n v="27797"/>
  </r>
  <r>
    <x v="80"/>
    <s v="L8811"/>
    <x v="7"/>
    <n v="15.7"/>
    <x v="2"/>
    <x v="1"/>
    <n v="6221"/>
  </r>
  <r>
    <x v="80"/>
    <s v="L9476"/>
    <x v="8"/>
    <n v="29"/>
    <x v="0"/>
    <x v="1"/>
    <n v="12614"/>
  </r>
  <r>
    <x v="80"/>
    <s v="L9476"/>
    <x v="8"/>
    <n v="39"/>
    <x v="1"/>
    <x v="1"/>
    <n v="49158"/>
  </r>
  <r>
    <x v="80"/>
    <s v="L9476"/>
    <x v="8"/>
    <n v="24"/>
    <x v="2"/>
    <x v="1"/>
    <n v="9331"/>
  </r>
  <r>
    <x v="81"/>
    <s v="L1444"/>
    <x v="0"/>
    <n v="18"/>
    <x v="0"/>
    <x v="1"/>
    <n v="5230"/>
  </r>
  <r>
    <x v="81"/>
    <s v="L1444"/>
    <x v="0"/>
    <n v="19"/>
    <x v="1"/>
    <x v="0"/>
    <n v="28381"/>
  </r>
  <r>
    <x v="81"/>
    <s v="L1444"/>
    <x v="0"/>
    <n v="13"/>
    <x v="2"/>
    <x v="0"/>
    <n v="7432"/>
  </r>
  <r>
    <x v="81"/>
    <s v="L2122"/>
    <x v="1"/>
    <n v="24"/>
    <x v="0"/>
    <x v="0"/>
    <n v="14676"/>
  </r>
  <r>
    <x v="81"/>
    <s v="L2122"/>
    <x v="1"/>
    <n v="28"/>
    <x v="1"/>
    <x v="0"/>
    <n v="42407"/>
  </r>
  <r>
    <x v="81"/>
    <s v="L2122"/>
    <x v="1"/>
    <n v="16"/>
    <x v="2"/>
    <x v="1"/>
    <n v="5969"/>
  </r>
  <r>
    <x v="81"/>
    <s v="L2169"/>
    <x v="2"/>
    <n v="15"/>
    <x v="0"/>
    <x v="1"/>
    <n v="6223"/>
  </r>
  <r>
    <x v="81"/>
    <s v="L2169"/>
    <x v="2"/>
    <n v="19"/>
    <x v="1"/>
    <x v="0"/>
    <n v="21373"/>
  </r>
  <r>
    <x v="81"/>
    <s v="L2169"/>
    <x v="2"/>
    <n v="10"/>
    <x v="2"/>
    <x v="1"/>
    <n v="4867"/>
  </r>
  <r>
    <x v="81"/>
    <s v="L3315"/>
    <x v="3"/>
    <n v="23"/>
    <x v="0"/>
    <x v="1"/>
    <n v="11432"/>
  </r>
  <r>
    <x v="81"/>
    <s v="L3315"/>
    <x v="3"/>
    <n v="30"/>
    <x v="1"/>
    <x v="1"/>
    <n v="40892"/>
  </r>
  <r>
    <x v="81"/>
    <s v="L3315"/>
    <x v="3"/>
    <n v="22"/>
    <x v="2"/>
    <x v="1"/>
    <n v="6997"/>
  </r>
  <r>
    <x v="81"/>
    <s v="L4037"/>
    <x v="4"/>
    <n v="31"/>
    <x v="0"/>
    <x v="1"/>
    <n v="23152"/>
  </r>
  <r>
    <x v="81"/>
    <s v="L4037"/>
    <x v="4"/>
    <n v="44"/>
    <x v="1"/>
    <x v="0"/>
    <n v="96178"/>
  </r>
  <r>
    <x v="81"/>
    <s v="L4037"/>
    <x v="4"/>
    <n v="26"/>
    <x v="2"/>
    <x v="1"/>
    <n v="10352"/>
  </r>
  <r>
    <x v="81"/>
    <s v="L4671"/>
    <x v="5"/>
    <n v="13"/>
    <x v="0"/>
    <x v="1"/>
    <n v="7451"/>
  </r>
  <r>
    <x v="81"/>
    <s v="L4671"/>
    <x v="5"/>
    <n v="18"/>
    <x v="1"/>
    <x v="0"/>
    <n v="21809"/>
  </r>
  <r>
    <x v="81"/>
    <s v="L4671"/>
    <x v="5"/>
    <n v="9"/>
    <x v="2"/>
    <x v="1"/>
    <n v="3070"/>
  </r>
  <r>
    <x v="81"/>
    <s v="L6972"/>
    <x v="6"/>
    <n v="22"/>
    <x v="0"/>
    <x v="1"/>
    <n v="10227"/>
  </r>
  <r>
    <x v="81"/>
    <s v="L6972"/>
    <x v="6"/>
    <n v="20"/>
    <x v="1"/>
    <x v="0"/>
    <n v="35534"/>
  </r>
  <r>
    <x v="81"/>
    <s v="L6972"/>
    <x v="6"/>
    <n v="20"/>
    <x v="2"/>
    <x v="1"/>
    <n v="5067"/>
  </r>
  <r>
    <x v="81"/>
    <s v="L8811"/>
    <x v="7"/>
    <n v="22"/>
    <x v="0"/>
    <x v="1"/>
    <n v="8573"/>
  </r>
  <r>
    <x v="81"/>
    <s v="L8811"/>
    <x v="7"/>
    <n v="21"/>
    <x v="1"/>
    <x v="0"/>
    <n v="28625"/>
  </r>
  <r>
    <x v="81"/>
    <s v="L8811"/>
    <x v="7"/>
    <n v="15.7"/>
    <x v="2"/>
    <x v="1"/>
    <n v="5079"/>
  </r>
  <r>
    <x v="81"/>
    <s v="L9476"/>
    <x v="8"/>
    <n v="29"/>
    <x v="0"/>
    <x v="1"/>
    <n v="14289"/>
  </r>
  <r>
    <x v="81"/>
    <s v="L9476"/>
    <x v="8"/>
    <n v="39"/>
    <x v="1"/>
    <x v="1"/>
    <n v="61338"/>
  </r>
  <r>
    <x v="81"/>
    <s v="L9476"/>
    <x v="8"/>
    <n v="24"/>
    <x v="2"/>
    <x v="1"/>
    <n v="7618"/>
  </r>
  <r>
    <x v="82"/>
    <s v="L1444"/>
    <x v="0"/>
    <n v="18"/>
    <x v="0"/>
    <x v="1"/>
    <n v="4759"/>
  </r>
  <r>
    <x v="82"/>
    <s v="L1444"/>
    <x v="0"/>
    <n v="19"/>
    <x v="1"/>
    <x v="0"/>
    <n v="28073"/>
  </r>
  <r>
    <x v="82"/>
    <s v="L1444"/>
    <x v="0"/>
    <n v="13"/>
    <x v="2"/>
    <x v="0"/>
    <n v="7580"/>
  </r>
  <r>
    <x v="82"/>
    <s v="L2122"/>
    <x v="1"/>
    <n v="24"/>
    <x v="0"/>
    <x v="0"/>
    <n v="13638"/>
  </r>
  <r>
    <x v="82"/>
    <s v="L2122"/>
    <x v="1"/>
    <n v="28"/>
    <x v="1"/>
    <x v="0"/>
    <n v="41922"/>
  </r>
  <r>
    <x v="82"/>
    <s v="L2122"/>
    <x v="1"/>
    <n v="16"/>
    <x v="2"/>
    <x v="1"/>
    <n v="6108"/>
  </r>
  <r>
    <x v="82"/>
    <s v="L2169"/>
    <x v="2"/>
    <n v="15"/>
    <x v="0"/>
    <x v="1"/>
    <n v="5663"/>
  </r>
  <r>
    <x v="82"/>
    <s v="L2169"/>
    <x v="2"/>
    <n v="19"/>
    <x v="1"/>
    <x v="0"/>
    <n v="21129"/>
  </r>
  <r>
    <x v="82"/>
    <s v="L2169"/>
    <x v="2"/>
    <n v="10"/>
    <x v="2"/>
    <x v="1"/>
    <n v="4980"/>
  </r>
  <r>
    <x v="82"/>
    <s v="L3315"/>
    <x v="3"/>
    <n v="23"/>
    <x v="0"/>
    <x v="1"/>
    <n v="10402"/>
  </r>
  <r>
    <x v="82"/>
    <s v="L3315"/>
    <x v="3"/>
    <n v="30"/>
    <x v="1"/>
    <x v="1"/>
    <n v="40425"/>
  </r>
  <r>
    <x v="82"/>
    <s v="L3315"/>
    <x v="3"/>
    <n v="22"/>
    <x v="2"/>
    <x v="1"/>
    <n v="7161"/>
  </r>
  <r>
    <x v="82"/>
    <s v="L4037"/>
    <x v="4"/>
    <n v="31"/>
    <x v="0"/>
    <x v="1"/>
    <n v="21068"/>
  </r>
  <r>
    <x v="82"/>
    <s v="L4037"/>
    <x v="4"/>
    <n v="44"/>
    <x v="1"/>
    <x v="0"/>
    <n v="95080"/>
  </r>
  <r>
    <x v="82"/>
    <s v="L4037"/>
    <x v="4"/>
    <n v="26"/>
    <x v="2"/>
    <x v="1"/>
    <n v="10594"/>
  </r>
  <r>
    <x v="82"/>
    <s v="L4671"/>
    <x v="5"/>
    <n v="13"/>
    <x v="0"/>
    <x v="1"/>
    <n v="6781"/>
  </r>
  <r>
    <x v="82"/>
    <s v="L4671"/>
    <x v="5"/>
    <n v="18"/>
    <x v="1"/>
    <x v="0"/>
    <n v="21560"/>
  </r>
  <r>
    <x v="82"/>
    <s v="L4671"/>
    <x v="5"/>
    <n v="9"/>
    <x v="2"/>
    <x v="1"/>
    <n v="3141"/>
  </r>
  <r>
    <x v="82"/>
    <s v="L6972"/>
    <x v="6"/>
    <n v="22"/>
    <x v="0"/>
    <x v="1"/>
    <n v="9234"/>
  </r>
  <r>
    <x v="82"/>
    <s v="L6972"/>
    <x v="6"/>
    <n v="20"/>
    <x v="1"/>
    <x v="0"/>
    <n v="35128"/>
  </r>
  <r>
    <x v="82"/>
    <s v="L6972"/>
    <x v="6"/>
    <n v="20"/>
    <x v="2"/>
    <x v="1"/>
    <n v="5185"/>
  </r>
  <r>
    <x v="82"/>
    <s v="L8811"/>
    <x v="7"/>
    <n v="22"/>
    <x v="0"/>
    <x v="1"/>
    <n v="7802"/>
  </r>
  <r>
    <x v="82"/>
    <s v="L8811"/>
    <x v="7"/>
    <n v="21"/>
    <x v="1"/>
    <x v="0"/>
    <n v="25281"/>
  </r>
  <r>
    <x v="82"/>
    <s v="L8811"/>
    <x v="7"/>
    <n v="15.7"/>
    <x v="2"/>
    <x v="1"/>
    <n v="5198"/>
  </r>
  <r>
    <x v="82"/>
    <s v="L9476"/>
    <x v="8"/>
    <n v="29"/>
    <x v="0"/>
    <x v="1"/>
    <n v="13003"/>
  </r>
  <r>
    <x v="82"/>
    <s v="L9476"/>
    <x v="8"/>
    <n v="39"/>
    <x v="1"/>
    <x v="1"/>
    <n v="60638"/>
  </r>
  <r>
    <x v="82"/>
    <s v="L9476"/>
    <x v="8"/>
    <n v="24"/>
    <x v="2"/>
    <x v="1"/>
    <n v="7795"/>
  </r>
  <r>
    <x v="83"/>
    <s v="L1444"/>
    <x v="0"/>
    <n v="18"/>
    <x v="0"/>
    <x v="1"/>
    <n v="5114"/>
  </r>
  <r>
    <x v="83"/>
    <s v="L1444"/>
    <x v="0"/>
    <n v="19"/>
    <x v="1"/>
    <x v="1"/>
    <n v="25881"/>
  </r>
  <r>
    <x v="83"/>
    <s v="L1444"/>
    <x v="0"/>
    <n v="13"/>
    <x v="2"/>
    <x v="0"/>
    <n v="8049"/>
  </r>
  <r>
    <x v="83"/>
    <s v="L2122"/>
    <x v="1"/>
    <n v="24"/>
    <x v="0"/>
    <x v="0"/>
    <n v="14421"/>
  </r>
  <r>
    <x v="83"/>
    <s v="L2122"/>
    <x v="1"/>
    <n v="28"/>
    <x v="1"/>
    <x v="1"/>
    <n v="36239"/>
  </r>
  <r>
    <x v="83"/>
    <s v="L2122"/>
    <x v="1"/>
    <n v="16"/>
    <x v="2"/>
    <x v="1"/>
    <n v="6544"/>
  </r>
  <r>
    <x v="83"/>
    <s v="L2169"/>
    <x v="2"/>
    <n v="15"/>
    <x v="0"/>
    <x v="1"/>
    <n v="6086"/>
  </r>
  <r>
    <x v="83"/>
    <s v="L2169"/>
    <x v="2"/>
    <n v="19"/>
    <x v="1"/>
    <x v="1"/>
    <n v="20532"/>
  </r>
  <r>
    <x v="83"/>
    <s v="L2169"/>
    <x v="2"/>
    <n v="10"/>
    <x v="2"/>
    <x v="1"/>
    <n v="5336"/>
  </r>
  <r>
    <x v="83"/>
    <s v="L3315"/>
    <x v="3"/>
    <n v="23"/>
    <x v="0"/>
    <x v="1"/>
    <n v="11178"/>
  </r>
  <r>
    <x v="83"/>
    <s v="L3315"/>
    <x v="3"/>
    <n v="30"/>
    <x v="1"/>
    <x v="1"/>
    <n v="39284"/>
  </r>
  <r>
    <x v="83"/>
    <s v="L3315"/>
    <x v="3"/>
    <n v="22"/>
    <x v="2"/>
    <x v="1"/>
    <n v="7673"/>
  </r>
  <r>
    <x v="83"/>
    <s v="L4037"/>
    <x v="4"/>
    <n v="31"/>
    <x v="0"/>
    <x v="1"/>
    <n v="22639"/>
  </r>
  <r>
    <x v="83"/>
    <s v="L4037"/>
    <x v="4"/>
    <n v="44"/>
    <x v="1"/>
    <x v="1"/>
    <n v="92397"/>
  </r>
  <r>
    <x v="83"/>
    <s v="L4037"/>
    <x v="4"/>
    <n v="26"/>
    <x v="2"/>
    <x v="1"/>
    <n v="11350"/>
  </r>
  <r>
    <x v="83"/>
    <s v="L4671"/>
    <x v="5"/>
    <n v="13"/>
    <x v="0"/>
    <x v="1"/>
    <n v="7286"/>
  </r>
  <r>
    <x v="83"/>
    <s v="L4671"/>
    <x v="5"/>
    <n v="18"/>
    <x v="1"/>
    <x v="1"/>
    <n v="20952"/>
  </r>
  <r>
    <x v="83"/>
    <s v="L4671"/>
    <x v="5"/>
    <n v="9"/>
    <x v="2"/>
    <x v="1"/>
    <n v="3366"/>
  </r>
  <r>
    <x v="83"/>
    <s v="L6972"/>
    <x v="6"/>
    <n v="22"/>
    <x v="0"/>
    <x v="1"/>
    <n v="9982"/>
  </r>
  <r>
    <x v="83"/>
    <s v="L6972"/>
    <x v="6"/>
    <n v="20"/>
    <x v="1"/>
    <x v="1"/>
    <n v="34137"/>
  </r>
  <r>
    <x v="83"/>
    <s v="L6972"/>
    <x v="6"/>
    <n v="20"/>
    <x v="2"/>
    <x v="1"/>
    <n v="5555"/>
  </r>
  <r>
    <x v="83"/>
    <s v="L8811"/>
    <x v="7"/>
    <n v="22"/>
    <x v="0"/>
    <x v="1"/>
    <n v="8384"/>
  </r>
  <r>
    <x v="83"/>
    <s v="L8811"/>
    <x v="7"/>
    <n v="21"/>
    <x v="1"/>
    <x v="1"/>
    <n v="27499"/>
  </r>
  <r>
    <x v="83"/>
    <s v="L8811"/>
    <x v="7"/>
    <n v="15.7"/>
    <x v="2"/>
    <x v="1"/>
    <n v="5569"/>
  </r>
  <r>
    <x v="83"/>
    <s v="L9476"/>
    <x v="8"/>
    <n v="29"/>
    <x v="0"/>
    <x v="1"/>
    <n v="13973"/>
  </r>
  <r>
    <x v="83"/>
    <s v="L9476"/>
    <x v="8"/>
    <n v="39"/>
    <x v="1"/>
    <x v="1"/>
    <n v="58927"/>
  </r>
  <r>
    <x v="83"/>
    <s v="L9476"/>
    <x v="8"/>
    <n v="24"/>
    <x v="2"/>
    <x v="1"/>
    <n v="8352"/>
  </r>
  <r>
    <x v="84"/>
    <s v="L1444"/>
    <x v="0"/>
    <n v="18"/>
    <x v="0"/>
    <x v="1"/>
    <n v="4315"/>
  </r>
  <r>
    <x v="84"/>
    <s v="L1444"/>
    <x v="0"/>
    <n v="19"/>
    <x v="1"/>
    <x v="1"/>
    <n v="27003"/>
  </r>
  <r>
    <x v="84"/>
    <s v="L1444"/>
    <x v="0"/>
    <n v="13"/>
    <x v="2"/>
    <x v="0"/>
    <n v="8095"/>
  </r>
  <r>
    <x v="84"/>
    <s v="L2122"/>
    <x v="1"/>
    <n v="24"/>
    <x v="0"/>
    <x v="0"/>
    <n v="12657"/>
  </r>
  <r>
    <x v="84"/>
    <s v="L2122"/>
    <x v="1"/>
    <n v="28"/>
    <x v="1"/>
    <x v="1"/>
    <n v="38004"/>
  </r>
  <r>
    <x v="84"/>
    <s v="L2122"/>
    <x v="1"/>
    <n v="16"/>
    <x v="2"/>
    <x v="1"/>
    <n v="6588"/>
  </r>
  <r>
    <x v="84"/>
    <s v="L2169"/>
    <x v="2"/>
    <n v="15"/>
    <x v="0"/>
    <x v="1"/>
    <n v="5134"/>
  </r>
  <r>
    <x v="84"/>
    <s v="L2169"/>
    <x v="2"/>
    <n v="19"/>
    <x v="1"/>
    <x v="1"/>
    <n v="21422"/>
  </r>
  <r>
    <x v="84"/>
    <s v="L2169"/>
    <x v="2"/>
    <n v="10"/>
    <x v="2"/>
    <x v="1"/>
    <n v="5370"/>
  </r>
  <r>
    <x v="84"/>
    <s v="L3315"/>
    <x v="3"/>
    <n v="23"/>
    <x v="0"/>
    <x v="1"/>
    <n v="9430"/>
  </r>
  <r>
    <x v="84"/>
    <s v="L3315"/>
    <x v="3"/>
    <n v="30"/>
    <x v="1"/>
    <x v="1"/>
    <n v="40986"/>
  </r>
  <r>
    <x v="84"/>
    <s v="L3315"/>
    <x v="3"/>
    <n v="22"/>
    <x v="2"/>
    <x v="1"/>
    <n v="7723"/>
  </r>
  <r>
    <x v="84"/>
    <s v="L4037"/>
    <x v="4"/>
    <n v="31"/>
    <x v="0"/>
    <x v="1"/>
    <n v="19098"/>
  </r>
  <r>
    <x v="84"/>
    <s v="L4037"/>
    <x v="4"/>
    <n v="44"/>
    <x v="1"/>
    <x v="1"/>
    <n v="96400"/>
  </r>
  <r>
    <x v="84"/>
    <s v="L4037"/>
    <x v="4"/>
    <n v="26"/>
    <x v="2"/>
    <x v="1"/>
    <n v="11425"/>
  </r>
  <r>
    <x v="84"/>
    <s v="L4671"/>
    <x v="5"/>
    <n v="13"/>
    <x v="0"/>
    <x v="1"/>
    <n v="6146"/>
  </r>
  <r>
    <x v="84"/>
    <s v="L4671"/>
    <x v="5"/>
    <n v="18"/>
    <x v="1"/>
    <x v="1"/>
    <n v="21859"/>
  </r>
  <r>
    <x v="84"/>
    <s v="L4671"/>
    <x v="5"/>
    <n v="9"/>
    <x v="2"/>
    <x v="1"/>
    <n v="3388"/>
  </r>
  <r>
    <x v="84"/>
    <s v="L6972"/>
    <x v="6"/>
    <n v="22"/>
    <x v="0"/>
    <x v="1"/>
    <n v="8357"/>
  </r>
  <r>
    <x v="84"/>
    <s v="L6972"/>
    <x v="6"/>
    <n v="20"/>
    <x v="1"/>
    <x v="1"/>
    <n v="35616"/>
  </r>
  <r>
    <x v="84"/>
    <s v="L6972"/>
    <x v="6"/>
    <n v="20"/>
    <x v="2"/>
    <x v="1"/>
    <n v="5593"/>
  </r>
  <r>
    <x v="84"/>
    <s v="L8811"/>
    <x v="7"/>
    <n v="22"/>
    <x v="0"/>
    <x v="1"/>
    <n v="7073"/>
  </r>
  <r>
    <x v="84"/>
    <s v="L8811"/>
    <x v="7"/>
    <n v="21"/>
    <x v="1"/>
    <x v="1"/>
    <n v="28690"/>
  </r>
  <r>
    <x v="84"/>
    <s v="L8811"/>
    <x v="7"/>
    <n v="15.7"/>
    <x v="2"/>
    <x v="1"/>
    <n v="5605"/>
  </r>
  <r>
    <x v="84"/>
    <s v="L9476"/>
    <x v="8"/>
    <n v="29"/>
    <x v="0"/>
    <x v="1"/>
    <n v="11787"/>
  </r>
  <r>
    <x v="84"/>
    <s v="L9476"/>
    <x v="8"/>
    <n v="39"/>
    <x v="1"/>
    <x v="1"/>
    <n v="61480"/>
  </r>
  <r>
    <x v="84"/>
    <s v="L9476"/>
    <x v="8"/>
    <n v="24"/>
    <x v="2"/>
    <x v="1"/>
    <n v="8408"/>
  </r>
  <r>
    <x v="85"/>
    <s v="L1444"/>
    <x v="0"/>
    <n v="18"/>
    <x v="0"/>
    <x v="1"/>
    <n v="5212"/>
  </r>
  <r>
    <x v="85"/>
    <s v="L1444"/>
    <x v="0"/>
    <n v="19"/>
    <x v="1"/>
    <x v="1"/>
    <n v="24728"/>
  </r>
  <r>
    <x v="85"/>
    <s v="L1444"/>
    <x v="0"/>
    <n v="13"/>
    <x v="2"/>
    <x v="0"/>
    <n v="9090"/>
  </r>
  <r>
    <x v="85"/>
    <s v="L2122"/>
    <x v="1"/>
    <n v="24"/>
    <x v="0"/>
    <x v="0"/>
    <n v="14635"/>
  </r>
  <r>
    <x v="85"/>
    <s v="L2122"/>
    <x v="1"/>
    <n v="28"/>
    <x v="1"/>
    <x v="1"/>
    <n v="34424"/>
  </r>
  <r>
    <x v="85"/>
    <s v="L2122"/>
    <x v="1"/>
    <n v="16"/>
    <x v="2"/>
    <x v="1"/>
    <n v="7517"/>
  </r>
  <r>
    <x v="85"/>
    <s v="L2169"/>
    <x v="2"/>
    <n v="15"/>
    <x v="0"/>
    <x v="1"/>
    <n v="6202"/>
  </r>
  <r>
    <x v="85"/>
    <s v="L2169"/>
    <x v="2"/>
    <n v="19"/>
    <x v="1"/>
    <x v="1"/>
    <n v="19618"/>
  </r>
  <r>
    <x v="85"/>
    <s v="L2169"/>
    <x v="2"/>
    <n v="10"/>
    <x v="2"/>
    <x v="1"/>
    <n v="6127"/>
  </r>
  <r>
    <x v="85"/>
    <s v="L3315"/>
    <x v="3"/>
    <n v="23"/>
    <x v="0"/>
    <x v="1"/>
    <n v="11392"/>
  </r>
  <r>
    <x v="85"/>
    <s v="L3315"/>
    <x v="3"/>
    <n v="30"/>
    <x v="1"/>
    <x v="1"/>
    <n v="37534"/>
  </r>
  <r>
    <x v="85"/>
    <s v="L3315"/>
    <x v="3"/>
    <n v="22"/>
    <x v="2"/>
    <x v="1"/>
    <n v="8811"/>
  </r>
  <r>
    <x v="85"/>
    <s v="L4037"/>
    <x v="4"/>
    <n v="31"/>
    <x v="0"/>
    <x v="1"/>
    <n v="23072"/>
  </r>
  <r>
    <x v="85"/>
    <s v="L4037"/>
    <x v="4"/>
    <n v="44"/>
    <x v="1"/>
    <x v="1"/>
    <n v="88280"/>
  </r>
  <r>
    <x v="85"/>
    <s v="L4037"/>
    <x v="4"/>
    <n v="26"/>
    <x v="2"/>
    <x v="1"/>
    <n v="13036"/>
  </r>
  <r>
    <x v="85"/>
    <s v="L4671"/>
    <x v="5"/>
    <n v="13"/>
    <x v="0"/>
    <x v="1"/>
    <n v="7426"/>
  </r>
  <r>
    <x v="85"/>
    <s v="L4671"/>
    <x v="5"/>
    <n v="18"/>
    <x v="1"/>
    <x v="1"/>
    <n v="20018"/>
  </r>
  <r>
    <x v="85"/>
    <s v="L4671"/>
    <x v="5"/>
    <n v="9"/>
    <x v="2"/>
    <x v="1"/>
    <n v="3865"/>
  </r>
  <r>
    <x v="85"/>
    <s v="L6972"/>
    <x v="6"/>
    <n v="22"/>
    <x v="0"/>
    <x v="1"/>
    <n v="10188"/>
  </r>
  <r>
    <x v="85"/>
    <s v="L6972"/>
    <x v="6"/>
    <n v="20"/>
    <x v="1"/>
    <x v="1"/>
    <n v="32616"/>
  </r>
  <r>
    <x v="85"/>
    <s v="L6972"/>
    <x v="6"/>
    <n v="20"/>
    <x v="2"/>
    <x v="1"/>
    <n v="6381"/>
  </r>
  <r>
    <x v="85"/>
    <s v="L8811"/>
    <x v="7"/>
    <n v="22"/>
    <x v="0"/>
    <x v="1"/>
    <n v="8544"/>
  </r>
  <r>
    <x v="85"/>
    <s v="L8811"/>
    <x v="7"/>
    <n v="21"/>
    <x v="1"/>
    <x v="1"/>
    <n v="26274"/>
  </r>
  <r>
    <x v="85"/>
    <s v="L8811"/>
    <x v="7"/>
    <n v="15.7"/>
    <x v="2"/>
    <x v="1"/>
    <n v="6395"/>
  </r>
  <r>
    <x v="85"/>
    <s v="L9476"/>
    <x v="8"/>
    <n v="29"/>
    <x v="0"/>
    <x v="1"/>
    <n v="14240"/>
  </r>
  <r>
    <x v="85"/>
    <s v="L9476"/>
    <x v="8"/>
    <n v="39"/>
    <x v="1"/>
    <x v="1"/>
    <n v="56301"/>
  </r>
  <r>
    <x v="85"/>
    <s v="L9476"/>
    <x v="8"/>
    <n v="24"/>
    <x v="2"/>
    <x v="1"/>
    <n v="9592"/>
  </r>
  <r>
    <x v="86"/>
    <s v="L1444"/>
    <x v="0"/>
    <n v="18"/>
    <x v="0"/>
    <x v="1"/>
    <n v="4783"/>
  </r>
  <r>
    <x v="86"/>
    <s v="L1444"/>
    <x v="0"/>
    <n v="19"/>
    <x v="1"/>
    <x v="1"/>
    <n v="21385"/>
  </r>
  <r>
    <x v="86"/>
    <s v="L1444"/>
    <x v="0"/>
    <n v="13"/>
    <x v="2"/>
    <x v="0"/>
    <n v="8723"/>
  </r>
  <r>
    <x v="86"/>
    <s v="L2122"/>
    <x v="1"/>
    <n v="24"/>
    <x v="0"/>
    <x v="0"/>
    <n v="13688"/>
  </r>
  <r>
    <x v="86"/>
    <s v="L2122"/>
    <x v="1"/>
    <n v="28"/>
    <x v="1"/>
    <x v="1"/>
    <n v="29161"/>
  </r>
  <r>
    <x v="86"/>
    <s v="L2122"/>
    <x v="1"/>
    <n v="16"/>
    <x v="2"/>
    <x v="1"/>
    <n v="7173"/>
  </r>
  <r>
    <x v="86"/>
    <s v="L2169"/>
    <x v="2"/>
    <n v="15"/>
    <x v="0"/>
    <x v="1"/>
    <n v="5692"/>
  </r>
  <r>
    <x v="86"/>
    <s v="L2169"/>
    <x v="2"/>
    <n v="19"/>
    <x v="1"/>
    <x v="1"/>
    <n v="16965"/>
  </r>
  <r>
    <x v="86"/>
    <s v="L2169"/>
    <x v="2"/>
    <n v="10"/>
    <x v="2"/>
    <x v="1"/>
    <n v="5848"/>
  </r>
  <r>
    <x v="86"/>
    <s v="L3315"/>
    <x v="3"/>
    <n v="23"/>
    <x v="0"/>
    <x v="1"/>
    <n v="10453"/>
  </r>
  <r>
    <x v="86"/>
    <s v="L3315"/>
    <x v="3"/>
    <n v="30"/>
    <x v="1"/>
    <x v="1"/>
    <n v="32459"/>
  </r>
  <r>
    <x v="86"/>
    <s v="L3315"/>
    <x v="3"/>
    <n v="22"/>
    <x v="2"/>
    <x v="1"/>
    <n v="8409"/>
  </r>
  <r>
    <x v="86"/>
    <s v="L4037"/>
    <x v="4"/>
    <n v="31"/>
    <x v="0"/>
    <x v="1"/>
    <n v="21171"/>
  </r>
  <r>
    <x v="86"/>
    <s v="L4037"/>
    <x v="4"/>
    <n v="44"/>
    <x v="1"/>
    <x v="1"/>
    <n v="76342"/>
  </r>
  <r>
    <x v="86"/>
    <s v="L4037"/>
    <x v="4"/>
    <n v="26"/>
    <x v="2"/>
    <x v="1"/>
    <n v="12440"/>
  </r>
  <r>
    <x v="86"/>
    <s v="L4671"/>
    <x v="5"/>
    <n v="13"/>
    <x v="0"/>
    <x v="1"/>
    <n v="6814"/>
  </r>
  <r>
    <x v="86"/>
    <s v="L4671"/>
    <x v="5"/>
    <n v="18"/>
    <x v="1"/>
    <x v="1"/>
    <n v="17311"/>
  </r>
  <r>
    <x v="86"/>
    <s v="L4671"/>
    <x v="5"/>
    <n v="9"/>
    <x v="2"/>
    <x v="1"/>
    <n v="3689"/>
  </r>
  <r>
    <x v="86"/>
    <s v="L6972"/>
    <x v="6"/>
    <n v="22"/>
    <x v="0"/>
    <x v="1"/>
    <n v="9283"/>
  </r>
  <r>
    <x v="86"/>
    <s v="L6972"/>
    <x v="6"/>
    <n v="20"/>
    <x v="1"/>
    <x v="1"/>
    <n v="28205"/>
  </r>
  <r>
    <x v="86"/>
    <s v="L6972"/>
    <x v="6"/>
    <n v="20"/>
    <x v="2"/>
    <x v="1"/>
    <n v="6089"/>
  </r>
  <r>
    <x v="86"/>
    <s v="L8811"/>
    <x v="7"/>
    <n v="22"/>
    <x v="0"/>
    <x v="1"/>
    <n v="7840"/>
  </r>
  <r>
    <x v="86"/>
    <s v="L8811"/>
    <x v="7"/>
    <n v="21"/>
    <x v="1"/>
    <x v="1"/>
    <n v="22721"/>
  </r>
  <r>
    <x v="86"/>
    <s v="L8811"/>
    <x v="7"/>
    <n v="15.7"/>
    <x v="2"/>
    <x v="1"/>
    <n v="6103"/>
  </r>
  <r>
    <x v="86"/>
    <s v="L9476"/>
    <x v="8"/>
    <n v="29"/>
    <x v="0"/>
    <x v="1"/>
    <n v="13066"/>
  </r>
  <r>
    <x v="86"/>
    <s v="L9476"/>
    <x v="8"/>
    <n v="39"/>
    <x v="1"/>
    <x v="1"/>
    <n v="48688"/>
  </r>
  <r>
    <x v="86"/>
    <s v="L9476"/>
    <x v="8"/>
    <n v="24"/>
    <x v="2"/>
    <x v="1"/>
    <n v="9154"/>
  </r>
  <r>
    <x v="87"/>
    <s v="L1444"/>
    <x v="0"/>
    <n v="18"/>
    <x v="0"/>
    <x v="1"/>
    <n v="5008"/>
  </r>
  <r>
    <x v="87"/>
    <s v="L1444"/>
    <x v="0"/>
    <n v="19"/>
    <x v="1"/>
    <x v="1"/>
    <n v="24803"/>
  </r>
  <r>
    <x v="87"/>
    <s v="L1444"/>
    <x v="0"/>
    <n v="13"/>
    <x v="2"/>
    <x v="0"/>
    <n v="7741"/>
  </r>
  <r>
    <x v="87"/>
    <s v="L2122"/>
    <x v="1"/>
    <n v="24"/>
    <x v="0"/>
    <x v="0"/>
    <n v="14186"/>
  </r>
  <r>
    <x v="87"/>
    <s v="L2122"/>
    <x v="1"/>
    <n v="28"/>
    <x v="1"/>
    <x v="1"/>
    <n v="34543"/>
  </r>
  <r>
    <x v="87"/>
    <s v="L2122"/>
    <x v="1"/>
    <n v="16"/>
    <x v="2"/>
    <x v="1"/>
    <n v="6258"/>
  </r>
  <r>
    <x v="87"/>
    <s v="L2169"/>
    <x v="2"/>
    <n v="15"/>
    <x v="0"/>
    <x v="1"/>
    <n v="5959"/>
  </r>
  <r>
    <x v="87"/>
    <s v="L2169"/>
    <x v="2"/>
    <n v="19"/>
    <x v="1"/>
    <x v="1"/>
    <n v="19678"/>
  </r>
  <r>
    <x v="87"/>
    <s v="L2169"/>
    <x v="2"/>
    <n v="10"/>
    <x v="2"/>
    <x v="1"/>
    <n v="5103"/>
  </r>
  <r>
    <x v="87"/>
    <s v="L3315"/>
    <x v="3"/>
    <n v="23"/>
    <x v="0"/>
    <x v="1"/>
    <n v="10946"/>
  </r>
  <r>
    <x v="87"/>
    <s v="L3315"/>
    <x v="3"/>
    <n v="30"/>
    <x v="1"/>
    <x v="1"/>
    <n v="37648"/>
  </r>
  <r>
    <x v="87"/>
    <s v="L3315"/>
    <x v="3"/>
    <n v="22"/>
    <x v="2"/>
    <x v="1"/>
    <n v="7336"/>
  </r>
  <r>
    <x v="87"/>
    <s v="L4037"/>
    <x v="4"/>
    <n v="31"/>
    <x v="0"/>
    <x v="1"/>
    <n v="22168"/>
  </r>
  <r>
    <x v="87"/>
    <s v="L4037"/>
    <x v="4"/>
    <n v="44"/>
    <x v="1"/>
    <x v="1"/>
    <n v="88549"/>
  </r>
  <r>
    <x v="87"/>
    <s v="L4037"/>
    <x v="4"/>
    <n v="26"/>
    <x v="2"/>
    <x v="1"/>
    <n v="10853"/>
  </r>
  <r>
    <x v="87"/>
    <s v="L4671"/>
    <x v="5"/>
    <n v="13"/>
    <x v="0"/>
    <x v="1"/>
    <n v="7134"/>
  </r>
  <r>
    <x v="87"/>
    <s v="L4671"/>
    <x v="5"/>
    <n v="18"/>
    <x v="1"/>
    <x v="1"/>
    <n v="20079"/>
  </r>
  <r>
    <x v="87"/>
    <s v="L4671"/>
    <x v="5"/>
    <n v="9"/>
    <x v="2"/>
    <x v="1"/>
    <n v="3218"/>
  </r>
  <r>
    <x v="87"/>
    <s v="L6972"/>
    <x v="6"/>
    <n v="22"/>
    <x v="0"/>
    <x v="1"/>
    <n v="9757"/>
  </r>
  <r>
    <x v="87"/>
    <s v="L6972"/>
    <x v="6"/>
    <n v="20"/>
    <x v="1"/>
    <x v="1"/>
    <n v="32715"/>
  </r>
  <r>
    <x v="87"/>
    <s v="L6972"/>
    <x v="6"/>
    <n v="20"/>
    <x v="2"/>
    <x v="1"/>
    <n v="5312"/>
  </r>
  <r>
    <x v="87"/>
    <s v="L8811"/>
    <x v="7"/>
    <n v="22"/>
    <x v="0"/>
    <x v="1"/>
    <n v="8209"/>
  </r>
  <r>
    <x v="87"/>
    <s v="L8811"/>
    <x v="7"/>
    <n v="21"/>
    <x v="1"/>
    <x v="1"/>
    <n v="26354"/>
  </r>
  <r>
    <x v="87"/>
    <s v="L8811"/>
    <x v="7"/>
    <n v="15.7"/>
    <x v="2"/>
    <x v="1"/>
    <n v="5324"/>
  </r>
  <r>
    <x v="87"/>
    <s v="L9476"/>
    <x v="8"/>
    <n v="29"/>
    <x v="0"/>
    <x v="1"/>
    <n v="13682"/>
  </r>
  <r>
    <x v="87"/>
    <s v="L9476"/>
    <x v="8"/>
    <n v="39"/>
    <x v="1"/>
    <x v="1"/>
    <n v="56473"/>
  </r>
  <r>
    <x v="87"/>
    <s v="L9476"/>
    <x v="8"/>
    <n v="24"/>
    <x v="2"/>
    <x v="1"/>
    <n v="7987"/>
  </r>
  <r>
    <x v="88"/>
    <s v="L1444"/>
    <x v="0"/>
    <n v="18"/>
    <x v="0"/>
    <x v="1"/>
    <n v="5234"/>
  </r>
  <r>
    <x v="88"/>
    <s v="L1444"/>
    <x v="0"/>
    <n v="19"/>
    <x v="1"/>
    <x v="1"/>
    <n v="26590"/>
  </r>
  <r>
    <x v="88"/>
    <s v="L1444"/>
    <x v="0"/>
    <n v="13"/>
    <x v="2"/>
    <x v="0"/>
    <n v="8233"/>
  </r>
  <r>
    <x v="88"/>
    <s v="L2122"/>
    <x v="1"/>
    <n v="24"/>
    <x v="0"/>
    <x v="0"/>
    <n v="14685"/>
  </r>
  <r>
    <x v="88"/>
    <s v="L2122"/>
    <x v="1"/>
    <n v="28"/>
    <x v="1"/>
    <x v="1"/>
    <n v="37354"/>
  </r>
  <r>
    <x v="88"/>
    <s v="L2122"/>
    <x v="1"/>
    <n v="16"/>
    <x v="2"/>
    <x v="1"/>
    <n v="6717"/>
  </r>
  <r>
    <x v="88"/>
    <s v="L2169"/>
    <x v="2"/>
    <n v="15"/>
    <x v="0"/>
    <x v="1"/>
    <n v="6229"/>
  </r>
  <r>
    <x v="88"/>
    <s v="L2169"/>
    <x v="2"/>
    <n v="19"/>
    <x v="1"/>
    <x v="1"/>
    <n v="21094"/>
  </r>
  <r>
    <x v="88"/>
    <s v="L2169"/>
    <x v="2"/>
    <n v="10"/>
    <x v="2"/>
    <x v="1"/>
    <n v="5475"/>
  </r>
  <r>
    <x v="88"/>
    <s v="L3315"/>
    <x v="3"/>
    <n v="23"/>
    <x v="0"/>
    <x v="1"/>
    <n v="11440"/>
  </r>
  <r>
    <x v="88"/>
    <s v="L3315"/>
    <x v="3"/>
    <n v="30"/>
    <x v="1"/>
    <x v="1"/>
    <n v="40359"/>
  </r>
  <r>
    <x v="88"/>
    <s v="L3315"/>
    <x v="3"/>
    <n v="22"/>
    <x v="2"/>
    <x v="1"/>
    <n v="7873"/>
  </r>
  <r>
    <x v="88"/>
    <s v="L4037"/>
    <x v="4"/>
    <n v="31"/>
    <x v="0"/>
    <x v="1"/>
    <n v="23171"/>
  </r>
  <r>
    <x v="88"/>
    <s v="L4037"/>
    <x v="4"/>
    <n v="44"/>
    <x v="1"/>
    <x v="1"/>
    <n v="94924"/>
  </r>
  <r>
    <x v="88"/>
    <s v="L4037"/>
    <x v="4"/>
    <n v="26"/>
    <x v="2"/>
    <x v="1"/>
    <n v="11648"/>
  </r>
  <r>
    <x v="88"/>
    <s v="L4671"/>
    <x v="5"/>
    <n v="13"/>
    <x v="0"/>
    <x v="1"/>
    <n v="7457"/>
  </r>
  <r>
    <x v="88"/>
    <s v="L4671"/>
    <x v="5"/>
    <n v="18"/>
    <x v="1"/>
    <x v="1"/>
    <n v="21524"/>
  </r>
  <r>
    <x v="88"/>
    <s v="L4671"/>
    <x v="5"/>
    <n v="9"/>
    <x v="2"/>
    <x v="1"/>
    <n v="3454"/>
  </r>
  <r>
    <x v="88"/>
    <s v="L6972"/>
    <x v="6"/>
    <n v="22"/>
    <x v="0"/>
    <x v="1"/>
    <n v="10237"/>
  </r>
  <r>
    <x v="88"/>
    <s v="L6972"/>
    <x v="6"/>
    <n v="20"/>
    <x v="1"/>
    <x v="1"/>
    <n v="35071"/>
  </r>
  <r>
    <x v="88"/>
    <s v="L6972"/>
    <x v="6"/>
    <n v="20"/>
    <x v="2"/>
    <x v="1"/>
    <n v="5701"/>
  </r>
  <r>
    <x v="88"/>
    <s v="L8811"/>
    <x v="7"/>
    <n v="22"/>
    <x v="0"/>
    <x v="1"/>
    <n v="8580"/>
  </r>
  <r>
    <x v="88"/>
    <s v="L8811"/>
    <x v="7"/>
    <n v="21"/>
    <x v="1"/>
    <x v="1"/>
    <n v="28251"/>
  </r>
  <r>
    <x v="88"/>
    <s v="L8811"/>
    <x v="7"/>
    <n v="15.7"/>
    <x v="2"/>
    <x v="1"/>
    <n v="5715"/>
  </r>
  <r>
    <x v="88"/>
    <s v="L9476"/>
    <x v="8"/>
    <n v="29"/>
    <x v="0"/>
    <x v="1"/>
    <n v="14301"/>
  </r>
  <r>
    <x v="88"/>
    <s v="L9476"/>
    <x v="8"/>
    <n v="39"/>
    <x v="1"/>
    <x v="1"/>
    <n v="52200"/>
  </r>
  <r>
    <x v="88"/>
    <s v="L9476"/>
    <x v="8"/>
    <n v="24"/>
    <x v="2"/>
    <x v="1"/>
    <n v="8572"/>
  </r>
  <r>
    <x v="89"/>
    <s v="L1444"/>
    <x v="0"/>
    <n v="18"/>
    <x v="0"/>
    <x v="1"/>
    <n v="4951"/>
  </r>
  <r>
    <x v="89"/>
    <s v="L1444"/>
    <x v="0"/>
    <n v="19"/>
    <x v="1"/>
    <x v="1"/>
    <n v="26469"/>
  </r>
  <r>
    <x v="89"/>
    <s v="L1444"/>
    <x v="0"/>
    <n v="13"/>
    <x v="2"/>
    <x v="0"/>
    <n v="9012"/>
  </r>
  <r>
    <x v="89"/>
    <s v="L2122"/>
    <x v="1"/>
    <n v="24"/>
    <x v="0"/>
    <x v="0"/>
    <n v="14611"/>
  </r>
  <r>
    <x v="89"/>
    <s v="L2122"/>
    <x v="1"/>
    <n v="28"/>
    <x v="1"/>
    <x v="1"/>
    <n v="37164"/>
  </r>
  <r>
    <x v="89"/>
    <s v="L2122"/>
    <x v="1"/>
    <n v="16"/>
    <x v="2"/>
    <x v="1"/>
    <n v="7442"/>
  </r>
  <r>
    <x v="89"/>
    <s v="L2169"/>
    <x v="2"/>
    <n v="15"/>
    <x v="0"/>
    <x v="1"/>
    <n v="5891"/>
  </r>
  <r>
    <x v="89"/>
    <s v="L2169"/>
    <x v="2"/>
    <n v="19"/>
    <x v="1"/>
    <x v="1"/>
    <n v="20998"/>
  </r>
  <r>
    <x v="89"/>
    <s v="L2169"/>
    <x v="2"/>
    <n v="10"/>
    <x v="2"/>
    <x v="1"/>
    <n v="6067"/>
  </r>
  <r>
    <x v="89"/>
    <s v="L3315"/>
    <x v="3"/>
    <n v="23"/>
    <x v="0"/>
    <x v="1"/>
    <n v="10821"/>
  </r>
  <r>
    <x v="89"/>
    <s v="L3315"/>
    <x v="3"/>
    <n v="30"/>
    <x v="1"/>
    <x v="1"/>
    <n v="40175"/>
  </r>
  <r>
    <x v="89"/>
    <s v="L3315"/>
    <x v="3"/>
    <n v="22"/>
    <x v="2"/>
    <x v="1"/>
    <n v="8724"/>
  </r>
  <r>
    <x v="89"/>
    <s v="L4037"/>
    <x v="4"/>
    <n v="31"/>
    <x v="0"/>
    <x v="1"/>
    <n v="21915"/>
  </r>
  <r>
    <x v="89"/>
    <s v="L4037"/>
    <x v="4"/>
    <n v="44"/>
    <x v="1"/>
    <x v="1"/>
    <n v="94492"/>
  </r>
  <r>
    <x v="89"/>
    <s v="L4037"/>
    <x v="4"/>
    <n v="26"/>
    <x v="2"/>
    <x v="1"/>
    <n v="12908"/>
  </r>
  <r>
    <x v="89"/>
    <s v="L4671"/>
    <x v="5"/>
    <n v="13"/>
    <x v="0"/>
    <x v="1"/>
    <n v="7054"/>
  </r>
  <r>
    <x v="89"/>
    <s v="L4671"/>
    <x v="5"/>
    <n v="18"/>
    <x v="1"/>
    <x v="1"/>
    <n v="21427"/>
  </r>
  <r>
    <x v="89"/>
    <s v="L4671"/>
    <x v="5"/>
    <n v="9"/>
    <x v="2"/>
    <x v="1"/>
    <n v="3827"/>
  </r>
  <r>
    <x v="89"/>
    <s v="L6972"/>
    <x v="6"/>
    <n v="22"/>
    <x v="0"/>
    <x v="1"/>
    <n v="9637"/>
  </r>
  <r>
    <x v="89"/>
    <s v="L6972"/>
    <x v="6"/>
    <n v="20"/>
    <x v="1"/>
    <x v="1"/>
    <n v="34911"/>
  </r>
  <r>
    <x v="89"/>
    <s v="L6972"/>
    <x v="6"/>
    <n v="20"/>
    <x v="2"/>
    <x v="1"/>
    <n v="6318"/>
  </r>
  <r>
    <x v="89"/>
    <s v="L8811"/>
    <x v="7"/>
    <n v="22"/>
    <x v="0"/>
    <x v="1"/>
    <n v="8115"/>
  </r>
  <r>
    <x v="89"/>
    <s v="L8811"/>
    <x v="7"/>
    <n v="21"/>
    <x v="1"/>
    <x v="1"/>
    <n v="28123"/>
  </r>
  <r>
    <x v="89"/>
    <s v="L8811"/>
    <x v="7"/>
    <n v="15.7"/>
    <x v="2"/>
    <x v="1"/>
    <n v="6333"/>
  </r>
  <r>
    <x v="89"/>
    <s v="L9476"/>
    <x v="8"/>
    <n v="29"/>
    <x v="0"/>
    <x v="1"/>
    <n v="13526"/>
  </r>
  <r>
    <x v="89"/>
    <s v="L9476"/>
    <x v="8"/>
    <n v="39"/>
    <x v="1"/>
    <x v="1"/>
    <n v="60263"/>
  </r>
  <r>
    <x v="89"/>
    <s v="L9476"/>
    <x v="8"/>
    <n v="24"/>
    <x v="2"/>
    <x v="1"/>
    <n v="94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05DBD6-B793-4628-999D-0FEB722757AF}" name="SalesbyLoc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2:O12" firstHeaderRow="1" firstDataRow="1" firstDataCol="1"/>
  <pivotFields count="8">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sortType="descending">
      <items count="10">
        <item x="1"/>
        <item x="5"/>
        <item x="3"/>
        <item x="8"/>
        <item x="4"/>
        <item x="6"/>
        <item x="0"/>
        <item x="2"/>
        <item x="7"/>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dataField="1" showAll="0"/>
    <pivotField showAll="0">
      <items count="15">
        <item x="0"/>
        <item x="1"/>
        <item x="2"/>
        <item x="3"/>
        <item x="4"/>
        <item x="5"/>
        <item x="6"/>
        <item x="7"/>
        <item x="8"/>
        <item x="9"/>
        <item x="10"/>
        <item x="11"/>
        <item x="12"/>
        <item x="13"/>
        <item t="default"/>
      </items>
    </pivotField>
  </pivotFields>
  <rowFields count="1">
    <field x="2"/>
  </rowFields>
  <rowItems count="10">
    <i>
      <x v="4"/>
    </i>
    <i>
      <x v="3"/>
    </i>
    <i>
      <x v="2"/>
    </i>
    <i>
      <x/>
    </i>
    <i>
      <x v="5"/>
    </i>
    <i>
      <x v="8"/>
    </i>
    <i>
      <x v="6"/>
    </i>
    <i>
      <x v="1"/>
    </i>
    <i>
      <x v="7"/>
    </i>
    <i t="grand">
      <x/>
    </i>
  </rowItems>
  <colItems count="1">
    <i/>
  </colItems>
  <dataFields count="1">
    <dataField name="Average of Sales (£'s)" fld="6" subtotal="average" baseField="4" baseItem="0" numFmtId="165"/>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49F1CE-72F4-4422-ADA7-AC6869100BAA}" name="SalesbyDep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N2:O6" firstHeaderRow="1" firstDataRow="1" firstDataCol="1"/>
  <pivotFields count="8">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10">
        <item x="1"/>
        <item x="5"/>
        <item x="3"/>
        <item x="8"/>
        <item x="4"/>
        <item x="6"/>
        <item x="0"/>
        <item x="2"/>
        <item x="7"/>
        <item t="default"/>
      </items>
    </pivotField>
    <pivotField showAll="0"/>
    <pivotField axis="axisRow" showAll="0">
      <items count="4">
        <item x="0"/>
        <item x="1"/>
        <item x="2"/>
        <item t="default"/>
      </items>
    </pivotField>
    <pivotField showAll="0">
      <items count="3">
        <item x="1"/>
        <item x="0"/>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4"/>
  </rowFields>
  <rowItems count="4">
    <i>
      <x/>
    </i>
    <i>
      <x v="1"/>
    </i>
    <i>
      <x v="2"/>
    </i>
    <i t="grand">
      <x/>
    </i>
  </rowItems>
  <colItems count="1">
    <i/>
  </colItems>
  <dataFields count="1">
    <dataField name="Average of Sales (£'s)" fld="6" subtotal="average" baseField="4" baseItem="0" numFmtId="9"/>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0" format="7">
      <pivotArea type="data" outline="0" fieldPosition="0">
        <references count="2">
          <reference field="4294967294" count="1" selected="0">
            <x v="0"/>
          </reference>
          <reference field="4" count="1" selected="0">
            <x v="0"/>
          </reference>
        </references>
      </pivotArea>
    </chartFormat>
    <chartFormat chart="0" format="8">
      <pivotArea type="data" outline="0" fieldPosition="0">
        <references count="2">
          <reference field="4294967294" count="1" selected="0">
            <x v="0"/>
          </reference>
          <reference field="4" count="1" selected="0">
            <x v="1"/>
          </reference>
        </references>
      </pivotArea>
    </chartFormat>
    <chartFormat chart="0" format="9">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BEE867-5216-46DF-9378-4E16D772646D}" name="Storesize"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5">
  <location ref="M2:Q13" firstHeaderRow="1" firstDataRow="2" firstDataCol="1"/>
  <pivotFields count="8">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sortType="ascending">
      <items count="10">
        <item x="1"/>
        <item x="5"/>
        <item x="3"/>
        <item x="8"/>
        <item x="4"/>
        <item x="6"/>
        <item x="0"/>
        <item x="2"/>
        <item x="7"/>
        <item t="default"/>
      </items>
      <autoSortScope>
        <pivotArea dataOnly="0" outline="0" fieldPosition="0">
          <references count="1">
            <reference field="4294967294" count="1" selected="0">
              <x v="0"/>
            </reference>
          </references>
        </pivotArea>
      </autoSortScope>
    </pivotField>
    <pivotField dataField="1" showAll="0"/>
    <pivotField axis="axisCol" showAll="0">
      <items count="4">
        <item x="0"/>
        <item x="1"/>
        <item x="2"/>
        <item t="default"/>
      </items>
    </pivotField>
    <pivotField showAll="0">
      <items count="3">
        <item x="1"/>
        <item x="0"/>
        <item t="default"/>
      </items>
    </pivotField>
    <pivotField showAll="0"/>
    <pivotField showAll="0">
      <items count="15">
        <item x="0"/>
        <item x="1"/>
        <item x="2"/>
        <item x="3"/>
        <item x="4"/>
        <item x="5"/>
        <item x="6"/>
        <item x="7"/>
        <item x="8"/>
        <item x="9"/>
        <item x="10"/>
        <item x="11"/>
        <item x="12"/>
        <item x="13"/>
        <item t="default"/>
      </items>
    </pivotField>
  </pivotFields>
  <rowFields count="1">
    <field x="2"/>
  </rowFields>
  <rowItems count="10">
    <i>
      <x v="1"/>
    </i>
    <i>
      <x v="7"/>
    </i>
    <i>
      <x v="6"/>
    </i>
    <i>
      <x v="8"/>
    </i>
    <i>
      <x v="5"/>
    </i>
    <i>
      <x/>
    </i>
    <i>
      <x v="2"/>
    </i>
    <i>
      <x v="3"/>
    </i>
    <i>
      <x v="4"/>
    </i>
    <i t="grand">
      <x/>
    </i>
  </rowItems>
  <colFields count="1">
    <field x="4"/>
  </colFields>
  <colItems count="4">
    <i>
      <x/>
    </i>
    <i>
      <x v="1"/>
    </i>
    <i>
      <x v="2"/>
    </i>
    <i t="grand">
      <x/>
    </i>
  </colItems>
  <dataFields count="1">
    <dataField name="Average of Store size" fld="3" subtotal="average" baseField="2" baseItem="0" numFmtId="1"/>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4" format="6" series="1">
      <pivotArea type="data" outline="0" fieldPosition="0">
        <references count="2">
          <reference field="4294967294" count="1" selected="0">
            <x v="0"/>
          </reference>
          <reference field="4" count="1" selected="0">
            <x v="0"/>
          </reference>
        </references>
      </pivotArea>
    </chartFormat>
    <chartFormat chart="4" format="7" series="1">
      <pivotArea type="data" outline="0" fieldPosition="0">
        <references count="2">
          <reference field="4294967294" count="1" selected="0">
            <x v="0"/>
          </reference>
          <reference field="4" count="1" selected="0">
            <x v="1"/>
          </reference>
        </references>
      </pivotArea>
    </chartFormat>
    <chartFormat chart="4"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347769-6AF3-4A22-BA94-3DB793F863C7}" name="SalesbyMonth"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P7:Q11" firstHeaderRow="1" firstDataRow="1" firstDataCol="1"/>
  <pivotFields count="8">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10">
        <item x="1"/>
        <item x="5"/>
        <item x="3"/>
        <item x="8"/>
        <item x="4"/>
        <item x="6"/>
        <item x="0"/>
        <item x="2"/>
        <item x="7"/>
        <item t="default"/>
      </items>
    </pivotField>
    <pivotField showAll="0"/>
    <pivotField showAll="0">
      <items count="4">
        <item x="0"/>
        <item x="1"/>
        <item x="2"/>
        <item t="default"/>
      </items>
    </pivotField>
    <pivotField showAll="0">
      <items count="3">
        <item x="1"/>
        <item x="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7"/>
    <field x="0"/>
  </rowFields>
  <rowItems count="4">
    <i>
      <x v="1"/>
    </i>
    <i>
      <x v="2"/>
    </i>
    <i>
      <x v="3"/>
    </i>
    <i t="grand">
      <x/>
    </i>
  </rowItems>
  <colItems count="1">
    <i/>
  </colItems>
  <dataFields count="1">
    <dataField name="Average of Sales (£'s)" fld="6" subtotal="average" baseField="7" baseItem="1" numFmtId="16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FDBB79-2A78-44AF-8BEC-A874B37B8D7F}" name="Promotion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2:K13" firstHeaderRow="1" firstDataRow="2" firstDataCol="1"/>
  <pivotFields count="8">
    <pivotField numFmtId="14" showAll="0"/>
    <pivotField showAll="0"/>
    <pivotField axis="axisRow" showAll="0">
      <items count="10">
        <item x="1"/>
        <item x="5"/>
        <item x="3"/>
        <item x="8"/>
        <item x="4"/>
        <item x="6"/>
        <item x="0"/>
        <item x="2"/>
        <item x="7"/>
        <item t="default"/>
      </items>
    </pivotField>
    <pivotField showAll="0"/>
    <pivotField showAll="0">
      <items count="4">
        <item x="0"/>
        <item x="1"/>
        <item x="2"/>
        <item t="default"/>
      </items>
    </pivotField>
    <pivotField axis="axisCol" showAll="0" sortType="descending">
      <items count="3">
        <item x="0"/>
        <item x="1"/>
        <item t="default"/>
      </items>
      <autoSortScope>
        <pivotArea dataOnly="0" outline="0" fieldPosition="0">
          <references count="1">
            <reference field="4294967294" count="1" selected="0">
              <x v="0"/>
            </reference>
          </references>
        </pivotArea>
      </autoSortScope>
    </pivotField>
    <pivotField dataField="1" showAll="0"/>
    <pivotField showAll="0" defaultSubtotal="0">
      <items count="14">
        <item x="0"/>
        <item x="1"/>
        <item x="2"/>
        <item x="3"/>
        <item x="4"/>
        <item x="5"/>
        <item x="6"/>
        <item x="7"/>
        <item x="8"/>
        <item x="9"/>
        <item x="10"/>
        <item x="11"/>
        <item x="12"/>
        <item x="13"/>
      </items>
    </pivotField>
  </pivotFields>
  <rowFields count="1">
    <field x="2"/>
  </rowFields>
  <rowItems count="10">
    <i>
      <x/>
    </i>
    <i>
      <x v="1"/>
    </i>
    <i>
      <x v="2"/>
    </i>
    <i>
      <x v="3"/>
    </i>
    <i>
      <x v="4"/>
    </i>
    <i>
      <x v="5"/>
    </i>
    <i>
      <x v="6"/>
    </i>
    <i>
      <x v="7"/>
    </i>
    <i>
      <x v="8"/>
    </i>
    <i t="grand">
      <x/>
    </i>
  </rowItems>
  <colFields count="1">
    <field x="5"/>
  </colFields>
  <colItems count="3">
    <i>
      <x v="1"/>
    </i>
    <i>
      <x/>
    </i>
    <i t="grand">
      <x/>
    </i>
  </colItems>
  <dataFields count="1">
    <dataField name="Average of Sales (£'s)" fld="6" subtotal="average" baseField="2" baseItem="6" numFmtId="165"/>
  </dataFields>
  <chartFormats count="4">
    <chartFormat chart="6" format="0" series="1">
      <pivotArea type="data" outline="0" fieldPosition="0">
        <references count="2">
          <reference field="4294967294" count="1" selected="0">
            <x v="0"/>
          </reference>
          <reference field="5" count="1" selected="0">
            <x v="1"/>
          </reference>
        </references>
      </pivotArea>
    </chartFormat>
    <chartFormat chart="6" format="1" series="1">
      <pivotArea type="data" outline="0" fieldPosition="0">
        <references count="2">
          <reference field="4294967294" count="1" selected="0">
            <x v="0"/>
          </reference>
          <reference field="5" count="1" selected="0">
            <x v="0"/>
          </reference>
        </references>
      </pivotArea>
    </chartFormat>
    <chartFormat chart="8" format="4" series="1">
      <pivotArea type="data" outline="0" fieldPosition="0">
        <references count="2">
          <reference field="4294967294" count="1" selected="0">
            <x v="0"/>
          </reference>
          <reference field="5" count="1" selected="0">
            <x v="1"/>
          </reference>
        </references>
      </pivotArea>
    </chartFormat>
    <chartFormat chart="8" format="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Location" xr10:uid="{481DD095-8E86-49C1-99D0-9C4C174EB73F}" sourceName="Store Location">
  <pivotTables>
    <pivotTable tabId="24" name="SalesbyMonth"/>
    <pivotTable tabId="21" name="SalesbyDept"/>
  </pivotTables>
  <data>
    <tabular pivotCacheId="892794774">
      <items count="9">
        <i x="1" s="1"/>
        <i x="5" s="1"/>
        <i x="3" s="1"/>
        <i x="8" s="1"/>
        <i x="4" s="1"/>
        <i x="6" s="1"/>
        <i x="0" s="1"/>
        <i x="2"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019DDDC-A16C-4565-8315-6F4D05D4C141}" sourceName="Department">
  <pivotTables>
    <pivotTable tabId="24" name="SalesbyMonth"/>
    <pivotTable tabId="19" name="SalesbyLocation"/>
    <pivotTable tabId="32" name="Promotionsales"/>
    <pivotTable tabId="23" name="Storesize"/>
  </pivotTables>
  <data>
    <tabular pivotCacheId="89279477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motion" xr10:uid="{330FF760-CC4E-47EB-BFBB-81DD200E0DBD}" sourceName="Promotion">
  <pivotTables>
    <pivotTable tabId="24" name="SalesbyMonth"/>
    <pivotTable tabId="32" name="Promotionsales"/>
    <pivotTable tabId="23" name="Storesize"/>
    <pivotTable tabId="21" name="SalesbyDept"/>
  </pivotTables>
  <data>
    <tabular pivotCacheId="892794774">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1311B470-423C-4FF3-87F3-1B449BBDF5C4}" sourceName="Months">
  <pivotTables>
    <pivotTable tabId="19" name="SalesbyLocation"/>
    <pivotTable tabId="21" name="SalesbyDept"/>
    <pivotTable tabId="32" name="Promotionsales"/>
  </pivotTables>
  <data>
    <tabular pivotCacheId="892794774">
      <items count="14">
        <i x="1" s="1"/>
        <i x="2" s="1"/>
        <i x="3" s="1"/>
        <i x="4" s="1" nd="1"/>
        <i x="5" s="1" nd="1"/>
        <i x="6" s="1" nd="1"/>
        <i x="7" s="1" nd="1"/>
        <i x="8" s="1" nd="1"/>
        <i x="9" s="1" nd="1"/>
        <i x="10" s="1" nd="1"/>
        <i x="11" s="1" nd="1"/>
        <i x="12" s="1" nd="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Location" xr10:uid="{89B9FC01-F9D9-4E3D-BB6D-65BC10E0EC16}" cache="Slicer_Store_Location" caption="Store Location" style="SlicerStyleLight2" rowHeight="260350"/>
  <slicer name="Department" xr10:uid="{59984AFC-FF72-47FA-939F-691431BD4628}" cache="Slicer_Department" caption="Department" style="SlicerStyleLight2" rowHeight="260350"/>
  <slicer name="Promotion" xr10:uid="{7DCE6CE9-0EFF-4270-829D-3C6B23EEDC23}" cache="Slicer_Promotion" caption="Promotion" columnCount="2" style="SlicerStyleLight2" rowHeight="260350"/>
  <slicer name="Months" xr10:uid="{32AF8E19-8763-415B-9D4B-8C54DED2B322}" cache="Slicer_Months" caption="Months" columnCount="3" style="SlicerStyleLight2"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P2431"/>
  <sheetViews>
    <sheetView zoomScale="90" zoomScaleNormal="90" workbookViewId="0">
      <selection activeCell="L7" sqref="L7"/>
    </sheetView>
  </sheetViews>
  <sheetFormatPr defaultColWidth="11.09765625" defaultRowHeight="15.6" x14ac:dyDescent="0.3"/>
  <cols>
    <col min="3" max="4" width="15.59765625" customWidth="1"/>
    <col min="5" max="5" width="18.3984375" bestFit="1" customWidth="1"/>
    <col min="16" max="16" width="18.3984375" bestFit="1" customWidth="1"/>
  </cols>
  <sheetData>
    <row r="1" spans="1:16" x14ac:dyDescent="0.3">
      <c r="A1" t="s">
        <v>0</v>
      </c>
      <c r="B1" t="s">
        <v>1</v>
      </c>
      <c r="C1" t="s">
        <v>2</v>
      </c>
      <c r="D1" t="s">
        <v>3</v>
      </c>
      <c r="E1" t="s">
        <v>4</v>
      </c>
      <c r="F1" t="s">
        <v>5</v>
      </c>
      <c r="G1" t="s">
        <v>6</v>
      </c>
    </row>
    <row r="2" spans="1:16" x14ac:dyDescent="0.3">
      <c r="A2" s="1">
        <v>44197</v>
      </c>
      <c r="B2" t="s">
        <v>7</v>
      </c>
      <c r="C2" t="str">
        <f>VLOOKUP(B2,[1]Store_Code!$A$2:$B$10,2,FALSE)</f>
        <v>Perth</v>
      </c>
      <c r="D2">
        <f>INDEX($N$4:$P$12,MATCH(C2,$M$4:$M$12,0),MATCH(E2,N$3:P$3,0))</f>
        <v>18</v>
      </c>
      <c r="E2" t="s">
        <v>8</v>
      </c>
      <c r="F2" t="s">
        <v>9</v>
      </c>
      <c r="G2">
        <v>9690</v>
      </c>
    </row>
    <row r="3" spans="1:16" x14ac:dyDescent="0.3">
      <c r="A3" s="1">
        <v>44197</v>
      </c>
      <c r="B3" t="s">
        <v>7</v>
      </c>
      <c r="C3" t="str">
        <f>VLOOKUP(B3,[1]Store_Code!$A$2:$B$10,2,FALSE)</f>
        <v>Perth</v>
      </c>
      <c r="D3">
        <f>INDEX($N$4:$P$12,MATCH(C3,$M$4:$M$12,0),MATCH(E3,N$3:P$3,0))</f>
        <v>19</v>
      </c>
      <c r="E3" t="s">
        <v>10</v>
      </c>
      <c r="F3" t="s">
        <v>11</v>
      </c>
      <c r="G3">
        <v>22029</v>
      </c>
      <c r="M3" s="2" t="s">
        <v>12</v>
      </c>
      <c r="N3" s="2" t="s">
        <v>10</v>
      </c>
      <c r="O3" s="2" t="s">
        <v>13</v>
      </c>
      <c r="P3" s="2" t="s">
        <v>8</v>
      </c>
    </row>
    <row r="4" spans="1:16" x14ac:dyDescent="0.3">
      <c r="A4" s="1">
        <v>44197</v>
      </c>
      <c r="B4" t="s">
        <v>7</v>
      </c>
      <c r="C4" t="str">
        <f>VLOOKUP(B4,[1]Store_Code!$A$2:$B$10,2,FALSE)</f>
        <v>Perth</v>
      </c>
      <c r="D4">
        <f t="shared" ref="D4:D66" si="0">INDEX($N$4:$P$12,MATCH(C4,$M$4:$M$12,0),MATCH(E4,N$3:P$3,0))</f>
        <v>13</v>
      </c>
      <c r="E4" t="s">
        <v>13</v>
      </c>
      <c r="F4" t="s">
        <v>9</v>
      </c>
      <c r="G4">
        <v>16309</v>
      </c>
      <c r="M4" s="3" t="s">
        <v>14</v>
      </c>
      <c r="N4" s="4">
        <v>44</v>
      </c>
      <c r="O4" s="4">
        <v>26</v>
      </c>
      <c r="P4" s="4">
        <v>31</v>
      </c>
    </row>
    <row r="5" spans="1:16" x14ac:dyDescent="0.3">
      <c r="A5" s="1">
        <v>44197</v>
      </c>
      <c r="B5" t="s">
        <v>15</v>
      </c>
      <c r="C5" t="str">
        <f>VLOOKUP(B5,[1]Store_Code!$A$2:$B$10,2,FALSE)</f>
        <v>Aberdeen</v>
      </c>
      <c r="D5">
        <f t="shared" si="0"/>
        <v>24</v>
      </c>
      <c r="E5" t="s">
        <v>8</v>
      </c>
      <c r="F5" t="s">
        <v>9</v>
      </c>
      <c r="G5">
        <v>14402</v>
      </c>
      <c r="M5" s="3" t="s">
        <v>16</v>
      </c>
      <c r="N5" s="4">
        <v>19</v>
      </c>
      <c r="O5" s="4">
        <v>13</v>
      </c>
      <c r="P5" s="4">
        <v>18</v>
      </c>
    </row>
    <row r="6" spans="1:16" x14ac:dyDescent="0.3">
      <c r="A6" s="1">
        <v>44197</v>
      </c>
      <c r="B6" t="s">
        <v>15</v>
      </c>
      <c r="C6" t="str">
        <f>VLOOKUP(B6,[1]Store_Code!$A$2:$B$10,2,FALSE)</f>
        <v>Aberdeen</v>
      </c>
      <c r="D6">
        <f t="shared" si="0"/>
        <v>28</v>
      </c>
      <c r="E6" t="s">
        <v>10</v>
      </c>
      <c r="F6" t="s">
        <v>11</v>
      </c>
      <c r="G6">
        <v>34675</v>
      </c>
      <c r="M6" s="3" t="s">
        <v>17</v>
      </c>
      <c r="N6" s="4">
        <v>19</v>
      </c>
      <c r="O6" s="4">
        <v>10</v>
      </c>
      <c r="P6" s="4">
        <v>15</v>
      </c>
    </row>
    <row r="7" spans="1:16" x14ac:dyDescent="0.3">
      <c r="A7" s="1">
        <v>44197</v>
      </c>
      <c r="B7" t="s">
        <v>15</v>
      </c>
      <c r="C7" t="str">
        <f>VLOOKUP(B7,[1]Store_Code!$A$2:$B$10,2,FALSE)</f>
        <v>Aberdeen</v>
      </c>
      <c r="D7">
        <f t="shared" si="0"/>
        <v>16</v>
      </c>
      <c r="E7" t="s">
        <v>13</v>
      </c>
      <c r="F7" t="s">
        <v>9</v>
      </c>
      <c r="G7">
        <v>17554</v>
      </c>
      <c r="M7" s="3" t="s">
        <v>18</v>
      </c>
      <c r="N7" s="4">
        <v>18</v>
      </c>
      <c r="O7" s="4">
        <v>9</v>
      </c>
      <c r="P7" s="4">
        <v>13</v>
      </c>
    </row>
    <row r="8" spans="1:16" x14ac:dyDescent="0.3">
      <c r="A8" s="1">
        <v>44197</v>
      </c>
      <c r="B8" t="s">
        <v>19</v>
      </c>
      <c r="C8" t="str">
        <f>VLOOKUP(B8,[1]Store_Code!$A$2:$B$10,2,FALSE)</f>
        <v>St Andrews</v>
      </c>
      <c r="D8">
        <f t="shared" si="0"/>
        <v>15</v>
      </c>
      <c r="E8" t="s">
        <v>8</v>
      </c>
      <c r="F8" t="s">
        <v>9</v>
      </c>
      <c r="G8">
        <v>7471</v>
      </c>
      <c r="M8" s="3" t="s">
        <v>20</v>
      </c>
      <c r="N8" s="4">
        <v>39</v>
      </c>
      <c r="O8" s="4">
        <v>24</v>
      </c>
      <c r="P8" s="4">
        <v>29</v>
      </c>
    </row>
    <row r="9" spans="1:16" x14ac:dyDescent="0.3">
      <c r="A9" s="1">
        <v>44197</v>
      </c>
      <c r="B9" t="s">
        <v>19</v>
      </c>
      <c r="C9" t="str">
        <f>VLOOKUP(B9,[1]Store_Code!$A$2:$B$10,2,FALSE)</f>
        <v>St Andrews</v>
      </c>
      <c r="D9">
        <f t="shared" si="0"/>
        <v>19</v>
      </c>
      <c r="E9" t="s">
        <v>10</v>
      </c>
      <c r="F9" t="s">
        <v>11</v>
      </c>
      <c r="G9">
        <v>17476</v>
      </c>
      <c r="M9" s="3" t="s">
        <v>21</v>
      </c>
      <c r="N9" s="4">
        <v>28</v>
      </c>
      <c r="O9" s="4">
        <v>16</v>
      </c>
      <c r="P9" s="4">
        <v>24</v>
      </c>
    </row>
    <row r="10" spans="1:16" x14ac:dyDescent="0.3">
      <c r="A10" s="1">
        <v>44197</v>
      </c>
      <c r="B10" t="s">
        <v>19</v>
      </c>
      <c r="C10" t="str">
        <f>VLOOKUP(B10,[1]Store_Code!$A$2:$B$10,2,FALSE)</f>
        <v>St Andrews</v>
      </c>
      <c r="D10">
        <f t="shared" si="0"/>
        <v>10</v>
      </c>
      <c r="E10" t="s">
        <v>13</v>
      </c>
      <c r="F10" t="s">
        <v>9</v>
      </c>
      <c r="G10">
        <v>11059</v>
      </c>
      <c r="M10" s="3" t="s">
        <v>22</v>
      </c>
      <c r="N10" s="4">
        <v>21</v>
      </c>
      <c r="O10" s="4">
        <v>15.7</v>
      </c>
      <c r="P10" s="4">
        <v>22</v>
      </c>
    </row>
    <row r="11" spans="1:16" x14ac:dyDescent="0.3">
      <c r="A11" s="1">
        <v>44197</v>
      </c>
      <c r="B11" t="s">
        <v>23</v>
      </c>
      <c r="C11" t="str">
        <f>VLOOKUP(B11,[1]Store_Code!$A$2:$B$10,2,FALSE)</f>
        <v>Dundee</v>
      </c>
      <c r="D11">
        <f t="shared" si="0"/>
        <v>23</v>
      </c>
      <c r="E11" t="s">
        <v>8</v>
      </c>
      <c r="F11" t="s">
        <v>9</v>
      </c>
      <c r="G11">
        <v>14704</v>
      </c>
      <c r="M11" s="3" t="s">
        <v>24</v>
      </c>
      <c r="N11" s="4">
        <v>20</v>
      </c>
      <c r="O11" s="4">
        <v>20</v>
      </c>
      <c r="P11" s="4">
        <v>22</v>
      </c>
    </row>
    <row r="12" spans="1:16" x14ac:dyDescent="0.3">
      <c r="A12" s="1">
        <v>44197</v>
      </c>
      <c r="B12" t="s">
        <v>23</v>
      </c>
      <c r="C12" t="str">
        <f>VLOOKUP(B12,[1]Store_Code!$A$2:$B$10,2,FALSE)</f>
        <v>Dundee</v>
      </c>
      <c r="D12">
        <f t="shared" si="0"/>
        <v>30</v>
      </c>
      <c r="E12" t="s">
        <v>10</v>
      </c>
      <c r="F12" t="s">
        <v>11</v>
      </c>
      <c r="G12">
        <v>33437</v>
      </c>
      <c r="M12" s="3" t="s">
        <v>25</v>
      </c>
      <c r="N12" s="4">
        <v>30</v>
      </c>
      <c r="O12" s="4">
        <v>22</v>
      </c>
      <c r="P12" s="4">
        <v>23</v>
      </c>
    </row>
    <row r="13" spans="1:16" x14ac:dyDescent="0.3">
      <c r="A13" s="1">
        <v>44197</v>
      </c>
      <c r="B13" t="s">
        <v>23</v>
      </c>
      <c r="C13" t="str">
        <f>VLOOKUP(B13,[1]Store_Code!$A$2:$B$10,2,FALSE)</f>
        <v>Dundee</v>
      </c>
      <c r="D13">
        <f t="shared" si="0"/>
        <v>22</v>
      </c>
      <c r="E13" t="s">
        <v>13</v>
      </c>
      <c r="F13" t="s">
        <v>9</v>
      </c>
      <c r="G13">
        <v>17492</v>
      </c>
    </row>
    <row r="14" spans="1:16" x14ac:dyDescent="0.3">
      <c r="A14" s="1">
        <v>44197</v>
      </c>
      <c r="B14" t="s">
        <v>26</v>
      </c>
      <c r="C14" t="str">
        <f>VLOOKUP(B14,[1]Store_Code!$A$2:$B$10,2,FALSE)</f>
        <v>Glasgow</v>
      </c>
      <c r="D14">
        <f t="shared" si="0"/>
        <v>31</v>
      </c>
      <c r="E14" t="s">
        <v>8</v>
      </c>
      <c r="F14" t="s">
        <v>9</v>
      </c>
      <c r="G14">
        <v>30741</v>
      </c>
    </row>
    <row r="15" spans="1:16" x14ac:dyDescent="0.3">
      <c r="A15" s="1">
        <v>44197</v>
      </c>
      <c r="B15" t="s">
        <v>26</v>
      </c>
      <c r="C15" t="str">
        <f>VLOOKUP(B15,[1]Store_Code!$A$2:$B$10,2,FALSE)</f>
        <v>Glasgow</v>
      </c>
      <c r="D15">
        <f t="shared" si="0"/>
        <v>44</v>
      </c>
      <c r="E15" t="s">
        <v>10</v>
      </c>
      <c r="F15" t="s">
        <v>11</v>
      </c>
      <c r="G15">
        <v>78644</v>
      </c>
    </row>
    <row r="16" spans="1:16" x14ac:dyDescent="0.3">
      <c r="A16" s="1">
        <v>44197</v>
      </c>
      <c r="B16" t="s">
        <v>26</v>
      </c>
      <c r="C16" t="str">
        <f>VLOOKUP(B16,[1]Store_Code!$A$2:$B$10,2,FALSE)</f>
        <v>Glasgow</v>
      </c>
      <c r="D16">
        <f t="shared" si="0"/>
        <v>26</v>
      </c>
      <c r="E16" t="s">
        <v>13</v>
      </c>
      <c r="F16" t="s">
        <v>9</v>
      </c>
      <c r="G16">
        <v>27869</v>
      </c>
    </row>
    <row r="17" spans="1:7" x14ac:dyDescent="0.3">
      <c r="A17" s="1">
        <v>44197</v>
      </c>
      <c r="B17" t="s">
        <v>27</v>
      </c>
      <c r="C17" t="str">
        <f>VLOOKUP(B17,[1]Store_Code!$A$2:$B$10,2,FALSE)</f>
        <v>Dumfries</v>
      </c>
      <c r="D17">
        <f t="shared" si="0"/>
        <v>13</v>
      </c>
      <c r="E17" t="s">
        <v>8</v>
      </c>
      <c r="F17" t="s">
        <v>9</v>
      </c>
      <c r="G17">
        <v>9585</v>
      </c>
    </row>
    <row r="18" spans="1:7" x14ac:dyDescent="0.3">
      <c r="A18" s="1">
        <v>44197</v>
      </c>
      <c r="B18" t="s">
        <v>27</v>
      </c>
      <c r="C18" t="str">
        <f>VLOOKUP(B18,[1]Store_Code!$A$2:$B$10,2,FALSE)</f>
        <v>Dumfries</v>
      </c>
      <c r="D18">
        <f t="shared" si="0"/>
        <v>18</v>
      </c>
      <c r="E18" t="s">
        <v>10</v>
      </c>
      <c r="F18" t="s">
        <v>11</v>
      </c>
      <c r="G18">
        <v>17833</v>
      </c>
    </row>
    <row r="19" spans="1:7" x14ac:dyDescent="0.3">
      <c r="A19" s="1">
        <v>44197</v>
      </c>
      <c r="B19" t="s">
        <v>27</v>
      </c>
      <c r="C19" t="str">
        <f>VLOOKUP(B19,[1]Store_Code!$A$2:$B$10,2,FALSE)</f>
        <v>Dumfries</v>
      </c>
      <c r="D19">
        <f t="shared" si="0"/>
        <v>9</v>
      </c>
      <c r="E19" t="s">
        <v>13</v>
      </c>
      <c r="F19" t="s">
        <v>9</v>
      </c>
      <c r="G19">
        <v>7673</v>
      </c>
    </row>
    <row r="20" spans="1:7" x14ac:dyDescent="0.3">
      <c r="A20" s="1">
        <v>44197</v>
      </c>
      <c r="B20" t="s">
        <v>28</v>
      </c>
      <c r="C20" t="str">
        <f>VLOOKUP(B20,[1]Store_Code!$A$2:$B$10,2,FALSE)</f>
        <v>Inverness</v>
      </c>
      <c r="D20">
        <f t="shared" si="0"/>
        <v>22</v>
      </c>
      <c r="E20" t="s">
        <v>8</v>
      </c>
      <c r="F20" t="s">
        <v>9</v>
      </c>
      <c r="G20">
        <v>13407</v>
      </c>
    </row>
    <row r="21" spans="1:7" x14ac:dyDescent="0.3">
      <c r="A21" s="1">
        <v>44197</v>
      </c>
      <c r="B21" t="s">
        <v>28</v>
      </c>
      <c r="C21" t="str">
        <f>VLOOKUP(B21,[1]Store_Code!$A$2:$B$10,2,FALSE)</f>
        <v>Inverness</v>
      </c>
      <c r="D21">
        <f t="shared" si="0"/>
        <v>20</v>
      </c>
      <c r="E21" t="s">
        <v>10</v>
      </c>
      <c r="F21" t="s">
        <v>11</v>
      </c>
      <c r="G21">
        <v>29056</v>
      </c>
    </row>
    <row r="22" spans="1:7" x14ac:dyDescent="0.3">
      <c r="A22" s="1">
        <v>44197</v>
      </c>
      <c r="B22" t="s">
        <v>28</v>
      </c>
      <c r="C22" t="str">
        <f>VLOOKUP(B22,[1]Store_Code!$A$2:$B$10,2,FALSE)</f>
        <v>Inverness</v>
      </c>
      <c r="D22">
        <f t="shared" si="0"/>
        <v>20</v>
      </c>
      <c r="E22" t="s">
        <v>13</v>
      </c>
      <c r="F22" t="s">
        <v>9</v>
      </c>
      <c r="G22">
        <v>13892</v>
      </c>
    </row>
    <row r="23" spans="1:7" x14ac:dyDescent="0.3">
      <c r="A23" s="1">
        <v>44197</v>
      </c>
      <c r="B23" t="s">
        <v>29</v>
      </c>
      <c r="C23" t="str">
        <f>VLOOKUP(B23,[1]Store_Code!$A$2:$B$10,2,FALSE)</f>
        <v>Stirling</v>
      </c>
      <c r="D23">
        <f t="shared" si="0"/>
        <v>22</v>
      </c>
      <c r="E23" t="s">
        <v>8</v>
      </c>
      <c r="F23" t="s">
        <v>9</v>
      </c>
      <c r="G23">
        <v>13069</v>
      </c>
    </row>
    <row r="24" spans="1:7" x14ac:dyDescent="0.3">
      <c r="A24" s="1">
        <v>44197</v>
      </c>
      <c r="B24" t="s">
        <v>29</v>
      </c>
      <c r="C24" t="str">
        <f>VLOOKUP(B24,[1]Store_Code!$A$2:$B$10,2,FALSE)</f>
        <v>Stirling</v>
      </c>
      <c r="D24">
        <f t="shared" si="0"/>
        <v>21</v>
      </c>
      <c r="E24" t="s">
        <v>10</v>
      </c>
      <c r="F24" t="s">
        <v>9</v>
      </c>
      <c r="G24">
        <v>23595</v>
      </c>
    </row>
    <row r="25" spans="1:7" x14ac:dyDescent="0.3">
      <c r="A25" s="1">
        <v>44197</v>
      </c>
      <c r="B25" t="s">
        <v>29</v>
      </c>
      <c r="C25" t="str">
        <f>VLOOKUP(B25,[1]Store_Code!$A$2:$B$10,2,FALSE)</f>
        <v>Stirling</v>
      </c>
      <c r="D25">
        <f t="shared" si="0"/>
        <v>15.7</v>
      </c>
      <c r="E25" t="s">
        <v>13</v>
      </c>
      <c r="F25" t="s">
        <v>9</v>
      </c>
      <c r="G25">
        <v>16927</v>
      </c>
    </row>
    <row r="26" spans="1:7" x14ac:dyDescent="0.3">
      <c r="A26" s="1">
        <v>44197</v>
      </c>
      <c r="B26" t="s">
        <v>30</v>
      </c>
      <c r="C26" t="str">
        <f>VLOOKUP(B26,[1]Store_Code!$A$2:$B$10,2,FALSE)</f>
        <v>Edinburgh</v>
      </c>
      <c r="D26">
        <f t="shared" si="0"/>
        <v>29</v>
      </c>
      <c r="E26" t="s">
        <v>8</v>
      </c>
      <c r="F26" t="s">
        <v>9</v>
      </c>
      <c r="G26">
        <v>18380</v>
      </c>
    </row>
    <row r="27" spans="1:7" x14ac:dyDescent="0.3">
      <c r="A27" s="1">
        <v>44197</v>
      </c>
      <c r="B27" t="s">
        <v>30</v>
      </c>
      <c r="C27" t="str">
        <f>VLOOKUP(B27,[1]Store_Code!$A$2:$B$10,2,FALSE)</f>
        <v>Edinburgh</v>
      </c>
      <c r="D27">
        <f t="shared" si="0"/>
        <v>39</v>
      </c>
      <c r="E27" t="s">
        <v>10</v>
      </c>
      <c r="F27" t="s">
        <v>11</v>
      </c>
      <c r="G27">
        <v>50155</v>
      </c>
    </row>
    <row r="28" spans="1:7" x14ac:dyDescent="0.3">
      <c r="A28" s="1">
        <v>44197</v>
      </c>
      <c r="B28" t="s">
        <v>30</v>
      </c>
      <c r="C28" t="str">
        <f>VLOOKUP(B28,[1]Store_Code!$A$2:$B$10,2,FALSE)</f>
        <v>Edinburgh</v>
      </c>
      <c r="D28">
        <f t="shared" si="0"/>
        <v>24</v>
      </c>
      <c r="E28" t="s">
        <v>13</v>
      </c>
      <c r="F28" t="s">
        <v>9</v>
      </c>
      <c r="G28">
        <v>25391</v>
      </c>
    </row>
    <row r="29" spans="1:7" x14ac:dyDescent="0.3">
      <c r="A29" s="1">
        <v>44198</v>
      </c>
      <c r="B29" t="s">
        <v>7</v>
      </c>
      <c r="C29" t="str">
        <f>VLOOKUP(B29,[1]Store_Code!$A$2:$B$10,2,FALSE)</f>
        <v>Perth</v>
      </c>
      <c r="D29">
        <f t="shared" si="0"/>
        <v>18</v>
      </c>
      <c r="E29" t="s">
        <v>8</v>
      </c>
      <c r="F29" t="s">
        <v>9</v>
      </c>
      <c r="G29">
        <v>9583</v>
      </c>
    </row>
    <row r="30" spans="1:7" x14ac:dyDescent="0.3">
      <c r="A30" s="1">
        <v>44198</v>
      </c>
      <c r="B30" t="s">
        <v>7</v>
      </c>
      <c r="C30" t="str">
        <f>VLOOKUP(B30,[1]Store_Code!$A$2:$B$10,2,FALSE)</f>
        <v>Perth</v>
      </c>
      <c r="D30">
        <f t="shared" si="0"/>
        <v>19</v>
      </c>
      <c r="E30" t="s">
        <v>10</v>
      </c>
      <c r="F30" t="s">
        <v>11</v>
      </c>
      <c r="G30">
        <v>20875</v>
      </c>
    </row>
    <row r="31" spans="1:7" x14ac:dyDescent="0.3">
      <c r="A31" s="1">
        <v>44198</v>
      </c>
      <c r="B31" t="s">
        <v>7</v>
      </c>
      <c r="C31" t="str">
        <f>VLOOKUP(B31,[1]Store_Code!$A$2:$B$10,2,FALSE)</f>
        <v>Perth</v>
      </c>
      <c r="D31">
        <f t="shared" si="0"/>
        <v>13</v>
      </c>
      <c r="E31" t="s">
        <v>13</v>
      </c>
      <c r="F31" t="s">
        <v>9</v>
      </c>
      <c r="G31">
        <v>12802</v>
      </c>
    </row>
    <row r="32" spans="1:7" x14ac:dyDescent="0.3">
      <c r="A32" s="1">
        <v>44198</v>
      </c>
      <c r="B32" t="s">
        <v>15</v>
      </c>
      <c r="C32" t="str">
        <f>VLOOKUP(B32,[1]Store_Code!$A$2:$B$10,2,FALSE)</f>
        <v>Aberdeen</v>
      </c>
      <c r="D32">
        <f t="shared" si="0"/>
        <v>24</v>
      </c>
      <c r="E32" t="s">
        <v>8</v>
      </c>
      <c r="F32" t="s">
        <v>9</v>
      </c>
      <c r="G32">
        <v>14234</v>
      </c>
    </row>
    <row r="33" spans="1:7" x14ac:dyDescent="0.3">
      <c r="A33" s="1">
        <v>44198</v>
      </c>
      <c r="B33" t="s">
        <v>15</v>
      </c>
      <c r="C33" t="str">
        <f>VLOOKUP(B33,[1]Store_Code!$A$2:$B$10,2,FALSE)</f>
        <v>Aberdeen</v>
      </c>
      <c r="D33">
        <f t="shared" si="0"/>
        <v>28</v>
      </c>
      <c r="E33" t="s">
        <v>10</v>
      </c>
      <c r="F33" t="s">
        <v>11</v>
      </c>
      <c r="G33">
        <v>32859</v>
      </c>
    </row>
    <row r="34" spans="1:7" x14ac:dyDescent="0.3">
      <c r="A34" s="1">
        <v>44198</v>
      </c>
      <c r="B34" t="s">
        <v>15</v>
      </c>
      <c r="C34" t="str">
        <f>VLOOKUP(B34,[1]Store_Code!$A$2:$B$10,2,FALSE)</f>
        <v>Aberdeen</v>
      </c>
      <c r="D34">
        <f t="shared" si="0"/>
        <v>16</v>
      </c>
      <c r="E34" t="s">
        <v>13</v>
      </c>
      <c r="F34" t="s">
        <v>9</v>
      </c>
      <c r="G34">
        <v>13779</v>
      </c>
    </row>
    <row r="35" spans="1:7" x14ac:dyDescent="0.3">
      <c r="A35" s="1">
        <v>44198</v>
      </c>
      <c r="B35" t="s">
        <v>19</v>
      </c>
      <c r="C35" t="str">
        <f>VLOOKUP(B35,[1]Store_Code!$A$2:$B$10,2,FALSE)</f>
        <v>St Andrews</v>
      </c>
      <c r="D35">
        <f t="shared" si="0"/>
        <v>15</v>
      </c>
      <c r="E35" t="s">
        <v>8</v>
      </c>
      <c r="F35" t="s">
        <v>9</v>
      </c>
      <c r="G35">
        <v>7384</v>
      </c>
    </row>
    <row r="36" spans="1:7" x14ac:dyDescent="0.3">
      <c r="A36" s="1">
        <v>44198</v>
      </c>
      <c r="B36" t="s">
        <v>19</v>
      </c>
      <c r="C36" t="str">
        <f>VLOOKUP(B36,[1]Store_Code!$A$2:$B$10,2,FALSE)</f>
        <v>St Andrews</v>
      </c>
      <c r="D36">
        <f t="shared" si="0"/>
        <v>19</v>
      </c>
      <c r="E36" t="s">
        <v>10</v>
      </c>
      <c r="F36" t="s">
        <v>11</v>
      </c>
      <c r="G36">
        <v>16561</v>
      </c>
    </row>
    <row r="37" spans="1:7" x14ac:dyDescent="0.3">
      <c r="A37" s="1">
        <v>44198</v>
      </c>
      <c r="B37" t="s">
        <v>19</v>
      </c>
      <c r="C37" t="str">
        <f>VLOOKUP(B37,[1]Store_Code!$A$2:$B$10,2,FALSE)</f>
        <v>St Andrews</v>
      </c>
      <c r="D37">
        <f t="shared" si="0"/>
        <v>10</v>
      </c>
      <c r="E37" t="s">
        <v>13</v>
      </c>
      <c r="F37" t="s">
        <v>9</v>
      </c>
      <c r="G37">
        <v>8680</v>
      </c>
    </row>
    <row r="38" spans="1:7" x14ac:dyDescent="0.3">
      <c r="A38" s="1">
        <v>44198</v>
      </c>
      <c r="B38" t="s">
        <v>23</v>
      </c>
      <c r="C38" t="str">
        <f>VLOOKUP(B38,[1]Store_Code!$A$2:$B$10,2,FALSE)</f>
        <v>Dundee</v>
      </c>
      <c r="D38">
        <f t="shared" si="0"/>
        <v>23</v>
      </c>
      <c r="E38" t="s">
        <v>8</v>
      </c>
      <c r="F38" t="s">
        <v>9</v>
      </c>
      <c r="G38">
        <v>14531</v>
      </c>
    </row>
    <row r="39" spans="1:7" x14ac:dyDescent="0.3">
      <c r="A39" s="1">
        <v>44198</v>
      </c>
      <c r="B39" t="s">
        <v>23</v>
      </c>
      <c r="C39" t="str">
        <f>VLOOKUP(B39,[1]Store_Code!$A$2:$B$10,2,FALSE)</f>
        <v>Dundee</v>
      </c>
      <c r="D39">
        <f t="shared" si="0"/>
        <v>30</v>
      </c>
      <c r="E39" t="s">
        <v>10</v>
      </c>
      <c r="F39" t="s">
        <v>11</v>
      </c>
      <c r="G39">
        <v>31685</v>
      </c>
    </row>
    <row r="40" spans="1:7" x14ac:dyDescent="0.3">
      <c r="A40" s="1">
        <v>44198</v>
      </c>
      <c r="B40" t="s">
        <v>23</v>
      </c>
      <c r="C40" t="str">
        <f>VLOOKUP(B40,[1]Store_Code!$A$2:$B$10,2,FALSE)</f>
        <v>Dundee</v>
      </c>
      <c r="D40">
        <f t="shared" si="0"/>
        <v>22</v>
      </c>
      <c r="E40" t="s">
        <v>13</v>
      </c>
      <c r="F40" t="s">
        <v>9</v>
      </c>
      <c r="G40">
        <v>13730</v>
      </c>
    </row>
    <row r="41" spans="1:7" x14ac:dyDescent="0.3">
      <c r="A41" s="1">
        <v>44198</v>
      </c>
      <c r="B41" t="s">
        <v>26</v>
      </c>
      <c r="C41" t="str">
        <f>VLOOKUP(B41,[1]Store_Code!$A$2:$B$10,2,FALSE)</f>
        <v>Glasgow</v>
      </c>
      <c r="D41">
        <f t="shared" si="0"/>
        <v>31</v>
      </c>
      <c r="E41" t="s">
        <v>8</v>
      </c>
      <c r="F41" t="s">
        <v>9</v>
      </c>
      <c r="G41">
        <v>30382</v>
      </c>
    </row>
    <row r="42" spans="1:7" x14ac:dyDescent="0.3">
      <c r="A42" s="1">
        <v>44198</v>
      </c>
      <c r="B42" t="s">
        <v>26</v>
      </c>
      <c r="C42" t="str">
        <f>VLOOKUP(B42,[1]Store_Code!$A$2:$B$10,2,FALSE)</f>
        <v>Glasgow</v>
      </c>
      <c r="D42">
        <f t="shared" si="0"/>
        <v>44</v>
      </c>
      <c r="E42" t="s">
        <v>10</v>
      </c>
      <c r="F42" t="s">
        <v>11</v>
      </c>
      <c r="G42">
        <v>74524</v>
      </c>
    </row>
    <row r="43" spans="1:7" x14ac:dyDescent="0.3">
      <c r="A43" s="1">
        <v>44198</v>
      </c>
      <c r="B43" t="s">
        <v>26</v>
      </c>
      <c r="C43" t="str">
        <f>VLOOKUP(B43,[1]Store_Code!$A$2:$B$10,2,FALSE)</f>
        <v>Glasgow</v>
      </c>
      <c r="D43">
        <f t="shared" si="0"/>
        <v>26</v>
      </c>
      <c r="E43" t="s">
        <v>13</v>
      </c>
      <c r="F43" t="s">
        <v>9</v>
      </c>
      <c r="G43">
        <v>21875</v>
      </c>
    </row>
    <row r="44" spans="1:7" x14ac:dyDescent="0.3">
      <c r="A44" s="1">
        <v>44198</v>
      </c>
      <c r="B44" t="s">
        <v>27</v>
      </c>
      <c r="C44" t="str">
        <f>VLOOKUP(B44,[1]Store_Code!$A$2:$B$10,2,FALSE)</f>
        <v>Dumfries</v>
      </c>
      <c r="D44">
        <f t="shared" si="0"/>
        <v>13</v>
      </c>
      <c r="E44" t="s">
        <v>8</v>
      </c>
      <c r="F44" t="s">
        <v>9</v>
      </c>
      <c r="G44">
        <v>9472</v>
      </c>
    </row>
    <row r="45" spans="1:7" x14ac:dyDescent="0.3">
      <c r="A45" s="1">
        <v>44198</v>
      </c>
      <c r="B45" t="s">
        <v>27</v>
      </c>
      <c r="C45" t="str">
        <f>VLOOKUP(B45,[1]Store_Code!$A$2:$B$10,2,FALSE)</f>
        <v>Dumfries</v>
      </c>
      <c r="D45">
        <f t="shared" si="0"/>
        <v>18</v>
      </c>
      <c r="E45" t="s">
        <v>10</v>
      </c>
      <c r="F45" t="s">
        <v>11</v>
      </c>
      <c r="G45">
        <v>16899</v>
      </c>
    </row>
    <row r="46" spans="1:7" x14ac:dyDescent="0.3">
      <c r="A46" s="1">
        <v>44198</v>
      </c>
      <c r="B46" t="s">
        <v>27</v>
      </c>
      <c r="C46" t="str">
        <f>VLOOKUP(B46,[1]Store_Code!$A$2:$B$10,2,FALSE)</f>
        <v>Dumfries</v>
      </c>
      <c r="D46">
        <f t="shared" si="0"/>
        <v>9</v>
      </c>
      <c r="E46" t="s">
        <v>13</v>
      </c>
      <c r="F46" t="s">
        <v>9</v>
      </c>
      <c r="G46">
        <v>6023</v>
      </c>
    </row>
    <row r="47" spans="1:7" x14ac:dyDescent="0.3">
      <c r="A47" s="1">
        <v>44198</v>
      </c>
      <c r="B47" t="s">
        <v>28</v>
      </c>
      <c r="C47" t="str">
        <f>VLOOKUP(B47,[1]Store_Code!$A$2:$B$10,2,FALSE)</f>
        <v>Inverness</v>
      </c>
      <c r="D47">
        <f t="shared" si="0"/>
        <v>22</v>
      </c>
      <c r="E47" t="s">
        <v>8</v>
      </c>
      <c r="F47" t="s">
        <v>9</v>
      </c>
      <c r="G47">
        <v>13251</v>
      </c>
    </row>
    <row r="48" spans="1:7" x14ac:dyDescent="0.3">
      <c r="A48" s="1">
        <v>44198</v>
      </c>
      <c r="B48" t="s">
        <v>28</v>
      </c>
      <c r="C48" t="str">
        <f>VLOOKUP(B48,[1]Store_Code!$A$2:$B$10,2,FALSE)</f>
        <v>Inverness</v>
      </c>
      <c r="D48">
        <f t="shared" si="0"/>
        <v>20</v>
      </c>
      <c r="E48" t="s">
        <v>10</v>
      </c>
      <c r="F48" t="s">
        <v>11</v>
      </c>
      <c r="G48">
        <v>27534</v>
      </c>
    </row>
    <row r="49" spans="1:7" x14ac:dyDescent="0.3">
      <c r="A49" s="1">
        <v>44198</v>
      </c>
      <c r="B49" t="s">
        <v>28</v>
      </c>
      <c r="C49" t="str">
        <f>VLOOKUP(B49,[1]Store_Code!$A$2:$B$10,2,FALSE)</f>
        <v>Inverness</v>
      </c>
      <c r="D49">
        <f t="shared" si="0"/>
        <v>20</v>
      </c>
      <c r="E49" t="s">
        <v>13</v>
      </c>
      <c r="F49" t="s">
        <v>9</v>
      </c>
      <c r="G49">
        <v>10904</v>
      </c>
    </row>
    <row r="50" spans="1:7" x14ac:dyDescent="0.3">
      <c r="A50" s="1">
        <v>44198</v>
      </c>
      <c r="B50" t="s">
        <v>29</v>
      </c>
      <c r="C50" t="str">
        <f>VLOOKUP(B50,[1]Store_Code!$A$2:$B$10,2,FALSE)</f>
        <v>Stirling</v>
      </c>
      <c r="D50">
        <f t="shared" si="0"/>
        <v>22</v>
      </c>
      <c r="E50" t="s">
        <v>8</v>
      </c>
      <c r="F50" t="s">
        <v>9</v>
      </c>
      <c r="G50">
        <v>12917</v>
      </c>
    </row>
    <row r="51" spans="1:7" x14ac:dyDescent="0.3">
      <c r="A51" s="1">
        <v>44198</v>
      </c>
      <c r="B51" t="s">
        <v>29</v>
      </c>
      <c r="C51" t="str">
        <f>VLOOKUP(B51,[1]Store_Code!$A$2:$B$10,2,FALSE)</f>
        <v>Stirling</v>
      </c>
      <c r="D51">
        <f t="shared" si="0"/>
        <v>21</v>
      </c>
      <c r="E51" t="s">
        <v>10</v>
      </c>
      <c r="F51" t="s">
        <v>9</v>
      </c>
      <c r="G51">
        <v>22369</v>
      </c>
    </row>
    <row r="52" spans="1:7" x14ac:dyDescent="0.3">
      <c r="A52" s="1">
        <v>44198</v>
      </c>
      <c r="B52" t="s">
        <v>29</v>
      </c>
      <c r="C52" t="str">
        <f>VLOOKUP(B52,[1]Store_Code!$A$2:$B$10,2,FALSE)</f>
        <v>Stirling</v>
      </c>
      <c r="D52">
        <f t="shared" si="0"/>
        <v>15.7</v>
      </c>
      <c r="E52" t="s">
        <v>13</v>
      </c>
      <c r="F52" t="s">
        <v>9</v>
      </c>
      <c r="G52">
        <v>13286</v>
      </c>
    </row>
    <row r="53" spans="1:7" x14ac:dyDescent="0.3">
      <c r="A53" s="1">
        <v>44198</v>
      </c>
      <c r="B53" t="s">
        <v>30</v>
      </c>
      <c r="C53" t="str">
        <f>VLOOKUP(B53,[1]Store_Code!$A$2:$B$10,2,FALSE)</f>
        <v>Edinburgh</v>
      </c>
      <c r="D53">
        <f t="shared" si="0"/>
        <v>29</v>
      </c>
      <c r="E53" t="s">
        <v>8</v>
      </c>
      <c r="F53" t="s">
        <v>9</v>
      </c>
      <c r="G53">
        <v>18165</v>
      </c>
    </row>
    <row r="54" spans="1:7" x14ac:dyDescent="0.3">
      <c r="A54" s="1">
        <v>44198</v>
      </c>
      <c r="B54" t="s">
        <v>30</v>
      </c>
      <c r="C54" t="str">
        <f>VLOOKUP(B54,[1]Store_Code!$A$2:$B$10,2,FALSE)</f>
        <v>Edinburgh</v>
      </c>
      <c r="D54">
        <f t="shared" si="0"/>
        <v>39</v>
      </c>
      <c r="E54" t="s">
        <v>10</v>
      </c>
      <c r="F54" t="s">
        <v>11</v>
      </c>
      <c r="G54">
        <v>47528</v>
      </c>
    </row>
    <row r="55" spans="1:7" x14ac:dyDescent="0.3">
      <c r="A55" s="1">
        <v>44198</v>
      </c>
      <c r="B55" t="s">
        <v>30</v>
      </c>
      <c r="C55" t="str">
        <f>VLOOKUP(B55,[1]Store_Code!$A$2:$B$10,2,FALSE)</f>
        <v>Edinburgh</v>
      </c>
      <c r="D55">
        <f t="shared" si="0"/>
        <v>24</v>
      </c>
      <c r="E55" t="s">
        <v>13</v>
      </c>
      <c r="F55" t="s">
        <v>9</v>
      </c>
      <c r="G55">
        <v>19930</v>
      </c>
    </row>
    <row r="56" spans="1:7" x14ac:dyDescent="0.3">
      <c r="A56" s="1">
        <v>44199</v>
      </c>
      <c r="B56" t="s">
        <v>7</v>
      </c>
      <c r="C56" t="str">
        <f>VLOOKUP(B56,[1]Store_Code!$A$2:$B$10,2,FALSE)</f>
        <v>Perth</v>
      </c>
      <c r="D56">
        <f t="shared" si="0"/>
        <v>18</v>
      </c>
      <c r="E56" t="s">
        <v>8</v>
      </c>
      <c r="F56" t="s">
        <v>9</v>
      </c>
      <c r="G56">
        <v>9704</v>
      </c>
    </row>
    <row r="57" spans="1:7" x14ac:dyDescent="0.3">
      <c r="A57" s="1">
        <v>44199</v>
      </c>
      <c r="B57" t="s">
        <v>7</v>
      </c>
      <c r="C57" t="str">
        <f>VLOOKUP(B57,[1]Store_Code!$A$2:$B$10,2,FALSE)</f>
        <v>Perth</v>
      </c>
      <c r="D57">
        <f t="shared" si="0"/>
        <v>19</v>
      </c>
      <c r="E57" t="s">
        <v>10</v>
      </c>
      <c r="F57" t="s">
        <v>11</v>
      </c>
      <c r="G57">
        <v>23813</v>
      </c>
    </row>
    <row r="58" spans="1:7" x14ac:dyDescent="0.3">
      <c r="A58" s="1">
        <v>44199</v>
      </c>
      <c r="B58" t="s">
        <v>7</v>
      </c>
      <c r="C58" t="str">
        <f>VLOOKUP(B58,[1]Store_Code!$A$2:$B$10,2,FALSE)</f>
        <v>Perth</v>
      </c>
      <c r="D58">
        <f t="shared" si="0"/>
        <v>13</v>
      </c>
      <c r="E58" t="s">
        <v>13</v>
      </c>
      <c r="F58" t="s">
        <v>9</v>
      </c>
      <c r="G58">
        <v>13299</v>
      </c>
    </row>
    <row r="59" spans="1:7" x14ac:dyDescent="0.3">
      <c r="A59" s="1">
        <v>44199</v>
      </c>
      <c r="B59" t="s">
        <v>15</v>
      </c>
      <c r="C59" t="str">
        <f>VLOOKUP(B59,[1]Store_Code!$A$2:$B$10,2,FALSE)</f>
        <v>Aberdeen</v>
      </c>
      <c r="D59">
        <f t="shared" si="0"/>
        <v>24</v>
      </c>
      <c r="E59" t="s">
        <v>8</v>
      </c>
      <c r="F59" t="s">
        <v>9</v>
      </c>
      <c r="G59">
        <v>14425</v>
      </c>
    </row>
    <row r="60" spans="1:7" x14ac:dyDescent="0.3">
      <c r="A60" s="1">
        <v>44199</v>
      </c>
      <c r="B60" t="s">
        <v>15</v>
      </c>
      <c r="C60" t="str">
        <f>VLOOKUP(B60,[1]Store_Code!$A$2:$B$10,2,FALSE)</f>
        <v>Aberdeen</v>
      </c>
      <c r="D60">
        <f t="shared" si="0"/>
        <v>28</v>
      </c>
      <c r="E60" t="s">
        <v>10</v>
      </c>
      <c r="F60" t="s">
        <v>11</v>
      </c>
      <c r="G60">
        <v>37484</v>
      </c>
    </row>
    <row r="61" spans="1:7" x14ac:dyDescent="0.3">
      <c r="A61" s="1">
        <v>44199</v>
      </c>
      <c r="B61" t="s">
        <v>15</v>
      </c>
      <c r="C61" t="str">
        <f>VLOOKUP(B61,[1]Store_Code!$A$2:$B$10,2,FALSE)</f>
        <v>Aberdeen</v>
      </c>
      <c r="D61">
        <f t="shared" si="0"/>
        <v>16</v>
      </c>
      <c r="E61" t="s">
        <v>13</v>
      </c>
      <c r="F61" t="s">
        <v>9</v>
      </c>
      <c r="G61">
        <v>14314</v>
      </c>
    </row>
    <row r="62" spans="1:7" x14ac:dyDescent="0.3">
      <c r="A62" s="1">
        <v>44199</v>
      </c>
      <c r="B62" t="s">
        <v>19</v>
      </c>
      <c r="C62" t="str">
        <f>VLOOKUP(B62,[1]Store_Code!$A$2:$B$10,2,FALSE)</f>
        <v>St Andrews</v>
      </c>
      <c r="D62">
        <f t="shared" si="0"/>
        <v>15</v>
      </c>
      <c r="E62" t="s">
        <v>8</v>
      </c>
      <c r="F62" t="s">
        <v>9</v>
      </c>
      <c r="G62">
        <v>7484</v>
      </c>
    </row>
    <row r="63" spans="1:7" x14ac:dyDescent="0.3">
      <c r="A63" s="1">
        <v>44199</v>
      </c>
      <c r="B63" t="s">
        <v>19</v>
      </c>
      <c r="C63" t="str">
        <f>VLOOKUP(B63,[1]Store_Code!$A$2:$B$10,2,FALSE)</f>
        <v>St Andrews</v>
      </c>
      <c r="D63">
        <f t="shared" si="0"/>
        <v>19</v>
      </c>
      <c r="E63" t="s">
        <v>10</v>
      </c>
      <c r="F63" t="s">
        <v>11</v>
      </c>
      <c r="G63">
        <v>18892</v>
      </c>
    </row>
    <row r="64" spans="1:7" x14ac:dyDescent="0.3">
      <c r="A64" s="1">
        <v>44199</v>
      </c>
      <c r="B64" t="s">
        <v>19</v>
      </c>
      <c r="C64" t="str">
        <f>VLOOKUP(B64,[1]Store_Code!$A$2:$B$10,2,FALSE)</f>
        <v>St Andrews</v>
      </c>
      <c r="D64">
        <f t="shared" si="0"/>
        <v>10</v>
      </c>
      <c r="E64" t="s">
        <v>13</v>
      </c>
      <c r="F64" t="s">
        <v>9</v>
      </c>
      <c r="G64">
        <v>9018</v>
      </c>
    </row>
    <row r="65" spans="1:7" x14ac:dyDescent="0.3">
      <c r="A65" s="1">
        <v>44199</v>
      </c>
      <c r="B65" t="s">
        <v>23</v>
      </c>
      <c r="C65" t="str">
        <f>VLOOKUP(B65,[1]Store_Code!$A$2:$B$10,2,FALSE)</f>
        <v>Dundee</v>
      </c>
      <c r="D65">
        <f t="shared" si="0"/>
        <v>23</v>
      </c>
      <c r="E65" t="s">
        <v>8</v>
      </c>
      <c r="F65" t="s">
        <v>9</v>
      </c>
      <c r="G65">
        <v>14728</v>
      </c>
    </row>
    <row r="66" spans="1:7" x14ac:dyDescent="0.3">
      <c r="A66" s="1">
        <v>44199</v>
      </c>
      <c r="B66" t="s">
        <v>23</v>
      </c>
      <c r="C66" t="str">
        <f>VLOOKUP(B66,[1]Store_Code!$A$2:$B$10,2,FALSE)</f>
        <v>Dundee</v>
      </c>
      <c r="D66">
        <f t="shared" si="0"/>
        <v>30</v>
      </c>
      <c r="E66" t="s">
        <v>10</v>
      </c>
      <c r="F66" t="s">
        <v>11</v>
      </c>
      <c r="G66">
        <v>36146</v>
      </c>
    </row>
    <row r="67" spans="1:7" x14ac:dyDescent="0.3">
      <c r="A67" s="1">
        <v>44199</v>
      </c>
      <c r="B67" t="s">
        <v>23</v>
      </c>
      <c r="C67" t="str">
        <f>VLOOKUP(B67,[1]Store_Code!$A$2:$B$10,2,FALSE)</f>
        <v>Dundee</v>
      </c>
      <c r="D67">
        <f t="shared" ref="D67:D130" si="1">INDEX($N$4:$P$12,MATCH(C67,$M$4:$M$12,0),MATCH(E67,N$3:P$3,0))</f>
        <v>22</v>
      </c>
      <c r="E67" t="s">
        <v>13</v>
      </c>
      <c r="F67" t="s">
        <v>9</v>
      </c>
      <c r="G67">
        <v>14262</v>
      </c>
    </row>
    <row r="68" spans="1:7" x14ac:dyDescent="0.3">
      <c r="A68" s="1">
        <v>44199</v>
      </c>
      <c r="B68" t="s">
        <v>26</v>
      </c>
      <c r="C68" t="str">
        <f>VLOOKUP(B68,[1]Store_Code!$A$2:$B$10,2,FALSE)</f>
        <v>Glasgow</v>
      </c>
      <c r="D68">
        <f t="shared" si="1"/>
        <v>31</v>
      </c>
      <c r="E68" t="s">
        <v>8</v>
      </c>
      <c r="F68" t="s">
        <v>9</v>
      </c>
      <c r="G68">
        <v>30792</v>
      </c>
    </row>
    <row r="69" spans="1:7" x14ac:dyDescent="0.3">
      <c r="A69" s="1">
        <v>44199</v>
      </c>
      <c r="B69" t="s">
        <v>26</v>
      </c>
      <c r="C69" t="str">
        <f>VLOOKUP(B69,[1]Store_Code!$A$2:$B$10,2,FALSE)</f>
        <v>Glasgow</v>
      </c>
      <c r="D69">
        <f t="shared" si="1"/>
        <v>44</v>
      </c>
      <c r="E69" t="s">
        <v>10</v>
      </c>
      <c r="F69" t="s">
        <v>11</v>
      </c>
      <c r="G69">
        <v>85014</v>
      </c>
    </row>
    <row r="70" spans="1:7" x14ac:dyDescent="0.3">
      <c r="A70" s="1">
        <v>44199</v>
      </c>
      <c r="B70" t="s">
        <v>26</v>
      </c>
      <c r="C70" t="str">
        <f>VLOOKUP(B70,[1]Store_Code!$A$2:$B$10,2,FALSE)</f>
        <v>Glasgow</v>
      </c>
      <c r="D70">
        <f t="shared" si="1"/>
        <v>26</v>
      </c>
      <c r="E70" t="s">
        <v>13</v>
      </c>
      <c r="F70" t="s">
        <v>9</v>
      </c>
      <c r="G70">
        <v>22724</v>
      </c>
    </row>
    <row r="71" spans="1:7" x14ac:dyDescent="0.3">
      <c r="A71" s="1">
        <v>44199</v>
      </c>
      <c r="B71" t="s">
        <v>27</v>
      </c>
      <c r="C71" t="str">
        <f>VLOOKUP(B71,[1]Store_Code!$A$2:$B$10,2,FALSE)</f>
        <v>Dumfries</v>
      </c>
      <c r="D71">
        <f t="shared" si="1"/>
        <v>13</v>
      </c>
      <c r="E71" t="s">
        <v>8</v>
      </c>
      <c r="F71" t="s">
        <v>9</v>
      </c>
      <c r="G71">
        <v>9601</v>
      </c>
    </row>
    <row r="72" spans="1:7" x14ac:dyDescent="0.3">
      <c r="A72" s="1">
        <v>44199</v>
      </c>
      <c r="B72" t="s">
        <v>27</v>
      </c>
      <c r="C72" t="str">
        <f>VLOOKUP(B72,[1]Store_Code!$A$2:$B$10,2,FALSE)</f>
        <v>Dumfries</v>
      </c>
      <c r="D72">
        <f t="shared" si="1"/>
        <v>18</v>
      </c>
      <c r="E72" t="s">
        <v>10</v>
      </c>
      <c r="F72" t="s">
        <v>11</v>
      </c>
      <c r="G72">
        <v>19278</v>
      </c>
    </row>
    <row r="73" spans="1:7" x14ac:dyDescent="0.3">
      <c r="A73" s="1">
        <v>44199</v>
      </c>
      <c r="B73" t="s">
        <v>27</v>
      </c>
      <c r="C73" t="str">
        <f>VLOOKUP(B73,[1]Store_Code!$A$2:$B$10,2,FALSE)</f>
        <v>Dumfries</v>
      </c>
      <c r="D73">
        <f t="shared" si="1"/>
        <v>9</v>
      </c>
      <c r="E73" t="s">
        <v>13</v>
      </c>
      <c r="F73" t="s">
        <v>9</v>
      </c>
      <c r="G73">
        <v>6257</v>
      </c>
    </row>
    <row r="74" spans="1:7" x14ac:dyDescent="0.3">
      <c r="A74" s="1">
        <v>44199</v>
      </c>
      <c r="B74" t="s">
        <v>28</v>
      </c>
      <c r="C74" t="str">
        <f>VLOOKUP(B74,[1]Store_Code!$A$2:$B$10,2,FALSE)</f>
        <v>Inverness</v>
      </c>
      <c r="D74">
        <f t="shared" si="1"/>
        <v>22</v>
      </c>
      <c r="E74" t="s">
        <v>8</v>
      </c>
      <c r="F74" t="s">
        <v>9</v>
      </c>
      <c r="G74">
        <v>13430</v>
      </c>
    </row>
    <row r="75" spans="1:7" x14ac:dyDescent="0.3">
      <c r="A75" s="1">
        <v>44199</v>
      </c>
      <c r="B75" t="s">
        <v>28</v>
      </c>
      <c r="C75" t="str">
        <f>VLOOKUP(B75,[1]Store_Code!$A$2:$B$10,2,FALSE)</f>
        <v>Inverness</v>
      </c>
      <c r="D75">
        <f t="shared" si="1"/>
        <v>20</v>
      </c>
      <c r="E75" t="s">
        <v>10</v>
      </c>
      <c r="F75" t="s">
        <v>11</v>
      </c>
      <c r="G75">
        <v>31409</v>
      </c>
    </row>
    <row r="76" spans="1:7" x14ac:dyDescent="0.3">
      <c r="A76" s="1">
        <v>44199</v>
      </c>
      <c r="B76" t="s">
        <v>28</v>
      </c>
      <c r="C76" t="str">
        <f>VLOOKUP(B76,[1]Store_Code!$A$2:$B$10,2,FALSE)</f>
        <v>Inverness</v>
      </c>
      <c r="D76">
        <f t="shared" si="1"/>
        <v>20</v>
      </c>
      <c r="E76" t="s">
        <v>13</v>
      </c>
      <c r="F76" t="s">
        <v>9</v>
      </c>
      <c r="G76">
        <v>11327</v>
      </c>
    </row>
    <row r="77" spans="1:7" x14ac:dyDescent="0.3">
      <c r="A77" s="1">
        <v>44199</v>
      </c>
      <c r="B77" t="s">
        <v>29</v>
      </c>
      <c r="C77" t="str">
        <f>VLOOKUP(B77,[1]Store_Code!$A$2:$B$10,2,FALSE)</f>
        <v>Stirling</v>
      </c>
      <c r="D77">
        <f t="shared" si="1"/>
        <v>22</v>
      </c>
      <c r="E77" t="s">
        <v>8</v>
      </c>
      <c r="F77" t="s">
        <v>9</v>
      </c>
      <c r="G77">
        <v>13091</v>
      </c>
    </row>
    <row r="78" spans="1:7" x14ac:dyDescent="0.3">
      <c r="A78" s="1">
        <v>44199</v>
      </c>
      <c r="B78" t="s">
        <v>29</v>
      </c>
      <c r="C78" t="str">
        <f>VLOOKUP(B78,[1]Store_Code!$A$2:$B$10,2,FALSE)</f>
        <v>Stirling</v>
      </c>
      <c r="D78">
        <f t="shared" si="1"/>
        <v>21</v>
      </c>
      <c r="E78" t="s">
        <v>10</v>
      </c>
      <c r="F78" t="s">
        <v>9</v>
      </c>
      <c r="G78">
        <v>25491</v>
      </c>
    </row>
    <row r="79" spans="1:7" x14ac:dyDescent="0.3">
      <c r="A79" s="1">
        <v>44199</v>
      </c>
      <c r="B79" t="s">
        <v>29</v>
      </c>
      <c r="C79" t="str">
        <f>VLOOKUP(B79,[1]Store_Code!$A$2:$B$10,2,FALSE)</f>
        <v>Stirling</v>
      </c>
      <c r="D79">
        <f t="shared" si="1"/>
        <v>15.7</v>
      </c>
      <c r="E79" t="s">
        <v>13</v>
      </c>
      <c r="F79" t="s">
        <v>9</v>
      </c>
      <c r="G79">
        <v>13802</v>
      </c>
    </row>
    <row r="80" spans="1:7" x14ac:dyDescent="0.3">
      <c r="A80" s="1">
        <v>44199</v>
      </c>
      <c r="B80" t="s">
        <v>30</v>
      </c>
      <c r="C80" t="str">
        <f>VLOOKUP(B80,[1]Store_Code!$A$2:$B$10,2,FALSE)</f>
        <v>Edinburgh</v>
      </c>
      <c r="D80">
        <f t="shared" si="1"/>
        <v>29</v>
      </c>
      <c r="E80" t="s">
        <v>8</v>
      </c>
      <c r="F80" t="s">
        <v>9</v>
      </c>
      <c r="G80">
        <v>18410</v>
      </c>
    </row>
    <row r="81" spans="1:7" x14ac:dyDescent="0.3">
      <c r="A81" s="1">
        <v>44199</v>
      </c>
      <c r="B81" t="s">
        <v>30</v>
      </c>
      <c r="C81" t="str">
        <f>VLOOKUP(B81,[1]Store_Code!$A$2:$B$10,2,FALSE)</f>
        <v>Edinburgh</v>
      </c>
      <c r="D81">
        <f t="shared" si="1"/>
        <v>39</v>
      </c>
      <c r="E81" t="s">
        <v>10</v>
      </c>
      <c r="F81" t="s">
        <v>11</v>
      </c>
      <c r="G81">
        <v>54219</v>
      </c>
    </row>
    <row r="82" spans="1:7" x14ac:dyDescent="0.3">
      <c r="A82" s="1">
        <v>44199</v>
      </c>
      <c r="B82" t="s">
        <v>30</v>
      </c>
      <c r="C82" t="str">
        <f>VLOOKUP(B82,[1]Store_Code!$A$2:$B$10,2,FALSE)</f>
        <v>Edinburgh</v>
      </c>
      <c r="D82">
        <f t="shared" si="1"/>
        <v>24</v>
      </c>
      <c r="E82" t="s">
        <v>13</v>
      </c>
      <c r="F82" t="s">
        <v>9</v>
      </c>
      <c r="G82">
        <v>20704</v>
      </c>
    </row>
    <row r="83" spans="1:7" x14ac:dyDescent="0.3">
      <c r="A83" s="1">
        <v>44200</v>
      </c>
      <c r="B83" t="s">
        <v>7</v>
      </c>
      <c r="C83" t="str">
        <f>VLOOKUP(B83,[1]Store_Code!$A$2:$B$10,2,FALSE)</f>
        <v>Perth</v>
      </c>
      <c r="D83">
        <f t="shared" si="1"/>
        <v>18</v>
      </c>
      <c r="E83" t="s">
        <v>8</v>
      </c>
      <c r="F83" t="s">
        <v>9</v>
      </c>
      <c r="G83">
        <v>9448</v>
      </c>
    </row>
    <row r="84" spans="1:7" x14ac:dyDescent="0.3">
      <c r="A84" s="1">
        <v>44200</v>
      </c>
      <c r="B84" t="s">
        <v>7</v>
      </c>
      <c r="C84" t="str">
        <f>VLOOKUP(B84,[1]Store_Code!$A$2:$B$10,2,FALSE)</f>
        <v>Perth</v>
      </c>
      <c r="D84">
        <f t="shared" si="1"/>
        <v>19</v>
      </c>
      <c r="E84" t="s">
        <v>10</v>
      </c>
      <c r="F84" t="s">
        <v>11</v>
      </c>
      <c r="G84">
        <v>23808</v>
      </c>
    </row>
    <row r="85" spans="1:7" x14ac:dyDescent="0.3">
      <c r="A85" s="1">
        <v>44200</v>
      </c>
      <c r="B85" t="s">
        <v>7</v>
      </c>
      <c r="C85" t="str">
        <f>VLOOKUP(B85,[1]Store_Code!$A$2:$B$10,2,FALSE)</f>
        <v>Perth</v>
      </c>
      <c r="D85">
        <f t="shared" si="1"/>
        <v>13</v>
      </c>
      <c r="E85" t="s">
        <v>13</v>
      </c>
      <c r="F85" t="s">
        <v>9</v>
      </c>
      <c r="G85">
        <v>12611</v>
      </c>
    </row>
    <row r="86" spans="1:7" x14ac:dyDescent="0.3">
      <c r="A86" s="1">
        <v>44200</v>
      </c>
      <c r="B86" t="s">
        <v>15</v>
      </c>
      <c r="C86" t="str">
        <f>VLOOKUP(B86,[1]Store_Code!$A$2:$B$10,2,FALSE)</f>
        <v>Aberdeen</v>
      </c>
      <c r="D86">
        <f t="shared" si="1"/>
        <v>24</v>
      </c>
      <c r="E86" t="s">
        <v>8</v>
      </c>
      <c r="F86" t="s">
        <v>9</v>
      </c>
      <c r="G86">
        <v>14019</v>
      </c>
    </row>
    <row r="87" spans="1:7" x14ac:dyDescent="0.3">
      <c r="A87" s="1">
        <v>44200</v>
      </c>
      <c r="B87" t="s">
        <v>15</v>
      </c>
      <c r="C87" t="str">
        <f>VLOOKUP(B87,[1]Store_Code!$A$2:$B$10,2,FALSE)</f>
        <v>Aberdeen</v>
      </c>
      <c r="D87">
        <f t="shared" si="1"/>
        <v>28</v>
      </c>
      <c r="E87" t="s">
        <v>10</v>
      </c>
      <c r="F87" t="s">
        <v>11</v>
      </c>
      <c r="G87">
        <v>37475</v>
      </c>
    </row>
    <row r="88" spans="1:7" x14ac:dyDescent="0.3">
      <c r="A88" s="1">
        <v>44200</v>
      </c>
      <c r="B88" t="s">
        <v>15</v>
      </c>
      <c r="C88" t="str">
        <f>VLOOKUP(B88,[1]Store_Code!$A$2:$B$10,2,FALSE)</f>
        <v>Aberdeen</v>
      </c>
      <c r="D88">
        <f t="shared" si="1"/>
        <v>16</v>
      </c>
      <c r="E88" t="s">
        <v>13</v>
      </c>
      <c r="F88" t="s">
        <v>9</v>
      </c>
      <c r="G88">
        <v>13572</v>
      </c>
    </row>
    <row r="89" spans="1:7" x14ac:dyDescent="0.3">
      <c r="A89" s="1">
        <v>44200</v>
      </c>
      <c r="B89" t="s">
        <v>19</v>
      </c>
      <c r="C89" t="str">
        <f>VLOOKUP(B89,[1]Store_Code!$A$2:$B$10,2,FALSE)</f>
        <v>St Andrews</v>
      </c>
      <c r="D89">
        <f t="shared" si="1"/>
        <v>15</v>
      </c>
      <c r="E89" t="s">
        <v>8</v>
      </c>
      <c r="F89" t="s">
        <v>9</v>
      </c>
      <c r="G89">
        <v>7273</v>
      </c>
    </row>
    <row r="90" spans="1:7" x14ac:dyDescent="0.3">
      <c r="A90" s="1">
        <v>44200</v>
      </c>
      <c r="B90" t="s">
        <v>19</v>
      </c>
      <c r="C90" t="str">
        <f>VLOOKUP(B90,[1]Store_Code!$A$2:$B$10,2,FALSE)</f>
        <v>St Andrews</v>
      </c>
      <c r="D90">
        <f t="shared" si="1"/>
        <v>19</v>
      </c>
      <c r="E90" t="s">
        <v>10</v>
      </c>
      <c r="F90" t="s">
        <v>11</v>
      </c>
      <c r="G90">
        <v>18887</v>
      </c>
    </row>
    <row r="91" spans="1:7" x14ac:dyDescent="0.3">
      <c r="A91" s="1">
        <v>44200</v>
      </c>
      <c r="B91" t="s">
        <v>19</v>
      </c>
      <c r="C91" t="str">
        <f>VLOOKUP(B91,[1]Store_Code!$A$2:$B$10,2,FALSE)</f>
        <v>St Andrews</v>
      </c>
      <c r="D91">
        <f t="shared" si="1"/>
        <v>10</v>
      </c>
      <c r="E91" t="s">
        <v>13</v>
      </c>
      <c r="F91" t="s">
        <v>9</v>
      </c>
      <c r="G91">
        <v>8550</v>
      </c>
    </row>
    <row r="92" spans="1:7" x14ac:dyDescent="0.3">
      <c r="A92" s="1">
        <v>44200</v>
      </c>
      <c r="B92" t="s">
        <v>23</v>
      </c>
      <c r="C92" t="str">
        <f>VLOOKUP(B92,[1]Store_Code!$A$2:$B$10,2,FALSE)</f>
        <v>Dundee</v>
      </c>
      <c r="D92">
        <f t="shared" si="1"/>
        <v>23</v>
      </c>
      <c r="E92" t="s">
        <v>8</v>
      </c>
      <c r="F92" t="s">
        <v>9</v>
      </c>
      <c r="G92">
        <v>14314</v>
      </c>
    </row>
    <row r="93" spans="1:7" x14ac:dyDescent="0.3">
      <c r="A93" s="1">
        <v>44200</v>
      </c>
      <c r="B93" t="s">
        <v>23</v>
      </c>
      <c r="C93" t="str">
        <f>VLOOKUP(B93,[1]Store_Code!$A$2:$B$10,2,FALSE)</f>
        <v>Dundee</v>
      </c>
      <c r="D93">
        <f t="shared" si="1"/>
        <v>30</v>
      </c>
      <c r="E93" t="s">
        <v>10</v>
      </c>
      <c r="F93" t="s">
        <v>11</v>
      </c>
      <c r="G93">
        <v>36137</v>
      </c>
    </row>
    <row r="94" spans="1:7" x14ac:dyDescent="0.3">
      <c r="A94" s="1">
        <v>44200</v>
      </c>
      <c r="B94" t="s">
        <v>23</v>
      </c>
      <c r="C94" t="str">
        <f>VLOOKUP(B94,[1]Store_Code!$A$2:$B$10,2,FALSE)</f>
        <v>Dundee</v>
      </c>
      <c r="D94">
        <f t="shared" si="1"/>
        <v>22</v>
      </c>
      <c r="E94" t="s">
        <v>13</v>
      </c>
      <c r="F94" t="s">
        <v>9</v>
      </c>
      <c r="G94">
        <v>13523</v>
      </c>
    </row>
    <row r="95" spans="1:7" x14ac:dyDescent="0.3">
      <c r="A95" s="1">
        <v>44200</v>
      </c>
      <c r="B95" t="s">
        <v>26</v>
      </c>
      <c r="C95" t="str">
        <f>VLOOKUP(B95,[1]Store_Code!$A$2:$B$10,2,FALSE)</f>
        <v>Glasgow</v>
      </c>
      <c r="D95">
        <f t="shared" si="1"/>
        <v>31</v>
      </c>
      <c r="E95" t="s">
        <v>8</v>
      </c>
      <c r="F95" t="s">
        <v>9</v>
      </c>
      <c r="G95">
        <v>29926</v>
      </c>
    </row>
    <row r="96" spans="1:7" x14ac:dyDescent="0.3">
      <c r="A96" s="1">
        <v>44200</v>
      </c>
      <c r="B96" t="s">
        <v>26</v>
      </c>
      <c r="C96" t="str">
        <f>VLOOKUP(B96,[1]Store_Code!$A$2:$B$10,2,FALSE)</f>
        <v>Glasgow</v>
      </c>
      <c r="D96">
        <f t="shared" si="1"/>
        <v>44</v>
      </c>
      <c r="E96" t="s">
        <v>10</v>
      </c>
      <c r="F96" t="s">
        <v>11</v>
      </c>
      <c r="G96">
        <v>84993</v>
      </c>
    </row>
    <row r="97" spans="1:7" x14ac:dyDescent="0.3">
      <c r="A97" s="1">
        <v>44200</v>
      </c>
      <c r="B97" t="s">
        <v>26</v>
      </c>
      <c r="C97" t="str">
        <f>VLOOKUP(B97,[1]Store_Code!$A$2:$B$10,2,FALSE)</f>
        <v>Glasgow</v>
      </c>
      <c r="D97">
        <f t="shared" si="1"/>
        <v>26</v>
      </c>
      <c r="E97" t="s">
        <v>13</v>
      </c>
      <c r="F97" t="s">
        <v>9</v>
      </c>
      <c r="G97">
        <v>21547</v>
      </c>
    </row>
    <row r="98" spans="1:7" x14ac:dyDescent="0.3">
      <c r="A98" s="1">
        <v>44200</v>
      </c>
      <c r="B98" t="s">
        <v>27</v>
      </c>
      <c r="C98" t="str">
        <f>VLOOKUP(B98,[1]Store_Code!$A$2:$B$10,2,FALSE)</f>
        <v>Dumfries</v>
      </c>
      <c r="D98">
        <f t="shared" si="1"/>
        <v>13</v>
      </c>
      <c r="E98" t="s">
        <v>8</v>
      </c>
      <c r="F98" t="s">
        <v>9</v>
      </c>
      <c r="G98">
        <v>9330</v>
      </c>
    </row>
    <row r="99" spans="1:7" x14ac:dyDescent="0.3">
      <c r="A99" s="1">
        <v>44200</v>
      </c>
      <c r="B99" t="s">
        <v>27</v>
      </c>
      <c r="C99" t="str">
        <f>VLOOKUP(B99,[1]Store_Code!$A$2:$B$10,2,FALSE)</f>
        <v>Dumfries</v>
      </c>
      <c r="D99">
        <f t="shared" si="1"/>
        <v>18</v>
      </c>
      <c r="E99" t="s">
        <v>10</v>
      </c>
      <c r="F99" t="s">
        <v>11</v>
      </c>
      <c r="G99">
        <v>19273</v>
      </c>
    </row>
    <row r="100" spans="1:7" x14ac:dyDescent="0.3">
      <c r="A100" s="1">
        <v>44200</v>
      </c>
      <c r="B100" t="s">
        <v>27</v>
      </c>
      <c r="C100" t="str">
        <f>VLOOKUP(B100,[1]Store_Code!$A$2:$B$10,2,FALSE)</f>
        <v>Dumfries</v>
      </c>
      <c r="D100">
        <f t="shared" si="1"/>
        <v>9</v>
      </c>
      <c r="E100" t="s">
        <v>13</v>
      </c>
      <c r="F100" t="s">
        <v>9</v>
      </c>
      <c r="G100">
        <v>5933</v>
      </c>
    </row>
    <row r="101" spans="1:7" x14ac:dyDescent="0.3">
      <c r="A101" s="1">
        <v>44200</v>
      </c>
      <c r="B101" t="s">
        <v>28</v>
      </c>
      <c r="C101" t="str">
        <f>VLOOKUP(B101,[1]Store_Code!$A$2:$B$10,2,FALSE)</f>
        <v>Inverness</v>
      </c>
      <c r="D101">
        <f t="shared" si="1"/>
        <v>22</v>
      </c>
      <c r="E101" t="s">
        <v>8</v>
      </c>
      <c r="F101" t="s">
        <v>9</v>
      </c>
      <c r="G101">
        <v>13052</v>
      </c>
    </row>
    <row r="102" spans="1:7" x14ac:dyDescent="0.3">
      <c r="A102" s="1">
        <v>44200</v>
      </c>
      <c r="B102" t="s">
        <v>28</v>
      </c>
      <c r="C102" t="str">
        <f>VLOOKUP(B102,[1]Store_Code!$A$2:$B$10,2,FALSE)</f>
        <v>Inverness</v>
      </c>
      <c r="D102">
        <f t="shared" si="1"/>
        <v>20</v>
      </c>
      <c r="E102" t="s">
        <v>10</v>
      </c>
      <c r="F102" t="s">
        <v>11</v>
      </c>
      <c r="G102">
        <v>31401</v>
      </c>
    </row>
    <row r="103" spans="1:7" x14ac:dyDescent="0.3">
      <c r="A103" s="1">
        <v>44200</v>
      </c>
      <c r="B103" t="s">
        <v>28</v>
      </c>
      <c r="C103" t="str">
        <f>VLOOKUP(B103,[1]Store_Code!$A$2:$B$10,2,FALSE)</f>
        <v>Inverness</v>
      </c>
      <c r="D103">
        <f t="shared" si="1"/>
        <v>20</v>
      </c>
      <c r="E103" t="s">
        <v>13</v>
      </c>
      <c r="F103" t="s">
        <v>9</v>
      </c>
      <c r="G103">
        <v>10741</v>
      </c>
    </row>
    <row r="104" spans="1:7" x14ac:dyDescent="0.3">
      <c r="A104" s="1">
        <v>44200</v>
      </c>
      <c r="B104" t="s">
        <v>29</v>
      </c>
      <c r="C104" t="str">
        <f>VLOOKUP(B104,[1]Store_Code!$A$2:$B$10,2,FALSE)</f>
        <v>Stirling</v>
      </c>
      <c r="D104">
        <f t="shared" si="1"/>
        <v>22</v>
      </c>
      <c r="E104" t="s">
        <v>8</v>
      </c>
      <c r="F104" t="s">
        <v>9</v>
      </c>
      <c r="G104">
        <v>12724</v>
      </c>
    </row>
    <row r="105" spans="1:7" x14ac:dyDescent="0.3">
      <c r="A105" s="1">
        <v>44200</v>
      </c>
      <c r="B105" t="s">
        <v>29</v>
      </c>
      <c r="C105" t="str">
        <f>VLOOKUP(B105,[1]Store_Code!$A$2:$B$10,2,FALSE)</f>
        <v>Stirling</v>
      </c>
      <c r="D105">
        <f t="shared" si="1"/>
        <v>21</v>
      </c>
      <c r="E105" t="s">
        <v>10</v>
      </c>
      <c r="F105" t="s">
        <v>9</v>
      </c>
      <c r="G105">
        <v>25485</v>
      </c>
    </row>
    <row r="106" spans="1:7" x14ac:dyDescent="0.3">
      <c r="A106" s="1">
        <v>44200</v>
      </c>
      <c r="B106" t="s">
        <v>29</v>
      </c>
      <c r="C106" t="str">
        <f>VLOOKUP(B106,[1]Store_Code!$A$2:$B$10,2,FALSE)</f>
        <v>Stirling</v>
      </c>
      <c r="D106">
        <f t="shared" si="1"/>
        <v>15.7</v>
      </c>
      <c r="E106" t="s">
        <v>13</v>
      </c>
      <c r="F106" t="s">
        <v>9</v>
      </c>
      <c r="G106">
        <v>13088</v>
      </c>
    </row>
    <row r="107" spans="1:7" x14ac:dyDescent="0.3">
      <c r="A107" s="1">
        <v>44200</v>
      </c>
      <c r="B107" t="s">
        <v>30</v>
      </c>
      <c r="C107" t="str">
        <f>VLOOKUP(B107,[1]Store_Code!$A$2:$B$10,2,FALSE)</f>
        <v>Edinburgh</v>
      </c>
      <c r="D107">
        <f t="shared" si="1"/>
        <v>29</v>
      </c>
      <c r="E107" t="s">
        <v>8</v>
      </c>
      <c r="F107" t="s">
        <v>9</v>
      </c>
      <c r="G107">
        <v>17892</v>
      </c>
    </row>
    <row r="108" spans="1:7" x14ac:dyDescent="0.3">
      <c r="A108" s="1">
        <v>44200</v>
      </c>
      <c r="B108" t="s">
        <v>30</v>
      </c>
      <c r="C108" t="str">
        <f>VLOOKUP(B108,[1]Store_Code!$A$2:$B$10,2,FALSE)</f>
        <v>Edinburgh</v>
      </c>
      <c r="D108">
        <f t="shared" si="1"/>
        <v>39</v>
      </c>
      <c r="E108" t="s">
        <v>10</v>
      </c>
      <c r="F108" t="s">
        <v>11</v>
      </c>
      <c r="G108">
        <v>54205</v>
      </c>
    </row>
    <row r="109" spans="1:7" x14ac:dyDescent="0.3">
      <c r="A109" s="1">
        <v>44200</v>
      </c>
      <c r="B109" t="s">
        <v>30</v>
      </c>
      <c r="C109" t="str">
        <f>VLOOKUP(B109,[1]Store_Code!$A$2:$B$10,2,FALSE)</f>
        <v>Edinburgh</v>
      </c>
      <c r="D109">
        <f t="shared" si="1"/>
        <v>24</v>
      </c>
      <c r="E109" t="s">
        <v>13</v>
      </c>
      <c r="F109" t="s">
        <v>9</v>
      </c>
      <c r="G109">
        <v>19630</v>
      </c>
    </row>
    <row r="110" spans="1:7" x14ac:dyDescent="0.3">
      <c r="A110" s="1">
        <v>44201</v>
      </c>
      <c r="B110" t="s">
        <v>7</v>
      </c>
      <c r="C110" t="str">
        <f>VLOOKUP(B110,[1]Store_Code!$A$2:$B$10,2,FALSE)</f>
        <v>Perth</v>
      </c>
      <c r="D110">
        <f t="shared" si="1"/>
        <v>18</v>
      </c>
      <c r="E110" t="s">
        <v>8</v>
      </c>
      <c r="F110" t="s">
        <v>9</v>
      </c>
      <c r="G110">
        <v>9658</v>
      </c>
    </row>
    <row r="111" spans="1:7" x14ac:dyDescent="0.3">
      <c r="A111" s="1">
        <v>44201</v>
      </c>
      <c r="B111" t="s">
        <v>7</v>
      </c>
      <c r="C111" t="str">
        <f>VLOOKUP(B111,[1]Store_Code!$A$2:$B$10,2,FALSE)</f>
        <v>Perth</v>
      </c>
      <c r="D111">
        <f t="shared" si="1"/>
        <v>19</v>
      </c>
      <c r="E111" t="s">
        <v>10</v>
      </c>
      <c r="F111" t="s">
        <v>11</v>
      </c>
      <c r="G111">
        <v>27225</v>
      </c>
    </row>
    <row r="112" spans="1:7" x14ac:dyDescent="0.3">
      <c r="A112" s="1">
        <v>44201</v>
      </c>
      <c r="B112" t="s">
        <v>7</v>
      </c>
      <c r="C112" t="str">
        <f>VLOOKUP(B112,[1]Store_Code!$A$2:$B$10,2,FALSE)</f>
        <v>Perth</v>
      </c>
      <c r="D112">
        <f t="shared" si="1"/>
        <v>13</v>
      </c>
      <c r="E112" t="s">
        <v>13</v>
      </c>
      <c r="F112" t="s">
        <v>9</v>
      </c>
      <c r="G112">
        <v>14272</v>
      </c>
    </row>
    <row r="113" spans="1:7" x14ac:dyDescent="0.3">
      <c r="A113" s="1">
        <v>44201</v>
      </c>
      <c r="B113" t="s">
        <v>15</v>
      </c>
      <c r="C113" t="str">
        <f>VLOOKUP(B113,[1]Store_Code!$A$2:$B$10,2,FALSE)</f>
        <v>Aberdeen</v>
      </c>
      <c r="D113">
        <f t="shared" si="1"/>
        <v>24</v>
      </c>
      <c r="E113" t="s">
        <v>8</v>
      </c>
      <c r="F113" t="s">
        <v>9</v>
      </c>
      <c r="G113">
        <v>14351</v>
      </c>
    </row>
    <row r="114" spans="1:7" x14ac:dyDescent="0.3">
      <c r="A114" s="1">
        <v>44201</v>
      </c>
      <c r="B114" t="s">
        <v>15</v>
      </c>
      <c r="C114" t="str">
        <f>VLOOKUP(B114,[1]Store_Code!$A$2:$B$10,2,FALSE)</f>
        <v>Aberdeen</v>
      </c>
      <c r="D114">
        <f t="shared" si="1"/>
        <v>28</v>
      </c>
      <c r="E114" t="s">
        <v>10</v>
      </c>
      <c r="F114" t="s">
        <v>11</v>
      </c>
      <c r="G114">
        <v>42854</v>
      </c>
    </row>
    <row r="115" spans="1:7" x14ac:dyDescent="0.3">
      <c r="A115" s="1">
        <v>44201</v>
      </c>
      <c r="B115" t="s">
        <v>15</v>
      </c>
      <c r="C115" t="str">
        <f>VLOOKUP(B115,[1]Store_Code!$A$2:$B$10,2,FALSE)</f>
        <v>Aberdeen</v>
      </c>
      <c r="D115">
        <f t="shared" si="1"/>
        <v>16</v>
      </c>
      <c r="E115" t="s">
        <v>13</v>
      </c>
      <c r="F115" t="s">
        <v>9</v>
      </c>
      <c r="G115">
        <v>15361</v>
      </c>
    </row>
    <row r="116" spans="1:7" x14ac:dyDescent="0.3">
      <c r="A116" s="1">
        <v>44201</v>
      </c>
      <c r="B116" t="s">
        <v>19</v>
      </c>
      <c r="C116" t="str">
        <f>VLOOKUP(B116,[1]Store_Code!$A$2:$B$10,2,FALSE)</f>
        <v>St Andrews</v>
      </c>
      <c r="D116">
        <f t="shared" si="1"/>
        <v>15</v>
      </c>
      <c r="E116" t="s">
        <v>8</v>
      </c>
      <c r="F116" t="s">
        <v>9</v>
      </c>
      <c r="G116">
        <v>7446</v>
      </c>
    </row>
    <row r="117" spans="1:7" x14ac:dyDescent="0.3">
      <c r="A117" s="1">
        <v>44201</v>
      </c>
      <c r="B117" t="s">
        <v>19</v>
      </c>
      <c r="C117" t="str">
        <f>VLOOKUP(B117,[1]Store_Code!$A$2:$B$10,2,FALSE)</f>
        <v>St Andrews</v>
      </c>
      <c r="D117">
        <f t="shared" si="1"/>
        <v>19</v>
      </c>
      <c r="E117" t="s">
        <v>10</v>
      </c>
      <c r="F117" t="s">
        <v>9</v>
      </c>
      <c r="G117">
        <v>21598</v>
      </c>
    </row>
    <row r="118" spans="1:7" x14ac:dyDescent="0.3">
      <c r="A118" s="1">
        <v>44201</v>
      </c>
      <c r="B118" t="s">
        <v>19</v>
      </c>
      <c r="C118" t="str">
        <f>VLOOKUP(B118,[1]Store_Code!$A$2:$B$10,2,FALSE)</f>
        <v>St Andrews</v>
      </c>
      <c r="D118">
        <f t="shared" si="1"/>
        <v>10</v>
      </c>
      <c r="E118" t="s">
        <v>13</v>
      </c>
      <c r="F118" t="s">
        <v>9</v>
      </c>
      <c r="G118">
        <v>9678</v>
      </c>
    </row>
    <row r="119" spans="1:7" x14ac:dyDescent="0.3">
      <c r="A119" s="1">
        <v>44201</v>
      </c>
      <c r="B119" t="s">
        <v>23</v>
      </c>
      <c r="C119" t="str">
        <f>VLOOKUP(B119,[1]Store_Code!$A$2:$B$10,2,FALSE)</f>
        <v>Dundee</v>
      </c>
      <c r="D119">
        <f t="shared" si="1"/>
        <v>23</v>
      </c>
      <c r="E119" t="s">
        <v>8</v>
      </c>
      <c r="F119" t="s">
        <v>9</v>
      </c>
      <c r="G119">
        <v>14653</v>
      </c>
    </row>
    <row r="120" spans="1:7" x14ac:dyDescent="0.3">
      <c r="A120" s="1">
        <v>44201</v>
      </c>
      <c r="B120" t="s">
        <v>23</v>
      </c>
      <c r="C120" t="str">
        <f>VLOOKUP(B120,[1]Store_Code!$A$2:$B$10,2,FALSE)</f>
        <v>Dundee</v>
      </c>
      <c r="D120">
        <f t="shared" si="1"/>
        <v>30</v>
      </c>
      <c r="E120" t="s">
        <v>10</v>
      </c>
      <c r="F120" t="s">
        <v>11</v>
      </c>
      <c r="G120">
        <v>41324</v>
      </c>
    </row>
    <row r="121" spans="1:7" x14ac:dyDescent="0.3">
      <c r="A121" s="1">
        <v>44201</v>
      </c>
      <c r="B121" t="s">
        <v>23</v>
      </c>
      <c r="C121" t="str">
        <f>VLOOKUP(B121,[1]Store_Code!$A$2:$B$10,2,FALSE)</f>
        <v>Dundee</v>
      </c>
      <c r="D121">
        <f t="shared" si="1"/>
        <v>22</v>
      </c>
      <c r="E121" t="s">
        <v>13</v>
      </c>
      <c r="F121" t="s">
        <v>9</v>
      </c>
      <c r="G121">
        <v>15306</v>
      </c>
    </row>
    <row r="122" spans="1:7" x14ac:dyDescent="0.3">
      <c r="A122" s="1">
        <v>44201</v>
      </c>
      <c r="B122" t="s">
        <v>26</v>
      </c>
      <c r="C122" t="str">
        <f>VLOOKUP(B122,[1]Store_Code!$A$2:$B$10,2,FALSE)</f>
        <v>Glasgow</v>
      </c>
      <c r="D122">
        <f t="shared" si="1"/>
        <v>31</v>
      </c>
      <c r="E122" t="s">
        <v>8</v>
      </c>
      <c r="F122" t="s">
        <v>9</v>
      </c>
      <c r="G122">
        <v>30634</v>
      </c>
    </row>
    <row r="123" spans="1:7" x14ac:dyDescent="0.3">
      <c r="A123" s="1">
        <v>44201</v>
      </c>
      <c r="B123" t="s">
        <v>26</v>
      </c>
      <c r="C123" t="str">
        <f>VLOOKUP(B123,[1]Store_Code!$A$2:$B$10,2,FALSE)</f>
        <v>Glasgow</v>
      </c>
      <c r="D123">
        <f t="shared" si="1"/>
        <v>44</v>
      </c>
      <c r="E123" t="s">
        <v>10</v>
      </c>
      <c r="F123" t="s">
        <v>11</v>
      </c>
      <c r="G123">
        <v>97192</v>
      </c>
    </row>
    <row r="124" spans="1:7" x14ac:dyDescent="0.3">
      <c r="A124" s="1">
        <v>44201</v>
      </c>
      <c r="B124" t="s">
        <v>26</v>
      </c>
      <c r="C124" t="str">
        <f>VLOOKUP(B124,[1]Store_Code!$A$2:$B$10,2,FALSE)</f>
        <v>Glasgow</v>
      </c>
      <c r="D124">
        <f t="shared" si="1"/>
        <v>26</v>
      </c>
      <c r="E124" t="s">
        <v>13</v>
      </c>
      <c r="F124" t="s">
        <v>9</v>
      </c>
      <c r="G124">
        <v>24388</v>
      </c>
    </row>
    <row r="125" spans="1:7" x14ac:dyDescent="0.3">
      <c r="A125" s="1">
        <v>44201</v>
      </c>
      <c r="B125" t="s">
        <v>27</v>
      </c>
      <c r="C125" t="str">
        <f>VLOOKUP(B125,[1]Store_Code!$A$2:$B$10,2,FALSE)</f>
        <v>Dumfries</v>
      </c>
      <c r="D125">
        <f t="shared" si="1"/>
        <v>13</v>
      </c>
      <c r="E125" t="s">
        <v>8</v>
      </c>
      <c r="F125" t="s">
        <v>9</v>
      </c>
      <c r="G125">
        <v>9552</v>
      </c>
    </row>
    <row r="126" spans="1:7" x14ac:dyDescent="0.3">
      <c r="A126" s="1">
        <v>44201</v>
      </c>
      <c r="B126" t="s">
        <v>27</v>
      </c>
      <c r="C126" t="str">
        <f>VLOOKUP(B126,[1]Store_Code!$A$2:$B$10,2,FALSE)</f>
        <v>Dumfries</v>
      </c>
      <c r="D126">
        <f t="shared" si="1"/>
        <v>18</v>
      </c>
      <c r="E126" t="s">
        <v>10</v>
      </c>
      <c r="F126" t="s">
        <v>11</v>
      </c>
      <c r="G126">
        <v>22039</v>
      </c>
    </row>
    <row r="127" spans="1:7" x14ac:dyDescent="0.3">
      <c r="A127" s="1">
        <v>44201</v>
      </c>
      <c r="B127" t="s">
        <v>27</v>
      </c>
      <c r="C127" t="str">
        <f>VLOOKUP(B127,[1]Store_Code!$A$2:$B$10,2,FALSE)</f>
        <v>Dumfries</v>
      </c>
      <c r="D127">
        <f t="shared" si="1"/>
        <v>9</v>
      </c>
      <c r="E127" t="s">
        <v>13</v>
      </c>
      <c r="F127" t="s">
        <v>9</v>
      </c>
      <c r="G127">
        <v>6715</v>
      </c>
    </row>
    <row r="128" spans="1:7" x14ac:dyDescent="0.3">
      <c r="A128" s="1">
        <v>44201</v>
      </c>
      <c r="B128" t="s">
        <v>28</v>
      </c>
      <c r="C128" t="str">
        <f>VLOOKUP(B128,[1]Store_Code!$A$2:$B$10,2,FALSE)</f>
        <v>Inverness</v>
      </c>
      <c r="D128">
        <f t="shared" si="1"/>
        <v>22</v>
      </c>
      <c r="E128" t="s">
        <v>8</v>
      </c>
      <c r="F128" t="s">
        <v>9</v>
      </c>
      <c r="G128">
        <v>13361</v>
      </c>
    </row>
    <row r="129" spans="1:7" x14ac:dyDescent="0.3">
      <c r="A129" s="1">
        <v>44201</v>
      </c>
      <c r="B129" t="s">
        <v>28</v>
      </c>
      <c r="C129" t="str">
        <f>VLOOKUP(B129,[1]Store_Code!$A$2:$B$10,2,FALSE)</f>
        <v>Inverness</v>
      </c>
      <c r="D129">
        <f t="shared" si="1"/>
        <v>20</v>
      </c>
      <c r="E129" t="s">
        <v>10</v>
      </c>
      <c r="F129" t="s">
        <v>11</v>
      </c>
      <c r="G129">
        <v>35908</v>
      </c>
    </row>
    <row r="130" spans="1:7" x14ac:dyDescent="0.3">
      <c r="A130" s="1">
        <v>44201</v>
      </c>
      <c r="B130" t="s">
        <v>28</v>
      </c>
      <c r="C130" t="str">
        <f>VLOOKUP(B130,[1]Store_Code!$A$2:$B$10,2,FALSE)</f>
        <v>Inverness</v>
      </c>
      <c r="D130">
        <f t="shared" si="1"/>
        <v>20</v>
      </c>
      <c r="E130" t="s">
        <v>13</v>
      </c>
      <c r="F130" t="s">
        <v>9</v>
      </c>
      <c r="G130">
        <v>12157</v>
      </c>
    </row>
    <row r="131" spans="1:7" x14ac:dyDescent="0.3">
      <c r="A131" s="1">
        <v>44201</v>
      </c>
      <c r="B131" t="s">
        <v>29</v>
      </c>
      <c r="C131" t="str">
        <f>VLOOKUP(B131,[1]Store_Code!$A$2:$B$10,2,FALSE)</f>
        <v>Stirling</v>
      </c>
      <c r="D131">
        <f t="shared" ref="D131:D194" si="2">INDEX($N$4:$P$12,MATCH(C131,$M$4:$M$12,0),MATCH(E131,N$3:P$3,0))</f>
        <v>22</v>
      </c>
      <c r="E131" t="s">
        <v>8</v>
      </c>
      <c r="F131" t="s">
        <v>9</v>
      </c>
      <c r="G131">
        <v>13025</v>
      </c>
    </row>
    <row r="132" spans="1:7" x14ac:dyDescent="0.3">
      <c r="A132" s="1">
        <v>44201</v>
      </c>
      <c r="B132" t="s">
        <v>29</v>
      </c>
      <c r="C132" t="str">
        <f>VLOOKUP(B132,[1]Store_Code!$A$2:$B$10,2,FALSE)</f>
        <v>Stirling</v>
      </c>
      <c r="D132">
        <f t="shared" si="2"/>
        <v>21</v>
      </c>
      <c r="E132" t="s">
        <v>10</v>
      </c>
      <c r="F132" t="s">
        <v>9</v>
      </c>
      <c r="G132">
        <v>29115</v>
      </c>
    </row>
    <row r="133" spans="1:7" x14ac:dyDescent="0.3">
      <c r="A133" s="1">
        <v>44201</v>
      </c>
      <c r="B133" t="s">
        <v>29</v>
      </c>
      <c r="C133" t="str">
        <f>VLOOKUP(B133,[1]Store_Code!$A$2:$B$10,2,FALSE)</f>
        <v>Stirling</v>
      </c>
      <c r="D133">
        <f t="shared" si="2"/>
        <v>15.7</v>
      </c>
      <c r="E133" t="s">
        <v>13</v>
      </c>
      <c r="F133" t="s">
        <v>9</v>
      </c>
      <c r="G133">
        <v>14812</v>
      </c>
    </row>
    <row r="134" spans="1:7" x14ac:dyDescent="0.3">
      <c r="A134" s="1">
        <v>44201</v>
      </c>
      <c r="B134" t="s">
        <v>30</v>
      </c>
      <c r="C134" t="str">
        <f>VLOOKUP(B134,[1]Store_Code!$A$2:$B$10,2,FALSE)</f>
        <v>Edinburgh</v>
      </c>
      <c r="D134">
        <f t="shared" si="2"/>
        <v>29</v>
      </c>
      <c r="E134" t="s">
        <v>8</v>
      </c>
      <c r="F134" t="s">
        <v>9</v>
      </c>
      <c r="G134">
        <v>18316</v>
      </c>
    </row>
    <row r="135" spans="1:7" x14ac:dyDescent="0.3">
      <c r="A135" s="1">
        <v>44201</v>
      </c>
      <c r="B135" t="s">
        <v>30</v>
      </c>
      <c r="C135" t="str">
        <f>VLOOKUP(B135,[1]Store_Code!$A$2:$B$10,2,FALSE)</f>
        <v>Edinburgh</v>
      </c>
      <c r="D135">
        <f t="shared" si="2"/>
        <v>39</v>
      </c>
      <c r="E135" t="s">
        <v>10</v>
      </c>
      <c r="F135" t="s">
        <v>11</v>
      </c>
      <c r="G135">
        <v>61985</v>
      </c>
    </row>
    <row r="136" spans="1:7" x14ac:dyDescent="0.3">
      <c r="A136" s="1">
        <v>44201</v>
      </c>
      <c r="B136" t="s">
        <v>30</v>
      </c>
      <c r="C136" t="str">
        <f>VLOOKUP(B136,[1]Store_Code!$A$2:$B$10,2,FALSE)</f>
        <v>Edinburgh</v>
      </c>
      <c r="D136">
        <f t="shared" si="2"/>
        <v>24</v>
      </c>
      <c r="E136" t="s">
        <v>13</v>
      </c>
      <c r="F136" t="s">
        <v>9</v>
      </c>
      <c r="G136">
        <v>22220</v>
      </c>
    </row>
    <row r="137" spans="1:7" x14ac:dyDescent="0.3">
      <c r="A137" s="1">
        <v>44202</v>
      </c>
      <c r="B137" t="s">
        <v>7</v>
      </c>
      <c r="C137" t="str">
        <f>VLOOKUP(B137,[1]Store_Code!$A$2:$B$10,2,FALSE)</f>
        <v>Perth</v>
      </c>
      <c r="D137">
        <f t="shared" si="2"/>
        <v>18</v>
      </c>
      <c r="E137" t="s">
        <v>8</v>
      </c>
      <c r="F137" t="s">
        <v>9</v>
      </c>
      <c r="G137">
        <v>9614</v>
      </c>
    </row>
    <row r="138" spans="1:7" x14ac:dyDescent="0.3">
      <c r="A138" s="1">
        <v>44202</v>
      </c>
      <c r="B138" t="s">
        <v>7</v>
      </c>
      <c r="C138" t="str">
        <f>VLOOKUP(B138,[1]Store_Code!$A$2:$B$10,2,FALSE)</f>
        <v>Perth</v>
      </c>
      <c r="D138">
        <f t="shared" si="2"/>
        <v>19</v>
      </c>
      <c r="E138" t="s">
        <v>10</v>
      </c>
      <c r="F138" t="s">
        <v>11</v>
      </c>
      <c r="G138">
        <v>22635</v>
      </c>
    </row>
    <row r="139" spans="1:7" x14ac:dyDescent="0.3">
      <c r="A139" s="1">
        <v>44202</v>
      </c>
      <c r="B139" t="s">
        <v>7</v>
      </c>
      <c r="C139" t="str">
        <f>VLOOKUP(B139,[1]Store_Code!$A$2:$B$10,2,FALSE)</f>
        <v>Perth</v>
      </c>
      <c r="D139">
        <f t="shared" si="2"/>
        <v>13</v>
      </c>
      <c r="E139" t="s">
        <v>13</v>
      </c>
      <c r="F139" t="s">
        <v>9</v>
      </c>
      <c r="G139">
        <v>12815</v>
      </c>
    </row>
    <row r="140" spans="1:7" x14ac:dyDescent="0.3">
      <c r="A140" s="1">
        <v>44202</v>
      </c>
      <c r="B140" t="s">
        <v>15</v>
      </c>
      <c r="C140" t="str">
        <f>VLOOKUP(B140,[1]Store_Code!$A$2:$B$10,2,FALSE)</f>
        <v>Aberdeen</v>
      </c>
      <c r="D140">
        <f t="shared" si="2"/>
        <v>24</v>
      </c>
      <c r="E140" t="s">
        <v>8</v>
      </c>
      <c r="F140" t="s">
        <v>9</v>
      </c>
      <c r="G140">
        <v>14283</v>
      </c>
    </row>
    <row r="141" spans="1:7" x14ac:dyDescent="0.3">
      <c r="A141" s="1">
        <v>44202</v>
      </c>
      <c r="B141" t="s">
        <v>15</v>
      </c>
      <c r="C141" t="str">
        <f>VLOOKUP(B141,[1]Store_Code!$A$2:$B$10,2,FALSE)</f>
        <v>Aberdeen</v>
      </c>
      <c r="D141">
        <f t="shared" si="2"/>
        <v>28</v>
      </c>
      <c r="E141" t="s">
        <v>10</v>
      </c>
      <c r="F141" t="s">
        <v>11</v>
      </c>
      <c r="G141">
        <v>35629</v>
      </c>
    </row>
    <row r="142" spans="1:7" x14ac:dyDescent="0.3">
      <c r="A142" s="1">
        <v>44202</v>
      </c>
      <c r="B142" t="s">
        <v>15</v>
      </c>
      <c r="C142" t="str">
        <f>VLOOKUP(B142,[1]Store_Code!$A$2:$B$10,2,FALSE)</f>
        <v>Aberdeen</v>
      </c>
      <c r="D142">
        <f t="shared" si="2"/>
        <v>16</v>
      </c>
      <c r="E142" t="s">
        <v>13</v>
      </c>
      <c r="F142" t="s">
        <v>9</v>
      </c>
      <c r="G142">
        <v>13793</v>
      </c>
    </row>
    <row r="143" spans="1:7" x14ac:dyDescent="0.3">
      <c r="A143" s="1">
        <v>44202</v>
      </c>
      <c r="B143" t="s">
        <v>19</v>
      </c>
      <c r="C143" t="str">
        <f>VLOOKUP(B143,[1]Store_Code!$A$2:$B$10,2,FALSE)</f>
        <v>St Andrews</v>
      </c>
      <c r="D143">
        <f t="shared" si="2"/>
        <v>15</v>
      </c>
      <c r="E143" t="s">
        <v>8</v>
      </c>
      <c r="F143" t="s">
        <v>9</v>
      </c>
      <c r="G143">
        <v>7410</v>
      </c>
    </row>
    <row r="144" spans="1:7" x14ac:dyDescent="0.3">
      <c r="A144" s="1">
        <v>44202</v>
      </c>
      <c r="B144" t="s">
        <v>19</v>
      </c>
      <c r="C144" t="str">
        <f>VLOOKUP(B144,[1]Store_Code!$A$2:$B$10,2,FALSE)</f>
        <v>St Andrews</v>
      </c>
      <c r="D144">
        <f t="shared" si="2"/>
        <v>19</v>
      </c>
      <c r="E144" t="s">
        <v>10</v>
      </c>
      <c r="F144" t="s">
        <v>9</v>
      </c>
      <c r="G144">
        <v>17957</v>
      </c>
    </row>
    <row r="145" spans="1:7" x14ac:dyDescent="0.3">
      <c r="A145" s="1">
        <v>44202</v>
      </c>
      <c r="B145" t="s">
        <v>19</v>
      </c>
      <c r="C145" t="str">
        <f>VLOOKUP(B145,[1]Store_Code!$A$2:$B$10,2,FALSE)</f>
        <v>St Andrews</v>
      </c>
      <c r="D145">
        <f t="shared" si="2"/>
        <v>10</v>
      </c>
      <c r="E145" t="s">
        <v>13</v>
      </c>
      <c r="F145" t="s">
        <v>9</v>
      </c>
      <c r="G145">
        <v>8689</v>
      </c>
    </row>
    <row r="146" spans="1:7" x14ac:dyDescent="0.3">
      <c r="A146" s="1">
        <v>44202</v>
      </c>
      <c r="B146" t="s">
        <v>23</v>
      </c>
      <c r="C146" t="str">
        <f>VLOOKUP(B146,[1]Store_Code!$A$2:$B$10,2,FALSE)</f>
        <v>Dundee</v>
      </c>
      <c r="D146">
        <f t="shared" si="2"/>
        <v>23</v>
      </c>
      <c r="E146" t="s">
        <v>8</v>
      </c>
      <c r="F146" t="s">
        <v>9</v>
      </c>
      <c r="G146">
        <v>14582</v>
      </c>
    </row>
    <row r="147" spans="1:7" x14ac:dyDescent="0.3">
      <c r="A147" s="1">
        <v>44202</v>
      </c>
      <c r="B147" t="s">
        <v>23</v>
      </c>
      <c r="C147" t="str">
        <f>VLOOKUP(B147,[1]Store_Code!$A$2:$B$10,2,FALSE)</f>
        <v>Dundee</v>
      </c>
      <c r="D147">
        <f t="shared" si="2"/>
        <v>30</v>
      </c>
      <c r="E147" t="s">
        <v>10</v>
      </c>
      <c r="F147" t="s">
        <v>11</v>
      </c>
      <c r="G147">
        <v>34357</v>
      </c>
    </row>
    <row r="148" spans="1:7" x14ac:dyDescent="0.3">
      <c r="A148" s="1">
        <v>44202</v>
      </c>
      <c r="B148" t="s">
        <v>23</v>
      </c>
      <c r="C148" t="str">
        <f>VLOOKUP(B148,[1]Store_Code!$A$2:$B$10,2,FALSE)</f>
        <v>Dundee</v>
      </c>
      <c r="D148">
        <f t="shared" si="2"/>
        <v>22</v>
      </c>
      <c r="E148" t="s">
        <v>13</v>
      </c>
      <c r="F148" t="s">
        <v>9</v>
      </c>
      <c r="G148">
        <v>13744</v>
      </c>
    </row>
    <row r="149" spans="1:7" x14ac:dyDescent="0.3">
      <c r="A149" s="1">
        <v>44202</v>
      </c>
      <c r="B149" t="s">
        <v>26</v>
      </c>
      <c r="C149" t="str">
        <f>VLOOKUP(B149,[1]Store_Code!$A$2:$B$10,2,FALSE)</f>
        <v>Glasgow</v>
      </c>
      <c r="D149">
        <f t="shared" si="2"/>
        <v>31</v>
      </c>
      <c r="E149" t="s">
        <v>8</v>
      </c>
      <c r="F149" t="s">
        <v>9</v>
      </c>
      <c r="G149">
        <v>30487</v>
      </c>
    </row>
    <row r="150" spans="1:7" x14ac:dyDescent="0.3">
      <c r="A150" s="1">
        <v>44202</v>
      </c>
      <c r="B150" t="s">
        <v>26</v>
      </c>
      <c r="C150" t="str">
        <f>VLOOKUP(B150,[1]Store_Code!$A$2:$B$10,2,FALSE)</f>
        <v>Glasgow</v>
      </c>
      <c r="D150">
        <f t="shared" si="2"/>
        <v>44</v>
      </c>
      <c r="E150" t="s">
        <v>10</v>
      </c>
      <c r="F150" t="s">
        <v>11</v>
      </c>
      <c r="G150">
        <v>80807</v>
      </c>
    </row>
    <row r="151" spans="1:7" x14ac:dyDescent="0.3">
      <c r="A151" s="1">
        <v>44202</v>
      </c>
      <c r="B151" t="s">
        <v>26</v>
      </c>
      <c r="C151" t="str">
        <f>VLOOKUP(B151,[1]Store_Code!$A$2:$B$10,2,FALSE)</f>
        <v>Glasgow</v>
      </c>
      <c r="D151">
        <f t="shared" si="2"/>
        <v>26</v>
      </c>
      <c r="E151" t="s">
        <v>13</v>
      </c>
      <c r="F151" t="s">
        <v>9</v>
      </c>
      <c r="G151">
        <v>21897</v>
      </c>
    </row>
    <row r="152" spans="1:7" x14ac:dyDescent="0.3">
      <c r="A152" s="1">
        <v>44202</v>
      </c>
      <c r="B152" t="s">
        <v>27</v>
      </c>
      <c r="C152" t="str">
        <f>VLOOKUP(B152,[1]Store_Code!$A$2:$B$10,2,FALSE)</f>
        <v>Dumfries</v>
      </c>
      <c r="D152">
        <f t="shared" si="2"/>
        <v>13</v>
      </c>
      <c r="E152" t="s">
        <v>8</v>
      </c>
      <c r="F152" t="s">
        <v>9</v>
      </c>
      <c r="G152">
        <v>9506</v>
      </c>
    </row>
    <row r="153" spans="1:7" x14ac:dyDescent="0.3">
      <c r="A153" s="1">
        <v>44202</v>
      </c>
      <c r="B153" t="s">
        <v>27</v>
      </c>
      <c r="C153" t="str">
        <f>VLOOKUP(B153,[1]Store_Code!$A$2:$B$10,2,FALSE)</f>
        <v>Dumfries</v>
      </c>
      <c r="D153">
        <f t="shared" si="2"/>
        <v>18</v>
      </c>
      <c r="E153" t="s">
        <v>10</v>
      </c>
      <c r="F153" t="s">
        <v>11</v>
      </c>
      <c r="G153">
        <v>18324</v>
      </c>
    </row>
    <row r="154" spans="1:7" x14ac:dyDescent="0.3">
      <c r="A154" s="1">
        <v>44202</v>
      </c>
      <c r="B154" t="s">
        <v>27</v>
      </c>
      <c r="C154" t="str">
        <f>VLOOKUP(B154,[1]Store_Code!$A$2:$B$10,2,FALSE)</f>
        <v>Dumfries</v>
      </c>
      <c r="D154">
        <f t="shared" si="2"/>
        <v>9</v>
      </c>
      <c r="E154" t="s">
        <v>13</v>
      </c>
      <c r="F154" t="s">
        <v>9</v>
      </c>
      <c r="G154">
        <v>6029</v>
      </c>
    </row>
    <row r="155" spans="1:7" x14ac:dyDescent="0.3">
      <c r="A155" s="1">
        <v>44202</v>
      </c>
      <c r="B155" t="s">
        <v>28</v>
      </c>
      <c r="C155" t="str">
        <f>VLOOKUP(B155,[1]Store_Code!$A$2:$B$10,2,FALSE)</f>
        <v>Inverness</v>
      </c>
      <c r="D155">
        <f t="shared" si="2"/>
        <v>22</v>
      </c>
      <c r="E155" t="s">
        <v>8</v>
      </c>
      <c r="F155" t="s">
        <v>9</v>
      </c>
      <c r="G155">
        <v>13297</v>
      </c>
    </row>
    <row r="156" spans="1:7" x14ac:dyDescent="0.3">
      <c r="A156" s="1">
        <v>44202</v>
      </c>
      <c r="B156" t="s">
        <v>28</v>
      </c>
      <c r="C156" t="str">
        <f>VLOOKUP(B156,[1]Store_Code!$A$2:$B$10,2,FALSE)</f>
        <v>Inverness</v>
      </c>
      <c r="D156">
        <f t="shared" si="2"/>
        <v>20</v>
      </c>
      <c r="E156" t="s">
        <v>10</v>
      </c>
      <c r="F156" t="s">
        <v>11</v>
      </c>
      <c r="G156">
        <v>29855</v>
      </c>
    </row>
    <row r="157" spans="1:7" x14ac:dyDescent="0.3">
      <c r="A157" s="1">
        <v>44202</v>
      </c>
      <c r="B157" t="s">
        <v>28</v>
      </c>
      <c r="C157" t="str">
        <f>VLOOKUP(B157,[1]Store_Code!$A$2:$B$10,2,FALSE)</f>
        <v>Inverness</v>
      </c>
      <c r="D157">
        <f t="shared" si="2"/>
        <v>20</v>
      </c>
      <c r="E157" t="s">
        <v>13</v>
      </c>
      <c r="F157" t="s">
        <v>9</v>
      </c>
      <c r="G157">
        <v>10915</v>
      </c>
    </row>
    <row r="158" spans="1:7" x14ac:dyDescent="0.3">
      <c r="A158" s="1">
        <v>44202</v>
      </c>
      <c r="B158" t="s">
        <v>29</v>
      </c>
      <c r="C158" t="str">
        <f>VLOOKUP(B158,[1]Store_Code!$A$2:$B$10,2,FALSE)</f>
        <v>Stirling</v>
      </c>
      <c r="D158">
        <f t="shared" si="2"/>
        <v>22</v>
      </c>
      <c r="E158" t="s">
        <v>8</v>
      </c>
      <c r="F158" t="s">
        <v>9</v>
      </c>
      <c r="G158">
        <v>12961</v>
      </c>
    </row>
    <row r="159" spans="1:7" x14ac:dyDescent="0.3">
      <c r="A159" s="1">
        <v>44202</v>
      </c>
      <c r="B159" t="s">
        <v>29</v>
      </c>
      <c r="C159" t="str">
        <f>VLOOKUP(B159,[1]Store_Code!$A$2:$B$10,2,FALSE)</f>
        <v>Stirling</v>
      </c>
      <c r="D159">
        <f t="shared" si="2"/>
        <v>21</v>
      </c>
      <c r="E159" t="s">
        <v>10</v>
      </c>
      <c r="F159" t="s">
        <v>9</v>
      </c>
      <c r="G159">
        <v>24239</v>
      </c>
    </row>
    <row r="160" spans="1:7" x14ac:dyDescent="0.3">
      <c r="A160" s="1">
        <v>44202</v>
      </c>
      <c r="B160" t="s">
        <v>29</v>
      </c>
      <c r="C160" t="str">
        <f>VLOOKUP(B160,[1]Store_Code!$A$2:$B$10,2,FALSE)</f>
        <v>Stirling</v>
      </c>
      <c r="D160">
        <f t="shared" si="2"/>
        <v>15.7</v>
      </c>
      <c r="E160" t="s">
        <v>13</v>
      </c>
      <c r="F160" t="s">
        <v>9</v>
      </c>
      <c r="G160">
        <v>13300</v>
      </c>
    </row>
    <row r="161" spans="1:7" x14ac:dyDescent="0.3">
      <c r="A161" s="1">
        <v>44202</v>
      </c>
      <c r="B161" t="s">
        <v>30</v>
      </c>
      <c r="C161" t="str">
        <f>VLOOKUP(B161,[1]Store_Code!$A$2:$B$10,2,FALSE)</f>
        <v>Edinburgh</v>
      </c>
      <c r="D161">
        <f t="shared" si="2"/>
        <v>29</v>
      </c>
      <c r="E161" t="s">
        <v>8</v>
      </c>
      <c r="F161" t="s">
        <v>9</v>
      </c>
      <c r="G161">
        <v>18228</v>
      </c>
    </row>
    <row r="162" spans="1:7" x14ac:dyDescent="0.3">
      <c r="A162" s="1">
        <v>44202</v>
      </c>
      <c r="B162" t="s">
        <v>30</v>
      </c>
      <c r="C162" t="str">
        <f>VLOOKUP(B162,[1]Store_Code!$A$2:$B$10,2,FALSE)</f>
        <v>Edinburgh</v>
      </c>
      <c r="D162">
        <f t="shared" si="2"/>
        <v>39</v>
      </c>
      <c r="E162" t="s">
        <v>10</v>
      </c>
      <c r="F162" t="s">
        <v>11</v>
      </c>
      <c r="G162">
        <v>51536</v>
      </c>
    </row>
    <row r="163" spans="1:7" x14ac:dyDescent="0.3">
      <c r="A163" s="1">
        <v>44202</v>
      </c>
      <c r="B163" t="s">
        <v>30</v>
      </c>
      <c r="C163" t="str">
        <f>VLOOKUP(B163,[1]Store_Code!$A$2:$B$10,2,FALSE)</f>
        <v>Edinburgh</v>
      </c>
      <c r="D163">
        <f t="shared" si="2"/>
        <v>24</v>
      </c>
      <c r="E163" t="s">
        <v>13</v>
      </c>
      <c r="F163" t="s">
        <v>9</v>
      </c>
      <c r="G163">
        <v>19950</v>
      </c>
    </row>
    <row r="164" spans="1:7" x14ac:dyDescent="0.3">
      <c r="A164" s="1">
        <v>44203</v>
      </c>
      <c r="B164" t="s">
        <v>7</v>
      </c>
      <c r="C164" t="str">
        <f>VLOOKUP(B164,[1]Store_Code!$A$2:$B$10,2,FALSE)</f>
        <v>Perth</v>
      </c>
      <c r="D164">
        <f t="shared" si="2"/>
        <v>18</v>
      </c>
      <c r="E164" t="s">
        <v>8</v>
      </c>
      <c r="F164" t="s">
        <v>9</v>
      </c>
      <c r="G164">
        <v>9414</v>
      </c>
    </row>
    <row r="165" spans="1:7" x14ac:dyDescent="0.3">
      <c r="A165" s="1">
        <v>44203</v>
      </c>
      <c r="B165" t="s">
        <v>7</v>
      </c>
      <c r="C165" t="str">
        <f>VLOOKUP(B165,[1]Store_Code!$A$2:$B$10,2,FALSE)</f>
        <v>Perth</v>
      </c>
      <c r="D165">
        <f t="shared" si="2"/>
        <v>19</v>
      </c>
      <c r="E165" t="s">
        <v>10</v>
      </c>
      <c r="F165" t="s">
        <v>11</v>
      </c>
      <c r="G165">
        <v>22920</v>
      </c>
    </row>
    <row r="166" spans="1:7" x14ac:dyDescent="0.3">
      <c r="A166" s="1">
        <v>44203</v>
      </c>
      <c r="B166" t="s">
        <v>7</v>
      </c>
      <c r="C166" t="str">
        <f>VLOOKUP(B166,[1]Store_Code!$A$2:$B$10,2,FALSE)</f>
        <v>Perth</v>
      </c>
      <c r="D166">
        <f t="shared" si="2"/>
        <v>13</v>
      </c>
      <c r="E166" t="s">
        <v>13</v>
      </c>
      <c r="F166" t="s">
        <v>9</v>
      </c>
      <c r="G166">
        <v>16562</v>
      </c>
    </row>
    <row r="167" spans="1:7" x14ac:dyDescent="0.3">
      <c r="A167" s="1">
        <v>44203</v>
      </c>
      <c r="B167" t="s">
        <v>15</v>
      </c>
      <c r="C167" t="str">
        <f>VLOOKUP(B167,[1]Store_Code!$A$2:$B$10,2,FALSE)</f>
        <v>Aberdeen</v>
      </c>
      <c r="D167">
        <f t="shared" si="2"/>
        <v>24</v>
      </c>
      <c r="E167" t="s">
        <v>8</v>
      </c>
      <c r="F167" t="s">
        <v>9</v>
      </c>
      <c r="G167">
        <v>13964</v>
      </c>
    </row>
    <row r="168" spans="1:7" x14ac:dyDescent="0.3">
      <c r="A168" s="1">
        <v>44203</v>
      </c>
      <c r="B168" t="s">
        <v>15</v>
      </c>
      <c r="C168" t="str">
        <f>VLOOKUP(B168,[1]Store_Code!$A$2:$B$10,2,FALSE)</f>
        <v>Aberdeen</v>
      </c>
      <c r="D168">
        <f t="shared" si="2"/>
        <v>28</v>
      </c>
      <c r="E168" t="s">
        <v>10</v>
      </c>
      <c r="F168" t="s">
        <v>11</v>
      </c>
      <c r="G168">
        <v>36078</v>
      </c>
    </row>
    <row r="169" spans="1:7" x14ac:dyDescent="0.3">
      <c r="A169" s="1">
        <v>44203</v>
      </c>
      <c r="B169" t="s">
        <v>15</v>
      </c>
      <c r="C169" t="str">
        <f>VLOOKUP(B169,[1]Store_Code!$A$2:$B$10,2,FALSE)</f>
        <v>Aberdeen</v>
      </c>
      <c r="D169">
        <f t="shared" si="2"/>
        <v>16</v>
      </c>
      <c r="E169" t="s">
        <v>13</v>
      </c>
      <c r="F169" t="s">
        <v>9</v>
      </c>
      <c r="G169">
        <v>17825</v>
      </c>
    </row>
    <row r="170" spans="1:7" x14ac:dyDescent="0.3">
      <c r="A170" s="1">
        <v>44203</v>
      </c>
      <c r="B170" t="s">
        <v>19</v>
      </c>
      <c r="C170" t="str">
        <f>VLOOKUP(B170,[1]Store_Code!$A$2:$B$10,2,FALSE)</f>
        <v>St Andrews</v>
      </c>
      <c r="D170">
        <f t="shared" si="2"/>
        <v>15</v>
      </c>
      <c r="E170" t="s">
        <v>8</v>
      </c>
      <c r="F170" t="s">
        <v>9</v>
      </c>
      <c r="G170">
        <v>7246</v>
      </c>
    </row>
    <row r="171" spans="1:7" x14ac:dyDescent="0.3">
      <c r="A171" s="1">
        <v>44203</v>
      </c>
      <c r="B171" t="s">
        <v>19</v>
      </c>
      <c r="C171" t="str">
        <f>VLOOKUP(B171,[1]Store_Code!$A$2:$B$10,2,FALSE)</f>
        <v>St Andrews</v>
      </c>
      <c r="D171">
        <f t="shared" si="2"/>
        <v>19</v>
      </c>
      <c r="E171" t="s">
        <v>10</v>
      </c>
      <c r="F171" t="s">
        <v>9</v>
      </c>
      <c r="G171">
        <v>18183</v>
      </c>
    </row>
    <row r="172" spans="1:7" x14ac:dyDescent="0.3">
      <c r="A172" s="1">
        <v>44203</v>
      </c>
      <c r="B172" t="s">
        <v>19</v>
      </c>
      <c r="C172" t="str">
        <f>VLOOKUP(B172,[1]Store_Code!$A$2:$B$10,2,FALSE)</f>
        <v>St Andrews</v>
      </c>
      <c r="D172">
        <f t="shared" si="2"/>
        <v>10</v>
      </c>
      <c r="E172" t="s">
        <v>13</v>
      </c>
      <c r="F172" t="s">
        <v>9</v>
      </c>
      <c r="G172">
        <v>11230</v>
      </c>
    </row>
    <row r="173" spans="1:7" x14ac:dyDescent="0.3">
      <c r="A173" s="1">
        <v>44203</v>
      </c>
      <c r="B173" t="s">
        <v>23</v>
      </c>
      <c r="C173" t="str">
        <f>VLOOKUP(B173,[1]Store_Code!$A$2:$B$10,2,FALSE)</f>
        <v>Dundee</v>
      </c>
      <c r="D173">
        <f t="shared" si="2"/>
        <v>23</v>
      </c>
      <c r="E173" t="s">
        <v>8</v>
      </c>
      <c r="F173" t="s">
        <v>9</v>
      </c>
      <c r="G173">
        <v>14258</v>
      </c>
    </row>
    <row r="174" spans="1:7" x14ac:dyDescent="0.3">
      <c r="A174" s="1">
        <v>44203</v>
      </c>
      <c r="B174" t="s">
        <v>23</v>
      </c>
      <c r="C174" t="str">
        <f>VLOOKUP(B174,[1]Store_Code!$A$2:$B$10,2,FALSE)</f>
        <v>Dundee</v>
      </c>
      <c r="D174">
        <f t="shared" si="2"/>
        <v>30</v>
      </c>
      <c r="E174" t="s">
        <v>10</v>
      </c>
      <c r="F174" t="s">
        <v>11</v>
      </c>
      <c r="G174">
        <v>34790</v>
      </c>
    </row>
    <row r="175" spans="1:7" x14ac:dyDescent="0.3">
      <c r="A175" s="1">
        <v>44203</v>
      </c>
      <c r="B175" t="s">
        <v>23</v>
      </c>
      <c r="C175" t="str">
        <f>VLOOKUP(B175,[1]Store_Code!$A$2:$B$10,2,FALSE)</f>
        <v>Dundee</v>
      </c>
      <c r="D175">
        <f t="shared" si="2"/>
        <v>22</v>
      </c>
      <c r="E175" t="s">
        <v>13</v>
      </c>
      <c r="F175" t="s">
        <v>9</v>
      </c>
      <c r="G175">
        <v>17761</v>
      </c>
    </row>
    <row r="176" spans="1:7" x14ac:dyDescent="0.3">
      <c r="A176" s="1">
        <v>44203</v>
      </c>
      <c r="B176" t="s">
        <v>26</v>
      </c>
      <c r="C176" t="str">
        <f>VLOOKUP(B176,[1]Store_Code!$A$2:$B$10,2,FALSE)</f>
        <v>Glasgow</v>
      </c>
      <c r="D176">
        <f t="shared" si="2"/>
        <v>31</v>
      </c>
      <c r="E176" t="s">
        <v>8</v>
      </c>
      <c r="F176" t="s">
        <v>9</v>
      </c>
      <c r="G176">
        <v>29809</v>
      </c>
    </row>
    <row r="177" spans="1:7" x14ac:dyDescent="0.3">
      <c r="A177" s="1">
        <v>44203</v>
      </c>
      <c r="B177" t="s">
        <v>26</v>
      </c>
      <c r="C177" t="str">
        <f>VLOOKUP(B177,[1]Store_Code!$A$2:$B$10,2,FALSE)</f>
        <v>Glasgow</v>
      </c>
      <c r="D177">
        <f t="shared" si="2"/>
        <v>44</v>
      </c>
      <c r="E177" t="s">
        <v>10</v>
      </c>
      <c r="F177" t="s">
        <v>11</v>
      </c>
      <c r="G177">
        <v>81826</v>
      </c>
    </row>
    <row r="178" spans="1:7" x14ac:dyDescent="0.3">
      <c r="A178" s="1">
        <v>44203</v>
      </c>
      <c r="B178" t="s">
        <v>26</v>
      </c>
      <c r="C178" t="str">
        <f>VLOOKUP(B178,[1]Store_Code!$A$2:$B$10,2,FALSE)</f>
        <v>Glasgow</v>
      </c>
      <c r="D178">
        <f t="shared" si="2"/>
        <v>26</v>
      </c>
      <c r="E178" t="s">
        <v>13</v>
      </c>
      <c r="F178" t="s">
        <v>9</v>
      </c>
      <c r="G178">
        <v>28298</v>
      </c>
    </row>
    <row r="179" spans="1:7" x14ac:dyDescent="0.3">
      <c r="A179" s="1">
        <v>44203</v>
      </c>
      <c r="B179" t="s">
        <v>27</v>
      </c>
      <c r="C179" t="str">
        <f>VLOOKUP(B179,[1]Store_Code!$A$2:$B$10,2,FALSE)</f>
        <v>Dumfries</v>
      </c>
      <c r="D179">
        <f t="shared" si="2"/>
        <v>13</v>
      </c>
      <c r="E179" t="s">
        <v>8</v>
      </c>
      <c r="F179" t="s">
        <v>9</v>
      </c>
      <c r="G179">
        <v>9295</v>
      </c>
    </row>
    <row r="180" spans="1:7" x14ac:dyDescent="0.3">
      <c r="A180" s="1">
        <v>44203</v>
      </c>
      <c r="B180" t="s">
        <v>27</v>
      </c>
      <c r="C180" t="str">
        <f>VLOOKUP(B180,[1]Store_Code!$A$2:$B$10,2,FALSE)</f>
        <v>Dumfries</v>
      </c>
      <c r="D180">
        <f t="shared" si="2"/>
        <v>18</v>
      </c>
      <c r="E180" t="s">
        <v>10</v>
      </c>
      <c r="F180" t="s">
        <v>11</v>
      </c>
      <c r="G180">
        <v>18554</v>
      </c>
    </row>
    <row r="181" spans="1:7" x14ac:dyDescent="0.3">
      <c r="A181" s="1">
        <v>44203</v>
      </c>
      <c r="B181" t="s">
        <v>27</v>
      </c>
      <c r="C181" t="str">
        <f>VLOOKUP(B181,[1]Store_Code!$A$2:$B$10,2,FALSE)</f>
        <v>Dumfries</v>
      </c>
      <c r="D181">
        <f t="shared" si="2"/>
        <v>9</v>
      </c>
      <c r="E181" t="s">
        <v>13</v>
      </c>
      <c r="F181" t="s">
        <v>9</v>
      </c>
      <c r="G181">
        <v>7792</v>
      </c>
    </row>
    <row r="182" spans="1:7" x14ac:dyDescent="0.3">
      <c r="A182" s="1">
        <v>44203</v>
      </c>
      <c r="B182" t="s">
        <v>28</v>
      </c>
      <c r="C182" t="str">
        <f>VLOOKUP(B182,[1]Store_Code!$A$2:$B$10,2,FALSE)</f>
        <v>Inverness</v>
      </c>
      <c r="D182">
        <f t="shared" si="2"/>
        <v>22</v>
      </c>
      <c r="E182" t="s">
        <v>8</v>
      </c>
      <c r="F182" t="s">
        <v>9</v>
      </c>
      <c r="G182">
        <v>13002</v>
      </c>
    </row>
    <row r="183" spans="1:7" x14ac:dyDescent="0.3">
      <c r="A183" s="1">
        <v>44203</v>
      </c>
      <c r="B183" t="s">
        <v>28</v>
      </c>
      <c r="C183" t="str">
        <f>VLOOKUP(B183,[1]Store_Code!$A$2:$B$10,2,FALSE)</f>
        <v>Inverness</v>
      </c>
      <c r="D183">
        <f t="shared" si="2"/>
        <v>20</v>
      </c>
      <c r="E183" t="s">
        <v>10</v>
      </c>
      <c r="F183" t="s">
        <v>11</v>
      </c>
      <c r="G183">
        <v>30231</v>
      </c>
    </row>
    <row r="184" spans="1:7" x14ac:dyDescent="0.3">
      <c r="A184" s="1">
        <v>44203</v>
      </c>
      <c r="B184" t="s">
        <v>28</v>
      </c>
      <c r="C184" t="str">
        <f>VLOOKUP(B184,[1]Store_Code!$A$2:$B$10,2,FALSE)</f>
        <v>Inverness</v>
      </c>
      <c r="D184">
        <f t="shared" si="2"/>
        <v>20</v>
      </c>
      <c r="E184" t="s">
        <v>13</v>
      </c>
      <c r="F184" t="s">
        <v>9</v>
      </c>
      <c r="G184">
        <v>14107</v>
      </c>
    </row>
    <row r="185" spans="1:7" x14ac:dyDescent="0.3">
      <c r="A185" s="1">
        <v>44203</v>
      </c>
      <c r="B185" t="s">
        <v>29</v>
      </c>
      <c r="C185" t="str">
        <f>VLOOKUP(B185,[1]Store_Code!$A$2:$B$10,2,FALSE)</f>
        <v>Stirling</v>
      </c>
      <c r="D185">
        <f t="shared" si="2"/>
        <v>22</v>
      </c>
      <c r="E185" t="s">
        <v>8</v>
      </c>
      <c r="F185" t="s">
        <v>9</v>
      </c>
      <c r="G185">
        <v>12673</v>
      </c>
    </row>
    <row r="186" spans="1:7" x14ac:dyDescent="0.3">
      <c r="A186" s="1">
        <v>44203</v>
      </c>
      <c r="B186" t="s">
        <v>29</v>
      </c>
      <c r="C186" t="str">
        <f>VLOOKUP(B186,[1]Store_Code!$A$2:$B$10,2,FALSE)</f>
        <v>Stirling</v>
      </c>
      <c r="D186">
        <f t="shared" si="2"/>
        <v>21</v>
      </c>
      <c r="E186" t="s">
        <v>10</v>
      </c>
      <c r="F186" t="s">
        <v>9</v>
      </c>
      <c r="G186">
        <v>24542</v>
      </c>
    </row>
    <row r="187" spans="1:7" x14ac:dyDescent="0.3">
      <c r="A187" s="1">
        <v>44203</v>
      </c>
      <c r="B187" t="s">
        <v>29</v>
      </c>
      <c r="C187" t="str">
        <f>VLOOKUP(B187,[1]Store_Code!$A$2:$B$10,2,FALSE)</f>
        <v>Stirling</v>
      </c>
      <c r="D187">
        <f t="shared" si="2"/>
        <v>15.7</v>
      </c>
      <c r="E187" t="s">
        <v>13</v>
      </c>
      <c r="F187" t="s">
        <v>9</v>
      </c>
      <c r="G187">
        <v>17188</v>
      </c>
    </row>
    <row r="188" spans="1:7" x14ac:dyDescent="0.3">
      <c r="A188" s="1">
        <v>44203</v>
      </c>
      <c r="B188" t="s">
        <v>30</v>
      </c>
      <c r="C188" t="str">
        <f>VLOOKUP(B188,[1]Store_Code!$A$2:$B$10,2,FALSE)</f>
        <v>Edinburgh</v>
      </c>
      <c r="D188">
        <f t="shared" si="2"/>
        <v>29</v>
      </c>
      <c r="E188" t="s">
        <v>8</v>
      </c>
      <c r="F188" t="s">
        <v>9</v>
      </c>
      <c r="G188">
        <v>17823</v>
      </c>
    </row>
    <row r="189" spans="1:7" x14ac:dyDescent="0.3">
      <c r="A189" s="1">
        <v>44203</v>
      </c>
      <c r="B189" t="s">
        <v>30</v>
      </c>
      <c r="C189" t="str">
        <f>VLOOKUP(B189,[1]Store_Code!$A$2:$B$10,2,FALSE)</f>
        <v>Edinburgh</v>
      </c>
      <c r="D189">
        <f t="shared" si="2"/>
        <v>39</v>
      </c>
      <c r="E189" t="s">
        <v>10</v>
      </c>
      <c r="F189" t="s">
        <v>11</v>
      </c>
      <c r="G189">
        <v>52185</v>
      </c>
    </row>
    <row r="190" spans="1:7" x14ac:dyDescent="0.3">
      <c r="A190" s="1">
        <v>44203</v>
      </c>
      <c r="B190" t="s">
        <v>30</v>
      </c>
      <c r="C190" t="str">
        <f>VLOOKUP(B190,[1]Store_Code!$A$2:$B$10,2,FALSE)</f>
        <v>Edinburgh</v>
      </c>
      <c r="D190">
        <f t="shared" si="2"/>
        <v>24</v>
      </c>
      <c r="E190" t="s">
        <v>13</v>
      </c>
      <c r="F190" t="s">
        <v>9</v>
      </c>
      <c r="G190">
        <v>25782</v>
      </c>
    </row>
    <row r="191" spans="1:7" x14ac:dyDescent="0.3">
      <c r="A191" s="1">
        <v>44204</v>
      </c>
      <c r="B191" t="s">
        <v>7</v>
      </c>
      <c r="C191" t="str">
        <f>VLOOKUP(B191,[1]Store_Code!$A$2:$B$10,2,FALSE)</f>
        <v>Perth</v>
      </c>
      <c r="D191">
        <f t="shared" si="2"/>
        <v>18</v>
      </c>
      <c r="E191" t="s">
        <v>8</v>
      </c>
      <c r="F191" t="s">
        <v>9</v>
      </c>
      <c r="G191">
        <v>9544</v>
      </c>
    </row>
    <row r="192" spans="1:7" x14ac:dyDescent="0.3">
      <c r="A192" s="1">
        <v>44204</v>
      </c>
      <c r="B192" t="s">
        <v>7</v>
      </c>
      <c r="C192" t="str">
        <f>VLOOKUP(B192,[1]Store_Code!$A$2:$B$10,2,FALSE)</f>
        <v>Perth</v>
      </c>
      <c r="D192">
        <f t="shared" si="2"/>
        <v>19</v>
      </c>
      <c r="E192" t="s">
        <v>10</v>
      </c>
      <c r="F192" t="s">
        <v>11</v>
      </c>
      <c r="G192">
        <v>22814</v>
      </c>
    </row>
    <row r="193" spans="1:7" x14ac:dyDescent="0.3">
      <c r="A193" s="1">
        <v>44204</v>
      </c>
      <c r="B193" t="s">
        <v>7</v>
      </c>
      <c r="C193" t="str">
        <f>VLOOKUP(B193,[1]Store_Code!$A$2:$B$10,2,FALSE)</f>
        <v>Perth</v>
      </c>
      <c r="D193">
        <f t="shared" si="2"/>
        <v>13</v>
      </c>
      <c r="E193" t="s">
        <v>13</v>
      </c>
      <c r="F193" t="s">
        <v>9</v>
      </c>
      <c r="G193">
        <v>14508</v>
      </c>
    </row>
    <row r="194" spans="1:7" x14ac:dyDescent="0.3">
      <c r="A194" s="1">
        <v>44204</v>
      </c>
      <c r="B194" t="s">
        <v>15</v>
      </c>
      <c r="C194" t="str">
        <f>VLOOKUP(B194,[1]Store_Code!$A$2:$B$10,2,FALSE)</f>
        <v>Aberdeen</v>
      </c>
      <c r="D194">
        <f t="shared" si="2"/>
        <v>24</v>
      </c>
      <c r="E194" t="s">
        <v>8</v>
      </c>
      <c r="F194" t="s">
        <v>9</v>
      </c>
      <c r="G194">
        <v>14171</v>
      </c>
    </row>
    <row r="195" spans="1:7" x14ac:dyDescent="0.3">
      <c r="A195" s="1">
        <v>44204</v>
      </c>
      <c r="B195" t="s">
        <v>15</v>
      </c>
      <c r="C195" t="str">
        <f>VLOOKUP(B195,[1]Store_Code!$A$2:$B$10,2,FALSE)</f>
        <v>Aberdeen</v>
      </c>
      <c r="D195">
        <f t="shared" ref="D195:D258" si="3">INDEX($N$4:$P$12,MATCH(C195,$M$4:$M$12,0),MATCH(E195,N$3:P$3,0))</f>
        <v>28</v>
      </c>
      <c r="E195" t="s">
        <v>10</v>
      </c>
      <c r="F195" t="s">
        <v>11</v>
      </c>
      <c r="G195">
        <v>35910</v>
      </c>
    </row>
    <row r="196" spans="1:7" x14ac:dyDescent="0.3">
      <c r="A196" s="1">
        <v>44204</v>
      </c>
      <c r="B196" t="s">
        <v>15</v>
      </c>
      <c r="C196" t="str">
        <f>VLOOKUP(B196,[1]Store_Code!$A$2:$B$10,2,FALSE)</f>
        <v>Aberdeen</v>
      </c>
      <c r="D196">
        <f t="shared" si="3"/>
        <v>16</v>
      </c>
      <c r="E196" t="s">
        <v>13</v>
      </c>
      <c r="F196" t="s">
        <v>9</v>
      </c>
      <c r="G196">
        <v>15617</v>
      </c>
    </row>
    <row r="197" spans="1:7" x14ac:dyDescent="0.3">
      <c r="A197" s="1">
        <v>44204</v>
      </c>
      <c r="B197" t="s">
        <v>19</v>
      </c>
      <c r="C197" t="str">
        <f>VLOOKUP(B197,[1]Store_Code!$A$2:$B$10,2,FALSE)</f>
        <v>St Andrews</v>
      </c>
      <c r="D197">
        <f t="shared" si="3"/>
        <v>15</v>
      </c>
      <c r="E197" t="s">
        <v>8</v>
      </c>
      <c r="F197" t="s">
        <v>9</v>
      </c>
      <c r="G197">
        <v>7353</v>
      </c>
    </row>
    <row r="198" spans="1:7" x14ac:dyDescent="0.3">
      <c r="A198" s="1">
        <v>44204</v>
      </c>
      <c r="B198" t="s">
        <v>19</v>
      </c>
      <c r="C198" t="str">
        <f>VLOOKUP(B198,[1]Store_Code!$A$2:$B$10,2,FALSE)</f>
        <v>St Andrews</v>
      </c>
      <c r="D198">
        <f t="shared" si="3"/>
        <v>19</v>
      </c>
      <c r="E198" t="s">
        <v>10</v>
      </c>
      <c r="F198" t="s">
        <v>9</v>
      </c>
      <c r="G198">
        <v>18099</v>
      </c>
    </row>
    <row r="199" spans="1:7" x14ac:dyDescent="0.3">
      <c r="A199" s="1">
        <v>44204</v>
      </c>
      <c r="B199" t="s">
        <v>19</v>
      </c>
      <c r="C199" t="str">
        <f>VLOOKUP(B199,[1]Store_Code!$A$2:$B$10,2,FALSE)</f>
        <v>St Andrews</v>
      </c>
      <c r="D199">
        <f t="shared" si="3"/>
        <v>10</v>
      </c>
      <c r="E199" t="s">
        <v>13</v>
      </c>
      <c r="F199" t="s">
        <v>9</v>
      </c>
      <c r="G199">
        <v>9839</v>
      </c>
    </row>
    <row r="200" spans="1:7" x14ac:dyDescent="0.3">
      <c r="A200" s="1">
        <v>44204</v>
      </c>
      <c r="B200" t="s">
        <v>23</v>
      </c>
      <c r="C200" t="str">
        <f>VLOOKUP(B200,[1]Store_Code!$A$2:$B$10,2,FALSE)</f>
        <v>Dundee</v>
      </c>
      <c r="D200">
        <f t="shared" si="3"/>
        <v>23</v>
      </c>
      <c r="E200" t="s">
        <v>8</v>
      </c>
      <c r="F200" t="s">
        <v>9</v>
      </c>
      <c r="G200">
        <v>14469</v>
      </c>
    </row>
    <row r="201" spans="1:7" x14ac:dyDescent="0.3">
      <c r="A201" s="1">
        <v>44204</v>
      </c>
      <c r="B201" t="s">
        <v>23</v>
      </c>
      <c r="C201" t="str">
        <f>VLOOKUP(B201,[1]Store_Code!$A$2:$B$10,2,FALSE)</f>
        <v>Dundee</v>
      </c>
      <c r="D201">
        <f t="shared" si="3"/>
        <v>30</v>
      </c>
      <c r="E201" t="s">
        <v>10</v>
      </c>
      <c r="F201" t="s">
        <v>11</v>
      </c>
      <c r="G201">
        <v>34628</v>
      </c>
    </row>
    <row r="202" spans="1:7" x14ac:dyDescent="0.3">
      <c r="A202" s="1">
        <v>44204</v>
      </c>
      <c r="B202" t="s">
        <v>23</v>
      </c>
      <c r="C202" t="str">
        <f>VLOOKUP(B202,[1]Store_Code!$A$2:$B$10,2,FALSE)</f>
        <v>Dundee</v>
      </c>
      <c r="D202">
        <f t="shared" si="3"/>
        <v>22</v>
      </c>
      <c r="E202" t="s">
        <v>13</v>
      </c>
      <c r="F202" t="s">
        <v>9</v>
      </c>
      <c r="G202">
        <v>15560</v>
      </c>
    </row>
    <row r="203" spans="1:7" x14ac:dyDescent="0.3">
      <c r="A203" s="1">
        <v>44204</v>
      </c>
      <c r="B203" t="s">
        <v>26</v>
      </c>
      <c r="C203" t="str">
        <f>VLOOKUP(B203,[1]Store_Code!$A$2:$B$10,2,FALSE)</f>
        <v>Glasgow</v>
      </c>
      <c r="D203">
        <f t="shared" si="3"/>
        <v>31</v>
      </c>
      <c r="E203" t="s">
        <v>8</v>
      </c>
      <c r="F203" t="s">
        <v>9</v>
      </c>
      <c r="G203">
        <v>30250</v>
      </c>
    </row>
    <row r="204" spans="1:7" x14ac:dyDescent="0.3">
      <c r="A204" s="1">
        <v>44204</v>
      </c>
      <c r="B204" t="s">
        <v>26</v>
      </c>
      <c r="C204" t="str">
        <f>VLOOKUP(B204,[1]Store_Code!$A$2:$B$10,2,FALSE)</f>
        <v>Glasgow</v>
      </c>
      <c r="D204">
        <f t="shared" si="3"/>
        <v>44</v>
      </c>
      <c r="E204" t="s">
        <v>10</v>
      </c>
      <c r="F204" t="s">
        <v>11</v>
      </c>
      <c r="G204">
        <v>81445</v>
      </c>
    </row>
    <row r="205" spans="1:7" x14ac:dyDescent="0.3">
      <c r="A205" s="1">
        <v>44204</v>
      </c>
      <c r="B205" t="s">
        <v>26</v>
      </c>
      <c r="C205" t="str">
        <f>VLOOKUP(B205,[1]Store_Code!$A$2:$B$10,2,FALSE)</f>
        <v>Glasgow</v>
      </c>
      <c r="D205">
        <f t="shared" si="3"/>
        <v>26</v>
      </c>
      <c r="E205" t="s">
        <v>13</v>
      </c>
      <c r="F205" t="s">
        <v>9</v>
      </c>
      <c r="G205">
        <v>24792</v>
      </c>
    </row>
    <row r="206" spans="1:7" x14ac:dyDescent="0.3">
      <c r="A206" s="1">
        <v>44204</v>
      </c>
      <c r="B206" t="s">
        <v>27</v>
      </c>
      <c r="C206" t="str">
        <f>VLOOKUP(B206,[1]Store_Code!$A$2:$B$10,2,FALSE)</f>
        <v>Dumfries</v>
      </c>
      <c r="D206">
        <f t="shared" si="3"/>
        <v>13</v>
      </c>
      <c r="E206" t="s">
        <v>8</v>
      </c>
      <c r="F206" t="s">
        <v>9</v>
      </c>
      <c r="G206">
        <v>9431</v>
      </c>
    </row>
    <row r="207" spans="1:7" x14ac:dyDescent="0.3">
      <c r="A207" s="1">
        <v>44204</v>
      </c>
      <c r="B207" t="s">
        <v>27</v>
      </c>
      <c r="C207" t="str">
        <f>VLOOKUP(B207,[1]Store_Code!$A$2:$B$10,2,FALSE)</f>
        <v>Dumfries</v>
      </c>
      <c r="D207">
        <f t="shared" si="3"/>
        <v>18</v>
      </c>
      <c r="E207" t="s">
        <v>10</v>
      </c>
      <c r="F207" t="s">
        <v>11</v>
      </c>
      <c r="G207">
        <v>18468</v>
      </c>
    </row>
    <row r="208" spans="1:7" x14ac:dyDescent="0.3">
      <c r="A208" s="1">
        <v>44204</v>
      </c>
      <c r="B208" t="s">
        <v>27</v>
      </c>
      <c r="C208" t="str">
        <f>VLOOKUP(B208,[1]Store_Code!$A$2:$B$10,2,FALSE)</f>
        <v>Dumfries</v>
      </c>
      <c r="D208">
        <f t="shared" si="3"/>
        <v>9</v>
      </c>
      <c r="E208" t="s">
        <v>13</v>
      </c>
      <c r="F208" t="s">
        <v>9</v>
      </c>
      <c r="G208">
        <v>6826</v>
      </c>
    </row>
    <row r="209" spans="1:7" x14ac:dyDescent="0.3">
      <c r="A209" s="1">
        <v>44204</v>
      </c>
      <c r="B209" t="s">
        <v>28</v>
      </c>
      <c r="C209" t="str">
        <f>VLOOKUP(B209,[1]Store_Code!$A$2:$B$10,2,FALSE)</f>
        <v>Inverness</v>
      </c>
      <c r="D209">
        <f t="shared" si="3"/>
        <v>22</v>
      </c>
      <c r="E209" t="s">
        <v>8</v>
      </c>
      <c r="F209" t="s">
        <v>9</v>
      </c>
      <c r="G209">
        <v>13193</v>
      </c>
    </row>
    <row r="210" spans="1:7" x14ac:dyDescent="0.3">
      <c r="A210" s="1">
        <v>44204</v>
      </c>
      <c r="B210" t="s">
        <v>28</v>
      </c>
      <c r="C210" t="str">
        <f>VLOOKUP(B210,[1]Store_Code!$A$2:$B$10,2,FALSE)</f>
        <v>Inverness</v>
      </c>
      <c r="D210">
        <f t="shared" si="3"/>
        <v>20</v>
      </c>
      <c r="E210" t="s">
        <v>10</v>
      </c>
      <c r="F210" t="s">
        <v>11</v>
      </c>
      <c r="G210">
        <v>30091</v>
      </c>
    </row>
    <row r="211" spans="1:7" x14ac:dyDescent="0.3">
      <c r="A211" s="1">
        <v>44204</v>
      </c>
      <c r="B211" t="s">
        <v>28</v>
      </c>
      <c r="C211" t="str">
        <f>VLOOKUP(B211,[1]Store_Code!$A$2:$B$10,2,FALSE)</f>
        <v>Inverness</v>
      </c>
      <c r="D211">
        <f t="shared" si="3"/>
        <v>20</v>
      </c>
      <c r="E211" t="s">
        <v>13</v>
      </c>
      <c r="F211" t="s">
        <v>9</v>
      </c>
      <c r="G211">
        <v>12358</v>
      </c>
    </row>
    <row r="212" spans="1:7" x14ac:dyDescent="0.3">
      <c r="A212" s="1">
        <v>44204</v>
      </c>
      <c r="B212" t="s">
        <v>29</v>
      </c>
      <c r="C212" t="str">
        <f>VLOOKUP(B212,[1]Store_Code!$A$2:$B$10,2,FALSE)</f>
        <v>Stirling</v>
      </c>
      <c r="D212">
        <f t="shared" si="3"/>
        <v>22</v>
      </c>
      <c r="E212" t="s">
        <v>8</v>
      </c>
      <c r="F212" t="s">
        <v>9</v>
      </c>
      <c r="G212">
        <v>12861</v>
      </c>
    </row>
    <row r="213" spans="1:7" x14ac:dyDescent="0.3">
      <c r="A213" s="1">
        <v>44204</v>
      </c>
      <c r="B213" t="s">
        <v>29</v>
      </c>
      <c r="C213" t="str">
        <f>VLOOKUP(B213,[1]Store_Code!$A$2:$B$10,2,FALSE)</f>
        <v>Stirling</v>
      </c>
      <c r="D213">
        <f t="shared" si="3"/>
        <v>21</v>
      </c>
      <c r="E213" t="s">
        <v>10</v>
      </c>
      <c r="F213" t="s">
        <v>9</v>
      </c>
      <c r="G213">
        <v>24428</v>
      </c>
    </row>
    <row r="214" spans="1:7" x14ac:dyDescent="0.3">
      <c r="A214" s="1">
        <v>44204</v>
      </c>
      <c r="B214" t="s">
        <v>29</v>
      </c>
      <c r="C214" t="str">
        <f>VLOOKUP(B214,[1]Store_Code!$A$2:$B$10,2,FALSE)</f>
        <v>Stirling</v>
      </c>
      <c r="D214">
        <f t="shared" si="3"/>
        <v>15.7</v>
      </c>
      <c r="E214" t="s">
        <v>13</v>
      </c>
      <c r="F214" t="s">
        <v>9</v>
      </c>
      <c r="G214">
        <v>15059</v>
      </c>
    </row>
    <row r="215" spans="1:7" x14ac:dyDescent="0.3">
      <c r="A215" s="1">
        <v>44204</v>
      </c>
      <c r="B215" t="s">
        <v>30</v>
      </c>
      <c r="C215" t="str">
        <f>VLOOKUP(B215,[1]Store_Code!$A$2:$B$10,2,FALSE)</f>
        <v>Edinburgh</v>
      </c>
      <c r="D215">
        <f t="shared" si="3"/>
        <v>29</v>
      </c>
      <c r="E215" t="s">
        <v>8</v>
      </c>
      <c r="F215" t="s">
        <v>9</v>
      </c>
      <c r="G215">
        <v>18086</v>
      </c>
    </row>
    <row r="216" spans="1:7" x14ac:dyDescent="0.3">
      <c r="A216" s="1">
        <v>44204</v>
      </c>
      <c r="B216" t="s">
        <v>30</v>
      </c>
      <c r="C216" t="str">
        <f>VLOOKUP(B216,[1]Store_Code!$A$2:$B$10,2,FALSE)</f>
        <v>Edinburgh</v>
      </c>
      <c r="D216">
        <f t="shared" si="3"/>
        <v>39</v>
      </c>
      <c r="E216" t="s">
        <v>10</v>
      </c>
      <c r="F216" t="s">
        <v>11</v>
      </c>
      <c r="G216">
        <v>51942</v>
      </c>
    </row>
    <row r="217" spans="1:7" x14ac:dyDescent="0.3">
      <c r="A217" s="1">
        <v>44204</v>
      </c>
      <c r="B217" t="s">
        <v>30</v>
      </c>
      <c r="C217" t="str">
        <f>VLOOKUP(B217,[1]Store_Code!$A$2:$B$10,2,FALSE)</f>
        <v>Edinburgh</v>
      </c>
      <c r="D217">
        <f t="shared" si="3"/>
        <v>24</v>
      </c>
      <c r="E217" t="s">
        <v>13</v>
      </c>
      <c r="F217" t="s">
        <v>9</v>
      </c>
      <c r="G217">
        <v>22587</v>
      </c>
    </row>
    <row r="218" spans="1:7" x14ac:dyDescent="0.3">
      <c r="A218" s="1">
        <v>44205</v>
      </c>
      <c r="B218" t="s">
        <v>7</v>
      </c>
      <c r="C218" t="str">
        <f>VLOOKUP(B218,[1]Store_Code!$A$2:$B$10,2,FALSE)</f>
        <v>Perth</v>
      </c>
      <c r="D218">
        <f t="shared" si="3"/>
        <v>18</v>
      </c>
      <c r="E218" t="s">
        <v>8</v>
      </c>
      <c r="F218" t="s">
        <v>9</v>
      </c>
      <c r="G218">
        <v>9320</v>
      </c>
    </row>
    <row r="219" spans="1:7" x14ac:dyDescent="0.3">
      <c r="A219" s="1">
        <v>44205</v>
      </c>
      <c r="B219" t="s">
        <v>7</v>
      </c>
      <c r="C219" t="str">
        <f>VLOOKUP(B219,[1]Store_Code!$A$2:$B$10,2,FALSE)</f>
        <v>Perth</v>
      </c>
      <c r="D219">
        <f t="shared" si="3"/>
        <v>19</v>
      </c>
      <c r="E219" t="s">
        <v>10</v>
      </c>
      <c r="F219" t="s">
        <v>11</v>
      </c>
      <c r="G219">
        <v>27099</v>
      </c>
    </row>
    <row r="220" spans="1:7" x14ac:dyDescent="0.3">
      <c r="A220" s="1">
        <v>44205</v>
      </c>
      <c r="B220" t="s">
        <v>7</v>
      </c>
      <c r="C220" t="str">
        <f>VLOOKUP(B220,[1]Store_Code!$A$2:$B$10,2,FALSE)</f>
        <v>Perth</v>
      </c>
      <c r="D220">
        <f t="shared" si="3"/>
        <v>13</v>
      </c>
      <c r="E220" t="s">
        <v>13</v>
      </c>
      <c r="F220" t="s">
        <v>9</v>
      </c>
      <c r="G220">
        <v>13186</v>
      </c>
    </row>
    <row r="221" spans="1:7" x14ac:dyDescent="0.3">
      <c r="A221" s="1">
        <v>44205</v>
      </c>
      <c r="B221" t="s">
        <v>15</v>
      </c>
      <c r="C221" t="str">
        <f>VLOOKUP(B221,[1]Store_Code!$A$2:$B$10,2,FALSE)</f>
        <v>Aberdeen</v>
      </c>
      <c r="D221">
        <f t="shared" si="3"/>
        <v>24</v>
      </c>
      <c r="E221" t="s">
        <v>8</v>
      </c>
      <c r="F221" t="s">
        <v>9</v>
      </c>
      <c r="G221">
        <v>13817</v>
      </c>
    </row>
    <row r="222" spans="1:7" x14ac:dyDescent="0.3">
      <c r="A222" s="1">
        <v>44205</v>
      </c>
      <c r="B222" t="s">
        <v>15</v>
      </c>
      <c r="C222" t="str">
        <f>VLOOKUP(B222,[1]Store_Code!$A$2:$B$10,2,FALSE)</f>
        <v>Aberdeen</v>
      </c>
      <c r="D222">
        <f t="shared" si="3"/>
        <v>28</v>
      </c>
      <c r="E222" t="s">
        <v>10</v>
      </c>
      <c r="F222" t="s">
        <v>11</v>
      </c>
      <c r="G222">
        <v>42656</v>
      </c>
    </row>
    <row r="223" spans="1:7" x14ac:dyDescent="0.3">
      <c r="A223" s="1">
        <v>44205</v>
      </c>
      <c r="B223" t="s">
        <v>15</v>
      </c>
      <c r="C223" t="str">
        <f>VLOOKUP(B223,[1]Store_Code!$A$2:$B$10,2,FALSE)</f>
        <v>Aberdeen</v>
      </c>
      <c r="D223">
        <f t="shared" si="3"/>
        <v>16</v>
      </c>
      <c r="E223" t="s">
        <v>13</v>
      </c>
      <c r="F223" t="s">
        <v>9</v>
      </c>
      <c r="G223">
        <v>14191</v>
      </c>
    </row>
    <row r="224" spans="1:7" x14ac:dyDescent="0.3">
      <c r="A224" s="1">
        <v>44205</v>
      </c>
      <c r="B224" t="s">
        <v>19</v>
      </c>
      <c r="C224" t="str">
        <f>VLOOKUP(B224,[1]Store_Code!$A$2:$B$10,2,FALSE)</f>
        <v>St Andrews</v>
      </c>
      <c r="D224">
        <f t="shared" si="3"/>
        <v>15</v>
      </c>
      <c r="E224" t="s">
        <v>8</v>
      </c>
      <c r="F224" t="s">
        <v>9</v>
      </c>
      <c r="G224">
        <v>7169</v>
      </c>
    </row>
    <row r="225" spans="1:7" x14ac:dyDescent="0.3">
      <c r="A225" s="1">
        <v>44205</v>
      </c>
      <c r="B225" t="s">
        <v>19</v>
      </c>
      <c r="C225" t="str">
        <f>VLOOKUP(B225,[1]Store_Code!$A$2:$B$10,2,FALSE)</f>
        <v>St Andrews</v>
      </c>
      <c r="D225">
        <f t="shared" si="3"/>
        <v>19</v>
      </c>
      <c r="E225" t="s">
        <v>10</v>
      </c>
      <c r="F225" t="s">
        <v>9</v>
      </c>
      <c r="G225">
        <v>21499</v>
      </c>
    </row>
    <row r="226" spans="1:7" x14ac:dyDescent="0.3">
      <c r="A226" s="1">
        <v>44205</v>
      </c>
      <c r="B226" t="s">
        <v>19</v>
      </c>
      <c r="C226" t="str">
        <f>VLOOKUP(B226,[1]Store_Code!$A$2:$B$10,2,FALSE)</f>
        <v>St Andrews</v>
      </c>
      <c r="D226">
        <f t="shared" si="3"/>
        <v>10</v>
      </c>
      <c r="E226" t="s">
        <v>13</v>
      </c>
      <c r="F226" t="s">
        <v>9</v>
      </c>
      <c r="G226">
        <v>8940</v>
      </c>
    </row>
    <row r="227" spans="1:7" x14ac:dyDescent="0.3">
      <c r="A227" s="1">
        <v>44205</v>
      </c>
      <c r="B227" t="s">
        <v>23</v>
      </c>
      <c r="C227" t="str">
        <f>VLOOKUP(B227,[1]Store_Code!$A$2:$B$10,2,FALSE)</f>
        <v>Dundee</v>
      </c>
      <c r="D227">
        <f t="shared" si="3"/>
        <v>23</v>
      </c>
      <c r="E227" t="s">
        <v>8</v>
      </c>
      <c r="F227" t="s">
        <v>9</v>
      </c>
      <c r="G227">
        <v>14107</v>
      </c>
    </row>
    <row r="228" spans="1:7" x14ac:dyDescent="0.3">
      <c r="A228" s="1">
        <v>44205</v>
      </c>
      <c r="B228" t="s">
        <v>23</v>
      </c>
      <c r="C228" t="str">
        <f>VLOOKUP(B228,[1]Store_Code!$A$2:$B$10,2,FALSE)</f>
        <v>Dundee</v>
      </c>
      <c r="D228">
        <f t="shared" si="3"/>
        <v>30</v>
      </c>
      <c r="E228" t="s">
        <v>10</v>
      </c>
      <c r="F228" t="s">
        <v>11</v>
      </c>
      <c r="G228">
        <v>41133</v>
      </c>
    </row>
    <row r="229" spans="1:7" x14ac:dyDescent="0.3">
      <c r="A229" s="1">
        <v>44205</v>
      </c>
      <c r="B229" t="s">
        <v>23</v>
      </c>
      <c r="C229" t="str">
        <f>VLOOKUP(B229,[1]Store_Code!$A$2:$B$10,2,FALSE)</f>
        <v>Dundee</v>
      </c>
      <c r="D229">
        <f t="shared" si="3"/>
        <v>22</v>
      </c>
      <c r="E229" t="s">
        <v>13</v>
      </c>
      <c r="F229" t="s">
        <v>9</v>
      </c>
      <c r="G229">
        <v>14141</v>
      </c>
    </row>
    <row r="230" spans="1:7" x14ac:dyDescent="0.3">
      <c r="A230" s="1">
        <v>44205</v>
      </c>
      <c r="B230" t="s">
        <v>26</v>
      </c>
      <c r="C230" t="str">
        <f>VLOOKUP(B230,[1]Store_Code!$A$2:$B$10,2,FALSE)</f>
        <v>Glasgow</v>
      </c>
      <c r="D230">
        <f t="shared" si="3"/>
        <v>31</v>
      </c>
      <c r="E230" t="s">
        <v>8</v>
      </c>
      <c r="F230" t="s">
        <v>9</v>
      </c>
      <c r="G230">
        <v>29494</v>
      </c>
    </row>
    <row r="231" spans="1:7" x14ac:dyDescent="0.3">
      <c r="A231" s="1">
        <v>44205</v>
      </c>
      <c r="B231" t="s">
        <v>26</v>
      </c>
      <c r="C231" t="str">
        <f>VLOOKUP(B231,[1]Store_Code!$A$2:$B$10,2,FALSE)</f>
        <v>Glasgow</v>
      </c>
      <c r="D231">
        <f t="shared" si="3"/>
        <v>44</v>
      </c>
      <c r="E231" t="s">
        <v>10</v>
      </c>
      <c r="F231" t="s">
        <v>11</v>
      </c>
      <c r="G231">
        <v>96745</v>
      </c>
    </row>
    <row r="232" spans="1:7" x14ac:dyDescent="0.3">
      <c r="A232" s="1">
        <v>44205</v>
      </c>
      <c r="B232" t="s">
        <v>26</v>
      </c>
      <c r="C232" t="str">
        <f>VLOOKUP(B232,[1]Store_Code!$A$2:$B$10,2,FALSE)</f>
        <v>Glasgow</v>
      </c>
      <c r="D232">
        <f t="shared" si="3"/>
        <v>26</v>
      </c>
      <c r="E232" t="s">
        <v>13</v>
      </c>
      <c r="F232" t="s">
        <v>9</v>
      </c>
      <c r="G232">
        <v>22530</v>
      </c>
    </row>
    <row r="233" spans="1:7" x14ac:dyDescent="0.3">
      <c r="A233" s="1">
        <v>44205</v>
      </c>
      <c r="B233" t="s">
        <v>27</v>
      </c>
      <c r="C233" t="str">
        <f>VLOOKUP(B233,[1]Store_Code!$A$2:$B$10,2,FALSE)</f>
        <v>Dumfries</v>
      </c>
      <c r="D233">
        <f t="shared" si="3"/>
        <v>13</v>
      </c>
      <c r="E233" t="s">
        <v>8</v>
      </c>
      <c r="F233" t="s">
        <v>9</v>
      </c>
      <c r="G233">
        <v>9195</v>
      </c>
    </row>
    <row r="234" spans="1:7" x14ac:dyDescent="0.3">
      <c r="A234" s="1">
        <v>44205</v>
      </c>
      <c r="B234" t="s">
        <v>27</v>
      </c>
      <c r="C234" t="str">
        <f>VLOOKUP(B234,[1]Store_Code!$A$2:$B$10,2,FALSE)</f>
        <v>Dumfries</v>
      </c>
      <c r="D234">
        <f t="shared" si="3"/>
        <v>18</v>
      </c>
      <c r="E234" t="s">
        <v>10</v>
      </c>
      <c r="F234" t="s">
        <v>11</v>
      </c>
      <c r="G234">
        <v>21938</v>
      </c>
    </row>
    <row r="235" spans="1:7" x14ac:dyDescent="0.3">
      <c r="A235" s="1">
        <v>44205</v>
      </c>
      <c r="B235" t="s">
        <v>27</v>
      </c>
      <c r="C235" t="str">
        <f>VLOOKUP(B235,[1]Store_Code!$A$2:$B$10,2,FALSE)</f>
        <v>Dumfries</v>
      </c>
      <c r="D235">
        <f t="shared" si="3"/>
        <v>9</v>
      </c>
      <c r="E235" t="s">
        <v>13</v>
      </c>
      <c r="F235" t="s">
        <v>9</v>
      </c>
      <c r="G235">
        <v>6203</v>
      </c>
    </row>
    <row r="236" spans="1:7" x14ac:dyDescent="0.3">
      <c r="A236" s="1">
        <v>44205</v>
      </c>
      <c r="B236" t="s">
        <v>28</v>
      </c>
      <c r="C236" t="str">
        <f>VLOOKUP(B236,[1]Store_Code!$A$2:$B$10,2,FALSE)</f>
        <v>Inverness</v>
      </c>
      <c r="D236">
        <f t="shared" si="3"/>
        <v>22</v>
      </c>
      <c r="E236" t="s">
        <v>8</v>
      </c>
      <c r="F236" t="s">
        <v>9</v>
      </c>
      <c r="G236">
        <v>12864</v>
      </c>
    </row>
    <row r="237" spans="1:7" x14ac:dyDescent="0.3">
      <c r="A237" s="1">
        <v>44205</v>
      </c>
      <c r="B237" t="s">
        <v>28</v>
      </c>
      <c r="C237" t="str">
        <f>VLOOKUP(B237,[1]Store_Code!$A$2:$B$10,2,FALSE)</f>
        <v>Inverness</v>
      </c>
      <c r="D237">
        <f t="shared" si="3"/>
        <v>20</v>
      </c>
      <c r="E237" t="s">
        <v>10</v>
      </c>
      <c r="F237" t="s">
        <v>11</v>
      </c>
      <c r="G237">
        <v>35743</v>
      </c>
    </row>
    <row r="238" spans="1:7" x14ac:dyDescent="0.3">
      <c r="A238" s="1">
        <v>44205</v>
      </c>
      <c r="B238" t="s">
        <v>28</v>
      </c>
      <c r="C238" t="str">
        <f>VLOOKUP(B238,[1]Store_Code!$A$2:$B$10,2,FALSE)</f>
        <v>Inverness</v>
      </c>
      <c r="D238">
        <f t="shared" si="3"/>
        <v>20</v>
      </c>
      <c r="E238" t="s">
        <v>13</v>
      </c>
      <c r="F238" t="s">
        <v>9</v>
      </c>
      <c r="G238">
        <v>11230</v>
      </c>
    </row>
    <row r="239" spans="1:7" x14ac:dyDescent="0.3">
      <c r="A239" s="1">
        <v>44205</v>
      </c>
      <c r="B239" t="s">
        <v>29</v>
      </c>
      <c r="C239" t="str">
        <f>VLOOKUP(B239,[1]Store_Code!$A$2:$B$10,2,FALSE)</f>
        <v>Stirling</v>
      </c>
      <c r="D239">
        <f t="shared" si="3"/>
        <v>22</v>
      </c>
      <c r="E239" t="s">
        <v>8</v>
      </c>
      <c r="F239" t="s">
        <v>9</v>
      </c>
      <c r="G239">
        <v>12540</v>
      </c>
    </row>
    <row r="240" spans="1:7" x14ac:dyDescent="0.3">
      <c r="A240" s="1">
        <v>44205</v>
      </c>
      <c r="B240" t="s">
        <v>29</v>
      </c>
      <c r="C240" t="str">
        <f>VLOOKUP(B240,[1]Store_Code!$A$2:$B$10,2,FALSE)</f>
        <v>Stirling</v>
      </c>
      <c r="D240">
        <f t="shared" si="3"/>
        <v>21</v>
      </c>
      <c r="E240" t="s">
        <v>10</v>
      </c>
      <c r="F240" t="s">
        <v>9</v>
      </c>
      <c r="G240">
        <v>28982</v>
      </c>
    </row>
    <row r="241" spans="1:7" x14ac:dyDescent="0.3">
      <c r="A241" s="1">
        <v>44205</v>
      </c>
      <c r="B241" t="s">
        <v>29</v>
      </c>
      <c r="C241" t="str">
        <f>VLOOKUP(B241,[1]Store_Code!$A$2:$B$10,2,FALSE)</f>
        <v>Stirling</v>
      </c>
      <c r="D241">
        <f t="shared" si="3"/>
        <v>15.7</v>
      </c>
      <c r="E241" t="s">
        <v>13</v>
      </c>
      <c r="F241" t="s">
        <v>9</v>
      </c>
      <c r="G241">
        <v>13685</v>
      </c>
    </row>
    <row r="242" spans="1:7" x14ac:dyDescent="0.3">
      <c r="A242" s="1">
        <v>44205</v>
      </c>
      <c r="B242" t="s">
        <v>30</v>
      </c>
      <c r="C242" t="str">
        <f>VLOOKUP(B242,[1]Store_Code!$A$2:$B$10,2,FALSE)</f>
        <v>Edinburgh</v>
      </c>
      <c r="D242">
        <f t="shared" si="3"/>
        <v>29</v>
      </c>
      <c r="E242" t="s">
        <v>8</v>
      </c>
      <c r="F242" t="s">
        <v>9</v>
      </c>
      <c r="G242">
        <v>17634</v>
      </c>
    </row>
    <row r="243" spans="1:7" x14ac:dyDescent="0.3">
      <c r="A243" s="1">
        <v>44205</v>
      </c>
      <c r="B243" t="s">
        <v>30</v>
      </c>
      <c r="C243" t="str">
        <f>VLOOKUP(B243,[1]Store_Code!$A$2:$B$10,2,FALSE)</f>
        <v>Edinburgh</v>
      </c>
      <c r="D243">
        <f t="shared" si="3"/>
        <v>39</v>
      </c>
      <c r="E243" t="s">
        <v>10</v>
      </c>
      <c r="F243" t="s">
        <v>11</v>
      </c>
      <c r="G243">
        <v>61699</v>
      </c>
    </row>
    <row r="244" spans="1:7" x14ac:dyDescent="0.3">
      <c r="A244" s="1">
        <v>44205</v>
      </c>
      <c r="B244" t="s">
        <v>30</v>
      </c>
      <c r="C244" t="str">
        <f>VLOOKUP(B244,[1]Store_Code!$A$2:$B$10,2,FALSE)</f>
        <v>Edinburgh</v>
      </c>
      <c r="D244">
        <f t="shared" si="3"/>
        <v>24</v>
      </c>
      <c r="E244" t="s">
        <v>13</v>
      </c>
      <c r="F244" t="s">
        <v>9</v>
      </c>
      <c r="G244">
        <v>20527</v>
      </c>
    </row>
    <row r="245" spans="1:7" x14ac:dyDescent="0.3">
      <c r="A245" s="1">
        <v>44206</v>
      </c>
      <c r="B245" t="s">
        <v>7</v>
      </c>
      <c r="C245" t="str">
        <f>VLOOKUP(B245,[1]Store_Code!$A$2:$B$10,2,FALSE)</f>
        <v>Perth</v>
      </c>
      <c r="D245">
        <f t="shared" si="3"/>
        <v>18</v>
      </c>
      <c r="E245" t="s">
        <v>8</v>
      </c>
      <c r="F245" t="s">
        <v>9</v>
      </c>
      <c r="G245">
        <v>9393</v>
      </c>
    </row>
    <row r="246" spans="1:7" x14ac:dyDescent="0.3">
      <c r="A246" s="1">
        <v>44206</v>
      </c>
      <c r="B246" t="s">
        <v>7</v>
      </c>
      <c r="C246" t="str">
        <f>VLOOKUP(B246,[1]Store_Code!$A$2:$B$10,2,FALSE)</f>
        <v>Perth</v>
      </c>
      <c r="D246">
        <f t="shared" si="3"/>
        <v>19</v>
      </c>
      <c r="E246" t="s">
        <v>10</v>
      </c>
      <c r="F246" t="s">
        <v>11</v>
      </c>
      <c r="G246">
        <v>20452</v>
      </c>
    </row>
    <row r="247" spans="1:7" x14ac:dyDescent="0.3">
      <c r="A247" s="1">
        <v>44206</v>
      </c>
      <c r="B247" t="s">
        <v>7</v>
      </c>
      <c r="C247" t="str">
        <f>VLOOKUP(B247,[1]Store_Code!$A$2:$B$10,2,FALSE)</f>
        <v>Perth</v>
      </c>
      <c r="D247">
        <f t="shared" si="3"/>
        <v>13</v>
      </c>
      <c r="E247" t="s">
        <v>13</v>
      </c>
      <c r="F247" t="s">
        <v>9</v>
      </c>
      <c r="G247">
        <v>13655</v>
      </c>
    </row>
    <row r="248" spans="1:7" x14ac:dyDescent="0.3">
      <c r="A248" s="1">
        <v>44206</v>
      </c>
      <c r="B248" t="s">
        <v>15</v>
      </c>
      <c r="C248" t="str">
        <f>VLOOKUP(B248,[1]Store_Code!$A$2:$B$10,2,FALSE)</f>
        <v>Aberdeen</v>
      </c>
      <c r="D248">
        <f t="shared" si="3"/>
        <v>24</v>
      </c>
      <c r="E248" t="s">
        <v>8</v>
      </c>
      <c r="F248" t="s">
        <v>9</v>
      </c>
      <c r="G248">
        <v>13931</v>
      </c>
    </row>
    <row r="249" spans="1:7" x14ac:dyDescent="0.3">
      <c r="A249" s="1">
        <v>44206</v>
      </c>
      <c r="B249" t="s">
        <v>15</v>
      </c>
      <c r="C249" t="str">
        <f>VLOOKUP(B249,[1]Store_Code!$A$2:$B$10,2,FALSE)</f>
        <v>Aberdeen</v>
      </c>
      <c r="D249">
        <f t="shared" si="3"/>
        <v>28</v>
      </c>
      <c r="E249" t="s">
        <v>10</v>
      </c>
      <c r="F249" t="s">
        <v>11</v>
      </c>
      <c r="G249">
        <v>32194</v>
      </c>
    </row>
    <row r="250" spans="1:7" x14ac:dyDescent="0.3">
      <c r="A250" s="1">
        <v>44206</v>
      </c>
      <c r="B250" t="s">
        <v>15</v>
      </c>
      <c r="C250" t="str">
        <f>VLOOKUP(B250,[1]Store_Code!$A$2:$B$10,2,FALSE)</f>
        <v>Aberdeen</v>
      </c>
      <c r="D250">
        <f t="shared" si="3"/>
        <v>16</v>
      </c>
      <c r="E250" t="s">
        <v>13</v>
      </c>
      <c r="F250" t="s">
        <v>9</v>
      </c>
      <c r="G250">
        <v>14697</v>
      </c>
    </row>
    <row r="251" spans="1:7" x14ac:dyDescent="0.3">
      <c r="A251" s="1">
        <v>44206</v>
      </c>
      <c r="B251" t="s">
        <v>19</v>
      </c>
      <c r="C251" t="str">
        <f>VLOOKUP(B251,[1]Store_Code!$A$2:$B$10,2,FALSE)</f>
        <v>St Andrews</v>
      </c>
      <c r="D251">
        <f t="shared" si="3"/>
        <v>15</v>
      </c>
      <c r="E251" t="s">
        <v>8</v>
      </c>
      <c r="F251" t="s">
        <v>9</v>
      </c>
      <c r="G251">
        <v>7228</v>
      </c>
    </row>
    <row r="252" spans="1:7" x14ac:dyDescent="0.3">
      <c r="A252" s="1">
        <v>44206</v>
      </c>
      <c r="B252" t="s">
        <v>19</v>
      </c>
      <c r="C252" t="str">
        <f>VLOOKUP(B252,[1]Store_Code!$A$2:$B$10,2,FALSE)</f>
        <v>St Andrews</v>
      </c>
      <c r="D252">
        <f t="shared" si="3"/>
        <v>19</v>
      </c>
      <c r="E252" t="s">
        <v>10</v>
      </c>
      <c r="F252" t="s">
        <v>9</v>
      </c>
      <c r="G252">
        <v>1801</v>
      </c>
    </row>
    <row r="253" spans="1:7" x14ac:dyDescent="0.3">
      <c r="A253" s="1">
        <v>44206</v>
      </c>
      <c r="B253" t="s">
        <v>19</v>
      </c>
      <c r="C253" t="str">
        <f>VLOOKUP(B253,[1]Store_Code!$A$2:$B$10,2,FALSE)</f>
        <v>St Andrews</v>
      </c>
      <c r="D253">
        <f t="shared" si="3"/>
        <v>10</v>
      </c>
      <c r="E253" t="s">
        <v>13</v>
      </c>
      <c r="F253" t="s">
        <v>9</v>
      </c>
      <c r="G253">
        <v>9259</v>
      </c>
    </row>
    <row r="254" spans="1:7" x14ac:dyDescent="0.3">
      <c r="A254" s="1">
        <v>44206</v>
      </c>
      <c r="B254" t="s">
        <v>23</v>
      </c>
      <c r="C254" t="str">
        <f>VLOOKUP(B254,[1]Store_Code!$A$2:$B$10,2,FALSE)</f>
        <v>Dundee</v>
      </c>
      <c r="D254">
        <f t="shared" si="3"/>
        <v>23</v>
      </c>
      <c r="E254" t="s">
        <v>8</v>
      </c>
      <c r="F254" t="s">
        <v>9</v>
      </c>
      <c r="G254">
        <v>14224</v>
      </c>
    </row>
    <row r="255" spans="1:7" x14ac:dyDescent="0.3">
      <c r="A255" s="1">
        <v>44206</v>
      </c>
      <c r="B255" t="s">
        <v>23</v>
      </c>
      <c r="C255" t="str">
        <f>VLOOKUP(B255,[1]Store_Code!$A$2:$B$10,2,FALSE)</f>
        <v>Dundee</v>
      </c>
      <c r="D255">
        <f t="shared" si="3"/>
        <v>30</v>
      </c>
      <c r="E255" t="s">
        <v>10</v>
      </c>
      <c r="F255" t="s">
        <v>11</v>
      </c>
      <c r="G255">
        <v>31044</v>
      </c>
    </row>
    <row r="256" spans="1:7" x14ac:dyDescent="0.3">
      <c r="A256" s="1">
        <v>44206</v>
      </c>
      <c r="B256" t="s">
        <v>23</v>
      </c>
      <c r="C256" t="str">
        <f>VLOOKUP(B256,[1]Store_Code!$A$2:$B$10,2,FALSE)</f>
        <v>Dundee</v>
      </c>
      <c r="D256">
        <f t="shared" si="3"/>
        <v>22</v>
      </c>
      <c r="E256" t="s">
        <v>13</v>
      </c>
      <c r="F256" t="s">
        <v>9</v>
      </c>
      <c r="G256">
        <v>14645</v>
      </c>
    </row>
    <row r="257" spans="1:7" x14ac:dyDescent="0.3">
      <c r="A257" s="1">
        <v>44206</v>
      </c>
      <c r="B257" t="s">
        <v>26</v>
      </c>
      <c r="C257" t="str">
        <f>VLOOKUP(B257,[1]Store_Code!$A$2:$B$10,2,FALSE)</f>
        <v>Glasgow</v>
      </c>
      <c r="D257">
        <f t="shared" si="3"/>
        <v>31</v>
      </c>
      <c r="E257" t="s">
        <v>8</v>
      </c>
      <c r="F257" t="s">
        <v>9</v>
      </c>
      <c r="G257">
        <v>29737</v>
      </c>
    </row>
    <row r="258" spans="1:7" x14ac:dyDescent="0.3">
      <c r="A258" s="1">
        <v>44206</v>
      </c>
      <c r="B258" t="s">
        <v>26</v>
      </c>
      <c r="C258" t="str">
        <f>VLOOKUP(B258,[1]Store_Code!$A$2:$B$10,2,FALSE)</f>
        <v>Glasgow</v>
      </c>
      <c r="D258">
        <f t="shared" si="3"/>
        <v>44</v>
      </c>
      <c r="E258" t="s">
        <v>10</v>
      </c>
      <c r="F258" t="s">
        <v>11</v>
      </c>
      <c r="G258">
        <v>73016</v>
      </c>
    </row>
    <row r="259" spans="1:7" x14ac:dyDescent="0.3">
      <c r="A259" s="1">
        <v>44206</v>
      </c>
      <c r="B259" t="s">
        <v>26</v>
      </c>
      <c r="C259" t="str">
        <f>VLOOKUP(B259,[1]Store_Code!$A$2:$B$10,2,FALSE)</f>
        <v>Glasgow</v>
      </c>
      <c r="D259">
        <f t="shared" ref="D259:D322" si="4">INDEX($N$4:$P$12,MATCH(C259,$M$4:$M$12,0),MATCH(E259,N$3:P$3,0))</f>
        <v>26</v>
      </c>
      <c r="E259" t="s">
        <v>13</v>
      </c>
      <c r="F259" t="s">
        <v>9</v>
      </c>
      <c r="G259">
        <v>23332</v>
      </c>
    </row>
    <row r="260" spans="1:7" x14ac:dyDescent="0.3">
      <c r="A260" s="1">
        <v>44206</v>
      </c>
      <c r="B260" t="s">
        <v>27</v>
      </c>
      <c r="C260" t="str">
        <f>VLOOKUP(B260,[1]Store_Code!$A$2:$B$10,2,FALSE)</f>
        <v>Dumfries</v>
      </c>
      <c r="D260">
        <f t="shared" si="4"/>
        <v>13</v>
      </c>
      <c r="E260" t="s">
        <v>8</v>
      </c>
      <c r="F260" t="s">
        <v>9</v>
      </c>
      <c r="G260">
        <v>9271</v>
      </c>
    </row>
    <row r="261" spans="1:7" x14ac:dyDescent="0.3">
      <c r="A261" s="1">
        <v>44206</v>
      </c>
      <c r="B261" t="s">
        <v>27</v>
      </c>
      <c r="C261" t="str">
        <f>VLOOKUP(B261,[1]Store_Code!$A$2:$B$10,2,FALSE)</f>
        <v>Dumfries</v>
      </c>
      <c r="D261">
        <f t="shared" si="4"/>
        <v>18</v>
      </c>
      <c r="E261" t="s">
        <v>10</v>
      </c>
      <c r="F261" t="s">
        <v>11</v>
      </c>
      <c r="G261">
        <v>16557</v>
      </c>
    </row>
    <row r="262" spans="1:7" x14ac:dyDescent="0.3">
      <c r="A262" s="1">
        <v>44206</v>
      </c>
      <c r="B262" t="s">
        <v>27</v>
      </c>
      <c r="C262" t="str">
        <f>VLOOKUP(B262,[1]Store_Code!$A$2:$B$10,2,FALSE)</f>
        <v>Dumfries</v>
      </c>
      <c r="D262">
        <f t="shared" si="4"/>
        <v>9</v>
      </c>
      <c r="E262" t="s">
        <v>13</v>
      </c>
      <c r="F262" t="s">
        <v>9</v>
      </c>
      <c r="G262">
        <v>6425</v>
      </c>
    </row>
    <row r="263" spans="1:7" x14ac:dyDescent="0.3">
      <c r="A263" s="1">
        <v>44206</v>
      </c>
      <c r="B263" t="s">
        <v>28</v>
      </c>
      <c r="C263" t="str">
        <f>VLOOKUP(B263,[1]Store_Code!$A$2:$B$10,2,FALSE)</f>
        <v>Inverness</v>
      </c>
      <c r="D263">
        <f t="shared" si="4"/>
        <v>22</v>
      </c>
      <c r="E263" t="s">
        <v>8</v>
      </c>
      <c r="F263" t="s">
        <v>9</v>
      </c>
      <c r="G263">
        <v>12970</v>
      </c>
    </row>
    <row r="264" spans="1:7" x14ac:dyDescent="0.3">
      <c r="A264" s="1">
        <v>44206</v>
      </c>
      <c r="B264" t="s">
        <v>28</v>
      </c>
      <c r="C264" t="str">
        <f>VLOOKUP(B264,[1]Store_Code!$A$2:$B$10,2,FALSE)</f>
        <v>Inverness</v>
      </c>
      <c r="D264">
        <f t="shared" si="4"/>
        <v>20</v>
      </c>
      <c r="E264" t="s">
        <v>10</v>
      </c>
      <c r="F264" t="s">
        <v>11</v>
      </c>
      <c r="G264">
        <v>26976</v>
      </c>
    </row>
    <row r="265" spans="1:7" x14ac:dyDescent="0.3">
      <c r="A265" s="1">
        <v>44206</v>
      </c>
      <c r="B265" t="s">
        <v>28</v>
      </c>
      <c r="C265" t="str">
        <f>VLOOKUP(B265,[1]Store_Code!$A$2:$B$10,2,FALSE)</f>
        <v>Inverness</v>
      </c>
      <c r="D265">
        <f t="shared" si="4"/>
        <v>20</v>
      </c>
      <c r="E265" t="s">
        <v>13</v>
      </c>
      <c r="F265" t="s">
        <v>9</v>
      </c>
      <c r="G265">
        <v>11631</v>
      </c>
    </row>
    <row r="266" spans="1:7" x14ac:dyDescent="0.3">
      <c r="A266" s="1">
        <v>44206</v>
      </c>
      <c r="B266" t="s">
        <v>29</v>
      </c>
      <c r="C266" t="str">
        <f>VLOOKUP(B266,[1]Store_Code!$A$2:$B$10,2,FALSE)</f>
        <v>Stirling</v>
      </c>
      <c r="D266">
        <f t="shared" si="4"/>
        <v>22</v>
      </c>
      <c r="E266" t="s">
        <v>8</v>
      </c>
      <c r="F266" t="s">
        <v>9</v>
      </c>
      <c r="G266">
        <v>12643</v>
      </c>
    </row>
    <row r="267" spans="1:7" x14ac:dyDescent="0.3">
      <c r="A267" s="1">
        <v>44206</v>
      </c>
      <c r="B267" t="s">
        <v>29</v>
      </c>
      <c r="C267" t="str">
        <f>VLOOKUP(B267,[1]Store_Code!$A$2:$B$10,2,FALSE)</f>
        <v>Stirling</v>
      </c>
      <c r="D267">
        <f t="shared" si="4"/>
        <v>21</v>
      </c>
      <c r="E267" t="s">
        <v>10</v>
      </c>
      <c r="F267" t="s">
        <v>9</v>
      </c>
      <c r="G267">
        <v>21920</v>
      </c>
    </row>
    <row r="268" spans="1:7" x14ac:dyDescent="0.3">
      <c r="A268" s="1">
        <v>44206</v>
      </c>
      <c r="B268" t="s">
        <v>29</v>
      </c>
      <c r="C268" t="str">
        <f>VLOOKUP(B268,[1]Store_Code!$A$2:$B$10,2,FALSE)</f>
        <v>Stirling</v>
      </c>
      <c r="D268">
        <f t="shared" si="4"/>
        <v>15.7</v>
      </c>
      <c r="E268" t="s">
        <v>13</v>
      </c>
      <c r="F268" t="s">
        <v>9</v>
      </c>
      <c r="G268">
        <v>14171</v>
      </c>
    </row>
    <row r="269" spans="1:7" x14ac:dyDescent="0.3">
      <c r="A269" s="1">
        <v>44206</v>
      </c>
      <c r="B269" t="s">
        <v>30</v>
      </c>
      <c r="C269" t="str">
        <f>VLOOKUP(B269,[1]Store_Code!$A$2:$B$10,2,FALSE)</f>
        <v>Edinburgh</v>
      </c>
      <c r="D269">
        <f t="shared" si="4"/>
        <v>29</v>
      </c>
      <c r="E269" t="s">
        <v>8</v>
      </c>
      <c r="F269" t="s">
        <v>9</v>
      </c>
      <c r="G269">
        <v>17780</v>
      </c>
    </row>
    <row r="270" spans="1:7" x14ac:dyDescent="0.3">
      <c r="A270" s="1">
        <v>44206</v>
      </c>
      <c r="B270" t="s">
        <v>30</v>
      </c>
      <c r="C270" t="str">
        <f>VLOOKUP(B270,[1]Store_Code!$A$2:$B$10,2,FALSE)</f>
        <v>Edinburgh</v>
      </c>
      <c r="D270">
        <f t="shared" si="4"/>
        <v>39</v>
      </c>
      <c r="E270" t="s">
        <v>10</v>
      </c>
      <c r="F270" t="s">
        <v>11</v>
      </c>
      <c r="G270">
        <v>46566</v>
      </c>
    </row>
    <row r="271" spans="1:7" x14ac:dyDescent="0.3">
      <c r="A271" s="1">
        <v>44206</v>
      </c>
      <c r="B271" t="s">
        <v>30</v>
      </c>
      <c r="C271" t="str">
        <f>VLOOKUP(B271,[1]Store_Code!$A$2:$B$10,2,FALSE)</f>
        <v>Edinburgh</v>
      </c>
      <c r="D271">
        <f t="shared" si="4"/>
        <v>24</v>
      </c>
      <c r="E271" t="s">
        <v>13</v>
      </c>
      <c r="F271" t="s">
        <v>9</v>
      </c>
      <c r="G271">
        <v>21257</v>
      </c>
    </row>
    <row r="272" spans="1:7" x14ac:dyDescent="0.3">
      <c r="A272" s="1">
        <v>44207</v>
      </c>
      <c r="B272" t="s">
        <v>7</v>
      </c>
      <c r="C272" t="str">
        <f>VLOOKUP(B272,[1]Store_Code!$A$2:$B$10,2,FALSE)</f>
        <v>Perth</v>
      </c>
      <c r="D272">
        <f t="shared" si="4"/>
        <v>18</v>
      </c>
      <c r="E272" t="s">
        <v>8</v>
      </c>
      <c r="F272" t="s">
        <v>9</v>
      </c>
      <c r="G272">
        <v>9552</v>
      </c>
    </row>
    <row r="273" spans="1:7" x14ac:dyDescent="0.3">
      <c r="A273" s="1">
        <v>44207</v>
      </c>
      <c r="B273" t="s">
        <v>7</v>
      </c>
      <c r="C273" t="str">
        <f>VLOOKUP(B273,[1]Store_Code!$A$2:$B$10,2,FALSE)</f>
        <v>Perth</v>
      </c>
      <c r="D273">
        <f t="shared" si="4"/>
        <v>19</v>
      </c>
      <c r="E273" t="s">
        <v>10</v>
      </c>
      <c r="F273" t="s">
        <v>11</v>
      </c>
      <c r="G273">
        <v>26350</v>
      </c>
    </row>
    <row r="274" spans="1:7" x14ac:dyDescent="0.3">
      <c r="A274" s="1">
        <v>44207</v>
      </c>
      <c r="B274" t="s">
        <v>7</v>
      </c>
      <c r="C274" t="str">
        <f>VLOOKUP(B274,[1]Store_Code!$A$2:$B$10,2,FALSE)</f>
        <v>Perth</v>
      </c>
      <c r="D274">
        <f t="shared" si="4"/>
        <v>13</v>
      </c>
      <c r="E274" t="s">
        <v>13</v>
      </c>
      <c r="F274" t="s">
        <v>9</v>
      </c>
      <c r="G274">
        <v>12491</v>
      </c>
    </row>
    <row r="275" spans="1:7" x14ac:dyDescent="0.3">
      <c r="A275" s="1">
        <v>44207</v>
      </c>
      <c r="B275" t="s">
        <v>15</v>
      </c>
      <c r="C275" t="str">
        <f>VLOOKUP(B275,[1]Store_Code!$A$2:$B$10,2,FALSE)</f>
        <v>Aberdeen</v>
      </c>
      <c r="D275">
        <f t="shared" si="4"/>
        <v>24</v>
      </c>
      <c r="E275" t="s">
        <v>8</v>
      </c>
      <c r="F275" t="s">
        <v>9</v>
      </c>
      <c r="G275">
        <v>14183</v>
      </c>
    </row>
    <row r="276" spans="1:7" x14ac:dyDescent="0.3">
      <c r="A276" s="1">
        <v>44207</v>
      </c>
      <c r="B276" t="s">
        <v>15</v>
      </c>
      <c r="C276" t="str">
        <f>VLOOKUP(B276,[1]Store_Code!$A$2:$B$10,2,FALSE)</f>
        <v>Aberdeen</v>
      </c>
      <c r="D276">
        <f t="shared" si="4"/>
        <v>28</v>
      </c>
      <c r="E276" t="s">
        <v>10</v>
      </c>
      <c r="F276" t="s">
        <v>11</v>
      </c>
      <c r="G276">
        <v>41477</v>
      </c>
    </row>
    <row r="277" spans="1:7" x14ac:dyDescent="0.3">
      <c r="A277" s="1">
        <v>44207</v>
      </c>
      <c r="B277" t="s">
        <v>15</v>
      </c>
      <c r="C277" t="str">
        <f>VLOOKUP(B277,[1]Store_Code!$A$2:$B$10,2,FALSE)</f>
        <v>Aberdeen</v>
      </c>
      <c r="D277">
        <f t="shared" si="4"/>
        <v>16</v>
      </c>
      <c r="E277" t="s">
        <v>13</v>
      </c>
      <c r="F277" t="s">
        <v>9</v>
      </c>
      <c r="G277">
        <v>13444</v>
      </c>
    </row>
    <row r="278" spans="1:7" x14ac:dyDescent="0.3">
      <c r="A278" s="1">
        <v>44207</v>
      </c>
      <c r="B278" t="s">
        <v>19</v>
      </c>
      <c r="C278" t="str">
        <f>VLOOKUP(B278,[1]Store_Code!$A$2:$B$10,2,FALSE)</f>
        <v>St Andrews</v>
      </c>
      <c r="D278">
        <f t="shared" si="4"/>
        <v>15</v>
      </c>
      <c r="E278" t="s">
        <v>8</v>
      </c>
      <c r="F278" t="s">
        <v>9</v>
      </c>
      <c r="G278">
        <v>7359</v>
      </c>
    </row>
    <row r="279" spans="1:7" x14ac:dyDescent="0.3">
      <c r="A279" s="1">
        <v>44207</v>
      </c>
      <c r="B279" t="s">
        <v>19</v>
      </c>
      <c r="C279" t="str">
        <f>VLOOKUP(B279,[1]Store_Code!$A$2:$B$10,2,FALSE)</f>
        <v>St Andrews</v>
      </c>
      <c r="D279">
        <f t="shared" si="4"/>
        <v>19</v>
      </c>
      <c r="E279" t="s">
        <v>10</v>
      </c>
      <c r="F279" t="s">
        <v>9</v>
      </c>
      <c r="G279">
        <v>20904</v>
      </c>
    </row>
    <row r="280" spans="1:7" x14ac:dyDescent="0.3">
      <c r="A280" s="1">
        <v>44207</v>
      </c>
      <c r="B280" t="s">
        <v>19</v>
      </c>
      <c r="C280" t="str">
        <f>VLOOKUP(B280,[1]Store_Code!$A$2:$B$10,2,FALSE)</f>
        <v>St Andrews</v>
      </c>
      <c r="D280">
        <f t="shared" si="4"/>
        <v>10</v>
      </c>
      <c r="E280" t="s">
        <v>13</v>
      </c>
      <c r="F280" t="s">
        <v>9</v>
      </c>
      <c r="G280">
        <v>8470</v>
      </c>
    </row>
    <row r="281" spans="1:7" x14ac:dyDescent="0.3">
      <c r="A281" s="1">
        <v>44207</v>
      </c>
      <c r="B281" t="s">
        <v>23</v>
      </c>
      <c r="C281" t="str">
        <f>VLOOKUP(B281,[1]Store_Code!$A$2:$B$10,2,FALSE)</f>
        <v>Dundee</v>
      </c>
      <c r="D281">
        <f t="shared" si="4"/>
        <v>23</v>
      </c>
      <c r="E281" t="s">
        <v>8</v>
      </c>
      <c r="F281" t="s">
        <v>9</v>
      </c>
      <c r="G281">
        <v>14482</v>
      </c>
    </row>
    <row r="282" spans="1:7" x14ac:dyDescent="0.3">
      <c r="A282" s="1">
        <v>44207</v>
      </c>
      <c r="B282" t="s">
        <v>23</v>
      </c>
      <c r="C282" t="str">
        <f>VLOOKUP(B282,[1]Store_Code!$A$2:$B$10,2,FALSE)</f>
        <v>Dundee</v>
      </c>
      <c r="D282">
        <f t="shared" si="4"/>
        <v>30</v>
      </c>
      <c r="E282" t="s">
        <v>10</v>
      </c>
      <c r="F282" t="s">
        <v>11</v>
      </c>
      <c r="G282">
        <v>39995</v>
      </c>
    </row>
    <row r="283" spans="1:7" x14ac:dyDescent="0.3">
      <c r="A283" s="1">
        <v>44207</v>
      </c>
      <c r="B283" t="s">
        <v>23</v>
      </c>
      <c r="C283" t="str">
        <f>VLOOKUP(B283,[1]Store_Code!$A$2:$B$10,2,FALSE)</f>
        <v>Dundee</v>
      </c>
      <c r="D283">
        <f t="shared" si="4"/>
        <v>22</v>
      </c>
      <c r="E283" t="s">
        <v>13</v>
      </c>
      <c r="F283" t="s">
        <v>9</v>
      </c>
      <c r="G283">
        <v>13396</v>
      </c>
    </row>
    <row r="284" spans="1:7" x14ac:dyDescent="0.3">
      <c r="A284" s="1">
        <v>44207</v>
      </c>
      <c r="B284" t="s">
        <v>26</v>
      </c>
      <c r="C284" t="str">
        <f>VLOOKUP(B284,[1]Store_Code!$A$2:$B$10,2,FALSE)</f>
        <v>Glasgow</v>
      </c>
      <c r="D284">
        <f t="shared" si="4"/>
        <v>31</v>
      </c>
      <c r="E284" t="s">
        <v>8</v>
      </c>
      <c r="F284" t="s">
        <v>9</v>
      </c>
      <c r="G284">
        <v>30276</v>
      </c>
    </row>
    <row r="285" spans="1:7" x14ac:dyDescent="0.3">
      <c r="A285" s="1">
        <v>44207</v>
      </c>
      <c r="B285" t="s">
        <v>26</v>
      </c>
      <c r="C285" t="str">
        <f>VLOOKUP(B285,[1]Store_Code!$A$2:$B$10,2,FALSE)</f>
        <v>Glasgow</v>
      </c>
      <c r="D285">
        <f t="shared" si="4"/>
        <v>44</v>
      </c>
      <c r="E285" t="s">
        <v>10</v>
      </c>
      <c r="F285" t="s">
        <v>11</v>
      </c>
      <c r="G285">
        <v>94069</v>
      </c>
    </row>
    <row r="286" spans="1:7" x14ac:dyDescent="0.3">
      <c r="A286" s="1">
        <v>44207</v>
      </c>
      <c r="B286" t="s">
        <v>26</v>
      </c>
      <c r="C286" t="str">
        <f>VLOOKUP(B286,[1]Store_Code!$A$2:$B$10,2,FALSE)</f>
        <v>Glasgow</v>
      </c>
      <c r="D286">
        <f t="shared" si="4"/>
        <v>26</v>
      </c>
      <c r="E286" t="s">
        <v>13</v>
      </c>
      <c r="F286" t="s">
        <v>9</v>
      </c>
      <c r="G286">
        <v>21345</v>
      </c>
    </row>
    <row r="287" spans="1:7" x14ac:dyDescent="0.3">
      <c r="A287" s="1">
        <v>44207</v>
      </c>
      <c r="B287" t="s">
        <v>27</v>
      </c>
      <c r="C287" t="str">
        <f>VLOOKUP(B287,[1]Store_Code!$A$2:$B$10,2,FALSE)</f>
        <v>Dumfries</v>
      </c>
      <c r="D287">
        <f t="shared" si="4"/>
        <v>13</v>
      </c>
      <c r="E287" t="s">
        <v>8</v>
      </c>
      <c r="F287" t="s">
        <v>9</v>
      </c>
      <c r="G287">
        <v>9441</v>
      </c>
    </row>
    <row r="288" spans="1:7" x14ac:dyDescent="0.3">
      <c r="A288" s="1">
        <v>44207</v>
      </c>
      <c r="B288" t="s">
        <v>27</v>
      </c>
      <c r="C288" t="str">
        <f>VLOOKUP(B288,[1]Store_Code!$A$2:$B$10,2,FALSE)</f>
        <v>Dumfries</v>
      </c>
      <c r="D288">
        <f t="shared" si="4"/>
        <v>18</v>
      </c>
      <c r="E288" t="s">
        <v>10</v>
      </c>
      <c r="F288" t="s">
        <v>11</v>
      </c>
      <c r="G288">
        <v>21331</v>
      </c>
    </row>
    <row r="289" spans="1:7" x14ac:dyDescent="0.3">
      <c r="A289" s="1">
        <v>44207</v>
      </c>
      <c r="B289" t="s">
        <v>27</v>
      </c>
      <c r="C289" t="str">
        <f>VLOOKUP(B289,[1]Store_Code!$A$2:$B$10,2,FALSE)</f>
        <v>Dumfries</v>
      </c>
      <c r="D289">
        <f t="shared" si="4"/>
        <v>9</v>
      </c>
      <c r="E289" t="s">
        <v>13</v>
      </c>
      <c r="F289" t="s">
        <v>9</v>
      </c>
      <c r="G289">
        <v>5878</v>
      </c>
    </row>
    <row r="290" spans="1:7" x14ac:dyDescent="0.3">
      <c r="A290" s="1">
        <v>44207</v>
      </c>
      <c r="B290" t="s">
        <v>28</v>
      </c>
      <c r="C290" t="str">
        <f>VLOOKUP(B290,[1]Store_Code!$A$2:$B$10,2,FALSE)</f>
        <v>Inverness</v>
      </c>
      <c r="D290">
        <f t="shared" si="4"/>
        <v>22</v>
      </c>
      <c r="E290" t="s">
        <v>8</v>
      </c>
      <c r="F290" t="s">
        <v>9</v>
      </c>
      <c r="G290">
        <v>13205</v>
      </c>
    </row>
    <row r="291" spans="1:7" x14ac:dyDescent="0.3">
      <c r="A291" s="1">
        <v>44207</v>
      </c>
      <c r="B291" t="s">
        <v>28</v>
      </c>
      <c r="C291" t="str">
        <f>VLOOKUP(B291,[1]Store_Code!$A$2:$B$10,2,FALSE)</f>
        <v>Inverness</v>
      </c>
      <c r="D291">
        <f t="shared" si="4"/>
        <v>20</v>
      </c>
      <c r="E291" t="s">
        <v>10</v>
      </c>
      <c r="F291" t="s">
        <v>11</v>
      </c>
      <c r="G291">
        <v>34755</v>
      </c>
    </row>
    <row r="292" spans="1:7" x14ac:dyDescent="0.3">
      <c r="A292" s="1">
        <v>44207</v>
      </c>
      <c r="B292" t="s">
        <v>28</v>
      </c>
      <c r="C292" t="str">
        <f>VLOOKUP(B292,[1]Store_Code!$A$2:$B$10,2,FALSE)</f>
        <v>Inverness</v>
      </c>
      <c r="D292">
        <f t="shared" si="4"/>
        <v>20</v>
      </c>
      <c r="E292" t="s">
        <v>13</v>
      </c>
      <c r="F292" t="s">
        <v>9</v>
      </c>
      <c r="G292">
        <v>10640</v>
      </c>
    </row>
    <row r="293" spans="1:7" x14ac:dyDescent="0.3">
      <c r="A293" s="1">
        <v>44207</v>
      </c>
      <c r="B293" t="s">
        <v>29</v>
      </c>
      <c r="C293" t="str">
        <f>VLOOKUP(B293,[1]Store_Code!$A$2:$B$10,2,FALSE)</f>
        <v>Stirling</v>
      </c>
      <c r="D293">
        <f t="shared" si="4"/>
        <v>22</v>
      </c>
      <c r="E293" t="s">
        <v>8</v>
      </c>
      <c r="F293" t="s">
        <v>9</v>
      </c>
      <c r="G293">
        <v>12872</v>
      </c>
    </row>
    <row r="294" spans="1:7" x14ac:dyDescent="0.3">
      <c r="A294" s="1">
        <v>44207</v>
      </c>
      <c r="B294" t="s">
        <v>29</v>
      </c>
      <c r="C294" t="str">
        <f>VLOOKUP(B294,[1]Store_Code!$A$2:$B$10,2,FALSE)</f>
        <v>Stirling</v>
      </c>
      <c r="D294">
        <f t="shared" si="4"/>
        <v>21</v>
      </c>
      <c r="E294" t="s">
        <v>10</v>
      </c>
      <c r="F294" t="s">
        <v>9</v>
      </c>
      <c r="G294">
        <v>28186</v>
      </c>
    </row>
    <row r="295" spans="1:7" x14ac:dyDescent="0.3">
      <c r="A295" s="1">
        <v>44207</v>
      </c>
      <c r="B295" t="s">
        <v>29</v>
      </c>
      <c r="C295" t="str">
        <f>VLOOKUP(B295,[1]Store_Code!$A$2:$B$10,2,FALSE)</f>
        <v>Stirling</v>
      </c>
      <c r="D295">
        <f t="shared" si="4"/>
        <v>15.7</v>
      </c>
      <c r="E295" t="s">
        <v>13</v>
      </c>
      <c r="F295" t="s">
        <v>9</v>
      </c>
      <c r="G295">
        <v>12965</v>
      </c>
    </row>
    <row r="296" spans="1:7" x14ac:dyDescent="0.3">
      <c r="A296" s="1">
        <v>44207</v>
      </c>
      <c r="B296" t="s">
        <v>30</v>
      </c>
      <c r="C296" t="str">
        <f>VLOOKUP(B296,[1]Store_Code!$A$2:$B$10,2,FALSE)</f>
        <v>Edinburgh</v>
      </c>
      <c r="D296">
        <f t="shared" si="4"/>
        <v>29</v>
      </c>
      <c r="E296" t="s">
        <v>8</v>
      </c>
      <c r="F296" t="s">
        <v>9</v>
      </c>
      <c r="G296">
        <v>18102</v>
      </c>
    </row>
    <row r="297" spans="1:7" x14ac:dyDescent="0.3">
      <c r="A297" s="1">
        <v>44207</v>
      </c>
      <c r="B297" t="s">
        <v>30</v>
      </c>
      <c r="C297" t="str">
        <f>VLOOKUP(B297,[1]Store_Code!$A$2:$B$10,2,FALSE)</f>
        <v>Edinburgh</v>
      </c>
      <c r="D297">
        <f t="shared" si="4"/>
        <v>39</v>
      </c>
      <c r="E297" t="s">
        <v>10</v>
      </c>
      <c r="F297" t="s">
        <v>11</v>
      </c>
      <c r="G297">
        <v>59993</v>
      </c>
    </row>
    <row r="298" spans="1:7" x14ac:dyDescent="0.3">
      <c r="A298" s="1">
        <v>44207</v>
      </c>
      <c r="B298" t="s">
        <v>30</v>
      </c>
      <c r="C298" t="str">
        <f>VLOOKUP(B298,[1]Store_Code!$A$2:$B$10,2,FALSE)</f>
        <v>Edinburgh</v>
      </c>
      <c r="D298">
        <f t="shared" si="4"/>
        <v>24</v>
      </c>
      <c r="E298" t="s">
        <v>13</v>
      </c>
      <c r="F298" t="s">
        <v>9</v>
      </c>
      <c r="G298">
        <v>19447</v>
      </c>
    </row>
    <row r="299" spans="1:7" x14ac:dyDescent="0.3">
      <c r="A299" s="1">
        <v>44208</v>
      </c>
      <c r="B299" t="s">
        <v>7</v>
      </c>
      <c r="C299" t="str">
        <f>VLOOKUP(B299,[1]Store_Code!$A$2:$B$10,2,FALSE)</f>
        <v>Perth</v>
      </c>
      <c r="D299">
        <f t="shared" si="4"/>
        <v>18</v>
      </c>
      <c r="E299" t="s">
        <v>8</v>
      </c>
      <c r="F299" t="s">
        <v>9</v>
      </c>
      <c r="G299">
        <v>9699</v>
      </c>
    </row>
    <row r="300" spans="1:7" x14ac:dyDescent="0.3">
      <c r="A300" s="1">
        <v>44208</v>
      </c>
      <c r="B300" t="s">
        <v>7</v>
      </c>
      <c r="C300" t="str">
        <f>VLOOKUP(B300,[1]Store_Code!$A$2:$B$10,2,FALSE)</f>
        <v>Perth</v>
      </c>
      <c r="D300">
        <f t="shared" si="4"/>
        <v>19</v>
      </c>
      <c r="E300" t="s">
        <v>10</v>
      </c>
      <c r="F300" t="s">
        <v>11</v>
      </c>
      <c r="G300">
        <v>21369</v>
      </c>
    </row>
    <row r="301" spans="1:7" x14ac:dyDescent="0.3">
      <c r="A301" s="1">
        <v>44208</v>
      </c>
      <c r="B301" t="s">
        <v>7</v>
      </c>
      <c r="C301" t="str">
        <f>VLOOKUP(B301,[1]Store_Code!$A$2:$B$10,2,FALSE)</f>
        <v>Perth</v>
      </c>
      <c r="D301">
        <f t="shared" si="4"/>
        <v>13</v>
      </c>
      <c r="E301" t="s">
        <v>13</v>
      </c>
      <c r="F301" t="s">
        <v>9</v>
      </c>
      <c r="G301">
        <v>14559</v>
      </c>
    </row>
    <row r="302" spans="1:7" x14ac:dyDescent="0.3">
      <c r="A302" s="1">
        <v>44208</v>
      </c>
      <c r="B302" t="s">
        <v>15</v>
      </c>
      <c r="C302" t="str">
        <f>VLOOKUP(B302,[1]Store_Code!$A$2:$B$10,2,FALSE)</f>
        <v>Aberdeen</v>
      </c>
      <c r="D302">
        <f t="shared" si="4"/>
        <v>24</v>
      </c>
      <c r="E302" t="s">
        <v>8</v>
      </c>
      <c r="F302" t="s">
        <v>9</v>
      </c>
      <c r="G302">
        <v>14417</v>
      </c>
    </row>
    <row r="303" spans="1:7" x14ac:dyDescent="0.3">
      <c r="A303" s="1">
        <v>44208</v>
      </c>
      <c r="B303" t="s">
        <v>15</v>
      </c>
      <c r="C303" t="str">
        <f>VLOOKUP(B303,[1]Store_Code!$A$2:$B$10,2,FALSE)</f>
        <v>Aberdeen</v>
      </c>
      <c r="D303">
        <f t="shared" si="4"/>
        <v>28</v>
      </c>
      <c r="E303" t="s">
        <v>10</v>
      </c>
      <c r="F303" t="s">
        <v>11</v>
      </c>
      <c r="G303">
        <v>33636</v>
      </c>
    </row>
    <row r="304" spans="1:7" x14ac:dyDescent="0.3">
      <c r="A304" s="1">
        <v>44208</v>
      </c>
      <c r="B304" t="s">
        <v>15</v>
      </c>
      <c r="C304" t="str">
        <f>VLOOKUP(B304,[1]Store_Code!$A$2:$B$10,2,FALSE)</f>
        <v>Aberdeen</v>
      </c>
      <c r="D304">
        <f t="shared" si="4"/>
        <v>16</v>
      </c>
      <c r="E304" t="s">
        <v>13</v>
      </c>
      <c r="F304" t="s">
        <v>9</v>
      </c>
      <c r="G304">
        <v>15671</v>
      </c>
    </row>
    <row r="305" spans="1:7" x14ac:dyDescent="0.3">
      <c r="A305" s="1">
        <v>44208</v>
      </c>
      <c r="B305" t="s">
        <v>19</v>
      </c>
      <c r="C305" t="str">
        <f>VLOOKUP(B305,[1]Store_Code!$A$2:$B$10,2,FALSE)</f>
        <v>St Andrews</v>
      </c>
      <c r="D305">
        <f t="shared" si="4"/>
        <v>15</v>
      </c>
      <c r="E305" t="s">
        <v>8</v>
      </c>
      <c r="F305" t="s">
        <v>9</v>
      </c>
      <c r="G305">
        <v>7480</v>
      </c>
    </row>
    <row r="306" spans="1:7" x14ac:dyDescent="0.3">
      <c r="A306" s="1">
        <v>44208</v>
      </c>
      <c r="B306" t="s">
        <v>19</v>
      </c>
      <c r="C306" t="str">
        <f>VLOOKUP(B306,[1]Store_Code!$A$2:$B$10,2,FALSE)</f>
        <v>St Andrews</v>
      </c>
      <c r="D306">
        <f t="shared" si="4"/>
        <v>19</v>
      </c>
      <c r="E306" t="s">
        <v>10</v>
      </c>
      <c r="F306" t="s">
        <v>9</v>
      </c>
      <c r="G306">
        <v>16953</v>
      </c>
    </row>
    <row r="307" spans="1:7" x14ac:dyDescent="0.3">
      <c r="A307" s="1">
        <v>44208</v>
      </c>
      <c r="B307" t="s">
        <v>19</v>
      </c>
      <c r="C307" t="str">
        <f>VLOOKUP(B307,[1]Store_Code!$A$2:$B$10,2,FALSE)</f>
        <v>St Andrews</v>
      </c>
      <c r="D307">
        <f t="shared" si="4"/>
        <v>10</v>
      </c>
      <c r="E307" t="s">
        <v>13</v>
      </c>
      <c r="F307" t="s">
        <v>9</v>
      </c>
      <c r="G307">
        <v>9872</v>
      </c>
    </row>
    <row r="308" spans="1:7" x14ac:dyDescent="0.3">
      <c r="A308" s="1">
        <v>44208</v>
      </c>
      <c r="B308" t="s">
        <v>23</v>
      </c>
      <c r="C308" t="str">
        <f>VLOOKUP(B308,[1]Store_Code!$A$2:$B$10,2,FALSE)</f>
        <v>Dundee</v>
      </c>
      <c r="D308">
        <f t="shared" si="4"/>
        <v>23</v>
      </c>
      <c r="E308" t="s">
        <v>8</v>
      </c>
      <c r="F308" t="s">
        <v>9</v>
      </c>
      <c r="G308">
        <v>14720</v>
      </c>
    </row>
    <row r="309" spans="1:7" x14ac:dyDescent="0.3">
      <c r="A309" s="1">
        <v>44208</v>
      </c>
      <c r="B309" t="s">
        <v>23</v>
      </c>
      <c r="C309" t="str">
        <f>VLOOKUP(B309,[1]Store_Code!$A$2:$B$10,2,FALSE)</f>
        <v>Dundee</v>
      </c>
      <c r="D309">
        <f t="shared" si="4"/>
        <v>30</v>
      </c>
      <c r="E309" t="s">
        <v>10</v>
      </c>
      <c r="F309" t="s">
        <v>11</v>
      </c>
      <c r="G309">
        <v>32434</v>
      </c>
    </row>
    <row r="310" spans="1:7" x14ac:dyDescent="0.3">
      <c r="A310" s="1">
        <v>44208</v>
      </c>
      <c r="B310" t="s">
        <v>23</v>
      </c>
      <c r="C310" t="str">
        <f>VLOOKUP(B310,[1]Store_Code!$A$2:$B$10,2,FALSE)</f>
        <v>Dundee</v>
      </c>
      <c r="D310">
        <f t="shared" si="4"/>
        <v>22</v>
      </c>
      <c r="E310" t="s">
        <v>13</v>
      </c>
      <c r="F310" t="s">
        <v>9</v>
      </c>
      <c r="G310">
        <v>15614</v>
      </c>
    </row>
    <row r="311" spans="1:7" x14ac:dyDescent="0.3">
      <c r="A311" s="1">
        <v>44208</v>
      </c>
      <c r="B311" t="s">
        <v>26</v>
      </c>
      <c r="C311" t="str">
        <f>VLOOKUP(B311,[1]Store_Code!$A$2:$B$10,2,FALSE)</f>
        <v>Glasgow</v>
      </c>
      <c r="D311">
        <f t="shared" si="4"/>
        <v>31</v>
      </c>
      <c r="E311" t="s">
        <v>8</v>
      </c>
      <c r="F311" t="s">
        <v>9</v>
      </c>
      <c r="G311">
        <v>30773</v>
      </c>
    </row>
    <row r="312" spans="1:7" x14ac:dyDescent="0.3">
      <c r="A312" s="1">
        <v>44208</v>
      </c>
      <c r="B312" t="s">
        <v>26</v>
      </c>
      <c r="C312" t="str">
        <f>VLOOKUP(B312,[1]Store_Code!$A$2:$B$10,2,FALSE)</f>
        <v>Glasgow</v>
      </c>
      <c r="D312">
        <f t="shared" si="4"/>
        <v>44</v>
      </c>
      <c r="E312" t="s">
        <v>10</v>
      </c>
      <c r="F312" t="s">
        <v>11</v>
      </c>
      <c r="G312">
        <v>76286</v>
      </c>
    </row>
    <row r="313" spans="1:7" x14ac:dyDescent="0.3">
      <c r="A313" s="1">
        <v>44208</v>
      </c>
      <c r="B313" t="s">
        <v>26</v>
      </c>
      <c r="C313" t="str">
        <f>VLOOKUP(B313,[1]Store_Code!$A$2:$B$10,2,FALSE)</f>
        <v>Glasgow</v>
      </c>
      <c r="D313">
        <f t="shared" si="4"/>
        <v>26</v>
      </c>
      <c r="E313" t="s">
        <v>13</v>
      </c>
      <c r="F313" t="s">
        <v>9</v>
      </c>
      <c r="G313">
        <v>24878</v>
      </c>
    </row>
    <row r="314" spans="1:7" x14ac:dyDescent="0.3">
      <c r="A314" s="1">
        <v>44208</v>
      </c>
      <c r="B314" t="s">
        <v>27</v>
      </c>
      <c r="C314" t="str">
        <f>VLOOKUP(B314,[1]Store_Code!$A$2:$B$10,2,FALSE)</f>
        <v>Dumfries</v>
      </c>
      <c r="D314">
        <f t="shared" si="4"/>
        <v>13</v>
      </c>
      <c r="E314" t="s">
        <v>8</v>
      </c>
      <c r="F314" t="s">
        <v>9</v>
      </c>
      <c r="G314">
        <v>9594</v>
      </c>
    </row>
    <row r="315" spans="1:7" x14ac:dyDescent="0.3">
      <c r="A315" s="1">
        <v>44208</v>
      </c>
      <c r="B315" t="s">
        <v>27</v>
      </c>
      <c r="C315" t="str">
        <f>VLOOKUP(B315,[1]Store_Code!$A$2:$B$10,2,FALSE)</f>
        <v>Dumfries</v>
      </c>
      <c r="D315">
        <f t="shared" si="4"/>
        <v>18</v>
      </c>
      <c r="E315" t="s">
        <v>10</v>
      </c>
      <c r="F315" t="s">
        <v>11</v>
      </c>
      <c r="G315">
        <v>17298</v>
      </c>
    </row>
    <row r="316" spans="1:7" x14ac:dyDescent="0.3">
      <c r="A316" s="1">
        <v>44208</v>
      </c>
      <c r="B316" t="s">
        <v>27</v>
      </c>
      <c r="C316" t="str">
        <f>VLOOKUP(B316,[1]Store_Code!$A$2:$B$10,2,FALSE)</f>
        <v>Dumfries</v>
      </c>
      <c r="D316">
        <f t="shared" si="4"/>
        <v>9</v>
      </c>
      <c r="E316" t="s">
        <v>13</v>
      </c>
      <c r="F316" t="s">
        <v>9</v>
      </c>
      <c r="G316">
        <v>6850</v>
      </c>
    </row>
    <row r="317" spans="1:7" x14ac:dyDescent="0.3">
      <c r="A317" s="1">
        <v>44208</v>
      </c>
      <c r="B317" t="s">
        <v>28</v>
      </c>
      <c r="C317" t="str">
        <f>VLOOKUP(B317,[1]Store_Code!$A$2:$B$10,2,FALSE)</f>
        <v>Inverness</v>
      </c>
      <c r="D317">
        <f t="shared" si="4"/>
        <v>22</v>
      </c>
      <c r="E317" t="s">
        <v>8</v>
      </c>
      <c r="F317" t="s">
        <v>9</v>
      </c>
      <c r="G317">
        <v>13423</v>
      </c>
    </row>
    <row r="318" spans="1:7" x14ac:dyDescent="0.3">
      <c r="A318" s="1">
        <v>44208</v>
      </c>
      <c r="B318" t="s">
        <v>28</v>
      </c>
      <c r="C318" t="str">
        <f>VLOOKUP(B318,[1]Store_Code!$A$2:$B$10,2,FALSE)</f>
        <v>Inverness</v>
      </c>
      <c r="D318">
        <f t="shared" si="4"/>
        <v>20</v>
      </c>
      <c r="E318" t="s">
        <v>10</v>
      </c>
      <c r="F318" t="s">
        <v>11</v>
      </c>
      <c r="G318">
        <v>28185</v>
      </c>
    </row>
    <row r="319" spans="1:7" x14ac:dyDescent="0.3">
      <c r="A319" s="1">
        <v>44208</v>
      </c>
      <c r="B319" t="s">
        <v>28</v>
      </c>
      <c r="C319" t="str">
        <f>VLOOKUP(B319,[1]Store_Code!$A$2:$B$10,2,FALSE)</f>
        <v>Inverness</v>
      </c>
      <c r="D319">
        <f t="shared" si="4"/>
        <v>20</v>
      </c>
      <c r="E319" t="s">
        <v>13</v>
      </c>
      <c r="F319" t="s">
        <v>9</v>
      </c>
      <c r="G319">
        <v>12401</v>
      </c>
    </row>
    <row r="320" spans="1:7" x14ac:dyDescent="0.3">
      <c r="A320" s="1">
        <v>44208</v>
      </c>
      <c r="B320" t="s">
        <v>29</v>
      </c>
      <c r="C320" t="str">
        <f>VLOOKUP(B320,[1]Store_Code!$A$2:$B$10,2,FALSE)</f>
        <v>Stirling</v>
      </c>
      <c r="D320">
        <f t="shared" si="4"/>
        <v>22</v>
      </c>
      <c r="E320" t="s">
        <v>8</v>
      </c>
      <c r="F320" t="s">
        <v>9</v>
      </c>
      <c r="G320">
        <v>13084</v>
      </c>
    </row>
    <row r="321" spans="1:7" x14ac:dyDescent="0.3">
      <c r="A321" s="1">
        <v>44208</v>
      </c>
      <c r="B321" t="s">
        <v>29</v>
      </c>
      <c r="C321" t="str">
        <f>VLOOKUP(B321,[1]Store_Code!$A$2:$B$10,2,FALSE)</f>
        <v>Stirling</v>
      </c>
      <c r="D321">
        <f t="shared" si="4"/>
        <v>21</v>
      </c>
      <c r="E321" t="s">
        <v>10</v>
      </c>
      <c r="F321" t="s">
        <v>11</v>
      </c>
      <c r="G321">
        <v>22704</v>
      </c>
    </row>
    <row r="322" spans="1:7" x14ac:dyDescent="0.3">
      <c r="A322" s="1">
        <v>44208</v>
      </c>
      <c r="B322" t="s">
        <v>29</v>
      </c>
      <c r="C322" t="str">
        <f>VLOOKUP(B322,[1]Store_Code!$A$2:$B$10,2,FALSE)</f>
        <v>Stirling</v>
      </c>
      <c r="D322">
        <f t="shared" si="4"/>
        <v>15.7</v>
      </c>
      <c r="E322" t="s">
        <v>13</v>
      </c>
      <c r="F322" t="s">
        <v>9</v>
      </c>
      <c r="G322">
        <v>15111</v>
      </c>
    </row>
    <row r="323" spans="1:7" x14ac:dyDescent="0.3">
      <c r="A323" s="1">
        <v>44208</v>
      </c>
      <c r="B323" t="s">
        <v>30</v>
      </c>
      <c r="C323" t="str">
        <f>VLOOKUP(B323,[1]Store_Code!$A$2:$B$10,2,FALSE)</f>
        <v>Edinburgh</v>
      </c>
      <c r="D323">
        <f t="shared" ref="D323:D386" si="5">INDEX($N$4:$P$12,MATCH(C323,$M$4:$M$12,0),MATCH(E323,N$3:P$3,0))</f>
        <v>29</v>
      </c>
      <c r="E323" t="s">
        <v>8</v>
      </c>
      <c r="F323" t="s">
        <v>9</v>
      </c>
      <c r="G323">
        <v>18399</v>
      </c>
    </row>
    <row r="324" spans="1:7" x14ac:dyDescent="0.3">
      <c r="A324" s="1">
        <v>44208</v>
      </c>
      <c r="B324" t="s">
        <v>30</v>
      </c>
      <c r="C324" t="str">
        <f>VLOOKUP(B324,[1]Store_Code!$A$2:$B$10,2,FALSE)</f>
        <v>Edinburgh</v>
      </c>
      <c r="D324">
        <f t="shared" si="5"/>
        <v>39</v>
      </c>
      <c r="E324" t="s">
        <v>10</v>
      </c>
      <c r="F324" t="s">
        <v>11</v>
      </c>
      <c r="G324">
        <v>48651</v>
      </c>
    </row>
    <row r="325" spans="1:7" x14ac:dyDescent="0.3">
      <c r="A325" s="1">
        <v>44208</v>
      </c>
      <c r="B325" t="s">
        <v>30</v>
      </c>
      <c r="C325" t="str">
        <f>VLOOKUP(B325,[1]Store_Code!$A$2:$B$10,2,FALSE)</f>
        <v>Edinburgh</v>
      </c>
      <c r="D325">
        <f t="shared" si="5"/>
        <v>24</v>
      </c>
      <c r="E325" t="s">
        <v>13</v>
      </c>
      <c r="F325" t="s">
        <v>9</v>
      </c>
      <c r="G325">
        <v>22665</v>
      </c>
    </row>
    <row r="326" spans="1:7" x14ac:dyDescent="0.3">
      <c r="A326" s="1">
        <v>44209</v>
      </c>
      <c r="B326" t="s">
        <v>7</v>
      </c>
      <c r="C326" t="str">
        <f>VLOOKUP(B326,[1]Store_Code!$A$2:$B$10,2,FALSE)</f>
        <v>Perth</v>
      </c>
      <c r="D326">
        <f t="shared" si="5"/>
        <v>18</v>
      </c>
      <c r="E326" t="s">
        <v>8</v>
      </c>
      <c r="F326" t="s">
        <v>9</v>
      </c>
      <c r="G326">
        <v>9504</v>
      </c>
    </row>
    <row r="327" spans="1:7" x14ac:dyDescent="0.3">
      <c r="A327" s="1">
        <v>44209</v>
      </c>
      <c r="B327" t="s">
        <v>7</v>
      </c>
      <c r="C327" t="str">
        <f>VLOOKUP(B327,[1]Store_Code!$A$2:$B$10,2,FALSE)</f>
        <v>Perth</v>
      </c>
      <c r="D327">
        <f t="shared" si="5"/>
        <v>19</v>
      </c>
      <c r="E327" t="s">
        <v>10</v>
      </c>
      <c r="F327" t="s">
        <v>11</v>
      </c>
      <c r="G327">
        <v>26610</v>
      </c>
    </row>
    <row r="328" spans="1:7" x14ac:dyDescent="0.3">
      <c r="A328" s="1">
        <v>44209</v>
      </c>
      <c r="B328" t="s">
        <v>7</v>
      </c>
      <c r="C328" t="str">
        <f>VLOOKUP(B328,[1]Store_Code!$A$2:$B$10,2,FALSE)</f>
        <v>Perth</v>
      </c>
      <c r="D328">
        <f t="shared" si="5"/>
        <v>13</v>
      </c>
      <c r="E328" t="s">
        <v>13</v>
      </c>
      <c r="F328" t="s">
        <v>9</v>
      </c>
      <c r="G328">
        <v>11922</v>
      </c>
    </row>
    <row r="329" spans="1:7" x14ac:dyDescent="0.3">
      <c r="A329" s="1">
        <v>44209</v>
      </c>
      <c r="B329" t="s">
        <v>15</v>
      </c>
      <c r="C329" t="str">
        <f>VLOOKUP(B329,[1]Store_Code!$A$2:$B$10,2,FALSE)</f>
        <v>Aberdeen</v>
      </c>
      <c r="D329">
        <f t="shared" si="5"/>
        <v>24</v>
      </c>
      <c r="E329" t="s">
        <v>8</v>
      </c>
      <c r="F329" t="s">
        <v>9</v>
      </c>
      <c r="G329">
        <v>12862</v>
      </c>
    </row>
    <row r="330" spans="1:7" x14ac:dyDescent="0.3">
      <c r="A330" s="1">
        <v>44209</v>
      </c>
      <c r="B330" t="s">
        <v>15</v>
      </c>
      <c r="C330" t="str">
        <f>VLOOKUP(B330,[1]Store_Code!$A$2:$B$10,2,FALSE)</f>
        <v>Aberdeen</v>
      </c>
      <c r="D330">
        <f t="shared" si="5"/>
        <v>28</v>
      </c>
      <c r="E330" t="s">
        <v>10</v>
      </c>
      <c r="F330" t="s">
        <v>11</v>
      </c>
      <c r="G330">
        <v>41887</v>
      </c>
    </row>
    <row r="331" spans="1:7" x14ac:dyDescent="0.3">
      <c r="A331" s="1">
        <v>44209</v>
      </c>
      <c r="B331" t="s">
        <v>15</v>
      </c>
      <c r="C331" t="str">
        <f>VLOOKUP(B331,[1]Store_Code!$A$2:$B$10,2,FALSE)</f>
        <v>Aberdeen</v>
      </c>
      <c r="D331">
        <f t="shared" si="5"/>
        <v>16</v>
      </c>
      <c r="E331" t="s">
        <v>13</v>
      </c>
      <c r="F331" t="s">
        <v>9</v>
      </c>
      <c r="G331">
        <v>12832</v>
      </c>
    </row>
    <row r="332" spans="1:7" x14ac:dyDescent="0.3">
      <c r="A332" s="1">
        <v>44209</v>
      </c>
      <c r="B332" t="s">
        <v>19</v>
      </c>
      <c r="C332" t="str">
        <f>VLOOKUP(B332,[1]Store_Code!$A$2:$B$10,2,FALSE)</f>
        <v>St Andrews</v>
      </c>
      <c r="D332">
        <f t="shared" si="5"/>
        <v>15</v>
      </c>
      <c r="E332" t="s">
        <v>8</v>
      </c>
      <c r="F332" t="s">
        <v>9</v>
      </c>
      <c r="G332">
        <v>7319</v>
      </c>
    </row>
    <row r="333" spans="1:7" x14ac:dyDescent="0.3">
      <c r="A333" s="1">
        <v>44209</v>
      </c>
      <c r="B333" t="s">
        <v>19</v>
      </c>
      <c r="C333" t="str">
        <f>VLOOKUP(B333,[1]Store_Code!$A$2:$B$10,2,FALSE)</f>
        <v>St Andrews</v>
      </c>
      <c r="D333">
        <f t="shared" si="5"/>
        <v>19</v>
      </c>
      <c r="E333" t="s">
        <v>10</v>
      </c>
      <c r="F333" t="s">
        <v>9</v>
      </c>
      <c r="G333">
        <v>21111</v>
      </c>
    </row>
    <row r="334" spans="1:7" x14ac:dyDescent="0.3">
      <c r="A334" s="1">
        <v>44209</v>
      </c>
      <c r="B334" t="s">
        <v>19</v>
      </c>
      <c r="C334" t="str">
        <f>VLOOKUP(B334,[1]Store_Code!$A$2:$B$10,2,FALSE)</f>
        <v>St Andrews</v>
      </c>
      <c r="D334">
        <f t="shared" si="5"/>
        <v>10</v>
      </c>
      <c r="E334" t="s">
        <v>13</v>
      </c>
      <c r="F334" t="s">
        <v>9</v>
      </c>
      <c r="G334">
        <v>8085</v>
      </c>
    </row>
    <row r="335" spans="1:7" x14ac:dyDescent="0.3">
      <c r="A335" s="1">
        <v>44209</v>
      </c>
      <c r="B335" t="s">
        <v>23</v>
      </c>
      <c r="C335" t="str">
        <f>VLOOKUP(B335,[1]Store_Code!$A$2:$B$10,2,FALSE)</f>
        <v>Dundee</v>
      </c>
      <c r="D335">
        <f t="shared" si="5"/>
        <v>23</v>
      </c>
      <c r="E335" t="s">
        <v>8</v>
      </c>
      <c r="F335" t="s">
        <v>9</v>
      </c>
      <c r="G335">
        <v>14404</v>
      </c>
    </row>
    <row r="336" spans="1:7" x14ac:dyDescent="0.3">
      <c r="A336" s="1">
        <v>44209</v>
      </c>
      <c r="B336" t="s">
        <v>23</v>
      </c>
      <c r="C336" t="str">
        <f>VLOOKUP(B336,[1]Store_Code!$A$2:$B$10,2,FALSE)</f>
        <v>Dundee</v>
      </c>
      <c r="D336">
        <f t="shared" si="5"/>
        <v>30</v>
      </c>
      <c r="E336" t="s">
        <v>10</v>
      </c>
      <c r="F336" t="s">
        <v>11</v>
      </c>
      <c r="G336">
        <v>40391</v>
      </c>
    </row>
    <row r="337" spans="1:7" x14ac:dyDescent="0.3">
      <c r="A337" s="1">
        <v>44209</v>
      </c>
      <c r="B337" t="s">
        <v>23</v>
      </c>
      <c r="C337" t="str">
        <f>VLOOKUP(B337,[1]Store_Code!$A$2:$B$10,2,FALSE)</f>
        <v>Dundee</v>
      </c>
      <c r="D337">
        <f t="shared" si="5"/>
        <v>22</v>
      </c>
      <c r="E337" t="s">
        <v>13</v>
      </c>
      <c r="F337" t="s">
        <v>9</v>
      </c>
      <c r="G337">
        <v>1298049</v>
      </c>
    </row>
    <row r="338" spans="1:7" x14ac:dyDescent="0.3">
      <c r="A338" s="1">
        <v>44209</v>
      </c>
      <c r="B338" t="s">
        <v>26</v>
      </c>
      <c r="C338" t="str">
        <f>VLOOKUP(B338,[1]Store_Code!$A$2:$B$10,2,FALSE)</f>
        <v>Glasgow</v>
      </c>
      <c r="D338">
        <f t="shared" si="5"/>
        <v>31</v>
      </c>
      <c r="E338" t="s">
        <v>8</v>
      </c>
      <c r="F338" t="s">
        <v>9</v>
      </c>
      <c r="G338">
        <v>30113</v>
      </c>
    </row>
    <row r="339" spans="1:7" x14ac:dyDescent="0.3">
      <c r="A339" s="1">
        <v>44209</v>
      </c>
      <c r="B339" t="s">
        <v>26</v>
      </c>
      <c r="C339" t="str">
        <f>VLOOKUP(B339,[1]Store_Code!$A$2:$B$10,2,FALSE)</f>
        <v>Glasgow</v>
      </c>
      <c r="D339">
        <f t="shared" si="5"/>
        <v>44</v>
      </c>
      <c r="E339" t="s">
        <v>10</v>
      </c>
      <c r="F339" t="s">
        <v>11</v>
      </c>
      <c r="G339">
        <v>95000</v>
      </c>
    </row>
    <row r="340" spans="1:7" x14ac:dyDescent="0.3">
      <c r="A340" s="1">
        <v>44209</v>
      </c>
      <c r="B340" t="s">
        <v>26</v>
      </c>
      <c r="C340" t="str">
        <f>VLOOKUP(B340,[1]Store_Code!$A$2:$B$10,2,FALSE)</f>
        <v>Glasgow</v>
      </c>
      <c r="D340">
        <f t="shared" si="5"/>
        <v>26</v>
      </c>
      <c r="E340" t="s">
        <v>13</v>
      </c>
      <c r="F340" t="s">
        <v>9</v>
      </c>
      <c r="G340">
        <v>20373</v>
      </c>
    </row>
    <row r="341" spans="1:7" x14ac:dyDescent="0.3">
      <c r="A341" s="1">
        <v>44209</v>
      </c>
      <c r="B341" t="s">
        <v>27</v>
      </c>
      <c r="C341" t="str">
        <f>VLOOKUP(B341,[1]Store_Code!$A$2:$B$10,2,FALSE)</f>
        <v>Dumfries</v>
      </c>
      <c r="D341">
        <f t="shared" si="5"/>
        <v>13</v>
      </c>
      <c r="E341" t="s">
        <v>8</v>
      </c>
      <c r="F341" t="s">
        <v>9</v>
      </c>
      <c r="G341">
        <v>9388</v>
      </c>
    </row>
    <row r="342" spans="1:7" x14ac:dyDescent="0.3">
      <c r="A342" s="1">
        <v>44209</v>
      </c>
      <c r="B342" t="s">
        <v>27</v>
      </c>
      <c r="C342" t="str">
        <f>VLOOKUP(B342,[1]Store_Code!$A$2:$B$10,2,FALSE)</f>
        <v>Dumfries</v>
      </c>
      <c r="D342">
        <f t="shared" si="5"/>
        <v>18</v>
      </c>
      <c r="E342" t="s">
        <v>10</v>
      </c>
      <c r="F342" t="s">
        <v>11</v>
      </c>
      <c r="G342">
        <v>21542</v>
      </c>
    </row>
    <row r="343" spans="1:7" x14ac:dyDescent="0.3">
      <c r="A343" s="1">
        <v>44209</v>
      </c>
      <c r="B343" t="s">
        <v>27</v>
      </c>
      <c r="C343" t="str">
        <f>VLOOKUP(B343,[1]Store_Code!$A$2:$B$10,2,FALSE)</f>
        <v>Dumfries</v>
      </c>
      <c r="D343">
        <f t="shared" si="5"/>
        <v>9</v>
      </c>
      <c r="E343" t="s">
        <v>13</v>
      </c>
      <c r="F343" t="s">
        <v>9</v>
      </c>
      <c r="G343">
        <v>5610</v>
      </c>
    </row>
    <row r="344" spans="1:7" x14ac:dyDescent="0.3">
      <c r="A344" s="1">
        <v>44209</v>
      </c>
      <c r="B344" t="s">
        <v>28</v>
      </c>
      <c r="C344" t="str">
        <f>VLOOKUP(B344,[1]Store_Code!$A$2:$B$10,2,FALSE)</f>
        <v>Inverness</v>
      </c>
      <c r="D344">
        <f t="shared" si="5"/>
        <v>22</v>
      </c>
      <c r="E344" t="s">
        <v>8</v>
      </c>
      <c r="F344" t="s">
        <v>9</v>
      </c>
      <c r="G344">
        <v>13134</v>
      </c>
    </row>
    <row r="345" spans="1:7" x14ac:dyDescent="0.3">
      <c r="A345" s="1">
        <v>44209</v>
      </c>
      <c r="B345" t="s">
        <v>28</v>
      </c>
      <c r="C345" t="str">
        <f>VLOOKUP(B345,[1]Store_Code!$A$2:$B$10,2,FALSE)</f>
        <v>Inverness</v>
      </c>
      <c r="D345">
        <f t="shared" si="5"/>
        <v>20</v>
      </c>
      <c r="E345" t="s">
        <v>10</v>
      </c>
      <c r="F345" t="s">
        <v>11</v>
      </c>
      <c r="G345">
        <v>35099</v>
      </c>
    </row>
    <row r="346" spans="1:7" x14ac:dyDescent="0.3">
      <c r="A346" s="1">
        <v>44209</v>
      </c>
      <c r="B346" t="s">
        <v>28</v>
      </c>
      <c r="C346" t="str">
        <f>VLOOKUP(B346,[1]Store_Code!$A$2:$B$10,2,FALSE)</f>
        <v>Inverness</v>
      </c>
      <c r="D346">
        <f t="shared" si="5"/>
        <v>20</v>
      </c>
      <c r="E346" t="s">
        <v>13</v>
      </c>
      <c r="F346" t="s">
        <v>9</v>
      </c>
      <c r="G346">
        <v>10156</v>
      </c>
    </row>
    <row r="347" spans="1:7" x14ac:dyDescent="0.3">
      <c r="A347" s="1">
        <v>44209</v>
      </c>
      <c r="B347" t="s">
        <v>29</v>
      </c>
      <c r="C347" t="str">
        <f>VLOOKUP(B347,[1]Store_Code!$A$2:$B$10,2,FALSE)</f>
        <v>Stirling</v>
      </c>
      <c r="D347">
        <f t="shared" si="5"/>
        <v>22</v>
      </c>
      <c r="E347" t="s">
        <v>8</v>
      </c>
      <c r="F347" t="s">
        <v>9</v>
      </c>
      <c r="G347">
        <v>12803</v>
      </c>
    </row>
    <row r="348" spans="1:7" x14ac:dyDescent="0.3">
      <c r="A348" s="1">
        <v>44209</v>
      </c>
      <c r="B348" t="s">
        <v>29</v>
      </c>
      <c r="C348" t="str">
        <f>VLOOKUP(B348,[1]Store_Code!$A$2:$B$10,2,FALSE)</f>
        <v>Stirling</v>
      </c>
      <c r="D348">
        <f t="shared" si="5"/>
        <v>21</v>
      </c>
      <c r="E348" t="s">
        <v>10</v>
      </c>
      <c r="F348" t="s">
        <v>11</v>
      </c>
      <c r="G348">
        <v>28274</v>
      </c>
    </row>
    <row r="349" spans="1:7" x14ac:dyDescent="0.3">
      <c r="A349" s="1">
        <v>44209</v>
      </c>
      <c r="B349" t="s">
        <v>29</v>
      </c>
      <c r="C349" t="str">
        <f>VLOOKUP(B349,[1]Store_Code!$A$2:$B$10,2,FALSE)</f>
        <v>Stirling</v>
      </c>
      <c r="D349">
        <f t="shared" si="5"/>
        <v>15.7</v>
      </c>
      <c r="E349" t="s">
        <v>13</v>
      </c>
      <c r="F349" t="s">
        <v>9</v>
      </c>
      <c r="G349">
        <v>12375</v>
      </c>
    </row>
    <row r="350" spans="1:7" x14ac:dyDescent="0.3">
      <c r="A350" s="1">
        <v>44209</v>
      </c>
      <c r="B350" t="s">
        <v>30</v>
      </c>
      <c r="C350" t="str">
        <f>VLOOKUP(B350,[1]Store_Code!$A$2:$B$10,2,FALSE)</f>
        <v>Edinburgh</v>
      </c>
      <c r="D350">
        <f t="shared" si="5"/>
        <v>29</v>
      </c>
      <c r="E350" t="s">
        <v>8</v>
      </c>
      <c r="F350" t="s">
        <v>9</v>
      </c>
      <c r="G350">
        <v>18004</v>
      </c>
    </row>
    <row r="351" spans="1:7" x14ac:dyDescent="0.3">
      <c r="A351" s="1">
        <v>44209</v>
      </c>
      <c r="B351" t="s">
        <v>30</v>
      </c>
      <c r="C351" t="str">
        <f>VLOOKUP(B351,[1]Store_Code!$A$2:$B$10,2,FALSE)</f>
        <v>Edinburgh</v>
      </c>
      <c r="D351">
        <f t="shared" si="5"/>
        <v>39</v>
      </c>
      <c r="E351" t="s">
        <v>10</v>
      </c>
      <c r="F351" t="s">
        <v>11</v>
      </c>
      <c r="G351">
        <v>60587</v>
      </c>
    </row>
    <row r="352" spans="1:7" x14ac:dyDescent="0.3">
      <c r="A352" s="1">
        <v>44209</v>
      </c>
      <c r="B352" t="s">
        <v>30</v>
      </c>
      <c r="C352" t="str">
        <f>VLOOKUP(B352,[1]Store_Code!$A$2:$B$10,2,FALSE)</f>
        <v>Edinburgh</v>
      </c>
      <c r="D352">
        <f t="shared" si="5"/>
        <v>24</v>
      </c>
      <c r="E352" t="s">
        <v>13</v>
      </c>
      <c r="F352" t="s">
        <v>9</v>
      </c>
      <c r="G352">
        <v>18561</v>
      </c>
    </row>
    <row r="353" spans="1:7" x14ac:dyDescent="0.3">
      <c r="A353" s="1">
        <v>44210</v>
      </c>
      <c r="B353" t="s">
        <v>7</v>
      </c>
      <c r="C353" t="str">
        <f>VLOOKUP(B353,[1]Store_Code!$A$2:$B$10,2,FALSE)</f>
        <v>Perth</v>
      </c>
      <c r="D353">
        <f t="shared" si="5"/>
        <v>18</v>
      </c>
      <c r="E353" t="s">
        <v>8</v>
      </c>
      <c r="F353" t="s">
        <v>9</v>
      </c>
      <c r="G353">
        <v>9749</v>
      </c>
    </row>
    <row r="354" spans="1:7" x14ac:dyDescent="0.3">
      <c r="A354" s="1">
        <v>44210</v>
      </c>
      <c r="B354" t="s">
        <v>7</v>
      </c>
      <c r="C354" t="str">
        <f>VLOOKUP(B354,[1]Store_Code!$A$2:$B$10,2,FALSE)</f>
        <v>Perth</v>
      </c>
      <c r="D354">
        <f t="shared" si="5"/>
        <v>19</v>
      </c>
      <c r="E354" t="s">
        <v>10</v>
      </c>
      <c r="F354" t="s">
        <v>11</v>
      </c>
      <c r="G354">
        <v>21260</v>
      </c>
    </row>
    <row r="355" spans="1:7" x14ac:dyDescent="0.3">
      <c r="A355" s="1">
        <v>44210</v>
      </c>
      <c r="B355" t="s">
        <v>7</v>
      </c>
      <c r="C355" t="str">
        <f>VLOOKUP(B355,[1]Store_Code!$A$2:$B$10,2,FALSE)</f>
        <v>Perth</v>
      </c>
      <c r="D355">
        <f t="shared" si="5"/>
        <v>13</v>
      </c>
      <c r="E355" t="s">
        <v>13</v>
      </c>
      <c r="F355" t="s">
        <v>9</v>
      </c>
      <c r="G355">
        <v>16751</v>
      </c>
    </row>
    <row r="356" spans="1:7" x14ac:dyDescent="0.3">
      <c r="A356" s="1">
        <v>44210</v>
      </c>
      <c r="B356" t="s">
        <v>15</v>
      </c>
      <c r="C356" t="str">
        <f>VLOOKUP(B356,[1]Store_Code!$A$2:$B$10,2,FALSE)</f>
        <v>Aberdeen</v>
      </c>
      <c r="D356">
        <f t="shared" si="5"/>
        <v>24</v>
      </c>
      <c r="E356" t="s">
        <v>8</v>
      </c>
      <c r="F356" t="s">
        <v>9</v>
      </c>
      <c r="G356">
        <v>13216</v>
      </c>
    </row>
    <row r="357" spans="1:7" x14ac:dyDescent="0.3">
      <c r="A357" s="1">
        <v>44210</v>
      </c>
      <c r="B357" t="s">
        <v>15</v>
      </c>
      <c r="C357" t="str">
        <f>VLOOKUP(B357,[1]Store_Code!$A$2:$B$10,2,FALSE)</f>
        <v>Aberdeen</v>
      </c>
      <c r="D357">
        <f t="shared" si="5"/>
        <v>28</v>
      </c>
      <c r="E357" t="s">
        <v>10</v>
      </c>
      <c r="F357" t="s">
        <v>11</v>
      </c>
      <c r="G357">
        <v>33465</v>
      </c>
    </row>
    <row r="358" spans="1:7" x14ac:dyDescent="0.3">
      <c r="A358" s="1">
        <v>44210</v>
      </c>
      <c r="B358" t="s">
        <v>15</v>
      </c>
      <c r="C358" t="str">
        <f>VLOOKUP(B358,[1]Store_Code!$A$2:$B$10,2,FALSE)</f>
        <v>Aberdeen</v>
      </c>
      <c r="D358">
        <f t="shared" si="5"/>
        <v>16</v>
      </c>
      <c r="E358" t="s">
        <v>13</v>
      </c>
      <c r="F358" t="s">
        <v>9</v>
      </c>
      <c r="G358">
        <v>18029</v>
      </c>
    </row>
    <row r="359" spans="1:7" x14ac:dyDescent="0.3">
      <c r="A359" s="1">
        <v>44210</v>
      </c>
      <c r="B359" t="s">
        <v>19</v>
      </c>
      <c r="C359" t="str">
        <f>VLOOKUP(B359,[1]Store_Code!$A$2:$B$10,2,FALSE)</f>
        <v>St Andrews</v>
      </c>
      <c r="D359">
        <f t="shared" si="5"/>
        <v>15</v>
      </c>
      <c r="E359" t="s">
        <v>8</v>
      </c>
      <c r="F359" t="s">
        <v>9</v>
      </c>
      <c r="G359">
        <v>7521</v>
      </c>
    </row>
    <row r="360" spans="1:7" x14ac:dyDescent="0.3">
      <c r="A360" s="1">
        <v>44210</v>
      </c>
      <c r="B360" t="s">
        <v>19</v>
      </c>
      <c r="C360" t="str">
        <f>VLOOKUP(B360,[1]Store_Code!$A$2:$B$10,2,FALSE)</f>
        <v>St Andrews</v>
      </c>
      <c r="D360">
        <f t="shared" si="5"/>
        <v>19</v>
      </c>
      <c r="E360" t="s">
        <v>10</v>
      </c>
      <c r="F360" t="s">
        <v>9</v>
      </c>
      <c r="G360">
        <v>20234</v>
      </c>
    </row>
    <row r="361" spans="1:7" x14ac:dyDescent="0.3">
      <c r="A361" s="1">
        <v>44210</v>
      </c>
      <c r="B361" t="s">
        <v>19</v>
      </c>
      <c r="C361" t="str">
        <f>VLOOKUP(B361,[1]Store_Code!$A$2:$B$10,2,FALSE)</f>
        <v>St Andrews</v>
      </c>
      <c r="D361">
        <f t="shared" si="5"/>
        <v>10</v>
      </c>
      <c r="E361" t="s">
        <v>13</v>
      </c>
      <c r="F361" t="s">
        <v>9</v>
      </c>
      <c r="G361">
        <v>11358</v>
      </c>
    </row>
    <row r="362" spans="1:7" x14ac:dyDescent="0.3">
      <c r="A362" s="1">
        <v>44210</v>
      </c>
      <c r="B362" t="s">
        <v>23</v>
      </c>
      <c r="C362" t="str">
        <f>VLOOKUP(B362,[1]Store_Code!$A$2:$B$10,2,FALSE)</f>
        <v>Dundee</v>
      </c>
      <c r="D362">
        <f t="shared" si="5"/>
        <v>23</v>
      </c>
      <c r="E362" t="s">
        <v>8</v>
      </c>
      <c r="F362" t="s">
        <v>9</v>
      </c>
      <c r="G362">
        <v>14800</v>
      </c>
    </row>
    <row r="363" spans="1:7" x14ac:dyDescent="0.3">
      <c r="A363" s="1">
        <v>44210</v>
      </c>
      <c r="B363" t="s">
        <v>23</v>
      </c>
      <c r="C363" t="str">
        <f>VLOOKUP(B363,[1]Store_Code!$A$2:$B$10,2,FALSE)</f>
        <v>Dundee</v>
      </c>
      <c r="D363">
        <f t="shared" si="5"/>
        <v>30</v>
      </c>
      <c r="E363" t="s">
        <v>10</v>
      </c>
      <c r="F363" t="s">
        <v>11</v>
      </c>
      <c r="G363">
        <v>32270</v>
      </c>
    </row>
    <row r="364" spans="1:7" x14ac:dyDescent="0.3">
      <c r="A364" s="1">
        <v>44210</v>
      </c>
      <c r="B364" t="s">
        <v>23</v>
      </c>
      <c r="C364" t="str">
        <f>VLOOKUP(B364,[1]Store_Code!$A$2:$B$10,2,FALSE)</f>
        <v>Dundee</v>
      </c>
      <c r="D364">
        <f t="shared" si="5"/>
        <v>22</v>
      </c>
      <c r="E364" t="s">
        <v>13</v>
      </c>
      <c r="F364" t="s">
        <v>9</v>
      </c>
      <c r="G364">
        <v>17965</v>
      </c>
    </row>
    <row r="365" spans="1:7" x14ac:dyDescent="0.3">
      <c r="A365" s="1">
        <v>44210</v>
      </c>
      <c r="B365" t="s">
        <v>26</v>
      </c>
      <c r="C365" t="str">
        <f>VLOOKUP(B365,[1]Store_Code!$A$2:$B$10,2,FALSE)</f>
        <v>Glasgow</v>
      </c>
      <c r="D365">
        <f t="shared" si="5"/>
        <v>31</v>
      </c>
      <c r="E365" t="s">
        <v>8</v>
      </c>
      <c r="F365" t="s">
        <v>9</v>
      </c>
      <c r="G365">
        <v>30942</v>
      </c>
    </row>
    <row r="366" spans="1:7" x14ac:dyDescent="0.3">
      <c r="A366" s="1">
        <v>44210</v>
      </c>
      <c r="B366" t="s">
        <v>26</v>
      </c>
      <c r="C366" t="str">
        <f>VLOOKUP(B366,[1]Store_Code!$A$2:$B$10,2,FALSE)</f>
        <v>Glasgow</v>
      </c>
      <c r="D366">
        <f t="shared" si="5"/>
        <v>44</v>
      </c>
      <c r="E366" t="s">
        <v>10</v>
      </c>
      <c r="F366" t="s">
        <v>11</v>
      </c>
      <c r="G366">
        <v>75898</v>
      </c>
    </row>
    <row r="367" spans="1:7" x14ac:dyDescent="0.3">
      <c r="A367" s="1">
        <v>44210</v>
      </c>
      <c r="B367" t="s">
        <v>26</v>
      </c>
      <c r="C367" t="str">
        <f>VLOOKUP(B367,[1]Store_Code!$A$2:$B$10,2,FALSE)</f>
        <v>Glasgow</v>
      </c>
      <c r="D367">
        <f t="shared" si="5"/>
        <v>26</v>
      </c>
      <c r="E367" t="s">
        <v>13</v>
      </c>
      <c r="F367" t="s">
        <v>9</v>
      </c>
      <c r="G367">
        <v>28623</v>
      </c>
    </row>
    <row r="368" spans="1:7" x14ac:dyDescent="0.3">
      <c r="A368" s="1">
        <v>44210</v>
      </c>
      <c r="B368" t="s">
        <v>27</v>
      </c>
      <c r="C368" t="str">
        <f>VLOOKUP(B368,[1]Store_Code!$A$2:$B$10,2,FALSE)</f>
        <v>Dumfries</v>
      </c>
      <c r="D368">
        <f t="shared" si="5"/>
        <v>13</v>
      </c>
      <c r="E368" t="s">
        <v>8</v>
      </c>
      <c r="F368" t="s">
        <v>9</v>
      </c>
      <c r="G368">
        <v>9647</v>
      </c>
    </row>
    <row r="369" spans="1:7" x14ac:dyDescent="0.3">
      <c r="A369" s="1">
        <v>44210</v>
      </c>
      <c r="B369" t="s">
        <v>27</v>
      </c>
      <c r="C369" t="str">
        <f>VLOOKUP(B369,[1]Store_Code!$A$2:$B$10,2,FALSE)</f>
        <v>Dumfries</v>
      </c>
      <c r="D369">
        <f t="shared" si="5"/>
        <v>18</v>
      </c>
      <c r="E369" t="s">
        <v>10</v>
      </c>
      <c r="F369" t="s">
        <v>11</v>
      </c>
      <c r="G369">
        <v>17210</v>
      </c>
    </row>
    <row r="370" spans="1:7" x14ac:dyDescent="0.3">
      <c r="A370" s="1">
        <v>44210</v>
      </c>
      <c r="B370" t="s">
        <v>27</v>
      </c>
      <c r="C370" t="str">
        <f>VLOOKUP(B370,[1]Store_Code!$A$2:$B$10,2,FALSE)</f>
        <v>Dumfries</v>
      </c>
      <c r="D370">
        <f t="shared" si="5"/>
        <v>9</v>
      </c>
      <c r="E370" t="s">
        <v>13</v>
      </c>
      <c r="F370" t="s">
        <v>9</v>
      </c>
      <c r="G370">
        <v>7881</v>
      </c>
    </row>
    <row r="371" spans="1:7" x14ac:dyDescent="0.3">
      <c r="A371" s="1">
        <v>44210</v>
      </c>
      <c r="B371" t="s">
        <v>28</v>
      </c>
      <c r="C371" t="str">
        <f>VLOOKUP(B371,[1]Store_Code!$A$2:$B$10,2,FALSE)</f>
        <v>Inverness</v>
      </c>
      <c r="D371">
        <f t="shared" si="5"/>
        <v>22</v>
      </c>
      <c r="E371" t="s">
        <v>8</v>
      </c>
      <c r="F371" t="s">
        <v>9</v>
      </c>
      <c r="G371">
        <v>13496</v>
      </c>
    </row>
    <row r="372" spans="1:7" x14ac:dyDescent="0.3">
      <c r="A372" s="1">
        <v>44210</v>
      </c>
      <c r="B372" t="s">
        <v>28</v>
      </c>
      <c r="C372" t="str">
        <f>VLOOKUP(B372,[1]Store_Code!$A$2:$B$10,2,FALSE)</f>
        <v>Inverness</v>
      </c>
      <c r="D372">
        <f t="shared" si="5"/>
        <v>20</v>
      </c>
      <c r="E372" t="s">
        <v>10</v>
      </c>
      <c r="F372" t="s">
        <v>11</v>
      </c>
      <c r="G372">
        <v>28041</v>
      </c>
    </row>
    <row r="373" spans="1:7" x14ac:dyDescent="0.3">
      <c r="A373" s="1">
        <v>44210</v>
      </c>
      <c r="B373" t="s">
        <v>28</v>
      </c>
      <c r="C373" t="str">
        <f>VLOOKUP(B373,[1]Store_Code!$A$2:$B$10,2,FALSE)</f>
        <v>Inverness</v>
      </c>
      <c r="D373">
        <f t="shared" si="5"/>
        <v>20</v>
      </c>
      <c r="E373" t="s">
        <v>13</v>
      </c>
      <c r="F373" t="s">
        <v>9</v>
      </c>
      <c r="G373">
        <v>14269</v>
      </c>
    </row>
    <row r="374" spans="1:7" x14ac:dyDescent="0.3">
      <c r="A374" s="1">
        <v>44210</v>
      </c>
      <c r="B374" t="s">
        <v>29</v>
      </c>
      <c r="C374" t="str">
        <f>VLOOKUP(B374,[1]Store_Code!$A$2:$B$10,2,FALSE)</f>
        <v>Stirling</v>
      </c>
      <c r="D374">
        <f t="shared" si="5"/>
        <v>22</v>
      </c>
      <c r="E374" t="s">
        <v>8</v>
      </c>
      <c r="F374" t="s">
        <v>9</v>
      </c>
      <c r="G374">
        <v>13156</v>
      </c>
    </row>
    <row r="375" spans="1:7" x14ac:dyDescent="0.3">
      <c r="A375" s="1">
        <v>44210</v>
      </c>
      <c r="B375" t="s">
        <v>29</v>
      </c>
      <c r="C375" t="str">
        <f>VLOOKUP(B375,[1]Store_Code!$A$2:$B$10,2,FALSE)</f>
        <v>Stirling</v>
      </c>
      <c r="D375">
        <f t="shared" si="5"/>
        <v>21</v>
      </c>
      <c r="E375" t="s">
        <v>10</v>
      </c>
      <c r="F375" t="s">
        <v>11</v>
      </c>
      <c r="G375">
        <v>22589</v>
      </c>
    </row>
    <row r="376" spans="1:7" x14ac:dyDescent="0.3">
      <c r="A376" s="1">
        <v>44210</v>
      </c>
      <c r="B376" t="s">
        <v>29</v>
      </c>
      <c r="C376" t="str">
        <f>VLOOKUP(B376,[1]Store_Code!$A$2:$B$10,2,FALSE)</f>
        <v>Stirling</v>
      </c>
      <c r="D376">
        <f t="shared" si="5"/>
        <v>15.7</v>
      </c>
      <c r="E376" t="s">
        <v>13</v>
      </c>
      <c r="F376" t="s">
        <v>9</v>
      </c>
      <c r="G376">
        <v>17386</v>
      </c>
    </row>
    <row r="377" spans="1:7" x14ac:dyDescent="0.3">
      <c r="A377" s="1">
        <v>44210</v>
      </c>
      <c r="B377" t="s">
        <v>30</v>
      </c>
      <c r="C377" t="str">
        <f>VLOOKUP(B377,[1]Store_Code!$A$2:$B$10,2,FALSE)</f>
        <v>Edinburgh</v>
      </c>
      <c r="D377">
        <f t="shared" si="5"/>
        <v>29</v>
      </c>
      <c r="E377" t="s">
        <v>8</v>
      </c>
      <c r="F377" t="s">
        <v>9</v>
      </c>
      <c r="G377">
        <v>18499</v>
      </c>
    </row>
    <row r="378" spans="1:7" x14ac:dyDescent="0.3">
      <c r="A378" s="1">
        <v>44210</v>
      </c>
      <c r="B378" t="s">
        <v>30</v>
      </c>
      <c r="C378" t="str">
        <f>VLOOKUP(B378,[1]Store_Code!$A$2:$B$10,2,FALSE)</f>
        <v>Edinburgh</v>
      </c>
      <c r="D378">
        <f t="shared" si="5"/>
        <v>39</v>
      </c>
      <c r="E378" t="s">
        <v>10</v>
      </c>
      <c r="F378" t="s">
        <v>11</v>
      </c>
      <c r="G378">
        <v>48404</v>
      </c>
    </row>
    <row r="379" spans="1:7" x14ac:dyDescent="0.3">
      <c r="A379" s="1">
        <v>44210</v>
      </c>
      <c r="B379" t="s">
        <v>30</v>
      </c>
      <c r="C379" t="str">
        <f>VLOOKUP(B379,[1]Store_Code!$A$2:$B$10,2,FALSE)</f>
        <v>Edinburgh</v>
      </c>
      <c r="D379">
        <f t="shared" si="5"/>
        <v>24</v>
      </c>
      <c r="E379" t="s">
        <v>13</v>
      </c>
      <c r="F379" t="s">
        <v>9</v>
      </c>
      <c r="G379">
        <v>26078</v>
      </c>
    </row>
    <row r="380" spans="1:7" x14ac:dyDescent="0.3">
      <c r="A380" s="1">
        <v>44211</v>
      </c>
      <c r="B380" t="s">
        <v>7</v>
      </c>
      <c r="C380" t="str">
        <f>VLOOKUP(B380,[1]Store_Code!$A$2:$B$10,2,FALSE)</f>
        <v>Perth</v>
      </c>
      <c r="D380">
        <f t="shared" si="5"/>
        <v>18</v>
      </c>
      <c r="E380" t="s">
        <v>8</v>
      </c>
      <c r="F380" t="s">
        <v>9</v>
      </c>
      <c r="G380">
        <v>9460</v>
      </c>
    </row>
    <row r="381" spans="1:7" x14ac:dyDescent="0.3">
      <c r="A381" s="1">
        <v>44211</v>
      </c>
      <c r="B381" t="s">
        <v>7</v>
      </c>
      <c r="C381" t="str">
        <f>VLOOKUP(B381,[1]Store_Code!$A$2:$B$10,2,FALSE)</f>
        <v>Perth</v>
      </c>
      <c r="D381">
        <f t="shared" si="5"/>
        <v>19</v>
      </c>
      <c r="E381" t="s">
        <v>10</v>
      </c>
      <c r="F381" t="s">
        <v>11</v>
      </c>
      <c r="G381">
        <v>25883</v>
      </c>
    </row>
    <row r="382" spans="1:7" x14ac:dyDescent="0.3">
      <c r="A382" s="1">
        <v>44211</v>
      </c>
      <c r="B382" t="s">
        <v>7</v>
      </c>
      <c r="C382" t="str">
        <f>VLOOKUP(B382,[1]Store_Code!$A$2:$B$10,2,FALSE)</f>
        <v>Perth</v>
      </c>
      <c r="D382">
        <f t="shared" si="5"/>
        <v>13</v>
      </c>
      <c r="E382" t="s">
        <v>13</v>
      </c>
      <c r="F382" t="s">
        <v>9</v>
      </c>
      <c r="G382">
        <v>7975</v>
      </c>
    </row>
    <row r="383" spans="1:7" x14ac:dyDescent="0.3">
      <c r="A383" s="1">
        <v>44211</v>
      </c>
      <c r="B383" t="s">
        <v>15</v>
      </c>
      <c r="C383" t="str">
        <f>VLOOKUP(B383,[1]Store_Code!$A$2:$B$10,2,FALSE)</f>
        <v>Aberdeen</v>
      </c>
      <c r="D383">
        <f t="shared" si="5"/>
        <v>24</v>
      </c>
      <c r="E383" t="s">
        <v>8</v>
      </c>
      <c r="F383" t="s">
        <v>9</v>
      </c>
      <c r="G383">
        <v>12799</v>
      </c>
    </row>
    <row r="384" spans="1:7" x14ac:dyDescent="0.3">
      <c r="A384" s="1">
        <v>44211</v>
      </c>
      <c r="B384" t="s">
        <v>15</v>
      </c>
      <c r="C384" t="str">
        <f>VLOOKUP(B384,[1]Store_Code!$A$2:$B$10,2,FALSE)</f>
        <v>Aberdeen</v>
      </c>
      <c r="D384">
        <f t="shared" si="5"/>
        <v>28</v>
      </c>
      <c r="E384" t="s">
        <v>10</v>
      </c>
      <c r="F384" t="s">
        <v>11</v>
      </c>
      <c r="G384">
        <v>40742</v>
      </c>
    </row>
    <row r="385" spans="1:7" x14ac:dyDescent="0.3">
      <c r="A385" s="1">
        <v>44211</v>
      </c>
      <c r="B385" t="s">
        <v>15</v>
      </c>
      <c r="C385" t="str">
        <f>VLOOKUP(B385,[1]Store_Code!$A$2:$B$10,2,FALSE)</f>
        <v>Aberdeen</v>
      </c>
      <c r="D385">
        <f t="shared" si="5"/>
        <v>16</v>
      </c>
      <c r="E385" t="s">
        <v>13</v>
      </c>
      <c r="F385" t="s">
        <v>9</v>
      </c>
      <c r="G385">
        <v>15449</v>
      </c>
    </row>
    <row r="386" spans="1:7" x14ac:dyDescent="0.3">
      <c r="A386" s="1">
        <v>44211</v>
      </c>
      <c r="B386" t="s">
        <v>19</v>
      </c>
      <c r="C386" t="str">
        <f>VLOOKUP(B386,[1]Store_Code!$A$2:$B$10,2,FALSE)</f>
        <v>St Andrews</v>
      </c>
      <c r="D386">
        <f t="shared" si="5"/>
        <v>15</v>
      </c>
      <c r="E386" t="s">
        <v>8</v>
      </c>
      <c r="F386" t="s">
        <v>9</v>
      </c>
      <c r="G386">
        <v>7283</v>
      </c>
    </row>
    <row r="387" spans="1:7" x14ac:dyDescent="0.3">
      <c r="A387" s="1">
        <v>44211</v>
      </c>
      <c r="B387" t="s">
        <v>19</v>
      </c>
      <c r="C387" t="str">
        <f>VLOOKUP(B387,[1]Store_Code!$A$2:$B$10,2,FALSE)</f>
        <v>St Andrews</v>
      </c>
      <c r="D387">
        <f t="shared" ref="D387:D450" si="6">INDEX($N$4:$P$12,MATCH(C387,$M$4:$M$12,0),MATCH(E387,N$3:P$3,0))</f>
        <v>19</v>
      </c>
      <c r="E387" t="s">
        <v>10</v>
      </c>
      <c r="F387" t="s">
        <v>9</v>
      </c>
      <c r="G387">
        <v>20534</v>
      </c>
    </row>
    <row r="388" spans="1:7" x14ac:dyDescent="0.3">
      <c r="A388" s="1">
        <v>44211</v>
      </c>
      <c r="B388" t="s">
        <v>19</v>
      </c>
      <c r="C388" t="str">
        <f>VLOOKUP(B388,[1]Store_Code!$A$2:$B$10,2,FALSE)</f>
        <v>St Andrews</v>
      </c>
      <c r="D388">
        <f t="shared" si="6"/>
        <v>10</v>
      </c>
      <c r="E388" t="s">
        <v>13</v>
      </c>
      <c r="F388" t="s">
        <v>9</v>
      </c>
      <c r="G388">
        <v>9733</v>
      </c>
    </row>
    <row r="389" spans="1:7" x14ac:dyDescent="0.3">
      <c r="A389" s="1">
        <v>44211</v>
      </c>
      <c r="B389" t="s">
        <v>23</v>
      </c>
      <c r="C389" t="str">
        <f>VLOOKUP(B389,[1]Store_Code!$A$2:$B$10,2,FALSE)</f>
        <v>Dundee</v>
      </c>
      <c r="D389">
        <f t="shared" si="6"/>
        <v>23</v>
      </c>
      <c r="E389" t="s">
        <v>8</v>
      </c>
      <c r="F389" t="s">
        <v>9</v>
      </c>
      <c r="G389">
        <v>14333</v>
      </c>
    </row>
    <row r="390" spans="1:7" x14ac:dyDescent="0.3">
      <c r="A390" s="1">
        <v>44211</v>
      </c>
      <c r="B390" t="s">
        <v>23</v>
      </c>
      <c r="C390" t="str">
        <f>VLOOKUP(B390,[1]Store_Code!$A$2:$B$10,2,FALSE)</f>
        <v>Dundee</v>
      </c>
      <c r="D390">
        <f t="shared" si="6"/>
        <v>30</v>
      </c>
      <c r="E390" t="s">
        <v>10</v>
      </c>
      <c r="F390" t="s">
        <v>11</v>
      </c>
      <c r="G390">
        <v>39287</v>
      </c>
    </row>
    <row r="391" spans="1:7" x14ac:dyDescent="0.3">
      <c r="A391" s="1">
        <v>44211</v>
      </c>
      <c r="B391" t="s">
        <v>23</v>
      </c>
      <c r="C391" t="str">
        <f>VLOOKUP(B391,[1]Store_Code!$A$2:$B$10,2,FALSE)</f>
        <v>Dundee</v>
      </c>
      <c r="D391">
        <f t="shared" si="6"/>
        <v>22</v>
      </c>
      <c r="E391" t="s">
        <v>13</v>
      </c>
      <c r="F391" t="s">
        <v>9</v>
      </c>
      <c r="G391">
        <v>15394</v>
      </c>
    </row>
    <row r="392" spans="1:7" x14ac:dyDescent="0.3">
      <c r="A392" s="1">
        <v>44211</v>
      </c>
      <c r="B392" t="s">
        <v>26</v>
      </c>
      <c r="C392" t="str">
        <f>VLOOKUP(B392,[1]Store_Code!$A$2:$B$10,2,FALSE)</f>
        <v>Glasgow</v>
      </c>
      <c r="D392">
        <f t="shared" si="6"/>
        <v>31</v>
      </c>
      <c r="E392" t="s">
        <v>8</v>
      </c>
      <c r="F392" t="s">
        <v>9</v>
      </c>
      <c r="G392">
        <v>29965</v>
      </c>
    </row>
    <row r="393" spans="1:7" x14ac:dyDescent="0.3">
      <c r="A393" s="1">
        <v>44211</v>
      </c>
      <c r="B393" t="s">
        <v>26</v>
      </c>
      <c r="C393" t="str">
        <f>VLOOKUP(B393,[1]Store_Code!$A$2:$B$10,2,FALSE)</f>
        <v>Glasgow</v>
      </c>
      <c r="D393">
        <f t="shared" si="6"/>
        <v>44</v>
      </c>
      <c r="E393" t="s">
        <v>10</v>
      </c>
      <c r="F393" t="s">
        <v>11</v>
      </c>
      <c r="G393">
        <v>9240360</v>
      </c>
    </row>
    <row r="394" spans="1:7" x14ac:dyDescent="0.3">
      <c r="A394" s="1">
        <v>44211</v>
      </c>
      <c r="B394" t="s">
        <v>26</v>
      </c>
      <c r="C394" t="str">
        <f>VLOOKUP(B394,[1]Store_Code!$A$2:$B$10,2,FALSE)</f>
        <v>Glasgow</v>
      </c>
      <c r="D394">
        <f t="shared" si="6"/>
        <v>26</v>
      </c>
      <c r="E394" t="s">
        <v>13</v>
      </c>
      <c r="F394" t="s">
        <v>9</v>
      </c>
      <c r="G394">
        <v>24527</v>
      </c>
    </row>
    <row r="395" spans="1:7" x14ac:dyDescent="0.3">
      <c r="A395" s="1">
        <v>44211</v>
      </c>
      <c r="B395" t="s">
        <v>27</v>
      </c>
      <c r="C395" t="str">
        <f>VLOOKUP(B395,[1]Store_Code!$A$2:$B$10,2,FALSE)</f>
        <v>Dumfries</v>
      </c>
      <c r="D395">
        <f t="shared" si="6"/>
        <v>13</v>
      </c>
      <c r="E395" t="s">
        <v>8</v>
      </c>
      <c r="F395" t="s">
        <v>9</v>
      </c>
      <c r="G395">
        <v>9342</v>
      </c>
    </row>
    <row r="396" spans="1:7" x14ac:dyDescent="0.3">
      <c r="A396" s="1">
        <v>44211</v>
      </c>
      <c r="B396" t="s">
        <v>27</v>
      </c>
      <c r="C396" t="str">
        <f>VLOOKUP(B396,[1]Store_Code!$A$2:$B$10,2,FALSE)</f>
        <v>Dumfries</v>
      </c>
      <c r="D396">
        <f t="shared" si="6"/>
        <v>18</v>
      </c>
      <c r="E396" t="s">
        <v>10</v>
      </c>
      <c r="F396" t="s">
        <v>11</v>
      </c>
      <c r="G396">
        <v>20953</v>
      </c>
    </row>
    <row r="397" spans="1:7" x14ac:dyDescent="0.3">
      <c r="A397" s="1">
        <v>44211</v>
      </c>
      <c r="B397" t="s">
        <v>27</v>
      </c>
      <c r="C397" t="str">
        <f>VLOOKUP(B397,[1]Store_Code!$A$2:$B$10,2,FALSE)</f>
        <v>Dumfries</v>
      </c>
      <c r="D397">
        <f t="shared" si="6"/>
        <v>9</v>
      </c>
      <c r="E397" t="s">
        <v>13</v>
      </c>
      <c r="F397" t="s">
        <v>9</v>
      </c>
      <c r="G397">
        <v>6754</v>
      </c>
    </row>
    <row r="398" spans="1:7" x14ac:dyDescent="0.3">
      <c r="A398" s="1">
        <v>44211</v>
      </c>
      <c r="B398" t="s">
        <v>28</v>
      </c>
      <c r="C398" t="str">
        <f>VLOOKUP(B398,[1]Store_Code!$A$2:$B$10,2,FALSE)</f>
        <v>Inverness</v>
      </c>
      <c r="D398">
        <f t="shared" si="6"/>
        <v>22</v>
      </c>
      <c r="E398" t="s">
        <v>8</v>
      </c>
      <c r="F398" t="s">
        <v>9</v>
      </c>
      <c r="G398">
        <v>13069</v>
      </c>
    </row>
    <row r="399" spans="1:7" x14ac:dyDescent="0.3">
      <c r="A399" s="1">
        <v>44211</v>
      </c>
      <c r="B399" t="s">
        <v>28</v>
      </c>
      <c r="C399" t="str">
        <f>VLOOKUP(B399,[1]Store_Code!$A$2:$B$10,2,FALSE)</f>
        <v>Inverness</v>
      </c>
      <c r="D399">
        <f t="shared" si="6"/>
        <v>20</v>
      </c>
      <c r="E399" t="s">
        <v>10</v>
      </c>
      <c r="F399" t="s">
        <v>11</v>
      </c>
      <c r="G399">
        <v>34139</v>
      </c>
    </row>
    <row r="400" spans="1:7" x14ac:dyDescent="0.3">
      <c r="A400" s="1">
        <v>44211</v>
      </c>
      <c r="B400" t="s">
        <v>28</v>
      </c>
      <c r="C400" t="str">
        <f>VLOOKUP(B400,[1]Store_Code!$A$2:$B$10,2,FALSE)</f>
        <v>Inverness</v>
      </c>
      <c r="D400">
        <f t="shared" si="6"/>
        <v>20</v>
      </c>
      <c r="E400" t="s">
        <v>13</v>
      </c>
      <c r="F400" t="s">
        <v>9</v>
      </c>
      <c r="G400">
        <v>12226</v>
      </c>
    </row>
    <row r="401" spans="1:7" x14ac:dyDescent="0.3">
      <c r="A401" s="1">
        <v>44211</v>
      </c>
      <c r="B401" t="s">
        <v>29</v>
      </c>
      <c r="C401" t="str">
        <f>VLOOKUP(B401,[1]Store_Code!$A$2:$B$10,2,FALSE)</f>
        <v>Stirling</v>
      </c>
      <c r="D401">
        <f t="shared" si="6"/>
        <v>22</v>
      </c>
      <c r="E401" t="s">
        <v>8</v>
      </c>
      <c r="F401" t="s">
        <v>9</v>
      </c>
      <c r="G401">
        <v>12741</v>
      </c>
    </row>
    <row r="402" spans="1:7" x14ac:dyDescent="0.3">
      <c r="A402" s="1">
        <v>44211</v>
      </c>
      <c r="B402" t="s">
        <v>29</v>
      </c>
      <c r="C402" t="str">
        <f>VLOOKUP(B402,[1]Store_Code!$A$2:$B$10,2,FALSE)</f>
        <v>Stirling</v>
      </c>
      <c r="D402">
        <f t="shared" si="6"/>
        <v>21</v>
      </c>
      <c r="E402" t="s">
        <v>10</v>
      </c>
      <c r="F402" t="s">
        <v>11</v>
      </c>
      <c r="G402">
        <v>27501</v>
      </c>
    </row>
    <row r="403" spans="1:7" x14ac:dyDescent="0.3">
      <c r="A403" s="1">
        <v>44211</v>
      </c>
      <c r="B403" t="s">
        <v>29</v>
      </c>
      <c r="C403" t="str">
        <f>VLOOKUP(B403,[1]Store_Code!$A$2:$B$10,2,FALSE)</f>
        <v>Stirling</v>
      </c>
      <c r="D403">
        <f t="shared" si="6"/>
        <v>15.7</v>
      </c>
      <c r="E403" t="s">
        <v>13</v>
      </c>
      <c r="F403" t="s">
        <v>9</v>
      </c>
      <c r="G403">
        <v>14897</v>
      </c>
    </row>
    <row r="404" spans="1:7" x14ac:dyDescent="0.3">
      <c r="A404" s="1">
        <v>44211</v>
      </c>
      <c r="B404" t="s">
        <v>30</v>
      </c>
      <c r="C404" t="str">
        <f>VLOOKUP(B404,[1]Store_Code!$A$2:$B$10,2,FALSE)</f>
        <v>Edinburgh</v>
      </c>
      <c r="D404">
        <f t="shared" si="6"/>
        <v>29</v>
      </c>
      <c r="E404" t="s">
        <v>8</v>
      </c>
      <c r="F404" t="s">
        <v>9</v>
      </c>
      <c r="G404">
        <v>17916</v>
      </c>
    </row>
    <row r="405" spans="1:7" x14ac:dyDescent="0.3">
      <c r="A405" s="1">
        <v>44211</v>
      </c>
      <c r="B405" t="s">
        <v>30</v>
      </c>
      <c r="C405" t="str">
        <f>VLOOKUP(B405,[1]Store_Code!$A$2:$B$10,2,FALSE)</f>
        <v>Edinburgh</v>
      </c>
      <c r="D405">
        <f t="shared" si="6"/>
        <v>39</v>
      </c>
      <c r="E405" t="s">
        <v>10</v>
      </c>
      <c r="F405" t="s">
        <v>11</v>
      </c>
      <c r="G405">
        <v>58931</v>
      </c>
    </row>
    <row r="406" spans="1:7" x14ac:dyDescent="0.3">
      <c r="A406" s="1">
        <v>44211</v>
      </c>
      <c r="B406" t="s">
        <v>30</v>
      </c>
      <c r="C406" t="str">
        <f>VLOOKUP(B406,[1]Store_Code!$A$2:$B$10,2,FALSE)</f>
        <v>Edinburgh</v>
      </c>
      <c r="D406">
        <f t="shared" si="6"/>
        <v>24</v>
      </c>
      <c r="E406" t="s">
        <v>13</v>
      </c>
      <c r="F406" t="s">
        <v>9</v>
      </c>
      <c r="G406">
        <v>22347</v>
      </c>
    </row>
    <row r="407" spans="1:7" x14ac:dyDescent="0.3">
      <c r="A407" s="1">
        <v>44212</v>
      </c>
      <c r="B407" t="s">
        <v>7</v>
      </c>
      <c r="C407" t="str">
        <f>VLOOKUP(B407,[1]Store_Code!$A$2:$B$10,2,FALSE)</f>
        <v>Perth</v>
      </c>
      <c r="D407">
        <f t="shared" si="6"/>
        <v>18</v>
      </c>
      <c r="E407" t="s">
        <v>8</v>
      </c>
      <c r="F407" t="s">
        <v>11</v>
      </c>
      <c r="G407">
        <v>6280</v>
      </c>
    </row>
    <row r="408" spans="1:7" x14ac:dyDescent="0.3">
      <c r="A408" s="1">
        <v>44212</v>
      </c>
      <c r="B408" t="s">
        <v>7</v>
      </c>
      <c r="C408" t="str">
        <f>VLOOKUP(B408,[1]Store_Code!$A$2:$B$10,2,FALSE)</f>
        <v>Perth</v>
      </c>
      <c r="D408">
        <f t="shared" si="6"/>
        <v>19</v>
      </c>
      <c r="E408" t="s">
        <v>10</v>
      </c>
      <c r="F408" t="s">
        <v>11</v>
      </c>
      <c r="G408">
        <v>26577</v>
      </c>
    </row>
    <row r="409" spans="1:7" x14ac:dyDescent="0.3">
      <c r="A409" s="1">
        <v>44212</v>
      </c>
      <c r="B409" t="s">
        <v>7</v>
      </c>
      <c r="C409" t="str">
        <f>VLOOKUP(B409,[1]Store_Code!$A$2:$B$10,2,FALSE)</f>
        <v>Perth</v>
      </c>
      <c r="D409">
        <f t="shared" si="6"/>
        <v>13</v>
      </c>
      <c r="E409" t="s">
        <v>13</v>
      </c>
      <c r="F409" t="s">
        <v>9</v>
      </c>
      <c r="G409">
        <v>7250</v>
      </c>
    </row>
    <row r="410" spans="1:7" x14ac:dyDescent="0.3">
      <c r="A410" s="1">
        <v>44212</v>
      </c>
      <c r="B410" t="s">
        <v>15</v>
      </c>
      <c r="C410" t="str">
        <f>VLOOKUP(B410,[1]Store_Code!$A$2:$B$10,2,FALSE)</f>
        <v>Aberdeen</v>
      </c>
      <c r="D410">
        <f t="shared" si="6"/>
        <v>24</v>
      </c>
      <c r="E410" t="s">
        <v>8</v>
      </c>
      <c r="F410" t="s">
        <v>11</v>
      </c>
      <c r="G410">
        <v>10216</v>
      </c>
    </row>
    <row r="411" spans="1:7" x14ac:dyDescent="0.3">
      <c r="A411" s="1">
        <v>44212</v>
      </c>
      <c r="B411" t="s">
        <v>15</v>
      </c>
      <c r="C411" t="str">
        <f>VLOOKUP(B411,[1]Store_Code!$A$2:$B$10,2,FALSE)</f>
        <v>Aberdeen</v>
      </c>
      <c r="D411">
        <f t="shared" si="6"/>
        <v>28</v>
      </c>
      <c r="E411" t="s">
        <v>10</v>
      </c>
      <c r="F411" t="s">
        <v>11</v>
      </c>
      <c r="G411">
        <v>41833</v>
      </c>
    </row>
    <row r="412" spans="1:7" x14ac:dyDescent="0.3">
      <c r="A412" s="1">
        <v>44212</v>
      </c>
      <c r="B412" t="s">
        <v>15</v>
      </c>
      <c r="C412" t="str">
        <f>VLOOKUP(B412,[1]Store_Code!$A$2:$B$10,2,FALSE)</f>
        <v>Aberdeen</v>
      </c>
      <c r="D412">
        <f t="shared" si="6"/>
        <v>16</v>
      </c>
      <c r="E412" t="s">
        <v>13</v>
      </c>
      <c r="F412" t="s">
        <v>9</v>
      </c>
      <c r="G412">
        <v>14045</v>
      </c>
    </row>
    <row r="413" spans="1:7" x14ac:dyDescent="0.3">
      <c r="A413" s="1">
        <v>44212</v>
      </c>
      <c r="B413" t="s">
        <v>19</v>
      </c>
      <c r="C413" t="str">
        <f>VLOOKUP(B413,[1]Store_Code!$A$2:$B$10,2,FALSE)</f>
        <v>St Andrews</v>
      </c>
      <c r="D413">
        <f t="shared" si="6"/>
        <v>15</v>
      </c>
      <c r="E413" t="s">
        <v>8</v>
      </c>
      <c r="F413" t="s">
        <v>11</v>
      </c>
      <c r="G413">
        <v>5284</v>
      </c>
    </row>
    <row r="414" spans="1:7" x14ac:dyDescent="0.3">
      <c r="A414" s="1">
        <v>44212</v>
      </c>
      <c r="B414" t="s">
        <v>19</v>
      </c>
      <c r="C414" t="str">
        <f>VLOOKUP(B414,[1]Store_Code!$A$2:$B$10,2,FALSE)</f>
        <v>St Andrews</v>
      </c>
      <c r="D414">
        <f t="shared" si="6"/>
        <v>19</v>
      </c>
      <c r="E414" t="s">
        <v>10</v>
      </c>
      <c r="F414" t="s">
        <v>9</v>
      </c>
      <c r="G414">
        <v>21084</v>
      </c>
    </row>
    <row r="415" spans="1:7" x14ac:dyDescent="0.3">
      <c r="A415" s="1">
        <v>44212</v>
      </c>
      <c r="B415" t="s">
        <v>19</v>
      </c>
      <c r="C415" t="str">
        <f>VLOOKUP(B415,[1]Store_Code!$A$2:$B$10,2,FALSE)</f>
        <v>St Andrews</v>
      </c>
      <c r="D415">
        <f t="shared" si="6"/>
        <v>10</v>
      </c>
      <c r="E415" t="s">
        <v>13</v>
      </c>
      <c r="F415" t="s">
        <v>9</v>
      </c>
      <c r="G415">
        <v>8850</v>
      </c>
    </row>
    <row r="416" spans="1:7" x14ac:dyDescent="0.3">
      <c r="A416" s="1">
        <v>44212</v>
      </c>
      <c r="B416" t="s">
        <v>23</v>
      </c>
      <c r="C416" t="str">
        <f>VLOOKUP(B416,[1]Store_Code!$A$2:$B$10,2,FALSE)</f>
        <v>Dundee</v>
      </c>
      <c r="D416">
        <f t="shared" si="6"/>
        <v>23</v>
      </c>
      <c r="E416" t="s">
        <v>8</v>
      </c>
      <c r="F416" t="s">
        <v>11</v>
      </c>
      <c r="G416">
        <v>11439</v>
      </c>
    </row>
    <row r="417" spans="1:7" x14ac:dyDescent="0.3">
      <c r="A417" s="1">
        <v>44212</v>
      </c>
      <c r="B417" t="s">
        <v>23</v>
      </c>
      <c r="C417" t="str">
        <f>VLOOKUP(B417,[1]Store_Code!$A$2:$B$10,2,FALSE)</f>
        <v>Dundee</v>
      </c>
      <c r="D417">
        <f t="shared" si="6"/>
        <v>30</v>
      </c>
      <c r="E417" t="s">
        <v>10</v>
      </c>
      <c r="F417" t="s">
        <v>11</v>
      </c>
      <c r="G417">
        <v>40339</v>
      </c>
    </row>
    <row r="418" spans="1:7" x14ac:dyDescent="0.3">
      <c r="A418" s="1">
        <v>44212</v>
      </c>
      <c r="B418" t="s">
        <v>23</v>
      </c>
      <c r="C418" t="str">
        <f>VLOOKUP(B418,[1]Store_Code!$A$2:$B$10,2,FALSE)</f>
        <v>Dundee</v>
      </c>
      <c r="D418">
        <f t="shared" si="6"/>
        <v>22</v>
      </c>
      <c r="E418" t="s">
        <v>13</v>
      </c>
      <c r="F418" t="s">
        <v>9</v>
      </c>
      <c r="G418">
        <v>13996</v>
      </c>
    </row>
    <row r="419" spans="1:7" x14ac:dyDescent="0.3">
      <c r="A419" s="1">
        <v>44212</v>
      </c>
      <c r="B419" t="s">
        <v>26</v>
      </c>
      <c r="C419" t="str">
        <f>VLOOKUP(B419,[1]Store_Code!$A$2:$B$10,2,FALSE)</f>
        <v>Glasgow</v>
      </c>
      <c r="D419">
        <f t="shared" si="6"/>
        <v>31</v>
      </c>
      <c r="E419" t="s">
        <v>8</v>
      </c>
      <c r="F419" t="s">
        <v>11</v>
      </c>
      <c r="G419">
        <v>21673</v>
      </c>
    </row>
    <row r="420" spans="1:7" x14ac:dyDescent="0.3">
      <c r="A420" s="1">
        <v>44212</v>
      </c>
      <c r="B420" t="s">
        <v>26</v>
      </c>
      <c r="C420" t="str">
        <f>VLOOKUP(B420,[1]Store_Code!$A$2:$B$10,2,FALSE)</f>
        <v>Glasgow</v>
      </c>
      <c r="D420">
        <f t="shared" si="6"/>
        <v>44</v>
      </c>
      <c r="E420" t="s">
        <v>10</v>
      </c>
      <c r="F420" t="s">
        <v>11</v>
      </c>
      <c r="G420">
        <v>94878</v>
      </c>
    </row>
    <row r="421" spans="1:7" x14ac:dyDescent="0.3">
      <c r="A421" s="1">
        <v>44212</v>
      </c>
      <c r="B421" t="s">
        <v>26</v>
      </c>
      <c r="C421" t="str">
        <f>VLOOKUP(B421,[1]Store_Code!$A$2:$B$10,2,FALSE)</f>
        <v>Glasgow</v>
      </c>
      <c r="D421">
        <f t="shared" si="6"/>
        <v>26</v>
      </c>
      <c r="E421" t="s">
        <v>13</v>
      </c>
      <c r="F421" t="s">
        <v>9</v>
      </c>
      <c r="G421">
        <v>22299</v>
      </c>
    </row>
    <row r="422" spans="1:7" x14ac:dyDescent="0.3">
      <c r="A422" s="1">
        <v>44212</v>
      </c>
      <c r="B422" t="s">
        <v>27</v>
      </c>
      <c r="C422" t="str">
        <f>VLOOKUP(B422,[1]Store_Code!$A$2:$B$10,2,FALSE)</f>
        <v>Dumfries</v>
      </c>
      <c r="D422">
        <f t="shared" si="6"/>
        <v>13</v>
      </c>
      <c r="E422" t="s">
        <v>8</v>
      </c>
      <c r="F422" t="s">
        <v>11</v>
      </c>
      <c r="G422">
        <v>7456</v>
      </c>
    </row>
    <row r="423" spans="1:7" x14ac:dyDescent="0.3">
      <c r="A423" s="1">
        <v>44212</v>
      </c>
      <c r="B423" t="s">
        <v>27</v>
      </c>
      <c r="C423" t="str">
        <f>VLOOKUP(B423,[1]Store_Code!$A$2:$B$10,2,FALSE)</f>
        <v>Dumfries</v>
      </c>
      <c r="D423">
        <f t="shared" si="6"/>
        <v>18</v>
      </c>
      <c r="E423" t="s">
        <v>10</v>
      </c>
      <c r="F423" t="s">
        <v>11</v>
      </c>
      <c r="G423">
        <v>21514</v>
      </c>
    </row>
    <row r="424" spans="1:7" x14ac:dyDescent="0.3">
      <c r="A424" s="1">
        <v>44212</v>
      </c>
      <c r="B424" t="s">
        <v>27</v>
      </c>
      <c r="C424" t="str">
        <f>VLOOKUP(B424,[1]Store_Code!$A$2:$B$10,2,FALSE)</f>
        <v>Dumfries</v>
      </c>
      <c r="D424">
        <f t="shared" si="6"/>
        <v>9</v>
      </c>
      <c r="E424" t="s">
        <v>13</v>
      </c>
      <c r="F424" t="s">
        <v>9</v>
      </c>
      <c r="G424">
        <v>6140</v>
      </c>
    </row>
    <row r="425" spans="1:7" x14ac:dyDescent="0.3">
      <c r="A425" s="1">
        <v>44212</v>
      </c>
      <c r="B425" t="s">
        <v>28</v>
      </c>
      <c r="C425" t="str">
        <f>VLOOKUP(B425,[1]Store_Code!$A$2:$B$10,2,FALSE)</f>
        <v>Inverness</v>
      </c>
      <c r="D425">
        <f t="shared" si="6"/>
        <v>22</v>
      </c>
      <c r="E425" t="s">
        <v>8</v>
      </c>
      <c r="F425" t="s">
        <v>9</v>
      </c>
      <c r="G425">
        <v>10432</v>
      </c>
    </row>
    <row r="426" spans="1:7" x14ac:dyDescent="0.3">
      <c r="A426" s="1">
        <v>44212</v>
      </c>
      <c r="B426" t="s">
        <v>28</v>
      </c>
      <c r="C426" t="str">
        <f>VLOOKUP(B426,[1]Store_Code!$A$2:$B$10,2,FALSE)</f>
        <v>Inverness</v>
      </c>
      <c r="D426">
        <f t="shared" si="6"/>
        <v>20</v>
      </c>
      <c r="E426" t="s">
        <v>10</v>
      </c>
      <c r="F426" t="s">
        <v>11</v>
      </c>
      <c r="G426">
        <v>35054</v>
      </c>
    </row>
    <row r="427" spans="1:7" x14ac:dyDescent="0.3">
      <c r="A427" s="1">
        <v>44212</v>
      </c>
      <c r="B427" t="s">
        <v>28</v>
      </c>
      <c r="C427" t="str">
        <f>VLOOKUP(B427,[1]Store_Code!$A$2:$B$10,2,FALSE)</f>
        <v>Inverness</v>
      </c>
      <c r="D427">
        <f t="shared" si="6"/>
        <v>20</v>
      </c>
      <c r="E427" t="s">
        <v>13</v>
      </c>
      <c r="F427" t="s">
        <v>9</v>
      </c>
      <c r="G427">
        <v>10135</v>
      </c>
    </row>
    <row r="428" spans="1:7" x14ac:dyDescent="0.3">
      <c r="A428" s="1">
        <v>44212</v>
      </c>
      <c r="B428" t="s">
        <v>29</v>
      </c>
      <c r="C428" t="str">
        <f>VLOOKUP(B428,[1]Store_Code!$A$2:$B$10,2,FALSE)</f>
        <v>Stirling</v>
      </c>
      <c r="D428">
        <f t="shared" si="6"/>
        <v>22</v>
      </c>
      <c r="E428" t="s">
        <v>8</v>
      </c>
      <c r="F428" t="s">
        <v>11</v>
      </c>
      <c r="G428">
        <v>7850</v>
      </c>
    </row>
    <row r="429" spans="1:7" x14ac:dyDescent="0.3">
      <c r="A429" s="1">
        <v>44212</v>
      </c>
      <c r="B429" t="s">
        <v>29</v>
      </c>
      <c r="C429" t="str">
        <f>VLOOKUP(B429,[1]Store_Code!$A$2:$B$10,2,FALSE)</f>
        <v>Stirling</v>
      </c>
      <c r="D429">
        <f t="shared" si="6"/>
        <v>21</v>
      </c>
      <c r="E429" t="s">
        <v>10</v>
      </c>
      <c r="F429" t="s">
        <v>11</v>
      </c>
      <c r="G429">
        <v>28237</v>
      </c>
    </row>
    <row r="430" spans="1:7" x14ac:dyDescent="0.3">
      <c r="A430" s="1">
        <v>44212</v>
      </c>
      <c r="B430" t="s">
        <v>29</v>
      </c>
      <c r="C430" t="str">
        <f>VLOOKUP(B430,[1]Store_Code!$A$2:$B$10,2,FALSE)</f>
        <v>Stirling</v>
      </c>
      <c r="D430">
        <f t="shared" si="6"/>
        <v>15.7</v>
      </c>
      <c r="E430" t="s">
        <v>13</v>
      </c>
      <c r="F430" t="s">
        <v>9</v>
      </c>
      <c r="G430">
        <v>13545</v>
      </c>
    </row>
    <row r="431" spans="1:7" x14ac:dyDescent="0.3">
      <c r="A431" s="1">
        <v>44212</v>
      </c>
      <c r="B431" t="s">
        <v>30</v>
      </c>
      <c r="C431" t="str">
        <f>VLOOKUP(B431,[1]Store_Code!$A$2:$B$10,2,FALSE)</f>
        <v>Edinburgh</v>
      </c>
      <c r="D431">
        <f t="shared" si="6"/>
        <v>29</v>
      </c>
      <c r="E431" t="s">
        <v>8</v>
      </c>
      <c r="F431" t="s">
        <v>11</v>
      </c>
      <c r="G431">
        <v>14299</v>
      </c>
    </row>
    <row r="432" spans="1:7" x14ac:dyDescent="0.3">
      <c r="A432" s="1">
        <v>44212</v>
      </c>
      <c r="B432" t="s">
        <v>30</v>
      </c>
      <c r="C432" t="str">
        <f>VLOOKUP(B432,[1]Store_Code!$A$2:$B$10,2,FALSE)</f>
        <v>Edinburgh</v>
      </c>
      <c r="D432">
        <f t="shared" si="6"/>
        <v>39</v>
      </c>
      <c r="E432" t="s">
        <v>10</v>
      </c>
      <c r="F432" t="s">
        <v>11</v>
      </c>
      <c r="G432">
        <v>60509</v>
      </c>
    </row>
    <row r="433" spans="1:7" x14ac:dyDescent="0.3">
      <c r="A433" s="1">
        <v>44212</v>
      </c>
      <c r="B433" t="s">
        <v>30</v>
      </c>
      <c r="C433" t="str">
        <f>VLOOKUP(B433,[1]Store_Code!$A$2:$B$10,2,FALSE)</f>
        <v>Edinburgh</v>
      </c>
      <c r="D433">
        <f t="shared" si="6"/>
        <v>24</v>
      </c>
      <c r="E433" t="s">
        <v>13</v>
      </c>
      <c r="F433" t="s">
        <v>9</v>
      </c>
      <c r="G433">
        <v>20316</v>
      </c>
    </row>
    <row r="434" spans="1:7" x14ac:dyDescent="0.3">
      <c r="A434" s="1">
        <v>44213</v>
      </c>
      <c r="B434" t="s">
        <v>7</v>
      </c>
      <c r="C434" t="str">
        <f>VLOOKUP(B434,[1]Store_Code!$A$2:$B$10,2,FALSE)</f>
        <v>Perth</v>
      </c>
      <c r="D434">
        <f t="shared" si="6"/>
        <v>18</v>
      </c>
      <c r="E434" t="s">
        <v>8</v>
      </c>
      <c r="F434" t="s">
        <v>11</v>
      </c>
      <c r="G434">
        <v>6609</v>
      </c>
    </row>
    <row r="435" spans="1:7" x14ac:dyDescent="0.3">
      <c r="A435" s="1">
        <v>44213</v>
      </c>
      <c r="B435" t="s">
        <v>7</v>
      </c>
      <c r="C435" t="str">
        <f>VLOOKUP(B435,[1]Store_Code!$A$2:$B$10,2,FALSE)</f>
        <v>Perth</v>
      </c>
      <c r="D435">
        <f t="shared" si="6"/>
        <v>19</v>
      </c>
      <c r="E435" t="s">
        <v>10</v>
      </c>
      <c r="F435" t="s">
        <v>11</v>
      </c>
      <c r="G435">
        <v>20570</v>
      </c>
    </row>
    <row r="436" spans="1:7" x14ac:dyDescent="0.3">
      <c r="A436" s="1">
        <v>44213</v>
      </c>
      <c r="B436" t="s">
        <v>7</v>
      </c>
      <c r="C436" t="str">
        <f>VLOOKUP(B436,[1]Store_Code!$A$2:$B$10,2,FALSE)</f>
        <v>Perth</v>
      </c>
      <c r="D436">
        <f t="shared" si="6"/>
        <v>13</v>
      </c>
      <c r="E436" t="s">
        <v>13</v>
      </c>
      <c r="F436" t="s">
        <v>11</v>
      </c>
      <c r="G436">
        <v>7040</v>
      </c>
    </row>
    <row r="437" spans="1:7" x14ac:dyDescent="0.3">
      <c r="A437" s="1">
        <v>44213</v>
      </c>
      <c r="B437" t="s">
        <v>15</v>
      </c>
      <c r="C437" t="str">
        <f>VLOOKUP(B437,[1]Store_Code!$A$2:$B$10,2,FALSE)</f>
        <v>Aberdeen</v>
      </c>
      <c r="D437">
        <f t="shared" si="6"/>
        <v>24</v>
      </c>
      <c r="E437" t="s">
        <v>8</v>
      </c>
      <c r="F437" t="s">
        <v>11</v>
      </c>
      <c r="G437">
        <v>10748</v>
      </c>
    </row>
    <row r="438" spans="1:7" x14ac:dyDescent="0.3">
      <c r="A438" s="1">
        <v>44213</v>
      </c>
      <c r="B438" t="s">
        <v>15</v>
      </c>
      <c r="C438" t="str">
        <f>VLOOKUP(B438,[1]Store_Code!$A$2:$B$10,2,FALSE)</f>
        <v>Aberdeen</v>
      </c>
      <c r="D438">
        <f t="shared" si="6"/>
        <v>28</v>
      </c>
      <c r="E438" t="s">
        <v>10</v>
      </c>
      <c r="F438" t="s">
        <v>11</v>
      </c>
      <c r="G438">
        <v>32379</v>
      </c>
    </row>
    <row r="439" spans="1:7" x14ac:dyDescent="0.3">
      <c r="A439" s="1">
        <v>44213</v>
      </c>
      <c r="B439" t="s">
        <v>15</v>
      </c>
      <c r="C439" t="str">
        <f>VLOOKUP(B439,[1]Store_Code!$A$2:$B$10,2,FALSE)</f>
        <v>Aberdeen</v>
      </c>
      <c r="D439">
        <f t="shared" si="6"/>
        <v>16</v>
      </c>
      <c r="E439" t="s">
        <v>13</v>
      </c>
      <c r="F439" t="s">
        <v>11</v>
      </c>
      <c r="G439">
        <v>8345</v>
      </c>
    </row>
    <row r="440" spans="1:7" x14ac:dyDescent="0.3">
      <c r="A440" s="1">
        <v>44213</v>
      </c>
      <c r="B440" t="s">
        <v>19</v>
      </c>
      <c r="C440" t="str">
        <f>VLOOKUP(B440,[1]Store_Code!$A$2:$B$10,2,FALSE)</f>
        <v>St Andrews</v>
      </c>
      <c r="D440">
        <f t="shared" si="6"/>
        <v>15</v>
      </c>
      <c r="E440" t="s">
        <v>8</v>
      </c>
      <c r="F440" t="s">
        <v>11</v>
      </c>
      <c r="G440">
        <v>5587</v>
      </c>
    </row>
    <row r="441" spans="1:7" x14ac:dyDescent="0.3">
      <c r="A441" s="1">
        <v>44213</v>
      </c>
      <c r="B441" t="s">
        <v>19</v>
      </c>
      <c r="C441" t="str">
        <f>VLOOKUP(B441,[1]Store_Code!$A$2:$B$10,2,FALSE)</f>
        <v>St Andrews</v>
      </c>
      <c r="D441">
        <f t="shared" si="6"/>
        <v>19</v>
      </c>
      <c r="E441" t="s">
        <v>10</v>
      </c>
      <c r="F441" t="s">
        <v>9</v>
      </c>
      <c r="G441">
        <v>18114</v>
      </c>
    </row>
    <row r="442" spans="1:7" x14ac:dyDescent="0.3">
      <c r="A442" s="1">
        <v>44213</v>
      </c>
      <c r="B442" t="s">
        <v>19</v>
      </c>
      <c r="C442" t="str">
        <f>VLOOKUP(B442,[1]Store_Code!$A$2:$B$10,2,FALSE)</f>
        <v>St Andrews</v>
      </c>
      <c r="D442">
        <f t="shared" si="6"/>
        <v>10</v>
      </c>
      <c r="E442" t="s">
        <v>13</v>
      </c>
      <c r="F442" t="s">
        <v>11</v>
      </c>
      <c r="G442">
        <v>5783</v>
      </c>
    </row>
    <row r="443" spans="1:7" x14ac:dyDescent="0.3">
      <c r="A443" s="1">
        <v>44213</v>
      </c>
      <c r="B443" t="s">
        <v>23</v>
      </c>
      <c r="C443" t="str">
        <f>VLOOKUP(B443,[1]Store_Code!$A$2:$B$10,2,FALSE)</f>
        <v>Dundee</v>
      </c>
      <c r="D443">
        <f t="shared" si="6"/>
        <v>23</v>
      </c>
      <c r="E443" t="s">
        <v>8</v>
      </c>
      <c r="F443" t="s">
        <v>11</v>
      </c>
      <c r="G443">
        <v>12036</v>
      </c>
    </row>
    <row r="444" spans="1:7" x14ac:dyDescent="0.3">
      <c r="A444" s="1">
        <v>44213</v>
      </c>
      <c r="B444" t="s">
        <v>23</v>
      </c>
      <c r="C444" t="str">
        <f>VLOOKUP(B444,[1]Store_Code!$A$2:$B$10,2,FALSE)</f>
        <v>Dundee</v>
      </c>
      <c r="D444">
        <f t="shared" si="6"/>
        <v>30</v>
      </c>
      <c r="E444" t="s">
        <v>10</v>
      </c>
      <c r="F444" t="s">
        <v>11</v>
      </c>
      <c r="G444">
        <v>31223</v>
      </c>
    </row>
    <row r="445" spans="1:7" x14ac:dyDescent="0.3">
      <c r="A445" s="1">
        <v>44213</v>
      </c>
      <c r="B445" t="s">
        <v>23</v>
      </c>
      <c r="C445" t="str">
        <f>VLOOKUP(B445,[1]Store_Code!$A$2:$B$10,2,FALSE)</f>
        <v>Dundee</v>
      </c>
      <c r="D445">
        <f t="shared" si="6"/>
        <v>22</v>
      </c>
      <c r="E445" t="s">
        <v>13</v>
      </c>
      <c r="F445" t="s">
        <v>11</v>
      </c>
      <c r="G445">
        <v>8314</v>
      </c>
    </row>
    <row r="446" spans="1:7" x14ac:dyDescent="0.3">
      <c r="A446" s="1">
        <v>44213</v>
      </c>
      <c r="B446" t="s">
        <v>26</v>
      </c>
      <c r="C446" t="str">
        <f>VLOOKUP(B446,[1]Store_Code!$A$2:$B$10,2,FALSE)</f>
        <v>Glasgow</v>
      </c>
      <c r="D446">
        <f t="shared" si="6"/>
        <v>31</v>
      </c>
      <c r="E446" t="s">
        <v>8</v>
      </c>
      <c r="F446" t="s">
        <v>11</v>
      </c>
      <c r="G446">
        <v>22804</v>
      </c>
    </row>
    <row r="447" spans="1:7" x14ac:dyDescent="0.3">
      <c r="A447" s="1">
        <v>44213</v>
      </c>
      <c r="B447" t="s">
        <v>26</v>
      </c>
      <c r="C447" t="str">
        <f>VLOOKUP(B447,[1]Store_Code!$A$2:$B$10,2,FALSE)</f>
        <v>Glasgow</v>
      </c>
      <c r="D447">
        <f t="shared" si="6"/>
        <v>44</v>
      </c>
      <c r="E447" t="s">
        <v>10</v>
      </c>
      <c r="F447" t="s">
        <v>11</v>
      </c>
      <c r="G447">
        <v>73437</v>
      </c>
    </row>
    <row r="448" spans="1:7" x14ac:dyDescent="0.3">
      <c r="A448" s="1">
        <v>44213</v>
      </c>
      <c r="B448" t="s">
        <v>26</v>
      </c>
      <c r="C448" t="str">
        <f>VLOOKUP(B448,[1]Store_Code!$A$2:$B$10,2,FALSE)</f>
        <v>Glasgow</v>
      </c>
      <c r="D448">
        <f t="shared" si="6"/>
        <v>26</v>
      </c>
      <c r="E448" t="s">
        <v>13</v>
      </c>
      <c r="F448" t="s">
        <v>11</v>
      </c>
      <c r="G448">
        <v>12302</v>
      </c>
    </row>
    <row r="449" spans="1:7" x14ac:dyDescent="0.3">
      <c r="A449" s="1">
        <v>44213</v>
      </c>
      <c r="B449" t="s">
        <v>27</v>
      </c>
      <c r="C449" t="str">
        <f>VLOOKUP(B449,[1]Store_Code!$A$2:$B$10,2,FALSE)</f>
        <v>Dumfries</v>
      </c>
      <c r="D449">
        <f t="shared" si="6"/>
        <v>13</v>
      </c>
      <c r="E449" t="s">
        <v>8</v>
      </c>
      <c r="F449" t="s">
        <v>11</v>
      </c>
      <c r="G449">
        <v>7846</v>
      </c>
    </row>
    <row r="450" spans="1:7" x14ac:dyDescent="0.3">
      <c r="A450" s="1">
        <v>44213</v>
      </c>
      <c r="B450" t="s">
        <v>27</v>
      </c>
      <c r="C450" t="str">
        <f>VLOOKUP(B450,[1]Store_Code!$A$2:$B$10,2,FALSE)</f>
        <v>Dumfries</v>
      </c>
      <c r="D450">
        <f t="shared" si="6"/>
        <v>18</v>
      </c>
      <c r="E450" t="s">
        <v>10</v>
      </c>
      <c r="F450" t="s">
        <v>11</v>
      </c>
      <c r="G450">
        <v>16652</v>
      </c>
    </row>
    <row r="451" spans="1:7" x14ac:dyDescent="0.3">
      <c r="A451" s="1">
        <v>44213</v>
      </c>
      <c r="B451" t="s">
        <v>27</v>
      </c>
      <c r="C451" t="str">
        <f>VLOOKUP(B451,[1]Store_Code!$A$2:$B$10,2,FALSE)</f>
        <v>Dumfries</v>
      </c>
      <c r="D451">
        <f t="shared" ref="D451:D514" si="7">INDEX($N$4:$P$12,MATCH(C451,$M$4:$M$12,0),MATCH(E451,N$3:P$3,0))</f>
        <v>9</v>
      </c>
      <c r="E451" t="s">
        <v>13</v>
      </c>
      <c r="F451" t="s">
        <v>11</v>
      </c>
      <c r="G451">
        <v>3648</v>
      </c>
    </row>
    <row r="452" spans="1:7" x14ac:dyDescent="0.3">
      <c r="A452" s="1">
        <v>44213</v>
      </c>
      <c r="B452" t="s">
        <v>28</v>
      </c>
      <c r="C452" t="str">
        <f>VLOOKUP(B452,[1]Store_Code!$A$2:$B$10,2,FALSE)</f>
        <v>Inverness</v>
      </c>
      <c r="D452">
        <f t="shared" si="7"/>
        <v>22</v>
      </c>
      <c r="E452" t="s">
        <v>8</v>
      </c>
      <c r="F452" t="s">
        <v>9</v>
      </c>
      <c r="G452">
        <v>10975</v>
      </c>
    </row>
    <row r="453" spans="1:7" x14ac:dyDescent="0.3">
      <c r="A453" s="1">
        <v>44213</v>
      </c>
      <c r="B453" t="s">
        <v>28</v>
      </c>
      <c r="C453" t="str">
        <f>VLOOKUP(B453,[1]Store_Code!$A$2:$B$10,2,FALSE)</f>
        <v>Inverness</v>
      </c>
      <c r="D453">
        <f t="shared" si="7"/>
        <v>20</v>
      </c>
      <c r="E453" t="s">
        <v>10</v>
      </c>
      <c r="F453" t="s">
        <v>11</v>
      </c>
      <c r="G453">
        <v>27132</v>
      </c>
    </row>
    <row r="454" spans="1:7" x14ac:dyDescent="0.3">
      <c r="A454" s="1">
        <v>44213</v>
      </c>
      <c r="B454" t="s">
        <v>28</v>
      </c>
      <c r="C454" t="str">
        <f>VLOOKUP(B454,[1]Store_Code!$A$2:$B$10,2,FALSE)</f>
        <v>Inverness</v>
      </c>
      <c r="D454">
        <f t="shared" si="7"/>
        <v>20</v>
      </c>
      <c r="E454" t="s">
        <v>13</v>
      </c>
      <c r="F454" t="s">
        <v>11</v>
      </c>
      <c r="G454">
        <v>6021</v>
      </c>
    </row>
    <row r="455" spans="1:7" x14ac:dyDescent="0.3">
      <c r="A455" s="1">
        <v>44213</v>
      </c>
      <c r="B455" t="s">
        <v>29</v>
      </c>
      <c r="C455" t="str">
        <f>VLOOKUP(B455,[1]Store_Code!$A$2:$B$10,2,FALSE)</f>
        <v>Stirling</v>
      </c>
      <c r="D455">
        <f t="shared" si="7"/>
        <v>22</v>
      </c>
      <c r="E455" t="s">
        <v>8</v>
      </c>
      <c r="F455" t="s">
        <v>11</v>
      </c>
      <c r="G455">
        <v>8298</v>
      </c>
    </row>
    <row r="456" spans="1:7" x14ac:dyDescent="0.3">
      <c r="A456" s="1">
        <v>44213</v>
      </c>
      <c r="B456" t="s">
        <v>29</v>
      </c>
      <c r="C456" t="str">
        <f>VLOOKUP(B456,[1]Store_Code!$A$2:$B$10,2,FALSE)</f>
        <v>Stirling</v>
      </c>
      <c r="D456">
        <f t="shared" si="7"/>
        <v>21</v>
      </c>
      <c r="E456" t="s">
        <v>10</v>
      </c>
      <c r="F456" t="s">
        <v>11</v>
      </c>
      <c r="G456">
        <v>21857</v>
      </c>
    </row>
    <row r="457" spans="1:7" x14ac:dyDescent="0.3">
      <c r="A457" s="1">
        <v>44213</v>
      </c>
      <c r="B457" t="s">
        <v>29</v>
      </c>
      <c r="C457" t="str">
        <f>VLOOKUP(B457,[1]Store_Code!$A$2:$B$10,2,FALSE)</f>
        <v>Stirling</v>
      </c>
      <c r="D457">
        <f t="shared" si="7"/>
        <v>15.7</v>
      </c>
      <c r="E457" t="s">
        <v>13</v>
      </c>
      <c r="F457" t="s">
        <v>11</v>
      </c>
      <c r="G457">
        <v>6035</v>
      </c>
    </row>
    <row r="458" spans="1:7" x14ac:dyDescent="0.3">
      <c r="A458" s="1">
        <v>44213</v>
      </c>
      <c r="B458" t="s">
        <v>30</v>
      </c>
      <c r="C458" t="str">
        <f>VLOOKUP(B458,[1]Store_Code!$A$2:$B$10,2,FALSE)</f>
        <v>Edinburgh</v>
      </c>
      <c r="D458">
        <f t="shared" si="7"/>
        <v>29</v>
      </c>
      <c r="E458" t="s">
        <v>8</v>
      </c>
      <c r="F458" t="s">
        <v>11</v>
      </c>
      <c r="G458">
        <v>15045</v>
      </c>
    </row>
    <row r="459" spans="1:7" x14ac:dyDescent="0.3">
      <c r="A459" s="1">
        <v>44213</v>
      </c>
      <c r="B459" t="s">
        <v>30</v>
      </c>
      <c r="C459" t="str">
        <f>VLOOKUP(B459,[1]Store_Code!$A$2:$B$10,2,FALSE)</f>
        <v>Edinburgh</v>
      </c>
      <c r="D459">
        <f t="shared" si="7"/>
        <v>39</v>
      </c>
      <c r="E459" t="s">
        <v>10</v>
      </c>
      <c r="F459" t="s">
        <v>11</v>
      </c>
      <c r="G459">
        <v>46835</v>
      </c>
    </row>
    <row r="460" spans="1:7" x14ac:dyDescent="0.3">
      <c r="A460" s="1">
        <v>44213</v>
      </c>
      <c r="B460" t="s">
        <v>30</v>
      </c>
      <c r="C460" t="str">
        <f>VLOOKUP(B460,[1]Store_Code!$A$2:$B$10,2,FALSE)</f>
        <v>Edinburgh</v>
      </c>
      <c r="D460">
        <f t="shared" si="7"/>
        <v>24</v>
      </c>
      <c r="E460" t="s">
        <v>13</v>
      </c>
      <c r="F460" t="s">
        <v>11</v>
      </c>
      <c r="G460">
        <v>9053</v>
      </c>
    </row>
    <row r="461" spans="1:7" x14ac:dyDescent="0.3">
      <c r="A461" s="1">
        <v>44214</v>
      </c>
      <c r="B461" t="s">
        <v>7</v>
      </c>
      <c r="C461" t="str">
        <f>VLOOKUP(B461,[1]Store_Code!$A$2:$B$10,2,FALSE)</f>
        <v>Perth</v>
      </c>
      <c r="D461">
        <f t="shared" si="7"/>
        <v>18</v>
      </c>
      <c r="E461" t="s">
        <v>8</v>
      </c>
      <c r="F461" t="s">
        <v>11</v>
      </c>
      <c r="G461">
        <v>6110</v>
      </c>
    </row>
    <row r="462" spans="1:7" x14ac:dyDescent="0.3">
      <c r="A462" s="1">
        <v>44214</v>
      </c>
      <c r="B462" t="s">
        <v>7</v>
      </c>
      <c r="C462" t="str">
        <f>VLOOKUP(B462,[1]Store_Code!$A$2:$B$10,2,FALSE)</f>
        <v>Perth</v>
      </c>
      <c r="D462">
        <f t="shared" si="7"/>
        <v>19</v>
      </c>
      <c r="E462" t="s">
        <v>10</v>
      </c>
      <c r="F462" t="s">
        <v>11</v>
      </c>
      <c r="G462">
        <v>22699</v>
      </c>
    </row>
    <row r="463" spans="1:7" x14ac:dyDescent="0.3">
      <c r="A463" s="1">
        <v>44214</v>
      </c>
      <c r="B463" t="s">
        <v>7</v>
      </c>
      <c r="C463" t="str">
        <f>VLOOKUP(B463,[1]Store_Code!$A$2:$B$10,2,FALSE)</f>
        <v>Perth</v>
      </c>
      <c r="D463">
        <f t="shared" si="7"/>
        <v>13</v>
      </c>
      <c r="E463" t="s">
        <v>13</v>
      </c>
      <c r="F463" t="s">
        <v>11</v>
      </c>
      <c r="G463">
        <v>5801</v>
      </c>
    </row>
    <row r="464" spans="1:7" x14ac:dyDescent="0.3">
      <c r="A464" s="1">
        <v>44214</v>
      </c>
      <c r="B464" t="s">
        <v>15</v>
      </c>
      <c r="C464" t="str">
        <f>VLOOKUP(B464,[1]Store_Code!$A$2:$B$10,2,FALSE)</f>
        <v>Aberdeen</v>
      </c>
      <c r="D464">
        <f t="shared" si="7"/>
        <v>24</v>
      </c>
      <c r="E464" t="s">
        <v>8</v>
      </c>
      <c r="F464" t="s">
        <v>11</v>
      </c>
      <c r="G464">
        <v>9937</v>
      </c>
    </row>
    <row r="465" spans="1:7" x14ac:dyDescent="0.3">
      <c r="A465" s="1">
        <v>44214</v>
      </c>
      <c r="B465" t="s">
        <v>15</v>
      </c>
      <c r="C465" t="str">
        <f>VLOOKUP(B465,[1]Store_Code!$A$2:$B$10,2,FALSE)</f>
        <v>Aberdeen</v>
      </c>
      <c r="D465">
        <f t="shared" si="7"/>
        <v>28</v>
      </c>
      <c r="E465" t="s">
        <v>10</v>
      </c>
      <c r="F465" t="s">
        <v>11</v>
      </c>
      <c r="G465">
        <v>35729</v>
      </c>
    </row>
    <row r="466" spans="1:7" x14ac:dyDescent="0.3">
      <c r="A466" s="1">
        <v>44214</v>
      </c>
      <c r="B466" t="s">
        <v>15</v>
      </c>
      <c r="C466" t="str">
        <f>VLOOKUP(B466,[1]Store_Code!$A$2:$B$10,2,FALSE)</f>
        <v>Aberdeen</v>
      </c>
      <c r="D466">
        <f t="shared" si="7"/>
        <v>16</v>
      </c>
      <c r="E466" t="s">
        <v>13</v>
      </c>
      <c r="F466" t="s">
        <v>11</v>
      </c>
      <c r="G466">
        <v>6874</v>
      </c>
    </row>
    <row r="467" spans="1:7" x14ac:dyDescent="0.3">
      <c r="A467" s="1">
        <v>44214</v>
      </c>
      <c r="B467" t="s">
        <v>19</v>
      </c>
      <c r="C467" t="str">
        <f>VLOOKUP(B467,[1]Store_Code!$A$2:$B$10,2,FALSE)</f>
        <v>St Andrews</v>
      </c>
      <c r="D467">
        <f t="shared" si="7"/>
        <v>15</v>
      </c>
      <c r="E467" t="s">
        <v>8</v>
      </c>
      <c r="F467" t="s">
        <v>11</v>
      </c>
      <c r="G467">
        <v>5126</v>
      </c>
    </row>
    <row r="468" spans="1:7" x14ac:dyDescent="0.3">
      <c r="A468" s="1">
        <v>44214</v>
      </c>
      <c r="B468" t="s">
        <v>19</v>
      </c>
      <c r="C468" t="str">
        <f>VLOOKUP(B468,[1]Store_Code!$A$2:$B$10,2,FALSE)</f>
        <v>St Andrews</v>
      </c>
      <c r="D468">
        <f t="shared" si="7"/>
        <v>19</v>
      </c>
      <c r="E468" t="s">
        <v>10</v>
      </c>
      <c r="F468" t="s">
        <v>9</v>
      </c>
      <c r="G468">
        <v>18007</v>
      </c>
    </row>
    <row r="469" spans="1:7" x14ac:dyDescent="0.3">
      <c r="A469" s="1">
        <v>44214</v>
      </c>
      <c r="B469" t="s">
        <v>19</v>
      </c>
      <c r="C469" t="str">
        <f>VLOOKUP(B469,[1]Store_Code!$A$2:$B$10,2,FALSE)</f>
        <v>St Andrews</v>
      </c>
      <c r="D469">
        <f t="shared" si="7"/>
        <v>10</v>
      </c>
      <c r="E469" t="s">
        <v>13</v>
      </c>
      <c r="F469" t="s">
        <v>11</v>
      </c>
      <c r="G469">
        <v>4763</v>
      </c>
    </row>
    <row r="470" spans="1:7" x14ac:dyDescent="0.3">
      <c r="A470" s="1">
        <v>44214</v>
      </c>
      <c r="B470" t="s">
        <v>23</v>
      </c>
      <c r="C470" t="str">
        <f>VLOOKUP(B470,[1]Store_Code!$A$2:$B$10,2,FALSE)</f>
        <v>Dundee</v>
      </c>
      <c r="D470">
        <f t="shared" si="7"/>
        <v>23</v>
      </c>
      <c r="E470" t="s">
        <v>8</v>
      </c>
      <c r="F470" t="s">
        <v>11</v>
      </c>
      <c r="G470">
        <v>11128</v>
      </c>
    </row>
    <row r="471" spans="1:7" x14ac:dyDescent="0.3">
      <c r="A471" s="1">
        <v>44214</v>
      </c>
      <c r="B471" t="s">
        <v>23</v>
      </c>
      <c r="C471" t="str">
        <f>VLOOKUP(B471,[1]Store_Code!$A$2:$B$10,2,FALSE)</f>
        <v>Dundee</v>
      </c>
      <c r="D471">
        <f t="shared" si="7"/>
        <v>30</v>
      </c>
      <c r="E471" t="s">
        <v>10</v>
      </c>
      <c r="F471" t="s">
        <v>11</v>
      </c>
      <c r="G471">
        <v>34453</v>
      </c>
    </row>
    <row r="472" spans="1:7" x14ac:dyDescent="0.3">
      <c r="A472" s="1">
        <v>44214</v>
      </c>
      <c r="B472" t="s">
        <v>23</v>
      </c>
      <c r="C472" t="str">
        <f>VLOOKUP(B472,[1]Store_Code!$A$2:$B$10,2,FALSE)</f>
        <v>Dundee</v>
      </c>
      <c r="D472">
        <f t="shared" si="7"/>
        <v>22</v>
      </c>
      <c r="E472" t="s">
        <v>13</v>
      </c>
      <c r="F472" t="s">
        <v>11</v>
      </c>
      <c r="G472">
        <v>6849</v>
      </c>
    </row>
    <row r="473" spans="1:7" x14ac:dyDescent="0.3">
      <c r="A473" s="1">
        <v>44214</v>
      </c>
      <c r="B473" t="s">
        <v>26</v>
      </c>
      <c r="C473" t="str">
        <f>VLOOKUP(B473,[1]Store_Code!$A$2:$B$10,2,FALSE)</f>
        <v>Glasgow</v>
      </c>
      <c r="D473">
        <f t="shared" si="7"/>
        <v>31</v>
      </c>
      <c r="E473" t="s">
        <v>8</v>
      </c>
      <c r="F473" t="s">
        <v>11</v>
      </c>
      <c r="G473">
        <v>21083</v>
      </c>
    </row>
    <row r="474" spans="1:7" x14ac:dyDescent="0.3">
      <c r="A474" s="1">
        <v>44214</v>
      </c>
      <c r="B474" t="s">
        <v>26</v>
      </c>
      <c r="C474" t="str">
        <f>VLOOKUP(B474,[1]Store_Code!$A$2:$B$10,2,FALSE)</f>
        <v>Glasgow</v>
      </c>
      <c r="D474">
        <f t="shared" si="7"/>
        <v>44</v>
      </c>
      <c r="E474" t="s">
        <v>10</v>
      </c>
      <c r="F474" t="s">
        <v>11</v>
      </c>
      <c r="G474">
        <v>81033</v>
      </c>
    </row>
    <row r="475" spans="1:7" x14ac:dyDescent="0.3">
      <c r="A475" s="1">
        <v>44214</v>
      </c>
      <c r="B475" t="s">
        <v>26</v>
      </c>
      <c r="C475" t="str">
        <f>VLOOKUP(B475,[1]Store_Code!$A$2:$B$10,2,FALSE)</f>
        <v>Glasgow</v>
      </c>
      <c r="D475">
        <f t="shared" si="7"/>
        <v>26</v>
      </c>
      <c r="E475" t="s">
        <v>13</v>
      </c>
      <c r="F475" t="s">
        <v>11</v>
      </c>
      <c r="G475">
        <v>10134</v>
      </c>
    </row>
    <row r="476" spans="1:7" x14ac:dyDescent="0.3">
      <c r="A476" s="1">
        <v>44214</v>
      </c>
      <c r="B476" t="s">
        <v>27</v>
      </c>
      <c r="C476" t="str">
        <f>VLOOKUP(B476,[1]Store_Code!$A$2:$B$10,2,FALSE)</f>
        <v>Dumfries</v>
      </c>
      <c r="D476">
        <f t="shared" si="7"/>
        <v>13</v>
      </c>
      <c r="E476" t="s">
        <v>8</v>
      </c>
      <c r="F476" t="s">
        <v>11</v>
      </c>
      <c r="G476">
        <v>7253</v>
      </c>
    </row>
    <row r="477" spans="1:7" x14ac:dyDescent="0.3">
      <c r="A477" s="1">
        <v>44214</v>
      </c>
      <c r="B477" t="s">
        <v>27</v>
      </c>
      <c r="C477" t="str">
        <f>VLOOKUP(B477,[1]Store_Code!$A$2:$B$10,2,FALSE)</f>
        <v>Dumfries</v>
      </c>
      <c r="D477">
        <f t="shared" si="7"/>
        <v>18</v>
      </c>
      <c r="E477" t="s">
        <v>10</v>
      </c>
      <c r="F477" t="s">
        <v>11</v>
      </c>
      <c r="G477">
        <v>18375</v>
      </c>
    </row>
    <row r="478" spans="1:7" x14ac:dyDescent="0.3">
      <c r="A478" s="1">
        <v>44214</v>
      </c>
      <c r="B478" t="s">
        <v>27</v>
      </c>
      <c r="C478" t="str">
        <f>VLOOKUP(B478,[1]Store_Code!$A$2:$B$10,2,FALSE)</f>
        <v>Dumfries</v>
      </c>
      <c r="D478">
        <f t="shared" si="7"/>
        <v>9</v>
      </c>
      <c r="E478" t="s">
        <v>13</v>
      </c>
      <c r="F478" t="s">
        <v>11</v>
      </c>
      <c r="G478">
        <v>3005</v>
      </c>
    </row>
    <row r="479" spans="1:7" x14ac:dyDescent="0.3">
      <c r="A479" s="1">
        <v>44214</v>
      </c>
      <c r="B479" t="s">
        <v>28</v>
      </c>
      <c r="C479" t="str">
        <f>VLOOKUP(B479,[1]Store_Code!$A$2:$B$10,2,FALSE)</f>
        <v>Inverness</v>
      </c>
      <c r="D479">
        <f t="shared" si="7"/>
        <v>22</v>
      </c>
      <c r="E479" t="s">
        <v>8</v>
      </c>
      <c r="F479" t="s">
        <v>9</v>
      </c>
      <c r="G479">
        <v>10147</v>
      </c>
    </row>
    <row r="480" spans="1:7" x14ac:dyDescent="0.3">
      <c r="A480" s="1">
        <v>44214</v>
      </c>
      <c r="B480" t="s">
        <v>28</v>
      </c>
      <c r="C480" t="str">
        <f>VLOOKUP(B480,[1]Store_Code!$A$2:$B$10,2,FALSE)</f>
        <v>Inverness</v>
      </c>
      <c r="D480">
        <f t="shared" si="7"/>
        <v>20</v>
      </c>
      <c r="E480" t="s">
        <v>10</v>
      </c>
      <c r="F480" t="s">
        <v>11</v>
      </c>
      <c r="G480">
        <v>29938</v>
      </c>
    </row>
    <row r="481" spans="1:7" x14ac:dyDescent="0.3">
      <c r="A481" s="1">
        <v>44214</v>
      </c>
      <c r="B481" t="s">
        <v>28</v>
      </c>
      <c r="C481" t="str">
        <f>VLOOKUP(B481,[1]Store_Code!$A$2:$B$10,2,FALSE)</f>
        <v>Inverness</v>
      </c>
      <c r="D481">
        <f t="shared" si="7"/>
        <v>20</v>
      </c>
      <c r="E481" t="s">
        <v>13</v>
      </c>
      <c r="F481" t="s">
        <v>11</v>
      </c>
      <c r="G481">
        <v>4961</v>
      </c>
    </row>
    <row r="482" spans="1:7" x14ac:dyDescent="0.3">
      <c r="A482" s="1">
        <v>44214</v>
      </c>
      <c r="B482" t="s">
        <v>29</v>
      </c>
      <c r="C482" t="str">
        <f>VLOOKUP(B482,[1]Store_Code!$A$2:$B$10,2,FALSE)</f>
        <v>Stirling</v>
      </c>
      <c r="D482">
        <f t="shared" si="7"/>
        <v>22</v>
      </c>
      <c r="E482" t="s">
        <v>8</v>
      </c>
      <c r="F482" t="s">
        <v>11</v>
      </c>
      <c r="G482">
        <v>7617</v>
      </c>
    </row>
    <row r="483" spans="1:7" x14ac:dyDescent="0.3">
      <c r="A483" s="1">
        <v>44214</v>
      </c>
      <c r="B483" t="s">
        <v>29</v>
      </c>
      <c r="C483" t="str">
        <f>VLOOKUP(B483,[1]Store_Code!$A$2:$B$10,2,FALSE)</f>
        <v>Stirling</v>
      </c>
      <c r="D483">
        <f t="shared" si="7"/>
        <v>21</v>
      </c>
      <c r="E483" t="s">
        <v>10</v>
      </c>
      <c r="F483" t="s">
        <v>11</v>
      </c>
      <c r="G483">
        <v>24117</v>
      </c>
    </row>
    <row r="484" spans="1:7" x14ac:dyDescent="0.3">
      <c r="A484" s="1">
        <v>44214</v>
      </c>
      <c r="B484" t="s">
        <v>29</v>
      </c>
      <c r="C484" t="str">
        <f>VLOOKUP(B484,[1]Store_Code!$A$2:$B$10,2,FALSE)</f>
        <v>Stirling</v>
      </c>
      <c r="D484">
        <f t="shared" si="7"/>
        <v>15.7</v>
      </c>
      <c r="E484" t="s">
        <v>13</v>
      </c>
      <c r="F484" t="s">
        <v>11</v>
      </c>
      <c r="G484">
        <v>4972</v>
      </c>
    </row>
    <row r="485" spans="1:7" x14ac:dyDescent="0.3">
      <c r="A485" s="1">
        <v>44214</v>
      </c>
      <c r="B485" t="s">
        <v>30</v>
      </c>
      <c r="C485" t="str">
        <f>VLOOKUP(B485,[1]Store_Code!$A$2:$B$10,2,FALSE)</f>
        <v>Edinburgh</v>
      </c>
      <c r="D485">
        <f t="shared" si="7"/>
        <v>29</v>
      </c>
      <c r="E485" t="s">
        <v>8</v>
      </c>
      <c r="F485" t="s">
        <v>11</v>
      </c>
      <c r="G485">
        <v>13910</v>
      </c>
    </row>
    <row r="486" spans="1:7" x14ac:dyDescent="0.3">
      <c r="A486" s="1">
        <v>44214</v>
      </c>
      <c r="B486" t="s">
        <v>30</v>
      </c>
      <c r="C486" t="str">
        <f>VLOOKUP(B486,[1]Store_Code!$A$2:$B$10,2,FALSE)</f>
        <v>Edinburgh</v>
      </c>
      <c r="D486">
        <f t="shared" si="7"/>
        <v>39</v>
      </c>
      <c r="E486" t="s">
        <v>10</v>
      </c>
      <c r="F486" t="s">
        <v>11</v>
      </c>
      <c r="G486">
        <v>51679</v>
      </c>
    </row>
    <row r="487" spans="1:7" x14ac:dyDescent="0.3">
      <c r="A487" s="1">
        <v>44214</v>
      </c>
      <c r="B487" t="s">
        <v>30</v>
      </c>
      <c r="C487" t="str">
        <f>VLOOKUP(B487,[1]Store_Code!$A$2:$B$10,2,FALSE)</f>
        <v>Edinburgh</v>
      </c>
      <c r="D487">
        <f t="shared" si="7"/>
        <v>24</v>
      </c>
      <c r="E487" t="s">
        <v>13</v>
      </c>
      <c r="F487" t="s">
        <v>11</v>
      </c>
      <c r="G487">
        <v>7457</v>
      </c>
    </row>
    <row r="488" spans="1:7" x14ac:dyDescent="0.3">
      <c r="A488" s="1">
        <v>44215</v>
      </c>
      <c r="B488" t="s">
        <v>7</v>
      </c>
      <c r="C488" t="str">
        <f>VLOOKUP(B488,[1]Store_Code!$A$2:$B$10,2,FALSE)</f>
        <v>Perth</v>
      </c>
      <c r="D488">
        <f t="shared" si="7"/>
        <v>18</v>
      </c>
      <c r="E488" t="s">
        <v>8</v>
      </c>
      <c r="F488" t="s">
        <v>11</v>
      </c>
      <c r="G488">
        <v>6428</v>
      </c>
    </row>
    <row r="489" spans="1:7" x14ac:dyDescent="0.3">
      <c r="A489" s="1">
        <v>44215</v>
      </c>
      <c r="B489" t="s">
        <v>7</v>
      </c>
      <c r="C489" t="str">
        <f>VLOOKUP(B489,[1]Store_Code!$A$2:$B$10,2,FALSE)</f>
        <v>Perth</v>
      </c>
      <c r="D489">
        <f t="shared" si="7"/>
        <v>19</v>
      </c>
      <c r="E489" t="s">
        <v>10</v>
      </c>
      <c r="F489" t="s">
        <v>11</v>
      </c>
      <c r="G489">
        <v>26045</v>
      </c>
    </row>
    <row r="490" spans="1:7" x14ac:dyDescent="0.3">
      <c r="A490" s="1">
        <v>44215</v>
      </c>
      <c r="B490" t="s">
        <v>7</v>
      </c>
      <c r="C490" t="str">
        <f>VLOOKUP(B490,[1]Store_Code!$A$2:$B$10,2,FALSE)</f>
        <v>Perth</v>
      </c>
      <c r="D490">
        <f t="shared" si="7"/>
        <v>13</v>
      </c>
      <c r="E490" t="s">
        <v>13</v>
      </c>
      <c r="F490" t="s">
        <v>11</v>
      </c>
      <c r="G490">
        <v>6000</v>
      </c>
    </row>
    <row r="491" spans="1:7" x14ac:dyDescent="0.3">
      <c r="A491" s="1">
        <v>44215</v>
      </c>
      <c r="B491" t="s">
        <v>15</v>
      </c>
      <c r="C491" t="str">
        <f>VLOOKUP(B491,[1]Store_Code!$A$2:$B$10,2,FALSE)</f>
        <v>Aberdeen</v>
      </c>
      <c r="D491">
        <f t="shared" si="7"/>
        <v>24</v>
      </c>
      <c r="E491" t="s">
        <v>8</v>
      </c>
      <c r="F491" t="s">
        <v>11</v>
      </c>
      <c r="G491">
        <v>10456</v>
      </c>
    </row>
    <row r="492" spans="1:7" x14ac:dyDescent="0.3">
      <c r="A492" s="1">
        <v>44215</v>
      </c>
      <c r="B492" t="s">
        <v>15</v>
      </c>
      <c r="C492" t="str">
        <f>VLOOKUP(B492,[1]Store_Code!$A$2:$B$10,2,FALSE)</f>
        <v>Aberdeen</v>
      </c>
      <c r="D492">
        <f t="shared" si="7"/>
        <v>28</v>
      </c>
      <c r="E492" t="s">
        <v>10</v>
      </c>
      <c r="F492" t="s">
        <v>11</v>
      </c>
      <c r="G492">
        <v>40996</v>
      </c>
    </row>
    <row r="493" spans="1:7" x14ac:dyDescent="0.3">
      <c r="A493" s="1">
        <v>44215</v>
      </c>
      <c r="B493" t="s">
        <v>15</v>
      </c>
      <c r="C493" t="str">
        <f>VLOOKUP(B493,[1]Store_Code!$A$2:$B$10,2,FALSE)</f>
        <v>Aberdeen</v>
      </c>
      <c r="D493">
        <f t="shared" si="7"/>
        <v>16</v>
      </c>
      <c r="E493" t="s">
        <v>13</v>
      </c>
      <c r="F493" t="s">
        <v>11</v>
      </c>
      <c r="G493">
        <v>7112</v>
      </c>
    </row>
    <row r="494" spans="1:7" x14ac:dyDescent="0.3">
      <c r="A494" s="1">
        <v>44215</v>
      </c>
      <c r="B494" t="s">
        <v>19</v>
      </c>
      <c r="C494" t="str">
        <f>VLOOKUP(B494,[1]Store_Code!$A$2:$B$10,2,FALSE)</f>
        <v>St Andrews</v>
      </c>
      <c r="D494">
        <f t="shared" si="7"/>
        <v>15</v>
      </c>
      <c r="E494" t="s">
        <v>8</v>
      </c>
      <c r="F494" t="s">
        <v>11</v>
      </c>
      <c r="G494">
        <v>5420</v>
      </c>
    </row>
    <row r="495" spans="1:7" x14ac:dyDescent="0.3">
      <c r="A495" s="1">
        <v>44215</v>
      </c>
      <c r="B495" t="s">
        <v>19</v>
      </c>
      <c r="C495" t="str">
        <f>VLOOKUP(B495,[1]Store_Code!$A$2:$B$10,2,FALSE)</f>
        <v>St Andrews</v>
      </c>
      <c r="D495">
        <f t="shared" si="7"/>
        <v>19</v>
      </c>
      <c r="E495" t="s">
        <v>10</v>
      </c>
      <c r="F495" t="s">
        <v>9</v>
      </c>
      <c r="G495">
        <v>20662</v>
      </c>
    </row>
    <row r="496" spans="1:7" x14ac:dyDescent="0.3">
      <c r="A496" s="1">
        <v>44215</v>
      </c>
      <c r="B496" t="s">
        <v>19</v>
      </c>
      <c r="C496" t="str">
        <f>VLOOKUP(B496,[1]Store_Code!$A$2:$B$10,2,FALSE)</f>
        <v>St Andrews</v>
      </c>
      <c r="D496">
        <f t="shared" si="7"/>
        <v>10</v>
      </c>
      <c r="E496" t="s">
        <v>13</v>
      </c>
      <c r="F496" t="s">
        <v>11</v>
      </c>
      <c r="G496">
        <v>4928</v>
      </c>
    </row>
    <row r="497" spans="1:7" x14ac:dyDescent="0.3">
      <c r="A497" s="1">
        <v>44215</v>
      </c>
      <c r="B497" t="s">
        <v>23</v>
      </c>
      <c r="C497" t="str">
        <f>VLOOKUP(B497,[1]Store_Code!$A$2:$B$10,2,FALSE)</f>
        <v>Dundee</v>
      </c>
      <c r="D497">
        <f t="shared" si="7"/>
        <v>23</v>
      </c>
      <c r="E497" t="s">
        <v>8</v>
      </c>
      <c r="F497" t="s">
        <v>11</v>
      </c>
      <c r="G497">
        <v>11709</v>
      </c>
    </row>
    <row r="498" spans="1:7" x14ac:dyDescent="0.3">
      <c r="A498" s="1">
        <v>44215</v>
      </c>
      <c r="B498" t="s">
        <v>23</v>
      </c>
      <c r="C498" t="str">
        <f>VLOOKUP(B498,[1]Store_Code!$A$2:$B$10,2,FALSE)</f>
        <v>Dundee</v>
      </c>
      <c r="D498">
        <f t="shared" si="7"/>
        <v>30</v>
      </c>
      <c r="E498" t="s">
        <v>10</v>
      </c>
      <c r="F498" t="s">
        <v>11</v>
      </c>
      <c r="G498">
        <v>39532</v>
      </c>
    </row>
    <row r="499" spans="1:7" x14ac:dyDescent="0.3">
      <c r="A499" s="1">
        <v>44215</v>
      </c>
      <c r="B499" t="s">
        <v>23</v>
      </c>
      <c r="C499" t="str">
        <f>VLOOKUP(B499,[1]Store_Code!$A$2:$B$10,2,FALSE)</f>
        <v>Dundee</v>
      </c>
      <c r="D499">
        <f t="shared" si="7"/>
        <v>22</v>
      </c>
      <c r="E499" t="s">
        <v>13</v>
      </c>
      <c r="F499" t="s">
        <v>11</v>
      </c>
      <c r="G499">
        <v>7087</v>
      </c>
    </row>
    <row r="500" spans="1:7" x14ac:dyDescent="0.3">
      <c r="A500" s="1">
        <v>44215</v>
      </c>
      <c r="B500" t="s">
        <v>26</v>
      </c>
      <c r="C500" t="str">
        <f>VLOOKUP(B500,[1]Store_Code!$A$2:$B$10,2,FALSE)</f>
        <v>Glasgow</v>
      </c>
      <c r="D500">
        <f t="shared" si="7"/>
        <v>31</v>
      </c>
      <c r="E500" t="s">
        <v>8</v>
      </c>
      <c r="F500" t="s">
        <v>11</v>
      </c>
      <c r="G500">
        <v>22184</v>
      </c>
    </row>
    <row r="501" spans="1:7" x14ac:dyDescent="0.3">
      <c r="A501" s="1">
        <v>44215</v>
      </c>
      <c r="B501" t="s">
        <v>26</v>
      </c>
      <c r="C501" t="str">
        <f>VLOOKUP(B501,[1]Store_Code!$A$2:$B$10,2,FALSE)</f>
        <v>Glasgow</v>
      </c>
      <c r="D501">
        <f t="shared" si="7"/>
        <v>44</v>
      </c>
      <c r="E501" t="s">
        <v>10</v>
      </c>
      <c r="F501" t="s">
        <v>11</v>
      </c>
      <c r="G501">
        <v>92980</v>
      </c>
    </row>
    <row r="502" spans="1:7" x14ac:dyDescent="0.3">
      <c r="A502" s="1">
        <v>44215</v>
      </c>
      <c r="B502" t="s">
        <v>26</v>
      </c>
      <c r="C502" t="str">
        <f>VLOOKUP(B502,[1]Store_Code!$A$2:$B$10,2,FALSE)</f>
        <v>Glasgow</v>
      </c>
      <c r="D502">
        <f t="shared" si="7"/>
        <v>26</v>
      </c>
      <c r="E502" t="s">
        <v>13</v>
      </c>
      <c r="F502" t="s">
        <v>11</v>
      </c>
      <c r="G502">
        <v>10484</v>
      </c>
    </row>
    <row r="503" spans="1:7" x14ac:dyDescent="0.3">
      <c r="A503" s="1">
        <v>44215</v>
      </c>
      <c r="B503" t="s">
        <v>27</v>
      </c>
      <c r="C503" t="str">
        <f>VLOOKUP(B503,[1]Store_Code!$A$2:$B$10,2,FALSE)</f>
        <v>Dumfries</v>
      </c>
      <c r="D503">
        <f t="shared" si="7"/>
        <v>13</v>
      </c>
      <c r="E503" t="s">
        <v>8</v>
      </c>
      <c r="F503" t="s">
        <v>11</v>
      </c>
      <c r="G503">
        <v>7632</v>
      </c>
    </row>
    <row r="504" spans="1:7" x14ac:dyDescent="0.3">
      <c r="A504" s="1">
        <v>44215</v>
      </c>
      <c r="B504" t="s">
        <v>27</v>
      </c>
      <c r="C504" t="str">
        <f>VLOOKUP(B504,[1]Store_Code!$A$2:$B$10,2,FALSE)</f>
        <v>Dumfries</v>
      </c>
      <c r="D504">
        <f t="shared" si="7"/>
        <v>18</v>
      </c>
      <c r="E504" t="s">
        <v>10</v>
      </c>
      <c r="F504" t="s">
        <v>11</v>
      </c>
      <c r="G504">
        <v>21084</v>
      </c>
    </row>
    <row r="505" spans="1:7" x14ac:dyDescent="0.3">
      <c r="A505" s="1">
        <v>44215</v>
      </c>
      <c r="B505" t="s">
        <v>27</v>
      </c>
      <c r="C505" t="str">
        <f>VLOOKUP(B505,[1]Store_Code!$A$2:$B$10,2,FALSE)</f>
        <v>Dumfries</v>
      </c>
      <c r="D505">
        <f t="shared" si="7"/>
        <v>9</v>
      </c>
      <c r="E505" t="s">
        <v>13</v>
      </c>
      <c r="F505" t="s">
        <v>11</v>
      </c>
      <c r="G505">
        <v>3109</v>
      </c>
    </row>
    <row r="506" spans="1:7" x14ac:dyDescent="0.3">
      <c r="A506" s="1">
        <v>44215</v>
      </c>
      <c r="B506" t="s">
        <v>28</v>
      </c>
      <c r="C506" t="str">
        <f>VLOOKUP(B506,[1]Store_Code!$A$2:$B$10,2,FALSE)</f>
        <v>Inverness</v>
      </c>
      <c r="D506">
        <f t="shared" si="7"/>
        <v>22</v>
      </c>
      <c r="E506" t="s">
        <v>8</v>
      </c>
      <c r="F506" t="s">
        <v>9</v>
      </c>
      <c r="G506">
        <v>10676</v>
      </c>
    </row>
    <row r="507" spans="1:7" x14ac:dyDescent="0.3">
      <c r="A507" s="1">
        <v>44215</v>
      </c>
      <c r="B507" t="s">
        <v>28</v>
      </c>
      <c r="C507" t="str">
        <f>VLOOKUP(B507,[1]Store_Code!$A$2:$B$10,2,FALSE)</f>
        <v>Inverness</v>
      </c>
      <c r="D507">
        <f t="shared" si="7"/>
        <v>20</v>
      </c>
      <c r="E507" t="s">
        <v>10</v>
      </c>
      <c r="F507" t="s">
        <v>11</v>
      </c>
      <c r="G507">
        <v>34352</v>
      </c>
    </row>
    <row r="508" spans="1:7" x14ac:dyDescent="0.3">
      <c r="A508" s="1">
        <v>44215</v>
      </c>
      <c r="B508" t="s">
        <v>28</v>
      </c>
      <c r="C508" t="str">
        <f>VLOOKUP(B508,[1]Store_Code!$A$2:$B$10,2,FALSE)</f>
        <v>Inverness</v>
      </c>
      <c r="D508">
        <f t="shared" si="7"/>
        <v>20</v>
      </c>
      <c r="E508" t="s">
        <v>13</v>
      </c>
      <c r="F508" t="s">
        <v>11</v>
      </c>
      <c r="G508">
        <v>5131</v>
      </c>
    </row>
    <row r="509" spans="1:7" x14ac:dyDescent="0.3">
      <c r="A509" s="1">
        <v>44215</v>
      </c>
      <c r="B509" t="s">
        <v>29</v>
      </c>
      <c r="C509" t="str">
        <f>VLOOKUP(B509,[1]Store_Code!$A$2:$B$10,2,FALSE)</f>
        <v>Stirling</v>
      </c>
      <c r="D509">
        <f t="shared" si="7"/>
        <v>22</v>
      </c>
      <c r="E509" t="s">
        <v>8</v>
      </c>
      <c r="F509" t="s">
        <v>11</v>
      </c>
      <c r="G509">
        <v>8053</v>
      </c>
    </row>
    <row r="510" spans="1:7" x14ac:dyDescent="0.3">
      <c r="A510" s="1">
        <v>44215</v>
      </c>
      <c r="B510" t="s">
        <v>29</v>
      </c>
      <c r="C510" t="str">
        <f>VLOOKUP(B510,[1]Store_Code!$A$2:$B$10,2,FALSE)</f>
        <v>Stirling</v>
      </c>
      <c r="D510">
        <f t="shared" si="7"/>
        <v>21</v>
      </c>
      <c r="E510" t="s">
        <v>10</v>
      </c>
      <c r="F510" t="s">
        <v>11</v>
      </c>
      <c r="G510">
        <v>27673</v>
      </c>
    </row>
    <row r="511" spans="1:7" x14ac:dyDescent="0.3">
      <c r="A511" s="1">
        <v>44215</v>
      </c>
      <c r="B511" t="s">
        <v>29</v>
      </c>
      <c r="C511" t="str">
        <f>VLOOKUP(B511,[1]Store_Code!$A$2:$B$10,2,FALSE)</f>
        <v>Stirling</v>
      </c>
      <c r="D511">
        <f t="shared" si="7"/>
        <v>15.7</v>
      </c>
      <c r="E511" t="s">
        <v>13</v>
      </c>
      <c r="F511" t="s">
        <v>11</v>
      </c>
      <c r="G511">
        <v>5144</v>
      </c>
    </row>
    <row r="512" spans="1:7" x14ac:dyDescent="0.3">
      <c r="A512" s="1">
        <v>44215</v>
      </c>
      <c r="B512" t="s">
        <v>30</v>
      </c>
      <c r="C512" t="str">
        <f>VLOOKUP(B512,[1]Store_Code!$A$2:$B$10,2,FALSE)</f>
        <v>Edinburgh</v>
      </c>
      <c r="D512">
        <f t="shared" si="7"/>
        <v>29</v>
      </c>
      <c r="E512" t="s">
        <v>8</v>
      </c>
      <c r="F512" t="s">
        <v>11</v>
      </c>
      <c r="G512">
        <v>14636</v>
      </c>
    </row>
    <row r="513" spans="1:7" x14ac:dyDescent="0.3">
      <c r="A513" s="1">
        <v>44215</v>
      </c>
      <c r="B513" t="s">
        <v>30</v>
      </c>
      <c r="C513" t="str">
        <f>VLOOKUP(B513,[1]Store_Code!$A$2:$B$10,2,FALSE)</f>
        <v>Edinburgh</v>
      </c>
      <c r="D513">
        <f t="shared" si="7"/>
        <v>39</v>
      </c>
      <c r="E513" t="s">
        <v>10</v>
      </c>
      <c r="F513" t="s">
        <v>11</v>
      </c>
      <c r="G513">
        <v>59298</v>
      </c>
    </row>
    <row r="514" spans="1:7" x14ac:dyDescent="0.3">
      <c r="A514" s="1">
        <v>44215</v>
      </c>
      <c r="B514" t="s">
        <v>30</v>
      </c>
      <c r="C514" t="str">
        <f>VLOOKUP(B514,[1]Store_Code!$A$2:$B$10,2,FALSE)</f>
        <v>Edinburgh</v>
      </c>
      <c r="D514">
        <f t="shared" si="7"/>
        <v>24</v>
      </c>
      <c r="E514" t="s">
        <v>13</v>
      </c>
      <c r="F514" t="s">
        <v>11</v>
      </c>
      <c r="G514">
        <v>7714</v>
      </c>
    </row>
    <row r="515" spans="1:7" x14ac:dyDescent="0.3">
      <c r="A515" s="1">
        <v>44216</v>
      </c>
      <c r="B515" t="s">
        <v>7</v>
      </c>
      <c r="C515" t="str">
        <f>VLOOKUP(B515,[1]Store_Code!$A$2:$B$10,2,FALSE)</f>
        <v>Perth</v>
      </c>
      <c r="D515">
        <f t="shared" ref="D515:D578" si="8">INDEX($N$4:$P$12,MATCH(C515,$M$4:$M$12,0),MATCH(E515,N$3:P$3,0))</f>
        <v>18</v>
      </c>
      <c r="E515" t="s">
        <v>8</v>
      </c>
      <c r="F515" t="s">
        <v>11</v>
      </c>
      <c r="G515">
        <v>6882</v>
      </c>
    </row>
    <row r="516" spans="1:7" x14ac:dyDescent="0.3">
      <c r="A516" s="1">
        <v>44216</v>
      </c>
      <c r="B516" t="s">
        <v>7</v>
      </c>
      <c r="C516" t="str">
        <f>VLOOKUP(B516,[1]Store_Code!$A$2:$B$10,2,FALSE)</f>
        <v>Perth</v>
      </c>
      <c r="D516">
        <f t="shared" si="8"/>
        <v>19</v>
      </c>
      <c r="E516" t="s">
        <v>10</v>
      </c>
      <c r="F516" t="s">
        <v>11</v>
      </c>
      <c r="G516">
        <v>25763</v>
      </c>
    </row>
    <row r="517" spans="1:7" x14ac:dyDescent="0.3">
      <c r="A517" s="1">
        <v>44216</v>
      </c>
      <c r="B517" t="s">
        <v>7</v>
      </c>
      <c r="C517" t="str">
        <f>VLOOKUP(B517,[1]Store_Code!$A$2:$B$10,2,FALSE)</f>
        <v>Perth</v>
      </c>
      <c r="D517">
        <f t="shared" si="8"/>
        <v>13</v>
      </c>
      <c r="E517" t="s">
        <v>13</v>
      </c>
      <c r="F517" t="s">
        <v>11</v>
      </c>
      <c r="G517">
        <v>7499</v>
      </c>
    </row>
    <row r="518" spans="1:7" x14ac:dyDescent="0.3">
      <c r="A518" s="1">
        <v>44216</v>
      </c>
      <c r="B518" t="s">
        <v>15</v>
      </c>
      <c r="C518" t="str">
        <f>VLOOKUP(B518,[1]Store_Code!$A$2:$B$10,2,FALSE)</f>
        <v>Aberdeen</v>
      </c>
      <c r="D518">
        <f t="shared" si="8"/>
        <v>24</v>
      </c>
      <c r="E518" t="s">
        <v>8</v>
      </c>
      <c r="F518" t="s">
        <v>11</v>
      </c>
      <c r="G518">
        <v>11193</v>
      </c>
    </row>
    <row r="519" spans="1:7" x14ac:dyDescent="0.3">
      <c r="A519" s="1">
        <v>44216</v>
      </c>
      <c r="B519" t="s">
        <v>15</v>
      </c>
      <c r="C519" t="str">
        <f>VLOOKUP(B519,[1]Store_Code!$A$2:$B$10,2,FALSE)</f>
        <v>Aberdeen</v>
      </c>
      <c r="D519">
        <f t="shared" si="8"/>
        <v>28</v>
      </c>
      <c r="E519" t="s">
        <v>10</v>
      </c>
      <c r="F519" t="s">
        <v>11</v>
      </c>
      <c r="G519">
        <v>40553</v>
      </c>
    </row>
    <row r="520" spans="1:7" x14ac:dyDescent="0.3">
      <c r="A520" s="1">
        <v>44216</v>
      </c>
      <c r="B520" t="s">
        <v>15</v>
      </c>
      <c r="C520" t="str">
        <f>VLOOKUP(B520,[1]Store_Code!$A$2:$B$10,2,FALSE)</f>
        <v>Aberdeen</v>
      </c>
      <c r="D520">
        <f t="shared" si="8"/>
        <v>16</v>
      </c>
      <c r="E520" t="s">
        <v>13</v>
      </c>
      <c r="F520" t="s">
        <v>11</v>
      </c>
      <c r="G520">
        <v>8887</v>
      </c>
    </row>
    <row r="521" spans="1:7" x14ac:dyDescent="0.3">
      <c r="A521" s="1">
        <v>44216</v>
      </c>
      <c r="B521" t="s">
        <v>19</v>
      </c>
      <c r="C521" t="str">
        <f>VLOOKUP(B521,[1]Store_Code!$A$2:$B$10,2,FALSE)</f>
        <v>St Andrews</v>
      </c>
      <c r="D521">
        <f t="shared" si="8"/>
        <v>15</v>
      </c>
      <c r="E521" t="s">
        <v>8</v>
      </c>
      <c r="F521" t="s">
        <v>11</v>
      </c>
      <c r="G521">
        <v>5840</v>
      </c>
    </row>
    <row r="522" spans="1:7" x14ac:dyDescent="0.3">
      <c r="A522" s="1">
        <v>44216</v>
      </c>
      <c r="B522" t="s">
        <v>19</v>
      </c>
      <c r="C522" t="str">
        <f>VLOOKUP(B522,[1]Store_Code!$A$2:$B$10,2,FALSE)</f>
        <v>St Andrews</v>
      </c>
      <c r="D522">
        <f t="shared" si="8"/>
        <v>19</v>
      </c>
      <c r="E522" t="s">
        <v>10</v>
      </c>
      <c r="F522" t="s">
        <v>9</v>
      </c>
      <c r="G522">
        <v>20439</v>
      </c>
    </row>
    <row r="523" spans="1:7" x14ac:dyDescent="0.3">
      <c r="A523" s="1">
        <v>44216</v>
      </c>
      <c r="B523" t="s">
        <v>19</v>
      </c>
      <c r="C523" t="str">
        <f>VLOOKUP(B523,[1]Store_Code!$A$2:$B$10,2,FALSE)</f>
        <v>St Andrews</v>
      </c>
      <c r="D523">
        <f t="shared" si="8"/>
        <v>10</v>
      </c>
      <c r="E523" t="s">
        <v>13</v>
      </c>
      <c r="F523" t="s">
        <v>11</v>
      </c>
      <c r="G523">
        <v>6159</v>
      </c>
    </row>
    <row r="524" spans="1:7" x14ac:dyDescent="0.3">
      <c r="A524" s="1">
        <v>44216</v>
      </c>
      <c r="B524" t="s">
        <v>23</v>
      </c>
      <c r="C524" t="str">
        <f>VLOOKUP(B524,[1]Store_Code!$A$2:$B$10,2,FALSE)</f>
        <v>Dundee</v>
      </c>
      <c r="D524">
        <f t="shared" si="8"/>
        <v>23</v>
      </c>
      <c r="E524" t="s">
        <v>8</v>
      </c>
      <c r="F524" t="s">
        <v>11</v>
      </c>
      <c r="G524">
        <v>12535</v>
      </c>
    </row>
    <row r="525" spans="1:7" x14ac:dyDescent="0.3">
      <c r="A525" s="1">
        <v>44216</v>
      </c>
      <c r="B525" t="s">
        <v>23</v>
      </c>
      <c r="C525" t="str">
        <f>VLOOKUP(B525,[1]Store_Code!$A$2:$B$10,2,FALSE)</f>
        <v>Dundee</v>
      </c>
      <c r="D525">
        <f t="shared" si="8"/>
        <v>30</v>
      </c>
      <c r="E525" t="s">
        <v>10</v>
      </c>
      <c r="F525" t="s">
        <v>11</v>
      </c>
      <c r="G525">
        <v>39105</v>
      </c>
    </row>
    <row r="526" spans="1:7" x14ac:dyDescent="0.3">
      <c r="A526" s="1">
        <v>44216</v>
      </c>
      <c r="B526" t="s">
        <v>23</v>
      </c>
      <c r="C526" t="str">
        <f>VLOOKUP(B526,[1]Store_Code!$A$2:$B$10,2,FALSE)</f>
        <v>Dundee</v>
      </c>
      <c r="D526">
        <f t="shared" si="8"/>
        <v>22</v>
      </c>
      <c r="E526" t="s">
        <v>13</v>
      </c>
      <c r="F526" t="s">
        <v>11</v>
      </c>
      <c r="G526">
        <v>8855</v>
      </c>
    </row>
    <row r="527" spans="1:7" x14ac:dyDescent="0.3">
      <c r="A527" s="1">
        <v>44216</v>
      </c>
      <c r="B527" t="s">
        <v>26</v>
      </c>
      <c r="C527" t="str">
        <f>VLOOKUP(B527,[1]Store_Code!$A$2:$B$10,2,FALSE)</f>
        <v>Glasgow</v>
      </c>
      <c r="D527">
        <f t="shared" si="8"/>
        <v>31</v>
      </c>
      <c r="E527" t="s">
        <v>8</v>
      </c>
      <c r="F527" t="s">
        <v>11</v>
      </c>
      <c r="G527">
        <v>23750</v>
      </c>
    </row>
    <row r="528" spans="1:7" x14ac:dyDescent="0.3">
      <c r="A528" s="1">
        <v>44216</v>
      </c>
      <c r="B528" t="s">
        <v>26</v>
      </c>
      <c r="C528" t="str">
        <f>VLOOKUP(B528,[1]Store_Code!$A$2:$B$10,2,FALSE)</f>
        <v>Glasgow</v>
      </c>
      <c r="D528">
        <f t="shared" si="8"/>
        <v>44</v>
      </c>
      <c r="E528" t="s">
        <v>10</v>
      </c>
      <c r="F528" t="s">
        <v>11</v>
      </c>
      <c r="G528">
        <v>91975</v>
      </c>
    </row>
    <row r="529" spans="1:7" x14ac:dyDescent="0.3">
      <c r="A529" s="1">
        <v>44216</v>
      </c>
      <c r="B529" t="s">
        <v>26</v>
      </c>
      <c r="C529" t="str">
        <f>VLOOKUP(B529,[1]Store_Code!$A$2:$B$10,2,FALSE)</f>
        <v>Glasgow</v>
      </c>
      <c r="D529">
        <f t="shared" si="8"/>
        <v>26</v>
      </c>
      <c r="E529" t="s">
        <v>13</v>
      </c>
      <c r="F529" t="s">
        <v>11</v>
      </c>
      <c r="G529">
        <v>13102</v>
      </c>
    </row>
    <row r="530" spans="1:7" x14ac:dyDescent="0.3">
      <c r="A530" s="1">
        <v>44216</v>
      </c>
      <c r="B530" t="s">
        <v>27</v>
      </c>
      <c r="C530" t="str">
        <f>VLOOKUP(B530,[1]Store_Code!$A$2:$B$10,2,FALSE)</f>
        <v>Dumfries</v>
      </c>
      <c r="D530">
        <f t="shared" si="8"/>
        <v>13</v>
      </c>
      <c r="E530" t="s">
        <v>8</v>
      </c>
      <c r="F530" t="s">
        <v>11</v>
      </c>
      <c r="G530">
        <v>8172</v>
      </c>
    </row>
    <row r="531" spans="1:7" x14ac:dyDescent="0.3">
      <c r="A531" s="1">
        <v>44216</v>
      </c>
      <c r="B531" t="s">
        <v>27</v>
      </c>
      <c r="C531" t="str">
        <f>VLOOKUP(B531,[1]Store_Code!$A$2:$B$10,2,FALSE)</f>
        <v>Dumfries</v>
      </c>
      <c r="D531">
        <f t="shared" si="8"/>
        <v>18</v>
      </c>
      <c r="E531" t="s">
        <v>10</v>
      </c>
      <c r="F531" t="s">
        <v>11</v>
      </c>
      <c r="G531">
        <v>20856</v>
      </c>
    </row>
    <row r="532" spans="1:7" x14ac:dyDescent="0.3">
      <c r="A532" s="1">
        <v>44216</v>
      </c>
      <c r="B532" t="s">
        <v>27</v>
      </c>
      <c r="C532" t="str">
        <f>VLOOKUP(B532,[1]Store_Code!$A$2:$B$10,2,FALSE)</f>
        <v>Dumfries</v>
      </c>
      <c r="D532">
        <f t="shared" si="8"/>
        <v>9</v>
      </c>
      <c r="E532" t="s">
        <v>13</v>
      </c>
      <c r="F532" t="s">
        <v>11</v>
      </c>
      <c r="G532">
        <v>3885</v>
      </c>
    </row>
    <row r="533" spans="1:7" x14ac:dyDescent="0.3">
      <c r="A533" s="1">
        <v>44216</v>
      </c>
      <c r="B533" t="s">
        <v>28</v>
      </c>
      <c r="C533" t="str">
        <f>VLOOKUP(B533,[1]Store_Code!$A$2:$B$10,2,FALSE)</f>
        <v>Inverness</v>
      </c>
      <c r="D533">
        <f t="shared" si="8"/>
        <v>22</v>
      </c>
      <c r="E533" t="s">
        <v>8</v>
      </c>
      <c r="F533" t="s">
        <v>9</v>
      </c>
      <c r="G533">
        <v>11431</v>
      </c>
    </row>
    <row r="534" spans="1:7" x14ac:dyDescent="0.3">
      <c r="A534" s="1">
        <v>44216</v>
      </c>
      <c r="B534" t="s">
        <v>28</v>
      </c>
      <c r="C534" t="str">
        <f>VLOOKUP(B534,[1]Store_Code!$A$2:$B$10,2,FALSE)</f>
        <v>Inverness</v>
      </c>
      <c r="D534">
        <f t="shared" si="8"/>
        <v>20</v>
      </c>
      <c r="E534" t="s">
        <v>10</v>
      </c>
      <c r="F534" t="s">
        <v>11</v>
      </c>
      <c r="G534">
        <v>33981</v>
      </c>
    </row>
    <row r="535" spans="1:7" x14ac:dyDescent="0.3">
      <c r="A535" s="1">
        <v>44216</v>
      </c>
      <c r="B535" t="s">
        <v>28</v>
      </c>
      <c r="C535" t="str">
        <f>VLOOKUP(B535,[1]Store_Code!$A$2:$B$10,2,FALSE)</f>
        <v>Inverness</v>
      </c>
      <c r="D535">
        <f t="shared" si="8"/>
        <v>20</v>
      </c>
      <c r="E535" t="s">
        <v>13</v>
      </c>
      <c r="F535" t="s">
        <v>11</v>
      </c>
      <c r="G535">
        <v>6413</v>
      </c>
    </row>
    <row r="536" spans="1:7" x14ac:dyDescent="0.3">
      <c r="A536" s="1">
        <v>44216</v>
      </c>
      <c r="B536" t="s">
        <v>29</v>
      </c>
      <c r="C536" t="str">
        <f>VLOOKUP(B536,[1]Store_Code!$A$2:$B$10,2,FALSE)</f>
        <v>Stirling</v>
      </c>
      <c r="D536">
        <f t="shared" si="8"/>
        <v>22</v>
      </c>
      <c r="E536" t="s">
        <v>8</v>
      </c>
      <c r="F536" t="s">
        <v>11</v>
      </c>
      <c r="G536">
        <v>8673</v>
      </c>
    </row>
    <row r="537" spans="1:7" x14ac:dyDescent="0.3">
      <c r="A537" s="1">
        <v>44216</v>
      </c>
      <c r="B537" t="s">
        <v>29</v>
      </c>
      <c r="C537" t="str">
        <f>VLOOKUP(B537,[1]Store_Code!$A$2:$B$10,2,FALSE)</f>
        <v>Stirling</v>
      </c>
      <c r="D537">
        <f t="shared" si="8"/>
        <v>21</v>
      </c>
      <c r="E537" t="s">
        <v>10</v>
      </c>
      <c r="F537" t="s">
        <v>11</v>
      </c>
      <c r="G537">
        <v>27374</v>
      </c>
    </row>
    <row r="538" spans="1:7" x14ac:dyDescent="0.3">
      <c r="A538" s="1">
        <v>44216</v>
      </c>
      <c r="B538" t="s">
        <v>29</v>
      </c>
      <c r="C538" t="str">
        <f>VLOOKUP(B538,[1]Store_Code!$A$2:$B$10,2,FALSE)</f>
        <v>Stirling</v>
      </c>
      <c r="D538">
        <f t="shared" si="8"/>
        <v>15.7</v>
      </c>
      <c r="E538" t="s">
        <v>13</v>
      </c>
      <c r="F538" t="s">
        <v>11</v>
      </c>
      <c r="G538">
        <v>6427</v>
      </c>
    </row>
    <row r="539" spans="1:7" x14ac:dyDescent="0.3">
      <c r="A539" s="1">
        <v>44216</v>
      </c>
      <c r="B539" t="s">
        <v>30</v>
      </c>
      <c r="C539" t="str">
        <f>VLOOKUP(B539,[1]Store_Code!$A$2:$B$10,2,FALSE)</f>
        <v>Edinburgh</v>
      </c>
      <c r="D539">
        <f t="shared" si="8"/>
        <v>29</v>
      </c>
      <c r="E539" t="s">
        <v>8</v>
      </c>
      <c r="F539" t="s">
        <v>11</v>
      </c>
      <c r="G539">
        <v>15669</v>
      </c>
    </row>
    <row r="540" spans="1:7" x14ac:dyDescent="0.3">
      <c r="A540" s="1">
        <v>44216</v>
      </c>
      <c r="B540" t="s">
        <v>30</v>
      </c>
      <c r="C540" t="str">
        <f>VLOOKUP(B540,[1]Store_Code!$A$2:$B$10,2,FALSE)</f>
        <v>Edinburgh</v>
      </c>
      <c r="D540">
        <f t="shared" si="8"/>
        <v>39</v>
      </c>
      <c r="E540" t="s">
        <v>10</v>
      </c>
      <c r="F540" t="s">
        <v>11</v>
      </c>
      <c r="G540">
        <v>51908</v>
      </c>
    </row>
    <row r="541" spans="1:7" x14ac:dyDescent="0.3">
      <c r="A541" s="1">
        <v>44216</v>
      </c>
      <c r="B541" t="s">
        <v>30</v>
      </c>
      <c r="C541" t="str">
        <f>VLOOKUP(B541,[1]Store_Code!$A$2:$B$10,2,FALSE)</f>
        <v>Edinburgh</v>
      </c>
      <c r="D541">
        <f t="shared" si="8"/>
        <v>24</v>
      </c>
      <c r="E541" t="s">
        <v>13</v>
      </c>
      <c r="F541" t="s">
        <v>11</v>
      </c>
      <c r="G541">
        <v>9641</v>
      </c>
    </row>
    <row r="542" spans="1:7" x14ac:dyDescent="0.3">
      <c r="A542" s="1">
        <v>44217</v>
      </c>
      <c r="B542" t="s">
        <v>7</v>
      </c>
      <c r="C542" t="str">
        <f>VLOOKUP(B542,[1]Store_Code!$A$2:$B$10,2,FALSE)</f>
        <v>Perth</v>
      </c>
      <c r="D542">
        <f t="shared" si="8"/>
        <v>18</v>
      </c>
      <c r="E542" t="s">
        <v>8</v>
      </c>
      <c r="F542" t="s">
        <v>11</v>
      </c>
      <c r="G542">
        <v>6789</v>
      </c>
    </row>
    <row r="543" spans="1:7" x14ac:dyDescent="0.3">
      <c r="A543" s="1">
        <v>44217</v>
      </c>
      <c r="B543" t="s">
        <v>7</v>
      </c>
      <c r="C543" t="str">
        <f>VLOOKUP(B543,[1]Store_Code!$A$2:$B$10,2,FALSE)</f>
        <v>Perth</v>
      </c>
      <c r="D543">
        <f t="shared" si="8"/>
        <v>19</v>
      </c>
      <c r="E543" t="s">
        <v>10</v>
      </c>
      <c r="F543" t="s">
        <v>11</v>
      </c>
      <c r="G543">
        <v>23957</v>
      </c>
    </row>
    <row r="544" spans="1:7" x14ac:dyDescent="0.3">
      <c r="A544" s="1">
        <v>44217</v>
      </c>
      <c r="B544" t="s">
        <v>7</v>
      </c>
      <c r="C544" t="str">
        <f>VLOOKUP(B544,[1]Store_Code!$A$2:$B$10,2,FALSE)</f>
        <v>Perth</v>
      </c>
      <c r="D544">
        <f t="shared" si="8"/>
        <v>13</v>
      </c>
      <c r="E544" t="s">
        <v>13</v>
      </c>
      <c r="F544" t="s">
        <v>11</v>
      </c>
      <c r="G544">
        <v>6309</v>
      </c>
    </row>
    <row r="545" spans="1:7" x14ac:dyDescent="0.3">
      <c r="A545" s="1">
        <v>44217</v>
      </c>
      <c r="B545" t="s">
        <v>15</v>
      </c>
      <c r="C545" t="str">
        <f>VLOOKUP(B545,[1]Store_Code!$A$2:$B$10,2,FALSE)</f>
        <v>Aberdeen</v>
      </c>
      <c r="D545">
        <f t="shared" si="8"/>
        <v>24</v>
      </c>
      <c r="E545" t="s">
        <v>8</v>
      </c>
      <c r="F545" t="s">
        <v>11</v>
      </c>
      <c r="G545">
        <v>11043</v>
      </c>
    </row>
    <row r="546" spans="1:7" x14ac:dyDescent="0.3">
      <c r="A546" s="1">
        <v>44217</v>
      </c>
      <c r="B546" t="s">
        <v>15</v>
      </c>
      <c r="C546" t="str">
        <f>VLOOKUP(B546,[1]Store_Code!$A$2:$B$10,2,FALSE)</f>
        <v>Aberdeen</v>
      </c>
      <c r="D546">
        <f t="shared" si="8"/>
        <v>28</v>
      </c>
      <c r="E546" t="s">
        <v>10</v>
      </c>
      <c r="F546" t="s">
        <v>11</v>
      </c>
      <c r="G546">
        <v>37710</v>
      </c>
    </row>
    <row r="547" spans="1:7" x14ac:dyDescent="0.3">
      <c r="A547" s="1">
        <v>44217</v>
      </c>
      <c r="B547" t="s">
        <v>15</v>
      </c>
      <c r="C547" t="str">
        <f>VLOOKUP(B547,[1]Store_Code!$A$2:$B$10,2,FALSE)</f>
        <v>Aberdeen</v>
      </c>
      <c r="D547">
        <f t="shared" si="8"/>
        <v>16</v>
      </c>
      <c r="E547" t="s">
        <v>13</v>
      </c>
      <c r="F547" t="s">
        <v>11</v>
      </c>
      <c r="G547">
        <v>7477</v>
      </c>
    </row>
    <row r="548" spans="1:7" x14ac:dyDescent="0.3">
      <c r="A548" s="1">
        <v>44217</v>
      </c>
      <c r="B548" t="s">
        <v>19</v>
      </c>
      <c r="C548" t="str">
        <f>VLOOKUP(B548,[1]Store_Code!$A$2:$B$10,2,FALSE)</f>
        <v>St Andrews</v>
      </c>
      <c r="D548">
        <f t="shared" si="8"/>
        <v>15</v>
      </c>
      <c r="E548" t="s">
        <v>8</v>
      </c>
      <c r="F548" t="s">
        <v>11</v>
      </c>
      <c r="G548">
        <v>5755</v>
      </c>
    </row>
    <row r="549" spans="1:7" x14ac:dyDescent="0.3">
      <c r="A549" s="1">
        <v>44217</v>
      </c>
      <c r="B549" t="s">
        <v>19</v>
      </c>
      <c r="C549" t="str">
        <f>VLOOKUP(B549,[1]Store_Code!$A$2:$B$10,2,FALSE)</f>
        <v>St Andrews</v>
      </c>
      <c r="D549">
        <f t="shared" si="8"/>
        <v>19</v>
      </c>
      <c r="E549" t="s">
        <v>10</v>
      </c>
      <c r="F549" t="s">
        <v>11</v>
      </c>
      <c r="G549">
        <v>19006</v>
      </c>
    </row>
    <row r="550" spans="1:7" x14ac:dyDescent="0.3">
      <c r="A550" s="1">
        <v>44217</v>
      </c>
      <c r="B550" t="s">
        <v>19</v>
      </c>
      <c r="C550" t="str">
        <f>VLOOKUP(B550,[1]Store_Code!$A$2:$B$10,2,FALSE)</f>
        <v>St Andrews</v>
      </c>
      <c r="D550">
        <f t="shared" si="8"/>
        <v>10</v>
      </c>
      <c r="E550" t="s">
        <v>13</v>
      </c>
      <c r="F550" t="s">
        <v>11</v>
      </c>
      <c r="G550">
        <v>5183</v>
      </c>
    </row>
    <row r="551" spans="1:7" x14ac:dyDescent="0.3">
      <c r="A551" s="1">
        <v>44217</v>
      </c>
      <c r="B551" t="s">
        <v>23</v>
      </c>
      <c r="C551" t="str">
        <f>VLOOKUP(B551,[1]Store_Code!$A$2:$B$10,2,FALSE)</f>
        <v>Dundee</v>
      </c>
      <c r="D551">
        <f t="shared" si="8"/>
        <v>23</v>
      </c>
      <c r="E551" t="s">
        <v>8</v>
      </c>
      <c r="F551" t="s">
        <v>11</v>
      </c>
      <c r="G551">
        <v>12365</v>
      </c>
    </row>
    <row r="552" spans="1:7" x14ac:dyDescent="0.3">
      <c r="A552" s="1">
        <v>44217</v>
      </c>
      <c r="B552" t="s">
        <v>23</v>
      </c>
      <c r="C552" t="str">
        <f>VLOOKUP(B552,[1]Store_Code!$A$2:$B$10,2,FALSE)</f>
        <v>Dundee</v>
      </c>
      <c r="D552">
        <f t="shared" si="8"/>
        <v>30</v>
      </c>
      <c r="E552" t="s">
        <v>10</v>
      </c>
      <c r="F552" t="s">
        <v>11</v>
      </c>
      <c r="G552">
        <v>36363</v>
      </c>
    </row>
    <row r="553" spans="1:7" x14ac:dyDescent="0.3">
      <c r="A553" s="1">
        <v>44217</v>
      </c>
      <c r="B553" t="s">
        <v>23</v>
      </c>
      <c r="C553" t="str">
        <f>VLOOKUP(B553,[1]Store_Code!$A$2:$B$10,2,FALSE)</f>
        <v>Dundee</v>
      </c>
      <c r="D553">
        <f t="shared" si="8"/>
        <v>22</v>
      </c>
      <c r="E553" t="s">
        <v>13</v>
      </c>
      <c r="F553" t="s">
        <v>11</v>
      </c>
      <c r="G553">
        <v>7451</v>
      </c>
    </row>
    <row r="554" spans="1:7" x14ac:dyDescent="0.3">
      <c r="A554" s="1">
        <v>44217</v>
      </c>
      <c r="B554" t="s">
        <v>26</v>
      </c>
      <c r="C554" t="str">
        <f>VLOOKUP(B554,[1]Store_Code!$A$2:$B$10,2,FALSE)</f>
        <v>Glasgow</v>
      </c>
      <c r="D554">
        <f t="shared" si="8"/>
        <v>31</v>
      </c>
      <c r="E554" t="s">
        <v>8</v>
      </c>
      <c r="F554" t="s">
        <v>11</v>
      </c>
      <c r="G554">
        <v>23428</v>
      </c>
    </row>
    <row r="555" spans="1:7" x14ac:dyDescent="0.3">
      <c r="A555" s="1">
        <v>44217</v>
      </c>
      <c r="B555" t="s">
        <v>26</v>
      </c>
      <c r="C555" t="str">
        <f>VLOOKUP(B555,[1]Store_Code!$A$2:$B$10,2,FALSE)</f>
        <v>Glasgow</v>
      </c>
      <c r="D555">
        <f t="shared" si="8"/>
        <v>44</v>
      </c>
      <c r="E555" t="s">
        <v>10</v>
      </c>
      <c r="F555" t="s">
        <v>11</v>
      </c>
      <c r="G555">
        <v>85526</v>
      </c>
    </row>
    <row r="556" spans="1:7" x14ac:dyDescent="0.3">
      <c r="A556" s="1">
        <v>44217</v>
      </c>
      <c r="B556" t="s">
        <v>26</v>
      </c>
      <c r="C556" t="str">
        <f>VLOOKUP(B556,[1]Store_Code!$A$2:$B$10,2,FALSE)</f>
        <v>Glasgow</v>
      </c>
      <c r="D556">
        <f t="shared" si="8"/>
        <v>26</v>
      </c>
      <c r="E556" t="s">
        <v>13</v>
      </c>
      <c r="F556" t="s">
        <v>11</v>
      </c>
      <c r="G556">
        <v>11023</v>
      </c>
    </row>
    <row r="557" spans="1:7" x14ac:dyDescent="0.3">
      <c r="A557" s="1">
        <v>44217</v>
      </c>
      <c r="B557" t="s">
        <v>27</v>
      </c>
      <c r="C557" t="str">
        <f>VLOOKUP(B557,[1]Store_Code!$A$2:$B$10,2,FALSE)</f>
        <v>Dumfries</v>
      </c>
      <c r="D557">
        <f t="shared" si="8"/>
        <v>13</v>
      </c>
      <c r="E557" t="s">
        <v>8</v>
      </c>
      <c r="F557" t="s">
        <v>11</v>
      </c>
      <c r="G557">
        <v>8061</v>
      </c>
    </row>
    <row r="558" spans="1:7" x14ac:dyDescent="0.3">
      <c r="A558" s="1">
        <v>44217</v>
      </c>
      <c r="B558" t="s">
        <v>27</v>
      </c>
      <c r="C558" t="str">
        <f>VLOOKUP(B558,[1]Store_Code!$A$2:$B$10,2,FALSE)</f>
        <v>Dumfries</v>
      </c>
      <c r="D558">
        <f t="shared" si="8"/>
        <v>18</v>
      </c>
      <c r="E558" t="s">
        <v>10</v>
      </c>
      <c r="F558" t="s">
        <v>11</v>
      </c>
      <c r="G558">
        <v>19394</v>
      </c>
    </row>
    <row r="559" spans="1:7" x14ac:dyDescent="0.3">
      <c r="A559" s="1">
        <v>44217</v>
      </c>
      <c r="B559" t="s">
        <v>27</v>
      </c>
      <c r="C559" t="str">
        <f>VLOOKUP(B559,[1]Store_Code!$A$2:$B$10,2,FALSE)</f>
        <v>Dumfries</v>
      </c>
      <c r="D559">
        <f t="shared" si="8"/>
        <v>9</v>
      </c>
      <c r="E559" t="s">
        <v>13</v>
      </c>
      <c r="F559" t="s">
        <v>11</v>
      </c>
      <c r="G559">
        <v>3268</v>
      </c>
    </row>
    <row r="560" spans="1:7" x14ac:dyDescent="0.3">
      <c r="A560" s="1">
        <v>44217</v>
      </c>
      <c r="B560" t="s">
        <v>28</v>
      </c>
      <c r="C560" t="str">
        <f>VLOOKUP(B560,[1]Store_Code!$A$2:$B$10,2,FALSE)</f>
        <v>Inverness</v>
      </c>
      <c r="D560">
        <f t="shared" si="8"/>
        <v>22</v>
      </c>
      <c r="E560" t="s">
        <v>8</v>
      </c>
      <c r="F560" t="s">
        <v>9</v>
      </c>
      <c r="G560">
        <v>11276</v>
      </c>
    </row>
    <row r="561" spans="1:7" x14ac:dyDescent="0.3">
      <c r="A561" s="1">
        <v>44217</v>
      </c>
      <c r="B561" t="s">
        <v>28</v>
      </c>
      <c r="C561" t="str">
        <f>VLOOKUP(B561,[1]Store_Code!$A$2:$B$10,2,FALSE)</f>
        <v>Inverness</v>
      </c>
      <c r="D561">
        <f t="shared" si="8"/>
        <v>20</v>
      </c>
      <c r="E561" t="s">
        <v>10</v>
      </c>
      <c r="F561" t="s">
        <v>11</v>
      </c>
      <c r="G561">
        <v>31598</v>
      </c>
    </row>
    <row r="562" spans="1:7" x14ac:dyDescent="0.3">
      <c r="A562" s="1">
        <v>44217</v>
      </c>
      <c r="B562" t="s">
        <v>28</v>
      </c>
      <c r="C562" t="str">
        <f>VLOOKUP(B562,[1]Store_Code!$A$2:$B$10,2,FALSE)</f>
        <v>Inverness</v>
      </c>
      <c r="D562">
        <f t="shared" si="8"/>
        <v>20</v>
      </c>
      <c r="E562" t="s">
        <v>13</v>
      </c>
      <c r="F562" t="s">
        <v>11</v>
      </c>
      <c r="G562">
        <v>5396</v>
      </c>
    </row>
    <row r="563" spans="1:7" x14ac:dyDescent="0.3">
      <c r="A563" s="1">
        <v>44217</v>
      </c>
      <c r="B563" t="s">
        <v>29</v>
      </c>
      <c r="C563" t="str">
        <f>VLOOKUP(B563,[1]Store_Code!$A$2:$B$10,2,FALSE)</f>
        <v>Stirling</v>
      </c>
      <c r="D563">
        <f t="shared" si="8"/>
        <v>22</v>
      </c>
      <c r="E563" t="s">
        <v>8</v>
      </c>
      <c r="F563" t="s">
        <v>11</v>
      </c>
      <c r="G563">
        <v>8545</v>
      </c>
    </row>
    <row r="564" spans="1:7" x14ac:dyDescent="0.3">
      <c r="A564" s="1">
        <v>44217</v>
      </c>
      <c r="B564" t="s">
        <v>29</v>
      </c>
      <c r="C564" t="str">
        <f>VLOOKUP(B564,[1]Store_Code!$A$2:$B$10,2,FALSE)</f>
        <v>Stirling</v>
      </c>
      <c r="D564">
        <f t="shared" si="8"/>
        <v>21</v>
      </c>
      <c r="E564" t="s">
        <v>10</v>
      </c>
      <c r="F564" t="s">
        <v>11</v>
      </c>
      <c r="G564">
        <v>25455</v>
      </c>
    </row>
    <row r="565" spans="1:7" x14ac:dyDescent="0.3">
      <c r="A565" s="1">
        <v>44217</v>
      </c>
      <c r="B565" t="s">
        <v>29</v>
      </c>
      <c r="C565" t="str">
        <f>VLOOKUP(B565,[1]Store_Code!$A$2:$B$10,2,FALSE)</f>
        <v>Stirling</v>
      </c>
      <c r="D565">
        <f t="shared" si="8"/>
        <v>15.7</v>
      </c>
      <c r="E565" t="s">
        <v>13</v>
      </c>
      <c r="F565" t="s">
        <v>11</v>
      </c>
      <c r="G565">
        <v>5408</v>
      </c>
    </row>
    <row r="566" spans="1:7" x14ac:dyDescent="0.3">
      <c r="A566" s="1">
        <v>44217</v>
      </c>
      <c r="B566" t="s">
        <v>30</v>
      </c>
      <c r="C566" t="str">
        <f>VLOOKUP(B566,[1]Store_Code!$A$2:$B$10,2,FALSE)</f>
        <v>Edinburgh</v>
      </c>
      <c r="D566">
        <f t="shared" si="8"/>
        <v>29</v>
      </c>
      <c r="E566" t="s">
        <v>8</v>
      </c>
      <c r="F566" t="s">
        <v>11</v>
      </c>
      <c r="G566">
        <v>15457</v>
      </c>
    </row>
    <row r="567" spans="1:7" x14ac:dyDescent="0.3">
      <c r="A567" s="1">
        <v>44217</v>
      </c>
      <c r="B567" t="s">
        <v>30</v>
      </c>
      <c r="C567" t="str">
        <f>VLOOKUP(B567,[1]Store_Code!$A$2:$B$10,2,FALSE)</f>
        <v>Edinburgh</v>
      </c>
      <c r="D567">
        <f t="shared" si="8"/>
        <v>39</v>
      </c>
      <c r="E567" t="s">
        <v>10</v>
      </c>
      <c r="F567" t="s">
        <v>11</v>
      </c>
      <c r="G567">
        <v>54545</v>
      </c>
    </row>
    <row r="568" spans="1:7" x14ac:dyDescent="0.3">
      <c r="A568" s="1">
        <v>44217</v>
      </c>
      <c r="B568" t="s">
        <v>30</v>
      </c>
      <c r="C568" t="str">
        <f>VLOOKUP(B568,[1]Store_Code!$A$2:$B$10,2,FALSE)</f>
        <v>Edinburgh</v>
      </c>
      <c r="D568">
        <f t="shared" si="8"/>
        <v>24</v>
      </c>
      <c r="E568" t="s">
        <v>13</v>
      </c>
      <c r="F568" t="s">
        <v>11</v>
      </c>
      <c r="G568">
        <v>8111</v>
      </c>
    </row>
    <row r="569" spans="1:7" x14ac:dyDescent="0.3">
      <c r="A569" s="1">
        <v>44218</v>
      </c>
      <c r="B569" t="s">
        <v>7</v>
      </c>
      <c r="C569" t="str">
        <f>VLOOKUP(B569,[1]Store_Code!$A$2:$B$10,2,FALSE)</f>
        <v>Perth</v>
      </c>
      <c r="D569">
        <f t="shared" si="8"/>
        <v>18</v>
      </c>
      <c r="E569" t="s">
        <v>8</v>
      </c>
      <c r="F569" t="s">
        <v>11</v>
      </c>
      <c r="G569">
        <v>6376</v>
      </c>
    </row>
    <row r="570" spans="1:7" x14ac:dyDescent="0.3">
      <c r="A570" s="1">
        <v>44218</v>
      </c>
      <c r="B570" t="s">
        <v>7</v>
      </c>
      <c r="C570" t="str">
        <f>VLOOKUP(B570,[1]Store_Code!$A$2:$B$10,2,FALSE)</f>
        <v>Perth</v>
      </c>
      <c r="D570">
        <f t="shared" si="8"/>
        <v>19</v>
      </c>
      <c r="E570" t="s">
        <v>10</v>
      </c>
      <c r="F570" t="s">
        <v>11</v>
      </c>
      <c r="G570">
        <v>27015</v>
      </c>
    </row>
    <row r="571" spans="1:7" x14ac:dyDescent="0.3">
      <c r="A571" s="1">
        <v>44218</v>
      </c>
      <c r="B571" t="s">
        <v>7</v>
      </c>
      <c r="C571" t="str">
        <f>VLOOKUP(B571,[1]Store_Code!$A$2:$B$10,2,FALSE)</f>
        <v>Perth</v>
      </c>
      <c r="D571">
        <f t="shared" si="8"/>
        <v>13</v>
      </c>
      <c r="E571" t="s">
        <v>13</v>
      </c>
      <c r="F571" t="s">
        <v>11</v>
      </c>
      <c r="G571">
        <v>7105</v>
      </c>
    </row>
    <row r="572" spans="1:7" x14ac:dyDescent="0.3">
      <c r="A572" s="1">
        <v>44218</v>
      </c>
      <c r="B572" t="s">
        <v>15</v>
      </c>
      <c r="C572" t="str">
        <f>VLOOKUP(B572,[1]Store_Code!$A$2:$B$10,2,FALSE)</f>
        <v>Aberdeen</v>
      </c>
      <c r="D572">
        <f t="shared" si="8"/>
        <v>24</v>
      </c>
      <c r="E572" t="s">
        <v>8</v>
      </c>
      <c r="F572" t="s">
        <v>11</v>
      </c>
      <c r="G572">
        <v>10370</v>
      </c>
    </row>
    <row r="573" spans="1:7" x14ac:dyDescent="0.3">
      <c r="A573" s="1">
        <v>44218</v>
      </c>
      <c r="B573" t="s">
        <v>15</v>
      </c>
      <c r="C573" t="str">
        <f>VLOOKUP(B573,[1]Store_Code!$A$2:$B$10,2,FALSE)</f>
        <v>Aberdeen</v>
      </c>
      <c r="D573">
        <f t="shared" si="8"/>
        <v>28</v>
      </c>
      <c r="E573" t="s">
        <v>10</v>
      </c>
      <c r="F573" t="s">
        <v>11</v>
      </c>
      <c r="G573">
        <v>42524</v>
      </c>
    </row>
    <row r="574" spans="1:7" x14ac:dyDescent="0.3">
      <c r="A574" s="1">
        <v>44218</v>
      </c>
      <c r="B574" t="s">
        <v>15</v>
      </c>
      <c r="C574" t="str">
        <f>VLOOKUP(B574,[1]Store_Code!$A$2:$B$10,2,FALSE)</f>
        <v>Aberdeen</v>
      </c>
      <c r="D574">
        <f t="shared" si="8"/>
        <v>16</v>
      </c>
      <c r="E574" t="s">
        <v>13</v>
      </c>
      <c r="F574" t="s">
        <v>11</v>
      </c>
      <c r="G574">
        <v>8422</v>
      </c>
    </row>
    <row r="575" spans="1:7" x14ac:dyDescent="0.3">
      <c r="A575" s="1">
        <v>44218</v>
      </c>
      <c r="B575" t="s">
        <v>19</v>
      </c>
      <c r="C575" t="str">
        <f>VLOOKUP(B575,[1]Store_Code!$A$2:$B$10,2,FALSE)</f>
        <v>St Andrews</v>
      </c>
      <c r="D575">
        <f t="shared" si="8"/>
        <v>15</v>
      </c>
      <c r="E575" t="s">
        <v>8</v>
      </c>
      <c r="F575" t="s">
        <v>11</v>
      </c>
      <c r="G575">
        <v>5372</v>
      </c>
    </row>
    <row r="576" spans="1:7" x14ac:dyDescent="0.3">
      <c r="A576" s="1">
        <v>44218</v>
      </c>
      <c r="B576" t="s">
        <v>19</v>
      </c>
      <c r="C576" t="str">
        <f>VLOOKUP(B576,[1]Store_Code!$A$2:$B$10,2,FALSE)</f>
        <v>St Andrews</v>
      </c>
      <c r="D576">
        <f t="shared" si="8"/>
        <v>19</v>
      </c>
      <c r="E576" t="s">
        <v>10</v>
      </c>
      <c r="F576" t="s">
        <v>11</v>
      </c>
      <c r="G576">
        <v>16060</v>
      </c>
    </row>
    <row r="577" spans="1:7" x14ac:dyDescent="0.3">
      <c r="A577" s="1">
        <v>44218</v>
      </c>
      <c r="B577" t="s">
        <v>19</v>
      </c>
      <c r="C577" t="str">
        <f>VLOOKUP(B577,[1]Store_Code!$A$2:$B$10,2,FALSE)</f>
        <v>St Andrews</v>
      </c>
      <c r="D577">
        <f t="shared" si="8"/>
        <v>10</v>
      </c>
      <c r="E577" t="s">
        <v>13</v>
      </c>
      <c r="F577" t="s">
        <v>11</v>
      </c>
      <c r="G577">
        <v>5836</v>
      </c>
    </row>
    <row r="578" spans="1:7" x14ac:dyDescent="0.3">
      <c r="A578" s="1">
        <v>44218</v>
      </c>
      <c r="B578" t="s">
        <v>23</v>
      </c>
      <c r="C578" t="str">
        <f>VLOOKUP(B578,[1]Store_Code!$A$2:$B$10,2,FALSE)</f>
        <v>Dundee</v>
      </c>
      <c r="D578">
        <f t="shared" si="8"/>
        <v>23</v>
      </c>
      <c r="E578" t="s">
        <v>8</v>
      </c>
      <c r="F578" t="s">
        <v>11</v>
      </c>
      <c r="G578">
        <v>11613</v>
      </c>
    </row>
    <row r="579" spans="1:7" x14ac:dyDescent="0.3">
      <c r="A579" s="1">
        <v>44218</v>
      </c>
      <c r="B579" t="s">
        <v>23</v>
      </c>
      <c r="C579" t="str">
        <f>VLOOKUP(B579,[1]Store_Code!$A$2:$B$10,2,FALSE)</f>
        <v>Dundee</v>
      </c>
      <c r="D579">
        <f t="shared" ref="D579:D642" si="9">INDEX($N$4:$P$12,MATCH(C579,$M$4:$M$12,0),MATCH(E579,N$3:P$3,0))</f>
        <v>30</v>
      </c>
      <c r="E579" t="s">
        <v>10</v>
      </c>
      <c r="F579" t="s">
        <v>11</v>
      </c>
      <c r="G579">
        <v>41006</v>
      </c>
    </row>
    <row r="580" spans="1:7" x14ac:dyDescent="0.3">
      <c r="A580" s="1">
        <v>44218</v>
      </c>
      <c r="B580" t="s">
        <v>23</v>
      </c>
      <c r="C580" t="str">
        <f>VLOOKUP(B580,[1]Store_Code!$A$2:$B$10,2,FALSE)</f>
        <v>Dundee</v>
      </c>
      <c r="D580">
        <f t="shared" si="9"/>
        <v>22</v>
      </c>
      <c r="E580" t="s">
        <v>13</v>
      </c>
      <c r="F580" t="s">
        <v>11</v>
      </c>
      <c r="G580">
        <v>8391</v>
      </c>
    </row>
    <row r="581" spans="1:7" x14ac:dyDescent="0.3">
      <c r="A581" s="1">
        <v>44218</v>
      </c>
      <c r="B581" t="s">
        <v>26</v>
      </c>
      <c r="C581" t="str">
        <f>VLOOKUP(B581,[1]Store_Code!$A$2:$B$10,2,FALSE)</f>
        <v>Glasgow</v>
      </c>
      <c r="D581">
        <f t="shared" si="9"/>
        <v>31</v>
      </c>
      <c r="E581" t="s">
        <v>8</v>
      </c>
      <c r="F581" t="s">
        <v>11</v>
      </c>
      <c r="G581">
        <v>22003</v>
      </c>
    </row>
    <row r="582" spans="1:7" x14ac:dyDescent="0.3">
      <c r="A582" s="1">
        <v>44218</v>
      </c>
      <c r="B582" t="s">
        <v>26</v>
      </c>
      <c r="C582" t="str">
        <f>VLOOKUP(B582,[1]Store_Code!$A$2:$B$10,2,FALSE)</f>
        <v>Glasgow</v>
      </c>
      <c r="D582">
        <f t="shared" si="9"/>
        <v>44</v>
      </c>
      <c r="E582" t="s">
        <v>10</v>
      </c>
      <c r="F582" t="s">
        <v>11</v>
      </c>
      <c r="G582">
        <v>96444</v>
      </c>
    </row>
    <row r="583" spans="1:7" x14ac:dyDescent="0.3">
      <c r="A583" s="1">
        <v>44218</v>
      </c>
      <c r="B583" t="s">
        <v>26</v>
      </c>
      <c r="C583" t="str">
        <f>VLOOKUP(B583,[1]Store_Code!$A$2:$B$10,2,FALSE)</f>
        <v>Glasgow</v>
      </c>
      <c r="D583">
        <f t="shared" si="9"/>
        <v>26</v>
      </c>
      <c r="E583" t="s">
        <v>13</v>
      </c>
      <c r="F583" t="s">
        <v>11</v>
      </c>
      <c r="G583">
        <v>12415</v>
      </c>
    </row>
    <row r="584" spans="1:7" x14ac:dyDescent="0.3">
      <c r="A584" s="1">
        <v>44218</v>
      </c>
      <c r="B584" t="s">
        <v>27</v>
      </c>
      <c r="C584" t="str">
        <f>VLOOKUP(B584,[1]Store_Code!$A$2:$B$10,2,FALSE)</f>
        <v>Dumfries</v>
      </c>
      <c r="D584">
        <f t="shared" si="9"/>
        <v>13</v>
      </c>
      <c r="E584" t="s">
        <v>8</v>
      </c>
      <c r="F584" t="s">
        <v>11</v>
      </c>
      <c r="G584">
        <v>7570</v>
      </c>
    </row>
    <row r="585" spans="1:7" x14ac:dyDescent="0.3">
      <c r="A585" s="1">
        <v>44218</v>
      </c>
      <c r="B585" t="s">
        <v>27</v>
      </c>
      <c r="C585" t="str">
        <f>VLOOKUP(B585,[1]Store_Code!$A$2:$B$10,2,FALSE)</f>
        <v>Dumfries</v>
      </c>
      <c r="D585">
        <f t="shared" si="9"/>
        <v>18</v>
      </c>
      <c r="E585" t="s">
        <v>10</v>
      </c>
      <c r="F585" t="s">
        <v>11</v>
      </c>
      <c r="G585">
        <v>21869</v>
      </c>
    </row>
    <row r="586" spans="1:7" x14ac:dyDescent="0.3">
      <c r="A586" s="1">
        <v>44218</v>
      </c>
      <c r="B586" t="s">
        <v>27</v>
      </c>
      <c r="C586" t="str">
        <f>VLOOKUP(B586,[1]Store_Code!$A$2:$B$10,2,FALSE)</f>
        <v>Dumfries</v>
      </c>
      <c r="D586">
        <f t="shared" si="9"/>
        <v>9</v>
      </c>
      <c r="E586" t="s">
        <v>13</v>
      </c>
      <c r="F586" t="s">
        <v>11</v>
      </c>
      <c r="G586">
        <v>3682</v>
      </c>
    </row>
    <row r="587" spans="1:7" x14ac:dyDescent="0.3">
      <c r="A587" s="1">
        <v>44218</v>
      </c>
      <c r="B587" t="s">
        <v>28</v>
      </c>
      <c r="C587" t="str">
        <f>VLOOKUP(B587,[1]Store_Code!$A$2:$B$10,2,FALSE)</f>
        <v>Inverness</v>
      </c>
      <c r="D587">
        <f t="shared" si="9"/>
        <v>22</v>
      </c>
      <c r="E587" t="s">
        <v>8</v>
      </c>
      <c r="F587" t="s">
        <v>11</v>
      </c>
      <c r="G587">
        <v>9824</v>
      </c>
    </row>
    <row r="588" spans="1:7" x14ac:dyDescent="0.3">
      <c r="A588" s="1">
        <v>44218</v>
      </c>
      <c r="B588" t="s">
        <v>28</v>
      </c>
      <c r="C588" t="str">
        <f>VLOOKUP(B588,[1]Store_Code!$A$2:$B$10,2,FALSE)</f>
        <v>Inverness</v>
      </c>
      <c r="D588">
        <f t="shared" si="9"/>
        <v>20</v>
      </c>
      <c r="E588" t="s">
        <v>10</v>
      </c>
      <c r="F588" t="s">
        <v>11</v>
      </c>
      <c r="G588">
        <v>35632</v>
      </c>
    </row>
    <row r="589" spans="1:7" x14ac:dyDescent="0.3">
      <c r="A589" s="1">
        <v>44218</v>
      </c>
      <c r="B589" t="s">
        <v>28</v>
      </c>
      <c r="C589" t="str">
        <f>VLOOKUP(B589,[1]Store_Code!$A$2:$B$10,2,FALSE)</f>
        <v>Inverness</v>
      </c>
      <c r="D589">
        <f t="shared" si="9"/>
        <v>20</v>
      </c>
      <c r="E589" t="s">
        <v>13</v>
      </c>
      <c r="F589" t="s">
        <v>11</v>
      </c>
      <c r="G589">
        <v>6077</v>
      </c>
    </row>
    <row r="590" spans="1:7" x14ac:dyDescent="0.3">
      <c r="A590" s="1">
        <v>44218</v>
      </c>
      <c r="B590" t="s">
        <v>29</v>
      </c>
      <c r="C590" t="str">
        <f>VLOOKUP(B590,[1]Store_Code!$A$2:$B$10,2,FALSE)</f>
        <v>Stirling</v>
      </c>
      <c r="D590">
        <f t="shared" si="9"/>
        <v>22</v>
      </c>
      <c r="E590" t="s">
        <v>8</v>
      </c>
      <c r="F590" t="s">
        <v>11</v>
      </c>
      <c r="G590">
        <v>7981</v>
      </c>
    </row>
    <row r="591" spans="1:7" x14ac:dyDescent="0.3">
      <c r="A591" s="1">
        <v>44218</v>
      </c>
      <c r="B591" t="s">
        <v>29</v>
      </c>
      <c r="C591" t="str">
        <f>VLOOKUP(B591,[1]Store_Code!$A$2:$B$10,2,FALSE)</f>
        <v>Stirling</v>
      </c>
      <c r="D591">
        <f t="shared" si="9"/>
        <v>21</v>
      </c>
      <c r="E591" t="s">
        <v>10</v>
      </c>
      <c r="F591" t="s">
        <v>11</v>
      </c>
      <c r="G591">
        <v>28703</v>
      </c>
    </row>
    <row r="592" spans="1:7" x14ac:dyDescent="0.3">
      <c r="A592" s="1">
        <v>44218</v>
      </c>
      <c r="B592" t="s">
        <v>29</v>
      </c>
      <c r="C592" t="str">
        <f>VLOOKUP(B592,[1]Store_Code!$A$2:$B$10,2,FALSE)</f>
        <v>Stirling</v>
      </c>
      <c r="D592">
        <f t="shared" si="9"/>
        <v>15.7</v>
      </c>
      <c r="E592" t="s">
        <v>13</v>
      </c>
      <c r="F592" t="s">
        <v>11</v>
      </c>
      <c r="G592">
        <v>6090</v>
      </c>
    </row>
    <row r="593" spans="1:7" x14ac:dyDescent="0.3">
      <c r="A593" s="1">
        <v>44218</v>
      </c>
      <c r="B593" t="s">
        <v>30</v>
      </c>
      <c r="C593" t="str">
        <f>VLOOKUP(B593,[1]Store_Code!$A$2:$B$10,2,FALSE)</f>
        <v>Edinburgh</v>
      </c>
      <c r="D593">
        <f t="shared" si="9"/>
        <v>29</v>
      </c>
      <c r="E593" t="s">
        <v>8</v>
      </c>
      <c r="F593" t="s">
        <v>11</v>
      </c>
      <c r="G593">
        <v>14516</v>
      </c>
    </row>
    <row r="594" spans="1:7" x14ac:dyDescent="0.3">
      <c r="A594" s="1">
        <v>44218</v>
      </c>
      <c r="B594" t="s">
        <v>30</v>
      </c>
      <c r="C594" t="str">
        <f>VLOOKUP(B594,[1]Store_Code!$A$2:$B$10,2,FALSE)</f>
        <v>Edinburgh</v>
      </c>
      <c r="D594">
        <f t="shared" si="9"/>
        <v>39</v>
      </c>
      <c r="E594" t="s">
        <v>10</v>
      </c>
      <c r="F594" t="s">
        <v>11</v>
      </c>
      <c r="G594">
        <v>54753</v>
      </c>
    </row>
    <row r="595" spans="1:7" x14ac:dyDescent="0.3">
      <c r="A595" s="1">
        <v>44218</v>
      </c>
      <c r="B595" t="s">
        <v>30</v>
      </c>
      <c r="C595" t="str">
        <f>VLOOKUP(B595,[1]Store_Code!$A$2:$B$10,2,FALSE)</f>
        <v>Edinburgh</v>
      </c>
      <c r="D595">
        <f t="shared" si="9"/>
        <v>24</v>
      </c>
      <c r="E595" t="s">
        <v>13</v>
      </c>
      <c r="F595" t="s">
        <v>11</v>
      </c>
      <c r="G595">
        <v>9136</v>
      </c>
    </row>
    <row r="596" spans="1:7" x14ac:dyDescent="0.3">
      <c r="A596" s="1">
        <v>44219</v>
      </c>
      <c r="B596" t="s">
        <v>7</v>
      </c>
      <c r="C596" t="str">
        <f>VLOOKUP(B596,[1]Store_Code!$A$2:$B$10,2,FALSE)</f>
        <v>Perth</v>
      </c>
      <c r="D596">
        <f t="shared" si="9"/>
        <v>18</v>
      </c>
      <c r="E596" t="s">
        <v>8</v>
      </c>
      <c r="F596" t="s">
        <v>11</v>
      </c>
      <c r="G596">
        <v>6749</v>
      </c>
    </row>
    <row r="597" spans="1:7" x14ac:dyDescent="0.3">
      <c r="A597" s="1">
        <v>44219</v>
      </c>
      <c r="B597" t="s">
        <v>7</v>
      </c>
      <c r="C597" t="str">
        <f>VLOOKUP(B597,[1]Store_Code!$A$2:$B$10,2,FALSE)</f>
        <v>Perth</v>
      </c>
      <c r="D597">
        <f t="shared" si="9"/>
        <v>19</v>
      </c>
      <c r="E597" t="s">
        <v>10</v>
      </c>
      <c r="F597" t="s">
        <v>11</v>
      </c>
      <c r="G597">
        <v>26915</v>
      </c>
    </row>
    <row r="598" spans="1:7" x14ac:dyDescent="0.3">
      <c r="A598" s="1">
        <v>44219</v>
      </c>
      <c r="B598" t="s">
        <v>7</v>
      </c>
      <c r="C598" t="str">
        <f>VLOOKUP(B598,[1]Store_Code!$A$2:$B$10,2,FALSE)</f>
        <v>Perth</v>
      </c>
      <c r="D598">
        <f t="shared" si="9"/>
        <v>13</v>
      </c>
      <c r="E598" t="s">
        <v>13</v>
      </c>
      <c r="F598" t="s">
        <v>11</v>
      </c>
      <c r="G598">
        <v>6455</v>
      </c>
    </row>
    <row r="599" spans="1:7" x14ac:dyDescent="0.3">
      <c r="A599" s="1">
        <v>44219</v>
      </c>
      <c r="B599" t="s">
        <v>15</v>
      </c>
      <c r="C599" t="str">
        <f>VLOOKUP(B599,[1]Store_Code!$A$2:$B$10,2,FALSE)</f>
        <v>Aberdeen</v>
      </c>
      <c r="D599">
        <f t="shared" si="9"/>
        <v>24</v>
      </c>
      <c r="E599" t="s">
        <v>8</v>
      </c>
      <c r="F599" t="s">
        <v>11</v>
      </c>
      <c r="G599">
        <v>10977</v>
      </c>
    </row>
    <row r="600" spans="1:7" x14ac:dyDescent="0.3">
      <c r="A600" s="1">
        <v>44219</v>
      </c>
      <c r="B600" t="s">
        <v>15</v>
      </c>
      <c r="C600" t="str">
        <f>VLOOKUP(B600,[1]Store_Code!$A$2:$B$10,2,FALSE)</f>
        <v>Aberdeen</v>
      </c>
      <c r="D600">
        <f t="shared" si="9"/>
        <v>28</v>
      </c>
      <c r="E600" t="s">
        <v>10</v>
      </c>
      <c r="F600" t="s">
        <v>11</v>
      </c>
      <c r="G600">
        <v>42367</v>
      </c>
    </row>
    <row r="601" spans="1:7" x14ac:dyDescent="0.3">
      <c r="A601" s="1">
        <v>44219</v>
      </c>
      <c r="B601" t="s">
        <v>15</v>
      </c>
      <c r="C601" t="str">
        <f>VLOOKUP(B601,[1]Store_Code!$A$2:$B$10,2,FALSE)</f>
        <v>Aberdeen</v>
      </c>
      <c r="D601">
        <f t="shared" si="9"/>
        <v>16</v>
      </c>
      <c r="E601" t="s">
        <v>13</v>
      </c>
      <c r="F601" t="s">
        <v>11</v>
      </c>
      <c r="G601">
        <v>7650</v>
      </c>
    </row>
    <row r="602" spans="1:7" x14ac:dyDescent="0.3">
      <c r="A602" s="1">
        <v>44219</v>
      </c>
      <c r="B602" t="s">
        <v>19</v>
      </c>
      <c r="C602" t="str">
        <f>VLOOKUP(B602,[1]Store_Code!$A$2:$B$10,2,FALSE)</f>
        <v>St Andrews</v>
      </c>
      <c r="D602">
        <f t="shared" si="9"/>
        <v>15</v>
      </c>
      <c r="E602" t="s">
        <v>8</v>
      </c>
      <c r="F602" t="s">
        <v>11</v>
      </c>
      <c r="G602">
        <v>5717</v>
      </c>
    </row>
    <row r="603" spans="1:7" x14ac:dyDescent="0.3">
      <c r="A603" s="1">
        <v>44219</v>
      </c>
      <c r="B603" t="s">
        <v>19</v>
      </c>
      <c r="C603" t="str">
        <f>VLOOKUP(B603,[1]Store_Code!$A$2:$B$10,2,FALSE)</f>
        <v>St Andrews</v>
      </c>
      <c r="D603">
        <f t="shared" si="9"/>
        <v>19</v>
      </c>
      <c r="E603" t="s">
        <v>10</v>
      </c>
      <c r="F603" t="s">
        <v>11</v>
      </c>
      <c r="G603">
        <v>21353</v>
      </c>
    </row>
    <row r="604" spans="1:7" x14ac:dyDescent="0.3">
      <c r="A604" s="1">
        <v>44219</v>
      </c>
      <c r="B604" t="s">
        <v>19</v>
      </c>
      <c r="C604" t="str">
        <f>VLOOKUP(B604,[1]Store_Code!$A$2:$B$10,2,FALSE)</f>
        <v>St Andrews</v>
      </c>
      <c r="D604">
        <f t="shared" si="9"/>
        <v>10</v>
      </c>
      <c r="E604" t="s">
        <v>13</v>
      </c>
      <c r="F604" t="s">
        <v>11</v>
      </c>
      <c r="G604">
        <v>5302</v>
      </c>
    </row>
    <row r="605" spans="1:7" x14ac:dyDescent="0.3">
      <c r="A605" s="1">
        <v>44219</v>
      </c>
      <c r="B605" t="s">
        <v>23</v>
      </c>
      <c r="C605" t="str">
        <f>VLOOKUP(B605,[1]Store_Code!$A$2:$B$10,2,FALSE)</f>
        <v>Dundee</v>
      </c>
      <c r="D605">
        <f t="shared" si="9"/>
        <v>23</v>
      </c>
      <c r="E605" t="s">
        <v>8</v>
      </c>
      <c r="F605" t="s">
        <v>11</v>
      </c>
      <c r="G605">
        <v>12292</v>
      </c>
    </row>
    <row r="606" spans="1:7" x14ac:dyDescent="0.3">
      <c r="A606" s="1">
        <v>44219</v>
      </c>
      <c r="B606" t="s">
        <v>23</v>
      </c>
      <c r="C606" t="str">
        <f>VLOOKUP(B606,[1]Store_Code!$A$2:$B$10,2,FALSE)</f>
        <v>Dundee</v>
      </c>
      <c r="D606">
        <f t="shared" si="9"/>
        <v>30</v>
      </c>
      <c r="E606" t="s">
        <v>10</v>
      </c>
      <c r="F606" t="s">
        <v>11</v>
      </c>
      <c r="G606">
        <v>40854</v>
      </c>
    </row>
    <row r="607" spans="1:7" x14ac:dyDescent="0.3">
      <c r="A607" s="1">
        <v>44219</v>
      </c>
      <c r="B607" t="s">
        <v>23</v>
      </c>
      <c r="C607" t="str">
        <f>VLOOKUP(B607,[1]Store_Code!$A$2:$B$10,2,FALSE)</f>
        <v>Dundee</v>
      </c>
      <c r="D607">
        <f t="shared" si="9"/>
        <v>22</v>
      </c>
      <c r="E607" t="s">
        <v>13</v>
      </c>
      <c r="F607" t="s">
        <v>11</v>
      </c>
      <c r="G607">
        <v>7624</v>
      </c>
    </row>
    <row r="608" spans="1:7" x14ac:dyDescent="0.3">
      <c r="A608" s="1">
        <v>44219</v>
      </c>
      <c r="B608" t="s">
        <v>26</v>
      </c>
      <c r="C608" t="str">
        <f>VLOOKUP(B608,[1]Store_Code!$A$2:$B$10,2,FALSE)</f>
        <v>Glasgow</v>
      </c>
      <c r="D608">
        <f t="shared" si="9"/>
        <v>31</v>
      </c>
      <c r="E608" t="s">
        <v>8</v>
      </c>
      <c r="F608" t="s">
        <v>11</v>
      </c>
      <c r="G608">
        <v>23290</v>
      </c>
    </row>
    <row r="609" spans="1:7" x14ac:dyDescent="0.3">
      <c r="A609" s="1">
        <v>44219</v>
      </c>
      <c r="B609" t="s">
        <v>26</v>
      </c>
      <c r="C609" t="str">
        <f>VLOOKUP(B609,[1]Store_Code!$A$2:$B$10,2,FALSE)</f>
        <v>Glasgow</v>
      </c>
      <c r="D609">
        <f t="shared" si="9"/>
        <v>44</v>
      </c>
      <c r="E609" t="s">
        <v>10</v>
      </c>
      <c r="F609" t="s">
        <v>11</v>
      </c>
      <c r="G609">
        <v>96088</v>
      </c>
    </row>
    <row r="610" spans="1:7" x14ac:dyDescent="0.3">
      <c r="A610" s="1">
        <v>44219</v>
      </c>
      <c r="B610" t="s">
        <v>26</v>
      </c>
      <c r="C610" t="str">
        <f>VLOOKUP(B610,[1]Store_Code!$A$2:$B$10,2,FALSE)</f>
        <v>Glasgow</v>
      </c>
      <c r="D610">
        <f t="shared" si="9"/>
        <v>26</v>
      </c>
      <c r="E610" t="s">
        <v>13</v>
      </c>
      <c r="F610" t="s">
        <v>11</v>
      </c>
      <c r="G610">
        <v>11279</v>
      </c>
    </row>
    <row r="611" spans="1:7" x14ac:dyDescent="0.3">
      <c r="A611" s="1">
        <v>44219</v>
      </c>
      <c r="B611" t="s">
        <v>27</v>
      </c>
      <c r="C611" t="str">
        <f>VLOOKUP(B611,[1]Store_Code!$A$2:$B$10,2,FALSE)</f>
        <v>Dumfries</v>
      </c>
      <c r="D611">
        <f t="shared" si="9"/>
        <v>13</v>
      </c>
      <c r="E611" t="s">
        <v>8</v>
      </c>
      <c r="F611" t="s">
        <v>11</v>
      </c>
      <c r="G611">
        <v>8013</v>
      </c>
    </row>
    <row r="612" spans="1:7" x14ac:dyDescent="0.3">
      <c r="A612" s="1">
        <v>44219</v>
      </c>
      <c r="B612" t="s">
        <v>27</v>
      </c>
      <c r="C612" t="str">
        <f>VLOOKUP(B612,[1]Store_Code!$A$2:$B$10,2,FALSE)</f>
        <v>Dumfries</v>
      </c>
      <c r="D612">
        <f t="shared" si="9"/>
        <v>18</v>
      </c>
      <c r="E612" t="s">
        <v>10</v>
      </c>
      <c r="F612" t="s">
        <v>11</v>
      </c>
      <c r="G612">
        <v>21789</v>
      </c>
    </row>
    <row r="613" spans="1:7" x14ac:dyDescent="0.3">
      <c r="A613" s="1">
        <v>44219</v>
      </c>
      <c r="B613" t="s">
        <v>27</v>
      </c>
      <c r="C613" t="str">
        <f>VLOOKUP(B613,[1]Store_Code!$A$2:$B$10,2,FALSE)</f>
        <v>Dumfries</v>
      </c>
      <c r="D613">
        <f t="shared" si="9"/>
        <v>9</v>
      </c>
      <c r="E613" t="s">
        <v>13</v>
      </c>
      <c r="F613" t="s">
        <v>11</v>
      </c>
      <c r="G613">
        <v>3344</v>
      </c>
    </row>
    <row r="614" spans="1:7" x14ac:dyDescent="0.3">
      <c r="A614" s="1">
        <v>44219</v>
      </c>
      <c r="B614" t="s">
        <v>28</v>
      </c>
      <c r="C614" t="str">
        <f>VLOOKUP(B614,[1]Store_Code!$A$2:$B$10,2,FALSE)</f>
        <v>Inverness</v>
      </c>
      <c r="D614">
        <f t="shared" si="9"/>
        <v>22</v>
      </c>
      <c r="E614" t="s">
        <v>8</v>
      </c>
      <c r="F614" t="s">
        <v>11</v>
      </c>
      <c r="G614">
        <v>10444</v>
      </c>
    </row>
    <row r="615" spans="1:7" x14ac:dyDescent="0.3">
      <c r="A615" s="1">
        <v>44219</v>
      </c>
      <c r="B615" t="s">
        <v>28</v>
      </c>
      <c r="C615" t="str">
        <f>VLOOKUP(B615,[1]Store_Code!$A$2:$B$10,2,FALSE)</f>
        <v>Inverness</v>
      </c>
      <c r="D615">
        <f t="shared" si="9"/>
        <v>20</v>
      </c>
      <c r="E615" t="s">
        <v>10</v>
      </c>
      <c r="F615" t="s">
        <v>11</v>
      </c>
      <c r="G615">
        <v>35501</v>
      </c>
    </row>
    <row r="616" spans="1:7" x14ac:dyDescent="0.3">
      <c r="A616" s="1">
        <v>44219</v>
      </c>
      <c r="B616" t="s">
        <v>28</v>
      </c>
      <c r="C616" t="str">
        <f>VLOOKUP(B616,[1]Store_Code!$A$2:$B$10,2,FALSE)</f>
        <v>Inverness</v>
      </c>
      <c r="D616">
        <f t="shared" si="9"/>
        <v>20</v>
      </c>
      <c r="E616" t="s">
        <v>13</v>
      </c>
      <c r="F616" t="s">
        <v>11</v>
      </c>
      <c r="G616">
        <v>5520</v>
      </c>
    </row>
    <row r="617" spans="1:7" x14ac:dyDescent="0.3">
      <c r="A617" s="1">
        <v>44219</v>
      </c>
      <c r="B617" t="s">
        <v>29</v>
      </c>
      <c r="C617" t="str">
        <f>VLOOKUP(B617,[1]Store_Code!$A$2:$B$10,2,FALSE)</f>
        <v>Stirling</v>
      </c>
      <c r="D617">
        <f t="shared" si="9"/>
        <v>22</v>
      </c>
      <c r="E617" t="s">
        <v>8</v>
      </c>
      <c r="F617" t="s">
        <v>11</v>
      </c>
      <c r="G617">
        <v>8490</v>
      </c>
    </row>
    <row r="618" spans="1:7" x14ac:dyDescent="0.3">
      <c r="A618" s="1">
        <v>44219</v>
      </c>
      <c r="B618" t="s">
        <v>29</v>
      </c>
      <c r="C618" t="str">
        <f>VLOOKUP(B618,[1]Store_Code!$A$2:$B$10,2,FALSE)</f>
        <v>Stirling</v>
      </c>
      <c r="D618">
        <f t="shared" si="9"/>
        <v>21</v>
      </c>
      <c r="E618" t="s">
        <v>10</v>
      </c>
      <c r="F618" t="s">
        <v>11</v>
      </c>
      <c r="G618">
        <v>28598</v>
      </c>
    </row>
    <row r="619" spans="1:7" x14ac:dyDescent="0.3">
      <c r="A619" s="1">
        <v>44219</v>
      </c>
      <c r="B619" t="s">
        <v>29</v>
      </c>
      <c r="C619" t="str">
        <f>VLOOKUP(B619,[1]Store_Code!$A$2:$B$10,2,FALSE)</f>
        <v>Stirling</v>
      </c>
      <c r="D619">
        <f t="shared" si="9"/>
        <v>15.7</v>
      </c>
      <c r="E619" t="s">
        <v>13</v>
      </c>
      <c r="F619" t="s">
        <v>11</v>
      </c>
      <c r="G619">
        <v>5534</v>
      </c>
    </row>
    <row r="620" spans="1:7" x14ac:dyDescent="0.3">
      <c r="A620" s="1">
        <v>44219</v>
      </c>
      <c r="B620" t="s">
        <v>30</v>
      </c>
      <c r="C620" t="str">
        <f>VLOOKUP(B620,[1]Store_Code!$A$2:$B$10,2,FALSE)</f>
        <v>Edinburgh</v>
      </c>
      <c r="D620">
        <f t="shared" si="9"/>
        <v>29</v>
      </c>
      <c r="E620" t="s">
        <v>8</v>
      </c>
      <c r="F620" t="s">
        <v>11</v>
      </c>
      <c r="G620">
        <v>15366</v>
      </c>
    </row>
    <row r="621" spans="1:7" x14ac:dyDescent="0.3">
      <c r="A621" s="1">
        <v>44219</v>
      </c>
      <c r="B621" t="s">
        <v>30</v>
      </c>
      <c r="C621" t="str">
        <f>VLOOKUP(B621,[1]Store_Code!$A$2:$B$10,2,FALSE)</f>
        <v>Edinburgh</v>
      </c>
      <c r="D621">
        <f t="shared" si="9"/>
        <v>39</v>
      </c>
      <c r="E621" t="s">
        <v>10</v>
      </c>
      <c r="F621" t="s">
        <v>11</v>
      </c>
      <c r="G621">
        <v>61281</v>
      </c>
    </row>
    <row r="622" spans="1:7" x14ac:dyDescent="0.3">
      <c r="A622" s="1">
        <v>44219</v>
      </c>
      <c r="B622" t="s">
        <v>30</v>
      </c>
      <c r="C622" t="str">
        <f>VLOOKUP(B622,[1]Store_Code!$A$2:$B$10,2,FALSE)</f>
        <v>Edinburgh</v>
      </c>
      <c r="D622">
        <f t="shared" si="9"/>
        <v>24</v>
      </c>
      <c r="E622" t="s">
        <v>13</v>
      </c>
      <c r="F622" t="s">
        <v>11</v>
      </c>
      <c r="G622">
        <v>8299</v>
      </c>
    </row>
    <row r="623" spans="1:7" x14ac:dyDescent="0.3">
      <c r="A623" s="1">
        <v>44220</v>
      </c>
      <c r="B623" t="s">
        <v>7</v>
      </c>
      <c r="C623" t="str">
        <f>VLOOKUP(B623,[1]Store_Code!$A$2:$B$10,2,FALSE)</f>
        <v>Perth</v>
      </c>
      <c r="D623">
        <f t="shared" si="9"/>
        <v>18</v>
      </c>
      <c r="E623" t="s">
        <v>8</v>
      </c>
      <c r="F623" t="s">
        <v>11</v>
      </c>
      <c r="G623">
        <v>6236</v>
      </c>
    </row>
    <row r="624" spans="1:7" x14ac:dyDescent="0.3">
      <c r="A624" s="1">
        <v>44220</v>
      </c>
      <c r="B624" t="s">
        <v>7</v>
      </c>
      <c r="C624" t="str">
        <f>VLOOKUP(B624,[1]Store_Code!$A$2:$B$10,2,FALSE)</f>
        <v>Perth</v>
      </c>
      <c r="D624">
        <f t="shared" si="9"/>
        <v>19</v>
      </c>
      <c r="E624" t="s">
        <v>10</v>
      </c>
      <c r="F624" t="s">
        <v>11</v>
      </c>
      <c r="G624">
        <v>25903</v>
      </c>
    </row>
    <row r="625" spans="1:7" x14ac:dyDescent="0.3">
      <c r="A625" s="1">
        <v>44220</v>
      </c>
      <c r="B625" t="s">
        <v>7</v>
      </c>
      <c r="C625" t="str">
        <f>VLOOKUP(B625,[1]Store_Code!$A$2:$B$10,2,FALSE)</f>
        <v>Perth</v>
      </c>
      <c r="D625">
        <f t="shared" si="9"/>
        <v>13</v>
      </c>
      <c r="E625" t="s">
        <v>13</v>
      </c>
      <c r="F625" t="s">
        <v>11</v>
      </c>
      <c r="G625">
        <v>6621</v>
      </c>
    </row>
    <row r="626" spans="1:7" x14ac:dyDescent="0.3">
      <c r="A626" s="1">
        <v>44220</v>
      </c>
      <c r="B626" t="s">
        <v>15</v>
      </c>
      <c r="C626" t="str">
        <f>VLOOKUP(B626,[1]Store_Code!$A$2:$B$10,2,FALSE)</f>
        <v>Aberdeen</v>
      </c>
      <c r="D626">
        <f t="shared" si="9"/>
        <v>24</v>
      </c>
      <c r="E626" t="s">
        <v>8</v>
      </c>
      <c r="F626" t="s">
        <v>11</v>
      </c>
      <c r="G626">
        <v>10143</v>
      </c>
    </row>
    <row r="627" spans="1:7" x14ac:dyDescent="0.3">
      <c r="A627" s="1">
        <v>44220</v>
      </c>
      <c r="B627" t="s">
        <v>15</v>
      </c>
      <c r="C627" t="str">
        <f>VLOOKUP(B627,[1]Store_Code!$A$2:$B$10,2,FALSE)</f>
        <v>Aberdeen</v>
      </c>
      <c r="D627">
        <f t="shared" si="9"/>
        <v>28</v>
      </c>
      <c r="E627" t="s">
        <v>10</v>
      </c>
      <c r="F627" t="s">
        <v>11</v>
      </c>
      <c r="G627">
        <v>40773</v>
      </c>
    </row>
    <row r="628" spans="1:7" x14ac:dyDescent="0.3">
      <c r="A628" s="1">
        <v>44220</v>
      </c>
      <c r="B628" t="s">
        <v>15</v>
      </c>
      <c r="C628" t="str">
        <f>VLOOKUP(B628,[1]Store_Code!$A$2:$B$10,2,FALSE)</f>
        <v>Aberdeen</v>
      </c>
      <c r="D628">
        <f t="shared" si="9"/>
        <v>16</v>
      </c>
      <c r="E628" t="s">
        <v>13</v>
      </c>
      <c r="F628" t="s">
        <v>11</v>
      </c>
      <c r="G628">
        <v>7848</v>
      </c>
    </row>
    <row r="629" spans="1:7" x14ac:dyDescent="0.3">
      <c r="A629" s="1">
        <v>44220</v>
      </c>
      <c r="B629" t="s">
        <v>19</v>
      </c>
      <c r="C629" t="str">
        <f>VLOOKUP(B629,[1]Store_Code!$A$2:$B$10,2,FALSE)</f>
        <v>St Andrews</v>
      </c>
      <c r="D629">
        <f t="shared" si="9"/>
        <v>15</v>
      </c>
      <c r="E629" t="s">
        <v>8</v>
      </c>
      <c r="F629" t="s">
        <v>11</v>
      </c>
      <c r="G629">
        <v>5243</v>
      </c>
    </row>
    <row r="630" spans="1:7" x14ac:dyDescent="0.3">
      <c r="A630" s="1">
        <v>44220</v>
      </c>
      <c r="B630" t="s">
        <v>19</v>
      </c>
      <c r="C630" t="str">
        <f>VLOOKUP(B630,[1]Store_Code!$A$2:$B$10,2,FALSE)</f>
        <v>St Andrews</v>
      </c>
      <c r="D630">
        <f t="shared" si="9"/>
        <v>19</v>
      </c>
      <c r="E630" t="s">
        <v>10</v>
      </c>
      <c r="F630" t="s">
        <v>11</v>
      </c>
      <c r="G630">
        <v>20550</v>
      </c>
    </row>
    <row r="631" spans="1:7" x14ac:dyDescent="0.3">
      <c r="A631" s="1">
        <v>44220</v>
      </c>
      <c r="B631" t="s">
        <v>19</v>
      </c>
      <c r="C631" t="str">
        <f>VLOOKUP(B631,[1]Store_Code!$A$2:$B$10,2,FALSE)</f>
        <v>St Andrews</v>
      </c>
      <c r="D631">
        <f t="shared" si="9"/>
        <v>10</v>
      </c>
      <c r="E631" t="s">
        <v>13</v>
      </c>
      <c r="F631" t="s">
        <v>11</v>
      </c>
      <c r="G631">
        <v>5439</v>
      </c>
    </row>
    <row r="632" spans="1:7" x14ac:dyDescent="0.3">
      <c r="A632" s="1">
        <v>44220</v>
      </c>
      <c r="B632" t="s">
        <v>23</v>
      </c>
      <c r="C632" t="str">
        <f>VLOOKUP(B632,[1]Store_Code!$A$2:$B$10,2,FALSE)</f>
        <v>Dundee</v>
      </c>
      <c r="D632">
        <f t="shared" si="9"/>
        <v>23</v>
      </c>
      <c r="E632" t="s">
        <v>8</v>
      </c>
      <c r="F632" t="s">
        <v>11</v>
      </c>
      <c r="G632">
        <v>11359</v>
      </c>
    </row>
    <row r="633" spans="1:7" x14ac:dyDescent="0.3">
      <c r="A633" s="1">
        <v>44220</v>
      </c>
      <c r="B633" t="s">
        <v>23</v>
      </c>
      <c r="C633" t="str">
        <f>VLOOKUP(B633,[1]Store_Code!$A$2:$B$10,2,FALSE)</f>
        <v>Dundee</v>
      </c>
      <c r="D633">
        <f t="shared" si="9"/>
        <v>30</v>
      </c>
      <c r="E633" t="s">
        <v>10</v>
      </c>
      <c r="F633" t="s">
        <v>11</v>
      </c>
      <c r="G633">
        <v>39317</v>
      </c>
    </row>
    <row r="634" spans="1:7" x14ac:dyDescent="0.3">
      <c r="A634" s="1">
        <v>44220</v>
      </c>
      <c r="B634" t="s">
        <v>23</v>
      </c>
      <c r="C634" t="str">
        <f>VLOOKUP(B634,[1]Store_Code!$A$2:$B$10,2,FALSE)</f>
        <v>Dundee</v>
      </c>
      <c r="D634">
        <f t="shared" si="9"/>
        <v>22</v>
      </c>
      <c r="E634" t="s">
        <v>13</v>
      </c>
      <c r="F634" t="s">
        <v>11</v>
      </c>
      <c r="G634">
        <v>7820</v>
      </c>
    </row>
    <row r="635" spans="1:7" x14ac:dyDescent="0.3">
      <c r="A635" s="1">
        <v>44220</v>
      </c>
      <c r="B635" t="s">
        <v>26</v>
      </c>
      <c r="C635" t="str">
        <f>VLOOKUP(B635,[1]Store_Code!$A$2:$B$10,2,FALSE)</f>
        <v>Glasgow</v>
      </c>
      <c r="D635">
        <f t="shared" si="9"/>
        <v>31</v>
      </c>
      <c r="E635" t="s">
        <v>8</v>
      </c>
      <c r="F635" t="s">
        <v>11</v>
      </c>
      <c r="G635">
        <v>21522</v>
      </c>
    </row>
    <row r="636" spans="1:7" x14ac:dyDescent="0.3">
      <c r="A636" s="1">
        <v>44220</v>
      </c>
      <c r="B636" t="s">
        <v>26</v>
      </c>
      <c r="C636" t="str">
        <f>VLOOKUP(B636,[1]Store_Code!$A$2:$B$10,2,FALSE)</f>
        <v>Glasgow</v>
      </c>
      <c r="D636">
        <f t="shared" si="9"/>
        <v>44</v>
      </c>
      <c r="E636" t="s">
        <v>10</v>
      </c>
      <c r="F636" t="s">
        <v>11</v>
      </c>
      <c r="G636">
        <v>92473</v>
      </c>
    </row>
    <row r="637" spans="1:7" x14ac:dyDescent="0.3">
      <c r="A637" s="1">
        <v>44220</v>
      </c>
      <c r="B637" t="s">
        <v>26</v>
      </c>
      <c r="C637" t="str">
        <f>VLOOKUP(B637,[1]Store_Code!$A$2:$B$10,2,FALSE)</f>
        <v>Glasgow</v>
      </c>
      <c r="D637">
        <f t="shared" si="9"/>
        <v>26</v>
      </c>
      <c r="E637" t="s">
        <v>13</v>
      </c>
      <c r="F637" t="s">
        <v>11</v>
      </c>
      <c r="G637">
        <v>11570</v>
      </c>
    </row>
    <row r="638" spans="1:7" x14ac:dyDescent="0.3">
      <c r="A638" s="1">
        <v>44220</v>
      </c>
      <c r="B638" t="s">
        <v>27</v>
      </c>
      <c r="C638" t="str">
        <f>VLOOKUP(B638,[1]Store_Code!$A$2:$B$10,2,FALSE)</f>
        <v>Dumfries</v>
      </c>
      <c r="D638">
        <f t="shared" si="9"/>
        <v>13</v>
      </c>
      <c r="E638" t="s">
        <v>8</v>
      </c>
      <c r="F638" t="s">
        <v>11</v>
      </c>
      <c r="G638">
        <v>7405</v>
      </c>
    </row>
    <row r="639" spans="1:7" x14ac:dyDescent="0.3">
      <c r="A639" s="1">
        <v>44220</v>
      </c>
      <c r="B639" t="s">
        <v>27</v>
      </c>
      <c r="C639" t="str">
        <f>VLOOKUP(B639,[1]Store_Code!$A$2:$B$10,2,FALSE)</f>
        <v>Dumfries</v>
      </c>
      <c r="D639">
        <f t="shared" si="9"/>
        <v>18</v>
      </c>
      <c r="E639" t="s">
        <v>10</v>
      </c>
      <c r="F639" t="s">
        <v>11</v>
      </c>
      <c r="G639">
        <v>20969</v>
      </c>
    </row>
    <row r="640" spans="1:7" x14ac:dyDescent="0.3">
      <c r="A640" s="1">
        <v>44220</v>
      </c>
      <c r="B640" t="s">
        <v>27</v>
      </c>
      <c r="C640" t="str">
        <f>VLOOKUP(B640,[1]Store_Code!$A$2:$B$10,2,FALSE)</f>
        <v>Dumfries</v>
      </c>
      <c r="D640">
        <f t="shared" si="9"/>
        <v>9</v>
      </c>
      <c r="E640" t="s">
        <v>13</v>
      </c>
      <c r="F640" t="s">
        <v>11</v>
      </c>
      <c r="G640">
        <v>3431</v>
      </c>
    </row>
    <row r="641" spans="1:7" x14ac:dyDescent="0.3">
      <c r="A641" s="1">
        <v>44220</v>
      </c>
      <c r="B641" t="s">
        <v>28</v>
      </c>
      <c r="C641" t="str">
        <f>VLOOKUP(B641,[1]Store_Code!$A$2:$B$10,2,FALSE)</f>
        <v>Inverness</v>
      </c>
      <c r="D641">
        <f t="shared" si="9"/>
        <v>22</v>
      </c>
      <c r="E641" t="s">
        <v>8</v>
      </c>
      <c r="F641" t="s">
        <v>11</v>
      </c>
      <c r="G641">
        <v>9593</v>
      </c>
    </row>
    <row r="642" spans="1:7" x14ac:dyDescent="0.3">
      <c r="A642" s="1">
        <v>44220</v>
      </c>
      <c r="B642" t="s">
        <v>28</v>
      </c>
      <c r="C642" t="str">
        <f>VLOOKUP(B642,[1]Store_Code!$A$2:$B$10,2,FALSE)</f>
        <v>Inverness</v>
      </c>
      <c r="D642">
        <f t="shared" si="9"/>
        <v>20</v>
      </c>
      <c r="E642" t="s">
        <v>10</v>
      </c>
      <c r="F642" t="s">
        <v>11</v>
      </c>
      <c r="G642">
        <v>34165</v>
      </c>
    </row>
    <row r="643" spans="1:7" x14ac:dyDescent="0.3">
      <c r="A643" s="1">
        <v>44220</v>
      </c>
      <c r="B643" t="s">
        <v>28</v>
      </c>
      <c r="C643" t="str">
        <f>VLOOKUP(B643,[1]Store_Code!$A$2:$B$10,2,FALSE)</f>
        <v>Inverness</v>
      </c>
      <c r="D643">
        <f t="shared" ref="D643:D706" si="10">INDEX($N$4:$P$12,MATCH(C643,$M$4:$M$12,0),MATCH(E643,N$3:P$3,0))</f>
        <v>20</v>
      </c>
      <c r="E643" t="s">
        <v>13</v>
      </c>
      <c r="F643" t="s">
        <v>11</v>
      </c>
      <c r="G643">
        <v>5662</v>
      </c>
    </row>
    <row r="644" spans="1:7" x14ac:dyDescent="0.3">
      <c r="A644" s="1">
        <v>44220</v>
      </c>
      <c r="B644" t="s">
        <v>29</v>
      </c>
      <c r="C644" t="str">
        <f>VLOOKUP(B644,[1]Store_Code!$A$2:$B$10,2,FALSE)</f>
        <v>Stirling</v>
      </c>
      <c r="D644">
        <f t="shared" si="10"/>
        <v>22</v>
      </c>
      <c r="E644" t="s">
        <v>8</v>
      </c>
      <c r="F644" t="s">
        <v>11</v>
      </c>
      <c r="G644">
        <v>7791</v>
      </c>
    </row>
    <row r="645" spans="1:7" x14ac:dyDescent="0.3">
      <c r="A645" s="1">
        <v>44220</v>
      </c>
      <c r="B645" t="s">
        <v>29</v>
      </c>
      <c r="C645" t="str">
        <f>VLOOKUP(B645,[1]Store_Code!$A$2:$B$10,2,FALSE)</f>
        <v>Stirling</v>
      </c>
      <c r="D645">
        <f t="shared" si="10"/>
        <v>21</v>
      </c>
      <c r="E645" t="s">
        <v>10</v>
      </c>
      <c r="F645" t="s">
        <v>11</v>
      </c>
      <c r="G645">
        <v>27522</v>
      </c>
    </row>
    <row r="646" spans="1:7" x14ac:dyDescent="0.3">
      <c r="A646" s="1">
        <v>44220</v>
      </c>
      <c r="B646" t="s">
        <v>29</v>
      </c>
      <c r="C646" t="str">
        <f>VLOOKUP(B646,[1]Store_Code!$A$2:$B$10,2,FALSE)</f>
        <v>Stirling</v>
      </c>
      <c r="D646">
        <f t="shared" si="10"/>
        <v>15.7</v>
      </c>
      <c r="E646" t="s">
        <v>13</v>
      </c>
      <c r="F646" t="s">
        <v>11</v>
      </c>
      <c r="G646">
        <v>5675</v>
      </c>
    </row>
    <row r="647" spans="1:7" x14ac:dyDescent="0.3">
      <c r="A647" s="1">
        <v>44220</v>
      </c>
      <c r="B647" t="s">
        <v>30</v>
      </c>
      <c r="C647" t="str">
        <f>VLOOKUP(B647,[1]Store_Code!$A$2:$B$10,2,FALSE)</f>
        <v>Edinburgh</v>
      </c>
      <c r="D647">
        <f t="shared" si="10"/>
        <v>29</v>
      </c>
      <c r="E647" t="s">
        <v>8</v>
      </c>
      <c r="F647" t="s">
        <v>11</v>
      </c>
      <c r="G647">
        <v>14199</v>
      </c>
    </row>
    <row r="648" spans="1:7" x14ac:dyDescent="0.3">
      <c r="A648" s="1">
        <v>44220</v>
      </c>
      <c r="B648" t="s">
        <v>30</v>
      </c>
      <c r="C648" t="str">
        <f>VLOOKUP(B648,[1]Store_Code!$A$2:$B$10,2,FALSE)</f>
        <v>Edinburgh</v>
      </c>
      <c r="D648">
        <f t="shared" si="10"/>
        <v>39</v>
      </c>
      <c r="E648" t="s">
        <v>10</v>
      </c>
      <c r="F648" t="s">
        <v>11</v>
      </c>
      <c r="G648">
        <v>58975</v>
      </c>
    </row>
    <row r="649" spans="1:7" x14ac:dyDescent="0.3">
      <c r="A649" s="1">
        <v>44220</v>
      </c>
      <c r="B649" t="s">
        <v>30</v>
      </c>
      <c r="C649" t="str">
        <f>VLOOKUP(B649,[1]Store_Code!$A$2:$B$10,2,FALSE)</f>
        <v>Edinburgh</v>
      </c>
      <c r="D649">
        <f t="shared" si="10"/>
        <v>24</v>
      </c>
      <c r="E649" t="s">
        <v>13</v>
      </c>
      <c r="F649" t="s">
        <v>11</v>
      </c>
      <c r="G649">
        <v>8514</v>
      </c>
    </row>
    <row r="650" spans="1:7" x14ac:dyDescent="0.3">
      <c r="A650" s="1">
        <v>44221</v>
      </c>
      <c r="B650" t="s">
        <v>7</v>
      </c>
      <c r="C650" t="str">
        <f>VLOOKUP(B650,[1]Store_Code!$A$2:$B$10,2,FALSE)</f>
        <v>Perth</v>
      </c>
      <c r="D650">
        <f t="shared" si="10"/>
        <v>18</v>
      </c>
      <c r="E650" t="s">
        <v>8</v>
      </c>
      <c r="F650" t="s">
        <v>11</v>
      </c>
      <c r="G650">
        <v>6401</v>
      </c>
    </row>
    <row r="651" spans="1:7" x14ac:dyDescent="0.3">
      <c r="A651" s="1">
        <v>44221</v>
      </c>
      <c r="B651" t="s">
        <v>7</v>
      </c>
      <c r="C651" t="str">
        <f>VLOOKUP(B651,[1]Store_Code!$A$2:$B$10,2,FALSE)</f>
        <v>Perth</v>
      </c>
      <c r="D651">
        <f t="shared" si="10"/>
        <v>19</v>
      </c>
      <c r="E651" t="s">
        <v>10</v>
      </c>
      <c r="F651" t="s">
        <v>11</v>
      </c>
      <c r="G651">
        <v>24486</v>
      </c>
    </row>
    <row r="652" spans="1:7" x14ac:dyDescent="0.3">
      <c r="A652" s="1">
        <v>44221</v>
      </c>
      <c r="B652" t="s">
        <v>7</v>
      </c>
      <c r="C652" t="str">
        <f>VLOOKUP(B652,[1]Store_Code!$A$2:$B$10,2,FALSE)</f>
        <v>Perth</v>
      </c>
      <c r="D652">
        <f t="shared" si="10"/>
        <v>13</v>
      </c>
      <c r="E652" t="s">
        <v>13</v>
      </c>
      <c r="F652" t="s">
        <v>11</v>
      </c>
      <c r="G652">
        <v>6015</v>
      </c>
    </row>
    <row r="653" spans="1:7" x14ac:dyDescent="0.3">
      <c r="A653" s="1">
        <v>44221</v>
      </c>
      <c r="B653" t="s">
        <v>15</v>
      </c>
      <c r="C653" t="str">
        <f>VLOOKUP(B653,[1]Store_Code!$A$2:$B$10,2,FALSE)</f>
        <v>Aberdeen</v>
      </c>
      <c r="D653">
        <f t="shared" si="10"/>
        <v>24</v>
      </c>
      <c r="E653" t="s">
        <v>8</v>
      </c>
      <c r="F653" t="s">
        <v>11</v>
      </c>
      <c r="G653">
        <v>10412</v>
      </c>
    </row>
    <row r="654" spans="1:7" x14ac:dyDescent="0.3">
      <c r="A654" s="1">
        <v>44221</v>
      </c>
      <c r="B654" t="s">
        <v>15</v>
      </c>
      <c r="C654" t="str">
        <f>VLOOKUP(B654,[1]Store_Code!$A$2:$B$10,2,FALSE)</f>
        <v>Aberdeen</v>
      </c>
      <c r="D654">
        <f t="shared" si="10"/>
        <v>28</v>
      </c>
      <c r="E654" t="s">
        <v>10</v>
      </c>
      <c r="F654" t="s">
        <v>11</v>
      </c>
      <c r="G654">
        <v>38543</v>
      </c>
    </row>
    <row r="655" spans="1:7" x14ac:dyDescent="0.3">
      <c r="A655" s="1">
        <v>44221</v>
      </c>
      <c r="B655" t="s">
        <v>15</v>
      </c>
      <c r="C655" t="str">
        <f>VLOOKUP(B655,[1]Store_Code!$A$2:$B$10,2,FALSE)</f>
        <v>Aberdeen</v>
      </c>
      <c r="D655">
        <f t="shared" si="10"/>
        <v>16</v>
      </c>
      <c r="E655" t="s">
        <v>13</v>
      </c>
      <c r="F655" t="s">
        <v>11</v>
      </c>
      <c r="G655">
        <v>7128</v>
      </c>
    </row>
    <row r="656" spans="1:7" x14ac:dyDescent="0.3">
      <c r="A656" s="1">
        <v>44221</v>
      </c>
      <c r="B656" t="s">
        <v>19</v>
      </c>
      <c r="C656" t="str">
        <f>VLOOKUP(B656,[1]Store_Code!$A$2:$B$10,2,FALSE)</f>
        <v>St Andrews</v>
      </c>
      <c r="D656">
        <f t="shared" si="10"/>
        <v>15</v>
      </c>
      <c r="E656" t="s">
        <v>8</v>
      </c>
      <c r="F656" t="s">
        <v>11</v>
      </c>
      <c r="G656">
        <v>5396</v>
      </c>
    </row>
    <row r="657" spans="1:7" x14ac:dyDescent="0.3">
      <c r="A657" s="1">
        <v>44221</v>
      </c>
      <c r="B657" t="s">
        <v>19</v>
      </c>
      <c r="C657" t="str">
        <f>VLOOKUP(B657,[1]Store_Code!$A$2:$B$10,2,FALSE)</f>
        <v>St Andrews</v>
      </c>
      <c r="D657">
        <f t="shared" si="10"/>
        <v>19</v>
      </c>
      <c r="E657" t="s">
        <v>10</v>
      </c>
      <c r="F657" t="s">
        <v>11</v>
      </c>
      <c r="G657">
        <v>19426</v>
      </c>
    </row>
    <row r="658" spans="1:7" x14ac:dyDescent="0.3">
      <c r="A658" s="1">
        <v>44221</v>
      </c>
      <c r="B658" t="s">
        <v>19</v>
      </c>
      <c r="C658" t="str">
        <f>VLOOKUP(B658,[1]Store_Code!$A$2:$B$10,2,FALSE)</f>
        <v>St Andrews</v>
      </c>
      <c r="D658">
        <f t="shared" si="10"/>
        <v>10</v>
      </c>
      <c r="E658" t="s">
        <v>13</v>
      </c>
      <c r="F658" t="s">
        <v>11</v>
      </c>
      <c r="G658">
        <v>4940</v>
      </c>
    </row>
    <row r="659" spans="1:7" x14ac:dyDescent="0.3">
      <c r="A659" s="1">
        <v>44221</v>
      </c>
      <c r="B659" t="s">
        <v>23</v>
      </c>
      <c r="C659" t="str">
        <f>VLOOKUP(B659,[1]Store_Code!$A$2:$B$10,2,FALSE)</f>
        <v>Dundee</v>
      </c>
      <c r="D659">
        <f t="shared" si="10"/>
        <v>23</v>
      </c>
      <c r="E659" t="s">
        <v>8</v>
      </c>
      <c r="F659" t="s">
        <v>11</v>
      </c>
      <c r="G659">
        <v>11660</v>
      </c>
    </row>
    <row r="660" spans="1:7" x14ac:dyDescent="0.3">
      <c r="A660" s="1">
        <v>44221</v>
      </c>
      <c r="B660" t="s">
        <v>23</v>
      </c>
      <c r="C660" t="str">
        <f>VLOOKUP(B660,[1]Store_Code!$A$2:$B$10,2,FALSE)</f>
        <v>Dundee</v>
      </c>
      <c r="D660">
        <f t="shared" si="10"/>
        <v>30</v>
      </c>
      <c r="E660" t="s">
        <v>10</v>
      </c>
      <c r="F660" t="s">
        <v>11</v>
      </c>
      <c r="G660">
        <v>37166</v>
      </c>
    </row>
    <row r="661" spans="1:7" x14ac:dyDescent="0.3">
      <c r="A661" s="1">
        <v>44221</v>
      </c>
      <c r="B661" t="s">
        <v>23</v>
      </c>
      <c r="C661" t="str">
        <f>VLOOKUP(B661,[1]Store_Code!$A$2:$B$10,2,FALSE)</f>
        <v>Dundee</v>
      </c>
      <c r="D661">
        <f t="shared" si="10"/>
        <v>22</v>
      </c>
      <c r="E661" t="s">
        <v>13</v>
      </c>
      <c r="F661" t="s">
        <v>11</v>
      </c>
      <c r="G661">
        <v>7102</v>
      </c>
    </row>
    <row r="662" spans="1:7" x14ac:dyDescent="0.3">
      <c r="A662" s="1">
        <v>44221</v>
      </c>
      <c r="B662" t="s">
        <v>26</v>
      </c>
      <c r="C662" t="str">
        <f>VLOOKUP(B662,[1]Store_Code!$A$2:$B$10,2,FALSE)</f>
        <v>Glasgow</v>
      </c>
      <c r="D662">
        <f t="shared" si="10"/>
        <v>31</v>
      </c>
      <c r="E662" t="s">
        <v>8</v>
      </c>
      <c r="F662" t="s">
        <v>11</v>
      </c>
      <c r="G662">
        <v>22092</v>
      </c>
    </row>
    <row r="663" spans="1:7" x14ac:dyDescent="0.3">
      <c r="A663" s="1">
        <v>44221</v>
      </c>
      <c r="B663" t="s">
        <v>26</v>
      </c>
      <c r="C663" t="str">
        <f>VLOOKUP(B663,[1]Store_Code!$A$2:$B$10,2,FALSE)</f>
        <v>Glasgow</v>
      </c>
      <c r="D663">
        <f t="shared" si="10"/>
        <v>44</v>
      </c>
      <c r="E663" t="s">
        <v>10</v>
      </c>
      <c r="F663" t="s">
        <v>11</v>
      </c>
      <c r="G663">
        <v>87415</v>
      </c>
    </row>
    <row r="664" spans="1:7" x14ac:dyDescent="0.3">
      <c r="A664" s="1">
        <v>44221</v>
      </c>
      <c r="B664" t="s">
        <v>26</v>
      </c>
      <c r="C664" t="str">
        <f>VLOOKUP(B664,[1]Store_Code!$A$2:$B$10,2,FALSE)</f>
        <v>Glasgow</v>
      </c>
      <c r="D664">
        <f t="shared" si="10"/>
        <v>26</v>
      </c>
      <c r="E664" t="s">
        <v>13</v>
      </c>
      <c r="F664" t="s">
        <v>11</v>
      </c>
      <c r="G664">
        <v>10508</v>
      </c>
    </row>
    <row r="665" spans="1:7" x14ac:dyDescent="0.3">
      <c r="A665" s="1">
        <v>44221</v>
      </c>
      <c r="B665" t="s">
        <v>27</v>
      </c>
      <c r="C665" t="str">
        <f>VLOOKUP(B665,[1]Store_Code!$A$2:$B$10,2,FALSE)</f>
        <v>Dumfries</v>
      </c>
      <c r="D665">
        <f t="shared" si="10"/>
        <v>13</v>
      </c>
      <c r="E665" t="s">
        <v>8</v>
      </c>
      <c r="F665" t="s">
        <v>11</v>
      </c>
      <c r="G665">
        <v>7600</v>
      </c>
    </row>
    <row r="666" spans="1:7" x14ac:dyDescent="0.3">
      <c r="A666" s="1">
        <v>44221</v>
      </c>
      <c r="B666" t="s">
        <v>27</v>
      </c>
      <c r="C666" t="str">
        <f>VLOOKUP(B666,[1]Store_Code!$A$2:$B$10,2,FALSE)</f>
        <v>Dumfries</v>
      </c>
      <c r="D666">
        <f t="shared" si="10"/>
        <v>18</v>
      </c>
      <c r="E666" t="s">
        <v>10</v>
      </c>
      <c r="F666" t="s">
        <v>11</v>
      </c>
      <c r="G666">
        <v>19822</v>
      </c>
    </row>
    <row r="667" spans="1:7" x14ac:dyDescent="0.3">
      <c r="A667" s="1">
        <v>44221</v>
      </c>
      <c r="B667" t="s">
        <v>27</v>
      </c>
      <c r="C667" t="str">
        <f>VLOOKUP(B667,[1]Store_Code!$A$2:$B$10,2,FALSE)</f>
        <v>Dumfries</v>
      </c>
      <c r="D667">
        <f t="shared" si="10"/>
        <v>9</v>
      </c>
      <c r="E667" t="s">
        <v>13</v>
      </c>
      <c r="F667" t="s">
        <v>11</v>
      </c>
      <c r="G667">
        <v>3116</v>
      </c>
    </row>
    <row r="668" spans="1:7" x14ac:dyDescent="0.3">
      <c r="A668" s="1">
        <v>44221</v>
      </c>
      <c r="B668" t="s">
        <v>28</v>
      </c>
      <c r="C668" t="str">
        <f>VLOOKUP(B668,[1]Store_Code!$A$2:$B$10,2,FALSE)</f>
        <v>Inverness</v>
      </c>
      <c r="D668">
        <f t="shared" si="10"/>
        <v>22</v>
      </c>
      <c r="E668" t="s">
        <v>8</v>
      </c>
      <c r="F668" t="s">
        <v>11</v>
      </c>
      <c r="G668">
        <v>9867</v>
      </c>
    </row>
    <row r="669" spans="1:7" x14ac:dyDescent="0.3">
      <c r="A669" s="1">
        <v>44221</v>
      </c>
      <c r="B669" t="s">
        <v>28</v>
      </c>
      <c r="C669" t="str">
        <f>VLOOKUP(B669,[1]Store_Code!$A$2:$B$10,2,FALSE)</f>
        <v>Inverness</v>
      </c>
      <c r="D669">
        <f t="shared" si="10"/>
        <v>20</v>
      </c>
      <c r="E669" t="s">
        <v>10</v>
      </c>
      <c r="F669" t="s">
        <v>11</v>
      </c>
      <c r="G669">
        <v>32296</v>
      </c>
    </row>
    <row r="670" spans="1:7" x14ac:dyDescent="0.3">
      <c r="A670" s="1">
        <v>44221</v>
      </c>
      <c r="B670" t="s">
        <v>28</v>
      </c>
      <c r="C670" t="str">
        <f>VLOOKUP(B670,[1]Store_Code!$A$2:$B$10,2,FALSE)</f>
        <v>Inverness</v>
      </c>
      <c r="D670">
        <f t="shared" si="10"/>
        <v>20</v>
      </c>
      <c r="E670" t="s">
        <v>13</v>
      </c>
      <c r="F670" t="s">
        <v>11</v>
      </c>
      <c r="G670">
        <v>5143</v>
      </c>
    </row>
    <row r="671" spans="1:7" x14ac:dyDescent="0.3">
      <c r="A671" s="1">
        <v>44221</v>
      </c>
      <c r="B671" t="s">
        <v>29</v>
      </c>
      <c r="C671" t="str">
        <f>VLOOKUP(B671,[1]Store_Code!$A$2:$B$10,2,FALSE)</f>
        <v>Stirling</v>
      </c>
      <c r="D671">
        <f t="shared" si="10"/>
        <v>22</v>
      </c>
      <c r="E671" t="s">
        <v>8</v>
      </c>
      <c r="F671" t="s">
        <v>11</v>
      </c>
      <c r="G671">
        <v>8017</v>
      </c>
    </row>
    <row r="672" spans="1:7" x14ac:dyDescent="0.3">
      <c r="A672" s="1">
        <v>44221</v>
      </c>
      <c r="B672" t="s">
        <v>29</v>
      </c>
      <c r="C672" t="str">
        <f>VLOOKUP(B672,[1]Store_Code!$A$2:$B$10,2,FALSE)</f>
        <v>Stirling</v>
      </c>
      <c r="D672">
        <f t="shared" si="10"/>
        <v>21</v>
      </c>
      <c r="E672" t="s">
        <v>10</v>
      </c>
      <c r="F672" t="s">
        <v>11</v>
      </c>
      <c r="G672">
        <v>26016</v>
      </c>
    </row>
    <row r="673" spans="1:7" x14ac:dyDescent="0.3">
      <c r="A673" s="1">
        <v>44221</v>
      </c>
      <c r="B673" t="s">
        <v>29</v>
      </c>
      <c r="C673" t="str">
        <f>VLOOKUP(B673,[1]Store_Code!$A$2:$B$10,2,FALSE)</f>
        <v>Stirling</v>
      </c>
      <c r="D673">
        <f t="shared" si="10"/>
        <v>15.7</v>
      </c>
      <c r="E673" t="s">
        <v>13</v>
      </c>
      <c r="F673" t="s">
        <v>11</v>
      </c>
      <c r="G673">
        <v>5156</v>
      </c>
    </row>
    <row r="674" spans="1:7" x14ac:dyDescent="0.3">
      <c r="A674" s="1">
        <v>44221</v>
      </c>
      <c r="B674" t="s">
        <v>30</v>
      </c>
      <c r="C674" t="str">
        <f>VLOOKUP(B674,[1]Store_Code!$A$2:$B$10,2,FALSE)</f>
        <v>Edinburgh</v>
      </c>
      <c r="D674">
        <f t="shared" si="10"/>
        <v>29</v>
      </c>
      <c r="E674" t="s">
        <v>8</v>
      </c>
      <c r="F674" t="s">
        <v>11</v>
      </c>
      <c r="G674">
        <v>14575</v>
      </c>
    </row>
    <row r="675" spans="1:7" x14ac:dyDescent="0.3">
      <c r="A675" s="1">
        <v>44221</v>
      </c>
      <c r="B675" t="s">
        <v>30</v>
      </c>
      <c r="C675" t="str">
        <f>VLOOKUP(B675,[1]Store_Code!$A$2:$B$10,2,FALSE)</f>
        <v>Edinburgh</v>
      </c>
      <c r="D675">
        <f t="shared" si="10"/>
        <v>39</v>
      </c>
      <c r="E675" t="s">
        <v>10</v>
      </c>
      <c r="F675" t="s">
        <v>11</v>
      </c>
      <c r="G675">
        <v>55749</v>
      </c>
    </row>
    <row r="676" spans="1:7" x14ac:dyDescent="0.3">
      <c r="A676" s="1">
        <v>44221</v>
      </c>
      <c r="B676" t="s">
        <v>30</v>
      </c>
      <c r="C676" t="str">
        <f>VLOOKUP(B676,[1]Store_Code!$A$2:$B$10,2,FALSE)</f>
        <v>Edinburgh</v>
      </c>
      <c r="D676">
        <f t="shared" si="10"/>
        <v>24</v>
      </c>
      <c r="E676" t="s">
        <v>13</v>
      </c>
      <c r="F676" t="s">
        <v>11</v>
      </c>
      <c r="G676">
        <v>7732</v>
      </c>
    </row>
    <row r="677" spans="1:7" x14ac:dyDescent="0.3">
      <c r="A677" s="1">
        <v>44222</v>
      </c>
      <c r="B677" t="s">
        <v>7</v>
      </c>
      <c r="C677" t="str">
        <f>VLOOKUP(B677,[1]Store_Code!$A$2:$B$10,2,FALSE)</f>
        <v>Perth</v>
      </c>
      <c r="D677">
        <f t="shared" si="10"/>
        <v>18</v>
      </c>
      <c r="E677" t="s">
        <v>8</v>
      </c>
      <c r="F677" t="s">
        <v>11</v>
      </c>
      <c r="G677">
        <v>6854</v>
      </c>
    </row>
    <row r="678" spans="1:7" x14ac:dyDescent="0.3">
      <c r="A678" s="1">
        <v>44222</v>
      </c>
      <c r="B678" t="s">
        <v>7</v>
      </c>
      <c r="C678" t="str">
        <f>VLOOKUP(B678,[1]Store_Code!$A$2:$B$10,2,FALSE)</f>
        <v>Perth</v>
      </c>
      <c r="D678">
        <f t="shared" si="10"/>
        <v>19</v>
      </c>
      <c r="E678" t="s">
        <v>10</v>
      </c>
      <c r="F678" t="s">
        <v>9</v>
      </c>
      <c r="G678">
        <v>26980</v>
      </c>
    </row>
    <row r="679" spans="1:7" x14ac:dyDescent="0.3">
      <c r="A679" s="1">
        <v>44222</v>
      </c>
      <c r="B679" t="s">
        <v>7</v>
      </c>
      <c r="C679" t="str">
        <f>VLOOKUP(B679,[1]Store_Code!$A$2:$B$10,2,FALSE)</f>
        <v>Perth</v>
      </c>
      <c r="D679">
        <f t="shared" si="10"/>
        <v>13</v>
      </c>
      <c r="E679" t="s">
        <v>13</v>
      </c>
      <c r="F679" t="s">
        <v>11</v>
      </c>
      <c r="G679">
        <v>6055</v>
      </c>
    </row>
    <row r="680" spans="1:7" x14ac:dyDescent="0.3">
      <c r="A680" s="1">
        <v>44222</v>
      </c>
      <c r="B680" t="s">
        <v>15</v>
      </c>
      <c r="C680" t="str">
        <f>VLOOKUP(B680,[1]Store_Code!$A$2:$B$10,2,FALSE)</f>
        <v>Aberdeen</v>
      </c>
      <c r="D680">
        <f t="shared" si="10"/>
        <v>24</v>
      </c>
      <c r="E680" t="s">
        <v>8</v>
      </c>
      <c r="F680" t="s">
        <v>11</v>
      </c>
      <c r="G680">
        <v>11147</v>
      </c>
    </row>
    <row r="681" spans="1:7" x14ac:dyDescent="0.3">
      <c r="A681" s="1">
        <v>44222</v>
      </c>
      <c r="B681" t="s">
        <v>15</v>
      </c>
      <c r="C681" t="str">
        <f>VLOOKUP(B681,[1]Store_Code!$A$2:$B$10,2,FALSE)</f>
        <v>Aberdeen</v>
      </c>
      <c r="D681">
        <f t="shared" si="10"/>
        <v>28</v>
      </c>
      <c r="E681" t="s">
        <v>10</v>
      </c>
      <c r="F681" t="s">
        <v>11</v>
      </c>
      <c r="G681">
        <v>42468</v>
      </c>
    </row>
    <row r="682" spans="1:7" x14ac:dyDescent="0.3">
      <c r="A682" s="1">
        <v>44222</v>
      </c>
      <c r="B682" t="s">
        <v>15</v>
      </c>
      <c r="C682" t="str">
        <f>VLOOKUP(B682,[1]Store_Code!$A$2:$B$10,2,FALSE)</f>
        <v>Aberdeen</v>
      </c>
      <c r="D682">
        <f t="shared" si="10"/>
        <v>16</v>
      </c>
      <c r="E682" t="s">
        <v>13</v>
      </c>
      <c r="F682" t="s">
        <v>11</v>
      </c>
      <c r="G682">
        <v>7177</v>
      </c>
    </row>
    <row r="683" spans="1:7" x14ac:dyDescent="0.3">
      <c r="A683" s="1">
        <v>44222</v>
      </c>
      <c r="B683" t="s">
        <v>19</v>
      </c>
      <c r="C683" t="str">
        <f>VLOOKUP(B683,[1]Store_Code!$A$2:$B$10,2,FALSE)</f>
        <v>St Andrews</v>
      </c>
      <c r="D683">
        <f t="shared" si="10"/>
        <v>15</v>
      </c>
      <c r="E683" t="s">
        <v>8</v>
      </c>
      <c r="F683" t="s">
        <v>11</v>
      </c>
      <c r="G683">
        <v>5814</v>
      </c>
    </row>
    <row r="684" spans="1:7" x14ac:dyDescent="0.3">
      <c r="A684" s="1">
        <v>44222</v>
      </c>
      <c r="B684" t="s">
        <v>19</v>
      </c>
      <c r="C684" t="str">
        <f>VLOOKUP(B684,[1]Store_Code!$A$2:$B$10,2,FALSE)</f>
        <v>St Andrews</v>
      </c>
      <c r="D684">
        <f t="shared" si="10"/>
        <v>19</v>
      </c>
      <c r="E684" t="s">
        <v>10</v>
      </c>
      <c r="F684" t="s">
        <v>11</v>
      </c>
      <c r="G684">
        <v>214039</v>
      </c>
    </row>
    <row r="685" spans="1:7" x14ac:dyDescent="0.3">
      <c r="A685" s="1">
        <v>44222</v>
      </c>
      <c r="B685" t="s">
        <v>19</v>
      </c>
      <c r="C685" t="str">
        <f>VLOOKUP(B685,[1]Store_Code!$A$2:$B$10,2,FALSE)</f>
        <v>St Andrews</v>
      </c>
      <c r="D685">
        <f t="shared" si="10"/>
        <v>10</v>
      </c>
      <c r="E685" t="s">
        <v>13</v>
      </c>
      <c r="F685" t="s">
        <v>11</v>
      </c>
      <c r="G685">
        <v>4975</v>
      </c>
    </row>
    <row r="686" spans="1:7" x14ac:dyDescent="0.3">
      <c r="A686" s="1">
        <v>44222</v>
      </c>
      <c r="B686" t="s">
        <v>23</v>
      </c>
      <c r="C686" t="str">
        <f>VLOOKUP(B686,[1]Store_Code!$A$2:$B$10,2,FALSE)</f>
        <v>Dundee</v>
      </c>
      <c r="D686">
        <f t="shared" si="10"/>
        <v>23</v>
      </c>
      <c r="E686" t="s">
        <v>8</v>
      </c>
      <c r="F686" t="s">
        <v>11</v>
      </c>
      <c r="G686">
        <v>12483</v>
      </c>
    </row>
    <row r="687" spans="1:7" x14ac:dyDescent="0.3">
      <c r="A687" s="1">
        <v>44222</v>
      </c>
      <c r="B687" t="s">
        <v>23</v>
      </c>
      <c r="C687" t="str">
        <f>VLOOKUP(B687,[1]Store_Code!$A$2:$B$10,2,FALSE)</f>
        <v>Dundee</v>
      </c>
      <c r="D687">
        <f t="shared" si="10"/>
        <v>30</v>
      </c>
      <c r="E687" t="s">
        <v>10</v>
      </c>
      <c r="F687" t="s">
        <v>11</v>
      </c>
      <c r="G687">
        <v>40952</v>
      </c>
    </row>
    <row r="688" spans="1:7" x14ac:dyDescent="0.3">
      <c r="A688" s="1">
        <v>44222</v>
      </c>
      <c r="B688" t="s">
        <v>23</v>
      </c>
      <c r="C688" t="str">
        <f>VLOOKUP(B688,[1]Store_Code!$A$2:$B$10,2,FALSE)</f>
        <v>Dundee</v>
      </c>
      <c r="D688">
        <f t="shared" si="10"/>
        <v>22</v>
      </c>
      <c r="E688" t="s">
        <v>13</v>
      </c>
      <c r="F688" t="s">
        <v>11</v>
      </c>
      <c r="G688">
        <v>7152</v>
      </c>
    </row>
    <row r="689" spans="1:7" x14ac:dyDescent="0.3">
      <c r="A689" s="1">
        <v>44222</v>
      </c>
      <c r="B689" t="s">
        <v>26</v>
      </c>
      <c r="C689" t="str">
        <f>VLOOKUP(B689,[1]Store_Code!$A$2:$B$10,2,FALSE)</f>
        <v>Glasgow</v>
      </c>
      <c r="D689">
        <f t="shared" si="10"/>
        <v>31</v>
      </c>
      <c r="E689" t="s">
        <v>8</v>
      </c>
      <c r="F689" t="s">
        <v>11</v>
      </c>
      <c r="G689">
        <v>23651</v>
      </c>
    </row>
    <row r="690" spans="1:7" x14ac:dyDescent="0.3">
      <c r="A690" s="1">
        <v>44222</v>
      </c>
      <c r="B690" t="s">
        <v>26</v>
      </c>
      <c r="C690" t="str">
        <f>VLOOKUP(B690,[1]Store_Code!$A$2:$B$10,2,FALSE)</f>
        <v>Glasgow</v>
      </c>
      <c r="D690">
        <f t="shared" si="10"/>
        <v>44</v>
      </c>
      <c r="E690" t="s">
        <v>10</v>
      </c>
      <c r="F690" t="s">
        <v>11</v>
      </c>
      <c r="G690">
        <v>96317</v>
      </c>
    </row>
    <row r="691" spans="1:7" x14ac:dyDescent="0.3">
      <c r="A691" s="1">
        <v>44222</v>
      </c>
      <c r="B691" t="s">
        <v>26</v>
      </c>
      <c r="C691" t="str">
        <f>VLOOKUP(B691,[1]Store_Code!$A$2:$B$10,2,FALSE)</f>
        <v>Glasgow</v>
      </c>
      <c r="D691">
        <f t="shared" si="10"/>
        <v>26</v>
      </c>
      <c r="E691" t="s">
        <v>13</v>
      </c>
      <c r="F691" t="s">
        <v>11</v>
      </c>
      <c r="G691">
        <v>10581</v>
      </c>
    </row>
    <row r="692" spans="1:7" x14ac:dyDescent="0.3">
      <c r="A692" s="1">
        <v>44222</v>
      </c>
      <c r="B692" t="s">
        <v>27</v>
      </c>
      <c r="C692" t="str">
        <f>VLOOKUP(B692,[1]Store_Code!$A$2:$B$10,2,FALSE)</f>
        <v>Dumfries</v>
      </c>
      <c r="D692">
        <f t="shared" si="10"/>
        <v>13</v>
      </c>
      <c r="E692" t="s">
        <v>8</v>
      </c>
      <c r="F692" t="s">
        <v>11</v>
      </c>
      <c r="G692">
        <v>8137</v>
      </c>
    </row>
    <row r="693" spans="1:7" x14ac:dyDescent="0.3">
      <c r="A693" s="1">
        <v>44222</v>
      </c>
      <c r="B693" t="s">
        <v>27</v>
      </c>
      <c r="C693" t="str">
        <f>VLOOKUP(B693,[1]Store_Code!$A$2:$B$10,2,FALSE)</f>
        <v>Dumfries</v>
      </c>
      <c r="D693">
        <f t="shared" si="10"/>
        <v>18</v>
      </c>
      <c r="E693" t="s">
        <v>10</v>
      </c>
      <c r="F693" t="s">
        <v>11</v>
      </c>
      <c r="G693">
        <v>21840</v>
      </c>
    </row>
    <row r="694" spans="1:7" x14ac:dyDescent="0.3">
      <c r="A694" s="1">
        <v>44222</v>
      </c>
      <c r="B694" t="s">
        <v>27</v>
      </c>
      <c r="C694" t="str">
        <f>VLOOKUP(B694,[1]Store_Code!$A$2:$B$10,2,FALSE)</f>
        <v>Dumfries</v>
      </c>
      <c r="D694">
        <f t="shared" si="10"/>
        <v>9</v>
      </c>
      <c r="E694" t="s">
        <v>13</v>
      </c>
      <c r="F694" t="s">
        <v>11</v>
      </c>
      <c r="G694">
        <v>3137</v>
      </c>
    </row>
    <row r="695" spans="1:7" x14ac:dyDescent="0.3">
      <c r="A695" s="1">
        <v>44222</v>
      </c>
      <c r="B695" t="s">
        <v>28</v>
      </c>
      <c r="C695" t="str">
        <f>VLOOKUP(B695,[1]Store_Code!$A$2:$B$10,2,FALSE)</f>
        <v>Inverness</v>
      </c>
      <c r="D695">
        <f t="shared" si="10"/>
        <v>22</v>
      </c>
      <c r="E695" t="s">
        <v>8</v>
      </c>
      <c r="F695" t="s">
        <v>11</v>
      </c>
      <c r="G695">
        <v>10618</v>
      </c>
    </row>
    <row r="696" spans="1:7" x14ac:dyDescent="0.3">
      <c r="A696" s="1">
        <v>44222</v>
      </c>
      <c r="B696" t="s">
        <v>28</v>
      </c>
      <c r="C696" t="str">
        <f>VLOOKUP(B696,[1]Store_Code!$A$2:$B$10,2,FALSE)</f>
        <v>Inverness</v>
      </c>
      <c r="D696">
        <f t="shared" si="10"/>
        <v>20</v>
      </c>
      <c r="E696" t="s">
        <v>10</v>
      </c>
      <c r="F696" t="s">
        <v>11</v>
      </c>
      <c r="G696">
        <v>35585</v>
      </c>
    </row>
    <row r="697" spans="1:7" x14ac:dyDescent="0.3">
      <c r="A697" s="1">
        <v>44222</v>
      </c>
      <c r="B697" t="s">
        <v>28</v>
      </c>
      <c r="C697" t="str">
        <f>VLOOKUP(B697,[1]Store_Code!$A$2:$B$10,2,FALSE)</f>
        <v>Inverness</v>
      </c>
      <c r="D697">
        <f t="shared" si="10"/>
        <v>20</v>
      </c>
      <c r="E697" t="s">
        <v>13</v>
      </c>
      <c r="F697" t="s">
        <v>11</v>
      </c>
      <c r="G697">
        <v>5178</v>
      </c>
    </row>
    <row r="698" spans="1:7" x14ac:dyDescent="0.3">
      <c r="A698" s="1">
        <v>44222</v>
      </c>
      <c r="B698" t="s">
        <v>29</v>
      </c>
      <c r="C698" t="str">
        <f>VLOOKUP(B698,[1]Store_Code!$A$2:$B$10,2,FALSE)</f>
        <v>Stirling</v>
      </c>
      <c r="D698">
        <f t="shared" si="10"/>
        <v>22</v>
      </c>
      <c r="E698" t="s">
        <v>8</v>
      </c>
      <c r="F698" t="s">
        <v>11</v>
      </c>
      <c r="G698">
        <v>8633</v>
      </c>
    </row>
    <row r="699" spans="1:7" x14ac:dyDescent="0.3">
      <c r="A699" s="1">
        <v>44222</v>
      </c>
      <c r="B699" t="s">
        <v>29</v>
      </c>
      <c r="C699" t="str">
        <f>VLOOKUP(B699,[1]Store_Code!$A$2:$B$10,2,FALSE)</f>
        <v>Stirling</v>
      </c>
      <c r="D699">
        <f t="shared" si="10"/>
        <v>21</v>
      </c>
      <c r="E699" t="s">
        <v>10</v>
      </c>
      <c r="F699" t="s">
        <v>11</v>
      </c>
      <c r="G699">
        <v>28666</v>
      </c>
    </row>
    <row r="700" spans="1:7" x14ac:dyDescent="0.3">
      <c r="A700" s="1">
        <v>44222</v>
      </c>
      <c r="B700" t="s">
        <v>29</v>
      </c>
      <c r="C700" t="str">
        <f>VLOOKUP(B700,[1]Store_Code!$A$2:$B$10,2,FALSE)</f>
        <v>Stirling</v>
      </c>
      <c r="D700">
        <f t="shared" si="10"/>
        <v>15.7</v>
      </c>
      <c r="E700" t="s">
        <v>13</v>
      </c>
      <c r="F700" t="s">
        <v>11</v>
      </c>
      <c r="G700">
        <v>5191</v>
      </c>
    </row>
    <row r="701" spans="1:7" x14ac:dyDescent="0.3">
      <c r="A701" s="1">
        <v>44222</v>
      </c>
      <c r="B701" t="s">
        <v>30</v>
      </c>
      <c r="C701" t="str">
        <f>VLOOKUP(B701,[1]Store_Code!$A$2:$B$10,2,FALSE)</f>
        <v>Edinburgh</v>
      </c>
      <c r="D701">
        <f t="shared" si="10"/>
        <v>29</v>
      </c>
      <c r="E701" t="s">
        <v>8</v>
      </c>
      <c r="F701" t="s">
        <v>11</v>
      </c>
      <c r="G701">
        <v>15604</v>
      </c>
    </row>
    <row r="702" spans="1:7" x14ac:dyDescent="0.3">
      <c r="A702" s="1">
        <v>44222</v>
      </c>
      <c r="B702" t="s">
        <v>30</v>
      </c>
      <c r="C702" t="str">
        <f>VLOOKUP(B702,[1]Store_Code!$A$2:$B$10,2,FALSE)</f>
        <v>Edinburgh</v>
      </c>
      <c r="D702">
        <f t="shared" si="10"/>
        <v>39</v>
      </c>
      <c r="E702" t="s">
        <v>10</v>
      </c>
      <c r="F702" t="s">
        <v>11</v>
      </c>
      <c r="G702">
        <v>61427</v>
      </c>
    </row>
    <row r="703" spans="1:7" x14ac:dyDescent="0.3">
      <c r="A703" s="1">
        <v>44222</v>
      </c>
      <c r="B703" t="s">
        <v>30</v>
      </c>
      <c r="C703" t="str">
        <f>VLOOKUP(B703,[1]Store_Code!$A$2:$B$10,2,FALSE)</f>
        <v>Edinburgh</v>
      </c>
      <c r="D703">
        <f t="shared" si="10"/>
        <v>24</v>
      </c>
      <c r="E703" t="s">
        <v>13</v>
      </c>
      <c r="F703" t="s">
        <v>11</v>
      </c>
      <c r="G703">
        <v>7786</v>
      </c>
    </row>
    <row r="704" spans="1:7" x14ac:dyDescent="0.3">
      <c r="A704" s="1">
        <v>44223</v>
      </c>
      <c r="B704" t="s">
        <v>7</v>
      </c>
      <c r="C704" t="str">
        <f>VLOOKUP(B704,[1]Store_Code!$A$2:$B$10,2,FALSE)</f>
        <v>Perth</v>
      </c>
      <c r="D704">
        <f t="shared" si="10"/>
        <v>18</v>
      </c>
      <c r="E704" t="s">
        <v>8</v>
      </c>
      <c r="F704" t="s">
        <v>11</v>
      </c>
      <c r="G704">
        <v>6401</v>
      </c>
    </row>
    <row r="705" spans="1:7" x14ac:dyDescent="0.3">
      <c r="A705" s="1">
        <v>44223</v>
      </c>
      <c r="B705" t="s">
        <v>7</v>
      </c>
      <c r="C705" t="str">
        <f>VLOOKUP(B705,[1]Store_Code!$A$2:$B$10,2,FALSE)</f>
        <v>Perth</v>
      </c>
      <c r="D705">
        <f t="shared" si="10"/>
        <v>19</v>
      </c>
      <c r="E705" t="s">
        <v>10</v>
      </c>
      <c r="F705" t="s">
        <v>9</v>
      </c>
      <c r="G705">
        <v>26878</v>
      </c>
    </row>
    <row r="706" spans="1:7" x14ac:dyDescent="0.3">
      <c r="A706" s="1">
        <v>44223</v>
      </c>
      <c r="B706" t="s">
        <v>7</v>
      </c>
      <c r="C706" t="str">
        <f>VLOOKUP(B706,[1]Store_Code!$A$2:$B$10,2,FALSE)</f>
        <v>Perth</v>
      </c>
      <c r="D706">
        <f t="shared" si="10"/>
        <v>13</v>
      </c>
      <c r="E706" t="s">
        <v>13</v>
      </c>
      <c r="F706" t="s">
        <v>11</v>
      </c>
      <c r="G706">
        <v>6481</v>
      </c>
    </row>
    <row r="707" spans="1:7" x14ac:dyDescent="0.3">
      <c r="A707" s="1">
        <v>44223</v>
      </c>
      <c r="B707" t="s">
        <v>15</v>
      </c>
      <c r="C707" t="str">
        <f>VLOOKUP(B707,[1]Store_Code!$A$2:$B$10,2,FALSE)</f>
        <v>Aberdeen</v>
      </c>
      <c r="D707">
        <f t="shared" ref="D707:D770" si="11">INDEX($N$4:$P$12,MATCH(C707,$M$4:$M$12,0),MATCH(E707,N$3:P$3,0))</f>
        <v>24</v>
      </c>
      <c r="E707" t="s">
        <v>8</v>
      </c>
      <c r="F707" t="s">
        <v>11</v>
      </c>
      <c r="G707">
        <v>10412</v>
      </c>
    </row>
    <row r="708" spans="1:7" x14ac:dyDescent="0.3">
      <c r="A708" s="1">
        <v>44223</v>
      </c>
      <c r="B708" t="s">
        <v>15</v>
      </c>
      <c r="C708" t="str">
        <f>VLOOKUP(B708,[1]Store_Code!$A$2:$B$10,2,FALSE)</f>
        <v>Aberdeen</v>
      </c>
      <c r="D708">
        <f t="shared" si="11"/>
        <v>28</v>
      </c>
      <c r="E708" t="s">
        <v>10</v>
      </c>
      <c r="F708" t="s">
        <v>11</v>
      </c>
      <c r="G708">
        <v>42307</v>
      </c>
    </row>
    <row r="709" spans="1:7" x14ac:dyDescent="0.3">
      <c r="A709" s="1">
        <v>44223</v>
      </c>
      <c r="B709" t="s">
        <v>15</v>
      </c>
      <c r="C709" t="str">
        <f>VLOOKUP(B709,[1]Store_Code!$A$2:$B$10,2,FALSE)</f>
        <v>Aberdeen</v>
      </c>
      <c r="D709">
        <f t="shared" si="11"/>
        <v>16</v>
      </c>
      <c r="E709" t="s">
        <v>13</v>
      </c>
      <c r="F709" t="s">
        <v>11</v>
      </c>
      <c r="G709">
        <v>7682</v>
      </c>
    </row>
    <row r="710" spans="1:7" x14ac:dyDescent="0.3">
      <c r="A710" s="1">
        <v>44223</v>
      </c>
      <c r="B710" t="s">
        <v>19</v>
      </c>
      <c r="C710" t="str">
        <f>VLOOKUP(B710,[1]Store_Code!$A$2:$B$10,2,FALSE)</f>
        <v>St Andrews</v>
      </c>
      <c r="D710">
        <f t="shared" si="11"/>
        <v>15</v>
      </c>
      <c r="E710" t="s">
        <v>8</v>
      </c>
      <c r="F710" t="s">
        <v>11</v>
      </c>
      <c r="G710">
        <v>5396</v>
      </c>
    </row>
    <row r="711" spans="1:7" x14ac:dyDescent="0.3">
      <c r="A711" s="1">
        <v>44223</v>
      </c>
      <c r="B711" t="s">
        <v>19</v>
      </c>
      <c r="C711" t="str">
        <f>VLOOKUP(B711,[1]Store_Code!$A$2:$B$10,2,FALSE)</f>
        <v>St Andrews</v>
      </c>
      <c r="D711">
        <f t="shared" si="11"/>
        <v>19</v>
      </c>
      <c r="E711" t="s">
        <v>10</v>
      </c>
      <c r="F711" t="s">
        <v>11</v>
      </c>
      <c r="G711">
        <v>17486</v>
      </c>
    </row>
    <row r="712" spans="1:7" x14ac:dyDescent="0.3">
      <c r="A712" s="1">
        <v>44223</v>
      </c>
      <c r="B712" t="s">
        <v>19</v>
      </c>
      <c r="C712" t="str">
        <f>VLOOKUP(B712,[1]Store_Code!$A$2:$B$10,2,FALSE)</f>
        <v>St Andrews</v>
      </c>
      <c r="D712">
        <f t="shared" si="11"/>
        <v>10</v>
      </c>
      <c r="E712" t="s">
        <v>13</v>
      </c>
      <c r="F712" t="s">
        <v>11</v>
      </c>
      <c r="G712">
        <v>5324</v>
      </c>
    </row>
    <row r="713" spans="1:7" x14ac:dyDescent="0.3">
      <c r="A713" s="1">
        <v>44223</v>
      </c>
      <c r="B713" t="s">
        <v>23</v>
      </c>
      <c r="C713" t="str">
        <f>VLOOKUP(B713,[1]Store_Code!$A$2:$B$10,2,FALSE)</f>
        <v>Dundee</v>
      </c>
      <c r="D713">
        <f t="shared" si="11"/>
        <v>23</v>
      </c>
      <c r="E713" t="s">
        <v>8</v>
      </c>
      <c r="F713" t="s">
        <v>11</v>
      </c>
      <c r="G713">
        <v>11659</v>
      </c>
    </row>
    <row r="714" spans="1:7" x14ac:dyDescent="0.3">
      <c r="A714" s="1">
        <v>44223</v>
      </c>
      <c r="B714" t="s">
        <v>23</v>
      </c>
      <c r="C714" t="str">
        <f>VLOOKUP(B714,[1]Store_Code!$A$2:$B$10,2,FALSE)</f>
        <v>Dundee</v>
      </c>
      <c r="D714">
        <f t="shared" si="11"/>
        <v>30</v>
      </c>
      <c r="E714" t="s">
        <v>10</v>
      </c>
      <c r="F714" t="s">
        <v>11</v>
      </c>
      <c r="G714">
        <v>40796</v>
      </c>
    </row>
    <row r="715" spans="1:7" x14ac:dyDescent="0.3">
      <c r="A715" s="1">
        <v>44223</v>
      </c>
      <c r="B715" t="s">
        <v>23</v>
      </c>
      <c r="C715" t="str">
        <f>VLOOKUP(B715,[1]Store_Code!$A$2:$B$10,2,FALSE)</f>
        <v>Dundee</v>
      </c>
      <c r="D715">
        <f t="shared" si="11"/>
        <v>22</v>
      </c>
      <c r="E715" t="s">
        <v>13</v>
      </c>
      <c r="F715" t="s">
        <v>11</v>
      </c>
      <c r="G715">
        <v>7656</v>
      </c>
    </row>
    <row r="716" spans="1:7" x14ac:dyDescent="0.3">
      <c r="A716" s="1">
        <v>44223</v>
      </c>
      <c r="B716" t="s">
        <v>26</v>
      </c>
      <c r="C716" t="str">
        <f>VLOOKUP(B716,[1]Store_Code!$A$2:$B$10,2,FALSE)</f>
        <v>Glasgow</v>
      </c>
      <c r="D716">
        <f t="shared" si="11"/>
        <v>31</v>
      </c>
      <c r="E716" t="s">
        <v>8</v>
      </c>
      <c r="F716" t="s">
        <v>11</v>
      </c>
      <c r="G716">
        <v>22091</v>
      </c>
    </row>
    <row r="717" spans="1:7" x14ac:dyDescent="0.3">
      <c r="A717" s="1">
        <v>44223</v>
      </c>
      <c r="B717" t="s">
        <v>26</v>
      </c>
      <c r="C717" t="str">
        <f>VLOOKUP(B717,[1]Store_Code!$A$2:$B$10,2,FALSE)</f>
        <v>Glasgow</v>
      </c>
      <c r="D717">
        <f t="shared" si="11"/>
        <v>44</v>
      </c>
      <c r="E717" t="s">
        <v>10</v>
      </c>
      <c r="F717" t="s">
        <v>11</v>
      </c>
      <c r="G717">
        <v>95952</v>
      </c>
    </row>
    <row r="718" spans="1:7" x14ac:dyDescent="0.3">
      <c r="A718" s="1">
        <v>44223</v>
      </c>
      <c r="B718" t="s">
        <v>26</v>
      </c>
      <c r="C718" t="str">
        <f>VLOOKUP(B718,[1]Store_Code!$A$2:$B$10,2,FALSE)</f>
        <v>Glasgow</v>
      </c>
      <c r="D718">
        <f t="shared" si="11"/>
        <v>26</v>
      </c>
      <c r="E718" t="s">
        <v>13</v>
      </c>
      <c r="F718" t="s">
        <v>11</v>
      </c>
      <c r="G718">
        <v>11326</v>
      </c>
    </row>
    <row r="719" spans="1:7" x14ac:dyDescent="0.3">
      <c r="A719" s="1">
        <v>44223</v>
      </c>
      <c r="B719" t="s">
        <v>27</v>
      </c>
      <c r="C719" t="str">
        <f>VLOOKUP(B719,[1]Store_Code!$A$2:$B$10,2,FALSE)</f>
        <v>Dumfries</v>
      </c>
      <c r="D719">
        <f t="shared" si="11"/>
        <v>13</v>
      </c>
      <c r="E719" t="s">
        <v>8</v>
      </c>
      <c r="F719" t="s">
        <v>11</v>
      </c>
      <c r="G719">
        <v>7600</v>
      </c>
    </row>
    <row r="720" spans="1:7" x14ac:dyDescent="0.3">
      <c r="A720" s="1">
        <v>44223</v>
      </c>
      <c r="B720" t="s">
        <v>27</v>
      </c>
      <c r="C720" t="str">
        <f>VLOOKUP(B720,[1]Store_Code!$A$2:$B$10,2,FALSE)</f>
        <v>Dumfries</v>
      </c>
      <c r="D720">
        <f t="shared" si="11"/>
        <v>18</v>
      </c>
      <c r="E720" t="s">
        <v>10</v>
      </c>
      <c r="F720" t="s">
        <v>11</v>
      </c>
      <c r="G720">
        <v>21758</v>
      </c>
    </row>
    <row r="721" spans="1:7" x14ac:dyDescent="0.3">
      <c r="A721" s="1">
        <v>44223</v>
      </c>
      <c r="B721" t="s">
        <v>27</v>
      </c>
      <c r="C721" t="str">
        <f>VLOOKUP(B721,[1]Store_Code!$A$2:$B$10,2,FALSE)</f>
        <v>Dumfries</v>
      </c>
      <c r="D721">
        <f t="shared" si="11"/>
        <v>9</v>
      </c>
      <c r="E721" t="s">
        <v>13</v>
      </c>
      <c r="F721" t="s">
        <v>11</v>
      </c>
      <c r="G721">
        <v>3359</v>
      </c>
    </row>
    <row r="722" spans="1:7" x14ac:dyDescent="0.3">
      <c r="A722" s="1">
        <v>44223</v>
      </c>
      <c r="B722" t="s">
        <v>28</v>
      </c>
      <c r="C722" t="str">
        <f>VLOOKUP(B722,[1]Store_Code!$A$2:$B$10,2,FALSE)</f>
        <v>Inverness</v>
      </c>
      <c r="D722">
        <f t="shared" si="11"/>
        <v>22</v>
      </c>
      <c r="E722" t="s">
        <v>8</v>
      </c>
      <c r="F722" t="s">
        <v>11</v>
      </c>
      <c r="G722">
        <v>9867</v>
      </c>
    </row>
    <row r="723" spans="1:7" x14ac:dyDescent="0.3">
      <c r="A723" s="1">
        <v>44223</v>
      </c>
      <c r="B723" t="s">
        <v>28</v>
      </c>
      <c r="C723" t="str">
        <f>VLOOKUP(B723,[1]Store_Code!$A$2:$B$10,2,FALSE)</f>
        <v>Inverness</v>
      </c>
      <c r="D723">
        <f t="shared" si="11"/>
        <v>20</v>
      </c>
      <c r="E723" t="s">
        <v>10</v>
      </c>
      <c r="F723" t="s">
        <v>11</v>
      </c>
      <c r="G723">
        <v>35450</v>
      </c>
    </row>
    <row r="724" spans="1:7" x14ac:dyDescent="0.3">
      <c r="A724" s="1">
        <v>44223</v>
      </c>
      <c r="B724" t="s">
        <v>28</v>
      </c>
      <c r="C724" t="str">
        <f>VLOOKUP(B724,[1]Store_Code!$A$2:$B$10,2,FALSE)</f>
        <v>Inverness</v>
      </c>
      <c r="D724">
        <f t="shared" si="11"/>
        <v>20</v>
      </c>
      <c r="E724" t="s">
        <v>13</v>
      </c>
      <c r="F724" t="s">
        <v>11</v>
      </c>
      <c r="G724">
        <v>5544</v>
      </c>
    </row>
    <row r="725" spans="1:7" x14ac:dyDescent="0.3">
      <c r="A725" s="1">
        <v>44223</v>
      </c>
      <c r="B725" t="s">
        <v>29</v>
      </c>
      <c r="C725" t="str">
        <f>VLOOKUP(B725,[1]Store_Code!$A$2:$B$10,2,FALSE)</f>
        <v>Stirling</v>
      </c>
      <c r="D725">
        <f t="shared" si="11"/>
        <v>22</v>
      </c>
      <c r="E725" t="s">
        <v>8</v>
      </c>
      <c r="F725" t="s">
        <v>11</v>
      </c>
      <c r="G725">
        <v>8015</v>
      </c>
    </row>
    <row r="726" spans="1:7" x14ac:dyDescent="0.3">
      <c r="A726" s="1">
        <v>44223</v>
      </c>
      <c r="B726" t="s">
        <v>29</v>
      </c>
      <c r="C726" t="str">
        <f>VLOOKUP(B726,[1]Store_Code!$A$2:$B$10,2,FALSE)</f>
        <v>Stirling</v>
      </c>
      <c r="D726">
        <f t="shared" si="11"/>
        <v>21</v>
      </c>
      <c r="E726" t="s">
        <v>10</v>
      </c>
      <c r="F726" t="s">
        <v>11</v>
      </c>
      <c r="G726">
        <v>28557</v>
      </c>
    </row>
    <row r="727" spans="1:7" x14ac:dyDescent="0.3">
      <c r="A727" s="1">
        <v>44223</v>
      </c>
      <c r="B727" t="s">
        <v>29</v>
      </c>
      <c r="C727" t="str">
        <f>VLOOKUP(B727,[1]Store_Code!$A$2:$B$10,2,FALSE)</f>
        <v>Stirling</v>
      </c>
      <c r="D727">
        <f t="shared" si="11"/>
        <v>15.7</v>
      </c>
      <c r="E727" t="s">
        <v>13</v>
      </c>
      <c r="F727" t="s">
        <v>11</v>
      </c>
      <c r="G727">
        <v>5557</v>
      </c>
    </row>
    <row r="728" spans="1:7" x14ac:dyDescent="0.3">
      <c r="A728" s="1">
        <v>44223</v>
      </c>
      <c r="B728" t="s">
        <v>30</v>
      </c>
      <c r="C728" t="str">
        <f>VLOOKUP(B728,[1]Store_Code!$A$2:$B$10,2,FALSE)</f>
        <v>Edinburgh</v>
      </c>
      <c r="D728">
        <f t="shared" si="11"/>
        <v>29</v>
      </c>
      <c r="E728" t="s">
        <v>8</v>
      </c>
      <c r="F728" t="s">
        <v>11</v>
      </c>
      <c r="G728">
        <v>1457393</v>
      </c>
    </row>
    <row r="729" spans="1:7" x14ac:dyDescent="0.3">
      <c r="A729" s="1">
        <v>44223</v>
      </c>
      <c r="B729" t="s">
        <v>30</v>
      </c>
      <c r="C729" t="str">
        <f>VLOOKUP(B729,[1]Store_Code!$A$2:$B$10,2,FALSE)</f>
        <v>Edinburgh</v>
      </c>
      <c r="D729">
        <f t="shared" si="11"/>
        <v>39</v>
      </c>
      <c r="E729" t="s">
        <v>10</v>
      </c>
      <c r="F729" t="s">
        <v>11</v>
      </c>
      <c r="G729">
        <v>61194</v>
      </c>
    </row>
    <row r="730" spans="1:7" x14ac:dyDescent="0.3">
      <c r="A730" s="1">
        <v>44223</v>
      </c>
      <c r="B730" t="s">
        <v>30</v>
      </c>
      <c r="C730" t="str">
        <f>VLOOKUP(B730,[1]Store_Code!$A$2:$B$10,2,FALSE)</f>
        <v>Edinburgh</v>
      </c>
      <c r="D730">
        <f t="shared" si="11"/>
        <v>24</v>
      </c>
      <c r="E730" t="s">
        <v>13</v>
      </c>
      <c r="F730" t="s">
        <v>11</v>
      </c>
      <c r="G730">
        <v>8334</v>
      </c>
    </row>
    <row r="731" spans="1:7" x14ac:dyDescent="0.3">
      <c r="A731" s="1">
        <v>44224</v>
      </c>
      <c r="B731" t="s">
        <v>7</v>
      </c>
      <c r="C731" t="str">
        <f>VLOOKUP(B731,[1]Store_Code!$A$2:$B$10,2,FALSE)</f>
        <v>Perth</v>
      </c>
      <c r="D731">
        <f t="shared" si="11"/>
        <v>18</v>
      </c>
      <c r="E731" t="s">
        <v>8</v>
      </c>
      <c r="F731" t="s">
        <v>11</v>
      </c>
      <c r="G731">
        <v>6684</v>
      </c>
    </row>
    <row r="732" spans="1:7" x14ac:dyDescent="0.3">
      <c r="A732" s="1">
        <v>44224</v>
      </c>
      <c r="B732" t="s">
        <v>7</v>
      </c>
      <c r="C732" t="str">
        <f>VLOOKUP(B732,[1]Store_Code!$A$2:$B$10,2,FALSE)</f>
        <v>Perth</v>
      </c>
      <c r="D732">
        <f t="shared" si="11"/>
        <v>19</v>
      </c>
      <c r="E732" t="s">
        <v>10</v>
      </c>
      <c r="F732" t="s">
        <v>9</v>
      </c>
      <c r="G732">
        <v>26487</v>
      </c>
    </row>
    <row r="733" spans="1:7" x14ac:dyDescent="0.3">
      <c r="A733" s="1">
        <v>44224</v>
      </c>
      <c r="B733" t="s">
        <v>7</v>
      </c>
      <c r="C733" t="str">
        <f>VLOOKUP(B733,[1]Store_Code!$A$2:$B$10,2,FALSE)</f>
        <v>Perth</v>
      </c>
      <c r="D733">
        <f t="shared" si="11"/>
        <v>13</v>
      </c>
      <c r="E733" t="s">
        <v>13</v>
      </c>
      <c r="F733" t="s">
        <v>11</v>
      </c>
      <c r="G733">
        <v>6001</v>
      </c>
    </row>
    <row r="734" spans="1:7" x14ac:dyDescent="0.3">
      <c r="A734" s="1">
        <v>44224</v>
      </c>
      <c r="B734" t="s">
        <v>15</v>
      </c>
      <c r="C734" t="str">
        <f>VLOOKUP(B734,[1]Store_Code!$A$2:$B$10,2,FALSE)</f>
        <v>Aberdeen</v>
      </c>
      <c r="D734">
        <f t="shared" si="11"/>
        <v>24</v>
      </c>
      <c r="E734" t="s">
        <v>8</v>
      </c>
      <c r="F734" t="s">
        <v>11</v>
      </c>
      <c r="G734">
        <v>10873</v>
      </c>
    </row>
    <row r="735" spans="1:7" x14ac:dyDescent="0.3">
      <c r="A735" s="1">
        <v>44224</v>
      </c>
      <c r="B735" t="s">
        <v>15</v>
      </c>
      <c r="C735" t="str">
        <f>VLOOKUP(B735,[1]Store_Code!$A$2:$B$10,2,FALSE)</f>
        <v>Aberdeen</v>
      </c>
      <c r="D735">
        <f t="shared" si="11"/>
        <v>28</v>
      </c>
      <c r="E735" t="s">
        <v>10</v>
      </c>
      <c r="F735" t="s">
        <v>11</v>
      </c>
      <c r="G735">
        <v>41693</v>
      </c>
    </row>
    <row r="736" spans="1:7" x14ac:dyDescent="0.3">
      <c r="A736" s="1">
        <v>44224</v>
      </c>
      <c r="B736" t="s">
        <v>15</v>
      </c>
      <c r="C736" t="str">
        <f>VLOOKUP(B736,[1]Store_Code!$A$2:$B$10,2,FALSE)</f>
        <v>Aberdeen</v>
      </c>
      <c r="D736">
        <f t="shared" si="11"/>
        <v>16</v>
      </c>
      <c r="E736" t="s">
        <v>13</v>
      </c>
      <c r="F736" t="s">
        <v>11</v>
      </c>
      <c r="G736">
        <v>7112</v>
      </c>
    </row>
    <row r="737" spans="1:7" x14ac:dyDescent="0.3">
      <c r="A737" s="1">
        <v>44224</v>
      </c>
      <c r="B737" t="s">
        <v>19</v>
      </c>
      <c r="C737" t="str">
        <f>VLOOKUP(B737,[1]Store_Code!$A$2:$B$10,2,FALSE)</f>
        <v>St Andrews</v>
      </c>
      <c r="D737">
        <f t="shared" si="11"/>
        <v>15</v>
      </c>
      <c r="E737" t="s">
        <v>8</v>
      </c>
      <c r="F737" t="s">
        <v>11</v>
      </c>
      <c r="G737">
        <v>566</v>
      </c>
    </row>
    <row r="738" spans="1:7" x14ac:dyDescent="0.3">
      <c r="A738" s="1">
        <v>44224</v>
      </c>
      <c r="B738" t="s">
        <v>19</v>
      </c>
      <c r="C738" t="str">
        <f>VLOOKUP(B738,[1]Store_Code!$A$2:$B$10,2,FALSE)</f>
        <v>St Andrews</v>
      </c>
      <c r="D738">
        <f t="shared" si="11"/>
        <v>19</v>
      </c>
      <c r="E738" t="s">
        <v>10</v>
      </c>
      <c r="F738" t="s">
        <v>11</v>
      </c>
      <c r="G738">
        <v>17430</v>
      </c>
    </row>
    <row r="739" spans="1:7" x14ac:dyDescent="0.3">
      <c r="A739" s="1">
        <v>44224</v>
      </c>
      <c r="B739" t="s">
        <v>19</v>
      </c>
      <c r="C739" t="str">
        <f>VLOOKUP(B739,[1]Store_Code!$A$2:$B$10,2,FALSE)</f>
        <v>St Andrews</v>
      </c>
      <c r="D739">
        <f t="shared" si="11"/>
        <v>10</v>
      </c>
      <c r="E739" t="s">
        <v>13</v>
      </c>
      <c r="F739" t="s">
        <v>11</v>
      </c>
      <c r="G739">
        <v>4930</v>
      </c>
    </row>
    <row r="740" spans="1:7" x14ac:dyDescent="0.3">
      <c r="A740" s="1">
        <v>44224</v>
      </c>
      <c r="B740" t="s">
        <v>23</v>
      </c>
      <c r="C740" t="str">
        <f>VLOOKUP(B740,[1]Store_Code!$A$2:$B$10,2,FALSE)</f>
        <v>Dundee</v>
      </c>
      <c r="D740">
        <f t="shared" si="11"/>
        <v>23</v>
      </c>
      <c r="E740" t="s">
        <v>8</v>
      </c>
      <c r="F740" t="s">
        <v>11</v>
      </c>
      <c r="G740">
        <v>12174</v>
      </c>
    </row>
    <row r="741" spans="1:7" x14ac:dyDescent="0.3">
      <c r="A741" s="1">
        <v>44224</v>
      </c>
      <c r="B741" t="s">
        <v>23</v>
      </c>
      <c r="C741" t="str">
        <f>VLOOKUP(B741,[1]Store_Code!$A$2:$B$10,2,FALSE)</f>
        <v>Dundee</v>
      </c>
      <c r="D741">
        <f t="shared" si="11"/>
        <v>30</v>
      </c>
      <c r="E741" t="s">
        <v>10</v>
      </c>
      <c r="F741" t="s">
        <v>11</v>
      </c>
      <c r="G741">
        <v>40204</v>
      </c>
    </row>
    <row r="742" spans="1:7" x14ac:dyDescent="0.3">
      <c r="A742" s="1">
        <v>44224</v>
      </c>
      <c r="B742" t="s">
        <v>23</v>
      </c>
      <c r="C742" t="str">
        <f>VLOOKUP(B742,[1]Store_Code!$A$2:$B$10,2,FALSE)</f>
        <v>Dundee</v>
      </c>
      <c r="D742">
        <f t="shared" si="11"/>
        <v>22</v>
      </c>
      <c r="E742" t="s">
        <v>13</v>
      </c>
      <c r="F742" t="s">
        <v>11</v>
      </c>
      <c r="G742">
        <v>7087</v>
      </c>
    </row>
    <row r="743" spans="1:7" x14ac:dyDescent="0.3">
      <c r="A743" s="1">
        <v>44224</v>
      </c>
      <c r="B743" t="s">
        <v>26</v>
      </c>
      <c r="C743" t="str">
        <f>VLOOKUP(B743,[1]Store_Code!$A$2:$B$10,2,FALSE)</f>
        <v>Glasgow</v>
      </c>
      <c r="D743">
        <f t="shared" si="11"/>
        <v>31</v>
      </c>
      <c r="E743" t="s">
        <v>8</v>
      </c>
      <c r="F743" t="s">
        <v>11</v>
      </c>
      <c r="G743">
        <v>23067</v>
      </c>
    </row>
    <row r="744" spans="1:7" x14ac:dyDescent="0.3">
      <c r="A744" s="1">
        <v>44224</v>
      </c>
      <c r="B744" t="s">
        <v>26</v>
      </c>
      <c r="C744" t="str">
        <f>VLOOKUP(B744,[1]Store_Code!$A$2:$B$10,2,FALSE)</f>
        <v>Glasgow</v>
      </c>
      <c r="D744">
        <f t="shared" si="11"/>
        <v>44</v>
      </c>
      <c r="E744" t="s">
        <v>10</v>
      </c>
      <c r="F744" t="s">
        <v>11</v>
      </c>
      <c r="G744">
        <v>94560</v>
      </c>
    </row>
    <row r="745" spans="1:7" x14ac:dyDescent="0.3">
      <c r="A745" s="1">
        <v>44224</v>
      </c>
      <c r="B745" t="s">
        <v>26</v>
      </c>
      <c r="C745" t="str">
        <f>VLOOKUP(B745,[1]Store_Code!$A$2:$B$10,2,FALSE)</f>
        <v>Glasgow</v>
      </c>
      <c r="D745">
        <f t="shared" si="11"/>
        <v>26</v>
      </c>
      <c r="E745" t="s">
        <v>13</v>
      </c>
      <c r="F745" t="s">
        <v>11</v>
      </c>
      <c r="G745">
        <v>10485</v>
      </c>
    </row>
    <row r="746" spans="1:7" x14ac:dyDescent="0.3">
      <c r="A746" s="1">
        <v>44224</v>
      </c>
      <c r="B746" t="s">
        <v>27</v>
      </c>
      <c r="C746" t="str">
        <f>VLOOKUP(B746,[1]Store_Code!$A$2:$B$10,2,FALSE)</f>
        <v>Dumfries</v>
      </c>
      <c r="D746">
        <f t="shared" si="11"/>
        <v>13</v>
      </c>
      <c r="E746" t="s">
        <v>8</v>
      </c>
      <c r="F746" t="s">
        <v>11</v>
      </c>
      <c r="G746">
        <v>7936</v>
      </c>
    </row>
    <row r="747" spans="1:7" x14ac:dyDescent="0.3">
      <c r="A747" s="1">
        <v>44224</v>
      </c>
      <c r="B747" t="s">
        <v>27</v>
      </c>
      <c r="C747" t="str">
        <f>VLOOKUP(B747,[1]Store_Code!$A$2:$B$10,2,FALSE)</f>
        <v>Dumfries</v>
      </c>
      <c r="D747">
        <f t="shared" si="11"/>
        <v>18</v>
      </c>
      <c r="E747" t="s">
        <v>10</v>
      </c>
      <c r="F747" t="s">
        <v>11</v>
      </c>
      <c r="G747">
        <v>21442</v>
      </c>
    </row>
    <row r="748" spans="1:7" x14ac:dyDescent="0.3">
      <c r="A748" s="1">
        <v>44224</v>
      </c>
      <c r="B748" t="s">
        <v>27</v>
      </c>
      <c r="C748" t="str">
        <f>VLOOKUP(B748,[1]Store_Code!$A$2:$B$10,2,FALSE)</f>
        <v>Dumfries</v>
      </c>
      <c r="D748">
        <f t="shared" si="11"/>
        <v>9</v>
      </c>
      <c r="E748" t="s">
        <v>13</v>
      </c>
      <c r="F748" t="s">
        <v>11</v>
      </c>
      <c r="G748">
        <v>3109</v>
      </c>
    </row>
    <row r="749" spans="1:7" x14ac:dyDescent="0.3">
      <c r="A749" s="1">
        <v>44224</v>
      </c>
      <c r="B749" t="s">
        <v>28</v>
      </c>
      <c r="C749" t="str">
        <f>VLOOKUP(B749,[1]Store_Code!$A$2:$B$10,2,FALSE)</f>
        <v>Inverness</v>
      </c>
      <c r="D749">
        <f t="shared" si="11"/>
        <v>22</v>
      </c>
      <c r="E749" t="s">
        <v>8</v>
      </c>
      <c r="F749" t="s">
        <v>11</v>
      </c>
      <c r="G749">
        <v>10337</v>
      </c>
    </row>
    <row r="750" spans="1:7" x14ac:dyDescent="0.3">
      <c r="A750" s="1">
        <v>44224</v>
      </c>
      <c r="B750" t="s">
        <v>28</v>
      </c>
      <c r="C750" t="str">
        <f>VLOOKUP(B750,[1]Store_Code!$A$2:$B$10,2,FALSE)</f>
        <v>Inverness</v>
      </c>
      <c r="D750">
        <f t="shared" si="11"/>
        <v>20</v>
      </c>
      <c r="E750" t="s">
        <v>10</v>
      </c>
      <c r="F750" t="s">
        <v>11</v>
      </c>
      <c r="G750">
        <v>34936</v>
      </c>
    </row>
    <row r="751" spans="1:7" x14ac:dyDescent="0.3">
      <c r="A751" s="1">
        <v>44224</v>
      </c>
      <c r="B751" t="s">
        <v>28</v>
      </c>
      <c r="C751" t="str">
        <f>VLOOKUP(B751,[1]Store_Code!$A$2:$B$10,2,FALSE)</f>
        <v>Inverness</v>
      </c>
      <c r="D751">
        <f t="shared" si="11"/>
        <v>20</v>
      </c>
      <c r="E751" t="s">
        <v>13</v>
      </c>
      <c r="F751" t="s">
        <v>11</v>
      </c>
      <c r="G751">
        <v>5132</v>
      </c>
    </row>
    <row r="752" spans="1:7" x14ac:dyDescent="0.3">
      <c r="A752" s="1">
        <v>44224</v>
      </c>
      <c r="B752" t="s">
        <v>29</v>
      </c>
      <c r="C752" t="str">
        <f>VLOOKUP(B752,[1]Store_Code!$A$2:$B$10,2,FALSE)</f>
        <v>Stirling</v>
      </c>
      <c r="D752">
        <f t="shared" si="11"/>
        <v>22</v>
      </c>
      <c r="E752" t="s">
        <v>8</v>
      </c>
      <c r="F752" t="s">
        <v>11</v>
      </c>
      <c r="G752">
        <v>8402</v>
      </c>
    </row>
    <row r="753" spans="1:7" x14ac:dyDescent="0.3">
      <c r="A753" s="1">
        <v>44224</v>
      </c>
      <c r="B753" t="s">
        <v>29</v>
      </c>
      <c r="C753" t="str">
        <f>VLOOKUP(B753,[1]Store_Code!$A$2:$B$10,2,FALSE)</f>
        <v>Stirling</v>
      </c>
      <c r="D753">
        <f t="shared" si="11"/>
        <v>21</v>
      </c>
      <c r="E753" t="s">
        <v>10</v>
      </c>
      <c r="F753" t="s">
        <v>11</v>
      </c>
      <c r="G753">
        <v>28143</v>
      </c>
    </row>
    <row r="754" spans="1:7" x14ac:dyDescent="0.3">
      <c r="A754" s="1">
        <v>44224</v>
      </c>
      <c r="B754" t="s">
        <v>29</v>
      </c>
      <c r="C754" t="str">
        <f>VLOOKUP(B754,[1]Store_Code!$A$2:$B$10,2,FALSE)</f>
        <v>Stirling</v>
      </c>
      <c r="D754">
        <f t="shared" si="11"/>
        <v>15.7</v>
      </c>
      <c r="E754" t="s">
        <v>13</v>
      </c>
      <c r="F754" t="s">
        <v>11</v>
      </c>
      <c r="G754">
        <v>5144</v>
      </c>
    </row>
    <row r="755" spans="1:7" x14ac:dyDescent="0.3">
      <c r="A755" s="1">
        <v>44224</v>
      </c>
      <c r="B755" t="s">
        <v>30</v>
      </c>
      <c r="C755" t="str">
        <f>VLOOKUP(B755,[1]Store_Code!$A$2:$B$10,2,FALSE)</f>
        <v>Edinburgh</v>
      </c>
      <c r="D755">
        <f t="shared" si="11"/>
        <v>29</v>
      </c>
      <c r="E755" t="s">
        <v>8</v>
      </c>
      <c r="F755" t="s">
        <v>11</v>
      </c>
      <c r="G755">
        <v>15219</v>
      </c>
    </row>
    <row r="756" spans="1:7" x14ac:dyDescent="0.3">
      <c r="A756" s="1">
        <v>44224</v>
      </c>
      <c r="B756" t="s">
        <v>30</v>
      </c>
      <c r="C756" t="str">
        <f>VLOOKUP(B756,[1]Store_Code!$A$2:$B$10,2,FALSE)</f>
        <v>Edinburgh</v>
      </c>
      <c r="D756">
        <f t="shared" si="11"/>
        <v>39</v>
      </c>
      <c r="E756" t="s">
        <v>10</v>
      </c>
      <c r="F756" t="s">
        <v>11</v>
      </c>
      <c r="G756">
        <v>60307</v>
      </c>
    </row>
    <row r="757" spans="1:7" x14ac:dyDescent="0.3">
      <c r="A757" s="1">
        <v>44224</v>
      </c>
      <c r="B757" t="s">
        <v>30</v>
      </c>
      <c r="C757" t="str">
        <f>VLOOKUP(B757,[1]Store_Code!$A$2:$B$10,2,FALSE)</f>
        <v>Edinburgh</v>
      </c>
      <c r="D757">
        <f t="shared" si="11"/>
        <v>24</v>
      </c>
      <c r="E757" t="s">
        <v>13</v>
      </c>
      <c r="F757" t="s">
        <v>11</v>
      </c>
      <c r="G757">
        <v>7716</v>
      </c>
    </row>
    <row r="758" spans="1:7" x14ac:dyDescent="0.3">
      <c r="A758" s="1">
        <v>44225</v>
      </c>
      <c r="B758" t="s">
        <v>7</v>
      </c>
      <c r="C758" t="str">
        <f>VLOOKUP(B758,[1]Store_Code!$A$2:$B$10,2,FALSE)</f>
        <v>Perth</v>
      </c>
      <c r="D758">
        <f t="shared" si="11"/>
        <v>18</v>
      </c>
      <c r="E758" t="s">
        <v>8</v>
      </c>
      <c r="F758" t="s">
        <v>11</v>
      </c>
      <c r="G758">
        <v>6636</v>
      </c>
    </row>
    <row r="759" spans="1:7" x14ac:dyDescent="0.3">
      <c r="A759" s="1">
        <v>44225</v>
      </c>
      <c r="B759" t="s">
        <v>7</v>
      </c>
      <c r="C759" t="str">
        <f>VLOOKUP(B759,[1]Store_Code!$A$2:$B$10,2,FALSE)</f>
        <v>Perth</v>
      </c>
      <c r="D759">
        <f t="shared" si="11"/>
        <v>19</v>
      </c>
      <c r="E759" t="s">
        <v>10</v>
      </c>
      <c r="F759" t="s">
        <v>9</v>
      </c>
      <c r="G759">
        <v>21780</v>
      </c>
    </row>
    <row r="760" spans="1:7" x14ac:dyDescent="0.3">
      <c r="A760" s="1">
        <v>44225</v>
      </c>
      <c r="B760" t="s">
        <v>7</v>
      </c>
      <c r="C760" t="str">
        <f>VLOOKUP(B760,[1]Store_Code!$A$2:$B$10,2,FALSE)</f>
        <v>Perth</v>
      </c>
      <c r="D760">
        <f t="shared" si="11"/>
        <v>13</v>
      </c>
      <c r="E760" t="s">
        <v>13</v>
      </c>
      <c r="F760" t="s">
        <v>11</v>
      </c>
      <c r="G760">
        <v>7438</v>
      </c>
    </row>
    <row r="761" spans="1:7" x14ac:dyDescent="0.3">
      <c r="A761" s="1">
        <v>44225</v>
      </c>
      <c r="B761" t="s">
        <v>15</v>
      </c>
      <c r="C761" t="str">
        <f>VLOOKUP(B761,[1]Store_Code!$A$2:$B$10,2,FALSE)</f>
        <v>Aberdeen</v>
      </c>
      <c r="D761">
        <f t="shared" si="11"/>
        <v>24</v>
      </c>
      <c r="E761" t="s">
        <v>8</v>
      </c>
      <c r="F761" t="s">
        <v>11</v>
      </c>
      <c r="G761">
        <v>10793</v>
      </c>
    </row>
    <row r="762" spans="1:7" x14ac:dyDescent="0.3">
      <c r="A762" s="1">
        <v>44225</v>
      </c>
      <c r="B762" t="s">
        <v>15</v>
      </c>
      <c r="C762" t="str">
        <f>VLOOKUP(B762,[1]Store_Code!$A$2:$B$10,2,FALSE)</f>
        <v>Aberdeen</v>
      </c>
      <c r="D762">
        <f t="shared" si="11"/>
        <v>28</v>
      </c>
      <c r="E762" t="s">
        <v>10</v>
      </c>
      <c r="F762" t="s">
        <v>11</v>
      </c>
      <c r="G762">
        <v>34284</v>
      </c>
    </row>
    <row r="763" spans="1:7" x14ac:dyDescent="0.3">
      <c r="A763" s="1">
        <v>44225</v>
      </c>
      <c r="B763" t="s">
        <v>15</v>
      </c>
      <c r="C763" t="str">
        <f>VLOOKUP(B763,[1]Store_Code!$A$2:$B$10,2,FALSE)</f>
        <v>Aberdeen</v>
      </c>
      <c r="D763">
        <f t="shared" si="11"/>
        <v>16</v>
      </c>
      <c r="E763" t="s">
        <v>13</v>
      </c>
      <c r="F763" t="s">
        <v>11</v>
      </c>
      <c r="G763">
        <v>8815</v>
      </c>
    </row>
    <row r="764" spans="1:7" x14ac:dyDescent="0.3">
      <c r="A764" s="1">
        <v>44225</v>
      </c>
      <c r="B764" t="s">
        <v>19</v>
      </c>
      <c r="C764" t="str">
        <f>VLOOKUP(B764,[1]Store_Code!$A$2:$B$10,2,FALSE)</f>
        <v>St Andrews</v>
      </c>
      <c r="D764">
        <f t="shared" si="11"/>
        <v>15</v>
      </c>
      <c r="E764" t="s">
        <v>8</v>
      </c>
      <c r="F764" t="s">
        <v>11</v>
      </c>
      <c r="G764">
        <v>5613</v>
      </c>
    </row>
    <row r="765" spans="1:7" x14ac:dyDescent="0.3">
      <c r="A765" s="1">
        <v>44225</v>
      </c>
      <c r="B765" t="s">
        <v>19</v>
      </c>
      <c r="C765" t="str">
        <f>VLOOKUP(B765,[1]Store_Code!$A$2:$B$10,2,FALSE)</f>
        <v>St Andrews</v>
      </c>
      <c r="D765">
        <f t="shared" si="11"/>
        <v>19</v>
      </c>
      <c r="E765" t="s">
        <v>10</v>
      </c>
      <c r="F765" t="s">
        <v>11</v>
      </c>
      <c r="G765">
        <v>17279</v>
      </c>
    </row>
    <row r="766" spans="1:7" x14ac:dyDescent="0.3">
      <c r="A766" s="1">
        <v>44225</v>
      </c>
      <c r="B766" t="s">
        <v>19</v>
      </c>
      <c r="C766" t="str">
        <f>VLOOKUP(B766,[1]Store_Code!$A$2:$B$10,2,FALSE)</f>
        <v>St Andrews</v>
      </c>
      <c r="D766">
        <f t="shared" si="11"/>
        <v>10</v>
      </c>
      <c r="E766" t="s">
        <v>13</v>
      </c>
      <c r="F766" t="s">
        <v>11</v>
      </c>
      <c r="G766">
        <v>6109</v>
      </c>
    </row>
    <row r="767" spans="1:7" x14ac:dyDescent="0.3">
      <c r="A767" s="1">
        <v>44225</v>
      </c>
      <c r="B767" t="s">
        <v>23</v>
      </c>
      <c r="C767" t="str">
        <f>VLOOKUP(B767,[1]Store_Code!$A$2:$B$10,2,FALSE)</f>
        <v>Dundee</v>
      </c>
      <c r="D767">
        <f t="shared" si="11"/>
        <v>23</v>
      </c>
      <c r="E767" t="s">
        <v>8</v>
      </c>
      <c r="F767" t="s">
        <v>11</v>
      </c>
      <c r="G767">
        <v>12086</v>
      </c>
    </row>
    <row r="768" spans="1:7" x14ac:dyDescent="0.3">
      <c r="A768" s="1">
        <v>44225</v>
      </c>
      <c r="B768" t="s">
        <v>23</v>
      </c>
      <c r="C768" t="str">
        <f>VLOOKUP(B768,[1]Store_Code!$A$2:$B$10,2,FALSE)</f>
        <v>Dundee</v>
      </c>
      <c r="D768">
        <f t="shared" si="11"/>
        <v>30</v>
      </c>
      <c r="E768" t="s">
        <v>10</v>
      </c>
      <c r="F768" t="s">
        <v>11</v>
      </c>
      <c r="G768">
        <v>33059</v>
      </c>
    </row>
    <row r="769" spans="1:7" x14ac:dyDescent="0.3">
      <c r="A769" s="1">
        <v>44225</v>
      </c>
      <c r="B769" t="s">
        <v>23</v>
      </c>
      <c r="C769" t="str">
        <f>VLOOKUP(B769,[1]Store_Code!$A$2:$B$10,2,FALSE)</f>
        <v>Dundee</v>
      </c>
      <c r="D769">
        <f t="shared" si="11"/>
        <v>22</v>
      </c>
      <c r="E769" t="s">
        <v>13</v>
      </c>
      <c r="F769" t="s">
        <v>11</v>
      </c>
      <c r="G769">
        <v>8783</v>
      </c>
    </row>
    <row r="770" spans="1:7" x14ac:dyDescent="0.3">
      <c r="A770" s="1">
        <v>44225</v>
      </c>
      <c r="B770" t="s">
        <v>26</v>
      </c>
      <c r="C770" t="str">
        <f>VLOOKUP(B770,[1]Store_Code!$A$2:$B$10,2,FALSE)</f>
        <v>Glasgow</v>
      </c>
      <c r="D770">
        <f t="shared" si="11"/>
        <v>31</v>
      </c>
      <c r="E770" t="s">
        <v>8</v>
      </c>
      <c r="F770" t="s">
        <v>11</v>
      </c>
      <c r="G770">
        <v>22899</v>
      </c>
    </row>
    <row r="771" spans="1:7" x14ac:dyDescent="0.3">
      <c r="A771" s="1">
        <v>44225</v>
      </c>
      <c r="B771" t="s">
        <v>26</v>
      </c>
      <c r="C771" t="str">
        <f>VLOOKUP(B771,[1]Store_Code!$A$2:$B$10,2,FALSE)</f>
        <v>Glasgow</v>
      </c>
      <c r="D771">
        <f t="shared" ref="D771:D834" si="12">INDEX($N$4:$P$12,MATCH(C771,$M$4:$M$12,0),MATCH(E771,N$3:P$3,0))</f>
        <v>44</v>
      </c>
      <c r="E771" t="s">
        <v>10</v>
      </c>
      <c r="F771" t="s">
        <v>11</v>
      </c>
      <c r="G771">
        <v>77755</v>
      </c>
    </row>
    <row r="772" spans="1:7" x14ac:dyDescent="0.3">
      <c r="A772" s="1">
        <v>44225</v>
      </c>
      <c r="B772" t="s">
        <v>26</v>
      </c>
      <c r="C772" t="str">
        <f>VLOOKUP(B772,[1]Store_Code!$A$2:$B$10,2,FALSE)</f>
        <v>Glasgow</v>
      </c>
      <c r="D772">
        <f t="shared" si="12"/>
        <v>26</v>
      </c>
      <c r="E772" t="s">
        <v>13</v>
      </c>
      <c r="F772" t="s">
        <v>11</v>
      </c>
      <c r="G772">
        <v>12995</v>
      </c>
    </row>
    <row r="773" spans="1:7" x14ac:dyDescent="0.3">
      <c r="A773" s="1">
        <v>44225</v>
      </c>
      <c r="B773" t="s">
        <v>27</v>
      </c>
      <c r="C773" t="str">
        <f>VLOOKUP(B773,[1]Store_Code!$A$2:$B$10,2,FALSE)</f>
        <v>Dumfries</v>
      </c>
      <c r="D773">
        <f t="shared" si="12"/>
        <v>13</v>
      </c>
      <c r="E773" t="s">
        <v>8</v>
      </c>
      <c r="F773" t="s">
        <v>11</v>
      </c>
      <c r="G773">
        <v>7879</v>
      </c>
    </row>
    <row r="774" spans="1:7" x14ac:dyDescent="0.3">
      <c r="A774" s="1">
        <v>44225</v>
      </c>
      <c r="B774" t="s">
        <v>27</v>
      </c>
      <c r="C774" t="str">
        <f>VLOOKUP(B774,[1]Store_Code!$A$2:$B$10,2,FALSE)</f>
        <v>Dumfries</v>
      </c>
      <c r="D774">
        <f t="shared" si="12"/>
        <v>18</v>
      </c>
      <c r="E774" t="s">
        <v>10</v>
      </c>
      <c r="F774" t="s">
        <v>11</v>
      </c>
      <c r="G774">
        <v>17631</v>
      </c>
    </row>
    <row r="775" spans="1:7" x14ac:dyDescent="0.3">
      <c r="A775" s="1">
        <v>44225</v>
      </c>
      <c r="B775" t="s">
        <v>27</v>
      </c>
      <c r="C775" t="str">
        <f>VLOOKUP(B775,[1]Store_Code!$A$2:$B$10,2,FALSE)</f>
        <v>Dumfries</v>
      </c>
      <c r="D775">
        <f t="shared" si="12"/>
        <v>9</v>
      </c>
      <c r="E775" t="s">
        <v>13</v>
      </c>
      <c r="F775" t="s">
        <v>9</v>
      </c>
      <c r="G775">
        <v>4710</v>
      </c>
    </row>
    <row r="776" spans="1:7" x14ac:dyDescent="0.3">
      <c r="A776" s="1">
        <v>44225</v>
      </c>
      <c r="B776" t="s">
        <v>28</v>
      </c>
      <c r="C776" t="str">
        <f>VLOOKUP(B776,[1]Store_Code!$A$2:$B$10,2,FALSE)</f>
        <v>Inverness</v>
      </c>
      <c r="D776">
        <f t="shared" si="12"/>
        <v>22</v>
      </c>
      <c r="E776" t="s">
        <v>8</v>
      </c>
      <c r="F776" t="s">
        <v>11</v>
      </c>
      <c r="G776">
        <v>10256</v>
      </c>
    </row>
    <row r="777" spans="1:7" x14ac:dyDescent="0.3">
      <c r="A777" s="1">
        <v>44225</v>
      </c>
      <c r="B777" t="s">
        <v>28</v>
      </c>
      <c r="C777" t="str">
        <f>VLOOKUP(B777,[1]Store_Code!$A$2:$B$10,2,FALSE)</f>
        <v>Inverness</v>
      </c>
      <c r="D777">
        <f t="shared" si="12"/>
        <v>20</v>
      </c>
      <c r="E777" t="s">
        <v>10</v>
      </c>
      <c r="F777" t="s">
        <v>11</v>
      </c>
      <c r="G777">
        <v>28727</v>
      </c>
    </row>
    <row r="778" spans="1:7" x14ac:dyDescent="0.3">
      <c r="A778" s="1">
        <v>44225</v>
      </c>
      <c r="B778" t="s">
        <v>28</v>
      </c>
      <c r="C778" t="str">
        <f>VLOOKUP(B778,[1]Store_Code!$A$2:$B$10,2,FALSE)</f>
        <v>Inverness</v>
      </c>
      <c r="D778">
        <f t="shared" si="12"/>
        <v>20</v>
      </c>
      <c r="E778" t="s">
        <v>13</v>
      </c>
      <c r="F778" t="s">
        <v>11</v>
      </c>
      <c r="G778">
        <v>6360</v>
      </c>
    </row>
    <row r="779" spans="1:7" x14ac:dyDescent="0.3">
      <c r="A779" s="1">
        <v>44225</v>
      </c>
      <c r="B779" t="s">
        <v>29</v>
      </c>
      <c r="C779" t="str">
        <f>VLOOKUP(B779,[1]Store_Code!$A$2:$B$10,2,FALSE)</f>
        <v>Stirling</v>
      </c>
      <c r="D779">
        <f t="shared" si="12"/>
        <v>22</v>
      </c>
      <c r="E779" t="s">
        <v>8</v>
      </c>
      <c r="F779" t="s">
        <v>11</v>
      </c>
      <c r="G779">
        <v>8335</v>
      </c>
    </row>
    <row r="780" spans="1:7" x14ac:dyDescent="0.3">
      <c r="A780" s="1">
        <v>44225</v>
      </c>
      <c r="B780" t="s">
        <v>29</v>
      </c>
      <c r="C780" t="str">
        <f>VLOOKUP(B780,[1]Store_Code!$A$2:$B$10,2,FALSE)</f>
        <v>Stirling</v>
      </c>
      <c r="D780">
        <f t="shared" si="12"/>
        <v>21</v>
      </c>
      <c r="E780" t="s">
        <v>10</v>
      </c>
      <c r="F780" t="s">
        <v>11</v>
      </c>
      <c r="G780">
        <v>23142</v>
      </c>
    </row>
    <row r="781" spans="1:7" x14ac:dyDescent="0.3">
      <c r="A781" s="1">
        <v>44225</v>
      </c>
      <c r="B781" t="s">
        <v>29</v>
      </c>
      <c r="C781" t="str">
        <f>VLOOKUP(B781,[1]Store_Code!$A$2:$B$10,2,FALSE)</f>
        <v>Stirling</v>
      </c>
      <c r="D781">
        <f t="shared" si="12"/>
        <v>15.7</v>
      </c>
      <c r="E781" t="s">
        <v>13</v>
      </c>
      <c r="F781" t="s">
        <v>9</v>
      </c>
      <c r="G781">
        <v>7455</v>
      </c>
    </row>
    <row r="782" spans="1:7" x14ac:dyDescent="0.3">
      <c r="A782" s="1">
        <v>44225</v>
      </c>
      <c r="B782" t="s">
        <v>30</v>
      </c>
      <c r="C782" t="str">
        <f>VLOOKUP(B782,[1]Store_Code!$A$2:$B$10,2,FALSE)</f>
        <v>Edinburgh</v>
      </c>
      <c r="D782">
        <f t="shared" si="12"/>
        <v>29</v>
      </c>
      <c r="E782" t="s">
        <v>8</v>
      </c>
      <c r="F782" t="s">
        <v>11</v>
      </c>
      <c r="G782">
        <v>15108</v>
      </c>
    </row>
    <row r="783" spans="1:7" x14ac:dyDescent="0.3">
      <c r="A783" s="1">
        <v>44225</v>
      </c>
      <c r="B783" t="s">
        <v>30</v>
      </c>
      <c r="C783" t="str">
        <f>VLOOKUP(B783,[1]Store_Code!$A$2:$B$10,2,FALSE)</f>
        <v>Edinburgh</v>
      </c>
      <c r="D783">
        <f t="shared" si="12"/>
        <v>39</v>
      </c>
      <c r="E783" t="s">
        <v>10</v>
      </c>
      <c r="F783" t="s">
        <v>11</v>
      </c>
      <c r="G783">
        <v>57083</v>
      </c>
    </row>
    <row r="784" spans="1:7" x14ac:dyDescent="0.3">
      <c r="A784" s="1">
        <v>44225</v>
      </c>
      <c r="B784" t="s">
        <v>30</v>
      </c>
      <c r="C784" t="str">
        <f>VLOOKUP(B784,[1]Store_Code!$A$2:$B$10,2,FALSE)</f>
        <v>Edinburgh</v>
      </c>
      <c r="D784">
        <f t="shared" si="12"/>
        <v>24</v>
      </c>
      <c r="E784" t="s">
        <v>13</v>
      </c>
      <c r="F784" t="s">
        <v>11</v>
      </c>
      <c r="G784">
        <v>9562</v>
      </c>
    </row>
    <row r="785" spans="1:7" x14ac:dyDescent="0.3">
      <c r="A785" s="1">
        <v>44226</v>
      </c>
      <c r="B785" t="s">
        <v>7</v>
      </c>
      <c r="C785" t="str">
        <f>VLOOKUP(B785,[1]Store_Code!$A$2:$B$10,2,FALSE)</f>
        <v>Perth</v>
      </c>
      <c r="D785">
        <f t="shared" si="12"/>
        <v>18</v>
      </c>
      <c r="E785" t="s">
        <v>8</v>
      </c>
      <c r="F785" t="s">
        <v>11</v>
      </c>
      <c r="G785">
        <v>6427</v>
      </c>
    </row>
    <row r="786" spans="1:7" x14ac:dyDescent="0.3">
      <c r="A786" s="1">
        <v>44226</v>
      </c>
      <c r="B786" t="s">
        <v>7</v>
      </c>
      <c r="C786" t="str">
        <f>VLOOKUP(B786,[1]Store_Code!$A$2:$B$10,2,FALSE)</f>
        <v>Perth</v>
      </c>
      <c r="D786">
        <f t="shared" si="12"/>
        <v>19</v>
      </c>
      <c r="E786" t="s">
        <v>10</v>
      </c>
      <c r="F786" t="s">
        <v>9</v>
      </c>
      <c r="G786">
        <v>23936</v>
      </c>
    </row>
    <row r="787" spans="1:7" x14ac:dyDescent="0.3">
      <c r="A787" s="1">
        <v>44226</v>
      </c>
      <c r="B787" t="s">
        <v>7</v>
      </c>
      <c r="C787" t="str">
        <f>VLOOKUP(B787,[1]Store_Code!$A$2:$B$10,2,FALSE)</f>
        <v>Perth</v>
      </c>
      <c r="D787">
        <f t="shared" si="12"/>
        <v>13</v>
      </c>
      <c r="E787" t="s">
        <v>13</v>
      </c>
      <c r="F787" t="s">
        <v>11</v>
      </c>
      <c r="G787">
        <v>6135</v>
      </c>
    </row>
    <row r="788" spans="1:7" x14ac:dyDescent="0.3">
      <c r="A788" s="1">
        <v>44226</v>
      </c>
      <c r="B788" t="s">
        <v>15</v>
      </c>
      <c r="C788" t="str">
        <f>VLOOKUP(B788,[1]Store_Code!$A$2:$B$10,2,FALSE)</f>
        <v>Aberdeen</v>
      </c>
      <c r="D788">
        <f t="shared" si="12"/>
        <v>24</v>
      </c>
      <c r="E788" t="s">
        <v>8</v>
      </c>
      <c r="F788" t="s">
        <v>11</v>
      </c>
      <c r="G788">
        <v>10454</v>
      </c>
    </row>
    <row r="789" spans="1:7" x14ac:dyDescent="0.3">
      <c r="A789" s="1">
        <v>44226</v>
      </c>
      <c r="B789" t="s">
        <v>15</v>
      </c>
      <c r="C789" t="str">
        <f>VLOOKUP(B789,[1]Store_Code!$A$2:$B$10,2,FALSE)</f>
        <v>Aberdeen</v>
      </c>
      <c r="D789">
        <f t="shared" si="12"/>
        <v>28</v>
      </c>
      <c r="E789" t="s">
        <v>10</v>
      </c>
      <c r="F789" t="s">
        <v>11</v>
      </c>
      <c r="G789">
        <v>37677</v>
      </c>
    </row>
    <row r="790" spans="1:7" x14ac:dyDescent="0.3">
      <c r="A790" s="1">
        <v>44226</v>
      </c>
      <c r="B790" t="s">
        <v>15</v>
      </c>
      <c r="C790" t="str">
        <f>VLOOKUP(B790,[1]Store_Code!$A$2:$B$10,2,FALSE)</f>
        <v>Aberdeen</v>
      </c>
      <c r="D790">
        <f t="shared" si="12"/>
        <v>16</v>
      </c>
      <c r="E790" t="s">
        <v>13</v>
      </c>
      <c r="F790" t="s">
        <v>11</v>
      </c>
      <c r="G790">
        <v>7272</v>
      </c>
    </row>
    <row r="791" spans="1:7" x14ac:dyDescent="0.3">
      <c r="A791" s="1">
        <v>44226</v>
      </c>
      <c r="B791" t="s">
        <v>19</v>
      </c>
      <c r="C791" t="str">
        <f>VLOOKUP(B791,[1]Store_Code!$A$2:$B$10,2,FALSE)</f>
        <v>St Andrews</v>
      </c>
      <c r="D791">
        <f t="shared" si="12"/>
        <v>15</v>
      </c>
      <c r="E791" t="s">
        <v>8</v>
      </c>
      <c r="F791" t="s">
        <v>11</v>
      </c>
      <c r="G791">
        <v>5419</v>
      </c>
    </row>
    <row r="792" spans="1:7" x14ac:dyDescent="0.3">
      <c r="A792" s="1">
        <v>44226</v>
      </c>
      <c r="B792" t="s">
        <v>19</v>
      </c>
      <c r="C792" t="str">
        <f>VLOOKUP(B792,[1]Store_Code!$A$2:$B$10,2,FALSE)</f>
        <v>St Andrews</v>
      </c>
      <c r="D792">
        <f t="shared" si="12"/>
        <v>19</v>
      </c>
      <c r="E792" t="s">
        <v>10</v>
      </c>
      <c r="F792" t="s">
        <v>11</v>
      </c>
      <c r="G792">
        <v>18989</v>
      </c>
    </row>
    <row r="793" spans="1:7" x14ac:dyDescent="0.3">
      <c r="A793" s="1">
        <v>44226</v>
      </c>
      <c r="B793" t="s">
        <v>19</v>
      </c>
      <c r="C793" t="str">
        <f>VLOOKUP(B793,[1]Store_Code!$A$2:$B$10,2,FALSE)</f>
        <v>St Andrews</v>
      </c>
      <c r="D793">
        <f t="shared" si="12"/>
        <v>10</v>
      </c>
      <c r="E793" t="s">
        <v>13</v>
      </c>
      <c r="F793" t="s">
        <v>11</v>
      </c>
      <c r="G793">
        <v>5039</v>
      </c>
    </row>
    <row r="794" spans="1:7" x14ac:dyDescent="0.3">
      <c r="A794" s="1">
        <v>44226</v>
      </c>
      <c r="B794" t="s">
        <v>23</v>
      </c>
      <c r="C794" t="str">
        <f>VLOOKUP(B794,[1]Store_Code!$A$2:$B$10,2,FALSE)</f>
        <v>Dundee</v>
      </c>
      <c r="D794">
        <f t="shared" si="12"/>
        <v>23</v>
      </c>
      <c r="E794" t="s">
        <v>8</v>
      </c>
      <c r="F794" t="s">
        <v>11</v>
      </c>
      <c r="G794">
        <v>11707</v>
      </c>
    </row>
    <row r="795" spans="1:7" x14ac:dyDescent="0.3">
      <c r="A795" s="1">
        <v>44226</v>
      </c>
      <c r="B795" t="s">
        <v>23</v>
      </c>
      <c r="C795" t="str">
        <f>VLOOKUP(B795,[1]Store_Code!$A$2:$B$10,2,FALSE)</f>
        <v>Dundee</v>
      </c>
      <c r="D795">
        <f t="shared" si="12"/>
        <v>30</v>
      </c>
      <c r="E795" t="s">
        <v>10</v>
      </c>
      <c r="F795" t="s">
        <v>11</v>
      </c>
      <c r="G795">
        <v>36331</v>
      </c>
    </row>
    <row r="796" spans="1:7" x14ac:dyDescent="0.3">
      <c r="A796" s="1">
        <v>44226</v>
      </c>
      <c r="B796" t="s">
        <v>23</v>
      </c>
      <c r="C796" t="str">
        <f>VLOOKUP(B796,[1]Store_Code!$A$2:$B$10,2,FALSE)</f>
        <v>Dundee</v>
      </c>
      <c r="D796">
        <f t="shared" si="12"/>
        <v>22</v>
      </c>
      <c r="E796" t="s">
        <v>13</v>
      </c>
      <c r="F796" t="s">
        <v>11</v>
      </c>
      <c r="G796">
        <v>7246</v>
      </c>
    </row>
    <row r="797" spans="1:7" x14ac:dyDescent="0.3">
      <c r="A797" s="1">
        <v>44226</v>
      </c>
      <c r="B797" t="s">
        <v>26</v>
      </c>
      <c r="C797" t="str">
        <f>VLOOKUP(B797,[1]Store_Code!$A$2:$B$10,2,FALSE)</f>
        <v>Glasgow</v>
      </c>
      <c r="D797">
        <f t="shared" si="12"/>
        <v>31</v>
      </c>
      <c r="E797" t="s">
        <v>8</v>
      </c>
      <c r="F797" t="s">
        <v>11</v>
      </c>
      <c r="G797">
        <v>22179</v>
      </c>
    </row>
    <row r="798" spans="1:7" x14ac:dyDescent="0.3">
      <c r="A798" s="1">
        <v>44226</v>
      </c>
      <c r="B798" t="s">
        <v>26</v>
      </c>
      <c r="C798" t="str">
        <f>VLOOKUP(B798,[1]Store_Code!$A$2:$B$10,2,FALSE)</f>
        <v>Glasgow</v>
      </c>
      <c r="D798">
        <f t="shared" si="12"/>
        <v>44</v>
      </c>
      <c r="E798" t="s">
        <v>10</v>
      </c>
      <c r="F798" t="s">
        <v>11</v>
      </c>
      <c r="G798">
        <v>85450</v>
      </c>
    </row>
    <row r="799" spans="1:7" x14ac:dyDescent="0.3">
      <c r="A799" s="1">
        <v>44226</v>
      </c>
      <c r="B799" t="s">
        <v>26</v>
      </c>
      <c r="C799" t="str">
        <f>VLOOKUP(B799,[1]Store_Code!$A$2:$B$10,2,FALSE)</f>
        <v>Glasgow</v>
      </c>
      <c r="D799">
        <f t="shared" si="12"/>
        <v>26</v>
      </c>
      <c r="E799" t="s">
        <v>13</v>
      </c>
      <c r="F799" t="s">
        <v>11</v>
      </c>
      <c r="G799">
        <v>10719</v>
      </c>
    </row>
    <row r="800" spans="1:7" x14ac:dyDescent="0.3">
      <c r="A800" s="1">
        <v>44226</v>
      </c>
      <c r="B800" t="s">
        <v>27</v>
      </c>
      <c r="C800" t="str">
        <f>VLOOKUP(B800,[1]Store_Code!$A$2:$B$10,2,FALSE)</f>
        <v>Dumfries</v>
      </c>
      <c r="D800">
        <f t="shared" si="12"/>
        <v>13</v>
      </c>
      <c r="E800" t="s">
        <v>8</v>
      </c>
      <c r="F800" t="s">
        <v>11</v>
      </c>
      <c r="G800">
        <v>7630</v>
      </c>
    </row>
    <row r="801" spans="1:7" x14ac:dyDescent="0.3">
      <c r="A801" s="1">
        <v>44226</v>
      </c>
      <c r="B801" t="s">
        <v>27</v>
      </c>
      <c r="C801" t="str">
        <f>VLOOKUP(B801,[1]Store_Code!$A$2:$B$10,2,FALSE)</f>
        <v>Dumfries</v>
      </c>
      <c r="D801">
        <f t="shared" si="12"/>
        <v>18</v>
      </c>
      <c r="E801" t="s">
        <v>10</v>
      </c>
      <c r="F801" t="s">
        <v>11</v>
      </c>
      <c r="G801">
        <v>19377</v>
      </c>
    </row>
    <row r="802" spans="1:7" x14ac:dyDescent="0.3">
      <c r="A802" s="1">
        <v>44226</v>
      </c>
      <c r="B802" t="s">
        <v>27</v>
      </c>
      <c r="C802" t="str">
        <f>VLOOKUP(B802,[1]Store_Code!$A$2:$B$10,2,FALSE)</f>
        <v>Dumfries</v>
      </c>
      <c r="D802">
        <f t="shared" si="12"/>
        <v>9</v>
      </c>
      <c r="E802" t="s">
        <v>13</v>
      </c>
      <c r="F802" t="s">
        <v>9</v>
      </c>
      <c r="G802">
        <v>4036</v>
      </c>
    </row>
    <row r="803" spans="1:7" x14ac:dyDescent="0.3">
      <c r="A803" s="1">
        <v>44226</v>
      </c>
      <c r="B803" t="s">
        <v>28</v>
      </c>
      <c r="C803" t="str">
        <f>VLOOKUP(B803,[1]Store_Code!$A$2:$B$10,2,FALSE)</f>
        <v>Inverness</v>
      </c>
      <c r="D803">
        <f t="shared" si="12"/>
        <v>22</v>
      </c>
      <c r="E803" t="s">
        <v>8</v>
      </c>
      <c r="F803" t="s">
        <v>11</v>
      </c>
      <c r="G803">
        <v>9910</v>
      </c>
    </row>
    <row r="804" spans="1:7" x14ac:dyDescent="0.3">
      <c r="A804" s="1">
        <v>44226</v>
      </c>
      <c r="B804" t="s">
        <v>28</v>
      </c>
      <c r="C804" t="str">
        <f>VLOOKUP(B804,[1]Store_Code!$A$2:$B$10,2,FALSE)</f>
        <v>Inverness</v>
      </c>
      <c r="D804">
        <f t="shared" si="12"/>
        <v>20</v>
      </c>
      <c r="E804" t="s">
        <v>10</v>
      </c>
      <c r="F804" t="s">
        <v>11</v>
      </c>
      <c r="G804">
        <v>31571</v>
      </c>
    </row>
    <row r="805" spans="1:7" x14ac:dyDescent="0.3">
      <c r="A805" s="1">
        <v>44226</v>
      </c>
      <c r="B805" t="s">
        <v>28</v>
      </c>
      <c r="C805" t="str">
        <f>VLOOKUP(B805,[1]Store_Code!$A$2:$B$10,2,FALSE)</f>
        <v>Inverness</v>
      </c>
      <c r="D805">
        <f t="shared" si="12"/>
        <v>20</v>
      </c>
      <c r="E805" t="s">
        <v>13</v>
      </c>
      <c r="F805" t="s">
        <v>11</v>
      </c>
      <c r="G805">
        <v>5247</v>
      </c>
    </row>
    <row r="806" spans="1:7" x14ac:dyDescent="0.3">
      <c r="A806" s="1">
        <v>44226</v>
      </c>
      <c r="B806" t="s">
        <v>29</v>
      </c>
      <c r="C806" t="str">
        <f>VLOOKUP(B806,[1]Store_Code!$A$2:$B$10,2,FALSE)</f>
        <v>Stirling</v>
      </c>
      <c r="D806">
        <f t="shared" si="12"/>
        <v>22</v>
      </c>
      <c r="E806" t="s">
        <v>8</v>
      </c>
      <c r="F806" t="s">
        <v>11</v>
      </c>
      <c r="G806">
        <v>8051</v>
      </c>
    </row>
    <row r="807" spans="1:7" x14ac:dyDescent="0.3">
      <c r="A807" s="1">
        <v>44226</v>
      </c>
      <c r="B807" t="s">
        <v>29</v>
      </c>
      <c r="C807" t="str">
        <f>VLOOKUP(B807,[1]Store_Code!$A$2:$B$10,2,FALSE)</f>
        <v>Stirling</v>
      </c>
      <c r="D807">
        <f t="shared" si="12"/>
        <v>21</v>
      </c>
      <c r="E807" t="s">
        <v>10</v>
      </c>
      <c r="F807" t="s">
        <v>11</v>
      </c>
      <c r="G807">
        <v>25432</v>
      </c>
    </row>
    <row r="808" spans="1:7" x14ac:dyDescent="0.3">
      <c r="A808" s="1">
        <v>44226</v>
      </c>
      <c r="B808" t="s">
        <v>29</v>
      </c>
      <c r="C808" t="str">
        <f>VLOOKUP(B808,[1]Store_Code!$A$2:$B$10,2,FALSE)</f>
        <v>Stirling</v>
      </c>
      <c r="D808">
        <f t="shared" si="12"/>
        <v>15.7</v>
      </c>
      <c r="E808" t="s">
        <v>13</v>
      </c>
      <c r="F808" t="s">
        <v>9</v>
      </c>
      <c r="G808">
        <v>6338</v>
      </c>
    </row>
    <row r="809" spans="1:7" x14ac:dyDescent="0.3">
      <c r="A809" s="1">
        <v>44226</v>
      </c>
      <c r="B809" t="s">
        <v>30</v>
      </c>
      <c r="C809" t="str">
        <f>VLOOKUP(B809,[1]Store_Code!$A$2:$B$10,2,FALSE)</f>
        <v>Edinburgh</v>
      </c>
      <c r="D809">
        <f t="shared" si="12"/>
        <v>29</v>
      </c>
      <c r="E809" t="s">
        <v>8</v>
      </c>
      <c r="F809" t="s">
        <v>11</v>
      </c>
      <c r="G809">
        <v>14633</v>
      </c>
    </row>
    <row r="810" spans="1:7" x14ac:dyDescent="0.3">
      <c r="A810" s="1">
        <v>44226</v>
      </c>
      <c r="B810" t="s">
        <v>30</v>
      </c>
      <c r="C810" t="str">
        <f>VLOOKUP(B810,[1]Store_Code!$A$2:$B$10,2,FALSE)</f>
        <v>Edinburgh</v>
      </c>
      <c r="D810">
        <f t="shared" si="12"/>
        <v>39</v>
      </c>
      <c r="E810" t="s">
        <v>10</v>
      </c>
      <c r="F810" t="s">
        <v>11</v>
      </c>
      <c r="G810">
        <v>54496</v>
      </c>
    </row>
    <row r="811" spans="1:7" x14ac:dyDescent="0.3">
      <c r="A811" s="1">
        <v>44226</v>
      </c>
      <c r="B811" t="s">
        <v>30</v>
      </c>
      <c r="C811" t="str">
        <f>VLOOKUP(B811,[1]Store_Code!$A$2:$B$10,2,FALSE)</f>
        <v>Edinburgh</v>
      </c>
      <c r="D811">
        <f t="shared" si="12"/>
        <v>24</v>
      </c>
      <c r="E811" t="s">
        <v>13</v>
      </c>
      <c r="F811" t="s">
        <v>11</v>
      </c>
      <c r="G811">
        <v>7888</v>
      </c>
    </row>
    <row r="812" spans="1:7" x14ac:dyDescent="0.3">
      <c r="A812" s="1">
        <v>44227</v>
      </c>
      <c r="B812" t="s">
        <v>7</v>
      </c>
      <c r="C812" t="str">
        <f>VLOOKUP(B812,[1]Store_Code!$A$2:$B$10,2,FALSE)</f>
        <v>Perth</v>
      </c>
      <c r="D812">
        <f t="shared" si="12"/>
        <v>18</v>
      </c>
      <c r="E812" t="s">
        <v>8</v>
      </c>
      <c r="F812" t="s">
        <v>11</v>
      </c>
      <c r="G812">
        <v>6096</v>
      </c>
    </row>
    <row r="813" spans="1:7" x14ac:dyDescent="0.3">
      <c r="A813" s="1">
        <v>44227</v>
      </c>
      <c r="B813" t="s">
        <v>7</v>
      </c>
      <c r="C813" t="str">
        <f>VLOOKUP(B813,[1]Store_Code!$A$2:$B$10,2,FALSE)</f>
        <v>Perth</v>
      </c>
      <c r="D813">
        <f t="shared" si="12"/>
        <v>19</v>
      </c>
      <c r="E813" t="s">
        <v>10</v>
      </c>
      <c r="F813" t="s">
        <v>9</v>
      </c>
      <c r="G813">
        <v>23491</v>
      </c>
    </row>
    <row r="814" spans="1:7" x14ac:dyDescent="0.3">
      <c r="A814" s="1">
        <v>44227</v>
      </c>
      <c r="B814" t="s">
        <v>7</v>
      </c>
      <c r="C814" t="str">
        <f>VLOOKUP(B814,[1]Store_Code!$A$2:$B$10,2,FALSE)</f>
        <v>Perth</v>
      </c>
      <c r="D814">
        <f t="shared" si="12"/>
        <v>13</v>
      </c>
      <c r="E814" t="s">
        <v>13</v>
      </c>
      <c r="F814" t="s">
        <v>11</v>
      </c>
      <c r="G814">
        <v>7243</v>
      </c>
    </row>
    <row r="815" spans="1:7" x14ac:dyDescent="0.3">
      <c r="A815" s="1">
        <v>44227</v>
      </c>
      <c r="B815" t="s">
        <v>15</v>
      </c>
      <c r="C815" t="str">
        <f>VLOOKUP(B815,[1]Store_Code!$A$2:$B$10,2,FALSE)</f>
        <v>Aberdeen</v>
      </c>
      <c r="D815">
        <f t="shared" si="12"/>
        <v>24</v>
      </c>
      <c r="E815" t="s">
        <v>8</v>
      </c>
      <c r="F815" t="s">
        <v>11</v>
      </c>
      <c r="G815">
        <v>9916</v>
      </c>
    </row>
    <row r="816" spans="1:7" x14ac:dyDescent="0.3">
      <c r="A816" s="1">
        <v>44227</v>
      </c>
      <c r="B816" t="s">
        <v>15</v>
      </c>
      <c r="C816" t="str">
        <f>VLOOKUP(B816,[1]Store_Code!$A$2:$B$10,2,FALSE)</f>
        <v>Aberdeen</v>
      </c>
      <c r="D816">
        <f t="shared" si="12"/>
        <v>28</v>
      </c>
      <c r="E816" t="s">
        <v>10</v>
      </c>
      <c r="F816" t="s">
        <v>11</v>
      </c>
      <c r="G816">
        <v>36977</v>
      </c>
    </row>
    <row r="817" spans="1:7" x14ac:dyDescent="0.3">
      <c r="A817" s="1">
        <v>44227</v>
      </c>
      <c r="B817" t="s">
        <v>15</v>
      </c>
      <c r="C817" t="str">
        <f>VLOOKUP(B817,[1]Store_Code!$A$2:$B$10,2,FALSE)</f>
        <v>Aberdeen</v>
      </c>
      <c r="D817">
        <f t="shared" si="12"/>
        <v>16</v>
      </c>
      <c r="E817" t="s">
        <v>13</v>
      </c>
      <c r="F817" t="s">
        <v>11</v>
      </c>
      <c r="G817">
        <v>8584</v>
      </c>
    </row>
    <row r="818" spans="1:7" x14ac:dyDescent="0.3">
      <c r="A818" s="1">
        <v>44227</v>
      </c>
      <c r="B818" t="s">
        <v>19</v>
      </c>
      <c r="C818" t="str">
        <f>VLOOKUP(B818,[1]Store_Code!$A$2:$B$10,2,FALSE)</f>
        <v>St Andrews</v>
      </c>
      <c r="D818">
        <f t="shared" si="12"/>
        <v>15</v>
      </c>
      <c r="E818" t="s">
        <v>8</v>
      </c>
      <c r="F818" t="s">
        <v>11</v>
      </c>
      <c r="G818">
        <v>5113</v>
      </c>
    </row>
    <row r="819" spans="1:7" x14ac:dyDescent="0.3">
      <c r="A819" s="1">
        <v>44227</v>
      </c>
      <c r="B819" t="s">
        <v>19</v>
      </c>
      <c r="C819" t="str">
        <f>VLOOKUP(B819,[1]Store_Code!$A$2:$B$10,2,FALSE)</f>
        <v>St Andrews</v>
      </c>
      <c r="D819">
        <f t="shared" si="12"/>
        <v>19</v>
      </c>
      <c r="E819" t="s">
        <v>10</v>
      </c>
      <c r="F819" t="s">
        <v>11</v>
      </c>
      <c r="G819">
        <v>18636</v>
      </c>
    </row>
    <row r="820" spans="1:7" x14ac:dyDescent="0.3">
      <c r="A820" s="1">
        <v>44227</v>
      </c>
      <c r="B820" t="s">
        <v>19</v>
      </c>
      <c r="C820" t="str">
        <f>VLOOKUP(B820,[1]Store_Code!$A$2:$B$10,2,FALSE)</f>
        <v>St Andrews</v>
      </c>
      <c r="D820">
        <f t="shared" si="12"/>
        <v>10</v>
      </c>
      <c r="E820" t="s">
        <v>13</v>
      </c>
      <c r="F820" t="s">
        <v>11</v>
      </c>
      <c r="G820">
        <v>5949</v>
      </c>
    </row>
    <row r="821" spans="1:7" x14ac:dyDescent="0.3">
      <c r="A821" s="1">
        <v>44227</v>
      </c>
      <c r="B821" t="s">
        <v>23</v>
      </c>
      <c r="C821" t="str">
        <f>VLOOKUP(B821,[1]Store_Code!$A$2:$B$10,2,FALSE)</f>
        <v>Dundee</v>
      </c>
      <c r="D821">
        <f t="shared" si="12"/>
        <v>23</v>
      </c>
      <c r="E821" t="s">
        <v>8</v>
      </c>
      <c r="F821" t="s">
        <v>11</v>
      </c>
      <c r="G821">
        <v>11104</v>
      </c>
    </row>
    <row r="822" spans="1:7" x14ac:dyDescent="0.3">
      <c r="A822" s="1">
        <v>44227</v>
      </c>
      <c r="B822" t="s">
        <v>23</v>
      </c>
      <c r="C822" t="str">
        <f>VLOOKUP(B822,[1]Store_Code!$A$2:$B$10,2,FALSE)</f>
        <v>Dundee</v>
      </c>
      <c r="D822">
        <f t="shared" si="12"/>
        <v>30</v>
      </c>
      <c r="E822" t="s">
        <v>10</v>
      </c>
      <c r="F822" t="s">
        <v>9</v>
      </c>
      <c r="G822">
        <v>37276</v>
      </c>
    </row>
    <row r="823" spans="1:7" x14ac:dyDescent="0.3">
      <c r="A823" s="1">
        <v>44227</v>
      </c>
      <c r="B823" t="s">
        <v>23</v>
      </c>
      <c r="C823" t="str">
        <f>VLOOKUP(B823,[1]Store_Code!$A$2:$B$10,2,FALSE)</f>
        <v>Dundee</v>
      </c>
      <c r="D823">
        <f t="shared" si="12"/>
        <v>22</v>
      </c>
      <c r="E823" t="s">
        <v>13</v>
      </c>
      <c r="F823" t="s">
        <v>11</v>
      </c>
      <c r="G823">
        <v>8554</v>
      </c>
    </row>
    <row r="824" spans="1:7" x14ac:dyDescent="0.3">
      <c r="A824" s="1">
        <v>44227</v>
      </c>
      <c r="B824" t="s">
        <v>26</v>
      </c>
      <c r="C824" t="str">
        <f>VLOOKUP(B824,[1]Store_Code!$A$2:$B$10,2,FALSE)</f>
        <v>Glasgow</v>
      </c>
      <c r="D824">
        <f t="shared" si="12"/>
        <v>31</v>
      </c>
      <c r="E824" t="s">
        <v>8</v>
      </c>
      <c r="F824" t="s">
        <v>11</v>
      </c>
      <c r="G824">
        <v>21037</v>
      </c>
    </row>
    <row r="825" spans="1:7" x14ac:dyDescent="0.3">
      <c r="A825" s="1">
        <v>44227</v>
      </c>
      <c r="B825" t="s">
        <v>26</v>
      </c>
      <c r="C825" t="str">
        <f>VLOOKUP(B825,[1]Store_Code!$A$2:$B$10,2,FALSE)</f>
        <v>Glasgow</v>
      </c>
      <c r="D825">
        <f t="shared" si="12"/>
        <v>44</v>
      </c>
      <c r="E825" t="s">
        <v>10</v>
      </c>
      <c r="F825" t="s">
        <v>11</v>
      </c>
      <c r="G825">
        <v>83863</v>
      </c>
    </row>
    <row r="826" spans="1:7" x14ac:dyDescent="0.3">
      <c r="A826" s="1">
        <v>44227</v>
      </c>
      <c r="B826" t="s">
        <v>26</v>
      </c>
      <c r="C826" t="str">
        <f>VLOOKUP(B826,[1]Store_Code!$A$2:$B$10,2,FALSE)</f>
        <v>Glasgow</v>
      </c>
      <c r="D826">
        <f t="shared" si="12"/>
        <v>26</v>
      </c>
      <c r="E826" t="s">
        <v>13</v>
      </c>
      <c r="F826" t="s">
        <v>11</v>
      </c>
      <c r="G826">
        <v>12656</v>
      </c>
    </row>
    <row r="827" spans="1:7" x14ac:dyDescent="0.3">
      <c r="A827" s="1">
        <v>44227</v>
      </c>
      <c r="B827" t="s">
        <v>27</v>
      </c>
      <c r="C827" t="str">
        <f>VLOOKUP(B827,[1]Store_Code!$A$2:$B$10,2,FALSE)</f>
        <v>Dumfries</v>
      </c>
      <c r="D827">
        <f t="shared" si="12"/>
        <v>13</v>
      </c>
      <c r="E827" t="s">
        <v>8</v>
      </c>
      <c r="F827" t="s">
        <v>11</v>
      </c>
      <c r="G827">
        <v>7237</v>
      </c>
    </row>
    <row r="828" spans="1:7" x14ac:dyDescent="0.3">
      <c r="A828" s="1">
        <v>44227</v>
      </c>
      <c r="B828" t="s">
        <v>27</v>
      </c>
      <c r="C828" t="str">
        <f>VLOOKUP(B828,[1]Store_Code!$A$2:$B$10,2,FALSE)</f>
        <v>Dumfries</v>
      </c>
      <c r="D828">
        <f t="shared" si="12"/>
        <v>18</v>
      </c>
      <c r="E828" t="s">
        <v>10</v>
      </c>
      <c r="F828" t="s">
        <v>11</v>
      </c>
      <c r="G828">
        <v>19017</v>
      </c>
    </row>
    <row r="829" spans="1:7" x14ac:dyDescent="0.3">
      <c r="A829" s="1">
        <v>44227</v>
      </c>
      <c r="B829" t="s">
        <v>27</v>
      </c>
      <c r="C829" t="str">
        <f>VLOOKUP(B829,[1]Store_Code!$A$2:$B$10,2,FALSE)</f>
        <v>Dumfries</v>
      </c>
      <c r="D829">
        <f t="shared" si="12"/>
        <v>9</v>
      </c>
      <c r="E829" t="s">
        <v>13</v>
      </c>
      <c r="F829" t="s">
        <v>9</v>
      </c>
      <c r="G829">
        <v>4610</v>
      </c>
    </row>
    <row r="830" spans="1:7" x14ac:dyDescent="0.3">
      <c r="A830" s="1">
        <v>44227</v>
      </c>
      <c r="B830" t="s">
        <v>28</v>
      </c>
      <c r="C830" t="str">
        <f>VLOOKUP(B830,[1]Store_Code!$A$2:$B$10,2,FALSE)</f>
        <v>Inverness</v>
      </c>
      <c r="D830">
        <f t="shared" si="12"/>
        <v>22</v>
      </c>
      <c r="E830" t="s">
        <v>8</v>
      </c>
      <c r="F830" t="s">
        <v>11</v>
      </c>
      <c r="G830">
        <v>9361</v>
      </c>
    </row>
    <row r="831" spans="1:7" x14ac:dyDescent="0.3">
      <c r="A831" s="1">
        <v>44227</v>
      </c>
      <c r="B831" t="s">
        <v>28</v>
      </c>
      <c r="C831" t="str">
        <f>VLOOKUP(B831,[1]Store_Code!$A$2:$B$10,2,FALSE)</f>
        <v>Inverness</v>
      </c>
      <c r="D831">
        <f t="shared" si="12"/>
        <v>20</v>
      </c>
      <c r="E831" t="s">
        <v>10</v>
      </c>
      <c r="F831" t="s">
        <v>11</v>
      </c>
      <c r="G831">
        <v>30984</v>
      </c>
    </row>
    <row r="832" spans="1:7" x14ac:dyDescent="0.3">
      <c r="A832" s="1">
        <v>44227</v>
      </c>
      <c r="B832" t="s">
        <v>28</v>
      </c>
      <c r="C832" t="str">
        <f>VLOOKUP(B832,[1]Store_Code!$A$2:$B$10,2,FALSE)</f>
        <v>Inverness</v>
      </c>
      <c r="D832">
        <f t="shared" si="12"/>
        <v>20</v>
      </c>
      <c r="E832" t="s">
        <v>13</v>
      </c>
      <c r="F832" t="s">
        <v>11</v>
      </c>
      <c r="G832">
        <v>6194</v>
      </c>
    </row>
    <row r="833" spans="1:7" x14ac:dyDescent="0.3">
      <c r="A833" s="1">
        <v>44227</v>
      </c>
      <c r="B833" t="s">
        <v>29</v>
      </c>
      <c r="C833" t="str">
        <f>VLOOKUP(B833,[1]Store_Code!$A$2:$B$10,2,FALSE)</f>
        <v>Stirling</v>
      </c>
      <c r="D833">
        <f t="shared" si="12"/>
        <v>22</v>
      </c>
      <c r="E833" t="s">
        <v>8</v>
      </c>
      <c r="F833" t="s">
        <v>11</v>
      </c>
      <c r="G833">
        <v>7599</v>
      </c>
    </row>
    <row r="834" spans="1:7" x14ac:dyDescent="0.3">
      <c r="A834" s="1">
        <v>44227</v>
      </c>
      <c r="B834" t="s">
        <v>29</v>
      </c>
      <c r="C834" t="str">
        <f>VLOOKUP(B834,[1]Store_Code!$A$2:$B$10,2,FALSE)</f>
        <v>Stirling</v>
      </c>
      <c r="D834">
        <f t="shared" si="12"/>
        <v>21</v>
      </c>
      <c r="E834" t="s">
        <v>10</v>
      </c>
      <c r="F834" t="s">
        <v>11</v>
      </c>
      <c r="G834">
        <v>24959</v>
      </c>
    </row>
    <row r="835" spans="1:7" x14ac:dyDescent="0.3">
      <c r="A835" s="1">
        <v>44227</v>
      </c>
      <c r="B835" t="s">
        <v>29</v>
      </c>
      <c r="C835" t="str">
        <f>VLOOKUP(B835,[1]Store_Code!$A$2:$B$10,2,FALSE)</f>
        <v>Stirling</v>
      </c>
      <c r="D835">
        <f t="shared" ref="D835:D898" si="13">INDEX($N$4:$P$12,MATCH(C835,$M$4:$M$12,0),MATCH(E835,N$3:P$3,0))</f>
        <v>15.7</v>
      </c>
      <c r="E835" t="s">
        <v>13</v>
      </c>
      <c r="F835" t="s">
        <v>9</v>
      </c>
      <c r="G835">
        <v>7289</v>
      </c>
    </row>
    <row r="836" spans="1:7" x14ac:dyDescent="0.3">
      <c r="A836" s="1">
        <v>44227</v>
      </c>
      <c r="B836" t="s">
        <v>30</v>
      </c>
      <c r="C836" t="str">
        <f>VLOOKUP(B836,[1]Store_Code!$A$2:$B$10,2,FALSE)</f>
        <v>Edinburgh</v>
      </c>
      <c r="D836">
        <f t="shared" si="13"/>
        <v>29</v>
      </c>
      <c r="E836" t="s">
        <v>8</v>
      </c>
      <c r="F836" t="s">
        <v>11</v>
      </c>
      <c r="G836">
        <v>13879</v>
      </c>
    </row>
    <row r="837" spans="1:7" x14ac:dyDescent="0.3">
      <c r="A837" s="1">
        <v>44227</v>
      </c>
      <c r="B837" t="s">
        <v>30</v>
      </c>
      <c r="C837" t="str">
        <f>VLOOKUP(B837,[1]Store_Code!$A$2:$B$10,2,FALSE)</f>
        <v>Edinburgh</v>
      </c>
      <c r="D837">
        <f t="shared" si="13"/>
        <v>39</v>
      </c>
      <c r="E837" t="s">
        <v>10</v>
      </c>
      <c r="F837" t="s">
        <v>11</v>
      </c>
      <c r="G837">
        <v>53484</v>
      </c>
    </row>
    <row r="838" spans="1:7" x14ac:dyDescent="0.3">
      <c r="A838" s="1">
        <v>44227</v>
      </c>
      <c r="B838" t="s">
        <v>30</v>
      </c>
      <c r="C838" t="str">
        <f>VLOOKUP(B838,[1]Store_Code!$A$2:$B$10,2,FALSE)</f>
        <v>Edinburgh</v>
      </c>
      <c r="D838">
        <f t="shared" si="13"/>
        <v>24</v>
      </c>
      <c r="E838" t="s">
        <v>13</v>
      </c>
      <c r="F838" t="s">
        <v>11</v>
      </c>
      <c r="G838">
        <v>9313</v>
      </c>
    </row>
    <row r="839" spans="1:7" hidden="1" x14ac:dyDescent="0.3">
      <c r="A839" s="1">
        <v>44228</v>
      </c>
      <c r="B839" t="s">
        <v>7</v>
      </c>
      <c r="C839" t="str">
        <f>VLOOKUP(B839,[1]Store_Code!$A$2:$B$10,2,FALSE)</f>
        <v>Perth</v>
      </c>
      <c r="D839">
        <f t="shared" si="13"/>
        <v>18</v>
      </c>
      <c r="E839" t="s">
        <v>8</v>
      </c>
      <c r="F839" t="s">
        <v>11</v>
      </c>
      <c r="G839">
        <v>6825</v>
      </c>
    </row>
    <row r="840" spans="1:7" hidden="1" x14ac:dyDescent="0.3">
      <c r="A840" s="1">
        <v>44228</v>
      </c>
      <c r="B840" t="s">
        <v>7</v>
      </c>
      <c r="C840" t="str">
        <f>VLOOKUP(B840,[1]Store_Code!$A$2:$B$10,2,FALSE)</f>
        <v>Perth</v>
      </c>
      <c r="D840">
        <f t="shared" si="13"/>
        <v>19</v>
      </c>
      <c r="E840" t="s">
        <v>10</v>
      </c>
      <c r="F840" t="s">
        <v>9</v>
      </c>
      <c r="G840">
        <v>21489</v>
      </c>
    </row>
    <row r="841" spans="1:7" hidden="1" x14ac:dyDescent="0.3">
      <c r="A841" s="1">
        <v>44228</v>
      </c>
      <c r="B841" t="s">
        <v>7</v>
      </c>
      <c r="C841" t="str">
        <f>VLOOKUP(B841,[1]Store_Code!$A$2:$B$10,2,FALSE)</f>
        <v>Perth</v>
      </c>
      <c r="D841">
        <f t="shared" si="13"/>
        <v>13</v>
      </c>
      <c r="E841" t="s">
        <v>13</v>
      </c>
      <c r="F841" t="s">
        <v>11</v>
      </c>
      <c r="G841">
        <v>6724</v>
      </c>
    </row>
    <row r="842" spans="1:7" hidden="1" x14ac:dyDescent="0.3">
      <c r="A842" s="1">
        <v>44228</v>
      </c>
      <c r="B842" t="s">
        <v>15</v>
      </c>
      <c r="C842" t="str">
        <f>VLOOKUP(B842,[1]Store_Code!$A$2:$B$10,2,FALSE)</f>
        <v>Aberdeen</v>
      </c>
      <c r="D842">
        <f t="shared" si="13"/>
        <v>24</v>
      </c>
      <c r="E842" t="s">
        <v>8</v>
      </c>
      <c r="F842" t="s">
        <v>11</v>
      </c>
      <c r="G842">
        <v>11100</v>
      </c>
    </row>
    <row r="843" spans="1:7" hidden="1" x14ac:dyDescent="0.3">
      <c r="A843" s="1">
        <v>44228</v>
      </c>
      <c r="B843" t="s">
        <v>15</v>
      </c>
      <c r="C843" t="str">
        <f>VLOOKUP(B843,[1]Store_Code!$A$2:$B$10,2,FALSE)</f>
        <v>Aberdeen</v>
      </c>
      <c r="D843">
        <f t="shared" si="13"/>
        <v>28</v>
      </c>
      <c r="E843" t="s">
        <v>10</v>
      </c>
      <c r="F843" t="s">
        <v>11</v>
      </c>
      <c r="G843">
        <v>33825</v>
      </c>
    </row>
    <row r="844" spans="1:7" hidden="1" x14ac:dyDescent="0.3">
      <c r="A844" s="1">
        <v>44228</v>
      </c>
      <c r="B844" t="s">
        <v>15</v>
      </c>
      <c r="C844" t="str">
        <f>VLOOKUP(B844,[1]Store_Code!$A$2:$B$10,2,FALSE)</f>
        <v>Aberdeen</v>
      </c>
      <c r="D844">
        <f t="shared" si="13"/>
        <v>16</v>
      </c>
      <c r="E844" t="s">
        <v>13</v>
      </c>
      <c r="F844" t="s">
        <v>11</v>
      </c>
      <c r="G844">
        <v>7969</v>
      </c>
    </row>
    <row r="845" spans="1:7" hidden="1" x14ac:dyDescent="0.3">
      <c r="A845" s="1">
        <v>44228</v>
      </c>
      <c r="B845" t="s">
        <v>19</v>
      </c>
      <c r="C845" t="str">
        <f>VLOOKUP(B845,[1]Store_Code!$A$2:$B$10,2,FALSE)</f>
        <v>St Andrews</v>
      </c>
      <c r="D845">
        <f t="shared" si="13"/>
        <v>15</v>
      </c>
      <c r="E845" t="s">
        <v>8</v>
      </c>
      <c r="F845" t="s">
        <v>11</v>
      </c>
      <c r="G845">
        <v>4134</v>
      </c>
    </row>
    <row r="846" spans="1:7" hidden="1" x14ac:dyDescent="0.3">
      <c r="A846" s="1">
        <v>44228</v>
      </c>
      <c r="B846" t="s">
        <v>19</v>
      </c>
      <c r="C846" t="str">
        <f>VLOOKUP(B846,[1]Store_Code!$A$2:$B$10,2,FALSE)</f>
        <v>St Andrews</v>
      </c>
      <c r="D846">
        <f t="shared" si="13"/>
        <v>19</v>
      </c>
      <c r="E846" t="s">
        <v>10</v>
      </c>
      <c r="F846" t="s">
        <v>11</v>
      </c>
      <c r="G846">
        <v>17048</v>
      </c>
    </row>
    <row r="847" spans="1:7" hidden="1" x14ac:dyDescent="0.3">
      <c r="A847" s="1">
        <v>44228</v>
      </c>
      <c r="B847" t="s">
        <v>19</v>
      </c>
      <c r="C847" t="str">
        <f>VLOOKUP(B847,[1]Store_Code!$A$2:$B$10,2,FALSE)</f>
        <v>St Andrews</v>
      </c>
      <c r="D847">
        <f t="shared" si="13"/>
        <v>10</v>
      </c>
      <c r="E847" t="s">
        <v>13</v>
      </c>
      <c r="F847" t="s">
        <v>9</v>
      </c>
      <c r="G847">
        <v>7187</v>
      </c>
    </row>
    <row r="848" spans="1:7" hidden="1" x14ac:dyDescent="0.3">
      <c r="A848" s="1">
        <v>44228</v>
      </c>
      <c r="B848" t="s">
        <v>23</v>
      </c>
      <c r="C848" t="str">
        <f>VLOOKUP(B848,[1]Store_Code!$A$2:$B$10,2,FALSE)</f>
        <v>Dundee</v>
      </c>
      <c r="D848">
        <f t="shared" si="13"/>
        <v>23</v>
      </c>
      <c r="E848" t="s">
        <v>8</v>
      </c>
      <c r="F848" t="s">
        <v>11</v>
      </c>
      <c r="G848">
        <v>12431</v>
      </c>
    </row>
    <row r="849" spans="1:7" hidden="1" x14ac:dyDescent="0.3">
      <c r="A849" s="1">
        <v>44228</v>
      </c>
      <c r="B849" t="s">
        <v>23</v>
      </c>
      <c r="C849" t="str">
        <f>VLOOKUP(B849,[1]Store_Code!$A$2:$B$10,2,FALSE)</f>
        <v>Dundee</v>
      </c>
      <c r="D849">
        <f t="shared" si="13"/>
        <v>30</v>
      </c>
      <c r="E849" t="s">
        <v>10</v>
      </c>
      <c r="F849" t="s">
        <v>9</v>
      </c>
      <c r="G849">
        <v>34237</v>
      </c>
    </row>
    <row r="850" spans="1:7" hidden="1" x14ac:dyDescent="0.3">
      <c r="A850" s="1">
        <v>44228</v>
      </c>
      <c r="B850" t="s">
        <v>23</v>
      </c>
      <c r="C850" t="str">
        <f>VLOOKUP(B850,[1]Store_Code!$A$2:$B$10,2,FALSE)</f>
        <v>Dundee</v>
      </c>
      <c r="D850">
        <f t="shared" si="13"/>
        <v>22</v>
      </c>
      <c r="E850" t="s">
        <v>13</v>
      </c>
      <c r="F850" t="s">
        <v>11</v>
      </c>
      <c r="G850">
        <v>7940</v>
      </c>
    </row>
    <row r="851" spans="1:7" hidden="1" x14ac:dyDescent="0.3">
      <c r="A851" s="1">
        <v>44228</v>
      </c>
      <c r="B851" t="s">
        <v>26</v>
      </c>
      <c r="C851" t="str">
        <f>VLOOKUP(B851,[1]Store_Code!$A$2:$B$10,2,FALSE)</f>
        <v>Glasgow</v>
      </c>
      <c r="D851">
        <f t="shared" si="13"/>
        <v>31</v>
      </c>
      <c r="E851" t="s">
        <v>8</v>
      </c>
      <c r="F851" t="s">
        <v>11</v>
      </c>
      <c r="G851">
        <v>23552</v>
      </c>
    </row>
    <row r="852" spans="1:7" hidden="1" x14ac:dyDescent="0.3">
      <c r="A852" s="1">
        <v>44228</v>
      </c>
      <c r="B852" t="s">
        <v>26</v>
      </c>
      <c r="C852" t="str">
        <f>VLOOKUP(B852,[1]Store_Code!$A$2:$B$10,2,FALSE)</f>
        <v>Glasgow</v>
      </c>
      <c r="D852">
        <f t="shared" si="13"/>
        <v>44</v>
      </c>
      <c r="E852" t="s">
        <v>10</v>
      </c>
      <c r="F852" t="s">
        <v>11</v>
      </c>
      <c r="G852">
        <v>76715</v>
      </c>
    </row>
    <row r="853" spans="1:7" hidden="1" x14ac:dyDescent="0.3">
      <c r="A853" s="1">
        <v>44228</v>
      </c>
      <c r="B853" t="s">
        <v>26</v>
      </c>
      <c r="C853" t="str">
        <f>VLOOKUP(B853,[1]Store_Code!$A$2:$B$10,2,FALSE)</f>
        <v>Glasgow</v>
      </c>
      <c r="D853">
        <f t="shared" si="13"/>
        <v>26</v>
      </c>
      <c r="E853" t="s">
        <v>13</v>
      </c>
      <c r="F853" t="s">
        <v>11</v>
      </c>
      <c r="G853">
        <v>11748</v>
      </c>
    </row>
    <row r="854" spans="1:7" hidden="1" x14ac:dyDescent="0.3">
      <c r="A854" s="1">
        <v>44228</v>
      </c>
      <c r="B854" t="s">
        <v>27</v>
      </c>
      <c r="C854" t="str">
        <f>VLOOKUP(B854,[1]Store_Code!$A$2:$B$10,2,FALSE)</f>
        <v>Dumfries</v>
      </c>
      <c r="D854">
        <f t="shared" si="13"/>
        <v>13</v>
      </c>
      <c r="E854" t="s">
        <v>8</v>
      </c>
      <c r="F854" t="s">
        <v>11</v>
      </c>
      <c r="G854">
        <v>8102</v>
      </c>
    </row>
    <row r="855" spans="1:7" hidden="1" x14ac:dyDescent="0.3">
      <c r="A855" s="1">
        <v>44228</v>
      </c>
      <c r="B855" t="s">
        <v>27</v>
      </c>
      <c r="C855" t="str">
        <f>VLOOKUP(B855,[1]Store_Code!$A$2:$B$10,2,FALSE)</f>
        <v>Dumfries</v>
      </c>
      <c r="D855">
        <f t="shared" si="13"/>
        <v>18</v>
      </c>
      <c r="E855" t="s">
        <v>10</v>
      </c>
      <c r="F855" t="s">
        <v>11</v>
      </c>
      <c r="G855">
        <v>17396</v>
      </c>
    </row>
    <row r="856" spans="1:7" hidden="1" x14ac:dyDescent="0.3">
      <c r="A856" s="1">
        <v>44228</v>
      </c>
      <c r="B856" t="s">
        <v>27</v>
      </c>
      <c r="C856" t="str">
        <f>VLOOKUP(B856,[1]Store_Code!$A$2:$B$10,2,FALSE)</f>
        <v>Dumfries</v>
      </c>
      <c r="D856">
        <f t="shared" si="13"/>
        <v>9</v>
      </c>
      <c r="E856" t="s">
        <v>13</v>
      </c>
      <c r="F856" t="s">
        <v>9</v>
      </c>
      <c r="G856">
        <v>4340</v>
      </c>
    </row>
    <row r="857" spans="1:7" hidden="1" x14ac:dyDescent="0.3">
      <c r="A857" s="1">
        <v>44228</v>
      </c>
      <c r="B857" t="s">
        <v>28</v>
      </c>
      <c r="C857" t="str">
        <f>VLOOKUP(B857,[1]Store_Code!$A$2:$B$10,2,FALSE)</f>
        <v>Inverness</v>
      </c>
      <c r="D857">
        <f t="shared" si="13"/>
        <v>22</v>
      </c>
      <c r="E857" t="s">
        <v>8</v>
      </c>
      <c r="F857" t="s">
        <v>11</v>
      </c>
      <c r="G857">
        <v>10571</v>
      </c>
    </row>
    <row r="858" spans="1:7" hidden="1" x14ac:dyDescent="0.3">
      <c r="A858" s="1">
        <v>44228</v>
      </c>
      <c r="B858" t="s">
        <v>28</v>
      </c>
      <c r="C858" t="str">
        <f>VLOOKUP(B858,[1]Store_Code!$A$2:$B$10,2,FALSE)</f>
        <v>Inverness</v>
      </c>
      <c r="D858">
        <f t="shared" si="13"/>
        <v>20</v>
      </c>
      <c r="E858" t="s">
        <v>10</v>
      </c>
      <c r="F858" t="s">
        <v>11</v>
      </c>
      <c r="G858">
        <v>28343</v>
      </c>
    </row>
    <row r="859" spans="1:7" hidden="1" x14ac:dyDescent="0.3">
      <c r="A859" s="1">
        <v>44228</v>
      </c>
      <c r="B859" t="s">
        <v>28</v>
      </c>
      <c r="C859" t="str">
        <f>VLOOKUP(B859,[1]Store_Code!$A$2:$B$10,2,FALSE)</f>
        <v>Inverness</v>
      </c>
      <c r="D859">
        <f t="shared" si="13"/>
        <v>20</v>
      </c>
      <c r="E859" t="s">
        <v>13</v>
      </c>
      <c r="F859" t="s">
        <v>11</v>
      </c>
      <c r="G859">
        <v>5750</v>
      </c>
    </row>
    <row r="860" spans="1:7" hidden="1" x14ac:dyDescent="0.3">
      <c r="A860" s="1">
        <v>44228</v>
      </c>
      <c r="B860" t="s">
        <v>29</v>
      </c>
      <c r="C860" t="str">
        <f>VLOOKUP(B860,[1]Store_Code!$A$2:$B$10,2,FALSE)</f>
        <v>Stirling</v>
      </c>
      <c r="D860">
        <f t="shared" si="13"/>
        <v>22</v>
      </c>
      <c r="E860" t="s">
        <v>8</v>
      </c>
      <c r="F860" t="s">
        <v>11</v>
      </c>
      <c r="G860">
        <v>8594</v>
      </c>
    </row>
    <row r="861" spans="1:7" hidden="1" x14ac:dyDescent="0.3">
      <c r="A861" s="1">
        <v>44228</v>
      </c>
      <c r="B861" t="s">
        <v>29</v>
      </c>
      <c r="C861" t="str">
        <f>VLOOKUP(B861,[1]Store_Code!$A$2:$B$10,2,FALSE)</f>
        <v>Stirling</v>
      </c>
      <c r="D861">
        <f t="shared" si="13"/>
        <v>21</v>
      </c>
      <c r="E861" t="s">
        <v>10</v>
      </c>
      <c r="F861" t="s">
        <v>11</v>
      </c>
      <c r="G861">
        <v>22832</v>
      </c>
    </row>
    <row r="862" spans="1:7" hidden="1" x14ac:dyDescent="0.3">
      <c r="A862" s="1">
        <v>44228</v>
      </c>
      <c r="B862" t="s">
        <v>29</v>
      </c>
      <c r="C862" t="str">
        <f>VLOOKUP(B862,[1]Store_Code!$A$2:$B$10,2,FALSE)</f>
        <v>Stirling</v>
      </c>
      <c r="D862">
        <f t="shared" si="13"/>
        <v>15.7</v>
      </c>
      <c r="E862" t="s">
        <v>13</v>
      </c>
      <c r="F862" t="s">
        <v>9</v>
      </c>
      <c r="G862">
        <v>6843</v>
      </c>
    </row>
    <row r="863" spans="1:7" hidden="1" x14ac:dyDescent="0.3">
      <c r="A863" s="1">
        <v>44228</v>
      </c>
      <c r="B863" t="s">
        <v>30</v>
      </c>
      <c r="C863" t="str">
        <f>VLOOKUP(B863,[1]Store_Code!$A$2:$B$10,2,FALSE)</f>
        <v>Edinburgh</v>
      </c>
      <c r="D863">
        <f t="shared" si="13"/>
        <v>29</v>
      </c>
      <c r="E863" t="s">
        <v>8</v>
      </c>
      <c r="F863" t="s">
        <v>11</v>
      </c>
      <c r="G863">
        <v>155377</v>
      </c>
    </row>
    <row r="864" spans="1:7" hidden="1" x14ac:dyDescent="0.3">
      <c r="A864" s="1">
        <v>44228</v>
      </c>
      <c r="B864" t="s">
        <v>30</v>
      </c>
      <c r="C864" t="str">
        <f>VLOOKUP(B864,[1]Store_Code!$A$2:$B$10,2,FALSE)</f>
        <v>Edinburgh</v>
      </c>
      <c r="D864">
        <f t="shared" si="13"/>
        <v>39</v>
      </c>
      <c r="E864" t="s">
        <v>10</v>
      </c>
      <c r="F864" t="s">
        <v>11</v>
      </c>
      <c r="G864">
        <v>48925</v>
      </c>
    </row>
    <row r="865" spans="1:7" hidden="1" x14ac:dyDescent="0.3">
      <c r="A865" s="1">
        <v>44228</v>
      </c>
      <c r="B865" t="s">
        <v>30</v>
      </c>
      <c r="C865" t="str">
        <f>VLOOKUP(B865,[1]Store_Code!$A$2:$B$10,2,FALSE)</f>
        <v>Edinburgh</v>
      </c>
      <c r="D865">
        <f t="shared" si="13"/>
        <v>24</v>
      </c>
      <c r="E865" t="s">
        <v>13</v>
      </c>
      <c r="F865" t="s">
        <v>11</v>
      </c>
      <c r="G865">
        <v>8646</v>
      </c>
    </row>
    <row r="866" spans="1:7" hidden="1" x14ac:dyDescent="0.3">
      <c r="A866" s="1">
        <v>44229</v>
      </c>
      <c r="B866" t="s">
        <v>7</v>
      </c>
      <c r="C866" t="str">
        <f>VLOOKUP(B866,[1]Store_Code!$A$2:$B$10,2,FALSE)</f>
        <v>Perth</v>
      </c>
      <c r="D866">
        <f t="shared" si="13"/>
        <v>18</v>
      </c>
      <c r="E866" t="s">
        <v>8</v>
      </c>
      <c r="F866" t="s">
        <v>11</v>
      </c>
      <c r="G866">
        <v>6618</v>
      </c>
    </row>
    <row r="867" spans="1:7" hidden="1" x14ac:dyDescent="0.3">
      <c r="A867" s="1">
        <v>44229</v>
      </c>
      <c r="B867" t="s">
        <v>7</v>
      </c>
      <c r="C867" t="str">
        <f>VLOOKUP(B867,[1]Store_Code!$A$2:$B$10,2,FALSE)</f>
        <v>Perth</v>
      </c>
      <c r="D867">
        <f t="shared" si="13"/>
        <v>19</v>
      </c>
      <c r="E867" t="s">
        <v>10</v>
      </c>
      <c r="F867" t="s">
        <v>9</v>
      </c>
      <c r="G867">
        <v>26330</v>
      </c>
    </row>
    <row r="868" spans="1:7" hidden="1" x14ac:dyDescent="0.3">
      <c r="A868" s="1">
        <v>44229</v>
      </c>
      <c r="B868" t="s">
        <v>7</v>
      </c>
      <c r="C868" t="str">
        <f>VLOOKUP(B868,[1]Store_Code!$A$2:$B$10,2,FALSE)</f>
        <v>Perth</v>
      </c>
      <c r="D868">
        <f t="shared" si="13"/>
        <v>13</v>
      </c>
      <c r="E868" t="s">
        <v>13</v>
      </c>
      <c r="F868" t="s">
        <v>11</v>
      </c>
      <c r="G868">
        <v>5831</v>
      </c>
    </row>
    <row r="869" spans="1:7" hidden="1" x14ac:dyDescent="0.3">
      <c r="A869" s="1">
        <v>44229</v>
      </c>
      <c r="B869" t="s">
        <v>15</v>
      </c>
      <c r="C869" t="str">
        <f>VLOOKUP(B869,[1]Store_Code!$A$2:$B$10,2,FALSE)</f>
        <v>Aberdeen</v>
      </c>
      <c r="D869">
        <f t="shared" si="13"/>
        <v>24</v>
      </c>
      <c r="E869" t="s">
        <v>8</v>
      </c>
      <c r="F869" t="s">
        <v>11</v>
      </c>
      <c r="G869">
        <v>10765</v>
      </c>
    </row>
    <row r="870" spans="1:7" hidden="1" x14ac:dyDescent="0.3">
      <c r="A870" s="1">
        <v>44229</v>
      </c>
      <c r="B870" t="s">
        <v>15</v>
      </c>
      <c r="C870" t="str">
        <f>VLOOKUP(B870,[1]Store_Code!$A$2:$B$10,2,FALSE)</f>
        <v>Aberdeen</v>
      </c>
      <c r="D870">
        <f t="shared" si="13"/>
        <v>28</v>
      </c>
      <c r="E870" t="s">
        <v>10</v>
      </c>
      <c r="F870" t="s">
        <v>11</v>
      </c>
      <c r="G870">
        <v>41446</v>
      </c>
    </row>
    <row r="871" spans="1:7" hidden="1" x14ac:dyDescent="0.3">
      <c r="A871" s="1">
        <v>44229</v>
      </c>
      <c r="B871" t="s">
        <v>15</v>
      </c>
      <c r="C871" t="str">
        <f>VLOOKUP(B871,[1]Store_Code!$A$2:$B$10,2,FALSE)</f>
        <v>Aberdeen</v>
      </c>
      <c r="D871">
        <f t="shared" si="13"/>
        <v>16</v>
      </c>
      <c r="E871" t="s">
        <v>13</v>
      </c>
      <c r="F871" t="s">
        <v>11</v>
      </c>
      <c r="G871">
        <v>6912</v>
      </c>
    </row>
    <row r="872" spans="1:7" hidden="1" x14ac:dyDescent="0.3">
      <c r="A872" s="1">
        <v>44229</v>
      </c>
      <c r="B872" t="s">
        <v>19</v>
      </c>
      <c r="C872" t="str">
        <f>VLOOKUP(B872,[1]Store_Code!$A$2:$B$10,2,FALSE)</f>
        <v>St Andrews</v>
      </c>
      <c r="D872">
        <f t="shared" si="13"/>
        <v>15</v>
      </c>
      <c r="E872" t="s">
        <v>8</v>
      </c>
      <c r="F872" t="s">
        <v>11</v>
      </c>
      <c r="G872">
        <v>3998</v>
      </c>
    </row>
    <row r="873" spans="1:7" hidden="1" x14ac:dyDescent="0.3">
      <c r="A873" s="1">
        <v>44229</v>
      </c>
      <c r="B873" t="s">
        <v>19</v>
      </c>
      <c r="C873" t="str">
        <f>VLOOKUP(B873,[1]Store_Code!$A$2:$B$10,2,FALSE)</f>
        <v>St Andrews</v>
      </c>
      <c r="D873">
        <f t="shared" si="13"/>
        <v>19</v>
      </c>
      <c r="E873" t="s">
        <v>10</v>
      </c>
      <c r="F873" t="s">
        <v>11</v>
      </c>
      <c r="G873">
        <v>20889</v>
      </c>
    </row>
    <row r="874" spans="1:7" hidden="1" x14ac:dyDescent="0.3">
      <c r="A874" s="1">
        <v>44229</v>
      </c>
      <c r="B874" t="s">
        <v>19</v>
      </c>
      <c r="C874" t="str">
        <f>VLOOKUP(B874,[1]Store_Code!$A$2:$B$10,2,FALSE)</f>
        <v>St Andrews</v>
      </c>
      <c r="D874">
        <f t="shared" si="13"/>
        <v>10</v>
      </c>
      <c r="E874" t="s">
        <v>13</v>
      </c>
      <c r="F874" t="s">
        <v>9</v>
      </c>
      <c r="G874">
        <v>6453</v>
      </c>
    </row>
    <row r="875" spans="1:7" hidden="1" x14ac:dyDescent="0.3">
      <c r="A875" s="1">
        <v>44229</v>
      </c>
      <c r="B875" t="s">
        <v>23</v>
      </c>
      <c r="C875" t="str">
        <f>VLOOKUP(B875,[1]Store_Code!$A$2:$B$10,2,FALSE)</f>
        <v>Dundee</v>
      </c>
      <c r="D875">
        <f t="shared" si="13"/>
        <v>23</v>
      </c>
      <c r="E875" t="s">
        <v>8</v>
      </c>
      <c r="F875" t="s">
        <v>11</v>
      </c>
      <c r="G875">
        <v>12055</v>
      </c>
    </row>
    <row r="876" spans="1:7" hidden="1" x14ac:dyDescent="0.3">
      <c r="A876" s="1">
        <v>44229</v>
      </c>
      <c r="B876" t="s">
        <v>23</v>
      </c>
      <c r="C876" t="str">
        <f>VLOOKUP(B876,[1]Store_Code!$A$2:$B$10,2,FALSE)</f>
        <v>Dundee</v>
      </c>
      <c r="D876">
        <f t="shared" si="13"/>
        <v>30</v>
      </c>
      <c r="E876" t="s">
        <v>10</v>
      </c>
      <c r="F876" t="s">
        <v>9</v>
      </c>
      <c r="G876">
        <v>41585</v>
      </c>
    </row>
    <row r="877" spans="1:7" hidden="1" x14ac:dyDescent="0.3">
      <c r="A877" s="1">
        <v>44229</v>
      </c>
      <c r="B877" t="s">
        <v>23</v>
      </c>
      <c r="C877" t="str">
        <f>VLOOKUP(B877,[1]Store_Code!$A$2:$B$10,2,FALSE)</f>
        <v>Dundee</v>
      </c>
      <c r="D877">
        <f t="shared" si="13"/>
        <v>22</v>
      </c>
      <c r="E877" t="s">
        <v>13</v>
      </c>
      <c r="F877" t="s">
        <v>11</v>
      </c>
      <c r="G877">
        <v>6887</v>
      </c>
    </row>
    <row r="878" spans="1:7" hidden="1" x14ac:dyDescent="0.3">
      <c r="A878" s="1">
        <v>44229</v>
      </c>
      <c r="B878" t="s">
        <v>26</v>
      </c>
      <c r="C878" t="str">
        <f>VLOOKUP(B878,[1]Store_Code!$A$2:$B$10,2,FALSE)</f>
        <v>Glasgow</v>
      </c>
      <c r="D878">
        <f t="shared" si="13"/>
        <v>31</v>
      </c>
      <c r="E878" t="s">
        <v>8</v>
      </c>
      <c r="F878" t="s">
        <v>11</v>
      </c>
      <c r="G878">
        <v>22840</v>
      </c>
    </row>
    <row r="879" spans="1:7" hidden="1" x14ac:dyDescent="0.3">
      <c r="A879" s="1">
        <v>44229</v>
      </c>
      <c r="B879" t="s">
        <v>26</v>
      </c>
      <c r="C879" t="str">
        <f>VLOOKUP(B879,[1]Store_Code!$A$2:$B$10,2,FALSE)</f>
        <v>Glasgow</v>
      </c>
      <c r="D879">
        <f t="shared" si="13"/>
        <v>44</v>
      </c>
      <c r="E879" t="s">
        <v>10</v>
      </c>
      <c r="F879" t="s">
        <v>11</v>
      </c>
      <c r="G879">
        <v>93999</v>
      </c>
    </row>
    <row r="880" spans="1:7" hidden="1" x14ac:dyDescent="0.3">
      <c r="A880" s="1">
        <v>44229</v>
      </c>
      <c r="B880" t="s">
        <v>26</v>
      </c>
      <c r="C880" t="str">
        <f>VLOOKUP(B880,[1]Store_Code!$A$2:$B$10,2,FALSE)</f>
        <v>Glasgow</v>
      </c>
      <c r="D880">
        <f t="shared" si="13"/>
        <v>26</v>
      </c>
      <c r="E880" t="s">
        <v>13</v>
      </c>
      <c r="F880" t="s">
        <v>11</v>
      </c>
      <c r="G880">
        <v>10189</v>
      </c>
    </row>
    <row r="881" spans="1:7" hidden="1" x14ac:dyDescent="0.3">
      <c r="A881" s="1">
        <v>44229</v>
      </c>
      <c r="B881" t="s">
        <v>27</v>
      </c>
      <c r="C881" t="str">
        <f>VLOOKUP(B881,[1]Store_Code!$A$2:$B$10,2,FALSE)</f>
        <v>Dumfries</v>
      </c>
      <c r="D881">
        <f t="shared" si="13"/>
        <v>13</v>
      </c>
      <c r="E881" t="s">
        <v>8</v>
      </c>
      <c r="F881" t="s">
        <v>11</v>
      </c>
      <c r="G881">
        <v>7858</v>
      </c>
    </row>
    <row r="882" spans="1:7" hidden="1" x14ac:dyDescent="0.3">
      <c r="A882" s="1">
        <v>44229</v>
      </c>
      <c r="B882" t="s">
        <v>27</v>
      </c>
      <c r="C882" t="str">
        <f>VLOOKUP(B882,[1]Store_Code!$A$2:$B$10,2,FALSE)</f>
        <v>Dumfries</v>
      </c>
      <c r="D882">
        <f t="shared" si="13"/>
        <v>18</v>
      </c>
      <c r="E882" t="s">
        <v>10</v>
      </c>
      <c r="F882" t="s">
        <v>11</v>
      </c>
      <c r="G882">
        <v>21315</v>
      </c>
    </row>
    <row r="883" spans="1:7" hidden="1" x14ac:dyDescent="0.3">
      <c r="A883" s="1">
        <v>44229</v>
      </c>
      <c r="B883" t="s">
        <v>27</v>
      </c>
      <c r="C883" t="str">
        <f>VLOOKUP(B883,[1]Store_Code!$A$2:$B$10,2,FALSE)</f>
        <v>Dumfries</v>
      </c>
      <c r="D883">
        <f t="shared" si="13"/>
        <v>9</v>
      </c>
      <c r="E883" t="s">
        <v>13</v>
      </c>
      <c r="F883" t="s">
        <v>9</v>
      </c>
      <c r="G883">
        <v>3878</v>
      </c>
    </row>
    <row r="884" spans="1:7" hidden="1" x14ac:dyDescent="0.3">
      <c r="A884" s="1">
        <v>44229</v>
      </c>
      <c r="B884" t="s">
        <v>28</v>
      </c>
      <c r="C884" t="str">
        <f>VLOOKUP(B884,[1]Store_Code!$A$2:$B$10,2,FALSE)</f>
        <v>Inverness</v>
      </c>
      <c r="D884">
        <f t="shared" si="13"/>
        <v>22</v>
      </c>
      <c r="E884" t="s">
        <v>8</v>
      </c>
      <c r="F884" t="s">
        <v>11</v>
      </c>
      <c r="G884">
        <v>10228</v>
      </c>
    </row>
    <row r="885" spans="1:7" hidden="1" x14ac:dyDescent="0.3">
      <c r="A885" s="1">
        <v>44229</v>
      </c>
      <c r="B885" t="s">
        <v>28</v>
      </c>
      <c r="C885" t="str">
        <f>VLOOKUP(B885,[1]Store_Code!$A$2:$B$10,2,FALSE)</f>
        <v>Inverness</v>
      </c>
      <c r="D885">
        <f t="shared" si="13"/>
        <v>20</v>
      </c>
      <c r="E885" t="s">
        <v>10</v>
      </c>
      <c r="F885" t="s">
        <v>11</v>
      </c>
      <c r="G885">
        <v>34729</v>
      </c>
    </row>
    <row r="886" spans="1:7" hidden="1" x14ac:dyDescent="0.3">
      <c r="A886" s="1">
        <v>44229</v>
      </c>
      <c r="B886" t="s">
        <v>28</v>
      </c>
      <c r="C886" t="str">
        <f>VLOOKUP(B886,[1]Store_Code!$A$2:$B$10,2,FALSE)</f>
        <v>Inverness</v>
      </c>
      <c r="D886">
        <f t="shared" si="13"/>
        <v>20</v>
      </c>
      <c r="E886" t="s">
        <v>13</v>
      </c>
      <c r="F886" t="s">
        <v>11</v>
      </c>
      <c r="G886">
        <v>4987</v>
      </c>
    </row>
    <row r="887" spans="1:7" hidden="1" x14ac:dyDescent="0.3">
      <c r="A887" s="1">
        <v>44229</v>
      </c>
      <c r="B887" t="s">
        <v>29</v>
      </c>
      <c r="C887" t="str">
        <f>VLOOKUP(B887,[1]Store_Code!$A$2:$B$10,2,FALSE)</f>
        <v>Stirling</v>
      </c>
      <c r="D887">
        <f t="shared" si="13"/>
        <v>22</v>
      </c>
      <c r="E887" t="s">
        <v>8</v>
      </c>
      <c r="F887" t="s">
        <v>11</v>
      </c>
      <c r="G887">
        <v>8312</v>
      </c>
    </row>
    <row r="888" spans="1:7" hidden="1" x14ac:dyDescent="0.3">
      <c r="A888" s="1">
        <v>44229</v>
      </c>
      <c r="B888" t="s">
        <v>29</v>
      </c>
      <c r="C888" t="str">
        <f>VLOOKUP(B888,[1]Store_Code!$A$2:$B$10,2,FALSE)</f>
        <v>Stirling</v>
      </c>
      <c r="D888">
        <f t="shared" si="13"/>
        <v>21</v>
      </c>
      <c r="E888" t="s">
        <v>10</v>
      </c>
      <c r="F888" t="s">
        <v>11</v>
      </c>
      <c r="G888">
        <v>27976</v>
      </c>
    </row>
    <row r="889" spans="1:7" hidden="1" x14ac:dyDescent="0.3">
      <c r="A889" s="1">
        <v>44229</v>
      </c>
      <c r="B889" t="s">
        <v>29</v>
      </c>
      <c r="C889" t="str">
        <f>VLOOKUP(B889,[1]Store_Code!$A$2:$B$10,2,FALSE)</f>
        <v>Stirling</v>
      </c>
      <c r="D889">
        <f t="shared" si="13"/>
        <v>15.7</v>
      </c>
      <c r="E889" t="s">
        <v>13</v>
      </c>
      <c r="F889" t="s">
        <v>9</v>
      </c>
      <c r="G889">
        <v>6079</v>
      </c>
    </row>
    <row r="890" spans="1:7" hidden="1" x14ac:dyDescent="0.3">
      <c r="A890" s="1">
        <v>44229</v>
      </c>
      <c r="B890" t="s">
        <v>30</v>
      </c>
      <c r="C890" t="str">
        <f>VLOOKUP(B890,[1]Store_Code!$A$2:$B$10,2,FALSE)</f>
        <v>Edinburgh</v>
      </c>
      <c r="D890">
        <f t="shared" si="13"/>
        <v>29</v>
      </c>
      <c r="E890" t="s">
        <v>8</v>
      </c>
      <c r="F890" t="s">
        <v>11</v>
      </c>
      <c r="G890">
        <v>15069</v>
      </c>
    </row>
    <row r="891" spans="1:7" hidden="1" x14ac:dyDescent="0.3">
      <c r="A891" s="1">
        <v>44229</v>
      </c>
      <c r="B891" t="s">
        <v>30</v>
      </c>
      <c r="C891" t="str">
        <f>VLOOKUP(B891,[1]Store_Code!$A$2:$B$10,2,FALSE)</f>
        <v>Edinburgh</v>
      </c>
      <c r="D891">
        <f t="shared" si="13"/>
        <v>39</v>
      </c>
      <c r="E891" t="s">
        <v>10</v>
      </c>
      <c r="F891" t="s">
        <v>11</v>
      </c>
      <c r="G891">
        <v>59948</v>
      </c>
    </row>
    <row r="892" spans="1:7" hidden="1" x14ac:dyDescent="0.3">
      <c r="A892" s="1">
        <v>44229</v>
      </c>
      <c r="B892" t="s">
        <v>30</v>
      </c>
      <c r="C892" t="str">
        <f>VLOOKUP(B892,[1]Store_Code!$A$2:$B$10,2,FALSE)</f>
        <v>Edinburgh</v>
      </c>
      <c r="D892">
        <f t="shared" si="13"/>
        <v>24</v>
      </c>
      <c r="E892" t="s">
        <v>13</v>
      </c>
      <c r="F892" t="s">
        <v>11</v>
      </c>
      <c r="G892">
        <v>7498</v>
      </c>
    </row>
    <row r="893" spans="1:7" hidden="1" x14ac:dyDescent="0.3">
      <c r="A893" s="1">
        <v>44230</v>
      </c>
      <c r="B893" t="s">
        <v>7</v>
      </c>
      <c r="C893" t="str">
        <f>VLOOKUP(B893,[1]Store_Code!$A$2:$B$10,2,FALSE)</f>
        <v>Perth</v>
      </c>
      <c r="D893">
        <f t="shared" si="13"/>
        <v>18</v>
      </c>
      <c r="E893" t="s">
        <v>8</v>
      </c>
      <c r="F893" t="s">
        <v>11</v>
      </c>
      <c r="G893">
        <v>6144</v>
      </c>
    </row>
    <row r="894" spans="1:7" hidden="1" x14ac:dyDescent="0.3">
      <c r="A894" s="1">
        <v>44230</v>
      </c>
      <c r="B894" t="s">
        <v>7</v>
      </c>
      <c r="C894" t="str">
        <f>VLOOKUP(B894,[1]Store_Code!$A$2:$B$10,2,FALSE)</f>
        <v>Perth</v>
      </c>
      <c r="D894">
        <f t="shared" si="13"/>
        <v>19</v>
      </c>
      <c r="E894" t="s">
        <v>10</v>
      </c>
      <c r="F894" t="s">
        <v>9</v>
      </c>
      <c r="G894">
        <v>21968</v>
      </c>
    </row>
    <row r="895" spans="1:7" hidden="1" x14ac:dyDescent="0.3">
      <c r="A895" s="1">
        <v>44230</v>
      </c>
      <c r="B895" t="s">
        <v>7</v>
      </c>
      <c r="C895" t="str">
        <f>VLOOKUP(B895,[1]Store_Code!$A$2:$B$10,2,FALSE)</f>
        <v>Perth</v>
      </c>
      <c r="D895">
        <f t="shared" si="13"/>
        <v>13</v>
      </c>
      <c r="E895" t="s">
        <v>13</v>
      </c>
      <c r="F895" t="s">
        <v>11</v>
      </c>
      <c r="G895">
        <v>6103</v>
      </c>
    </row>
    <row r="896" spans="1:7" hidden="1" x14ac:dyDescent="0.3">
      <c r="A896" s="1">
        <v>44230</v>
      </c>
      <c r="B896" t="s">
        <v>15</v>
      </c>
      <c r="C896" t="str">
        <f>VLOOKUP(B896,[1]Store_Code!$A$2:$B$10,2,FALSE)</f>
        <v>Aberdeen</v>
      </c>
      <c r="D896">
        <f t="shared" si="13"/>
        <v>24</v>
      </c>
      <c r="E896" t="s">
        <v>8</v>
      </c>
      <c r="F896" t="s">
        <v>11</v>
      </c>
      <c r="G896">
        <v>9994</v>
      </c>
    </row>
    <row r="897" spans="1:7" hidden="1" x14ac:dyDescent="0.3">
      <c r="A897" s="1">
        <v>44230</v>
      </c>
      <c r="B897" t="s">
        <v>15</v>
      </c>
      <c r="C897" t="str">
        <f>VLOOKUP(B897,[1]Store_Code!$A$2:$B$10,2,FALSE)</f>
        <v>Aberdeen</v>
      </c>
      <c r="D897">
        <f t="shared" si="13"/>
        <v>28</v>
      </c>
      <c r="E897" t="s">
        <v>10</v>
      </c>
      <c r="F897" t="s">
        <v>11</v>
      </c>
      <c r="G897">
        <v>34580</v>
      </c>
    </row>
    <row r="898" spans="1:7" hidden="1" x14ac:dyDescent="0.3">
      <c r="A898" s="1">
        <v>44230</v>
      </c>
      <c r="B898" t="s">
        <v>15</v>
      </c>
      <c r="C898" t="str">
        <f>VLOOKUP(B898,[1]Store_Code!$A$2:$B$10,2,FALSE)</f>
        <v>Aberdeen</v>
      </c>
      <c r="D898">
        <f t="shared" si="13"/>
        <v>16</v>
      </c>
      <c r="E898" t="s">
        <v>13</v>
      </c>
      <c r="F898" t="s">
        <v>11</v>
      </c>
      <c r="G898">
        <v>7234</v>
      </c>
    </row>
    <row r="899" spans="1:7" hidden="1" x14ac:dyDescent="0.3">
      <c r="A899" s="1">
        <v>44230</v>
      </c>
      <c r="B899" t="s">
        <v>19</v>
      </c>
      <c r="C899" t="str">
        <f>VLOOKUP(B899,[1]Store_Code!$A$2:$B$10,2,FALSE)</f>
        <v>St Andrews</v>
      </c>
      <c r="D899">
        <f t="shared" ref="D899:D962" si="14">INDEX($N$4:$P$12,MATCH(C899,$M$4:$M$12,0),MATCH(E899,N$3:P$3,0))</f>
        <v>15</v>
      </c>
      <c r="E899" t="s">
        <v>8</v>
      </c>
      <c r="F899" t="s">
        <v>11</v>
      </c>
      <c r="G899">
        <v>3684</v>
      </c>
    </row>
    <row r="900" spans="1:7" hidden="1" x14ac:dyDescent="0.3">
      <c r="A900" s="1">
        <v>44230</v>
      </c>
      <c r="B900" t="s">
        <v>19</v>
      </c>
      <c r="C900" t="str">
        <f>VLOOKUP(B900,[1]Store_Code!$A$2:$B$10,2,FALSE)</f>
        <v>St Andrews</v>
      </c>
      <c r="D900">
        <f t="shared" si="14"/>
        <v>19</v>
      </c>
      <c r="E900" t="s">
        <v>10</v>
      </c>
      <c r="F900" t="s">
        <v>11</v>
      </c>
      <c r="G900">
        <v>17428</v>
      </c>
    </row>
    <row r="901" spans="1:7" hidden="1" x14ac:dyDescent="0.3">
      <c r="A901" s="1">
        <v>44230</v>
      </c>
      <c r="B901" t="s">
        <v>19</v>
      </c>
      <c r="C901" t="str">
        <f>VLOOKUP(B901,[1]Store_Code!$A$2:$B$10,2,FALSE)</f>
        <v>St Andrews</v>
      </c>
      <c r="D901">
        <f t="shared" si="14"/>
        <v>10</v>
      </c>
      <c r="E901" t="s">
        <v>13</v>
      </c>
      <c r="F901" t="s">
        <v>9</v>
      </c>
      <c r="G901">
        <v>6676</v>
      </c>
    </row>
    <row r="902" spans="1:7" hidden="1" x14ac:dyDescent="0.3">
      <c r="A902" s="1">
        <v>44230</v>
      </c>
      <c r="B902" t="s">
        <v>23</v>
      </c>
      <c r="C902" t="str">
        <f>VLOOKUP(B902,[1]Store_Code!$A$2:$B$10,2,FALSE)</f>
        <v>Dundee</v>
      </c>
      <c r="D902">
        <f t="shared" si="14"/>
        <v>23</v>
      </c>
      <c r="E902" t="s">
        <v>8</v>
      </c>
      <c r="F902" t="s">
        <v>11</v>
      </c>
      <c r="G902">
        <v>11191</v>
      </c>
    </row>
    <row r="903" spans="1:7" hidden="1" x14ac:dyDescent="0.3">
      <c r="A903" s="1">
        <v>44230</v>
      </c>
      <c r="B903" t="s">
        <v>23</v>
      </c>
      <c r="C903" t="str">
        <f>VLOOKUP(B903,[1]Store_Code!$A$2:$B$10,2,FALSE)</f>
        <v>Dundee</v>
      </c>
      <c r="D903">
        <f t="shared" si="14"/>
        <v>30</v>
      </c>
      <c r="E903" t="s">
        <v>10</v>
      </c>
      <c r="F903" t="s">
        <v>9</v>
      </c>
      <c r="G903">
        <v>34965</v>
      </c>
    </row>
    <row r="904" spans="1:7" hidden="1" x14ac:dyDescent="0.3">
      <c r="A904" s="1">
        <v>44230</v>
      </c>
      <c r="B904" t="s">
        <v>23</v>
      </c>
      <c r="C904" t="str">
        <f>VLOOKUP(B904,[1]Store_Code!$A$2:$B$10,2,FALSE)</f>
        <v>Dundee</v>
      </c>
      <c r="D904">
        <f t="shared" si="14"/>
        <v>22</v>
      </c>
      <c r="E904" t="s">
        <v>13</v>
      </c>
      <c r="F904" t="s">
        <v>11</v>
      </c>
      <c r="G904">
        <v>7208</v>
      </c>
    </row>
    <row r="905" spans="1:7" hidden="1" x14ac:dyDescent="0.3">
      <c r="A905" s="1">
        <v>44230</v>
      </c>
      <c r="B905" t="s">
        <v>26</v>
      </c>
      <c r="C905" t="str">
        <f>VLOOKUP(B905,[1]Store_Code!$A$2:$B$10,2,FALSE)</f>
        <v>Glasgow</v>
      </c>
      <c r="D905">
        <f t="shared" si="14"/>
        <v>31</v>
      </c>
      <c r="E905" t="s">
        <v>8</v>
      </c>
      <c r="F905" t="s">
        <v>11</v>
      </c>
      <c r="G905">
        <v>21205</v>
      </c>
    </row>
    <row r="906" spans="1:7" hidden="1" x14ac:dyDescent="0.3">
      <c r="A906" s="1">
        <v>44230</v>
      </c>
      <c r="B906" t="s">
        <v>26</v>
      </c>
      <c r="C906" t="str">
        <f>VLOOKUP(B906,[1]Store_Code!$A$2:$B$10,2,FALSE)</f>
        <v>Glasgow</v>
      </c>
      <c r="D906">
        <f t="shared" si="14"/>
        <v>44</v>
      </c>
      <c r="E906" t="s">
        <v>10</v>
      </c>
      <c r="F906" t="s">
        <v>11</v>
      </c>
      <c r="G906">
        <v>78427</v>
      </c>
    </row>
    <row r="907" spans="1:7" hidden="1" x14ac:dyDescent="0.3">
      <c r="A907" s="1">
        <v>44230</v>
      </c>
      <c r="B907" t="s">
        <v>26</v>
      </c>
      <c r="C907" t="str">
        <f>VLOOKUP(B907,[1]Store_Code!$A$2:$B$10,2,FALSE)</f>
        <v>Glasgow</v>
      </c>
      <c r="D907">
        <f t="shared" si="14"/>
        <v>26</v>
      </c>
      <c r="E907" t="s">
        <v>13</v>
      </c>
      <c r="F907" t="s">
        <v>11</v>
      </c>
      <c r="G907">
        <v>10663</v>
      </c>
    </row>
    <row r="908" spans="1:7" hidden="1" x14ac:dyDescent="0.3">
      <c r="A908" s="1">
        <v>44230</v>
      </c>
      <c r="B908" t="s">
        <v>27</v>
      </c>
      <c r="C908" t="str">
        <f>VLOOKUP(B908,[1]Store_Code!$A$2:$B$10,2,FALSE)</f>
        <v>Dumfries</v>
      </c>
      <c r="D908">
        <f t="shared" si="14"/>
        <v>13</v>
      </c>
      <c r="E908" t="s">
        <v>8</v>
      </c>
      <c r="F908" t="s">
        <v>11</v>
      </c>
      <c r="G908">
        <v>7296</v>
      </c>
    </row>
    <row r="909" spans="1:7" hidden="1" x14ac:dyDescent="0.3">
      <c r="A909" s="1">
        <v>44230</v>
      </c>
      <c r="B909" t="s">
        <v>27</v>
      </c>
      <c r="C909" t="str">
        <f>VLOOKUP(B909,[1]Store_Code!$A$2:$B$10,2,FALSE)</f>
        <v>Dumfries</v>
      </c>
      <c r="D909">
        <f t="shared" si="14"/>
        <v>18</v>
      </c>
      <c r="E909" t="s">
        <v>10</v>
      </c>
      <c r="F909" t="s">
        <v>11</v>
      </c>
      <c r="G909">
        <v>17784</v>
      </c>
    </row>
    <row r="910" spans="1:7" hidden="1" x14ac:dyDescent="0.3">
      <c r="A910" s="1">
        <v>44230</v>
      </c>
      <c r="B910" t="s">
        <v>27</v>
      </c>
      <c r="C910" t="str">
        <f>VLOOKUP(B910,[1]Store_Code!$A$2:$B$10,2,FALSE)</f>
        <v>Dumfries</v>
      </c>
      <c r="D910">
        <f t="shared" si="14"/>
        <v>9</v>
      </c>
      <c r="E910" t="s">
        <v>13</v>
      </c>
      <c r="F910" t="s">
        <v>9</v>
      </c>
      <c r="G910">
        <v>4018</v>
      </c>
    </row>
    <row r="911" spans="1:7" hidden="1" x14ac:dyDescent="0.3">
      <c r="A911" s="1">
        <v>44230</v>
      </c>
      <c r="B911" t="s">
        <v>28</v>
      </c>
      <c r="C911" t="str">
        <f>VLOOKUP(B911,[1]Store_Code!$A$2:$B$10,2,FALSE)</f>
        <v>Inverness</v>
      </c>
      <c r="D911">
        <f t="shared" si="14"/>
        <v>22</v>
      </c>
      <c r="E911" t="s">
        <v>8</v>
      </c>
      <c r="F911" t="s">
        <v>11</v>
      </c>
      <c r="G911">
        <v>9440</v>
      </c>
    </row>
    <row r="912" spans="1:7" hidden="1" x14ac:dyDescent="0.3">
      <c r="A912" s="1">
        <v>44230</v>
      </c>
      <c r="B912" t="s">
        <v>28</v>
      </c>
      <c r="C912" t="str">
        <f>VLOOKUP(B912,[1]Store_Code!$A$2:$B$10,2,FALSE)</f>
        <v>Inverness</v>
      </c>
      <c r="D912">
        <f t="shared" si="14"/>
        <v>20</v>
      </c>
      <c r="E912" t="s">
        <v>10</v>
      </c>
      <c r="F912" t="s">
        <v>11</v>
      </c>
      <c r="G912">
        <v>28975</v>
      </c>
    </row>
    <row r="913" spans="1:7" hidden="1" x14ac:dyDescent="0.3">
      <c r="A913" s="1">
        <v>44230</v>
      </c>
      <c r="B913" t="s">
        <v>28</v>
      </c>
      <c r="C913" t="str">
        <f>VLOOKUP(B913,[1]Store_Code!$A$2:$B$10,2,FALSE)</f>
        <v>Inverness</v>
      </c>
      <c r="D913">
        <f t="shared" si="14"/>
        <v>20</v>
      </c>
      <c r="E913" t="s">
        <v>13</v>
      </c>
      <c r="F913" t="s">
        <v>11</v>
      </c>
      <c r="G913">
        <v>5219</v>
      </c>
    </row>
    <row r="914" spans="1:7" hidden="1" x14ac:dyDescent="0.3">
      <c r="A914" s="1">
        <v>44230</v>
      </c>
      <c r="B914" t="s">
        <v>29</v>
      </c>
      <c r="C914" t="str">
        <f>VLOOKUP(B914,[1]Store_Code!$A$2:$B$10,2,FALSE)</f>
        <v>Stirling</v>
      </c>
      <c r="D914">
        <f t="shared" si="14"/>
        <v>22</v>
      </c>
      <c r="E914" t="s">
        <v>8</v>
      </c>
      <c r="F914" t="s">
        <v>11</v>
      </c>
      <c r="G914">
        <v>7665</v>
      </c>
    </row>
    <row r="915" spans="1:7" hidden="1" x14ac:dyDescent="0.3">
      <c r="A915" s="1">
        <v>44230</v>
      </c>
      <c r="B915" t="s">
        <v>29</v>
      </c>
      <c r="C915" t="str">
        <f>VLOOKUP(B915,[1]Store_Code!$A$2:$B$10,2,FALSE)</f>
        <v>Stirling</v>
      </c>
      <c r="D915">
        <f t="shared" si="14"/>
        <v>21</v>
      </c>
      <c r="E915" t="s">
        <v>10</v>
      </c>
      <c r="F915" t="s">
        <v>11</v>
      </c>
      <c r="G915">
        <v>23342</v>
      </c>
    </row>
    <row r="916" spans="1:7" hidden="1" x14ac:dyDescent="0.3">
      <c r="A916" s="1">
        <v>44230</v>
      </c>
      <c r="B916" t="s">
        <v>29</v>
      </c>
      <c r="C916" t="str">
        <f>VLOOKUP(B916,[1]Store_Code!$A$2:$B$10,2,FALSE)</f>
        <v>Stirling</v>
      </c>
      <c r="D916">
        <f t="shared" si="14"/>
        <v>15.7</v>
      </c>
      <c r="E916" t="s">
        <v>13</v>
      </c>
      <c r="F916" t="s">
        <v>9</v>
      </c>
      <c r="G916">
        <v>6311</v>
      </c>
    </row>
    <row r="917" spans="1:7" hidden="1" x14ac:dyDescent="0.3">
      <c r="A917" s="1">
        <v>44230</v>
      </c>
      <c r="B917" t="s">
        <v>30</v>
      </c>
      <c r="C917" t="str">
        <f>VLOOKUP(B917,[1]Store_Code!$A$2:$B$10,2,FALSE)</f>
        <v>Edinburgh</v>
      </c>
      <c r="D917">
        <f t="shared" si="14"/>
        <v>29</v>
      </c>
      <c r="E917" t="s">
        <v>8</v>
      </c>
      <c r="F917" t="s">
        <v>11</v>
      </c>
      <c r="G917">
        <v>13990</v>
      </c>
    </row>
    <row r="918" spans="1:7" hidden="1" x14ac:dyDescent="0.3">
      <c r="A918" s="1">
        <v>44230</v>
      </c>
      <c r="B918" t="s">
        <v>30</v>
      </c>
      <c r="C918" t="str">
        <f>VLOOKUP(B918,[1]Store_Code!$A$2:$B$10,2,FALSE)</f>
        <v>Edinburgh</v>
      </c>
      <c r="D918">
        <f t="shared" si="14"/>
        <v>39</v>
      </c>
      <c r="E918" t="s">
        <v>10</v>
      </c>
      <c r="F918" t="s">
        <v>11</v>
      </c>
      <c r="G918">
        <v>50017</v>
      </c>
    </row>
    <row r="919" spans="1:7" hidden="1" x14ac:dyDescent="0.3">
      <c r="A919" s="1">
        <v>44230</v>
      </c>
      <c r="B919" t="s">
        <v>30</v>
      </c>
      <c r="C919" t="str">
        <f>VLOOKUP(B919,[1]Store_Code!$A$2:$B$10,2,FALSE)</f>
        <v>Edinburgh</v>
      </c>
      <c r="D919">
        <f t="shared" si="14"/>
        <v>24</v>
      </c>
      <c r="E919" t="s">
        <v>13</v>
      </c>
      <c r="F919" t="s">
        <v>11</v>
      </c>
      <c r="G919">
        <v>7847</v>
      </c>
    </row>
    <row r="920" spans="1:7" hidden="1" x14ac:dyDescent="0.3">
      <c r="A920" s="1">
        <v>44231</v>
      </c>
      <c r="B920" t="s">
        <v>7</v>
      </c>
      <c r="C920" t="str">
        <f>VLOOKUP(B920,[1]Store_Code!$A$2:$B$10,2,FALSE)</f>
        <v>Perth</v>
      </c>
      <c r="D920">
        <f t="shared" si="14"/>
        <v>18</v>
      </c>
      <c r="E920" t="s">
        <v>8</v>
      </c>
      <c r="F920" t="s">
        <v>11</v>
      </c>
      <c r="G920">
        <v>6240</v>
      </c>
    </row>
    <row r="921" spans="1:7" hidden="1" x14ac:dyDescent="0.3">
      <c r="A921" s="1">
        <v>44231</v>
      </c>
      <c r="B921" t="s">
        <v>7</v>
      </c>
      <c r="C921" t="str">
        <f>VLOOKUP(B921,[1]Store_Code!$A$2:$B$10,2,FALSE)</f>
        <v>Perth</v>
      </c>
      <c r="D921">
        <f t="shared" si="14"/>
        <v>19</v>
      </c>
      <c r="E921" t="s">
        <v>10</v>
      </c>
      <c r="F921" t="s">
        <v>9</v>
      </c>
      <c r="G921">
        <v>24790</v>
      </c>
    </row>
    <row r="922" spans="1:7" hidden="1" x14ac:dyDescent="0.3">
      <c r="A922" s="1">
        <v>44231</v>
      </c>
      <c r="B922" t="s">
        <v>7</v>
      </c>
      <c r="C922" t="str">
        <f>VLOOKUP(B922,[1]Store_Code!$A$2:$B$10,2,FALSE)</f>
        <v>Perth</v>
      </c>
      <c r="D922">
        <f t="shared" si="14"/>
        <v>13</v>
      </c>
      <c r="E922" t="s">
        <v>13</v>
      </c>
      <c r="F922" t="s">
        <v>11</v>
      </c>
      <c r="G922">
        <v>6447</v>
      </c>
    </row>
    <row r="923" spans="1:7" hidden="1" x14ac:dyDescent="0.3">
      <c r="A923" s="1">
        <v>44231</v>
      </c>
      <c r="B923" t="s">
        <v>15</v>
      </c>
      <c r="C923" t="str">
        <f>VLOOKUP(B923,[1]Store_Code!$A$2:$B$10,2,FALSE)</f>
        <v>Aberdeen</v>
      </c>
      <c r="D923">
        <f t="shared" si="14"/>
        <v>24</v>
      </c>
      <c r="E923" t="s">
        <v>8</v>
      </c>
      <c r="F923" t="s">
        <v>11</v>
      </c>
      <c r="G923">
        <v>10150</v>
      </c>
    </row>
    <row r="924" spans="1:7" hidden="1" x14ac:dyDescent="0.3">
      <c r="A924" s="1">
        <v>44231</v>
      </c>
      <c r="B924" t="s">
        <v>15</v>
      </c>
      <c r="C924" t="str">
        <f>VLOOKUP(B924,[1]Store_Code!$A$2:$B$10,2,FALSE)</f>
        <v>Aberdeen</v>
      </c>
      <c r="D924">
        <f t="shared" si="14"/>
        <v>28</v>
      </c>
      <c r="E924" t="s">
        <v>10</v>
      </c>
      <c r="F924" t="s">
        <v>11</v>
      </c>
      <c r="G924">
        <v>39020</v>
      </c>
    </row>
    <row r="925" spans="1:7" hidden="1" x14ac:dyDescent="0.3">
      <c r="A925" s="1">
        <v>44231</v>
      </c>
      <c r="B925" t="s">
        <v>15</v>
      </c>
      <c r="C925" t="str">
        <f>VLOOKUP(B925,[1]Store_Code!$A$2:$B$10,2,FALSE)</f>
        <v>Aberdeen</v>
      </c>
      <c r="D925">
        <f t="shared" si="14"/>
        <v>16</v>
      </c>
      <c r="E925" t="s">
        <v>13</v>
      </c>
      <c r="F925" t="s">
        <v>11</v>
      </c>
      <c r="G925">
        <v>7641</v>
      </c>
    </row>
    <row r="926" spans="1:7" hidden="1" x14ac:dyDescent="0.3">
      <c r="A926" s="1">
        <v>44231</v>
      </c>
      <c r="B926" t="s">
        <v>19</v>
      </c>
      <c r="C926" t="str">
        <f>VLOOKUP(B926,[1]Store_Code!$A$2:$B$10,2,FALSE)</f>
        <v>St Andrews</v>
      </c>
      <c r="D926">
        <f t="shared" si="14"/>
        <v>15</v>
      </c>
      <c r="E926" t="s">
        <v>8</v>
      </c>
      <c r="F926" t="s">
        <v>11</v>
      </c>
      <c r="G926">
        <v>3747</v>
      </c>
    </row>
    <row r="927" spans="1:7" hidden="1" x14ac:dyDescent="0.3">
      <c r="A927" s="1">
        <v>44231</v>
      </c>
      <c r="B927" t="s">
        <v>19</v>
      </c>
      <c r="C927" t="str">
        <f>VLOOKUP(B927,[1]Store_Code!$A$2:$B$10,2,FALSE)</f>
        <v>St Andrews</v>
      </c>
      <c r="D927">
        <f t="shared" si="14"/>
        <v>19</v>
      </c>
      <c r="E927" t="s">
        <v>10</v>
      </c>
      <c r="F927" t="s">
        <v>11</v>
      </c>
      <c r="G927">
        <v>19666</v>
      </c>
    </row>
    <row r="928" spans="1:7" hidden="1" x14ac:dyDescent="0.3">
      <c r="A928" s="1">
        <v>44231</v>
      </c>
      <c r="B928" t="s">
        <v>19</v>
      </c>
      <c r="C928" t="str">
        <f>VLOOKUP(B928,[1]Store_Code!$A$2:$B$10,2,FALSE)</f>
        <v>St Andrews</v>
      </c>
      <c r="D928">
        <f t="shared" si="14"/>
        <v>10</v>
      </c>
      <c r="E928" t="s">
        <v>13</v>
      </c>
      <c r="F928" t="s">
        <v>9</v>
      </c>
      <c r="G928">
        <v>6959</v>
      </c>
    </row>
    <row r="929" spans="1:7" hidden="1" x14ac:dyDescent="0.3">
      <c r="A929" s="1">
        <v>44231</v>
      </c>
      <c r="B929" t="s">
        <v>23</v>
      </c>
      <c r="C929" t="str">
        <f>VLOOKUP(B929,[1]Store_Code!$A$2:$B$10,2,FALSE)</f>
        <v>Dundee</v>
      </c>
      <c r="D929">
        <f t="shared" si="14"/>
        <v>23</v>
      </c>
      <c r="E929" t="s">
        <v>8</v>
      </c>
      <c r="F929" t="s">
        <v>11</v>
      </c>
      <c r="G929">
        <v>11366</v>
      </c>
    </row>
    <row r="930" spans="1:7" hidden="1" x14ac:dyDescent="0.3">
      <c r="A930" s="1">
        <v>44231</v>
      </c>
      <c r="B930" t="s">
        <v>23</v>
      </c>
      <c r="C930" t="str">
        <f>VLOOKUP(B930,[1]Store_Code!$A$2:$B$10,2,FALSE)</f>
        <v>Dundee</v>
      </c>
      <c r="D930">
        <f t="shared" si="14"/>
        <v>30</v>
      </c>
      <c r="E930" t="s">
        <v>10</v>
      </c>
      <c r="F930" t="s">
        <v>9</v>
      </c>
      <c r="G930">
        <v>39247</v>
      </c>
    </row>
    <row r="931" spans="1:7" hidden="1" x14ac:dyDescent="0.3">
      <c r="A931" s="1">
        <v>44231</v>
      </c>
      <c r="B931" t="s">
        <v>23</v>
      </c>
      <c r="C931" t="str">
        <f>VLOOKUP(B931,[1]Store_Code!$A$2:$B$10,2,FALSE)</f>
        <v>Dundee</v>
      </c>
      <c r="D931">
        <f t="shared" si="14"/>
        <v>22</v>
      </c>
      <c r="E931" t="s">
        <v>13</v>
      </c>
      <c r="F931" t="s">
        <v>11</v>
      </c>
      <c r="G931">
        <v>7614</v>
      </c>
    </row>
    <row r="932" spans="1:7" hidden="1" x14ac:dyDescent="0.3">
      <c r="A932" s="1">
        <v>44231</v>
      </c>
      <c r="B932" t="s">
        <v>26</v>
      </c>
      <c r="C932" t="str">
        <f>VLOOKUP(B932,[1]Store_Code!$A$2:$B$10,2,FALSE)</f>
        <v>Glasgow</v>
      </c>
      <c r="D932">
        <f t="shared" si="14"/>
        <v>31</v>
      </c>
      <c r="E932" t="s">
        <v>8</v>
      </c>
      <c r="F932" t="s">
        <v>11</v>
      </c>
      <c r="G932">
        <v>21535</v>
      </c>
    </row>
    <row r="933" spans="1:7" hidden="1" x14ac:dyDescent="0.3">
      <c r="A933" s="1">
        <v>44231</v>
      </c>
      <c r="B933" t="s">
        <v>26</v>
      </c>
      <c r="C933" t="str">
        <f>VLOOKUP(B933,[1]Store_Code!$A$2:$B$10,2,FALSE)</f>
        <v>Glasgow</v>
      </c>
      <c r="D933">
        <f t="shared" si="14"/>
        <v>44</v>
      </c>
      <c r="E933" t="s">
        <v>10</v>
      </c>
      <c r="F933" t="s">
        <v>11</v>
      </c>
      <c r="G933">
        <v>88499</v>
      </c>
    </row>
    <row r="934" spans="1:7" hidden="1" x14ac:dyDescent="0.3">
      <c r="A934" s="1">
        <v>44231</v>
      </c>
      <c r="B934" t="s">
        <v>26</v>
      </c>
      <c r="C934" t="str">
        <f>VLOOKUP(B934,[1]Store_Code!$A$2:$B$10,2,FALSE)</f>
        <v>Glasgow</v>
      </c>
      <c r="D934">
        <f t="shared" si="14"/>
        <v>26</v>
      </c>
      <c r="E934" t="s">
        <v>13</v>
      </c>
      <c r="F934" t="s">
        <v>11</v>
      </c>
      <c r="G934">
        <v>11265</v>
      </c>
    </row>
    <row r="935" spans="1:7" hidden="1" x14ac:dyDescent="0.3">
      <c r="A935" s="1">
        <v>44231</v>
      </c>
      <c r="B935" t="s">
        <v>27</v>
      </c>
      <c r="C935" t="str">
        <f>VLOOKUP(B935,[1]Store_Code!$A$2:$B$10,2,FALSE)</f>
        <v>Dumfries</v>
      </c>
      <c r="D935">
        <f t="shared" si="14"/>
        <v>13</v>
      </c>
      <c r="E935" t="s">
        <v>8</v>
      </c>
      <c r="F935" t="s">
        <v>11</v>
      </c>
      <c r="G935">
        <v>7408</v>
      </c>
    </row>
    <row r="936" spans="1:7" hidden="1" x14ac:dyDescent="0.3">
      <c r="A936" s="1">
        <v>44231</v>
      </c>
      <c r="B936" t="s">
        <v>27</v>
      </c>
      <c r="C936" t="str">
        <f>VLOOKUP(B936,[1]Store_Code!$A$2:$B$10,2,FALSE)</f>
        <v>Dumfries</v>
      </c>
      <c r="D936">
        <f t="shared" si="14"/>
        <v>18</v>
      </c>
      <c r="E936" t="s">
        <v>10</v>
      </c>
      <c r="F936" t="s">
        <v>11</v>
      </c>
      <c r="G936">
        <v>20068</v>
      </c>
    </row>
    <row r="937" spans="1:7" hidden="1" x14ac:dyDescent="0.3">
      <c r="A937" s="1">
        <v>44231</v>
      </c>
      <c r="B937" t="s">
        <v>27</v>
      </c>
      <c r="C937" t="str">
        <f>VLOOKUP(B937,[1]Store_Code!$A$2:$B$10,2,FALSE)</f>
        <v>Dumfries</v>
      </c>
      <c r="D937">
        <f t="shared" si="14"/>
        <v>9</v>
      </c>
      <c r="E937" t="s">
        <v>13</v>
      </c>
      <c r="F937" t="s">
        <v>9</v>
      </c>
      <c r="G937">
        <v>4197</v>
      </c>
    </row>
    <row r="938" spans="1:7" hidden="1" x14ac:dyDescent="0.3">
      <c r="A938" s="1">
        <v>44231</v>
      </c>
      <c r="B938" t="s">
        <v>28</v>
      </c>
      <c r="C938" t="str">
        <f>VLOOKUP(B938,[1]Store_Code!$A$2:$B$10,2,FALSE)</f>
        <v>Inverness</v>
      </c>
      <c r="D938">
        <f t="shared" si="14"/>
        <v>22</v>
      </c>
      <c r="E938" t="s">
        <v>8</v>
      </c>
      <c r="F938" t="s">
        <v>11</v>
      </c>
      <c r="G938">
        <v>9599</v>
      </c>
    </row>
    <row r="939" spans="1:7" hidden="1" x14ac:dyDescent="0.3">
      <c r="A939" s="1">
        <v>44231</v>
      </c>
      <c r="B939" t="s">
        <v>28</v>
      </c>
      <c r="C939" t="str">
        <f>VLOOKUP(B939,[1]Store_Code!$A$2:$B$10,2,FALSE)</f>
        <v>Inverness</v>
      </c>
      <c r="D939">
        <f t="shared" si="14"/>
        <v>20</v>
      </c>
      <c r="E939" t="s">
        <v>10</v>
      </c>
      <c r="F939" t="s">
        <v>11</v>
      </c>
      <c r="G939">
        <v>32696</v>
      </c>
    </row>
    <row r="940" spans="1:7" hidden="1" x14ac:dyDescent="0.3">
      <c r="A940" s="1">
        <v>44231</v>
      </c>
      <c r="B940" t="s">
        <v>28</v>
      </c>
      <c r="C940" t="str">
        <f>VLOOKUP(B940,[1]Store_Code!$A$2:$B$10,2,FALSE)</f>
        <v>Inverness</v>
      </c>
      <c r="D940">
        <f t="shared" si="14"/>
        <v>20</v>
      </c>
      <c r="E940" t="s">
        <v>13</v>
      </c>
      <c r="F940" t="s">
        <v>11</v>
      </c>
      <c r="G940">
        <v>5513</v>
      </c>
    </row>
    <row r="941" spans="1:7" hidden="1" x14ac:dyDescent="0.3">
      <c r="A941" s="1">
        <v>44231</v>
      </c>
      <c r="B941" t="s">
        <v>29</v>
      </c>
      <c r="C941" t="str">
        <f>VLOOKUP(B941,[1]Store_Code!$A$2:$B$10,2,FALSE)</f>
        <v>Stirling</v>
      </c>
      <c r="D941">
        <f t="shared" si="14"/>
        <v>22</v>
      </c>
      <c r="E941" t="s">
        <v>8</v>
      </c>
      <c r="F941" t="s">
        <v>11</v>
      </c>
      <c r="G941">
        <v>7795</v>
      </c>
    </row>
    <row r="942" spans="1:7" hidden="1" x14ac:dyDescent="0.3">
      <c r="A942" s="1">
        <v>44231</v>
      </c>
      <c r="B942" t="s">
        <v>29</v>
      </c>
      <c r="C942" t="str">
        <f>VLOOKUP(B942,[1]Store_Code!$A$2:$B$10,2,FALSE)</f>
        <v>Stirling</v>
      </c>
      <c r="D942">
        <f t="shared" si="14"/>
        <v>21</v>
      </c>
      <c r="E942" t="s">
        <v>10</v>
      </c>
      <c r="F942" t="s">
        <v>11</v>
      </c>
      <c r="G942">
        <v>26339</v>
      </c>
    </row>
    <row r="943" spans="1:7" hidden="1" x14ac:dyDescent="0.3">
      <c r="A943" s="1">
        <v>44231</v>
      </c>
      <c r="B943" t="s">
        <v>29</v>
      </c>
      <c r="C943" t="str">
        <f>VLOOKUP(B943,[1]Store_Code!$A$2:$B$10,2,FALSE)</f>
        <v>Stirling</v>
      </c>
      <c r="D943">
        <f t="shared" si="14"/>
        <v>15.7</v>
      </c>
      <c r="E943" t="s">
        <v>13</v>
      </c>
      <c r="F943" t="s">
        <v>9</v>
      </c>
      <c r="G943">
        <v>6607</v>
      </c>
    </row>
    <row r="944" spans="1:7" hidden="1" x14ac:dyDescent="0.3">
      <c r="A944" s="1">
        <v>44231</v>
      </c>
      <c r="B944" t="s">
        <v>30</v>
      </c>
      <c r="C944" t="str">
        <f>VLOOKUP(B944,[1]Store_Code!$A$2:$B$10,2,FALSE)</f>
        <v>Edinburgh</v>
      </c>
      <c r="D944">
        <f t="shared" si="14"/>
        <v>29</v>
      </c>
      <c r="E944" t="s">
        <v>8</v>
      </c>
      <c r="F944" t="s">
        <v>11</v>
      </c>
      <c r="G944">
        <v>14207</v>
      </c>
    </row>
    <row r="945" spans="1:7" hidden="1" x14ac:dyDescent="0.3">
      <c r="A945" s="1">
        <v>44231</v>
      </c>
      <c r="B945" t="s">
        <v>30</v>
      </c>
      <c r="C945" t="str">
        <f>VLOOKUP(B945,[1]Store_Code!$A$2:$B$10,2,FALSE)</f>
        <v>Edinburgh</v>
      </c>
      <c r="D945">
        <f t="shared" si="14"/>
        <v>39</v>
      </c>
      <c r="E945" t="s">
        <v>10</v>
      </c>
      <c r="F945" t="s">
        <v>11</v>
      </c>
      <c r="G945">
        <v>56441</v>
      </c>
    </row>
    <row r="946" spans="1:7" hidden="1" x14ac:dyDescent="0.3">
      <c r="A946" s="1">
        <v>44231</v>
      </c>
      <c r="B946" t="s">
        <v>30</v>
      </c>
      <c r="C946" t="str">
        <f>VLOOKUP(B946,[1]Store_Code!$A$2:$B$10,2,FALSE)</f>
        <v>Edinburgh</v>
      </c>
      <c r="D946">
        <f t="shared" si="14"/>
        <v>24</v>
      </c>
      <c r="E946" t="s">
        <v>13</v>
      </c>
      <c r="F946" t="s">
        <v>11</v>
      </c>
      <c r="G946">
        <v>8289</v>
      </c>
    </row>
    <row r="947" spans="1:7" hidden="1" x14ac:dyDescent="0.3">
      <c r="A947" s="1">
        <v>44232</v>
      </c>
      <c r="B947" t="s">
        <v>7</v>
      </c>
      <c r="C947" t="str">
        <f>VLOOKUP(B947,[1]Store_Code!$A$2:$B$10,2,FALSE)</f>
        <v>Perth</v>
      </c>
      <c r="D947">
        <f t="shared" si="14"/>
        <v>18</v>
      </c>
      <c r="E947" t="s">
        <v>8</v>
      </c>
      <c r="F947" t="s">
        <v>11</v>
      </c>
      <c r="G947">
        <v>6712</v>
      </c>
    </row>
    <row r="948" spans="1:7" hidden="1" x14ac:dyDescent="0.3">
      <c r="A948" s="1">
        <v>44232</v>
      </c>
      <c r="B948" t="s">
        <v>7</v>
      </c>
      <c r="C948" t="str">
        <f>VLOOKUP(B948,[1]Store_Code!$A$2:$B$10,2,FALSE)</f>
        <v>Perth</v>
      </c>
      <c r="D948">
        <f t="shared" si="14"/>
        <v>19</v>
      </c>
      <c r="E948" t="s">
        <v>10</v>
      </c>
      <c r="F948" t="s">
        <v>11</v>
      </c>
      <c r="G948">
        <v>20446</v>
      </c>
    </row>
    <row r="949" spans="1:7" hidden="1" x14ac:dyDescent="0.3">
      <c r="A949" s="1">
        <v>44232</v>
      </c>
      <c r="B949" t="s">
        <v>7</v>
      </c>
      <c r="C949" t="str">
        <f>VLOOKUP(B949,[1]Store_Code!$A$2:$B$10,2,FALSE)</f>
        <v>Perth</v>
      </c>
      <c r="D949">
        <f t="shared" si="14"/>
        <v>13</v>
      </c>
      <c r="E949" t="s">
        <v>13</v>
      </c>
      <c r="F949" t="s">
        <v>11</v>
      </c>
      <c r="G949">
        <v>7390</v>
      </c>
    </row>
    <row r="950" spans="1:7" hidden="1" x14ac:dyDescent="0.3">
      <c r="A950" s="1">
        <v>44232</v>
      </c>
      <c r="B950" t="s">
        <v>15</v>
      </c>
      <c r="C950" t="str">
        <f>VLOOKUP(B950,[1]Store_Code!$A$2:$B$10,2,FALSE)</f>
        <v>Aberdeen</v>
      </c>
      <c r="D950">
        <f t="shared" si="14"/>
        <v>24</v>
      </c>
      <c r="E950" t="s">
        <v>8</v>
      </c>
      <c r="F950" t="s">
        <v>11</v>
      </c>
      <c r="G950">
        <v>10919</v>
      </c>
    </row>
    <row r="951" spans="1:7" hidden="1" x14ac:dyDescent="0.3">
      <c r="A951" s="1">
        <v>44232</v>
      </c>
      <c r="B951" t="s">
        <v>15</v>
      </c>
      <c r="C951" t="str">
        <f>VLOOKUP(B951,[1]Store_Code!$A$2:$B$10,2,FALSE)</f>
        <v>Aberdeen</v>
      </c>
      <c r="D951">
        <f t="shared" si="14"/>
        <v>28</v>
      </c>
      <c r="E951" t="s">
        <v>10</v>
      </c>
      <c r="F951" t="s">
        <v>11</v>
      </c>
      <c r="G951">
        <v>32184</v>
      </c>
    </row>
    <row r="952" spans="1:7" hidden="1" x14ac:dyDescent="0.3">
      <c r="A952" s="1">
        <v>44232</v>
      </c>
      <c r="B952" t="s">
        <v>15</v>
      </c>
      <c r="C952" t="str">
        <f>VLOOKUP(B952,[1]Store_Code!$A$2:$B$10,2,FALSE)</f>
        <v>Aberdeen</v>
      </c>
      <c r="D952">
        <f t="shared" si="14"/>
        <v>16</v>
      </c>
      <c r="E952" t="s">
        <v>13</v>
      </c>
      <c r="F952" t="s">
        <v>11</v>
      </c>
      <c r="G952">
        <v>8759</v>
      </c>
    </row>
    <row r="953" spans="1:7" hidden="1" x14ac:dyDescent="0.3">
      <c r="A953" s="1">
        <v>44232</v>
      </c>
      <c r="B953" t="s">
        <v>19</v>
      </c>
      <c r="C953" t="str">
        <f>VLOOKUP(B953,[1]Store_Code!$A$2:$B$10,2,FALSE)</f>
        <v>St Andrews</v>
      </c>
      <c r="D953">
        <f t="shared" si="14"/>
        <v>15</v>
      </c>
      <c r="E953" t="s">
        <v>8</v>
      </c>
      <c r="F953" t="s">
        <v>11</v>
      </c>
      <c r="G953">
        <v>5133900</v>
      </c>
    </row>
    <row r="954" spans="1:7" hidden="1" x14ac:dyDescent="0.3">
      <c r="A954" s="1">
        <v>44232</v>
      </c>
      <c r="B954" t="s">
        <v>19</v>
      </c>
      <c r="C954" t="str">
        <f>VLOOKUP(B954,[1]Store_Code!$A$2:$B$10,2,FALSE)</f>
        <v>St Andrews</v>
      </c>
      <c r="D954">
        <f t="shared" si="14"/>
        <v>19</v>
      </c>
      <c r="E954" t="s">
        <v>10</v>
      </c>
      <c r="F954" t="s">
        <v>11</v>
      </c>
      <c r="G954">
        <v>16221</v>
      </c>
    </row>
    <row r="955" spans="1:7" hidden="1" x14ac:dyDescent="0.3">
      <c r="A955" s="1">
        <v>44232</v>
      </c>
      <c r="B955" t="s">
        <v>19</v>
      </c>
      <c r="C955" t="str">
        <f>VLOOKUP(B955,[1]Store_Code!$A$2:$B$10,2,FALSE)</f>
        <v>St Andrews</v>
      </c>
      <c r="D955">
        <f t="shared" si="14"/>
        <v>10</v>
      </c>
      <c r="E955" t="s">
        <v>13</v>
      </c>
      <c r="F955" t="s">
        <v>9</v>
      </c>
      <c r="G955">
        <v>7734</v>
      </c>
    </row>
    <row r="956" spans="1:7" hidden="1" x14ac:dyDescent="0.3">
      <c r="A956" s="1">
        <v>44232</v>
      </c>
      <c r="B956" t="s">
        <v>23</v>
      </c>
      <c r="C956" t="str">
        <f>VLOOKUP(B956,[1]Store_Code!$A$2:$B$10,2,FALSE)</f>
        <v>Dundee</v>
      </c>
      <c r="D956">
        <f t="shared" si="14"/>
        <v>23</v>
      </c>
      <c r="E956" t="s">
        <v>8</v>
      </c>
      <c r="F956" t="s">
        <v>11</v>
      </c>
      <c r="G956">
        <v>12227</v>
      </c>
    </row>
    <row r="957" spans="1:7" hidden="1" x14ac:dyDescent="0.3">
      <c r="A957" s="1">
        <v>44232</v>
      </c>
      <c r="B957" t="s">
        <v>23</v>
      </c>
      <c r="C957" t="str">
        <f>VLOOKUP(B957,[1]Store_Code!$A$2:$B$10,2,FALSE)</f>
        <v>Dundee</v>
      </c>
      <c r="D957">
        <f t="shared" si="14"/>
        <v>30</v>
      </c>
      <c r="E957" t="s">
        <v>10</v>
      </c>
      <c r="F957" t="s">
        <v>9</v>
      </c>
      <c r="G957">
        <v>32654</v>
      </c>
    </row>
    <row r="958" spans="1:7" hidden="1" x14ac:dyDescent="0.3">
      <c r="A958" s="1">
        <v>44232</v>
      </c>
      <c r="B958" t="s">
        <v>23</v>
      </c>
      <c r="C958" t="str">
        <f>VLOOKUP(B958,[1]Store_Code!$A$2:$B$10,2,FALSE)</f>
        <v>Dundee</v>
      </c>
      <c r="D958">
        <f t="shared" si="14"/>
        <v>22</v>
      </c>
      <c r="E958" t="s">
        <v>13</v>
      </c>
      <c r="F958" t="s">
        <v>11</v>
      </c>
      <c r="G958">
        <v>8729</v>
      </c>
    </row>
    <row r="959" spans="1:7" hidden="1" x14ac:dyDescent="0.3">
      <c r="A959" s="1">
        <v>44232</v>
      </c>
      <c r="B959" t="s">
        <v>26</v>
      </c>
      <c r="C959" t="str">
        <f>VLOOKUP(B959,[1]Store_Code!$A$2:$B$10,2,FALSE)</f>
        <v>Glasgow</v>
      </c>
      <c r="D959">
        <f t="shared" si="14"/>
        <v>31</v>
      </c>
      <c r="E959" t="s">
        <v>8</v>
      </c>
      <c r="F959" t="s">
        <v>11</v>
      </c>
      <c r="G959">
        <v>23165</v>
      </c>
    </row>
    <row r="960" spans="1:7" hidden="1" x14ac:dyDescent="0.3">
      <c r="A960" s="1">
        <v>44232</v>
      </c>
      <c r="B960" t="s">
        <v>26</v>
      </c>
      <c r="C960" t="str">
        <f>VLOOKUP(B960,[1]Store_Code!$A$2:$B$10,2,FALSE)</f>
        <v>Glasgow</v>
      </c>
      <c r="D960">
        <f t="shared" si="14"/>
        <v>44</v>
      </c>
      <c r="E960" t="s">
        <v>10</v>
      </c>
      <c r="F960" t="s">
        <v>11</v>
      </c>
      <c r="G960">
        <v>72993</v>
      </c>
    </row>
    <row r="961" spans="1:7" hidden="1" x14ac:dyDescent="0.3">
      <c r="A961" s="1">
        <v>44232</v>
      </c>
      <c r="B961" t="s">
        <v>26</v>
      </c>
      <c r="C961" t="str">
        <f>VLOOKUP(B961,[1]Store_Code!$A$2:$B$10,2,FALSE)</f>
        <v>Glasgow</v>
      </c>
      <c r="D961">
        <f t="shared" si="14"/>
        <v>26</v>
      </c>
      <c r="E961" t="s">
        <v>13</v>
      </c>
      <c r="F961" t="s">
        <v>11</v>
      </c>
      <c r="G961">
        <v>12913</v>
      </c>
    </row>
    <row r="962" spans="1:7" hidden="1" x14ac:dyDescent="0.3">
      <c r="A962" s="1">
        <v>44232</v>
      </c>
      <c r="B962" t="s">
        <v>27</v>
      </c>
      <c r="C962" t="str">
        <f>VLOOKUP(B962,[1]Store_Code!$A$2:$B$10,2,FALSE)</f>
        <v>Dumfries</v>
      </c>
      <c r="D962">
        <f t="shared" si="14"/>
        <v>13</v>
      </c>
      <c r="E962" t="s">
        <v>8</v>
      </c>
      <c r="F962" t="s">
        <v>11</v>
      </c>
      <c r="G962">
        <v>7969</v>
      </c>
    </row>
    <row r="963" spans="1:7" hidden="1" x14ac:dyDescent="0.3">
      <c r="A963" s="1">
        <v>44232</v>
      </c>
      <c r="B963" t="s">
        <v>27</v>
      </c>
      <c r="C963" t="str">
        <f>VLOOKUP(B963,[1]Store_Code!$A$2:$B$10,2,FALSE)</f>
        <v>Dumfries</v>
      </c>
      <c r="D963">
        <f t="shared" ref="D963:D1026" si="15">INDEX($N$4:$P$12,MATCH(C963,$M$4:$M$12,0),MATCH(E963,N$3:P$3,0))</f>
        <v>18</v>
      </c>
      <c r="E963" t="s">
        <v>10</v>
      </c>
      <c r="F963" t="s">
        <v>11</v>
      </c>
      <c r="G963">
        <v>16551</v>
      </c>
    </row>
    <row r="964" spans="1:7" hidden="1" x14ac:dyDescent="0.3">
      <c r="A964" s="1">
        <v>44232</v>
      </c>
      <c r="B964" t="s">
        <v>27</v>
      </c>
      <c r="C964" t="str">
        <f>VLOOKUP(B964,[1]Store_Code!$A$2:$B$10,2,FALSE)</f>
        <v>Dumfries</v>
      </c>
      <c r="D964">
        <f t="shared" si="15"/>
        <v>9</v>
      </c>
      <c r="E964" t="s">
        <v>13</v>
      </c>
      <c r="F964" t="s">
        <v>9</v>
      </c>
      <c r="G964">
        <v>4685</v>
      </c>
    </row>
    <row r="965" spans="1:7" hidden="1" x14ac:dyDescent="0.3">
      <c r="A965" s="1">
        <v>44232</v>
      </c>
      <c r="B965" t="s">
        <v>28</v>
      </c>
      <c r="C965" t="str">
        <f>VLOOKUP(B965,[1]Store_Code!$A$2:$B$10,2,FALSE)</f>
        <v>Inverness</v>
      </c>
      <c r="D965">
        <f t="shared" si="15"/>
        <v>22</v>
      </c>
      <c r="E965" t="s">
        <v>8</v>
      </c>
      <c r="F965" t="s">
        <v>11</v>
      </c>
      <c r="G965">
        <v>10384</v>
      </c>
    </row>
    <row r="966" spans="1:7" hidden="1" x14ac:dyDescent="0.3">
      <c r="A966" s="1">
        <v>44232</v>
      </c>
      <c r="B966" t="s">
        <v>28</v>
      </c>
      <c r="C966" t="str">
        <f>VLOOKUP(B966,[1]Store_Code!$A$2:$B$10,2,FALSE)</f>
        <v>Inverness</v>
      </c>
      <c r="D966">
        <f t="shared" si="15"/>
        <v>20</v>
      </c>
      <c r="E966" t="s">
        <v>10</v>
      </c>
      <c r="F966" t="s">
        <v>11</v>
      </c>
      <c r="G966">
        <v>26967</v>
      </c>
    </row>
    <row r="967" spans="1:7" hidden="1" x14ac:dyDescent="0.3">
      <c r="A967" s="1">
        <v>44232</v>
      </c>
      <c r="B967" t="s">
        <v>28</v>
      </c>
      <c r="C967" t="str">
        <f>VLOOKUP(B967,[1]Store_Code!$A$2:$B$10,2,FALSE)</f>
        <v>Inverness</v>
      </c>
      <c r="D967">
        <f t="shared" si="15"/>
        <v>20</v>
      </c>
      <c r="E967" t="s">
        <v>13</v>
      </c>
      <c r="F967" t="s">
        <v>11</v>
      </c>
      <c r="G967">
        <v>6321</v>
      </c>
    </row>
    <row r="968" spans="1:7" hidden="1" x14ac:dyDescent="0.3">
      <c r="A968" s="1">
        <v>44232</v>
      </c>
      <c r="B968" t="s">
        <v>29</v>
      </c>
      <c r="C968" t="str">
        <f>VLOOKUP(B968,[1]Store_Code!$A$2:$B$10,2,FALSE)</f>
        <v>Stirling</v>
      </c>
      <c r="D968">
        <f t="shared" si="15"/>
        <v>22</v>
      </c>
      <c r="E968" t="s">
        <v>8</v>
      </c>
      <c r="F968" t="s">
        <v>11</v>
      </c>
      <c r="G968">
        <v>8441</v>
      </c>
    </row>
    <row r="969" spans="1:7" hidden="1" x14ac:dyDescent="0.3">
      <c r="A969" s="1">
        <v>44232</v>
      </c>
      <c r="B969" t="s">
        <v>29</v>
      </c>
      <c r="C969" t="str">
        <f>VLOOKUP(B969,[1]Store_Code!$A$2:$B$10,2,FALSE)</f>
        <v>Stirling</v>
      </c>
      <c r="D969">
        <f t="shared" si="15"/>
        <v>21</v>
      </c>
      <c r="E969" t="s">
        <v>10</v>
      </c>
      <c r="F969" t="s">
        <v>11</v>
      </c>
      <c r="G969">
        <v>21724</v>
      </c>
    </row>
    <row r="970" spans="1:7" hidden="1" x14ac:dyDescent="0.3">
      <c r="A970" s="1">
        <v>44232</v>
      </c>
      <c r="B970" t="s">
        <v>29</v>
      </c>
      <c r="C970" t="str">
        <f>VLOOKUP(B970,[1]Store_Code!$A$2:$B$10,2,FALSE)</f>
        <v>Stirling</v>
      </c>
      <c r="D970">
        <f t="shared" si="15"/>
        <v>15.7</v>
      </c>
      <c r="E970" t="s">
        <v>13</v>
      </c>
      <c r="F970" t="s">
        <v>9</v>
      </c>
      <c r="G970">
        <v>7416</v>
      </c>
    </row>
    <row r="971" spans="1:7" hidden="1" x14ac:dyDescent="0.3">
      <c r="A971" s="1">
        <v>44232</v>
      </c>
      <c r="B971" t="s">
        <v>30</v>
      </c>
      <c r="C971" t="str">
        <f>VLOOKUP(B971,[1]Store_Code!$A$2:$B$10,2,FALSE)</f>
        <v>Edinburgh</v>
      </c>
      <c r="D971">
        <f t="shared" si="15"/>
        <v>29</v>
      </c>
      <c r="E971" t="s">
        <v>8</v>
      </c>
      <c r="F971" t="s">
        <v>11</v>
      </c>
      <c r="G971">
        <v>15283</v>
      </c>
    </row>
    <row r="972" spans="1:7" hidden="1" x14ac:dyDescent="0.3">
      <c r="A972" s="1">
        <v>44232</v>
      </c>
      <c r="B972" t="s">
        <v>30</v>
      </c>
      <c r="C972" t="str">
        <f>VLOOKUP(B972,[1]Store_Code!$A$2:$B$10,2,FALSE)</f>
        <v>Edinburgh</v>
      </c>
      <c r="D972">
        <f t="shared" si="15"/>
        <v>39</v>
      </c>
      <c r="E972" t="s">
        <v>10</v>
      </c>
      <c r="F972" t="s">
        <v>11</v>
      </c>
      <c r="G972">
        <v>60027</v>
      </c>
    </row>
    <row r="973" spans="1:7" hidden="1" x14ac:dyDescent="0.3">
      <c r="A973" s="1">
        <v>44232</v>
      </c>
      <c r="B973" t="s">
        <v>30</v>
      </c>
      <c r="C973" t="str">
        <f>VLOOKUP(B973,[1]Store_Code!$A$2:$B$10,2,FALSE)</f>
        <v>Edinburgh</v>
      </c>
      <c r="D973">
        <f t="shared" si="15"/>
        <v>24</v>
      </c>
      <c r="E973" t="s">
        <v>13</v>
      </c>
      <c r="F973" t="s">
        <v>11</v>
      </c>
      <c r="G973">
        <v>9502</v>
      </c>
    </row>
    <row r="974" spans="1:7" hidden="1" x14ac:dyDescent="0.3">
      <c r="A974" s="1">
        <v>44233</v>
      </c>
      <c r="B974" t="s">
        <v>7</v>
      </c>
      <c r="C974" t="str">
        <f>VLOOKUP(B974,[1]Store_Code!$A$2:$B$10,2,FALSE)</f>
        <v>Perth</v>
      </c>
      <c r="D974">
        <f t="shared" si="15"/>
        <v>18</v>
      </c>
      <c r="E974" t="s">
        <v>8</v>
      </c>
      <c r="F974" t="s">
        <v>11</v>
      </c>
      <c r="G974">
        <v>6219</v>
      </c>
    </row>
    <row r="975" spans="1:7" hidden="1" x14ac:dyDescent="0.3">
      <c r="A975" s="1">
        <v>44233</v>
      </c>
      <c r="B975" t="s">
        <v>7</v>
      </c>
      <c r="C975" t="str">
        <f>VLOOKUP(B975,[1]Store_Code!$A$2:$B$10,2,FALSE)</f>
        <v>Perth</v>
      </c>
      <c r="D975">
        <f t="shared" si="15"/>
        <v>19</v>
      </c>
      <c r="E975" t="s">
        <v>10</v>
      </c>
      <c r="F975" t="s">
        <v>11</v>
      </c>
      <c r="G975">
        <v>20782</v>
      </c>
    </row>
    <row r="976" spans="1:7" hidden="1" x14ac:dyDescent="0.3">
      <c r="A976" s="1">
        <v>44233</v>
      </c>
      <c r="B976" t="s">
        <v>7</v>
      </c>
      <c r="C976" t="str">
        <f>VLOOKUP(B976,[1]Store_Code!$A$2:$B$10,2,FALSE)</f>
        <v>Perth</v>
      </c>
      <c r="D976">
        <f t="shared" si="15"/>
        <v>13</v>
      </c>
      <c r="E976" t="s">
        <v>13</v>
      </c>
      <c r="F976" t="s">
        <v>11</v>
      </c>
      <c r="G976">
        <v>6948</v>
      </c>
    </row>
    <row r="977" spans="1:7" hidden="1" x14ac:dyDescent="0.3">
      <c r="A977" s="1">
        <v>44233</v>
      </c>
      <c r="B977" t="s">
        <v>15</v>
      </c>
      <c r="C977" t="str">
        <f>VLOOKUP(B977,[1]Store_Code!$A$2:$B$10,2,FALSE)</f>
        <v>Aberdeen</v>
      </c>
      <c r="D977">
        <f t="shared" si="15"/>
        <v>24</v>
      </c>
      <c r="E977" t="s">
        <v>8</v>
      </c>
      <c r="F977" t="s">
        <v>11</v>
      </c>
      <c r="G977">
        <v>10115</v>
      </c>
    </row>
    <row r="978" spans="1:7" hidden="1" x14ac:dyDescent="0.3">
      <c r="A978" s="1">
        <v>44233</v>
      </c>
      <c r="B978" t="s">
        <v>15</v>
      </c>
      <c r="C978" t="str">
        <f>VLOOKUP(B978,[1]Store_Code!$A$2:$B$10,2,FALSE)</f>
        <v>Aberdeen</v>
      </c>
      <c r="D978">
        <f t="shared" si="15"/>
        <v>28</v>
      </c>
      <c r="E978" t="s">
        <v>10</v>
      </c>
      <c r="F978" t="s">
        <v>11</v>
      </c>
      <c r="G978">
        <v>32712</v>
      </c>
    </row>
    <row r="979" spans="1:7" hidden="1" x14ac:dyDescent="0.3">
      <c r="A979" s="1">
        <v>44233</v>
      </c>
      <c r="B979" t="s">
        <v>15</v>
      </c>
      <c r="C979" t="str">
        <f>VLOOKUP(B979,[1]Store_Code!$A$2:$B$10,2,FALSE)</f>
        <v>Aberdeen</v>
      </c>
      <c r="D979">
        <f t="shared" si="15"/>
        <v>16</v>
      </c>
      <c r="E979" t="s">
        <v>13</v>
      </c>
      <c r="F979" t="s">
        <v>11</v>
      </c>
      <c r="G979">
        <v>8233</v>
      </c>
    </row>
    <row r="980" spans="1:7" hidden="1" x14ac:dyDescent="0.3">
      <c r="A980" s="1">
        <v>44233</v>
      </c>
      <c r="B980" t="s">
        <v>19</v>
      </c>
      <c r="C980" t="str">
        <f>VLOOKUP(B980,[1]Store_Code!$A$2:$B$10,2,FALSE)</f>
        <v>St Andrews</v>
      </c>
      <c r="D980">
        <f t="shared" si="15"/>
        <v>15</v>
      </c>
      <c r="E980" t="s">
        <v>8</v>
      </c>
      <c r="F980" t="s">
        <v>11</v>
      </c>
      <c r="G980">
        <v>5600</v>
      </c>
    </row>
    <row r="981" spans="1:7" hidden="1" x14ac:dyDescent="0.3">
      <c r="A981" s="1">
        <v>44233</v>
      </c>
      <c r="B981" t="s">
        <v>19</v>
      </c>
      <c r="C981" t="str">
        <f>VLOOKUP(B981,[1]Store_Code!$A$2:$B$10,2,FALSE)</f>
        <v>St Andrews</v>
      </c>
      <c r="D981">
        <f t="shared" si="15"/>
        <v>19</v>
      </c>
      <c r="E981" t="s">
        <v>10</v>
      </c>
      <c r="F981" t="s">
        <v>11</v>
      </c>
      <c r="G981">
        <v>16487</v>
      </c>
    </row>
    <row r="982" spans="1:7" hidden="1" x14ac:dyDescent="0.3">
      <c r="A982" s="1">
        <v>44233</v>
      </c>
      <c r="B982" t="s">
        <v>19</v>
      </c>
      <c r="C982" t="str">
        <f>VLOOKUP(B982,[1]Store_Code!$A$2:$B$10,2,FALSE)</f>
        <v>St Andrews</v>
      </c>
      <c r="D982">
        <f t="shared" si="15"/>
        <v>10</v>
      </c>
      <c r="E982" t="s">
        <v>13</v>
      </c>
      <c r="F982" t="s">
        <v>9</v>
      </c>
      <c r="G982">
        <v>7370</v>
      </c>
    </row>
    <row r="983" spans="1:7" hidden="1" x14ac:dyDescent="0.3">
      <c r="A983" s="1">
        <v>44233</v>
      </c>
      <c r="B983" t="s">
        <v>23</v>
      </c>
      <c r="C983" t="str">
        <f>VLOOKUP(B983,[1]Store_Code!$A$2:$B$10,2,FALSE)</f>
        <v>Dundee</v>
      </c>
      <c r="D983">
        <f t="shared" si="15"/>
        <v>23</v>
      </c>
      <c r="E983" t="s">
        <v>8</v>
      </c>
      <c r="F983" t="s">
        <v>11</v>
      </c>
      <c r="G983">
        <v>11326</v>
      </c>
    </row>
    <row r="984" spans="1:7" hidden="1" x14ac:dyDescent="0.3">
      <c r="A984" s="1">
        <v>44233</v>
      </c>
      <c r="B984" t="s">
        <v>23</v>
      </c>
      <c r="C984" t="str">
        <f>VLOOKUP(B984,[1]Store_Code!$A$2:$B$10,2,FALSE)</f>
        <v>Dundee</v>
      </c>
      <c r="D984">
        <f t="shared" si="15"/>
        <v>30</v>
      </c>
      <c r="E984" t="s">
        <v>10</v>
      </c>
      <c r="F984" t="s">
        <v>9</v>
      </c>
      <c r="G984">
        <v>33163</v>
      </c>
    </row>
    <row r="985" spans="1:7" hidden="1" x14ac:dyDescent="0.3">
      <c r="A985" s="1">
        <v>44233</v>
      </c>
      <c r="B985" t="s">
        <v>23</v>
      </c>
      <c r="C985" t="str">
        <f>VLOOKUP(B985,[1]Store_Code!$A$2:$B$10,2,FALSE)</f>
        <v>Dundee</v>
      </c>
      <c r="D985">
        <f t="shared" si="15"/>
        <v>22</v>
      </c>
      <c r="E985" t="s">
        <v>13</v>
      </c>
      <c r="F985" t="s">
        <v>11</v>
      </c>
      <c r="G985">
        <v>8204</v>
      </c>
    </row>
    <row r="986" spans="1:7" hidden="1" x14ac:dyDescent="0.3">
      <c r="A986" s="1">
        <v>44233</v>
      </c>
      <c r="B986" t="s">
        <v>26</v>
      </c>
      <c r="C986" t="str">
        <f>VLOOKUP(B986,[1]Store_Code!$A$2:$B$10,2,FALSE)</f>
        <v>Glasgow</v>
      </c>
      <c r="D986">
        <f t="shared" si="15"/>
        <v>31</v>
      </c>
      <c r="E986" t="s">
        <v>8</v>
      </c>
      <c r="F986" t="s">
        <v>11</v>
      </c>
      <c r="G986">
        <v>21460</v>
      </c>
    </row>
    <row r="987" spans="1:7" hidden="1" x14ac:dyDescent="0.3">
      <c r="A987" s="1">
        <v>44233</v>
      </c>
      <c r="B987" t="s">
        <v>26</v>
      </c>
      <c r="C987" t="str">
        <f>VLOOKUP(B987,[1]Store_Code!$A$2:$B$10,2,FALSE)</f>
        <v>Glasgow</v>
      </c>
      <c r="D987">
        <f t="shared" si="15"/>
        <v>44</v>
      </c>
      <c r="E987" t="s">
        <v>10</v>
      </c>
      <c r="F987" t="s">
        <v>11</v>
      </c>
      <c r="G987">
        <v>74191</v>
      </c>
    </row>
    <row r="988" spans="1:7" hidden="1" x14ac:dyDescent="0.3">
      <c r="A988" s="1">
        <v>44233</v>
      </c>
      <c r="B988" t="s">
        <v>26</v>
      </c>
      <c r="C988" t="str">
        <f>VLOOKUP(B988,[1]Store_Code!$A$2:$B$10,2,FALSE)</f>
        <v>Glasgow</v>
      </c>
      <c r="D988">
        <f t="shared" si="15"/>
        <v>26</v>
      </c>
      <c r="E988" t="s">
        <v>13</v>
      </c>
      <c r="F988" t="s">
        <v>11</v>
      </c>
      <c r="G988">
        <v>12139</v>
      </c>
    </row>
    <row r="989" spans="1:7" hidden="1" x14ac:dyDescent="0.3">
      <c r="A989" s="1">
        <v>44233</v>
      </c>
      <c r="B989" t="s">
        <v>27</v>
      </c>
      <c r="C989" t="str">
        <f>VLOOKUP(B989,[1]Store_Code!$A$2:$B$10,2,FALSE)</f>
        <v>Dumfries</v>
      </c>
      <c r="D989">
        <f t="shared" si="15"/>
        <v>13</v>
      </c>
      <c r="E989" t="s">
        <v>8</v>
      </c>
      <c r="F989" t="s">
        <v>11</v>
      </c>
      <c r="G989">
        <v>7383</v>
      </c>
    </row>
    <row r="990" spans="1:7" hidden="1" x14ac:dyDescent="0.3">
      <c r="A990" s="1">
        <v>44233</v>
      </c>
      <c r="B990" t="s">
        <v>27</v>
      </c>
      <c r="C990" t="str">
        <f>VLOOKUP(B990,[1]Store_Code!$A$2:$B$10,2,FALSE)</f>
        <v>Dumfries</v>
      </c>
      <c r="D990">
        <f t="shared" si="15"/>
        <v>18</v>
      </c>
      <c r="E990" t="s">
        <v>10</v>
      </c>
      <c r="F990" t="s">
        <v>11</v>
      </c>
      <c r="G990">
        <v>16824</v>
      </c>
    </row>
    <row r="991" spans="1:7" hidden="1" x14ac:dyDescent="0.3">
      <c r="A991" s="1">
        <v>44233</v>
      </c>
      <c r="B991" t="s">
        <v>27</v>
      </c>
      <c r="C991" t="str">
        <f>VLOOKUP(B991,[1]Store_Code!$A$2:$B$10,2,FALSE)</f>
        <v>Dumfries</v>
      </c>
      <c r="D991">
        <f t="shared" si="15"/>
        <v>9</v>
      </c>
      <c r="E991" t="s">
        <v>13</v>
      </c>
      <c r="F991" t="s">
        <v>9</v>
      </c>
      <c r="G991">
        <v>4457</v>
      </c>
    </row>
    <row r="992" spans="1:7" hidden="1" x14ac:dyDescent="0.3">
      <c r="A992" s="1">
        <v>44233</v>
      </c>
      <c r="B992" t="s">
        <v>28</v>
      </c>
      <c r="C992" t="str">
        <f>VLOOKUP(B992,[1]Store_Code!$A$2:$B$10,2,FALSE)</f>
        <v>Inverness</v>
      </c>
      <c r="D992">
        <f t="shared" si="15"/>
        <v>22</v>
      </c>
      <c r="E992" t="s">
        <v>8</v>
      </c>
      <c r="F992" t="s">
        <v>11</v>
      </c>
      <c r="G992">
        <v>9564</v>
      </c>
    </row>
    <row r="993" spans="1:7" hidden="1" x14ac:dyDescent="0.3">
      <c r="A993" s="1">
        <v>44233</v>
      </c>
      <c r="B993" t="s">
        <v>28</v>
      </c>
      <c r="C993" t="str">
        <f>VLOOKUP(B993,[1]Store_Code!$A$2:$B$10,2,FALSE)</f>
        <v>Inverness</v>
      </c>
      <c r="D993">
        <f t="shared" si="15"/>
        <v>20</v>
      </c>
      <c r="E993" t="s">
        <v>10</v>
      </c>
      <c r="F993" t="s">
        <v>11</v>
      </c>
      <c r="G993">
        <v>27410</v>
      </c>
    </row>
    <row r="994" spans="1:7" hidden="1" x14ac:dyDescent="0.3">
      <c r="A994" s="1">
        <v>44233</v>
      </c>
      <c r="B994" t="s">
        <v>28</v>
      </c>
      <c r="C994" t="str">
        <f>VLOOKUP(B994,[1]Store_Code!$A$2:$B$10,2,FALSE)</f>
        <v>Inverness</v>
      </c>
      <c r="D994">
        <f t="shared" si="15"/>
        <v>20</v>
      </c>
      <c r="E994" t="s">
        <v>13</v>
      </c>
      <c r="F994" t="s">
        <v>11</v>
      </c>
      <c r="G994">
        <v>5941</v>
      </c>
    </row>
    <row r="995" spans="1:7" hidden="1" x14ac:dyDescent="0.3">
      <c r="A995" s="1">
        <v>44233</v>
      </c>
      <c r="B995" t="s">
        <v>29</v>
      </c>
      <c r="C995" t="str">
        <f>VLOOKUP(B995,[1]Store_Code!$A$2:$B$10,2,FALSE)</f>
        <v>Stirling</v>
      </c>
      <c r="D995">
        <f t="shared" si="15"/>
        <v>22</v>
      </c>
      <c r="E995" t="s">
        <v>8</v>
      </c>
      <c r="F995" t="s">
        <v>11</v>
      </c>
      <c r="G995">
        <v>7766</v>
      </c>
    </row>
    <row r="996" spans="1:7" hidden="1" x14ac:dyDescent="0.3">
      <c r="A996" s="1">
        <v>44233</v>
      </c>
      <c r="B996" t="s">
        <v>29</v>
      </c>
      <c r="C996" t="str">
        <f>VLOOKUP(B996,[1]Store_Code!$A$2:$B$10,2,FALSE)</f>
        <v>Stirling</v>
      </c>
      <c r="D996">
        <f t="shared" si="15"/>
        <v>21</v>
      </c>
      <c r="E996" t="s">
        <v>10</v>
      </c>
      <c r="F996" t="s">
        <v>11</v>
      </c>
      <c r="G996">
        <v>22081</v>
      </c>
    </row>
    <row r="997" spans="1:7" hidden="1" x14ac:dyDescent="0.3">
      <c r="A997" s="1">
        <v>44233</v>
      </c>
      <c r="B997" t="s">
        <v>29</v>
      </c>
      <c r="C997" t="str">
        <f>VLOOKUP(B997,[1]Store_Code!$A$2:$B$10,2,FALSE)</f>
        <v>Stirling</v>
      </c>
      <c r="D997">
        <f t="shared" si="15"/>
        <v>15.7</v>
      </c>
      <c r="E997" t="s">
        <v>13</v>
      </c>
      <c r="F997" t="s">
        <v>9</v>
      </c>
      <c r="G997">
        <v>7035</v>
      </c>
    </row>
    <row r="998" spans="1:7" hidden="1" x14ac:dyDescent="0.3">
      <c r="A998" s="1">
        <v>44233</v>
      </c>
      <c r="B998" t="s">
        <v>30</v>
      </c>
      <c r="C998" t="str">
        <f>VLOOKUP(B998,[1]Store_Code!$A$2:$B$10,2,FALSE)</f>
        <v>Edinburgh</v>
      </c>
      <c r="D998">
        <f t="shared" si="15"/>
        <v>29</v>
      </c>
      <c r="E998" t="s">
        <v>8</v>
      </c>
      <c r="F998" t="s">
        <v>11</v>
      </c>
      <c r="G998">
        <v>14159</v>
      </c>
    </row>
    <row r="999" spans="1:7" hidden="1" x14ac:dyDescent="0.3">
      <c r="A999" s="1">
        <v>44233</v>
      </c>
      <c r="B999" t="s">
        <v>30</v>
      </c>
      <c r="C999" t="str">
        <f>VLOOKUP(B999,[1]Store_Code!$A$2:$B$10,2,FALSE)</f>
        <v>Edinburgh</v>
      </c>
      <c r="D999">
        <f t="shared" si="15"/>
        <v>39</v>
      </c>
      <c r="E999" t="s">
        <v>10</v>
      </c>
      <c r="F999" t="s">
        <v>11</v>
      </c>
      <c r="G999">
        <v>47315</v>
      </c>
    </row>
    <row r="1000" spans="1:7" hidden="1" x14ac:dyDescent="0.3">
      <c r="A1000" s="1">
        <v>44233</v>
      </c>
      <c r="B1000" t="s">
        <v>30</v>
      </c>
      <c r="C1000" t="str">
        <f>VLOOKUP(B1000,[1]Store_Code!$A$2:$B$10,2,FALSE)</f>
        <v>Edinburgh</v>
      </c>
      <c r="D1000">
        <f t="shared" si="15"/>
        <v>24</v>
      </c>
      <c r="E1000" t="s">
        <v>13</v>
      </c>
      <c r="F1000" t="s">
        <v>11</v>
      </c>
      <c r="G1000">
        <v>8932</v>
      </c>
    </row>
    <row r="1001" spans="1:7" hidden="1" x14ac:dyDescent="0.3">
      <c r="A1001" s="1">
        <v>44234</v>
      </c>
      <c r="B1001" t="s">
        <v>7</v>
      </c>
      <c r="C1001" t="str">
        <f>VLOOKUP(B1001,[1]Store_Code!$A$2:$B$10,2,FALSE)</f>
        <v>Perth</v>
      </c>
      <c r="D1001">
        <f t="shared" si="15"/>
        <v>18</v>
      </c>
      <c r="E1001" t="s">
        <v>8</v>
      </c>
      <c r="F1001" t="s">
        <v>11</v>
      </c>
      <c r="G1001">
        <v>6299</v>
      </c>
    </row>
    <row r="1002" spans="1:7" hidden="1" x14ac:dyDescent="0.3">
      <c r="A1002" s="1">
        <v>44234</v>
      </c>
      <c r="B1002" t="s">
        <v>7</v>
      </c>
      <c r="C1002" t="str">
        <f>VLOOKUP(B1002,[1]Store_Code!$A$2:$B$10,2,FALSE)</f>
        <v>Perth</v>
      </c>
      <c r="D1002">
        <f t="shared" si="15"/>
        <v>19</v>
      </c>
      <c r="E1002" t="s">
        <v>10</v>
      </c>
      <c r="F1002" t="s">
        <v>11</v>
      </c>
      <c r="G1002">
        <v>23259</v>
      </c>
    </row>
    <row r="1003" spans="1:7" hidden="1" x14ac:dyDescent="0.3">
      <c r="A1003" s="1">
        <v>44234</v>
      </c>
      <c r="B1003" t="s">
        <v>7</v>
      </c>
      <c r="C1003" t="str">
        <f>VLOOKUP(B1003,[1]Store_Code!$A$2:$B$10,2,FALSE)</f>
        <v>Perth</v>
      </c>
      <c r="D1003">
        <f t="shared" si="15"/>
        <v>13</v>
      </c>
      <c r="E1003" t="s">
        <v>13</v>
      </c>
      <c r="F1003" t="s">
        <v>11</v>
      </c>
      <c r="G1003">
        <v>5755</v>
      </c>
    </row>
    <row r="1004" spans="1:7" hidden="1" x14ac:dyDescent="0.3">
      <c r="A1004" s="1">
        <v>44234</v>
      </c>
      <c r="B1004" t="s">
        <v>15</v>
      </c>
      <c r="C1004" t="str">
        <f>VLOOKUP(B1004,[1]Store_Code!$A$2:$B$10,2,FALSE)</f>
        <v>Aberdeen</v>
      </c>
      <c r="D1004">
        <f t="shared" si="15"/>
        <v>24</v>
      </c>
      <c r="E1004" t="s">
        <v>8</v>
      </c>
      <c r="F1004" t="s">
        <v>11</v>
      </c>
      <c r="G1004">
        <v>10245</v>
      </c>
    </row>
    <row r="1005" spans="1:7" hidden="1" x14ac:dyDescent="0.3">
      <c r="A1005" s="1">
        <v>44234</v>
      </c>
      <c r="B1005" t="s">
        <v>15</v>
      </c>
      <c r="C1005" t="str">
        <f>VLOOKUP(B1005,[1]Store_Code!$A$2:$B$10,2,FALSE)</f>
        <v>Aberdeen</v>
      </c>
      <c r="D1005">
        <f t="shared" si="15"/>
        <v>28</v>
      </c>
      <c r="E1005" t="s">
        <v>10</v>
      </c>
      <c r="F1005" t="s">
        <v>11</v>
      </c>
      <c r="G1005">
        <v>36611</v>
      </c>
    </row>
    <row r="1006" spans="1:7" hidden="1" x14ac:dyDescent="0.3">
      <c r="A1006" s="1">
        <v>44234</v>
      </c>
      <c r="B1006" t="s">
        <v>15</v>
      </c>
      <c r="C1006" t="str">
        <f>VLOOKUP(B1006,[1]Store_Code!$A$2:$B$10,2,FALSE)</f>
        <v>Aberdeen</v>
      </c>
      <c r="D1006">
        <f t="shared" si="15"/>
        <v>16</v>
      </c>
      <c r="E1006" t="s">
        <v>13</v>
      </c>
      <c r="F1006" t="s">
        <v>11</v>
      </c>
      <c r="G1006">
        <v>6822</v>
      </c>
    </row>
    <row r="1007" spans="1:7" hidden="1" x14ac:dyDescent="0.3">
      <c r="A1007" s="1">
        <v>44234</v>
      </c>
      <c r="B1007" t="s">
        <v>19</v>
      </c>
      <c r="C1007" t="str">
        <f>VLOOKUP(B1007,[1]Store_Code!$A$2:$B$10,2,FALSE)</f>
        <v>St Andrews</v>
      </c>
      <c r="D1007">
        <f t="shared" si="15"/>
        <v>15</v>
      </c>
      <c r="E1007" t="s">
        <v>8</v>
      </c>
      <c r="F1007" t="s">
        <v>11</v>
      </c>
      <c r="G1007">
        <v>5679</v>
      </c>
    </row>
    <row r="1008" spans="1:7" hidden="1" x14ac:dyDescent="0.3">
      <c r="A1008" s="1">
        <v>44234</v>
      </c>
      <c r="B1008" t="s">
        <v>19</v>
      </c>
      <c r="C1008" t="str">
        <f>VLOOKUP(B1008,[1]Store_Code!$A$2:$B$10,2,FALSE)</f>
        <v>St Andrews</v>
      </c>
      <c r="D1008">
        <f t="shared" si="15"/>
        <v>19</v>
      </c>
      <c r="E1008" t="s">
        <v>10</v>
      </c>
      <c r="F1008" t="s">
        <v>11</v>
      </c>
      <c r="G1008">
        <v>18452</v>
      </c>
    </row>
    <row r="1009" spans="1:7" hidden="1" x14ac:dyDescent="0.3">
      <c r="A1009" s="1">
        <v>44234</v>
      </c>
      <c r="B1009" t="s">
        <v>19</v>
      </c>
      <c r="C1009" t="str">
        <f>VLOOKUP(B1009,[1]Store_Code!$A$2:$B$10,2,FALSE)</f>
        <v>St Andrews</v>
      </c>
      <c r="D1009">
        <f t="shared" si="15"/>
        <v>10</v>
      </c>
      <c r="E1009" t="s">
        <v>13</v>
      </c>
      <c r="F1009" t="s">
        <v>9</v>
      </c>
      <c r="G1009">
        <v>6390</v>
      </c>
    </row>
    <row r="1010" spans="1:7" hidden="1" x14ac:dyDescent="0.3">
      <c r="A1010" s="1">
        <v>44234</v>
      </c>
      <c r="B1010" t="s">
        <v>23</v>
      </c>
      <c r="C1010" t="str">
        <f>VLOOKUP(B1010,[1]Store_Code!$A$2:$B$10,2,FALSE)</f>
        <v>Dundee</v>
      </c>
      <c r="D1010">
        <f t="shared" si="15"/>
        <v>23</v>
      </c>
      <c r="E1010" t="s">
        <v>8</v>
      </c>
      <c r="F1010" t="s">
        <v>11</v>
      </c>
      <c r="G1010">
        <v>11472</v>
      </c>
    </row>
    <row r="1011" spans="1:7" hidden="1" x14ac:dyDescent="0.3">
      <c r="A1011" s="1">
        <v>44234</v>
      </c>
      <c r="B1011" t="s">
        <v>23</v>
      </c>
      <c r="C1011" t="str">
        <f>VLOOKUP(B1011,[1]Store_Code!$A$2:$B$10,2,FALSE)</f>
        <v>Dundee</v>
      </c>
      <c r="D1011">
        <f t="shared" si="15"/>
        <v>30</v>
      </c>
      <c r="E1011" t="s">
        <v>10</v>
      </c>
      <c r="F1011" t="s">
        <v>9</v>
      </c>
      <c r="G1011">
        <v>36923</v>
      </c>
    </row>
    <row r="1012" spans="1:7" hidden="1" x14ac:dyDescent="0.3">
      <c r="A1012" s="1">
        <v>44234</v>
      </c>
      <c r="B1012" t="s">
        <v>23</v>
      </c>
      <c r="C1012" t="str">
        <f>VLOOKUP(B1012,[1]Store_Code!$A$2:$B$10,2,FALSE)</f>
        <v>Dundee</v>
      </c>
      <c r="D1012">
        <f t="shared" si="15"/>
        <v>22</v>
      </c>
      <c r="E1012" t="s">
        <v>13</v>
      </c>
      <c r="F1012" t="s">
        <v>11</v>
      </c>
      <c r="G1012">
        <v>6796</v>
      </c>
    </row>
    <row r="1013" spans="1:7" hidden="1" x14ac:dyDescent="0.3">
      <c r="A1013" s="1">
        <v>44234</v>
      </c>
      <c r="B1013" t="s">
        <v>26</v>
      </c>
      <c r="C1013" t="str">
        <f>VLOOKUP(B1013,[1]Store_Code!$A$2:$B$10,2,FALSE)</f>
        <v>Glasgow</v>
      </c>
      <c r="D1013">
        <f t="shared" si="15"/>
        <v>31</v>
      </c>
      <c r="E1013" t="s">
        <v>8</v>
      </c>
      <c r="F1013" t="s">
        <v>11</v>
      </c>
      <c r="G1013">
        <v>21735</v>
      </c>
    </row>
    <row r="1014" spans="1:7" hidden="1" x14ac:dyDescent="0.3">
      <c r="A1014" s="1">
        <v>44234</v>
      </c>
      <c r="B1014" t="s">
        <v>26</v>
      </c>
      <c r="C1014" t="str">
        <f>VLOOKUP(B1014,[1]Store_Code!$A$2:$B$10,2,FALSE)</f>
        <v>Glasgow</v>
      </c>
      <c r="D1014">
        <f t="shared" si="15"/>
        <v>44</v>
      </c>
      <c r="E1014" t="s">
        <v>10</v>
      </c>
      <c r="F1014" t="s">
        <v>11</v>
      </c>
      <c r="G1014">
        <v>83034</v>
      </c>
    </row>
    <row r="1015" spans="1:7" hidden="1" x14ac:dyDescent="0.3">
      <c r="A1015" s="1">
        <v>44234</v>
      </c>
      <c r="B1015" t="s">
        <v>26</v>
      </c>
      <c r="C1015" t="str">
        <f>VLOOKUP(B1015,[1]Store_Code!$A$2:$B$10,2,FALSE)</f>
        <v>Glasgow</v>
      </c>
      <c r="D1015">
        <f t="shared" si="15"/>
        <v>26</v>
      </c>
      <c r="E1015" t="s">
        <v>13</v>
      </c>
      <c r="F1015" t="s">
        <v>11</v>
      </c>
      <c r="G1015">
        <v>10056</v>
      </c>
    </row>
    <row r="1016" spans="1:7" hidden="1" x14ac:dyDescent="0.3">
      <c r="A1016" s="1">
        <v>44234</v>
      </c>
      <c r="B1016" t="s">
        <v>27</v>
      </c>
      <c r="C1016" t="str">
        <f>VLOOKUP(B1016,[1]Store_Code!$A$2:$B$10,2,FALSE)</f>
        <v>Dumfries</v>
      </c>
      <c r="D1016">
        <f t="shared" si="15"/>
        <v>13</v>
      </c>
      <c r="E1016" t="s">
        <v>8</v>
      </c>
      <c r="F1016" t="s">
        <v>11</v>
      </c>
      <c r="G1016">
        <v>7478</v>
      </c>
    </row>
    <row r="1017" spans="1:7" hidden="1" x14ac:dyDescent="0.3">
      <c r="A1017" s="1">
        <v>44234</v>
      </c>
      <c r="B1017" t="s">
        <v>27</v>
      </c>
      <c r="C1017" t="str">
        <f>VLOOKUP(B1017,[1]Store_Code!$A$2:$B$10,2,FALSE)</f>
        <v>Dumfries</v>
      </c>
      <c r="D1017">
        <f t="shared" si="15"/>
        <v>18</v>
      </c>
      <c r="E1017" t="s">
        <v>10</v>
      </c>
      <c r="F1017" t="s">
        <v>11</v>
      </c>
      <c r="G1017">
        <v>18829</v>
      </c>
    </row>
    <row r="1018" spans="1:7" hidden="1" x14ac:dyDescent="0.3">
      <c r="A1018" s="1">
        <v>44234</v>
      </c>
      <c r="B1018" t="s">
        <v>27</v>
      </c>
      <c r="C1018" t="str">
        <f>VLOOKUP(B1018,[1]Store_Code!$A$2:$B$10,2,FALSE)</f>
        <v>Dumfries</v>
      </c>
      <c r="D1018">
        <f t="shared" si="15"/>
        <v>9</v>
      </c>
      <c r="E1018" t="s">
        <v>13</v>
      </c>
      <c r="F1018" t="s">
        <v>9</v>
      </c>
      <c r="G1018">
        <v>3838</v>
      </c>
    </row>
    <row r="1019" spans="1:7" hidden="1" x14ac:dyDescent="0.3">
      <c r="A1019" s="1">
        <v>44234</v>
      </c>
      <c r="B1019" t="s">
        <v>28</v>
      </c>
      <c r="C1019" t="str">
        <f>VLOOKUP(B1019,[1]Store_Code!$A$2:$B$10,2,FALSE)</f>
        <v>Inverness</v>
      </c>
      <c r="D1019">
        <f t="shared" si="15"/>
        <v>22</v>
      </c>
      <c r="E1019" t="s">
        <v>8</v>
      </c>
      <c r="F1019" t="s">
        <v>11</v>
      </c>
      <c r="G1019">
        <v>9696</v>
      </c>
    </row>
    <row r="1020" spans="1:7" hidden="1" x14ac:dyDescent="0.3">
      <c r="A1020" s="1">
        <v>44234</v>
      </c>
      <c r="B1020" t="s">
        <v>28</v>
      </c>
      <c r="C1020" t="str">
        <f>VLOOKUP(B1020,[1]Store_Code!$A$2:$B$10,2,FALSE)</f>
        <v>Inverness</v>
      </c>
      <c r="D1020">
        <f t="shared" si="15"/>
        <v>20</v>
      </c>
      <c r="E1020" t="s">
        <v>10</v>
      </c>
      <c r="F1020" t="s">
        <v>11</v>
      </c>
      <c r="G1020">
        <v>30677</v>
      </c>
    </row>
    <row r="1021" spans="1:7" hidden="1" x14ac:dyDescent="0.3">
      <c r="A1021" s="1">
        <v>44234</v>
      </c>
      <c r="B1021" t="s">
        <v>28</v>
      </c>
      <c r="C1021" t="str">
        <f>VLOOKUP(B1021,[1]Store_Code!$A$2:$B$10,2,FALSE)</f>
        <v>Inverness</v>
      </c>
      <c r="D1021">
        <f t="shared" si="15"/>
        <v>20</v>
      </c>
      <c r="E1021" t="s">
        <v>13</v>
      </c>
      <c r="F1021" t="s">
        <v>11</v>
      </c>
      <c r="G1021">
        <v>4922</v>
      </c>
    </row>
    <row r="1022" spans="1:7" hidden="1" x14ac:dyDescent="0.3">
      <c r="A1022" s="1">
        <v>44234</v>
      </c>
      <c r="B1022" t="s">
        <v>29</v>
      </c>
      <c r="C1022" t="str">
        <f>VLOOKUP(B1022,[1]Store_Code!$A$2:$B$10,2,FALSE)</f>
        <v>Stirling</v>
      </c>
      <c r="D1022">
        <f t="shared" si="15"/>
        <v>22</v>
      </c>
      <c r="E1022" t="s">
        <v>8</v>
      </c>
      <c r="F1022" t="s">
        <v>11</v>
      </c>
      <c r="G1022">
        <v>7874</v>
      </c>
    </row>
    <row r="1023" spans="1:7" hidden="1" x14ac:dyDescent="0.3">
      <c r="A1023" s="1">
        <v>44234</v>
      </c>
      <c r="B1023" t="s">
        <v>29</v>
      </c>
      <c r="C1023" t="str">
        <f>VLOOKUP(B1023,[1]Store_Code!$A$2:$B$10,2,FALSE)</f>
        <v>Stirling</v>
      </c>
      <c r="D1023">
        <f t="shared" si="15"/>
        <v>21</v>
      </c>
      <c r="E1023" t="s">
        <v>10</v>
      </c>
      <c r="F1023" t="s">
        <v>11</v>
      </c>
      <c r="G1023">
        <v>24712</v>
      </c>
    </row>
    <row r="1024" spans="1:7" hidden="1" x14ac:dyDescent="0.3">
      <c r="A1024" s="1">
        <v>44234</v>
      </c>
      <c r="B1024" t="s">
        <v>29</v>
      </c>
      <c r="C1024" t="str">
        <f>VLOOKUP(B1024,[1]Store_Code!$A$2:$B$10,2,FALSE)</f>
        <v>Stirling</v>
      </c>
      <c r="D1024">
        <f t="shared" si="15"/>
        <v>15.7</v>
      </c>
      <c r="E1024" t="s">
        <v>13</v>
      </c>
      <c r="F1024" t="s">
        <v>9</v>
      </c>
      <c r="G1024">
        <v>6013</v>
      </c>
    </row>
    <row r="1025" spans="1:7" hidden="1" x14ac:dyDescent="0.3">
      <c r="A1025" s="1">
        <v>44234</v>
      </c>
      <c r="B1025" t="s">
        <v>30</v>
      </c>
      <c r="C1025" t="str">
        <f>VLOOKUP(B1025,[1]Store_Code!$A$2:$B$10,2,FALSE)</f>
        <v>Edinburgh</v>
      </c>
      <c r="D1025">
        <f t="shared" si="15"/>
        <v>29</v>
      </c>
      <c r="E1025" t="s">
        <v>8</v>
      </c>
      <c r="F1025" t="s">
        <v>11</v>
      </c>
      <c r="G1025">
        <v>14340</v>
      </c>
    </row>
    <row r="1026" spans="1:7" hidden="1" x14ac:dyDescent="0.3">
      <c r="A1026" s="1">
        <v>44234</v>
      </c>
      <c r="B1026" t="s">
        <v>30</v>
      </c>
      <c r="C1026" t="str">
        <f>VLOOKUP(B1026,[1]Store_Code!$A$2:$B$10,2,FALSE)</f>
        <v>Edinburgh</v>
      </c>
      <c r="D1026">
        <f t="shared" si="15"/>
        <v>39</v>
      </c>
      <c r="E1026" t="s">
        <v>10</v>
      </c>
      <c r="F1026" t="s">
        <v>11</v>
      </c>
      <c r="G1026">
        <v>52955</v>
      </c>
    </row>
    <row r="1027" spans="1:7" hidden="1" x14ac:dyDescent="0.3">
      <c r="A1027" s="1">
        <v>44234</v>
      </c>
      <c r="B1027" t="s">
        <v>30</v>
      </c>
      <c r="C1027" t="str">
        <f>VLOOKUP(B1027,[1]Store_Code!$A$2:$B$10,2,FALSE)</f>
        <v>Edinburgh</v>
      </c>
      <c r="D1027">
        <f t="shared" ref="D1027:D1090" si="16">INDEX($N$4:$P$12,MATCH(C1027,$M$4:$M$12,0),MATCH(E1027,N$3:P$3,0))</f>
        <v>24</v>
      </c>
      <c r="E1027" t="s">
        <v>13</v>
      </c>
      <c r="F1027" t="s">
        <v>11</v>
      </c>
      <c r="G1027">
        <v>7400</v>
      </c>
    </row>
    <row r="1028" spans="1:7" hidden="1" x14ac:dyDescent="0.3">
      <c r="A1028" s="1">
        <v>44235</v>
      </c>
      <c r="B1028" t="s">
        <v>7</v>
      </c>
      <c r="C1028" t="str">
        <f>VLOOKUP(B1028,[1]Store_Code!$A$2:$B$10,2,FALSE)</f>
        <v>Perth</v>
      </c>
      <c r="D1028">
        <f t="shared" si="16"/>
        <v>18</v>
      </c>
      <c r="E1028" t="s">
        <v>8</v>
      </c>
      <c r="F1028" t="s">
        <v>11</v>
      </c>
      <c r="G1028">
        <v>6810</v>
      </c>
    </row>
    <row r="1029" spans="1:7" hidden="1" x14ac:dyDescent="0.3">
      <c r="A1029" s="1">
        <v>44235</v>
      </c>
      <c r="B1029" t="s">
        <v>7</v>
      </c>
      <c r="C1029" t="str">
        <f>VLOOKUP(B1029,[1]Store_Code!$A$2:$B$10,2,FALSE)</f>
        <v>Perth</v>
      </c>
      <c r="D1029">
        <f t="shared" si="16"/>
        <v>19</v>
      </c>
      <c r="E1029" t="s">
        <v>10</v>
      </c>
      <c r="F1029" t="s">
        <v>11</v>
      </c>
      <c r="G1029">
        <v>25284</v>
      </c>
    </row>
    <row r="1030" spans="1:7" hidden="1" x14ac:dyDescent="0.3">
      <c r="A1030" s="1">
        <v>44235</v>
      </c>
      <c r="B1030" t="s">
        <v>7</v>
      </c>
      <c r="C1030" t="str">
        <f>VLOOKUP(B1030,[1]Store_Code!$A$2:$B$10,2,FALSE)</f>
        <v>Perth</v>
      </c>
      <c r="D1030">
        <f t="shared" si="16"/>
        <v>13</v>
      </c>
      <c r="E1030" t="s">
        <v>13</v>
      </c>
      <c r="F1030" t="s">
        <v>11</v>
      </c>
      <c r="G1030">
        <v>5835</v>
      </c>
    </row>
    <row r="1031" spans="1:7" hidden="1" x14ac:dyDescent="0.3">
      <c r="A1031" s="1">
        <v>44235</v>
      </c>
      <c r="B1031" t="s">
        <v>15</v>
      </c>
      <c r="C1031" t="str">
        <f>VLOOKUP(B1031,[1]Store_Code!$A$2:$B$10,2,FALSE)</f>
        <v>Aberdeen</v>
      </c>
      <c r="D1031">
        <f t="shared" si="16"/>
        <v>24</v>
      </c>
      <c r="E1031" t="s">
        <v>8</v>
      </c>
      <c r="F1031" t="s">
        <v>11</v>
      </c>
      <c r="G1031">
        <v>11078</v>
      </c>
    </row>
    <row r="1032" spans="1:7" hidden="1" x14ac:dyDescent="0.3">
      <c r="A1032" s="1">
        <v>44235</v>
      </c>
      <c r="B1032" t="s">
        <v>15</v>
      </c>
      <c r="C1032" t="str">
        <f>VLOOKUP(B1032,[1]Store_Code!$A$2:$B$10,2,FALSE)</f>
        <v>Aberdeen</v>
      </c>
      <c r="D1032">
        <f t="shared" si="16"/>
        <v>28</v>
      </c>
      <c r="E1032" t="s">
        <v>10</v>
      </c>
      <c r="F1032" t="s">
        <v>11</v>
      </c>
      <c r="G1032">
        <v>39799</v>
      </c>
    </row>
    <row r="1033" spans="1:7" hidden="1" x14ac:dyDescent="0.3">
      <c r="A1033" s="1">
        <v>44235</v>
      </c>
      <c r="B1033" t="s">
        <v>15</v>
      </c>
      <c r="C1033" t="str">
        <f>VLOOKUP(B1033,[1]Store_Code!$A$2:$B$10,2,FALSE)</f>
        <v>Aberdeen</v>
      </c>
      <c r="D1033">
        <f t="shared" si="16"/>
        <v>16</v>
      </c>
      <c r="E1033" t="s">
        <v>13</v>
      </c>
      <c r="F1033" t="s">
        <v>11</v>
      </c>
      <c r="G1033">
        <v>6916</v>
      </c>
    </row>
    <row r="1034" spans="1:7" hidden="1" x14ac:dyDescent="0.3">
      <c r="A1034" s="1">
        <v>44235</v>
      </c>
      <c r="B1034" t="s">
        <v>19</v>
      </c>
      <c r="C1034" t="str">
        <f>VLOOKUP(B1034,[1]Store_Code!$A$2:$B$10,2,FALSE)</f>
        <v>St Andrews</v>
      </c>
      <c r="D1034">
        <f t="shared" si="16"/>
        <v>15</v>
      </c>
      <c r="E1034" t="s">
        <v>8</v>
      </c>
      <c r="F1034" t="s">
        <v>11</v>
      </c>
      <c r="G1034">
        <v>6187</v>
      </c>
    </row>
    <row r="1035" spans="1:7" hidden="1" x14ac:dyDescent="0.3">
      <c r="A1035" s="1">
        <v>44235</v>
      </c>
      <c r="B1035" t="s">
        <v>19</v>
      </c>
      <c r="C1035" t="str">
        <f>VLOOKUP(B1035,[1]Store_Code!$A$2:$B$10,2,FALSE)</f>
        <v>St Andrews</v>
      </c>
      <c r="D1035">
        <f t="shared" si="16"/>
        <v>19</v>
      </c>
      <c r="E1035" t="s">
        <v>10</v>
      </c>
      <c r="F1035" t="s">
        <v>11</v>
      </c>
      <c r="G1035">
        <v>20059</v>
      </c>
    </row>
    <row r="1036" spans="1:7" hidden="1" x14ac:dyDescent="0.3">
      <c r="A1036" s="1">
        <v>44235</v>
      </c>
      <c r="B1036" t="s">
        <v>19</v>
      </c>
      <c r="C1036" t="str">
        <f>VLOOKUP(B1036,[1]Store_Code!$A$2:$B$10,2,FALSE)</f>
        <v>St Andrews</v>
      </c>
      <c r="D1036">
        <f t="shared" si="16"/>
        <v>10</v>
      </c>
      <c r="E1036" t="s">
        <v>13</v>
      </c>
      <c r="F1036" t="s">
        <v>9</v>
      </c>
      <c r="G1036">
        <v>6455</v>
      </c>
    </row>
    <row r="1037" spans="1:7" hidden="1" x14ac:dyDescent="0.3">
      <c r="A1037" s="1">
        <v>44235</v>
      </c>
      <c r="B1037" t="s">
        <v>23</v>
      </c>
      <c r="C1037" t="str">
        <f>VLOOKUP(B1037,[1]Store_Code!$A$2:$B$10,2,FALSE)</f>
        <v>Dundee</v>
      </c>
      <c r="D1037">
        <f t="shared" si="16"/>
        <v>23</v>
      </c>
      <c r="E1037" t="s">
        <v>8</v>
      </c>
      <c r="F1037" t="s">
        <v>11</v>
      </c>
      <c r="G1037">
        <v>12405</v>
      </c>
    </row>
    <row r="1038" spans="1:7" hidden="1" x14ac:dyDescent="0.3">
      <c r="A1038" s="1">
        <v>44235</v>
      </c>
      <c r="B1038" t="s">
        <v>23</v>
      </c>
      <c r="C1038" t="str">
        <f>VLOOKUP(B1038,[1]Store_Code!$A$2:$B$10,2,FALSE)</f>
        <v>Dundee</v>
      </c>
      <c r="D1038">
        <f t="shared" si="16"/>
        <v>30</v>
      </c>
      <c r="E1038" t="s">
        <v>10</v>
      </c>
      <c r="F1038" t="s">
        <v>9</v>
      </c>
      <c r="G1038">
        <v>39998</v>
      </c>
    </row>
    <row r="1039" spans="1:7" hidden="1" x14ac:dyDescent="0.3">
      <c r="A1039" s="1">
        <v>44235</v>
      </c>
      <c r="B1039" t="s">
        <v>23</v>
      </c>
      <c r="C1039" t="str">
        <f>VLOOKUP(B1039,[1]Store_Code!$A$2:$B$10,2,FALSE)</f>
        <v>Dundee</v>
      </c>
      <c r="D1039">
        <f t="shared" si="16"/>
        <v>22</v>
      </c>
      <c r="E1039" t="s">
        <v>13</v>
      </c>
      <c r="F1039" t="s">
        <v>11</v>
      </c>
      <c r="G1039">
        <v>6891</v>
      </c>
    </row>
    <row r="1040" spans="1:7" hidden="1" x14ac:dyDescent="0.3">
      <c r="A1040" s="1">
        <v>44235</v>
      </c>
      <c r="B1040" t="s">
        <v>26</v>
      </c>
      <c r="C1040" t="str">
        <f>VLOOKUP(B1040,[1]Store_Code!$A$2:$B$10,2,FALSE)</f>
        <v>Glasgow</v>
      </c>
      <c r="D1040">
        <f t="shared" si="16"/>
        <v>31</v>
      </c>
      <c r="E1040" t="s">
        <v>8</v>
      </c>
      <c r="F1040" t="s">
        <v>11</v>
      </c>
      <c r="G1040">
        <v>23504</v>
      </c>
    </row>
    <row r="1041" spans="1:7" hidden="1" x14ac:dyDescent="0.3">
      <c r="A1041" s="1">
        <v>44235</v>
      </c>
      <c r="B1041" t="s">
        <v>26</v>
      </c>
      <c r="C1041" t="str">
        <f>VLOOKUP(B1041,[1]Store_Code!$A$2:$B$10,2,FALSE)</f>
        <v>Glasgow</v>
      </c>
      <c r="D1041">
        <f t="shared" si="16"/>
        <v>44</v>
      </c>
      <c r="E1041" t="s">
        <v>10</v>
      </c>
      <c r="F1041" t="s">
        <v>11</v>
      </c>
      <c r="G1041">
        <v>90264</v>
      </c>
    </row>
    <row r="1042" spans="1:7" hidden="1" x14ac:dyDescent="0.3">
      <c r="A1042" s="1">
        <v>44235</v>
      </c>
      <c r="B1042" t="s">
        <v>26</v>
      </c>
      <c r="C1042" t="str">
        <f>VLOOKUP(B1042,[1]Store_Code!$A$2:$B$10,2,FALSE)</f>
        <v>Glasgow</v>
      </c>
      <c r="D1042">
        <f t="shared" si="16"/>
        <v>26</v>
      </c>
      <c r="E1042" t="s">
        <v>13</v>
      </c>
      <c r="F1042" t="s">
        <v>11</v>
      </c>
      <c r="G1042">
        <v>10195</v>
      </c>
    </row>
    <row r="1043" spans="1:7" hidden="1" x14ac:dyDescent="0.3">
      <c r="A1043" s="1">
        <v>44235</v>
      </c>
      <c r="B1043" t="s">
        <v>27</v>
      </c>
      <c r="C1043" t="str">
        <f>VLOOKUP(B1043,[1]Store_Code!$A$2:$B$10,2,FALSE)</f>
        <v>Dumfries</v>
      </c>
      <c r="D1043">
        <f t="shared" si="16"/>
        <v>13</v>
      </c>
      <c r="E1043" t="s">
        <v>8</v>
      </c>
      <c r="F1043" t="s">
        <v>11</v>
      </c>
      <c r="G1043">
        <v>8086</v>
      </c>
    </row>
    <row r="1044" spans="1:7" hidden="1" x14ac:dyDescent="0.3">
      <c r="A1044" s="1">
        <v>44235</v>
      </c>
      <c r="B1044" t="s">
        <v>27</v>
      </c>
      <c r="C1044" t="str">
        <f>VLOOKUP(B1044,[1]Store_Code!$A$2:$B$10,2,FALSE)</f>
        <v>Dumfries</v>
      </c>
      <c r="D1044">
        <f t="shared" si="16"/>
        <v>18</v>
      </c>
      <c r="E1044" t="s">
        <v>10</v>
      </c>
      <c r="F1044" t="s">
        <v>11</v>
      </c>
      <c r="G1044">
        <v>20468</v>
      </c>
    </row>
    <row r="1045" spans="1:7" hidden="1" x14ac:dyDescent="0.3">
      <c r="A1045" s="1">
        <v>44235</v>
      </c>
      <c r="B1045" t="s">
        <v>27</v>
      </c>
      <c r="C1045" t="str">
        <f>VLOOKUP(B1045,[1]Store_Code!$A$2:$B$10,2,FALSE)</f>
        <v>Dumfries</v>
      </c>
      <c r="D1045">
        <f t="shared" si="16"/>
        <v>9</v>
      </c>
      <c r="E1045" t="s">
        <v>13</v>
      </c>
      <c r="F1045" t="s">
        <v>9</v>
      </c>
      <c r="G1045">
        <v>3880</v>
      </c>
    </row>
    <row r="1046" spans="1:7" hidden="1" x14ac:dyDescent="0.3">
      <c r="A1046" s="1">
        <v>44235</v>
      </c>
      <c r="B1046" t="s">
        <v>28</v>
      </c>
      <c r="C1046" t="str">
        <f>VLOOKUP(B1046,[1]Store_Code!$A$2:$B$10,2,FALSE)</f>
        <v>Inverness</v>
      </c>
      <c r="D1046">
        <f t="shared" si="16"/>
        <v>22</v>
      </c>
      <c r="E1046" t="s">
        <v>8</v>
      </c>
      <c r="F1046" t="s">
        <v>11</v>
      </c>
      <c r="G1046">
        <v>10546</v>
      </c>
    </row>
    <row r="1047" spans="1:7" hidden="1" x14ac:dyDescent="0.3">
      <c r="A1047" s="1">
        <v>44235</v>
      </c>
      <c r="B1047" t="s">
        <v>28</v>
      </c>
      <c r="C1047" t="str">
        <f>VLOOKUP(B1047,[1]Store_Code!$A$2:$B$10,2,FALSE)</f>
        <v>Inverness</v>
      </c>
      <c r="D1047">
        <f t="shared" si="16"/>
        <v>20</v>
      </c>
      <c r="E1047" t="s">
        <v>10</v>
      </c>
      <c r="F1047" t="s">
        <v>11</v>
      </c>
      <c r="G1047">
        <v>33349</v>
      </c>
    </row>
    <row r="1048" spans="1:7" hidden="1" x14ac:dyDescent="0.3">
      <c r="A1048" s="1">
        <v>44235</v>
      </c>
      <c r="B1048" t="s">
        <v>28</v>
      </c>
      <c r="C1048" t="str">
        <f>VLOOKUP(B1048,[1]Store_Code!$A$2:$B$10,2,FALSE)</f>
        <v>Inverness</v>
      </c>
      <c r="D1048">
        <f t="shared" si="16"/>
        <v>20</v>
      </c>
      <c r="E1048" t="s">
        <v>13</v>
      </c>
      <c r="F1048" t="s">
        <v>11</v>
      </c>
      <c r="G1048">
        <v>4990</v>
      </c>
    </row>
    <row r="1049" spans="1:7" hidden="1" x14ac:dyDescent="0.3">
      <c r="A1049" s="1">
        <v>44235</v>
      </c>
      <c r="B1049" t="s">
        <v>29</v>
      </c>
      <c r="C1049" t="str">
        <f>VLOOKUP(B1049,[1]Store_Code!$A$2:$B$10,2,FALSE)</f>
        <v>Stirling</v>
      </c>
      <c r="D1049">
        <f t="shared" si="16"/>
        <v>22</v>
      </c>
      <c r="E1049" t="s">
        <v>8</v>
      </c>
      <c r="F1049" t="s">
        <v>11</v>
      </c>
      <c r="G1049">
        <v>8575</v>
      </c>
    </row>
    <row r="1050" spans="1:7" hidden="1" x14ac:dyDescent="0.3">
      <c r="A1050" s="1">
        <v>44235</v>
      </c>
      <c r="B1050" t="s">
        <v>29</v>
      </c>
      <c r="C1050" t="str">
        <f>VLOOKUP(B1050,[1]Store_Code!$A$2:$B$10,2,FALSE)</f>
        <v>Stirling</v>
      </c>
      <c r="D1050">
        <f t="shared" si="16"/>
        <v>21</v>
      </c>
      <c r="E1050" t="s">
        <v>10</v>
      </c>
      <c r="F1050" t="s">
        <v>11</v>
      </c>
      <c r="G1050">
        <v>26864</v>
      </c>
    </row>
    <row r="1051" spans="1:7" hidden="1" x14ac:dyDescent="0.3">
      <c r="A1051" s="1">
        <v>44235</v>
      </c>
      <c r="B1051" t="s">
        <v>29</v>
      </c>
      <c r="C1051" t="str">
        <f>VLOOKUP(B1051,[1]Store_Code!$A$2:$B$10,2,FALSE)</f>
        <v>Stirling</v>
      </c>
      <c r="D1051">
        <f t="shared" si="16"/>
        <v>15.7</v>
      </c>
      <c r="E1051" t="s">
        <v>13</v>
      </c>
      <c r="F1051" t="s">
        <v>9</v>
      </c>
      <c r="G1051">
        <v>6082</v>
      </c>
    </row>
    <row r="1052" spans="1:7" hidden="1" x14ac:dyDescent="0.3">
      <c r="A1052" s="1">
        <v>44235</v>
      </c>
      <c r="B1052" t="s">
        <v>30</v>
      </c>
      <c r="C1052" t="str">
        <f>VLOOKUP(B1052,[1]Store_Code!$A$2:$B$10,2,FALSE)</f>
        <v>Edinburgh</v>
      </c>
      <c r="D1052">
        <f t="shared" si="16"/>
        <v>29</v>
      </c>
      <c r="E1052" t="s">
        <v>8</v>
      </c>
      <c r="F1052" t="s">
        <v>11</v>
      </c>
      <c r="G1052">
        <v>15506</v>
      </c>
    </row>
    <row r="1053" spans="1:7" hidden="1" x14ac:dyDescent="0.3">
      <c r="A1053" s="1">
        <v>44235</v>
      </c>
      <c r="B1053" t="s">
        <v>30</v>
      </c>
      <c r="C1053" t="str">
        <f>VLOOKUP(B1053,[1]Store_Code!$A$2:$B$10,2,FALSE)</f>
        <v>Edinburgh</v>
      </c>
      <c r="D1053">
        <f t="shared" si="16"/>
        <v>39</v>
      </c>
      <c r="E1053" t="s">
        <v>10</v>
      </c>
      <c r="F1053" t="s">
        <v>11</v>
      </c>
      <c r="G1053">
        <v>57567</v>
      </c>
    </row>
    <row r="1054" spans="1:7" hidden="1" x14ac:dyDescent="0.3">
      <c r="A1054" s="1">
        <v>44235</v>
      </c>
      <c r="B1054" t="s">
        <v>30</v>
      </c>
      <c r="C1054" t="str">
        <f>VLOOKUP(B1054,[1]Store_Code!$A$2:$B$10,2,FALSE)</f>
        <v>Edinburgh</v>
      </c>
      <c r="D1054">
        <f t="shared" si="16"/>
        <v>24</v>
      </c>
      <c r="E1054" t="s">
        <v>13</v>
      </c>
      <c r="F1054" t="s">
        <v>11</v>
      </c>
      <c r="G1054">
        <v>7502</v>
      </c>
    </row>
    <row r="1055" spans="1:7" hidden="1" x14ac:dyDescent="0.3">
      <c r="A1055" s="1">
        <v>44236</v>
      </c>
      <c r="B1055" t="s">
        <v>7</v>
      </c>
      <c r="C1055" t="str">
        <f>VLOOKUP(B1055,[1]Store_Code!$A$2:$B$10,2,FALSE)</f>
        <v>Perth</v>
      </c>
      <c r="D1055">
        <f t="shared" si="16"/>
        <v>18</v>
      </c>
      <c r="E1055" t="s">
        <v>8</v>
      </c>
      <c r="F1055" t="s">
        <v>11</v>
      </c>
      <c r="G1055">
        <v>6359</v>
      </c>
    </row>
    <row r="1056" spans="1:7" hidden="1" x14ac:dyDescent="0.3">
      <c r="A1056" s="1">
        <v>44236</v>
      </c>
      <c r="B1056" t="s">
        <v>7</v>
      </c>
      <c r="C1056" t="str">
        <f>VLOOKUP(B1056,[1]Store_Code!$A$2:$B$10,2,FALSE)</f>
        <v>Perth</v>
      </c>
      <c r="D1056">
        <f t="shared" si="16"/>
        <v>19</v>
      </c>
      <c r="E1056" t="s">
        <v>10</v>
      </c>
      <c r="F1056" t="s">
        <v>11</v>
      </c>
      <c r="G1056">
        <v>25835</v>
      </c>
    </row>
    <row r="1057" spans="1:7" hidden="1" x14ac:dyDescent="0.3">
      <c r="A1057" s="1">
        <v>44236</v>
      </c>
      <c r="B1057" t="s">
        <v>7</v>
      </c>
      <c r="C1057" t="str">
        <f>VLOOKUP(B1057,[1]Store_Code!$A$2:$B$10,2,FALSE)</f>
        <v>Perth</v>
      </c>
      <c r="D1057">
        <f t="shared" si="16"/>
        <v>13</v>
      </c>
      <c r="E1057" t="s">
        <v>13</v>
      </c>
      <c r="F1057" t="s">
        <v>11</v>
      </c>
      <c r="G1057">
        <v>6418</v>
      </c>
    </row>
    <row r="1058" spans="1:7" hidden="1" x14ac:dyDescent="0.3">
      <c r="A1058" s="1">
        <v>44236</v>
      </c>
      <c r="B1058" t="s">
        <v>15</v>
      </c>
      <c r="C1058" t="str">
        <f>VLOOKUP(B1058,[1]Store_Code!$A$2:$B$10,2,FALSE)</f>
        <v>Aberdeen</v>
      </c>
      <c r="D1058">
        <f t="shared" si="16"/>
        <v>24</v>
      </c>
      <c r="E1058" t="s">
        <v>8</v>
      </c>
      <c r="F1058" t="s">
        <v>11</v>
      </c>
      <c r="G1058">
        <v>10343</v>
      </c>
    </row>
    <row r="1059" spans="1:7" hidden="1" x14ac:dyDescent="0.3">
      <c r="A1059" s="1">
        <v>44236</v>
      </c>
      <c r="B1059" t="s">
        <v>15</v>
      </c>
      <c r="C1059" t="str">
        <f>VLOOKUP(B1059,[1]Store_Code!$A$2:$B$10,2,FALSE)</f>
        <v>Aberdeen</v>
      </c>
      <c r="D1059">
        <f t="shared" si="16"/>
        <v>28</v>
      </c>
      <c r="E1059" t="s">
        <v>10</v>
      </c>
      <c r="F1059" t="s">
        <v>11</v>
      </c>
      <c r="G1059">
        <v>40667</v>
      </c>
    </row>
    <row r="1060" spans="1:7" hidden="1" x14ac:dyDescent="0.3">
      <c r="A1060" s="1">
        <v>44236</v>
      </c>
      <c r="B1060" t="s">
        <v>15</v>
      </c>
      <c r="C1060" t="str">
        <f>VLOOKUP(B1060,[1]Store_Code!$A$2:$B$10,2,FALSE)</f>
        <v>Aberdeen</v>
      </c>
      <c r="D1060">
        <f t="shared" si="16"/>
        <v>16</v>
      </c>
      <c r="E1060" t="s">
        <v>13</v>
      </c>
      <c r="F1060" t="s">
        <v>11</v>
      </c>
      <c r="G1060">
        <v>7607</v>
      </c>
    </row>
    <row r="1061" spans="1:7" hidden="1" x14ac:dyDescent="0.3">
      <c r="A1061" s="1">
        <v>44236</v>
      </c>
      <c r="B1061" t="s">
        <v>19</v>
      </c>
      <c r="C1061" t="str">
        <f>VLOOKUP(B1061,[1]Store_Code!$A$2:$B$10,2,FALSE)</f>
        <v>St Andrews</v>
      </c>
      <c r="D1061">
        <f t="shared" si="16"/>
        <v>15</v>
      </c>
      <c r="E1061" t="s">
        <v>8</v>
      </c>
      <c r="F1061" t="s">
        <v>11</v>
      </c>
      <c r="G1061">
        <v>5739</v>
      </c>
    </row>
    <row r="1062" spans="1:7" hidden="1" x14ac:dyDescent="0.3">
      <c r="A1062" s="1">
        <v>44236</v>
      </c>
      <c r="B1062" t="s">
        <v>19</v>
      </c>
      <c r="C1062" t="str">
        <f>VLOOKUP(B1062,[1]Store_Code!$A$2:$B$10,2,FALSE)</f>
        <v>St Andrews</v>
      </c>
      <c r="D1062">
        <f t="shared" si="16"/>
        <v>19</v>
      </c>
      <c r="E1062" t="s">
        <v>10</v>
      </c>
      <c r="F1062" t="s">
        <v>11</v>
      </c>
      <c r="G1062">
        <v>20496</v>
      </c>
    </row>
    <row r="1063" spans="1:7" hidden="1" x14ac:dyDescent="0.3">
      <c r="A1063" s="1">
        <v>44236</v>
      </c>
      <c r="B1063" t="s">
        <v>19</v>
      </c>
      <c r="C1063" t="str">
        <f>VLOOKUP(B1063,[1]Store_Code!$A$2:$B$10,2,FALSE)</f>
        <v>St Andrews</v>
      </c>
      <c r="D1063">
        <f t="shared" si="16"/>
        <v>10</v>
      </c>
      <c r="E1063" t="s">
        <v>13</v>
      </c>
      <c r="F1063" t="s">
        <v>9</v>
      </c>
      <c r="G1063">
        <v>6934</v>
      </c>
    </row>
    <row r="1064" spans="1:7" hidden="1" x14ac:dyDescent="0.3">
      <c r="A1064" s="1">
        <v>44236</v>
      </c>
      <c r="B1064" t="s">
        <v>23</v>
      </c>
      <c r="C1064" t="str">
        <f>VLOOKUP(B1064,[1]Store_Code!$A$2:$B$10,2,FALSE)</f>
        <v>Dundee</v>
      </c>
      <c r="D1064">
        <f t="shared" si="16"/>
        <v>23</v>
      </c>
      <c r="E1064" t="s">
        <v>8</v>
      </c>
      <c r="F1064" t="s">
        <v>11</v>
      </c>
      <c r="G1064">
        <v>11583</v>
      </c>
    </row>
    <row r="1065" spans="1:7" hidden="1" x14ac:dyDescent="0.3">
      <c r="A1065" s="1">
        <v>44236</v>
      </c>
      <c r="B1065" t="s">
        <v>23</v>
      </c>
      <c r="C1065" t="str">
        <f>VLOOKUP(B1065,[1]Store_Code!$A$2:$B$10,2,FALSE)</f>
        <v>Dundee</v>
      </c>
      <c r="D1065">
        <f t="shared" si="16"/>
        <v>30</v>
      </c>
      <c r="E1065" t="s">
        <v>10</v>
      </c>
      <c r="F1065" t="s">
        <v>9</v>
      </c>
      <c r="G1065">
        <v>40834</v>
      </c>
    </row>
    <row r="1066" spans="1:7" hidden="1" x14ac:dyDescent="0.3">
      <c r="A1066" s="1">
        <v>44236</v>
      </c>
      <c r="B1066" t="s">
        <v>23</v>
      </c>
      <c r="C1066" t="str">
        <f>VLOOKUP(B1066,[1]Store_Code!$A$2:$B$10,2,FALSE)</f>
        <v>Dundee</v>
      </c>
      <c r="D1066">
        <f t="shared" si="16"/>
        <v>22</v>
      </c>
      <c r="E1066" t="s">
        <v>13</v>
      </c>
      <c r="F1066" t="s">
        <v>11</v>
      </c>
      <c r="G1066">
        <v>7579</v>
      </c>
    </row>
    <row r="1067" spans="1:7" hidden="1" x14ac:dyDescent="0.3">
      <c r="A1067" s="1">
        <v>44236</v>
      </c>
      <c r="B1067" t="s">
        <v>26</v>
      </c>
      <c r="C1067" t="str">
        <f>VLOOKUP(B1067,[1]Store_Code!$A$2:$B$10,2,FALSE)</f>
        <v>Glasgow</v>
      </c>
      <c r="D1067">
        <f t="shared" si="16"/>
        <v>31</v>
      </c>
      <c r="E1067" t="s">
        <v>8</v>
      </c>
      <c r="F1067" t="s">
        <v>11</v>
      </c>
      <c r="G1067">
        <v>21945</v>
      </c>
    </row>
    <row r="1068" spans="1:7" hidden="1" x14ac:dyDescent="0.3">
      <c r="A1068" s="1">
        <v>44236</v>
      </c>
      <c r="B1068" t="s">
        <v>26</v>
      </c>
      <c r="C1068" t="str">
        <f>VLOOKUP(B1068,[1]Store_Code!$A$2:$B$10,2,FALSE)</f>
        <v>Glasgow</v>
      </c>
      <c r="D1068">
        <f t="shared" si="16"/>
        <v>44</v>
      </c>
      <c r="E1068" t="s">
        <v>10</v>
      </c>
      <c r="F1068" t="s">
        <v>11</v>
      </c>
      <c r="G1068">
        <v>92231</v>
      </c>
    </row>
    <row r="1069" spans="1:7" hidden="1" x14ac:dyDescent="0.3">
      <c r="A1069" s="1">
        <v>44236</v>
      </c>
      <c r="B1069" t="s">
        <v>26</v>
      </c>
      <c r="C1069" t="str">
        <f>VLOOKUP(B1069,[1]Store_Code!$A$2:$B$10,2,FALSE)</f>
        <v>Glasgow</v>
      </c>
      <c r="D1069">
        <f t="shared" si="16"/>
        <v>26</v>
      </c>
      <c r="E1069" t="s">
        <v>13</v>
      </c>
      <c r="F1069" t="s">
        <v>11</v>
      </c>
      <c r="G1069">
        <v>11213</v>
      </c>
    </row>
    <row r="1070" spans="1:7" hidden="1" x14ac:dyDescent="0.3">
      <c r="A1070" s="1">
        <v>44236</v>
      </c>
      <c r="B1070" t="s">
        <v>27</v>
      </c>
      <c r="C1070" t="str">
        <f>VLOOKUP(B1070,[1]Store_Code!$A$2:$B$10,2,FALSE)</f>
        <v>Dumfries</v>
      </c>
      <c r="D1070">
        <f t="shared" si="16"/>
        <v>13</v>
      </c>
      <c r="E1070" t="s">
        <v>8</v>
      </c>
      <c r="F1070" t="s">
        <v>11</v>
      </c>
      <c r="G1070">
        <v>7549</v>
      </c>
    </row>
    <row r="1071" spans="1:7" hidden="1" x14ac:dyDescent="0.3">
      <c r="A1071" s="1">
        <v>44236</v>
      </c>
      <c r="B1071" t="s">
        <v>27</v>
      </c>
      <c r="C1071" t="str">
        <f>VLOOKUP(B1071,[1]Store_Code!$A$2:$B$10,2,FALSE)</f>
        <v>Dumfries</v>
      </c>
      <c r="D1071">
        <f t="shared" si="16"/>
        <v>18</v>
      </c>
      <c r="E1071" t="s">
        <v>10</v>
      </c>
      <c r="F1071" t="s">
        <v>11</v>
      </c>
      <c r="G1071">
        <v>20914</v>
      </c>
    </row>
    <row r="1072" spans="1:7" hidden="1" x14ac:dyDescent="0.3">
      <c r="A1072" s="1">
        <v>44236</v>
      </c>
      <c r="B1072" t="s">
        <v>27</v>
      </c>
      <c r="C1072" t="str">
        <f>VLOOKUP(B1072,[1]Store_Code!$A$2:$B$10,2,FALSE)</f>
        <v>Dumfries</v>
      </c>
      <c r="D1072">
        <f t="shared" si="16"/>
        <v>9</v>
      </c>
      <c r="E1072" t="s">
        <v>13</v>
      </c>
      <c r="F1072" t="s">
        <v>9</v>
      </c>
      <c r="G1072">
        <v>4181</v>
      </c>
    </row>
    <row r="1073" spans="1:7" hidden="1" x14ac:dyDescent="0.3">
      <c r="A1073" s="1">
        <v>44236</v>
      </c>
      <c r="B1073" t="s">
        <v>28</v>
      </c>
      <c r="C1073" t="str">
        <f>VLOOKUP(B1073,[1]Store_Code!$A$2:$B$10,2,FALSE)</f>
        <v>Inverness</v>
      </c>
      <c r="D1073">
        <f t="shared" si="16"/>
        <v>22</v>
      </c>
      <c r="E1073" t="s">
        <v>8</v>
      </c>
      <c r="F1073" t="s">
        <v>11</v>
      </c>
      <c r="G1073">
        <v>9797</v>
      </c>
    </row>
    <row r="1074" spans="1:7" hidden="1" x14ac:dyDescent="0.3">
      <c r="A1074" s="1">
        <v>44236</v>
      </c>
      <c r="B1074" t="s">
        <v>28</v>
      </c>
      <c r="C1074" t="str">
        <f>VLOOKUP(B1074,[1]Store_Code!$A$2:$B$10,2,FALSE)</f>
        <v>Inverness</v>
      </c>
      <c r="D1074">
        <f t="shared" si="16"/>
        <v>20</v>
      </c>
      <c r="E1074" t="s">
        <v>10</v>
      </c>
      <c r="F1074" t="s">
        <v>11</v>
      </c>
      <c r="G1074">
        <v>34076</v>
      </c>
    </row>
    <row r="1075" spans="1:7" hidden="1" x14ac:dyDescent="0.3">
      <c r="A1075" s="1">
        <v>44236</v>
      </c>
      <c r="B1075" t="s">
        <v>28</v>
      </c>
      <c r="C1075" t="str">
        <f>VLOOKUP(B1075,[1]Store_Code!$A$2:$B$10,2,FALSE)</f>
        <v>Inverness</v>
      </c>
      <c r="D1075">
        <f t="shared" si="16"/>
        <v>20</v>
      </c>
      <c r="E1075" t="s">
        <v>13</v>
      </c>
      <c r="F1075" t="s">
        <v>11</v>
      </c>
      <c r="G1075">
        <v>5488</v>
      </c>
    </row>
    <row r="1076" spans="1:7" hidden="1" x14ac:dyDescent="0.3">
      <c r="A1076" s="1">
        <v>44236</v>
      </c>
      <c r="B1076" t="s">
        <v>29</v>
      </c>
      <c r="C1076" t="str">
        <f>VLOOKUP(B1076,[1]Store_Code!$A$2:$B$10,2,FALSE)</f>
        <v>Stirling</v>
      </c>
      <c r="D1076">
        <f t="shared" si="16"/>
        <v>22</v>
      </c>
      <c r="E1076" t="s">
        <v>8</v>
      </c>
      <c r="F1076" t="s">
        <v>11</v>
      </c>
      <c r="G1076">
        <v>8687</v>
      </c>
    </row>
    <row r="1077" spans="1:7" hidden="1" x14ac:dyDescent="0.3">
      <c r="A1077" s="1">
        <v>44236</v>
      </c>
      <c r="B1077" t="s">
        <v>29</v>
      </c>
      <c r="C1077" t="str">
        <f>VLOOKUP(B1077,[1]Store_Code!$A$2:$B$10,2,FALSE)</f>
        <v>Stirling</v>
      </c>
      <c r="D1077">
        <f t="shared" si="16"/>
        <v>21</v>
      </c>
      <c r="E1077" t="s">
        <v>10</v>
      </c>
      <c r="F1077" t="s">
        <v>11</v>
      </c>
      <c r="G1077">
        <v>27450</v>
      </c>
    </row>
    <row r="1078" spans="1:7" hidden="1" x14ac:dyDescent="0.3">
      <c r="A1078" s="1">
        <v>44236</v>
      </c>
      <c r="B1078" t="s">
        <v>29</v>
      </c>
      <c r="C1078" t="str">
        <f>VLOOKUP(B1078,[1]Store_Code!$A$2:$B$10,2,FALSE)</f>
        <v>Stirling</v>
      </c>
      <c r="D1078">
        <f t="shared" si="16"/>
        <v>15.7</v>
      </c>
      <c r="E1078" t="s">
        <v>13</v>
      </c>
      <c r="F1078" t="s">
        <v>9</v>
      </c>
      <c r="G1078">
        <v>6581</v>
      </c>
    </row>
    <row r="1079" spans="1:7" hidden="1" x14ac:dyDescent="0.3">
      <c r="A1079" s="1">
        <v>44236</v>
      </c>
      <c r="B1079" t="s">
        <v>30</v>
      </c>
      <c r="C1079" t="str">
        <f>VLOOKUP(B1079,[1]Store_Code!$A$2:$B$10,2,FALSE)</f>
        <v>Edinburgh</v>
      </c>
      <c r="D1079">
        <f t="shared" si="16"/>
        <v>29</v>
      </c>
      <c r="E1079" t="s">
        <v>8</v>
      </c>
      <c r="F1079" t="s">
        <v>11</v>
      </c>
      <c r="G1079">
        <v>14478</v>
      </c>
    </row>
    <row r="1080" spans="1:7" hidden="1" x14ac:dyDescent="0.3">
      <c r="A1080" s="1">
        <v>44236</v>
      </c>
      <c r="B1080" t="s">
        <v>30</v>
      </c>
      <c r="C1080" t="str">
        <f>VLOOKUP(B1080,[1]Store_Code!$A$2:$B$10,2,FALSE)</f>
        <v>Edinburgh</v>
      </c>
      <c r="D1080">
        <f t="shared" si="16"/>
        <v>39</v>
      </c>
      <c r="E1080" t="s">
        <v>10</v>
      </c>
      <c r="F1080" t="s">
        <v>11</v>
      </c>
      <c r="G1080">
        <v>58821</v>
      </c>
    </row>
    <row r="1081" spans="1:7" hidden="1" x14ac:dyDescent="0.3">
      <c r="A1081" s="1">
        <v>44236</v>
      </c>
      <c r="B1081" t="s">
        <v>30</v>
      </c>
      <c r="C1081" t="str">
        <f>VLOOKUP(B1081,[1]Store_Code!$A$2:$B$10,2,FALSE)</f>
        <v>Edinburgh</v>
      </c>
      <c r="D1081">
        <f t="shared" si="16"/>
        <v>24</v>
      </c>
      <c r="E1081" t="s">
        <v>13</v>
      </c>
      <c r="F1081" t="s">
        <v>11</v>
      </c>
      <c r="G1081">
        <v>8251</v>
      </c>
    </row>
    <row r="1082" spans="1:7" hidden="1" x14ac:dyDescent="0.3">
      <c r="A1082" s="1">
        <v>44237</v>
      </c>
      <c r="B1082" t="s">
        <v>7</v>
      </c>
      <c r="C1082" t="str">
        <f>VLOOKUP(B1082,[1]Store_Code!$A$2:$B$10,2,FALSE)</f>
        <v>Perth</v>
      </c>
      <c r="D1082">
        <f t="shared" si="16"/>
        <v>18</v>
      </c>
      <c r="E1082" t="s">
        <v>8</v>
      </c>
      <c r="F1082" t="s">
        <v>11</v>
      </c>
      <c r="G1082">
        <v>6140</v>
      </c>
    </row>
    <row r="1083" spans="1:7" hidden="1" x14ac:dyDescent="0.3">
      <c r="A1083" s="1">
        <v>44237</v>
      </c>
      <c r="B1083" t="s">
        <v>7</v>
      </c>
      <c r="C1083" t="str">
        <f>VLOOKUP(B1083,[1]Store_Code!$A$2:$B$10,2,FALSE)</f>
        <v>Perth</v>
      </c>
      <c r="D1083">
        <f t="shared" si="16"/>
        <v>19</v>
      </c>
      <c r="E1083" t="s">
        <v>10</v>
      </c>
      <c r="F1083" t="s">
        <v>11</v>
      </c>
      <c r="G1083">
        <v>27094</v>
      </c>
    </row>
    <row r="1084" spans="1:7" hidden="1" x14ac:dyDescent="0.3">
      <c r="A1084" s="1">
        <v>44237</v>
      </c>
      <c r="B1084" t="s">
        <v>7</v>
      </c>
      <c r="C1084" t="str">
        <f>VLOOKUP(B1084,[1]Store_Code!$A$2:$B$10,2,FALSE)</f>
        <v>Perth</v>
      </c>
      <c r="D1084">
        <f t="shared" si="16"/>
        <v>13</v>
      </c>
      <c r="E1084" t="s">
        <v>13</v>
      </c>
      <c r="F1084" t="s">
        <v>11</v>
      </c>
      <c r="G1084">
        <v>5908</v>
      </c>
    </row>
    <row r="1085" spans="1:7" hidden="1" x14ac:dyDescent="0.3">
      <c r="A1085" s="1">
        <v>44237</v>
      </c>
      <c r="B1085" t="s">
        <v>15</v>
      </c>
      <c r="C1085" t="str">
        <f>VLOOKUP(B1085,[1]Store_Code!$A$2:$B$10,2,FALSE)</f>
        <v>Aberdeen</v>
      </c>
      <c r="D1085">
        <f t="shared" si="16"/>
        <v>24</v>
      </c>
      <c r="E1085" t="s">
        <v>8</v>
      </c>
      <c r="F1085" t="s">
        <v>11</v>
      </c>
      <c r="G1085">
        <v>9987</v>
      </c>
    </row>
    <row r="1086" spans="1:7" hidden="1" x14ac:dyDescent="0.3">
      <c r="A1086" s="1">
        <v>44237</v>
      </c>
      <c r="B1086" t="s">
        <v>15</v>
      </c>
      <c r="C1086" t="str">
        <f>VLOOKUP(B1086,[1]Store_Code!$A$2:$B$10,2,FALSE)</f>
        <v>Aberdeen</v>
      </c>
      <c r="D1086">
        <f t="shared" si="16"/>
        <v>28</v>
      </c>
      <c r="E1086" t="s">
        <v>10</v>
      </c>
      <c r="F1086" t="s">
        <v>11</v>
      </c>
      <c r="G1086">
        <v>42647</v>
      </c>
    </row>
    <row r="1087" spans="1:7" hidden="1" x14ac:dyDescent="0.3">
      <c r="A1087" s="1">
        <v>44237</v>
      </c>
      <c r="B1087" t="s">
        <v>15</v>
      </c>
      <c r="C1087" t="str">
        <f>VLOOKUP(B1087,[1]Store_Code!$A$2:$B$10,2,FALSE)</f>
        <v>Aberdeen</v>
      </c>
      <c r="D1087">
        <f t="shared" si="16"/>
        <v>16</v>
      </c>
      <c r="E1087" t="s">
        <v>13</v>
      </c>
      <c r="F1087" t="s">
        <v>11</v>
      </c>
      <c r="G1087">
        <v>7002</v>
      </c>
    </row>
    <row r="1088" spans="1:7" hidden="1" x14ac:dyDescent="0.3">
      <c r="A1088" s="1">
        <v>44237</v>
      </c>
      <c r="B1088" t="s">
        <v>19</v>
      </c>
      <c r="C1088" t="str">
        <f>VLOOKUP(B1088,[1]Store_Code!$A$2:$B$10,2,FALSE)</f>
        <v>St Andrews</v>
      </c>
      <c r="D1088">
        <f t="shared" si="16"/>
        <v>15</v>
      </c>
      <c r="E1088" t="s">
        <v>8</v>
      </c>
      <c r="F1088" t="s">
        <v>11</v>
      </c>
      <c r="G1088">
        <v>5521</v>
      </c>
    </row>
    <row r="1089" spans="1:7" hidden="1" x14ac:dyDescent="0.3">
      <c r="A1089" s="1">
        <v>44237</v>
      </c>
      <c r="B1089" t="s">
        <v>19</v>
      </c>
      <c r="C1089" t="str">
        <f>VLOOKUP(B1089,[1]Store_Code!$A$2:$B$10,2,FALSE)</f>
        <v>St Andrews</v>
      </c>
      <c r="D1089">
        <f t="shared" si="16"/>
        <v>19</v>
      </c>
      <c r="E1089" t="s">
        <v>10</v>
      </c>
      <c r="F1089" t="s">
        <v>11</v>
      </c>
      <c r="G1089">
        <v>21494</v>
      </c>
    </row>
    <row r="1090" spans="1:7" hidden="1" x14ac:dyDescent="0.3">
      <c r="A1090" s="1">
        <v>44237</v>
      </c>
      <c r="B1090" t="s">
        <v>19</v>
      </c>
      <c r="C1090" t="str">
        <f>VLOOKUP(B1090,[1]Store_Code!$A$2:$B$10,2,FALSE)</f>
        <v>St Andrews</v>
      </c>
      <c r="D1090">
        <f t="shared" si="16"/>
        <v>10</v>
      </c>
      <c r="E1090" t="s">
        <v>13</v>
      </c>
      <c r="F1090" t="s">
        <v>9</v>
      </c>
      <c r="G1090">
        <v>6516</v>
      </c>
    </row>
    <row r="1091" spans="1:7" hidden="1" x14ac:dyDescent="0.3">
      <c r="A1091" s="1">
        <v>44237</v>
      </c>
      <c r="B1091" t="s">
        <v>23</v>
      </c>
      <c r="C1091" t="str">
        <f>VLOOKUP(B1091,[1]Store_Code!$A$2:$B$10,2,FALSE)</f>
        <v>Dundee</v>
      </c>
      <c r="D1091">
        <f t="shared" ref="D1091:D1154" si="17">INDEX($N$4:$P$12,MATCH(C1091,$M$4:$M$12,0),MATCH(E1091,N$3:P$3,0))</f>
        <v>23</v>
      </c>
      <c r="E1091" t="s">
        <v>8</v>
      </c>
      <c r="F1091" t="s">
        <v>11</v>
      </c>
      <c r="G1091">
        <v>11183</v>
      </c>
    </row>
    <row r="1092" spans="1:7" hidden="1" x14ac:dyDescent="0.3">
      <c r="A1092" s="1">
        <v>44237</v>
      </c>
      <c r="B1092" t="s">
        <v>23</v>
      </c>
      <c r="C1092" t="str">
        <f>VLOOKUP(B1092,[1]Store_Code!$A$2:$B$10,2,FALSE)</f>
        <v>Dundee</v>
      </c>
      <c r="D1092">
        <f t="shared" si="17"/>
        <v>30</v>
      </c>
      <c r="E1092" t="s">
        <v>10</v>
      </c>
      <c r="F1092" t="s">
        <v>9</v>
      </c>
      <c r="G1092">
        <v>42744</v>
      </c>
    </row>
    <row r="1093" spans="1:7" hidden="1" x14ac:dyDescent="0.3">
      <c r="A1093" s="1">
        <v>44237</v>
      </c>
      <c r="B1093" t="s">
        <v>23</v>
      </c>
      <c r="C1093" t="str">
        <f>VLOOKUP(B1093,[1]Store_Code!$A$2:$B$10,2,FALSE)</f>
        <v>Dundee</v>
      </c>
      <c r="D1093">
        <f t="shared" si="17"/>
        <v>22</v>
      </c>
      <c r="E1093" t="s">
        <v>13</v>
      </c>
      <c r="F1093" t="s">
        <v>11</v>
      </c>
      <c r="G1093">
        <v>6976</v>
      </c>
    </row>
    <row r="1094" spans="1:7" hidden="1" x14ac:dyDescent="0.3">
      <c r="A1094" s="1">
        <v>44237</v>
      </c>
      <c r="B1094" t="s">
        <v>26</v>
      </c>
      <c r="C1094" t="str">
        <f>VLOOKUP(B1094,[1]Store_Code!$A$2:$B$10,2,FALSE)</f>
        <v>Glasgow</v>
      </c>
      <c r="D1094">
        <f t="shared" si="17"/>
        <v>31</v>
      </c>
      <c r="E1094" t="s">
        <v>8</v>
      </c>
      <c r="F1094" t="s">
        <v>11</v>
      </c>
      <c r="G1094">
        <v>21187</v>
      </c>
    </row>
    <row r="1095" spans="1:7" hidden="1" x14ac:dyDescent="0.3">
      <c r="A1095" s="1">
        <v>44237</v>
      </c>
      <c r="B1095" t="s">
        <v>26</v>
      </c>
      <c r="C1095" t="str">
        <f>VLOOKUP(B1095,[1]Store_Code!$A$2:$B$10,2,FALSE)</f>
        <v>Glasgow</v>
      </c>
      <c r="D1095">
        <f t="shared" si="17"/>
        <v>44</v>
      </c>
      <c r="E1095" t="s">
        <v>10</v>
      </c>
      <c r="F1095" t="s">
        <v>11</v>
      </c>
      <c r="G1095">
        <v>96723</v>
      </c>
    </row>
    <row r="1096" spans="1:7" hidden="1" x14ac:dyDescent="0.3">
      <c r="A1096" s="1">
        <v>44237</v>
      </c>
      <c r="B1096" t="s">
        <v>26</v>
      </c>
      <c r="C1096" t="str">
        <f>VLOOKUP(B1096,[1]Store_Code!$A$2:$B$10,2,FALSE)</f>
        <v>Glasgow</v>
      </c>
      <c r="D1096">
        <f t="shared" si="17"/>
        <v>26</v>
      </c>
      <c r="E1096" t="s">
        <v>13</v>
      </c>
      <c r="F1096" t="s">
        <v>11</v>
      </c>
      <c r="G1096">
        <v>10322</v>
      </c>
    </row>
    <row r="1097" spans="1:7" hidden="1" x14ac:dyDescent="0.3">
      <c r="A1097" s="1">
        <v>44237</v>
      </c>
      <c r="B1097" t="s">
        <v>27</v>
      </c>
      <c r="C1097" t="str">
        <f>VLOOKUP(B1097,[1]Store_Code!$A$2:$B$10,2,FALSE)</f>
        <v>Dumfries</v>
      </c>
      <c r="D1097">
        <f t="shared" si="17"/>
        <v>13</v>
      </c>
      <c r="E1097" t="s">
        <v>8</v>
      </c>
      <c r="F1097" t="s">
        <v>11</v>
      </c>
      <c r="G1097">
        <v>7290</v>
      </c>
    </row>
    <row r="1098" spans="1:7" hidden="1" x14ac:dyDescent="0.3">
      <c r="A1098" s="1">
        <v>44237</v>
      </c>
      <c r="B1098" t="s">
        <v>27</v>
      </c>
      <c r="C1098" t="str">
        <f>VLOOKUP(B1098,[1]Store_Code!$A$2:$B$10,2,FALSE)</f>
        <v>Dumfries</v>
      </c>
      <c r="D1098">
        <f t="shared" si="17"/>
        <v>18</v>
      </c>
      <c r="E1098" t="s">
        <v>10</v>
      </c>
      <c r="F1098" t="s">
        <v>11</v>
      </c>
      <c r="G1098">
        <v>21933</v>
      </c>
    </row>
    <row r="1099" spans="1:7" hidden="1" x14ac:dyDescent="0.3">
      <c r="A1099" s="1">
        <v>44237</v>
      </c>
      <c r="B1099" t="s">
        <v>27</v>
      </c>
      <c r="C1099" t="str">
        <f>VLOOKUP(B1099,[1]Store_Code!$A$2:$B$10,2,FALSE)</f>
        <v>Dumfries</v>
      </c>
      <c r="D1099">
        <f t="shared" si="17"/>
        <v>9</v>
      </c>
      <c r="E1099" t="s">
        <v>13</v>
      </c>
      <c r="F1099" t="s">
        <v>9</v>
      </c>
      <c r="G1099">
        <v>3918</v>
      </c>
    </row>
    <row r="1100" spans="1:7" hidden="1" x14ac:dyDescent="0.3">
      <c r="A1100" s="1">
        <v>44237</v>
      </c>
      <c r="B1100" t="s">
        <v>28</v>
      </c>
      <c r="C1100" t="str">
        <f>VLOOKUP(B1100,[1]Store_Code!$A$2:$B$10,2,FALSE)</f>
        <v>Inverness</v>
      </c>
      <c r="D1100">
        <f t="shared" si="17"/>
        <v>22</v>
      </c>
      <c r="E1100" t="s">
        <v>8</v>
      </c>
      <c r="F1100" t="s">
        <v>11</v>
      </c>
      <c r="G1100">
        <v>9432</v>
      </c>
    </row>
    <row r="1101" spans="1:7" hidden="1" x14ac:dyDescent="0.3">
      <c r="A1101" s="1">
        <v>44237</v>
      </c>
      <c r="B1101" t="s">
        <v>28</v>
      </c>
      <c r="C1101" t="str">
        <f>VLOOKUP(B1101,[1]Store_Code!$A$2:$B$10,2,FALSE)</f>
        <v>Inverness</v>
      </c>
      <c r="D1101">
        <f t="shared" si="17"/>
        <v>20</v>
      </c>
      <c r="E1101" t="s">
        <v>10</v>
      </c>
      <c r="F1101" t="s">
        <v>11</v>
      </c>
      <c r="G1101">
        <v>35736</v>
      </c>
    </row>
    <row r="1102" spans="1:7" hidden="1" x14ac:dyDescent="0.3">
      <c r="A1102" s="1">
        <v>44237</v>
      </c>
      <c r="B1102" t="s">
        <v>28</v>
      </c>
      <c r="C1102" t="str">
        <f>VLOOKUP(B1102,[1]Store_Code!$A$2:$B$10,2,FALSE)</f>
        <v>Inverness</v>
      </c>
      <c r="D1102">
        <f t="shared" si="17"/>
        <v>20</v>
      </c>
      <c r="E1102" t="s">
        <v>13</v>
      </c>
      <c r="F1102" t="s">
        <v>11</v>
      </c>
      <c r="G1102">
        <v>5053</v>
      </c>
    </row>
    <row r="1103" spans="1:7" hidden="1" x14ac:dyDescent="0.3">
      <c r="A1103" s="1">
        <v>44237</v>
      </c>
      <c r="B1103" t="s">
        <v>29</v>
      </c>
      <c r="C1103" t="str">
        <f>VLOOKUP(B1103,[1]Store_Code!$A$2:$B$10,2,FALSE)</f>
        <v>Stirling</v>
      </c>
      <c r="D1103">
        <f t="shared" si="17"/>
        <v>22</v>
      </c>
      <c r="E1103" t="s">
        <v>8</v>
      </c>
      <c r="F1103" t="s">
        <v>11</v>
      </c>
      <c r="G1103">
        <v>8387</v>
      </c>
    </row>
    <row r="1104" spans="1:7" hidden="1" x14ac:dyDescent="0.3">
      <c r="A1104" s="1">
        <v>44237</v>
      </c>
      <c r="B1104" t="s">
        <v>29</v>
      </c>
      <c r="C1104" t="str">
        <f>VLOOKUP(B1104,[1]Store_Code!$A$2:$B$10,2,FALSE)</f>
        <v>Stirling</v>
      </c>
      <c r="D1104">
        <f t="shared" si="17"/>
        <v>21</v>
      </c>
      <c r="E1104" t="s">
        <v>10</v>
      </c>
      <c r="F1104" t="s">
        <v>11</v>
      </c>
      <c r="G1104">
        <v>28787</v>
      </c>
    </row>
    <row r="1105" spans="1:7" hidden="1" x14ac:dyDescent="0.3">
      <c r="A1105" s="1">
        <v>44237</v>
      </c>
      <c r="B1105" t="s">
        <v>29</v>
      </c>
      <c r="C1105" t="str">
        <f>VLOOKUP(B1105,[1]Store_Code!$A$2:$B$10,2,FALSE)</f>
        <v>Stirling</v>
      </c>
      <c r="D1105">
        <f t="shared" si="17"/>
        <v>15.7</v>
      </c>
      <c r="E1105" t="s">
        <v>13</v>
      </c>
      <c r="F1105" t="s">
        <v>9</v>
      </c>
      <c r="G1105">
        <v>6144</v>
      </c>
    </row>
    <row r="1106" spans="1:7" hidden="1" x14ac:dyDescent="0.3">
      <c r="A1106" s="1">
        <v>44237</v>
      </c>
      <c r="B1106" t="s">
        <v>30</v>
      </c>
      <c r="C1106" t="str">
        <f>VLOOKUP(B1106,[1]Store_Code!$A$2:$B$10,2,FALSE)</f>
        <v>Edinburgh</v>
      </c>
      <c r="D1106">
        <f t="shared" si="17"/>
        <v>29</v>
      </c>
      <c r="E1106" t="s">
        <v>8</v>
      </c>
      <c r="F1106" t="s">
        <v>11</v>
      </c>
      <c r="G1106">
        <v>13979</v>
      </c>
    </row>
    <row r="1107" spans="1:7" hidden="1" x14ac:dyDescent="0.3">
      <c r="A1107" s="1">
        <v>44237</v>
      </c>
      <c r="B1107" t="s">
        <v>30</v>
      </c>
      <c r="C1107" t="str">
        <f>VLOOKUP(B1107,[1]Store_Code!$A$2:$B$10,2,FALSE)</f>
        <v>Edinburgh</v>
      </c>
      <c r="D1107">
        <f t="shared" si="17"/>
        <v>39</v>
      </c>
      <c r="E1107" t="s">
        <v>10</v>
      </c>
      <c r="F1107" t="s">
        <v>11</v>
      </c>
      <c r="G1107">
        <v>52207</v>
      </c>
    </row>
    <row r="1108" spans="1:7" hidden="1" x14ac:dyDescent="0.3">
      <c r="A1108" s="1">
        <v>44237</v>
      </c>
      <c r="B1108" t="s">
        <v>30</v>
      </c>
      <c r="C1108" t="str">
        <f>VLOOKUP(B1108,[1]Store_Code!$A$2:$B$10,2,FALSE)</f>
        <v>Edinburgh</v>
      </c>
      <c r="D1108">
        <f t="shared" si="17"/>
        <v>24</v>
      </c>
      <c r="E1108" t="s">
        <v>13</v>
      </c>
      <c r="F1108" t="s">
        <v>11</v>
      </c>
      <c r="G1108">
        <v>7596</v>
      </c>
    </row>
    <row r="1109" spans="1:7" hidden="1" x14ac:dyDescent="0.3">
      <c r="A1109" s="1">
        <v>44238</v>
      </c>
      <c r="B1109" t="s">
        <v>7</v>
      </c>
      <c r="C1109" t="str">
        <f>VLOOKUP(B1109,[1]Store_Code!$A$2:$B$10,2,FALSE)</f>
        <v>Perth</v>
      </c>
      <c r="D1109">
        <f t="shared" si="17"/>
        <v>18</v>
      </c>
      <c r="E1109" t="s">
        <v>8</v>
      </c>
      <c r="F1109" t="s">
        <v>11</v>
      </c>
      <c r="G1109">
        <v>6759</v>
      </c>
    </row>
    <row r="1110" spans="1:7" hidden="1" x14ac:dyDescent="0.3">
      <c r="A1110" s="1">
        <v>44238</v>
      </c>
      <c r="B1110" t="s">
        <v>7</v>
      </c>
      <c r="C1110" t="str">
        <f>VLOOKUP(B1110,[1]Store_Code!$A$2:$B$10,2,FALSE)</f>
        <v>Perth</v>
      </c>
      <c r="D1110">
        <f t="shared" si="17"/>
        <v>19</v>
      </c>
      <c r="E1110" t="s">
        <v>10</v>
      </c>
      <c r="F1110" t="s">
        <v>11</v>
      </c>
      <c r="G1110">
        <v>21164</v>
      </c>
    </row>
    <row r="1111" spans="1:7" hidden="1" x14ac:dyDescent="0.3">
      <c r="A1111" s="1">
        <v>44238</v>
      </c>
      <c r="B1111" t="s">
        <v>7</v>
      </c>
      <c r="C1111" t="str">
        <f>VLOOKUP(B1111,[1]Store_Code!$A$2:$B$10,2,FALSE)</f>
        <v>Perth</v>
      </c>
      <c r="D1111">
        <f t="shared" si="17"/>
        <v>13</v>
      </c>
      <c r="E1111" t="s">
        <v>13</v>
      </c>
      <c r="F1111" t="s">
        <v>11</v>
      </c>
      <c r="G1111">
        <v>5799</v>
      </c>
    </row>
    <row r="1112" spans="1:7" hidden="1" x14ac:dyDescent="0.3">
      <c r="A1112" s="1">
        <v>44238</v>
      </c>
      <c r="B1112" t="s">
        <v>15</v>
      </c>
      <c r="C1112" t="str">
        <f>VLOOKUP(B1112,[1]Store_Code!$A$2:$B$10,2,FALSE)</f>
        <v>Aberdeen</v>
      </c>
      <c r="D1112">
        <f t="shared" si="17"/>
        <v>24</v>
      </c>
      <c r="E1112" t="s">
        <v>8</v>
      </c>
      <c r="F1112" t="s">
        <v>11</v>
      </c>
      <c r="G1112">
        <v>10993</v>
      </c>
    </row>
    <row r="1113" spans="1:7" hidden="1" x14ac:dyDescent="0.3">
      <c r="A1113" s="1">
        <v>44238</v>
      </c>
      <c r="B1113" t="s">
        <v>15</v>
      </c>
      <c r="C1113" t="str">
        <f>VLOOKUP(B1113,[1]Store_Code!$A$2:$B$10,2,FALSE)</f>
        <v>Aberdeen</v>
      </c>
      <c r="D1113">
        <f t="shared" si="17"/>
        <v>28</v>
      </c>
      <c r="E1113" t="s">
        <v>10</v>
      </c>
      <c r="F1113" t="s">
        <v>11</v>
      </c>
      <c r="G1113">
        <v>33314</v>
      </c>
    </row>
    <row r="1114" spans="1:7" hidden="1" x14ac:dyDescent="0.3">
      <c r="A1114" s="1">
        <v>44238</v>
      </c>
      <c r="B1114" t="s">
        <v>15</v>
      </c>
      <c r="C1114" t="str">
        <f>VLOOKUP(B1114,[1]Store_Code!$A$2:$B$10,2,FALSE)</f>
        <v>Aberdeen</v>
      </c>
      <c r="D1114">
        <f t="shared" si="17"/>
        <v>16</v>
      </c>
      <c r="E1114" t="s">
        <v>13</v>
      </c>
      <c r="F1114" t="s">
        <v>11</v>
      </c>
      <c r="G1114">
        <v>6872</v>
      </c>
    </row>
    <row r="1115" spans="1:7" hidden="1" x14ac:dyDescent="0.3">
      <c r="A1115" s="1">
        <v>44238</v>
      </c>
      <c r="B1115" t="s">
        <v>19</v>
      </c>
      <c r="C1115" t="str">
        <f>VLOOKUP(B1115,[1]Store_Code!$A$2:$B$10,2,FALSE)</f>
        <v>St Andrews</v>
      </c>
      <c r="D1115">
        <f t="shared" si="17"/>
        <v>15</v>
      </c>
      <c r="E1115" t="s">
        <v>8</v>
      </c>
      <c r="F1115" t="s">
        <v>11</v>
      </c>
      <c r="G1115">
        <v>6135</v>
      </c>
    </row>
    <row r="1116" spans="1:7" hidden="1" x14ac:dyDescent="0.3">
      <c r="A1116" s="1">
        <v>44238</v>
      </c>
      <c r="B1116" t="s">
        <v>19</v>
      </c>
      <c r="C1116" t="str">
        <f>VLOOKUP(B1116,[1]Store_Code!$A$2:$B$10,2,FALSE)</f>
        <v>St Andrews</v>
      </c>
      <c r="D1116">
        <f t="shared" si="17"/>
        <v>19</v>
      </c>
      <c r="E1116" t="s">
        <v>10</v>
      </c>
      <c r="F1116" t="s">
        <v>11</v>
      </c>
      <c r="G1116">
        <v>16790</v>
      </c>
    </row>
    <row r="1117" spans="1:7" hidden="1" x14ac:dyDescent="0.3">
      <c r="A1117" s="1">
        <v>44238</v>
      </c>
      <c r="B1117" t="s">
        <v>19</v>
      </c>
      <c r="C1117" t="str">
        <f>VLOOKUP(B1117,[1]Store_Code!$A$2:$B$10,2,FALSE)</f>
        <v>St Andrews</v>
      </c>
      <c r="D1117">
        <f t="shared" si="17"/>
        <v>10</v>
      </c>
      <c r="E1117" t="s">
        <v>13</v>
      </c>
      <c r="F1117" t="s">
        <v>9</v>
      </c>
      <c r="G1117">
        <v>6427</v>
      </c>
    </row>
    <row r="1118" spans="1:7" hidden="1" x14ac:dyDescent="0.3">
      <c r="A1118" s="1">
        <v>44238</v>
      </c>
      <c r="B1118" t="s">
        <v>23</v>
      </c>
      <c r="C1118" t="str">
        <f>VLOOKUP(B1118,[1]Store_Code!$A$2:$B$10,2,FALSE)</f>
        <v>Dundee</v>
      </c>
      <c r="D1118">
        <f t="shared" si="17"/>
        <v>23</v>
      </c>
      <c r="E1118" t="s">
        <v>8</v>
      </c>
      <c r="F1118" t="s">
        <v>11</v>
      </c>
      <c r="G1118">
        <v>12309</v>
      </c>
    </row>
    <row r="1119" spans="1:7" hidden="1" x14ac:dyDescent="0.3">
      <c r="A1119" s="1">
        <v>44238</v>
      </c>
      <c r="B1119" t="s">
        <v>23</v>
      </c>
      <c r="C1119" t="str">
        <f>VLOOKUP(B1119,[1]Store_Code!$A$2:$B$10,2,FALSE)</f>
        <v>Dundee</v>
      </c>
      <c r="D1119">
        <f t="shared" si="17"/>
        <v>30</v>
      </c>
      <c r="E1119" t="s">
        <v>10</v>
      </c>
      <c r="F1119" t="s">
        <v>11</v>
      </c>
      <c r="G1119">
        <v>32125</v>
      </c>
    </row>
    <row r="1120" spans="1:7" hidden="1" x14ac:dyDescent="0.3">
      <c r="A1120" s="1">
        <v>44238</v>
      </c>
      <c r="B1120" t="s">
        <v>23</v>
      </c>
      <c r="C1120" t="str">
        <f>VLOOKUP(B1120,[1]Store_Code!$A$2:$B$10,2,FALSE)</f>
        <v>Dundee</v>
      </c>
      <c r="D1120">
        <f t="shared" si="17"/>
        <v>22</v>
      </c>
      <c r="E1120" t="s">
        <v>13</v>
      </c>
      <c r="F1120" t="s">
        <v>11</v>
      </c>
      <c r="G1120">
        <v>6848</v>
      </c>
    </row>
    <row r="1121" spans="1:7" hidden="1" x14ac:dyDescent="0.3">
      <c r="A1121" s="1">
        <v>44238</v>
      </c>
      <c r="B1121" t="s">
        <v>26</v>
      </c>
      <c r="C1121" t="str">
        <f>VLOOKUP(B1121,[1]Store_Code!$A$2:$B$10,2,FALSE)</f>
        <v>Glasgow</v>
      </c>
      <c r="D1121">
        <f t="shared" si="17"/>
        <v>31</v>
      </c>
      <c r="E1121" t="s">
        <v>8</v>
      </c>
      <c r="F1121" t="s">
        <v>11</v>
      </c>
      <c r="G1121">
        <v>23323</v>
      </c>
    </row>
    <row r="1122" spans="1:7" hidden="1" x14ac:dyDescent="0.3">
      <c r="A1122" s="1">
        <v>44238</v>
      </c>
      <c r="B1122" t="s">
        <v>26</v>
      </c>
      <c r="C1122" t="str">
        <f>VLOOKUP(B1122,[1]Store_Code!$A$2:$B$10,2,FALSE)</f>
        <v>Glasgow</v>
      </c>
      <c r="D1122">
        <f t="shared" si="17"/>
        <v>44</v>
      </c>
      <c r="E1122" t="s">
        <v>10</v>
      </c>
      <c r="F1122" t="s">
        <v>11</v>
      </c>
      <c r="G1122">
        <v>75557</v>
      </c>
    </row>
    <row r="1123" spans="1:7" hidden="1" x14ac:dyDescent="0.3">
      <c r="A1123" s="1">
        <v>44238</v>
      </c>
      <c r="B1123" t="s">
        <v>26</v>
      </c>
      <c r="C1123" t="str">
        <f>VLOOKUP(B1123,[1]Store_Code!$A$2:$B$10,2,FALSE)</f>
        <v>Glasgow</v>
      </c>
      <c r="D1123">
        <f t="shared" si="17"/>
        <v>26</v>
      </c>
      <c r="E1123" t="s">
        <v>13</v>
      </c>
      <c r="F1123" t="s">
        <v>11</v>
      </c>
      <c r="G1123">
        <v>10132</v>
      </c>
    </row>
    <row r="1124" spans="1:7" hidden="1" x14ac:dyDescent="0.3">
      <c r="A1124" s="1">
        <v>44238</v>
      </c>
      <c r="B1124" t="s">
        <v>27</v>
      </c>
      <c r="C1124" t="str">
        <f>VLOOKUP(B1124,[1]Store_Code!$A$2:$B$10,2,FALSE)</f>
        <v>Dumfries</v>
      </c>
      <c r="D1124">
        <f t="shared" si="17"/>
        <v>13</v>
      </c>
      <c r="E1124" t="s">
        <v>8</v>
      </c>
      <c r="F1124" t="s">
        <v>11</v>
      </c>
      <c r="G1124">
        <v>8025</v>
      </c>
    </row>
    <row r="1125" spans="1:7" hidden="1" x14ac:dyDescent="0.3">
      <c r="A1125" s="1">
        <v>44238</v>
      </c>
      <c r="B1125" t="s">
        <v>27</v>
      </c>
      <c r="C1125" t="str">
        <f>VLOOKUP(B1125,[1]Store_Code!$A$2:$B$10,2,FALSE)</f>
        <v>Dumfries</v>
      </c>
      <c r="D1125">
        <f t="shared" si="17"/>
        <v>18</v>
      </c>
      <c r="E1125" t="s">
        <v>10</v>
      </c>
      <c r="F1125" t="s">
        <v>11</v>
      </c>
      <c r="G1125">
        <v>17133</v>
      </c>
    </row>
    <row r="1126" spans="1:7" hidden="1" x14ac:dyDescent="0.3">
      <c r="A1126" s="1">
        <v>44238</v>
      </c>
      <c r="B1126" t="s">
        <v>27</v>
      </c>
      <c r="C1126" t="str">
        <f>VLOOKUP(B1126,[1]Store_Code!$A$2:$B$10,2,FALSE)</f>
        <v>Dumfries</v>
      </c>
      <c r="D1126">
        <f t="shared" si="17"/>
        <v>9</v>
      </c>
      <c r="E1126" t="s">
        <v>13</v>
      </c>
      <c r="F1126" t="s">
        <v>9</v>
      </c>
      <c r="G1126">
        <v>3862</v>
      </c>
    </row>
    <row r="1127" spans="1:7" hidden="1" x14ac:dyDescent="0.3">
      <c r="A1127" s="1">
        <v>44238</v>
      </c>
      <c r="B1127" t="s">
        <v>28</v>
      </c>
      <c r="C1127" t="str">
        <f>VLOOKUP(B1127,[1]Store_Code!$A$2:$B$10,2,FALSE)</f>
        <v>Inverness</v>
      </c>
      <c r="D1127">
        <f t="shared" si="17"/>
        <v>22</v>
      </c>
      <c r="E1127" t="s">
        <v>8</v>
      </c>
      <c r="F1127" t="s">
        <v>11</v>
      </c>
      <c r="G1127">
        <v>10461</v>
      </c>
    </row>
    <row r="1128" spans="1:7" hidden="1" x14ac:dyDescent="0.3">
      <c r="A1128" s="1">
        <v>44238</v>
      </c>
      <c r="B1128" t="s">
        <v>28</v>
      </c>
      <c r="C1128" t="str">
        <f>VLOOKUP(B1128,[1]Store_Code!$A$2:$B$10,2,FALSE)</f>
        <v>Inverness</v>
      </c>
      <c r="D1128">
        <f t="shared" si="17"/>
        <v>20</v>
      </c>
      <c r="E1128" t="s">
        <v>10</v>
      </c>
      <c r="F1128" t="s">
        <v>11</v>
      </c>
      <c r="G1128">
        <v>27915</v>
      </c>
    </row>
    <row r="1129" spans="1:7" hidden="1" x14ac:dyDescent="0.3">
      <c r="A1129" s="1">
        <v>44238</v>
      </c>
      <c r="B1129" t="s">
        <v>28</v>
      </c>
      <c r="C1129" t="str">
        <f>VLOOKUP(B1129,[1]Store_Code!$A$2:$B$10,2,FALSE)</f>
        <v>Inverness</v>
      </c>
      <c r="D1129">
        <f t="shared" si="17"/>
        <v>20</v>
      </c>
      <c r="E1129" t="s">
        <v>13</v>
      </c>
      <c r="F1129" t="s">
        <v>11</v>
      </c>
      <c r="G1129">
        <v>4959</v>
      </c>
    </row>
    <row r="1130" spans="1:7" hidden="1" x14ac:dyDescent="0.3">
      <c r="A1130" s="1">
        <v>44238</v>
      </c>
      <c r="B1130" t="s">
        <v>29</v>
      </c>
      <c r="C1130" t="str">
        <f>VLOOKUP(B1130,[1]Store_Code!$A$2:$B$10,2,FALSE)</f>
        <v>Stirling</v>
      </c>
      <c r="D1130">
        <f t="shared" si="17"/>
        <v>22</v>
      </c>
      <c r="E1130" t="s">
        <v>8</v>
      </c>
      <c r="F1130" t="s">
        <v>11</v>
      </c>
      <c r="G1130">
        <v>9233</v>
      </c>
    </row>
    <row r="1131" spans="1:7" hidden="1" x14ac:dyDescent="0.3">
      <c r="A1131" s="1">
        <v>44238</v>
      </c>
      <c r="B1131" t="s">
        <v>29</v>
      </c>
      <c r="C1131" t="str">
        <f>VLOOKUP(B1131,[1]Store_Code!$A$2:$B$10,2,FALSE)</f>
        <v>Stirling</v>
      </c>
      <c r="D1131">
        <f t="shared" si="17"/>
        <v>21</v>
      </c>
      <c r="E1131" t="s">
        <v>10</v>
      </c>
      <c r="F1131" t="s">
        <v>11</v>
      </c>
      <c r="G1131">
        <v>22487</v>
      </c>
    </row>
    <row r="1132" spans="1:7" hidden="1" x14ac:dyDescent="0.3">
      <c r="A1132" s="1">
        <v>44238</v>
      </c>
      <c r="B1132" t="s">
        <v>29</v>
      </c>
      <c r="C1132" t="str">
        <f>VLOOKUP(B1132,[1]Store_Code!$A$2:$B$10,2,FALSE)</f>
        <v>Stirling</v>
      </c>
      <c r="D1132">
        <f t="shared" si="17"/>
        <v>15.7</v>
      </c>
      <c r="E1132" t="s">
        <v>13</v>
      </c>
      <c r="F1132" t="s">
        <v>9</v>
      </c>
      <c r="G1132">
        <v>6051</v>
      </c>
    </row>
    <row r="1133" spans="1:7" hidden="1" x14ac:dyDescent="0.3">
      <c r="A1133" s="1">
        <v>44238</v>
      </c>
      <c r="B1133" t="s">
        <v>30</v>
      </c>
      <c r="C1133" t="str">
        <f>VLOOKUP(B1133,[1]Store_Code!$A$2:$B$10,2,FALSE)</f>
        <v>Edinburgh</v>
      </c>
      <c r="D1133">
        <f t="shared" si="17"/>
        <v>29</v>
      </c>
      <c r="E1133" t="s">
        <v>8</v>
      </c>
      <c r="F1133" t="s">
        <v>11</v>
      </c>
      <c r="G1133">
        <v>15387</v>
      </c>
    </row>
    <row r="1134" spans="1:7" hidden="1" x14ac:dyDescent="0.3">
      <c r="A1134" s="1">
        <v>44238</v>
      </c>
      <c r="B1134" t="s">
        <v>30</v>
      </c>
      <c r="C1134" t="str">
        <f>VLOOKUP(B1134,[1]Store_Code!$A$2:$B$10,2,FALSE)</f>
        <v>Edinburgh</v>
      </c>
      <c r="D1134">
        <f t="shared" si="17"/>
        <v>39</v>
      </c>
      <c r="E1134" t="s">
        <v>10</v>
      </c>
      <c r="F1134" t="s">
        <v>11</v>
      </c>
      <c r="G1134">
        <v>48187</v>
      </c>
    </row>
    <row r="1135" spans="1:7" hidden="1" x14ac:dyDescent="0.3">
      <c r="A1135" s="1">
        <v>44238</v>
      </c>
      <c r="B1135" t="s">
        <v>30</v>
      </c>
      <c r="C1135" t="str">
        <f>VLOOKUP(B1135,[1]Store_Code!$A$2:$B$10,2,FALSE)</f>
        <v>Edinburgh</v>
      </c>
      <c r="D1135">
        <f t="shared" si="17"/>
        <v>24</v>
      </c>
      <c r="E1135" t="s">
        <v>13</v>
      </c>
      <c r="F1135" t="s">
        <v>11</v>
      </c>
      <c r="G1135">
        <v>7456</v>
      </c>
    </row>
    <row r="1136" spans="1:7" hidden="1" x14ac:dyDescent="0.3">
      <c r="A1136" s="1">
        <v>44239</v>
      </c>
      <c r="B1136" t="s">
        <v>7</v>
      </c>
      <c r="C1136" t="str">
        <f>VLOOKUP(B1136,[1]Store_Code!$A$2:$B$10,2,FALSE)</f>
        <v>Perth</v>
      </c>
      <c r="D1136">
        <f t="shared" si="17"/>
        <v>18</v>
      </c>
      <c r="E1136" t="s">
        <v>8</v>
      </c>
      <c r="F1136" t="s">
        <v>11</v>
      </c>
      <c r="G1136">
        <v>6723</v>
      </c>
    </row>
    <row r="1137" spans="1:7" hidden="1" x14ac:dyDescent="0.3">
      <c r="A1137" s="1">
        <v>44239</v>
      </c>
      <c r="B1137" t="s">
        <v>7</v>
      </c>
      <c r="C1137" t="str">
        <f>VLOOKUP(B1137,[1]Store_Code!$A$2:$B$10,2,FALSE)</f>
        <v>Perth</v>
      </c>
      <c r="D1137">
        <f t="shared" si="17"/>
        <v>19</v>
      </c>
      <c r="E1137" t="s">
        <v>10</v>
      </c>
      <c r="F1137" t="s">
        <v>11</v>
      </c>
      <c r="G1137">
        <v>21681</v>
      </c>
    </row>
    <row r="1138" spans="1:7" hidden="1" x14ac:dyDescent="0.3">
      <c r="A1138" s="1">
        <v>44239</v>
      </c>
      <c r="B1138" t="s">
        <v>7</v>
      </c>
      <c r="C1138" t="str">
        <f>VLOOKUP(B1138,[1]Store_Code!$A$2:$B$10,2,FALSE)</f>
        <v>Perth</v>
      </c>
      <c r="D1138">
        <f t="shared" si="17"/>
        <v>13</v>
      </c>
      <c r="E1138" t="s">
        <v>13</v>
      </c>
      <c r="F1138" t="s">
        <v>11</v>
      </c>
      <c r="G1138">
        <v>6051</v>
      </c>
    </row>
    <row r="1139" spans="1:7" hidden="1" x14ac:dyDescent="0.3">
      <c r="A1139" s="1">
        <v>44239</v>
      </c>
      <c r="B1139" t="s">
        <v>15</v>
      </c>
      <c r="C1139" t="str">
        <f>VLOOKUP(B1139,[1]Store_Code!$A$2:$B$10,2,FALSE)</f>
        <v>Aberdeen</v>
      </c>
      <c r="D1139">
        <f t="shared" si="17"/>
        <v>24</v>
      </c>
      <c r="E1139" t="s">
        <v>8</v>
      </c>
      <c r="F1139" t="s">
        <v>11</v>
      </c>
      <c r="G1139">
        <v>10935</v>
      </c>
    </row>
    <row r="1140" spans="1:7" hidden="1" x14ac:dyDescent="0.3">
      <c r="A1140" s="1">
        <v>44239</v>
      </c>
      <c r="B1140" t="s">
        <v>15</v>
      </c>
      <c r="C1140" t="str">
        <f>VLOOKUP(B1140,[1]Store_Code!$A$2:$B$10,2,FALSE)</f>
        <v>Aberdeen</v>
      </c>
      <c r="D1140">
        <f t="shared" si="17"/>
        <v>28</v>
      </c>
      <c r="E1140" t="s">
        <v>10</v>
      </c>
      <c r="F1140" t="s">
        <v>11</v>
      </c>
      <c r="G1140">
        <v>34128</v>
      </c>
    </row>
    <row r="1141" spans="1:7" hidden="1" x14ac:dyDescent="0.3">
      <c r="A1141" s="1">
        <v>44239</v>
      </c>
      <c r="B1141" t="s">
        <v>15</v>
      </c>
      <c r="C1141" t="str">
        <f>VLOOKUP(B1141,[1]Store_Code!$A$2:$B$10,2,FALSE)</f>
        <v>Aberdeen</v>
      </c>
      <c r="D1141">
        <f t="shared" si="17"/>
        <v>16</v>
      </c>
      <c r="E1141" t="s">
        <v>13</v>
      </c>
      <c r="F1141" t="s">
        <v>11</v>
      </c>
      <c r="G1141">
        <v>7171</v>
      </c>
    </row>
    <row r="1142" spans="1:7" hidden="1" x14ac:dyDescent="0.3">
      <c r="A1142" s="1">
        <v>44239</v>
      </c>
      <c r="B1142" t="s">
        <v>19</v>
      </c>
      <c r="C1142" t="str">
        <f>VLOOKUP(B1142,[1]Store_Code!$A$2:$B$10,2,FALSE)</f>
        <v>St Andrews</v>
      </c>
      <c r="D1142">
        <f t="shared" si="17"/>
        <v>15</v>
      </c>
      <c r="E1142" t="s">
        <v>8</v>
      </c>
      <c r="F1142" t="s">
        <v>11</v>
      </c>
      <c r="G1142">
        <v>6100</v>
      </c>
    </row>
    <row r="1143" spans="1:7" hidden="1" x14ac:dyDescent="0.3">
      <c r="A1143" s="1">
        <v>44239</v>
      </c>
      <c r="B1143" t="s">
        <v>19</v>
      </c>
      <c r="C1143" t="str">
        <f>VLOOKUP(B1143,[1]Store_Code!$A$2:$B$10,2,FALSE)</f>
        <v>St Andrews</v>
      </c>
      <c r="D1143">
        <f t="shared" si="17"/>
        <v>19</v>
      </c>
      <c r="E1143" t="s">
        <v>10</v>
      </c>
      <c r="F1143" t="s">
        <v>11</v>
      </c>
      <c r="G1143">
        <v>17201</v>
      </c>
    </row>
    <row r="1144" spans="1:7" hidden="1" x14ac:dyDescent="0.3">
      <c r="A1144" s="1">
        <v>44239</v>
      </c>
      <c r="B1144" t="s">
        <v>19</v>
      </c>
      <c r="C1144" t="str">
        <f>VLOOKUP(B1144,[1]Store_Code!$A$2:$B$10,2,FALSE)</f>
        <v>St Andrews</v>
      </c>
      <c r="D1144">
        <f t="shared" si="17"/>
        <v>10</v>
      </c>
      <c r="E1144" t="s">
        <v>13</v>
      </c>
      <c r="F1144" t="s">
        <v>9</v>
      </c>
      <c r="G1144">
        <v>6633</v>
      </c>
    </row>
    <row r="1145" spans="1:7" hidden="1" x14ac:dyDescent="0.3">
      <c r="A1145" s="1">
        <v>44239</v>
      </c>
      <c r="B1145" t="s">
        <v>23</v>
      </c>
      <c r="C1145" t="str">
        <f>VLOOKUP(B1145,[1]Store_Code!$A$2:$B$10,2,FALSE)</f>
        <v>Dundee</v>
      </c>
      <c r="D1145">
        <f t="shared" si="17"/>
        <v>23</v>
      </c>
      <c r="E1145" t="s">
        <v>8</v>
      </c>
      <c r="F1145" t="s">
        <v>11</v>
      </c>
      <c r="G1145">
        <v>12246</v>
      </c>
    </row>
    <row r="1146" spans="1:7" hidden="1" x14ac:dyDescent="0.3">
      <c r="A1146" s="1">
        <v>44239</v>
      </c>
      <c r="B1146" t="s">
        <v>23</v>
      </c>
      <c r="C1146" t="str">
        <f>VLOOKUP(B1146,[1]Store_Code!$A$2:$B$10,2,FALSE)</f>
        <v>Dundee</v>
      </c>
      <c r="D1146">
        <f t="shared" si="17"/>
        <v>30</v>
      </c>
      <c r="E1146" t="s">
        <v>10</v>
      </c>
      <c r="F1146" t="s">
        <v>11</v>
      </c>
      <c r="G1146">
        <v>32909</v>
      </c>
    </row>
    <row r="1147" spans="1:7" hidden="1" x14ac:dyDescent="0.3">
      <c r="A1147" s="1">
        <v>44239</v>
      </c>
      <c r="B1147" t="s">
        <v>23</v>
      </c>
      <c r="C1147" t="str">
        <f>VLOOKUP(B1147,[1]Store_Code!$A$2:$B$10,2,FALSE)</f>
        <v>Dundee</v>
      </c>
      <c r="D1147">
        <f t="shared" si="17"/>
        <v>22</v>
      </c>
      <c r="E1147" t="s">
        <v>13</v>
      </c>
      <c r="F1147" t="s">
        <v>11</v>
      </c>
      <c r="G1147">
        <v>7147</v>
      </c>
    </row>
    <row r="1148" spans="1:7" hidden="1" x14ac:dyDescent="0.3">
      <c r="A1148" s="1">
        <v>44239</v>
      </c>
      <c r="B1148" t="s">
        <v>26</v>
      </c>
      <c r="C1148" t="str">
        <f>VLOOKUP(B1148,[1]Store_Code!$A$2:$B$10,2,FALSE)</f>
        <v>Glasgow</v>
      </c>
      <c r="D1148">
        <f t="shared" si="17"/>
        <v>31</v>
      </c>
      <c r="E1148" t="s">
        <v>8</v>
      </c>
      <c r="F1148" t="s">
        <v>11</v>
      </c>
      <c r="G1148">
        <v>23201</v>
      </c>
    </row>
    <row r="1149" spans="1:7" hidden="1" x14ac:dyDescent="0.3">
      <c r="A1149" s="1">
        <v>44239</v>
      </c>
      <c r="B1149" t="s">
        <v>26</v>
      </c>
      <c r="C1149" t="str">
        <f>VLOOKUP(B1149,[1]Store_Code!$A$2:$B$10,2,FALSE)</f>
        <v>Glasgow</v>
      </c>
      <c r="D1149">
        <f t="shared" si="17"/>
        <v>44</v>
      </c>
      <c r="E1149" t="s">
        <v>10</v>
      </c>
      <c r="F1149" t="s">
        <v>11</v>
      </c>
      <c r="G1149">
        <v>77402</v>
      </c>
    </row>
    <row r="1150" spans="1:7" hidden="1" x14ac:dyDescent="0.3">
      <c r="A1150" s="1">
        <v>44239</v>
      </c>
      <c r="B1150" t="s">
        <v>26</v>
      </c>
      <c r="C1150" t="str">
        <f>VLOOKUP(B1150,[1]Store_Code!$A$2:$B$10,2,FALSE)</f>
        <v>Glasgow</v>
      </c>
      <c r="D1150">
        <f t="shared" si="17"/>
        <v>26</v>
      </c>
      <c r="E1150" t="s">
        <v>13</v>
      </c>
      <c r="F1150" t="s">
        <v>11</v>
      </c>
      <c r="G1150">
        <v>10573</v>
      </c>
    </row>
    <row r="1151" spans="1:7" hidden="1" x14ac:dyDescent="0.3">
      <c r="A1151" s="1">
        <v>44239</v>
      </c>
      <c r="B1151" t="s">
        <v>27</v>
      </c>
      <c r="C1151" t="str">
        <f>VLOOKUP(B1151,[1]Store_Code!$A$2:$B$10,2,FALSE)</f>
        <v>Dumfries</v>
      </c>
      <c r="D1151">
        <f t="shared" si="17"/>
        <v>13</v>
      </c>
      <c r="E1151" t="s">
        <v>8</v>
      </c>
      <c r="F1151" t="s">
        <v>11</v>
      </c>
      <c r="G1151">
        <v>7982</v>
      </c>
    </row>
    <row r="1152" spans="1:7" hidden="1" x14ac:dyDescent="0.3">
      <c r="A1152" s="1">
        <v>44239</v>
      </c>
      <c r="B1152" t="s">
        <v>27</v>
      </c>
      <c r="C1152" t="str">
        <f>VLOOKUP(B1152,[1]Store_Code!$A$2:$B$10,2,FALSE)</f>
        <v>Dumfries</v>
      </c>
      <c r="D1152">
        <f t="shared" si="17"/>
        <v>18</v>
      </c>
      <c r="E1152" t="s">
        <v>10</v>
      </c>
      <c r="F1152" t="s">
        <v>11</v>
      </c>
      <c r="G1152">
        <v>17551</v>
      </c>
    </row>
    <row r="1153" spans="1:7" hidden="1" x14ac:dyDescent="0.3">
      <c r="A1153" s="1">
        <v>44239</v>
      </c>
      <c r="B1153" t="s">
        <v>27</v>
      </c>
      <c r="C1153" t="str">
        <f>VLOOKUP(B1153,[1]Store_Code!$A$2:$B$10,2,FALSE)</f>
        <v>Dumfries</v>
      </c>
      <c r="D1153">
        <f t="shared" si="17"/>
        <v>9</v>
      </c>
      <c r="E1153" t="s">
        <v>13</v>
      </c>
      <c r="F1153" t="s">
        <v>11</v>
      </c>
      <c r="G1153">
        <v>3135</v>
      </c>
    </row>
    <row r="1154" spans="1:7" hidden="1" x14ac:dyDescent="0.3">
      <c r="A1154" s="1">
        <v>44239</v>
      </c>
      <c r="B1154" t="s">
        <v>28</v>
      </c>
      <c r="C1154" t="str">
        <f>VLOOKUP(B1154,[1]Store_Code!$A$2:$B$10,2,FALSE)</f>
        <v>Inverness</v>
      </c>
      <c r="D1154">
        <f t="shared" si="17"/>
        <v>22</v>
      </c>
      <c r="E1154" t="s">
        <v>8</v>
      </c>
      <c r="F1154" t="s">
        <v>11</v>
      </c>
      <c r="G1154">
        <v>10401</v>
      </c>
    </row>
    <row r="1155" spans="1:7" hidden="1" x14ac:dyDescent="0.3">
      <c r="A1155" s="1">
        <v>44239</v>
      </c>
      <c r="B1155" t="s">
        <v>28</v>
      </c>
      <c r="C1155" t="str">
        <f>VLOOKUP(B1155,[1]Store_Code!$A$2:$B$10,2,FALSE)</f>
        <v>Inverness</v>
      </c>
      <c r="D1155">
        <f t="shared" ref="D1155:D1218" si="18">INDEX($N$4:$P$12,MATCH(C1155,$M$4:$M$12,0),MATCH(E1155,N$3:P$3,0))</f>
        <v>20</v>
      </c>
      <c r="E1155" t="s">
        <v>10</v>
      </c>
      <c r="F1155" t="s">
        <v>11</v>
      </c>
      <c r="G1155">
        <v>28597</v>
      </c>
    </row>
    <row r="1156" spans="1:7" hidden="1" x14ac:dyDescent="0.3">
      <c r="A1156" s="1">
        <v>44239</v>
      </c>
      <c r="B1156" t="s">
        <v>28</v>
      </c>
      <c r="C1156" t="str">
        <f>VLOOKUP(B1156,[1]Store_Code!$A$2:$B$10,2,FALSE)</f>
        <v>Inverness</v>
      </c>
      <c r="D1156">
        <f t="shared" si="18"/>
        <v>20</v>
      </c>
      <c r="E1156" t="s">
        <v>13</v>
      </c>
      <c r="F1156" t="s">
        <v>11</v>
      </c>
      <c r="G1156">
        <v>5175</v>
      </c>
    </row>
    <row r="1157" spans="1:7" hidden="1" x14ac:dyDescent="0.3">
      <c r="A1157" s="1">
        <v>44239</v>
      </c>
      <c r="B1157" t="s">
        <v>29</v>
      </c>
      <c r="C1157" t="str">
        <f>VLOOKUP(B1157,[1]Store_Code!$A$2:$B$10,2,FALSE)</f>
        <v>Stirling</v>
      </c>
      <c r="D1157">
        <f t="shared" si="18"/>
        <v>22</v>
      </c>
      <c r="E1157" t="s">
        <v>8</v>
      </c>
      <c r="F1157" t="s">
        <v>11</v>
      </c>
      <c r="G1157">
        <v>9184</v>
      </c>
    </row>
    <row r="1158" spans="1:7" hidden="1" x14ac:dyDescent="0.3">
      <c r="A1158" s="1">
        <v>44239</v>
      </c>
      <c r="B1158" t="s">
        <v>29</v>
      </c>
      <c r="C1158" t="str">
        <f>VLOOKUP(B1158,[1]Store_Code!$A$2:$B$10,2,FALSE)</f>
        <v>Stirling</v>
      </c>
      <c r="D1158">
        <f t="shared" si="18"/>
        <v>21</v>
      </c>
      <c r="E1158" t="s">
        <v>10</v>
      </c>
      <c r="F1158" t="s">
        <v>11</v>
      </c>
      <c r="G1158">
        <v>23037</v>
      </c>
    </row>
    <row r="1159" spans="1:7" hidden="1" x14ac:dyDescent="0.3">
      <c r="A1159" s="1">
        <v>44239</v>
      </c>
      <c r="B1159" t="s">
        <v>29</v>
      </c>
      <c r="C1159" t="str">
        <f>VLOOKUP(B1159,[1]Store_Code!$A$2:$B$10,2,FALSE)</f>
        <v>Stirling</v>
      </c>
      <c r="D1159">
        <f t="shared" si="18"/>
        <v>15.7</v>
      </c>
      <c r="E1159" t="s">
        <v>13</v>
      </c>
      <c r="F1159" t="s">
        <v>9</v>
      </c>
      <c r="G1159">
        <v>6267</v>
      </c>
    </row>
    <row r="1160" spans="1:7" hidden="1" x14ac:dyDescent="0.3">
      <c r="A1160" s="1">
        <v>44239</v>
      </c>
      <c r="B1160" t="s">
        <v>30</v>
      </c>
      <c r="C1160" t="str">
        <f>VLOOKUP(B1160,[1]Store_Code!$A$2:$B$10,2,FALSE)</f>
        <v>Edinburgh</v>
      </c>
      <c r="D1160">
        <f t="shared" si="18"/>
        <v>29</v>
      </c>
      <c r="E1160" t="s">
        <v>8</v>
      </c>
      <c r="F1160" t="s">
        <v>11</v>
      </c>
      <c r="G1160">
        <v>15307</v>
      </c>
    </row>
    <row r="1161" spans="1:7" hidden="1" x14ac:dyDescent="0.3">
      <c r="A1161" s="1">
        <v>44239</v>
      </c>
      <c r="B1161" t="s">
        <v>30</v>
      </c>
      <c r="C1161" t="str">
        <f>VLOOKUP(B1161,[1]Store_Code!$A$2:$B$10,2,FALSE)</f>
        <v>Edinburgh</v>
      </c>
      <c r="D1161">
        <f t="shared" si="18"/>
        <v>39</v>
      </c>
      <c r="E1161" t="s">
        <v>10</v>
      </c>
      <c r="F1161" t="s">
        <v>11</v>
      </c>
      <c r="G1161">
        <v>49363</v>
      </c>
    </row>
    <row r="1162" spans="1:7" hidden="1" x14ac:dyDescent="0.3">
      <c r="A1162" s="1">
        <v>44239</v>
      </c>
      <c r="B1162" t="s">
        <v>30</v>
      </c>
      <c r="C1162" t="str">
        <f>VLOOKUP(B1162,[1]Store_Code!$A$2:$B$10,2,FALSE)</f>
        <v>Edinburgh</v>
      </c>
      <c r="D1162">
        <f t="shared" si="18"/>
        <v>24</v>
      </c>
      <c r="E1162" t="s">
        <v>13</v>
      </c>
      <c r="F1162" t="s">
        <v>11</v>
      </c>
      <c r="G1162">
        <v>7780</v>
      </c>
    </row>
    <row r="1163" spans="1:7" hidden="1" x14ac:dyDescent="0.3">
      <c r="A1163" s="1">
        <v>44240</v>
      </c>
      <c r="B1163" t="s">
        <v>7</v>
      </c>
      <c r="C1163" t="str">
        <f>VLOOKUP(B1163,[1]Store_Code!$A$2:$B$10,2,FALSE)</f>
        <v>Perth</v>
      </c>
      <c r="D1163">
        <f t="shared" si="18"/>
        <v>18</v>
      </c>
      <c r="E1163" t="s">
        <v>8</v>
      </c>
      <c r="F1163" t="s">
        <v>11</v>
      </c>
      <c r="G1163">
        <v>6704</v>
      </c>
    </row>
    <row r="1164" spans="1:7" hidden="1" x14ac:dyDescent="0.3">
      <c r="A1164" s="1">
        <v>44240</v>
      </c>
      <c r="B1164" t="s">
        <v>7</v>
      </c>
      <c r="C1164" t="str">
        <f>VLOOKUP(B1164,[1]Store_Code!$A$2:$B$10,2,FALSE)</f>
        <v>Perth</v>
      </c>
      <c r="D1164">
        <f t="shared" si="18"/>
        <v>19</v>
      </c>
      <c r="E1164" t="s">
        <v>10</v>
      </c>
      <c r="F1164" t="s">
        <v>11</v>
      </c>
      <c r="G1164">
        <v>22410</v>
      </c>
    </row>
    <row r="1165" spans="1:7" hidden="1" x14ac:dyDescent="0.3">
      <c r="A1165" s="1">
        <v>44240</v>
      </c>
      <c r="B1165" t="s">
        <v>7</v>
      </c>
      <c r="C1165" t="str">
        <f>VLOOKUP(B1165,[1]Store_Code!$A$2:$B$10,2,FALSE)</f>
        <v>Perth</v>
      </c>
      <c r="D1165">
        <f t="shared" si="18"/>
        <v>13</v>
      </c>
      <c r="E1165" t="s">
        <v>13</v>
      </c>
      <c r="F1165" t="s">
        <v>11</v>
      </c>
      <c r="G1165">
        <v>6466</v>
      </c>
    </row>
    <row r="1166" spans="1:7" hidden="1" x14ac:dyDescent="0.3">
      <c r="A1166" s="1">
        <v>44240</v>
      </c>
      <c r="B1166" t="s">
        <v>15</v>
      </c>
      <c r="C1166" t="str">
        <f>VLOOKUP(B1166,[1]Store_Code!$A$2:$B$10,2,FALSE)</f>
        <v>Aberdeen</v>
      </c>
      <c r="D1166">
        <f t="shared" si="18"/>
        <v>24</v>
      </c>
      <c r="E1166" t="s">
        <v>8</v>
      </c>
      <c r="F1166" t="s">
        <v>11</v>
      </c>
      <c r="G1166">
        <v>10903</v>
      </c>
    </row>
    <row r="1167" spans="1:7" hidden="1" x14ac:dyDescent="0.3">
      <c r="A1167" s="1">
        <v>44240</v>
      </c>
      <c r="B1167" t="s">
        <v>15</v>
      </c>
      <c r="C1167" t="str">
        <f>VLOOKUP(B1167,[1]Store_Code!$A$2:$B$10,2,FALSE)</f>
        <v>Aberdeen</v>
      </c>
      <c r="D1167">
        <f t="shared" si="18"/>
        <v>28</v>
      </c>
      <c r="E1167" t="s">
        <v>10</v>
      </c>
      <c r="F1167" t="s">
        <v>11</v>
      </c>
      <c r="G1167">
        <v>35276</v>
      </c>
    </row>
    <row r="1168" spans="1:7" hidden="1" x14ac:dyDescent="0.3">
      <c r="A1168" s="1">
        <v>44240</v>
      </c>
      <c r="B1168" t="s">
        <v>15</v>
      </c>
      <c r="C1168" t="str">
        <f>VLOOKUP(B1168,[1]Store_Code!$A$2:$B$10,2,FALSE)</f>
        <v>Aberdeen</v>
      </c>
      <c r="D1168">
        <f t="shared" si="18"/>
        <v>16</v>
      </c>
      <c r="E1168" t="s">
        <v>13</v>
      </c>
      <c r="F1168" t="s">
        <v>11</v>
      </c>
      <c r="G1168">
        <v>7664</v>
      </c>
    </row>
    <row r="1169" spans="1:7" hidden="1" x14ac:dyDescent="0.3">
      <c r="A1169" s="1">
        <v>44240</v>
      </c>
      <c r="B1169" t="s">
        <v>19</v>
      </c>
      <c r="C1169" t="str">
        <f>VLOOKUP(B1169,[1]Store_Code!$A$2:$B$10,2,FALSE)</f>
        <v>St Andrews</v>
      </c>
      <c r="D1169">
        <f t="shared" si="18"/>
        <v>15</v>
      </c>
      <c r="E1169" t="s">
        <v>8</v>
      </c>
      <c r="F1169" t="s">
        <v>11</v>
      </c>
      <c r="G1169">
        <v>6081</v>
      </c>
    </row>
    <row r="1170" spans="1:7" hidden="1" x14ac:dyDescent="0.3">
      <c r="A1170" s="1">
        <v>44240</v>
      </c>
      <c r="B1170" t="s">
        <v>19</v>
      </c>
      <c r="C1170" t="str">
        <f>VLOOKUP(B1170,[1]Store_Code!$A$2:$B$10,2,FALSE)</f>
        <v>St Andrews</v>
      </c>
      <c r="D1170">
        <f t="shared" si="18"/>
        <v>19</v>
      </c>
      <c r="E1170" t="s">
        <v>10</v>
      </c>
      <c r="F1170" t="s">
        <v>11</v>
      </c>
      <c r="G1170">
        <v>17779</v>
      </c>
    </row>
    <row r="1171" spans="1:7" hidden="1" x14ac:dyDescent="0.3">
      <c r="A1171" s="1">
        <v>44240</v>
      </c>
      <c r="B1171" t="s">
        <v>19</v>
      </c>
      <c r="C1171" t="str">
        <f>VLOOKUP(B1171,[1]Store_Code!$A$2:$B$10,2,FALSE)</f>
        <v>St Andrews</v>
      </c>
      <c r="D1171">
        <f t="shared" si="18"/>
        <v>10</v>
      </c>
      <c r="E1171" t="s">
        <v>13</v>
      </c>
      <c r="F1171" t="s">
        <v>9</v>
      </c>
      <c r="G1171">
        <v>6974</v>
      </c>
    </row>
    <row r="1172" spans="1:7" hidden="1" x14ac:dyDescent="0.3">
      <c r="A1172" s="1">
        <v>44240</v>
      </c>
      <c r="B1172" t="s">
        <v>23</v>
      </c>
      <c r="C1172" t="str">
        <f>VLOOKUP(B1172,[1]Store_Code!$A$2:$B$10,2,FALSE)</f>
        <v>Dundee</v>
      </c>
      <c r="D1172">
        <f t="shared" si="18"/>
        <v>23</v>
      </c>
      <c r="E1172" t="s">
        <v>8</v>
      </c>
      <c r="F1172" t="s">
        <v>11</v>
      </c>
      <c r="G1172">
        <v>12211</v>
      </c>
    </row>
    <row r="1173" spans="1:7" hidden="1" x14ac:dyDescent="0.3">
      <c r="A1173" s="1">
        <v>44240</v>
      </c>
      <c r="B1173" t="s">
        <v>23</v>
      </c>
      <c r="C1173" t="str">
        <f>VLOOKUP(B1173,[1]Store_Code!$A$2:$B$10,2,FALSE)</f>
        <v>Dundee</v>
      </c>
      <c r="D1173">
        <f t="shared" si="18"/>
        <v>30</v>
      </c>
      <c r="E1173" t="s">
        <v>10</v>
      </c>
      <c r="F1173" t="s">
        <v>11</v>
      </c>
      <c r="G1173">
        <v>34015</v>
      </c>
    </row>
    <row r="1174" spans="1:7" hidden="1" x14ac:dyDescent="0.3">
      <c r="A1174" s="1">
        <v>44240</v>
      </c>
      <c r="B1174" t="s">
        <v>23</v>
      </c>
      <c r="C1174" t="str">
        <f>VLOOKUP(B1174,[1]Store_Code!$A$2:$B$10,2,FALSE)</f>
        <v>Dundee</v>
      </c>
      <c r="D1174">
        <f t="shared" si="18"/>
        <v>22</v>
      </c>
      <c r="E1174" t="s">
        <v>13</v>
      </c>
      <c r="F1174" t="s">
        <v>11</v>
      </c>
      <c r="G1174">
        <v>7636</v>
      </c>
    </row>
    <row r="1175" spans="1:7" hidden="1" x14ac:dyDescent="0.3">
      <c r="A1175" s="1">
        <v>44240</v>
      </c>
      <c r="B1175" t="s">
        <v>26</v>
      </c>
      <c r="C1175" t="str">
        <f>VLOOKUP(B1175,[1]Store_Code!$A$2:$B$10,2,FALSE)</f>
        <v>Glasgow</v>
      </c>
      <c r="D1175">
        <f t="shared" si="18"/>
        <v>31</v>
      </c>
      <c r="E1175" t="s">
        <v>8</v>
      </c>
      <c r="F1175" t="s">
        <v>11</v>
      </c>
      <c r="G1175">
        <v>23134</v>
      </c>
    </row>
    <row r="1176" spans="1:7" hidden="1" x14ac:dyDescent="0.3">
      <c r="A1176" s="1">
        <v>44240</v>
      </c>
      <c r="B1176" t="s">
        <v>26</v>
      </c>
      <c r="C1176" t="str">
        <f>VLOOKUP(B1176,[1]Store_Code!$A$2:$B$10,2,FALSE)</f>
        <v>Glasgow</v>
      </c>
      <c r="D1176">
        <f t="shared" si="18"/>
        <v>44</v>
      </c>
      <c r="E1176" t="s">
        <v>10</v>
      </c>
      <c r="F1176" t="s">
        <v>11</v>
      </c>
      <c r="G1176">
        <v>80004</v>
      </c>
    </row>
    <row r="1177" spans="1:7" hidden="1" x14ac:dyDescent="0.3">
      <c r="A1177" s="1">
        <v>44240</v>
      </c>
      <c r="B1177" t="s">
        <v>26</v>
      </c>
      <c r="C1177" t="str">
        <f>VLOOKUP(B1177,[1]Store_Code!$A$2:$B$10,2,FALSE)</f>
        <v>Glasgow</v>
      </c>
      <c r="D1177">
        <f t="shared" si="18"/>
        <v>26</v>
      </c>
      <c r="E1177" t="s">
        <v>13</v>
      </c>
      <c r="F1177" t="s">
        <v>11</v>
      </c>
      <c r="G1177">
        <v>11298</v>
      </c>
    </row>
    <row r="1178" spans="1:7" hidden="1" x14ac:dyDescent="0.3">
      <c r="A1178" s="1">
        <v>44240</v>
      </c>
      <c r="B1178" t="s">
        <v>27</v>
      </c>
      <c r="C1178" t="str">
        <f>VLOOKUP(B1178,[1]Store_Code!$A$2:$B$10,2,FALSE)</f>
        <v>Dumfries</v>
      </c>
      <c r="D1178">
        <f t="shared" si="18"/>
        <v>13</v>
      </c>
      <c r="E1178" t="s">
        <v>8</v>
      </c>
      <c r="F1178" t="s">
        <v>11</v>
      </c>
      <c r="G1178">
        <v>7960</v>
      </c>
    </row>
    <row r="1179" spans="1:7" hidden="1" x14ac:dyDescent="0.3">
      <c r="A1179" s="1">
        <v>44240</v>
      </c>
      <c r="B1179" t="s">
        <v>27</v>
      </c>
      <c r="C1179" t="str">
        <f>VLOOKUP(B1179,[1]Store_Code!$A$2:$B$10,2,FALSE)</f>
        <v>Dumfries</v>
      </c>
      <c r="D1179">
        <f t="shared" si="18"/>
        <v>18</v>
      </c>
      <c r="E1179" t="s">
        <v>10</v>
      </c>
      <c r="F1179" t="s">
        <v>11</v>
      </c>
      <c r="G1179">
        <v>18142</v>
      </c>
    </row>
    <row r="1180" spans="1:7" hidden="1" x14ac:dyDescent="0.3">
      <c r="A1180" s="1">
        <v>44240</v>
      </c>
      <c r="B1180" t="s">
        <v>27</v>
      </c>
      <c r="C1180" t="str">
        <f>VLOOKUP(B1180,[1]Store_Code!$A$2:$B$10,2,FALSE)</f>
        <v>Dumfries</v>
      </c>
      <c r="D1180">
        <f t="shared" si="18"/>
        <v>9</v>
      </c>
      <c r="E1180" t="s">
        <v>13</v>
      </c>
      <c r="F1180" t="s">
        <v>11</v>
      </c>
      <c r="G1180">
        <v>3350</v>
      </c>
    </row>
    <row r="1181" spans="1:7" hidden="1" x14ac:dyDescent="0.3">
      <c r="A1181" s="1">
        <v>44240</v>
      </c>
      <c r="B1181" t="s">
        <v>28</v>
      </c>
      <c r="C1181" t="str">
        <f>VLOOKUP(B1181,[1]Store_Code!$A$2:$B$10,2,FALSE)</f>
        <v>Inverness</v>
      </c>
      <c r="D1181">
        <f t="shared" si="18"/>
        <v>22</v>
      </c>
      <c r="E1181" t="s">
        <v>8</v>
      </c>
      <c r="F1181" t="s">
        <v>11</v>
      </c>
      <c r="G1181">
        <v>10369</v>
      </c>
    </row>
    <row r="1182" spans="1:7" hidden="1" x14ac:dyDescent="0.3">
      <c r="A1182" s="1">
        <v>44240</v>
      </c>
      <c r="B1182" t="s">
        <v>28</v>
      </c>
      <c r="C1182" t="str">
        <f>VLOOKUP(B1182,[1]Store_Code!$A$2:$B$10,2,FALSE)</f>
        <v>Inverness</v>
      </c>
      <c r="D1182">
        <f t="shared" si="18"/>
        <v>20</v>
      </c>
      <c r="E1182" t="s">
        <v>10</v>
      </c>
      <c r="F1182" t="s">
        <v>11</v>
      </c>
      <c r="G1182">
        <v>29559</v>
      </c>
    </row>
    <row r="1183" spans="1:7" hidden="1" x14ac:dyDescent="0.3">
      <c r="A1183" s="1">
        <v>44240</v>
      </c>
      <c r="B1183" t="s">
        <v>28</v>
      </c>
      <c r="C1183" t="str">
        <f>VLOOKUP(B1183,[1]Store_Code!$A$2:$B$10,2,FALSE)</f>
        <v>Inverness</v>
      </c>
      <c r="D1183">
        <f t="shared" si="18"/>
        <v>20</v>
      </c>
      <c r="E1183" t="s">
        <v>13</v>
      </c>
      <c r="F1183" t="s">
        <v>11</v>
      </c>
      <c r="G1183">
        <v>5530</v>
      </c>
    </row>
    <row r="1184" spans="1:7" hidden="1" x14ac:dyDescent="0.3">
      <c r="A1184" s="1">
        <v>44240</v>
      </c>
      <c r="B1184" t="s">
        <v>29</v>
      </c>
      <c r="C1184" t="str">
        <f>VLOOKUP(B1184,[1]Store_Code!$A$2:$B$10,2,FALSE)</f>
        <v>Stirling</v>
      </c>
      <c r="D1184">
        <f t="shared" si="18"/>
        <v>22</v>
      </c>
      <c r="E1184" t="s">
        <v>8</v>
      </c>
      <c r="F1184" t="s">
        <v>11</v>
      </c>
      <c r="G1184">
        <v>9157</v>
      </c>
    </row>
    <row r="1185" spans="1:7" hidden="1" x14ac:dyDescent="0.3">
      <c r="A1185" s="1">
        <v>44240</v>
      </c>
      <c r="B1185" t="s">
        <v>29</v>
      </c>
      <c r="C1185" t="str">
        <f>VLOOKUP(B1185,[1]Store_Code!$A$2:$B$10,2,FALSE)</f>
        <v>Stirling</v>
      </c>
      <c r="D1185">
        <f t="shared" si="18"/>
        <v>21</v>
      </c>
      <c r="E1185" t="s">
        <v>10</v>
      </c>
      <c r="F1185" t="s">
        <v>11</v>
      </c>
      <c r="G1185">
        <v>23811</v>
      </c>
    </row>
    <row r="1186" spans="1:7" hidden="1" x14ac:dyDescent="0.3">
      <c r="A1186" s="1">
        <v>44240</v>
      </c>
      <c r="B1186" t="s">
        <v>29</v>
      </c>
      <c r="C1186" t="str">
        <f>VLOOKUP(B1186,[1]Store_Code!$A$2:$B$10,2,FALSE)</f>
        <v>Stirling</v>
      </c>
      <c r="D1186">
        <f t="shared" si="18"/>
        <v>15.7</v>
      </c>
      <c r="E1186" t="s">
        <v>13</v>
      </c>
      <c r="F1186" t="s">
        <v>9</v>
      </c>
      <c r="G1186">
        <v>6623</v>
      </c>
    </row>
    <row r="1187" spans="1:7" hidden="1" x14ac:dyDescent="0.3">
      <c r="A1187" s="1">
        <v>44240</v>
      </c>
      <c r="B1187" t="s">
        <v>30</v>
      </c>
      <c r="C1187" t="str">
        <f>VLOOKUP(B1187,[1]Store_Code!$A$2:$B$10,2,FALSE)</f>
        <v>Edinburgh</v>
      </c>
      <c r="D1187">
        <f t="shared" si="18"/>
        <v>29</v>
      </c>
      <c r="E1187" t="s">
        <v>8</v>
      </c>
      <c r="F1187" t="s">
        <v>11</v>
      </c>
      <c r="G1187">
        <v>15262</v>
      </c>
    </row>
    <row r="1188" spans="1:7" hidden="1" x14ac:dyDescent="0.3">
      <c r="A1188" s="1">
        <v>44240</v>
      </c>
      <c r="B1188" t="s">
        <v>30</v>
      </c>
      <c r="C1188" t="str">
        <f>VLOOKUP(B1188,[1]Store_Code!$A$2:$B$10,2,FALSE)</f>
        <v>Edinburgh</v>
      </c>
      <c r="D1188">
        <f t="shared" si="18"/>
        <v>39</v>
      </c>
      <c r="E1188" t="s">
        <v>10</v>
      </c>
      <c r="F1188" t="s">
        <v>11</v>
      </c>
      <c r="G1188">
        <v>51023</v>
      </c>
    </row>
    <row r="1189" spans="1:7" hidden="1" x14ac:dyDescent="0.3">
      <c r="A1189" s="1">
        <v>44240</v>
      </c>
      <c r="B1189" t="s">
        <v>30</v>
      </c>
      <c r="C1189" t="str">
        <f>VLOOKUP(B1189,[1]Store_Code!$A$2:$B$10,2,FALSE)</f>
        <v>Edinburgh</v>
      </c>
      <c r="D1189">
        <f t="shared" si="18"/>
        <v>24</v>
      </c>
      <c r="E1189" t="s">
        <v>13</v>
      </c>
      <c r="F1189" t="s">
        <v>11</v>
      </c>
      <c r="G1189">
        <v>8314</v>
      </c>
    </row>
    <row r="1190" spans="1:7" hidden="1" x14ac:dyDescent="0.3">
      <c r="A1190" s="1">
        <v>44241</v>
      </c>
      <c r="B1190" t="s">
        <v>7</v>
      </c>
      <c r="C1190" t="str">
        <f>VLOOKUP(B1190,[1]Store_Code!$A$2:$B$10,2,FALSE)</f>
        <v>Perth</v>
      </c>
      <c r="D1190">
        <f t="shared" si="18"/>
        <v>18</v>
      </c>
      <c r="E1190" t="s">
        <v>8</v>
      </c>
      <c r="F1190" t="s">
        <v>11</v>
      </c>
      <c r="G1190">
        <v>6566</v>
      </c>
    </row>
    <row r="1191" spans="1:7" hidden="1" x14ac:dyDescent="0.3">
      <c r="A1191" s="1">
        <v>44241</v>
      </c>
      <c r="B1191" t="s">
        <v>7</v>
      </c>
      <c r="C1191" t="str">
        <f>VLOOKUP(B1191,[1]Store_Code!$A$2:$B$10,2,FALSE)</f>
        <v>Perth</v>
      </c>
      <c r="D1191">
        <f t="shared" si="18"/>
        <v>19</v>
      </c>
      <c r="E1191" t="s">
        <v>10</v>
      </c>
      <c r="F1191" t="s">
        <v>11</v>
      </c>
      <c r="G1191">
        <v>24350</v>
      </c>
    </row>
    <row r="1192" spans="1:7" hidden="1" x14ac:dyDescent="0.3">
      <c r="A1192" s="1">
        <v>44241</v>
      </c>
      <c r="B1192" t="s">
        <v>7</v>
      </c>
      <c r="C1192" t="str">
        <f>VLOOKUP(B1192,[1]Store_Code!$A$2:$B$10,2,FALSE)</f>
        <v>Perth</v>
      </c>
      <c r="D1192">
        <f t="shared" si="18"/>
        <v>13</v>
      </c>
      <c r="E1192" t="s">
        <v>13</v>
      </c>
      <c r="F1192" t="s">
        <v>11</v>
      </c>
      <c r="G1192">
        <v>6774</v>
      </c>
    </row>
    <row r="1193" spans="1:7" hidden="1" x14ac:dyDescent="0.3">
      <c r="A1193" s="1">
        <v>44241</v>
      </c>
      <c r="B1193" t="s">
        <v>15</v>
      </c>
      <c r="C1193" t="str">
        <f>VLOOKUP(B1193,[1]Store_Code!$A$2:$B$10,2,FALSE)</f>
        <v>Aberdeen</v>
      </c>
      <c r="D1193">
        <f t="shared" si="18"/>
        <v>24</v>
      </c>
      <c r="E1193" t="s">
        <v>8</v>
      </c>
      <c r="F1193" t="s">
        <v>11</v>
      </c>
      <c r="G1193">
        <v>10680</v>
      </c>
    </row>
    <row r="1194" spans="1:7" hidden="1" x14ac:dyDescent="0.3">
      <c r="A1194" s="1">
        <v>44241</v>
      </c>
      <c r="B1194" t="s">
        <v>15</v>
      </c>
      <c r="C1194" t="str">
        <f>VLOOKUP(B1194,[1]Store_Code!$A$2:$B$10,2,FALSE)</f>
        <v>Aberdeen</v>
      </c>
      <c r="D1194">
        <f t="shared" si="18"/>
        <v>28</v>
      </c>
      <c r="E1194" t="s">
        <v>10</v>
      </c>
      <c r="F1194" t="s">
        <v>11</v>
      </c>
      <c r="G1194">
        <v>38328</v>
      </c>
    </row>
    <row r="1195" spans="1:7" hidden="1" x14ac:dyDescent="0.3">
      <c r="A1195" s="1">
        <v>44241</v>
      </c>
      <c r="B1195" t="s">
        <v>15</v>
      </c>
      <c r="C1195" t="str">
        <f>VLOOKUP(B1195,[1]Store_Code!$A$2:$B$10,2,FALSE)</f>
        <v>Aberdeen</v>
      </c>
      <c r="D1195">
        <f t="shared" si="18"/>
        <v>16</v>
      </c>
      <c r="E1195" t="s">
        <v>13</v>
      </c>
      <c r="F1195" t="s">
        <v>11</v>
      </c>
      <c r="G1195">
        <v>8028</v>
      </c>
    </row>
    <row r="1196" spans="1:7" hidden="1" x14ac:dyDescent="0.3">
      <c r="A1196" s="1">
        <v>44241</v>
      </c>
      <c r="B1196" t="s">
        <v>19</v>
      </c>
      <c r="C1196" t="str">
        <f>VLOOKUP(B1196,[1]Store_Code!$A$2:$B$10,2,FALSE)</f>
        <v>St Andrews</v>
      </c>
      <c r="D1196">
        <f t="shared" si="18"/>
        <v>15</v>
      </c>
      <c r="E1196" t="s">
        <v>8</v>
      </c>
      <c r="F1196" t="s">
        <v>11</v>
      </c>
      <c r="G1196">
        <v>5944</v>
      </c>
    </row>
    <row r="1197" spans="1:7" hidden="1" x14ac:dyDescent="0.3">
      <c r="A1197" s="1">
        <v>44241</v>
      </c>
      <c r="B1197" t="s">
        <v>19</v>
      </c>
      <c r="C1197" t="str">
        <f>VLOOKUP(B1197,[1]Store_Code!$A$2:$B$10,2,FALSE)</f>
        <v>St Andrews</v>
      </c>
      <c r="D1197">
        <f t="shared" si="18"/>
        <v>19</v>
      </c>
      <c r="E1197" t="s">
        <v>10</v>
      </c>
      <c r="F1197" t="s">
        <v>11</v>
      </c>
      <c r="G1197">
        <v>19317</v>
      </c>
    </row>
    <row r="1198" spans="1:7" hidden="1" x14ac:dyDescent="0.3">
      <c r="A1198" s="1">
        <v>44241</v>
      </c>
      <c r="B1198" t="s">
        <v>19</v>
      </c>
      <c r="C1198" t="str">
        <f>VLOOKUP(B1198,[1]Store_Code!$A$2:$B$10,2,FALSE)</f>
        <v>St Andrews</v>
      </c>
      <c r="D1198">
        <f t="shared" si="18"/>
        <v>10</v>
      </c>
      <c r="E1198" t="s">
        <v>13</v>
      </c>
      <c r="F1198" t="s">
        <v>9</v>
      </c>
      <c r="G1198">
        <v>7227</v>
      </c>
    </row>
    <row r="1199" spans="1:7" hidden="1" x14ac:dyDescent="0.3">
      <c r="A1199" s="1">
        <v>44241</v>
      </c>
      <c r="B1199" t="s">
        <v>23</v>
      </c>
      <c r="C1199" t="str">
        <f>VLOOKUP(B1199,[1]Store_Code!$A$2:$B$10,2,FALSE)</f>
        <v>Dundee</v>
      </c>
      <c r="D1199">
        <f t="shared" si="18"/>
        <v>23</v>
      </c>
      <c r="E1199" t="s">
        <v>8</v>
      </c>
      <c r="F1199" t="s">
        <v>11</v>
      </c>
      <c r="G1199">
        <v>11960</v>
      </c>
    </row>
    <row r="1200" spans="1:7" hidden="1" x14ac:dyDescent="0.3">
      <c r="A1200" s="1">
        <v>44241</v>
      </c>
      <c r="B1200" t="s">
        <v>23</v>
      </c>
      <c r="C1200" t="str">
        <f>VLOOKUP(B1200,[1]Store_Code!$A$2:$B$10,2,FALSE)</f>
        <v>Dundee</v>
      </c>
      <c r="D1200">
        <f t="shared" si="18"/>
        <v>30</v>
      </c>
      <c r="E1200" t="s">
        <v>10</v>
      </c>
      <c r="F1200" t="s">
        <v>11</v>
      </c>
      <c r="G1200">
        <v>36959</v>
      </c>
    </row>
    <row r="1201" spans="1:7" hidden="1" x14ac:dyDescent="0.3">
      <c r="A1201" s="1">
        <v>44241</v>
      </c>
      <c r="B1201" t="s">
        <v>23</v>
      </c>
      <c r="C1201" t="str">
        <f>VLOOKUP(B1201,[1]Store_Code!$A$2:$B$10,2,FALSE)</f>
        <v>Dundee</v>
      </c>
      <c r="D1201">
        <f t="shared" si="18"/>
        <v>22</v>
      </c>
      <c r="E1201" t="s">
        <v>13</v>
      </c>
      <c r="F1201" t="s">
        <v>11</v>
      </c>
      <c r="G1201">
        <v>8000</v>
      </c>
    </row>
    <row r="1202" spans="1:7" hidden="1" x14ac:dyDescent="0.3">
      <c r="A1202" s="1">
        <v>44241</v>
      </c>
      <c r="B1202" t="s">
        <v>26</v>
      </c>
      <c r="C1202" t="str">
        <f>VLOOKUP(B1202,[1]Store_Code!$A$2:$B$10,2,FALSE)</f>
        <v>Glasgow</v>
      </c>
      <c r="D1202">
        <f t="shared" si="18"/>
        <v>31</v>
      </c>
      <c r="E1202" t="s">
        <v>8</v>
      </c>
      <c r="F1202" t="s">
        <v>11</v>
      </c>
      <c r="G1202">
        <v>22661</v>
      </c>
    </row>
    <row r="1203" spans="1:7" hidden="1" x14ac:dyDescent="0.3">
      <c r="A1203" s="1">
        <v>44241</v>
      </c>
      <c r="B1203" t="s">
        <v>26</v>
      </c>
      <c r="C1203" t="str">
        <f>VLOOKUP(B1203,[1]Store_Code!$A$2:$B$10,2,FALSE)</f>
        <v>Glasgow</v>
      </c>
      <c r="D1203">
        <f t="shared" si="18"/>
        <v>44</v>
      </c>
      <c r="E1203" t="s">
        <v>10</v>
      </c>
      <c r="F1203" t="s">
        <v>11</v>
      </c>
      <c r="G1203">
        <v>86928</v>
      </c>
    </row>
    <row r="1204" spans="1:7" hidden="1" x14ac:dyDescent="0.3">
      <c r="A1204" s="1">
        <v>44241</v>
      </c>
      <c r="B1204" t="s">
        <v>26</v>
      </c>
      <c r="C1204" t="str">
        <f>VLOOKUP(B1204,[1]Store_Code!$A$2:$B$10,2,FALSE)</f>
        <v>Glasgow</v>
      </c>
      <c r="D1204">
        <f t="shared" si="18"/>
        <v>26</v>
      </c>
      <c r="E1204" t="s">
        <v>13</v>
      </c>
      <c r="F1204" t="s">
        <v>11</v>
      </c>
      <c r="G1204">
        <v>11836</v>
      </c>
    </row>
    <row r="1205" spans="1:7" hidden="1" x14ac:dyDescent="0.3">
      <c r="A1205" s="1">
        <v>44241</v>
      </c>
      <c r="B1205" t="s">
        <v>27</v>
      </c>
      <c r="C1205" t="str">
        <f>VLOOKUP(B1205,[1]Store_Code!$A$2:$B$10,2,FALSE)</f>
        <v>Dumfries</v>
      </c>
      <c r="D1205">
        <f t="shared" si="18"/>
        <v>13</v>
      </c>
      <c r="E1205" t="s">
        <v>8</v>
      </c>
      <c r="F1205" t="s">
        <v>11</v>
      </c>
      <c r="G1205">
        <v>7796</v>
      </c>
    </row>
    <row r="1206" spans="1:7" hidden="1" x14ac:dyDescent="0.3">
      <c r="A1206" s="1">
        <v>44241</v>
      </c>
      <c r="B1206" t="s">
        <v>27</v>
      </c>
      <c r="C1206" t="str">
        <f>VLOOKUP(B1206,[1]Store_Code!$A$2:$B$10,2,FALSE)</f>
        <v>Dumfries</v>
      </c>
      <c r="D1206">
        <f t="shared" si="18"/>
        <v>18</v>
      </c>
      <c r="E1206" t="s">
        <v>10</v>
      </c>
      <c r="F1206" t="s">
        <v>11</v>
      </c>
      <c r="G1206">
        <v>19711</v>
      </c>
    </row>
    <row r="1207" spans="1:7" hidden="1" x14ac:dyDescent="0.3">
      <c r="A1207" s="1">
        <v>44241</v>
      </c>
      <c r="B1207" t="s">
        <v>27</v>
      </c>
      <c r="C1207" t="str">
        <f>VLOOKUP(B1207,[1]Store_Code!$A$2:$B$10,2,FALSE)</f>
        <v>Dumfries</v>
      </c>
      <c r="D1207">
        <f t="shared" si="18"/>
        <v>9</v>
      </c>
      <c r="E1207" t="s">
        <v>13</v>
      </c>
      <c r="F1207" t="s">
        <v>11</v>
      </c>
      <c r="G1207">
        <v>3509</v>
      </c>
    </row>
    <row r="1208" spans="1:7" hidden="1" x14ac:dyDescent="0.3">
      <c r="A1208" s="1">
        <v>44241</v>
      </c>
      <c r="B1208" t="s">
        <v>28</v>
      </c>
      <c r="C1208" t="str">
        <f>VLOOKUP(B1208,[1]Store_Code!$A$2:$B$10,2,FALSE)</f>
        <v>Inverness</v>
      </c>
      <c r="D1208">
        <f t="shared" si="18"/>
        <v>22</v>
      </c>
      <c r="E1208" t="s">
        <v>8</v>
      </c>
      <c r="F1208" t="s">
        <v>11</v>
      </c>
      <c r="G1208">
        <v>10141</v>
      </c>
    </row>
    <row r="1209" spans="1:7" hidden="1" x14ac:dyDescent="0.3">
      <c r="A1209" s="1">
        <v>44241</v>
      </c>
      <c r="B1209" t="s">
        <v>28</v>
      </c>
      <c r="C1209" t="str">
        <f>VLOOKUP(B1209,[1]Store_Code!$A$2:$B$10,2,FALSE)</f>
        <v>Inverness</v>
      </c>
      <c r="D1209">
        <f t="shared" si="18"/>
        <v>20</v>
      </c>
      <c r="E1209" t="s">
        <v>10</v>
      </c>
      <c r="F1209" t="s">
        <v>11</v>
      </c>
      <c r="G1209">
        <v>32117</v>
      </c>
    </row>
    <row r="1210" spans="1:7" hidden="1" x14ac:dyDescent="0.3">
      <c r="A1210" s="1">
        <v>44241</v>
      </c>
      <c r="B1210" t="s">
        <v>28</v>
      </c>
      <c r="C1210" t="str">
        <f>VLOOKUP(B1210,[1]Store_Code!$A$2:$B$10,2,FALSE)</f>
        <v>Inverness</v>
      </c>
      <c r="D1210">
        <f t="shared" si="18"/>
        <v>20</v>
      </c>
      <c r="E1210" t="s">
        <v>13</v>
      </c>
      <c r="F1210" t="s">
        <v>11</v>
      </c>
      <c r="G1210">
        <v>5793</v>
      </c>
    </row>
    <row r="1211" spans="1:7" hidden="1" x14ac:dyDescent="0.3">
      <c r="A1211" s="1">
        <v>44241</v>
      </c>
      <c r="B1211" t="s">
        <v>29</v>
      </c>
      <c r="C1211" t="str">
        <f>VLOOKUP(B1211,[1]Store_Code!$A$2:$B$10,2,FALSE)</f>
        <v>Stirling</v>
      </c>
      <c r="D1211">
        <f t="shared" si="18"/>
        <v>22</v>
      </c>
      <c r="E1211" t="s">
        <v>8</v>
      </c>
      <c r="F1211" t="s">
        <v>11</v>
      </c>
      <c r="G1211">
        <v>8970</v>
      </c>
    </row>
    <row r="1212" spans="1:7" hidden="1" x14ac:dyDescent="0.3">
      <c r="A1212" s="1">
        <v>44241</v>
      </c>
      <c r="B1212" t="s">
        <v>29</v>
      </c>
      <c r="C1212" t="str">
        <f>VLOOKUP(B1212,[1]Store_Code!$A$2:$B$10,2,FALSE)</f>
        <v>Stirling</v>
      </c>
      <c r="D1212">
        <f t="shared" si="18"/>
        <v>21</v>
      </c>
      <c r="E1212" t="s">
        <v>10</v>
      </c>
      <c r="F1212" t="s">
        <v>11</v>
      </c>
      <c r="G1212">
        <v>25872</v>
      </c>
    </row>
    <row r="1213" spans="1:7" hidden="1" x14ac:dyDescent="0.3">
      <c r="A1213" s="1">
        <v>44241</v>
      </c>
      <c r="B1213" t="s">
        <v>29</v>
      </c>
      <c r="C1213" t="str">
        <f>VLOOKUP(B1213,[1]Store_Code!$A$2:$B$10,2,FALSE)</f>
        <v>Stirling</v>
      </c>
      <c r="D1213">
        <f t="shared" si="18"/>
        <v>15.7</v>
      </c>
      <c r="E1213" t="s">
        <v>13</v>
      </c>
      <c r="F1213" t="s">
        <v>9</v>
      </c>
      <c r="G1213">
        <v>6886</v>
      </c>
    </row>
    <row r="1214" spans="1:7" hidden="1" x14ac:dyDescent="0.3">
      <c r="A1214" s="1">
        <v>44241</v>
      </c>
      <c r="B1214" t="s">
        <v>30</v>
      </c>
      <c r="C1214" t="str">
        <f>VLOOKUP(B1214,[1]Store_Code!$A$2:$B$10,2,FALSE)</f>
        <v>Edinburgh</v>
      </c>
      <c r="D1214">
        <f t="shared" si="18"/>
        <v>29</v>
      </c>
      <c r="E1214" t="s">
        <v>8</v>
      </c>
      <c r="F1214" t="s">
        <v>11</v>
      </c>
      <c r="G1214">
        <v>14951</v>
      </c>
    </row>
    <row r="1215" spans="1:7" hidden="1" x14ac:dyDescent="0.3">
      <c r="A1215" s="1">
        <v>44241</v>
      </c>
      <c r="B1215" t="s">
        <v>30</v>
      </c>
      <c r="C1215" t="str">
        <f>VLOOKUP(B1215,[1]Store_Code!$A$2:$B$10,2,FALSE)</f>
        <v>Edinburgh</v>
      </c>
      <c r="D1215">
        <f t="shared" si="18"/>
        <v>39</v>
      </c>
      <c r="E1215" t="s">
        <v>10</v>
      </c>
      <c r="F1215" t="s">
        <v>11</v>
      </c>
      <c r="G1215">
        <v>55438</v>
      </c>
    </row>
    <row r="1216" spans="1:7" hidden="1" x14ac:dyDescent="0.3">
      <c r="A1216" s="1">
        <v>44241</v>
      </c>
      <c r="B1216" t="s">
        <v>30</v>
      </c>
      <c r="C1216" t="str">
        <f>VLOOKUP(B1216,[1]Store_Code!$A$2:$B$10,2,FALSE)</f>
        <v>Edinburgh</v>
      </c>
      <c r="D1216">
        <f t="shared" si="18"/>
        <v>24</v>
      </c>
      <c r="E1216" t="s">
        <v>13</v>
      </c>
      <c r="F1216" t="s">
        <v>11</v>
      </c>
      <c r="G1216">
        <v>8710</v>
      </c>
    </row>
    <row r="1217" spans="1:7" hidden="1" x14ac:dyDescent="0.3">
      <c r="A1217" s="1">
        <v>44242</v>
      </c>
      <c r="B1217" t="s">
        <v>7</v>
      </c>
      <c r="C1217" t="str">
        <f>VLOOKUP(B1217,[1]Store_Code!$A$2:$B$10,2,FALSE)</f>
        <v>Perth</v>
      </c>
      <c r="D1217">
        <f t="shared" si="18"/>
        <v>18</v>
      </c>
      <c r="E1217" t="s">
        <v>8</v>
      </c>
      <c r="F1217" t="s">
        <v>11</v>
      </c>
      <c r="G1217">
        <v>6369</v>
      </c>
    </row>
    <row r="1218" spans="1:7" hidden="1" x14ac:dyDescent="0.3">
      <c r="A1218" s="1">
        <v>44242</v>
      </c>
      <c r="B1218" t="s">
        <v>7</v>
      </c>
      <c r="C1218" t="str">
        <f>VLOOKUP(B1218,[1]Store_Code!$A$2:$B$10,2,FALSE)</f>
        <v>Perth</v>
      </c>
      <c r="D1218">
        <f t="shared" si="18"/>
        <v>19</v>
      </c>
      <c r="E1218" t="s">
        <v>10</v>
      </c>
      <c r="F1218" t="s">
        <v>11</v>
      </c>
      <c r="G1218">
        <v>27233</v>
      </c>
    </row>
    <row r="1219" spans="1:7" hidden="1" x14ac:dyDescent="0.3">
      <c r="A1219" s="1">
        <v>44242</v>
      </c>
      <c r="B1219" t="s">
        <v>7</v>
      </c>
      <c r="C1219" t="str">
        <f>VLOOKUP(B1219,[1]Store_Code!$A$2:$B$10,2,FALSE)</f>
        <v>Perth</v>
      </c>
      <c r="D1219">
        <f t="shared" ref="D1219:D1282" si="19">INDEX($N$4:$P$12,MATCH(C1219,$M$4:$M$12,0),MATCH(E1219,N$3:P$3,0))</f>
        <v>13</v>
      </c>
      <c r="E1219" t="s">
        <v>13</v>
      </c>
      <c r="F1219" t="s">
        <v>11</v>
      </c>
      <c r="G1219">
        <v>6332</v>
      </c>
    </row>
    <row r="1220" spans="1:7" hidden="1" x14ac:dyDescent="0.3">
      <c r="A1220" s="1">
        <v>44242</v>
      </c>
      <c r="B1220" t="s">
        <v>15</v>
      </c>
      <c r="C1220" t="str">
        <f>VLOOKUP(B1220,[1]Store_Code!$A$2:$B$10,2,FALSE)</f>
        <v>Aberdeen</v>
      </c>
      <c r="D1220">
        <f t="shared" si="19"/>
        <v>24</v>
      </c>
      <c r="E1220" t="s">
        <v>8</v>
      </c>
      <c r="F1220" t="s">
        <v>11</v>
      </c>
      <c r="G1220">
        <v>10359</v>
      </c>
    </row>
    <row r="1221" spans="1:7" hidden="1" x14ac:dyDescent="0.3">
      <c r="A1221" s="1">
        <v>44242</v>
      </c>
      <c r="B1221" t="s">
        <v>15</v>
      </c>
      <c r="C1221" t="str">
        <f>VLOOKUP(B1221,[1]Store_Code!$A$2:$B$10,2,FALSE)</f>
        <v>Aberdeen</v>
      </c>
      <c r="D1221">
        <f t="shared" si="19"/>
        <v>28</v>
      </c>
      <c r="E1221" t="s">
        <v>10</v>
      </c>
      <c r="F1221" t="s">
        <v>11</v>
      </c>
      <c r="G1221">
        <v>42867</v>
      </c>
    </row>
    <row r="1222" spans="1:7" hidden="1" x14ac:dyDescent="0.3">
      <c r="A1222" s="1">
        <v>44242</v>
      </c>
      <c r="B1222" t="s">
        <v>15</v>
      </c>
      <c r="C1222" t="str">
        <f>VLOOKUP(B1222,[1]Store_Code!$A$2:$B$10,2,FALSE)</f>
        <v>Aberdeen</v>
      </c>
      <c r="D1222">
        <f t="shared" si="19"/>
        <v>16</v>
      </c>
      <c r="E1222" t="s">
        <v>13</v>
      </c>
      <c r="F1222" t="s">
        <v>11</v>
      </c>
      <c r="G1222">
        <v>7504</v>
      </c>
    </row>
    <row r="1223" spans="1:7" hidden="1" x14ac:dyDescent="0.3">
      <c r="A1223" s="1">
        <v>44242</v>
      </c>
      <c r="B1223" t="s">
        <v>19</v>
      </c>
      <c r="C1223" t="str">
        <f>VLOOKUP(B1223,[1]Store_Code!$A$2:$B$10,2,FALSE)</f>
        <v>St Andrews</v>
      </c>
      <c r="D1223">
        <f t="shared" si="19"/>
        <v>15</v>
      </c>
      <c r="E1223" t="s">
        <v>8</v>
      </c>
      <c r="F1223" t="s">
        <v>11</v>
      </c>
      <c r="G1223">
        <v>5748</v>
      </c>
    </row>
    <row r="1224" spans="1:7" hidden="1" x14ac:dyDescent="0.3">
      <c r="A1224" s="1">
        <v>44242</v>
      </c>
      <c r="B1224" t="s">
        <v>19</v>
      </c>
      <c r="C1224" t="str">
        <f>VLOOKUP(B1224,[1]Store_Code!$A$2:$B$10,2,FALSE)</f>
        <v>St Andrews</v>
      </c>
      <c r="D1224">
        <f t="shared" si="19"/>
        <v>19</v>
      </c>
      <c r="E1224" t="s">
        <v>10</v>
      </c>
      <c r="F1224" t="s">
        <v>11</v>
      </c>
      <c r="G1224">
        <v>18365</v>
      </c>
    </row>
    <row r="1225" spans="1:7" hidden="1" x14ac:dyDescent="0.3">
      <c r="A1225" s="1">
        <v>44242</v>
      </c>
      <c r="B1225" t="s">
        <v>19</v>
      </c>
      <c r="C1225" t="str">
        <f>VLOOKUP(B1225,[1]Store_Code!$A$2:$B$10,2,FALSE)</f>
        <v>St Andrews</v>
      </c>
      <c r="D1225">
        <f t="shared" si="19"/>
        <v>10</v>
      </c>
      <c r="E1225" t="s">
        <v>13</v>
      </c>
      <c r="F1225" t="s">
        <v>9</v>
      </c>
      <c r="G1225">
        <v>6864</v>
      </c>
    </row>
    <row r="1226" spans="1:7" hidden="1" x14ac:dyDescent="0.3">
      <c r="A1226" s="1">
        <v>44242</v>
      </c>
      <c r="B1226" t="s">
        <v>23</v>
      </c>
      <c r="C1226" t="str">
        <f>VLOOKUP(B1226,[1]Store_Code!$A$2:$B$10,2,FALSE)</f>
        <v>Dundee</v>
      </c>
      <c r="D1226">
        <f t="shared" si="19"/>
        <v>23</v>
      </c>
      <c r="E1226" t="s">
        <v>8</v>
      </c>
      <c r="F1226" t="s">
        <v>11</v>
      </c>
      <c r="G1226">
        <v>11601</v>
      </c>
    </row>
    <row r="1227" spans="1:7" hidden="1" x14ac:dyDescent="0.3">
      <c r="A1227" s="1">
        <v>44242</v>
      </c>
      <c r="B1227" t="s">
        <v>23</v>
      </c>
      <c r="C1227" t="str">
        <f>VLOOKUP(B1227,[1]Store_Code!$A$2:$B$10,2,FALSE)</f>
        <v>Dundee</v>
      </c>
      <c r="D1227">
        <f t="shared" si="19"/>
        <v>30</v>
      </c>
      <c r="E1227" t="s">
        <v>10</v>
      </c>
      <c r="F1227" t="s">
        <v>11</v>
      </c>
      <c r="G1227">
        <v>41336</v>
      </c>
    </row>
    <row r="1228" spans="1:7" hidden="1" x14ac:dyDescent="0.3">
      <c r="A1228" s="1">
        <v>44242</v>
      </c>
      <c r="B1228" t="s">
        <v>23</v>
      </c>
      <c r="C1228" t="str">
        <f>VLOOKUP(B1228,[1]Store_Code!$A$2:$B$10,2,FALSE)</f>
        <v>Dundee</v>
      </c>
      <c r="D1228">
        <f t="shared" si="19"/>
        <v>22</v>
      </c>
      <c r="E1228" t="s">
        <v>13</v>
      </c>
      <c r="F1228" t="s">
        <v>11</v>
      </c>
      <c r="G1228">
        <v>7477</v>
      </c>
    </row>
    <row r="1229" spans="1:7" hidden="1" x14ac:dyDescent="0.3">
      <c r="A1229" s="1">
        <v>44242</v>
      </c>
      <c r="B1229" t="s">
        <v>26</v>
      </c>
      <c r="C1229" t="str">
        <f>VLOOKUP(B1229,[1]Store_Code!$A$2:$B$10,2,FALSE)</f>
        <v>Glasgow</v>
      </c>
      <c r="D1229">
        <f t="shared" si="19"/>
        <v>31</v>
      </c>
      <c r="E1229" t="s">
        <v>8</v>
      </c>
      <c r="F1229" t="s">
        <v>11</v>
      </c>
      <c r="G1229">
        <v>21979</v>
      </c>
    </row>
    <row r="1230" spans="1:7" hidden="1" x14ac:dyDescent="0.3">
      <c r="A1230" s="1">
        <v>44242</v>
      </c>
      <c r="B1230" t="s">
        <v>26</v>
      </c>
      <c r="C1230" t="str">
        <f>VLOOKUP(B1230,[1]Store_Code!$A$2:$B$10,2,FALSE)</f>
        <v>Glasgow</v>
      </c>
      <c r="D1230">
        <f t="shared" si="19"/>
        <v>44</v>
      </c>
      <c r="E1230" t="s">
        <v>10</v>
      </c>
      <c r="F1230" t="s">
        <v>11</v>
      </c>
      <c r="G1230">
        <v>97222</v>
      </c>
    </row>
    <row r="1231" spans="1:7" hidden="1" x14ac:dyDescent="0.3">
      <c r="A1231" s="1">
        <v>44242</v>
      </c>
      <c r="B1231" t="s">
        <v>26</v>
      </c>
      <c r="C1231" t="str">
        <f>VLOOKUP(B1231,[1]Store_Code!$A$2:$B$10,2,FALSE)</f>
        <v>Glasgow</v>
      </c>
      <c r="D1231">
        <f t="shared" si="19"/>
        <v>26</v>
      </c>
      <c r="E1231" t="s">
        <v>13</v>
      </c>
      <c r="F1231" t="s">
        <v>11</v>
      </c>
      <c r="G1231">
        <v>11063</v>
      </c>
    </row>
    <row r="1232" spans="1:7" hidden="1" x14ac:dyDescent="0.3">
      <c r="A1232" s="1">
        <v>44242</v>
      </c>
      <c r="B1232" t="s">
        <v>27</v>
      </c>
      <c r="C1232" t="str">
        <f>VLOOKUP(B1232,[1]Store_Code!$A$2:$B$10,2,FALSE)</f>
        <v>Dumfries</v>
      </c>
      <c r="D1232">
        <f t="shared" si="19"/>
        <v>13</v>
      </c>
      <c r="E1232" t="s">
        <v>8</v>
      </c>
      <c r="F1232" t="s">
        <v>11</v>
      </c>
      <c r="G1232">
        <v>7562</v>
      </c>
    </row>
    <row r="1233" spans="1:7" hidden="1" x14ac:dyDescent="0.3">
      <c r="A1233" s="1">
        <v>44242</v>
      </c>
      <c r="B1233" t="s">
        <v>27</v>
      </c>
      <c r="C1233" t="str">
        <f>VLOOKUP(B1233,[1]Store_Code!$A$2:$B$10,2,FALSE)</f>
        <v>Dumfries</v>
      </c>
      <c r="D1233">
        <f t="shared" si="19"/>
        <v>18</v>
      </c>
      <c r="E1233" t="s">
        <v>10</v>
      </c>
      <c r="F1233" t="s">
        <v>11</v>
      </c>
      <c r="G1233">
        <v>22046</v>
      </c>
    </row>
    <row r="1234" spans="1:7" hidden="1" x14ac:dyDescent="0.3">
      <c r="A1234" s="1">
        <v>44242</v>
      </c>
      <c r="B1234" t="s">
        <v>27</v>
      </c>
      <c r="C1234" t="str">
        <f>VLOOKUP(B1234,[1]Store_Code!$A$2:$B$10,2,FALSE)</f>
        <v>Dumfries</v>
      </c>
      <c r="D1234">
        <f t="shared" si="19"/>
        <v>9</v>
      </c>
      <c r="E1234" t="s">
        <v>13</v>
      </c>
      <c r="F1234" t="s">
        <v>11</v>
      </c>
      <c r="G1234">
        <v>3280</v>
      </c>
    </row>
    <row r="1235" spans="1:7" hidden="1" x14ac:dyDescent="0.3">
      <c r="A1235" s="1">
        <v>44242</v>
      </c>
      <c r="B1235" t="s">
        <v>28</v>
      </c>
      <c r="C1235" t="str">
        <f>VLOOKUP(B1235,[1]Store_Code!$A$2:$B$10,2,FALSE)</f>
        <v>Inverness</v>
      </c>
      <c r="D1235">
        <f t="shared" si="19"/>
        <v>22</v>
      </c>
      <c r="E1235" t="s">
        <v>8</v>
      </c>
      <c r="F1235" t="s">
        <v>11</v>
      </c>
      <c r="G1235">
        <v>9813</v>
      </c>
    </row>
    <row r="1236" spans="1:7" hidden="1" x14ac:dyDescent="0.3">
      <c r="A1236" s="1">
        <v>44242</v>
      </c>
      <c r="B1236" t="s">
        <v>28</v>
      </c>
      <c r="C1236" t="str">
        <f>VLOOKUP(B1236,[1]Store_Code!$A$2:$B$10,2,FALSE)</f>
        <v>Inverness</v>
      </c>
      <c r="D1236">
        <f t="shared" si="19"/>
        <v>20</v>
      </c>
      <c r="E1236" t="s">
        <v>10</v>
      </c>
      <c r="F1236" t="s">
        <v>11</v>
      </c>
      <c r="G1236">
        <v>35919</v>
      </c>
    </row>
    <row r="1237" spans="1:7" hidden="1" x14ac:dyDescent="0.3">
      <c r="A1237" s="1">
        <v>44242</v>
      </c>
      <c r="B1237" t="s">
        <v>28</v>
      </c>
      <c r="C1237" t="str">
        <f>VLOOKUP(B1237,[1]Store_Code!$A$2:$B$10,2,FALSE)</f>
        <v>Inverness</v>
      </c>
      <c r="D1237">
        <f t="shared" si="19"/>
        <v>20</v>
      </c>
      <c r="E1237" t="s">
        <v>13</v>
      </c>
      <c r="F1237" t="s">
        <v>11</v>
      </c>
      <c r="G1237">
        <v>5415</v>
      </c>
    </row>
    <row r="1238" spans="1:7" hidden="1" x14ac:dyDescent="0.3">
      <c r="A1238" s="1">
        <v>44242</v>
      </c>
      <c r="B1238" t="s">
        <v>29</v>
      </c>
      <c r="C1238" t="str">
        <f>VLOOKUP(B1238,[1]Store_Code!$A$2:$B$10,2,FALSE)</f>
        <v>Stirling</v>
      </c>
      <c r="D1238">
        <f t="shared" si="19"/>
        <v>22</v>
      </c>
      <c r="E1238" t="s">
        <v>8</v>
      </c>
      <c r="F1238" t="s">
        <v>11</v>
      </c>
      <c r="G1238">
        <v>8701</v>
      </c>
    </row>
    <row r="1239" spans="1:7" hidden="1" x14ac:dyDescent="0.3">
      <c r="A1239" s="1">
        <v>44242</v>
      </c>
      <c r="B1239" t="s">
        <v>29</v>
      </c>
      <c r="C1239" t="str">
        <f>VLOOKUP(B1239,[1]Store_Code!$A$2:$B$10,2,FALSE)</f>
        <v>Stirling</v>
      </c>
      <c r="D1239">
        <f t="shared" si="19"/>
        <v>21</v>
      </c>
      <c r="E1239" t="s">
        <v>10</v>
      </c>
      <c r="F1239" t="s">
        <v>11</v>
      </c>
      <c r="G1239">
        <v>28935</v>
      </c>
    </row>
    <row r="1240" spans="1:7" hidden="1" x14ac:dyDescent="0.3">
      <c r="A1240" s="1">
        <v>44242</v>
      </c>
      <c r="B1240" t="s">
        <v>29</v>
      </c>
      <c r="C1240" t="str">
        <f>VLOOKUP(B1240,[1]Store_Code!$A$2:$B$10,2,FALSE)</f>
        <v>Stirling</v>
      </c>
      <c r="D1240">
        <f t="shared" si="19"/>
        <v>15.7</v>
      </c>
      <c r="E1240" t="s">
        <v>13</v>
      </c>
      <c r="F1240" t="s">
        <v>9</v>
      </c>
      <c r="G1240">
        <v>6507</v>
      </c>
    </row>
    <row r="1241" spans="1:7" hidden="1" x14ac:dyDescent="0.3">
      <c r="A1241" s="1">
        <v>44242</v>
      </c>
      <c r="B1241" t="s">
        <v>30</v>
      </c>
      <c r="C1241" t="str">
        <f>VLOOKUP(B1241,[1]Store_Code!$A$2:$B$10,2,FALSE)</f>
        <v>Edinburgh</v>
      </c>
      <c r="D1241">
        <f t="shared" si="19"/>
        <v>29</v>
      </c>
      <c r="E1241" t="s">
        <v>8</v>
      </c>
      <c r="F1241" t="s">
        <v>11</v>
      </c>
      <c r="G1241">
        <v>14500</v>
      </c>
    </row>
    <row r="1242" spans="1:7" hidden="1" x14ac:dyDescent="0.3">
      <c r="A1242" s="1">
        <v>44242</v>
      </c>
      <c r="B1242" t="s">
        <v>30</v>
      </c>
      <c r="C1242" t="str">
        <f>VLOOKUP(B1242,[1]Store_Code!$A$2:$B$10,2,FALSE)</f>
        <v>Edinburgh</v>
      </c>
      <c r="D1242">
        <f t="shared" si="19"/>
        <v>39</v>
      </c>
      <c r="E1242" t="s">
        <v>10</v>
      </c>
      <c r="F1242" t="s">
        <v>11</v>
      </c>
      <c r="G1242">
        <v>62003</v>
      </c>
    </row>
    <row r="1243" spans="1:7" hidden="1" x14ac:dyDescent="0.3">
      <c r="A1243" s="1">
        <v>44242</v>
      </c>
      <c r="B1243" t="s">
        <v>30</v>
      </c>
      <c r="C1243" t="str">
        <f>VLOOKUP(B1243,[1]Store_Code!$A$2:$B$10,2,FALSE)</f>
        <v>Edinburgh</v>
      </c>
      <c r="D1243">
        <f t="shared" si="19"/>
        <v>24</v>
      </c>
      <c r="E1243" t="s">
        <v>13</v>
      </c>
      <c r="F1243" t="s">
        <v>11</v>
      </c>
      <c r="G1243">
        <v>8142</v>
      </c>
    </row>
    <row r="1244" spans="1:7" hidden="1" x14ac:dyDescent="0.3">
      <c r="A1244" s="1">
        <v>44243</v>
      </c>
      <c r="B1244" t="s">
        <v>7</v>
      </c>
      <c r="C1244" t="str">
        <f>VLOOKUP(B1244,[1]Store_Code!$A$2:$B$10,2,FALSE)</f>
        <v>Perth</v>
      </c>
      <c r="D1244">
        <f t="shared" si="19"/>
        <v>18</v>
      </c>
      <c r="E1244" t="s">
        <v>8</v>
      </c>
      <c r="F1244" t="s">
        <v>11</v>
      </c>
      <c r="G1244">
        <v>6161</v>
      </c>
    </row>
    <row r="1245" spans="1:7" hidden="1" x14ac:dyDescent="0.3">
      <c r="A1245" s="1">
        <v>44243</v>
      </c>
      <c r="B1245" t="s">
        <v>7</v>
      </c>
      <c r="C1245" t="str">
        <f>VLOOKUP(B1245,[1]Store_Code!$A$2:$B$10,2,FALSE)</f>
        <v>Perth</v>
      </c>
      <c r="D1245">
        <f t="shared" si="19"/>
        <v>19</v>
      </c>
      <c r="E1245" t="s">
        <v>10</v>
      </c>
      <c r="F1245" t="s">
        <v>11</v>
      </c>
      <c r="G1245">
        <v>22472</v>
      </c>
    </row>
    <row r="1246" spans="1:7" hidden="1" x14ac:dyDescent="0.3">
      <c r="A1246" s="1">
        <v>44243</v>
      </c>
      <c r="B1246" t="s">
        <v>7</v>
      </c>
      <c r="C1246" t="str">
        <f>VLOOKUP(B1246,[1]Store_Code!$A$2:$B$10,2,FALSE)</f>
        <v>Perth</v>
      </c>
      <c r="D1246">
        <f t="shared" si="19"/>
        <v>13</v>
      </c>
      <c r="E1246" t="s">
        <v>13</v>
      </c>
      <c r="F1246" t="s">
        <v>11</v>
      </c>
      <c r="G1246">
        <v>6531</v>
      </c>
    </row>
    <row r="1247" spans="1:7" hidden="1" x14ac:dyDescent="0.3">
      <c r="A1247" s="1">
        <v>44243</v>
      </c>
      <c r="B1247" t="s">
        <v>15</v>
      </c>
      <c r="C1247" t="str">
        <f>VLOOKUP(B1247,[1]Store_Code!$A$2:$B$10,2,FALSE)</f>
        <v>Aberdeen</v>
      </c>
      <c r="D1247">
        <f t="shared" si="19"/>
        <v>24</v>
      </c>
      <c r="E1247" t="s">
        <v>8</v>
      </c>
      <c r="F1247" t="s">
        <v>11</v>
      </c>
      <c r="G1247">
        <v>10022</v>
      </c>
    </row>
    <row r="1248" spans="1:7" hidden="1" x14ac:dyDescent="0.3">
      <c r="A1248" s="1">
        <v>44243</v>
      </c>
      <c r="B1248" t="s">
        <v>15</v>
      </c>
      <c r="C1248" t="str">
        <f>VLOOKUP(B1248,[1]Store_Code!$A$2:$B$10,2,FALSE)</f>
        <v>Aberdeen</v>
      </c>
      <c r="D1248">
        <f t="shared" si="19"/>
        <v>28</v>
      </c>
      <c r="E1248" t="s">
        <v>10</v>
      </c>
      <c r="F1248" t="s">
        <v>11</v>
      </c>
      <c r="G1248">
        <v>35373</v>
      </c>
    </row>
    <row r="1249" spans="1:7" hidden="1" x14ac:dyDescent="0.3">
      <c r="A1249" s="1">
        <v>44243</v>
      </c>
      <c r="B1249" t="s">
        <v>15</v>
      </c>
      <c r="C1249" t="str">
        <f>VLOOKUP(B1249,[1]Store_Code!$A$2:$B$10,2,FALSE)</f>
        <v>Aberdeen</v>
      </c>
      <c r="D1249">
        <f t="shared" si="19"/>
        <v>16</v>
      </c>
      <c r="E1249" t="s">
        <v>13</v>
      </c>
      <c r="F1249" t="s">
        <v>11</v>
      </c>
      <c r="G1249">
        <v>6579</v>
      </c>
    </row>
    <row r="1250" spans="1:7" hidden="1" x14ac:dyDescent="0.3">
      <c r="A1250" s="1">
        <v>44243</v>
      </c>
      <c r="B1250" t="s">
        <v>19</v>
      </c>
      <c r="C1250" t="str">
        <f>VLOOKUP(B1250,[1]Store_Code!$A$2:$B$10,2,FALSE)</f>
        <v>St Andrews</v>
      </c>
      <c r="D1250">
        <f t="shared" si="19"/>
        <v>15</v>
      </c>
      <c r="E1250" t="s">
        <v>8</v>
      </c>
      <c r="F1250" t="s">
        <v>11</v>
      </c>
      <c r="G1250">
        <v>5543</v>
      </c>
    </row>
    <row r="1251" spans="1:7" hidden="1" x14ac:dyDescent="0.3">
      <c r="A1251" s="1">
        <v>44243</v>
      </c>
      <c r="B1251" t="s">
        <v>19</v>
      </c>
      <c r="C1251" t="str">
        <f>VLOOKUP(B1251,[1]Store_Code!$A$2:$B$10,2,FALSE)</f>
        <v>St Andrews</v>
      </c>
      <c r="D1251">
        <f t="shared" si="19"/>
        <v>19</v>
      </c>
      <c r="E1251" t="s">
        <v>10</v>
      </c>
      <c r="F1251" t="s">
        <v>11</v>
      </c>
      <c r="G1251">
        <v>17828</v>
      </c>
    </row>
    <row r="1252" spans="1:7" hidden="1" x14ac:dyDescent="0.3">
      <c r="A1252" s="1">
        <v>44243</v>
      </c>
      <c r="B1252" t="s">
        <v>19</v>
      </c>
      <c r="C1252" t="str">
        <f>VLOOKUP(B1252,[1]Store_Code!$A$2:$B$10,2,FALSE)</f>
        <v>St Andrews</v>
      </c>
      <c r="D1252">
        <f t="shared" si="19"/>
        <v>10</v>
      </c>
      <c r="E1252" t="s">
        <v>13</v>
      </c>
      <c r="F1252" t="s">
        <v>9</v>
      </c>
      <c r="G1252">
        <v>7027</v>
      </c>
    </row>
    <row r="1253" spans="1:7" hidden="1" x14ac:dyDescent="0.3">
      <c r="A1253" s="1">
        <v>44243</v>
      </c>
      <c r="B1253" t="s">
        <v>23</v>
      </c>
      <c r="C1253" t="str">
        <f>VLOOKUP(B1253,[1]Store_Code!$A$2:$B$10,2,FALSE)</f>
        <v>Dundee</v>
      </c>
      <c r="D1253">
        <f t="shared" si="19"/>
        <v>23</v>
      </c>
      <c r="E1253" t="s">
        <v>8</v>
      </c>
      <c r="F1253" t="s">
        <v>11</v>
      </c>
      <c r="G1253">
        <v>11223</v>
      </c>
    </row>
    <row r="1254" spans="1:7" hidden="1" x14ac:dyDescent="0.3">
      <c r="A1254" s="1">
        <v>44243</v>
      </c>
      <c r="B1254" t="s">
        <v>23</v>
      </c>
      <c r="C1254" t="str">
        <f>VLOOKUP(B1254,[1]Store_Code!$A$2:$B$10,2,FALSE)</f>
        <v>Dundee</v>
      </c>
      <c r="D1254">
        <f t="shared" si="19"/>
        <v>30</v>
      </c>
      <c r="E1254" t="s">
        <v>10</v>
      </c>
      <c r="F1254" t="s">
        <v>11</v>
      </c>
      <c r="G1254">
        <v>34109</v>
      </c>
    </row>
    <row r="1255" spans="1:7" hidden="1" x14ac:dyDescent="0.3">
      <c r="A1255" s="1">
        <v>44243</v>
      </c>
      <c r="B1255" t="s">
        <v>23</v>
      </c>
      <c r="C1255" t="str">
        <f>VLOOKUP(B1255,[1]Store_Code!$A$2:$B$10,2,FALSE)</f>
        <v>Dundee</v>
      </c>
      <c r="D1255">
        <f t="shared" si="19"/>
        <v>22</v>
      </c>
      <c r="E1255" t="s">
        <v>13</v>
      </c>
      <c r="F1255" t="s">
        <v>9</v>
      </c>
      <c r="G1255">
        <v>10503</v>
      </c>
    </row>
    <row r="1256" spans="1:7" hidden="1" x14ac:dyDescent="0.3">
      <c r="A1256" s="1">
        <v>44243</v>
      </c>
      <c r="B1256" t="s">
        <v>26</v>
      </c>
      <c r="C1256" t="str">
        <f>VLOOKUP(B1256,[1]Store_Code!$A$2:$B$10,2,FALSE)</f>
        <v>Glasgow</v>
      </c>
      <c r="D1256">
        <f t="shared" si="19"/>
        <v>31</v>
      </c>
      <c r="E1256" t="s">
        <v>8</v>
      </c>
      <c r="F1256" t="s">
        <v>11</v>
      </c>
      <c r="G1256">
        <v>21263</v>
      </c>
    </row>
    <row r="1257" spans="1:7" hidden="1" x14ac:dyDescent="0.3">
      <c r="A1257" s="1">
        <v>44243</v>
      </c>
      <c r="B1257" t="s">
        <v>26</v>
      </c>
      <c r="C1257" t="str">
        <f>VLOOKUP(B1257,[1]Store_Code!$A$2:$B$10,2,FALSE)</f>
        <v>Glasgow</v>
      </c>
      <c r="D1257">
        <f t="shared" si="19"/>
        <v>44</v>
      </c>
      <c r="E1257" t="s">
        <v>10</v>
      </c>
      <c r="F1257" t="s">
        <v>11</v>
      </c>
      <c r="G1257">
        <v>80224</v>
      </c>
    </row>
    <row r="1258" spans="1:7" hidden="1" x14ac:dyDescent="0.3">
      <c r="A1258" s="1">
        <v>44243</v>
      </c>
      <c r="B1258" t="s">
        <v>26</v>
      </c>
      <c r="C1258" t="str">
        <f>VLOOKUP(B1258,[1]Store_Code!$A$2:$B$10,2,FALSE)</f>
        <v>Glasgow</v>
      </c>
      <c r="D1258">
        <f t="shared" si="19"/>
        <v>26</v>
      </c>
      <c r="E1258" t="s">
        <v>13</v>
      </c>
      <c r="F1258" t="s">
        <v>11</v>
      </c>
      <c r="G1258">
        <v>11411</v>
      </c>
    </row>
    <row r="1259" spans="1:7" hidden="1" x14ac:dyDescent="0.3">
      <c r="A1259" s="1">
        <v>44243</v>
      </c>
      <c r="B1259" t="s">
        <v>27</v>
      </c>
      <c r="C1259" t="str">
        <f>VLOOKUP(B1259,[1]Store_Code!$A$2:$B$10,2,FALSE)</f>
        <v>Dumfries</v>
      </c>
      <c r="D1259">
        <f t="shared" si="19"/>
        <v>13</v>
      </c>
      <c r="E1259" t="s">
        <v>8</v>
      </c>
      <c r="F1259" t="s">
        <v>11</v>
      </c>
      <c r="G1259">
        <v>7315</v>
      </c>
    </row>
    <row r="1260" spans="1:7" hidden="1" x14ac:dyDescent="0.3">
      <c r="A1260" s="1">
        <v>44243</v>
      </c>
      <c r="B1260" t="s">
        <v>27</v>
      </c>
      <c r="C1260" t="str">
        <f>VLOOKUP(B1260,[1]Store_Code!$A$2:$B$10,2,FALSE)</f>
        <v>Dumfries</v>
      </c>
      <c r="D1260">
        <f t="shared" si="19"/>
        <v>18</v>
      </c>
      <c r="E1260" t="s">
        <v>10</v>
      </c>
      <c r="F1260" t="s">
        <v>11</v>
      </c>
      <c r="G1260">
        <v>18192</v>
      </c>
    </row>
    <row r="1261" spans="1:7" hidden="1" x14ac:dyDescent="0.3">
      <c r="A1261" s="1">
        <v>44243</v>
      </c>
      <c r="B1261" t="s">
        <v>27</v>
      </c>
      <c r="C1261" t="str">
        <f>VLOOKUP(B1261,[1]Store_Code!$A$2:$B$10,2,FALSE)</f>
        <v>Dumfries</v>
      </c>
      <c r="D1261">
        <f t="shared" si="19"/>
        <v>9</v>
      </c>
      <c r="E1261" t="s">
        <v>13</v>
      </c>
      <c r="F1261" t="s">
        <v>11</v>
      </c>
      <c r="G1261">
        <v>3384</v>
      </c>
    </row>
    <row r="1262" spans="1:7" hidden="1" x14ac:dyDescent="0.3">
      <c r="A1262" s="1">
        <v>44243</v>
      </c>
      <c r="B1262" t="s">
        <v>28</v>
      </c>
      <c r="C1262" t="str">
        <f>VLOOKUP(B1262,[1]Store_Code!$A$2:$B$10,2,FALSE)</f>
        <v>Inverness</v>
      </c>
      <c r="D1262">
        <f t="shared" si="19"/>
        <v>22</v>
      </c>
      <c r="E1262" t="s">
        <v>8</v>
      </c>
      <c r="F1262" t="s">
        <v>11</v>
      </c>
      <c r="G1262">
        <v>9469</v>
      </c>
    </row>
    <row r="1263" spans="1:7" hidden="1" x14ac:dyDescent="0.3">
      <c r="A1263" s="1">
        <v>44243</v>
      </c>
      <c r="B1263" t="s">
        <v>28</v>
      </c>
      <c r="C1263" t="str">
        <f>VLOOKUP(B1263,[1]Store_Code!$A$2:$B$10,2,FALSE)</f>
        <v>Inverness</v>
      </c>
      <c r="D1263">
        <f t="shared" si="19"/>
        <v>20</v>
      </c>
      <c r="E1263" t="s">
        <v>10</v>
      </c>
      <c r="F1263" t="s">
        <v>11</v>
      </c>
      <c r="G1263">
        <v>29640</v>
      </c>
    </row>
    <row r="1264" spans="1:7" hidden="1" x14ac:dyDescent="0.3">
      <c r="A1264" s="1">
        <v>44243</v>
      </c>
      <c r="B1264" t="s">
        <v>28</v>
      </c>
      <c r="C1264" t="str">
        <f>VLOOKUP(B1264,[1]Store_Code!$A$2:$B$10,2,FALSE)</f>
        <v>Inverness</v>
      </c>
      <c r="D1264">
        <f t="shared" si="19"/>
        <v>20</v>
      </c>
      <c r="E1264" t="s">
        <v>13</v>
      </c>
      <c r="F1264" t="s">
        <v>11</v>
      </c>
      <c r="G1264">
        <v>5586</v>
      </c>
    </row>
    <row r="1265" spans="1:7" hidden="1" x14ac:dyDescent="0.3">
      <c r="A1265" s="1">
        <v>44243</v>
      </c>
      <c r="B1265" t="s">
        <v>29</v>
      </c>
      <c r="C1265" t="str">
        <f>VLOOKUP(B1265,[1]Store_Code!$A$2:$B$10,2,FALSE)</f>
        <v>Stirling</v>
      </c>
      <c r="D1265">
        <f t="shared" si="19"/>
        <v>22</v>
      </c>
      <c r="E1265" t="s">
        <v>8</v>
      </c>
      <c r="F1265" t="s">
        <v>11</v>
      </c>
      <c r="G1265">
        <v>842</v>
      </c>
    </row>
    <row r="1266" spans="1:7" hidden="1" x14ac:dyDescent="0.3">
      <c r="A1266" s="1">
        <v>44243</v>
      </c>
      <c r="B1266" t="s">
        <v>29</v>
      </c>
      <c r="C1266" t="str">
        <f>VLOOKUP(B1266,[1]Store_Code!$A$2:$B$10,2,FALSE)</f>
        <v>Stirling</v>
      </c>
      <c r="D1266">
        <f t="shared" si="19"/>
        <v>21</v>
      </c>
      <c r="E1266" t="s">
        <v>10</v>
      </c>
      <c r="F1266" t="s">
        <v>11</v>
      </c>
      <c r="G1266">
        <v>23876</v>
      </c>
    </row>
    <row r="1267" spans="1:7" hidden="1" x14ac:dyDescent="0.3">
      <c r="A1267" s="1">
        <v>44243</v>
      </c>
      <c r="B1267" t="s">
        <v>29</v>
      </c>
      <c r="C1267" t="str">
        <f>VLOOKUP(B1267,[1]Store_Code!$A$2:$B$10,2,FALSE)</f>
        <v>Stirling</v>
      </c>
      <c r="D1267">
        <f t="shared" si="19"/>
        <v>15.7</v>
      </c>
      <c r="E1267" t="s">
        <v>13</v>
      </c>
      <c r="F1267" t="s">
        <v>11</v>
      </c>
      <c r="G1267">
        <v>5598</v>
      </c>
    </row>
    <row r="1268" spans="1:7" hidden="1" x14ac:dyDescent="0.3">
      <c r="A1268" s="1">
        <v>44243</v>
      </c>
      <c r="B1268" t="s">
        <v>30</v>
      </c>
      <c r="C1268" t="str">
        <f>VLOOKUP(B1268,[1]Store_Code!$A$2:$B$10,2,FALSE)</f>
        <v>Edinburgh</v>
      </c>
      <c r="D1268">
        <f t="shared" si="19"/>
        <v>29</v>
      </c>
      <c r="E1268" t="s">
        <v>8</v>
      </c>
      <c r="F1268" t="s">
        <v>11</v>
      </c>
      <c r="G1268">
        <v>14028</v>
      </c>
    </row>
    <row r="1269" spans="1:7" hidden="1" x14ac:dyDescent="0.3">
      <c r="A1269" s="1">
        <v>44243</v>
      </c>
      <c r="B1269" t="s">
        <v>30</v>
      </c>
      <c r="C1269" t="str">
        <f>VLOOKUP(B1269,[1]Store_Code!$A$2:$B$10,2,FALSE)</f>
        <v>Edinburgh</v>
      </c>
      <c r="D1269">
        <f t="shared" si="19"/>
        <v>39</v>
      </c>
      <c r="E1269" t="s">
        <v>10</v>
      </c>
      <c r="F1269" t="s">
        <v>11</v>
      </c>
      <c r="G1269">
        <v>51164</v>
      </c>
    </row>
    <row r="1270" spans="1:7" hidden="1" x14ac:dyDescent="0.3">
      <c r="A1270" s="1">
        <v>44243</v>
      </c>
      <c r="B1270" t="s">
        <v>30</v>
      </c>
      <c r="C1270" t="str">
        <f>VLOOKUP(B1270,[1]Store_Code!$A$2:$B$10,2,FALSE)</f>
        <v>Edinburgh</v>
      </c>
      <c r="D1270">
        <f t="shared" si="19"/>
        <v>24</v>
      </c>
      <c r="E1270" t="s">
        <v>13</v>
      </c>
      <c r="F1270" t="s">
        <v>11</v>
      </c>
      <c r="G1270">
        <v>8398</v>
      </c>
    </row>
    <row r="1271" spans="1:7" hidden="1" x14ac:dyDescent="0.3">
      <c r="A1271" s="1">
        <v>44244</v>
      </c>
      <c r="B1271" t="s">
        <v>7</v>
      </c>
      <c r="C1271" t="str">
        <f>VLOOKUP(B1271,[1]Store_Code!$A$2:$B$10,2,FALSE)</f>
        <v>Perth</v>
      </c>
      <c r="D1271">
        <f t="shared" si="19"/>
        <v>18</v>
      </c>
      <c r="E1271" t="s">
        <v>8</v>
      </c>
      <c r="F1271" t="s">
        <v>9</v>
      </c>
      <c r="G1271">
        <v>910</v>
      </c>
    </row>
    <row r="1272" spans="1:7" hidden="1" x14ac:dyDescent="0.3">
      <c r="A1272" s="1">
        <v>44244</v>
      </c>
      <c r="B1272" t="s">
        <v>7</v>
      </c>
      <c r="C1272" t="str">
        <f>VLOOKUP(B1272,[1]Store_Code!$A$2:$B$10,2,FALSE)</f>
        <v>Perth</v>
      </c>
      <c r="D1272">
        <f t="shared" si="19"/>
        <v>19</v>
      </c>
      <c r="E1272" t="s">
        <v>10</v>
      </c>
      <c r="F1272" t="s">
        <v>11</v>
      </c>
      <c r="G1272">
        <v>25378</v>
      </c>
    </row>
    <row r="1273" spans="1:7" hidden="1" x14ac:dyDescent="0.3">
      <c r="A1273" s="1">
        <v>44244</v>
      </c>
      <c r="B1273" t="s">
        <v>7</v>
      </c>
      <c r="C1273" t="str">
        <f>VLOOKUP(B1273,[1]Store_Code!$A$2:$B$10,2,FALSE)</f>
        <v>Perth</v>
      </c>
      <c r="D1273">
        <f t="shared" si="19"/>
        <v>13</v>
      </c>
      <c r="E1273" t="s">
        <v>13</v>
      </c>
      <c r="F1273" t="s">
        <v>11</v>
      </c>
      <c r="G1273">
        <v>6612</v>
      </c>
    </row>
    <row r="1274" spans="1:7" hidden="1" x14ac:dyDescent="0.3">
      <c r="A1274" s="1">
        <v>44244</v>
      </c>
      <c r="B1274" t="s">
        <v>15</v>
      </c>
      <c r="C1274" t="str">
        <f>VLOOKUP(B1274,[1]Store_Code!$A$2:$B$10,2,FALSE)</f>
        <v>Aberdeen</v>
      </c>
      <c r="D1274">
        <f t="shared" si="19"/>
        <v>24</v>
      </c>
      <c r="E1274" t="s">
        <v>8</v>
      </c>
      <c r="F1274" t="s">
        <v>11</v>
      </c>
      <c r="G1274">
        <v>10490</v>
      </c>
    </row>
    <row r="1275" spans="1:7" hidden="1" x14ac:dyDescent="0.3">
      <c r="A1275" s="1">
        <v>44244</v>
      </c>
      <c r="B1275" t="s">
        <v>15</v>
      </c>
      <c r="C1275" t="str">
        <f>VLOOKUP(B1275,[1]Store_Code!$A$2:$B$10,2,FALSE)</f>
        <v>Aberdeen</v>
      </c>
      <c r="D1275">
        <f t="shared" si="19"/>
        <v>28</v>
      </c>
      <c r="E1275" t="s">
        <v>10</v>
      </c>
      <c r="F1275" t="s">
        <v>11</v>
      </c>
      <c r="G1275">
        <v>39947</v>
      </c>
    </row>
    <row r="1276" spans="1:7" hidden="1" x14ac:dyDescent="0.3">
      <c r="A1276" s="1">
        <v>44244</v>
      </c>
      <c r="B1276" t="s">
        <v>15</v>
      </c>
      <c r="C1276" t="str">
        <f>VLOOKUP(B1276,[1]Store_Code!$A$2:$B$10,2,FALSE)</f>
        <v>Aberdeen</v>
      </c>
      <c r="D1276">
        <f t="shared" si="19"/>
        <v>16</v>
      </c>
      <c r="E1276" t="s">
        <v>13</v>
      </c>
      <c r="F1276" t="s">
        <v>11</v>
      </c>
      <c r="G1276">
        <v>6662</v>
      </c>
    </row>
    <row r="1277" spans="1:7" hidden="1" x14ac:dyDescent="0.3">
      <c r="A1277" s="1">
        <v>44244</v>
      </c>
      <c r="B1277" t="s">
        <v>19</v>
      </c>
      <c r="C1277" t="str">
        <f>VLOOKUP(B1277,[1]Store_Code!$A$2:$B$10,2,FALSE)</f>
        <v>St Andrews</v>
      </c>
      <c r="D1277">
        <f t="shared" si="19"/>
        <v>15</v>
      </c>
      <c r="E1277" t="s">
        <v>8</v>
      </c>
      <c r="F1277" t="s">
        <v>11</v>
      </c>
      <c r="G1277">
        <v>5829</v>
      </c>
    </row>
    <row r="1278" spans="1:7" hidden="1" x14ac:dyDescent="0.3">
      <c r="A1278" s="1">
        <v>44244</v>
      </c>
      <c r="B1278" t="s">
        <v>19</v>
      </c>
      <c r="C1278" t="str">
        <f>VLOOKUP(B1278,[1]Store_Code!$A$2:$B$10,2,FALSE)</f>
        <v>St Andrews</v>
      </c>
      <c r="D1278">
        <f t="shared" si="19"/>
        <v>19</v>
      </c>
      <c r="E1278" t="s">
        <v>10</v>
      </c>
      <c r="F1278" t="s">
        <v>11</v>
      </c>
      <c r="G1278">
        <v>20133</v>
      </c>
    </row>
    <row r="1279" spans="1:7" hidden="1" x14ac:dyDescent="0.3">
      <c r="A1279" s="1">
        <v>44244</v>
      </c>
      <c r="B1279" t="s">
        <v>19</v>
      </c>
      <c r="C1279" t="str">
        <f>VLOOKUP(B1279,[1]Store_Code!$A$2:$B$10,2,FALSE)</f>
        <v>St Andrews</v>
      </c>
      <c r="D1279">
        <f t="shared" si="19"/>
        <v>10</v>
      </c>
      <c r="E1279" t="s">
        <v>13</v>
      </c>
      <c r="F1279" t="s">
        <v>11</v>
      </c>
      <c r="G1279">
        <v>5430</v>
      </c>
    </row>
    <row r="1280" spans="1:7" hidden="1" x14ac:dyDescent="0.3">
      <c r="A1280" s="1">
        <v>44244</v>
      </c>
      <c r="B1280" t="s">
        <v>23</v>
      </c>
      <c r="C1280" t="str">
        <f>VLOOKUP(B1280,[1]Store_Code!$A$2:$B$10,2,FALSE)</f>
        <v>Dundee</v>
      </c>
      <c r="D1280">
        <f t="shared" si="19"/>
        <v>23</v>
      </c>
      <c r="E1280" t="s">
        <v>8</v>
      </c>
      <c r="F1280" t="s">
        <v>11</v>
      </c>
      <c r="G1280">
        <v>11748</v>
      </c>
    </row>
    <row r="1281" spans="1:7" hidden="1" x14ac:dyDescent="0.3">
      <c r="A1281" s="1">
        <v>44244</v>
      </c>
      <c r="B1281" t="s">
        <v>23</v>
      </c>
      <c r="C1281" t="str">
        <f>VLOOKUP(B1281,[1]Store_Code!$A$2:$B$10,2,FALSE)</f>
        <v>Dundee</v>
      </c>
      <c r="D1281">
        <f t="shared" si="19"/>
        <v>30</v>
      </c>
      <c r="E1281" t="s">
        <v>10</v>
      </c>
      <c r="F1281" t="s">
        <v>11</v>
      </c>
      <c r="G1281">
        <v>38520</v>
      </c>
    </row>
    <row r="1282" spans="1:7" hidden="1" x14ac:dyDescent="0.3">
      <c r="A1282" s="1">
        <v>44244</v>
      </c>
      <c r="B1282" t="s">
        <v>23</v>
      </c>
      <c r="C1282" t="str">
        <f>VLOOKUP(B1282,[1]Store_Code!$A$2:$B$10,2,FALSE)</f>
        <v>Dundee</v>
      </c>
      <c r="D1282">
        <f t="shared" si="19"/>
        <v>22</v>
      </c>
      <c r="E1282" t="s">
        <v>13</v>
      </c>
      <c r="F1282" t="s">
        <v>9</v>
      </c>
      <c r="G1282">
        <v>10599</v>
      </c>
    </row>
    <row r="1283" spans="1:7" hidden="1" x14ac:dyDescent="0.3">
      <c r="A1283" s="1">
        <v>44244</v>
      </c>
      <c r="B1283" t="s">
        <v>26</v>
      </c>
      <c r="C1283" t="str">
        <f>VLOOKUP(B1283,[1]Store_Code!$A$2:$B$10,2,FALSE)</f>
        <v>Glasgow</v>
      </c>
      <c r="D1283">
        <f t="shared" ref="D1283:D1346" si="20">INDEX($N$4:$P$12,MATCH(C1283,$M$4:$M$12,0),MATCH(E1283,N$3:P$3,0))</f>
        <v>31</v>
      </c>
      <c r="E1283" t="s">
        <v>8</v>
      </c>
      <c r="F1283" t="s">
        <v>11</v>
      </c>
      <c r="G1283">
        <v>22258</v>
      </c>
    </row>
    <row r="1284" spans="1:7" hidden="1" x14ac:dyDescent="0.3">
      <c r="A1284" s="1">
        <v>44244</v>
      </c>
      <c r="B1284" t="s">
        <v>26</v>
      </c>
      <c r="C1284" t="str">
        <f>VLOOKUP(B1284,[1]Store_Code!$A$2:$B$10,2,FALSE)</f>
        <v>Glasgow</v>
      </c>
      <c r="D1284">
        <f t="shared" si="20"/>
        <v>44</v>
      </c>
      <c r="E1284" t="s">
        <v>10</v>
      </c>
      <c r="F1284" t="s">
        <v>11</v>
      </c>
      <c r="G1284">
        <v>90599</v>
      </c>
    </row>
    <row r="1285" spans="1:7" hidden="1" x14ac:dyDescent="0.3">
      <c r="A1285" s="1">
        <v>44244</v>
      </c>
      <c r="B1285" t="s">
        <v>26</v>
      </c>
      <c r="C1285" t="str">
        <f>VLOOKUP(B1285,[1]Store_Code!$A$2:$B$10,2,FALSE)</f>
        <v>Glasgow</v>
      </c>
      <c r="D1285">
        <f t="shared" si="20"/>
        <v>26</v>
      </c>
      <c r="E1285" t="s">
        <v>13</v>
      </c>
      <c r="F1285" t="s">
        <v>11</v>
      </c>
      <c r="G1285">
        <v>11553</v>
      </c>
    </row>
    <row r="1286" spans="1:7" hidden="1" x14ac:dyDescent="0.3">
      <c r="A1286" s="1">
        <v>44244</v>
      </c>
      <c r="B1286" t="s">
        <v>27</v>
      </c>
      <c r="C1286" t="str">
        <f>VLOOKUP(B1286,[1]Store_Code!$A$2:$B$10,2,FALSE)</f>
        <v>Dumfries</v>
      </c>
      <c r="D1286">
        <f t="shared" si="20"/>
        <v>13</v>
      </c>
      <c r="E1286" t="s">
        <v>8</v>
      </c>
      <c r="F1286" t="s">
        <v>11</v>
      </c>
      <c r="G1286">
        <v>7659</v>
      </c>
    </row>
    <row r="1287" spans="1:7" hidden="1" x14ac:dyDescent="0.3">
      <c r="A1287" s="1">
        <v>44244</v>
      </c>
      <c r="B1287" t="s">
        <v>27</v>
      </c>
      <c r="C1287" t="str">
        <f>VLOOKUP(B1287,[1]Store_Code!$A$2:$B$10,2,FALSE)</f>
        <v>Dumfries</v>
      </c>
      <c r="D1287">
        <f t="shared" si="20"/>
        <v>18</v>
      </c>
      <c r="E1287" t="s">
        <v>10</v>
      </c>
      <c r="F1287" t="s">
        <v>11</v>
      </c>
      <c r="G1287">
        <v>20544</v>
      </c>
    </row>
    <row r="1288" spans="1:7" hidden="1" x14ac:dyDescent="0.3">
      <c r="A1288" s="1">
        <v>44244</v>
      </c>
      <c r="B1288" t="s">
        <v>27</v>
      </c>
      <c r="C1288" t="str">
        <f>VLOOKUP(B1288,[1]Store_Code!$A$2:$B$10,2,FALSE)</f>
        <v>Dumfries</v>
      </c>
      <c r="D1288">
        <f t="shared" si="20"/>
        <v>9</v>
      </c>
      <c r="E1288" t="s">
        <v>13</v>
      </c>
      <c r="F1288" t="s">
        <v>11</v>
      </c>
      <c r="G1288">
        <v>3426</v>
      </c>
    </row>
    <row r="1289" spans="1:7" hidden="1" x14ac:dyDescent="0.3">
      <c r="A1289" s="1">
        <v>44244</v>
      </c>
      <c r="B1289" t="s">
        <v>28</v>
      </c>
      <c r="C1289" t="str">
        <f>VLOOKUP(B1289,[1]Store_Code!$A$2:$B$10,2,FALSE)</f>
        <v>Inverness</v>
      </c>
      <c r="D1289">
        <f t="shared" si="20"/>
        <v>22</v>
      </c>
      <c r="E1289" t="s">
        <v>8</v>
      </c>
      <c r="F1289" t="s">
        <v>11</v>
      </c>
      <c r="G1289">
        <v>9948</v>
      </c>
    </row>
    <row r="1290" spans="1:7" hidden="1" x14ac:dyDescent="0.3">
      <c r="A1290" s="1">
        <v>44244</v>
      </c>
      <c r="B1290" t="s">
        <v>28</v>
      </c>
      <c r="C1290" t="str">
        <f>VLOOKUP(B1290,[1]Store_Code!$A$2:$B$10,2,FALSE)</f>
        <v>Inverness</v>
      </c>
      <c r="D1290">
        <f t="shared" si="20"/>
        <v>20</v>
      </c>
      <c r="E1290" t="s">
        <v>10</v>
      </c>
      <c r="F1290" t="s">
        <v>11</v>
      </c>
      <c r="G1290">
        <v>33472</v>
      </c>
    </row>
    <row r="1291" spans="1:7" hidden="1" x14ac:dyDescent="0.3">
      <c r="A1291" s="1">
        <v>44244</v>
      </c>
      <c r="B1291" t="s">
        <v>28</v>
      </c>
      <c r="C1291" t="str">
        <f>VLOOKUP(B1291,[1]Store_Code!$A$2:$B$10,2,FALSE)</f>
        <v>Inverness</v>
      </c>
      <c r="D1291">
        <f t="shared" si="20"/>
        <v>20</v>
      </c>
      <c r="E1291" t="s">
        <v>13</v>
      </c>
      <c r="F1291" t="s">
        <v>11</v>
      </c>
      <c r="G1291">
        <v>5654</v>
      </c>
    </row>
    <row r="1292" spans="1:7" hidden="1" x14ac:dyDescent="0.3">
      <c r="A1292" s="1">
        <v>44244</v>
      </c>
      <c r="B1292" t="s">
        <v>29</v>
      </c>
      <c r="C1292" t="str">
        <f>VLOOKUP(B1292,[1]Store_Code!$A$2:$B$10,2,FALSE)</f>
        <v>Stirling</v>
      </c>
      <c r="D1292">
        <f t="shared" si="20"/>
        <v>22</v>
      </c>
      <c r="E1292" t="s">
        <v>8</v>
      </c>
      <c r="F1292" t="s">
        <v>11</v>
      </c>
      <c r="G1292">
        <v>8811</v>
      </c>
    </row>
    <row r="1293" spans="1:7" hidden="1" x14ac:dyDescent="0.3">
      <c r="A1293" s="1">
        <v>44244</v>
      </c>
      <c r="B1293" t="s">
        <v>29</v>
      </c>
      <c r="C1293" t="str">
        <f>VLOOKUP(B1293,[1]Store_Code!$A$2:$B$10,2,FALSE)</f>
        <v>Stirling</v>
      </c>
      <c r="D1293">
        <f t="shared" si="20"/>
        <v>21</v>
      </c>
      <c r="E1293" t="s">
        <v>10</v>
      </c>
      <c r="F1293" t="s">
        <v>11</v>
      </c>
      <c r="G1293">
        <v>26964</v>
      </c>
    </row>
    <row r="1294" spans="1:7" hidden="1" x14ac:dyDescent="0.3">
      <c r="A1294" s="1">
        <v>44244</v>
      </c>
      <c r="B1294" t="s">
        <v>29</v>
      </c>
      <c r="C1294" t="str">
        <f>VLOOKUP(B1294,[1]Store_Code!$A$2:$B$10,2,FALSE)</f>
        <v>Stirling</v>
      </c>
      <c r="D1294">
        <f t="shared" si="20"/>
        <v>15.7</v>
      </c>
      <c r="E1294" t="s">
        <v>13</v>
      </c>
      <c r="F1294" t="s">
        <v>11</v>
      </c>
      <c r="G1294">
        <v>5667</v>
      </c>
    </row>
    <row r="1295" spans="1:7" hidden="1" x14ac:dyDescent="0.3">
      <c r="A1295" s="1">
        <v>44244</v>
      </c>
      <c r="B1295" t="s">
        <v>30</v>
      </c>
      <c r="C1295" t="str">
        <f>VLOOKUP(B1295,[1]Store_Code!$A$2:$B$10,2,FALSE)</f>
        <v>Edinburgh</v>
      </c>
      <c r="D1295">
        <f t="shared" si="20"/>
        <v>29</v>
      </c>
      <c r="E1295" t="s">
        <v>8</v>
      </c>
      <c r="F1295" t="s">
        <v>11</v>
      </c>
      <c r="G1295">
        <v>14685</v>
      </c>
    </row>
    <row r="1296" spans="1:7" hidden="1" x14ac:dyDescent="0.3">
      <c r="A1296" s="1">
        <v>44244</v>
      </c>
      <c r="B1296" t="s">
        <v>30</v>
      </c>
      <c r="C1296" t="str">
        <f>VLOOKUP(B1296,[1]Store_Code!$A$2:$B$10,2,FALSE)</f>
        <v>Edinburgh</v>
      </c>
      <c r="D1296">
        <f t="shared" si="20"/>
        <v>39</v>
      </c>
      <c r="E1296" t="s">
        <v>10</v>
      </c>
      <c r="F1296" t="s">
        <v>11</v>
      </c>
      <c r="G1296">
        <v>57780</v>
      </c>
    </row>
    <row r="1297" spans="1:7" hidden="1" x14ac:dyDescent="0.3">
      <c r="A1297" s="1">
        <v>44244</v>
      </c>
      <c r="B1297" t="s">
        <v>30</v>
      </c>
      <c r="C1297" t="str">
        <f>VLOOKUP(B1297,[1]Store_Code!$A$2:$B$10,2,FALSE)</f>
        <v>Edinburgh</v>
      </c>
      <c r="D1297">
        <f t="shared" si="20"/>
        <v>24</v>
      </c>
      <c r="E1297" t="s">
        <v>13</v>
      </c>
      <c r="F1297" t="s">
        <v>11</v>
      </c>
      <c r="G1297">
        <v>8501</v>
      </c>
    </row>
    <row r="1298" spans="1:7" hidden="1" x14ac:dyDescent="0.3">
      <c r="A1298" s="1">
        <v>44245</v>
      </c>
      <c r="B1298" t="s">
        <v>7</v>
      </c>
      <c r="C1298" t="str">
        <f>VLOOKUP(B1298,[1]Store_Code!$A$2:$B$10,2,FALSE)</f>
        <v>Perth</v>
      </c>
      <c r="D1298">
        <f t="shared" si="20"/>
        <v>18</v>
      </c>
      <c r="E1298" t="s">
        <v>8</v>
      </c>
      <c r="F1298" t="s">
        <v>9</v>
      </c>
      <c r="G1298">
        <v>9406</v>
      </c>
    </row>
    <row r="1299" spans="1:7" hidden="1" x14ac:dyDescent="0.3">
      <c r="A1299" s="1">
        <v>44245</v>
      </c>
      <c r="B1299" t="s">
        <v>7</v>
      </c>
      <c r="C1299" t="str">
        <f>VLOOKUP(B1299,[1]Store_Code!$A$2:$B$10,2,FALSE)</f>
        <v>Perth</v>
      </c>
      <c r="D1299">
        <f t="shared" si="20"/>
        <v>19</v>
      </c>
      <c r="E1299" t="s">
        <v>10</v>
      </c>
      <c r="F1299" t="s">
        <v>11</v>
      </c>
      <c r="G1299">
        <v>21216</v>
      </c>
    </row>
    <row r="1300" spans="1:7" hidden="1" x14ac:dyDescent="0.3">
      <c r="A1300" s="1">
        <v>44245</v>
      </c>
      <c r="B1300" t="s">
        <v>7</v>
      </c>
      <c r="C1300" t="str">
        <f>VLOOKUP(B1300,[1]Store_Code!$A$2:$B$10,2,FALSE)</f>
        <v>Perth</v>
      </c>
      <c r="D1300">
        <f t="shared" si="20"/>
        <v>13</v>
      </c>
      <c r="E1300" t="s">
        <v>13</v>
      </c>
      <c r="F1300" t="s">
        <v>11</v>
      </c>
      <c r="G1300">
        <v>6346</v>
      </c>
    </row>
    <row r="1301" spans="1:7" hidden="1" x14ac:dyDescent="0.3">
      <c r="A1301" s="1">
        <v>44245</v>
      </c>
      <c r="B1301" t="s">
        <v>15</v>
      </c>
      <c r="C1301" t="str">
        <f>VLOOKUP(B1301,[1]Store_Code!$A$2:$B$10,2,FALSE)</f>
        <v>Aberdeen</v>
      </c>
      <c r="D1301">
        <f t="shared" si="20"/>
        <v>24</v>
      </c>
      <c r="E1301" t="s">
        <v>8</v>
      </c>
      <c r="F1301" t="s">
        <v>11</v>
      </c>
      <c r="G1301">
        <v>10905</v>
      </c>
    </row>
    <row r="1302" spans="1:7" hidden="1" x14ac:dyDescent="0.3">
      <c r="A1302" s="1">
        <v>44245</v>
      </c>
      <c r="B1302" t="s">
        <v>15</v>
      </c>
      <c r="C1302" t="str">
        <f>VLOOKUP(B1302,[1]Store_Code!$A$2:$B$10,2,FALSE)</f>
        <v>Aberdeen</v>
      </c>
      <c r="D1302">
        <f t="shared" si="20"/>
        <v>28</v>
      </c>
      <c r="E1302" t="s">
        <v>10</v>
      </c>
      <c r="F1302" t="s">
        <v>11</v>
      </c>
      <c r="G1302">
        <v>33396</v>
      </c>
    </row>
    <row r="1303" spans="1:7" hidden="1" x14ac:dyDescent="0.3">
      <c r="A1303" s="1">
        <v>44245</v>
      </c>
      <c r="B1303" t="s">
        <v>15</v>
      </c>
      <c r="C1303" t="str">
        <f>VLOOKUP(B1303,[1]Store_Code!$A$2:$B$10,2,FALSE)</f>
        <v>Aberdeen</v>
      </c>
      <c r="D1303">
        <f t="shared" si="20"/>
        <v>16</v>
      </c>
      <c r="E1303" t="s">
        <v>13</v>
      </c>
      <c r="F1303" t="s">
        <v>11</v>
      </c>
      <c r="G1303">
        <v>6394</v>
      </c>
    </row>
    <row r="1304" spans="1:7" hidden="1" x14ac:dyDescent="0.3">
      <c r="A1304" s="1">
        <v>44245</v>
      </c>
      <c r="B1304" t="s">
        <v>19</v>
      </c>
      <c r="C1304" t="str">
        <f>VLOOKUP(B1304,[1]Store_Code!$A$2:$B$10,2,FALSE)</f>
        <v>St Andrews</v>
      </c>
      <c r="D1304">
        <f t="shared" si="20"/>
        <v>15</v>
      </c>
      <c r="E1304" t="s">
        <v>8</v>
      </c>
      <c r="F1304" t="s">
        <v>11</v>
      </c>
      <c r="G1304">
        <v>6082</v>
      </c>
    </row>
    <row r="1305" spans="1:7" hidden="1" x14ac:dyDescent="0.3">
      <c r="A1305" s="1">
        <v>44245</v>
      </c>
      <c r="B1305" t="s">
        <v>19</v>
      </c>
      <c r="C1305" t="str">
        <f>VLOOKUP(B1305,[1]Store_Code!$A$2:$B$10,2,FALSE)</f>
        <v>St Andrews</v>
      </c>
      <c r="D1305">
        <f t="shared" si="20"/>
        <v>19</v>
      </c>
      <c r="E1305" t="s">
        <v>10</v>
      </c>
      <c r="F1305" t="s">
        <v>11</v>
      </c>
      <c r="G1305">
        <v>16832</v>
      </c>
    </row>
    <row r="1306" spans="1:7" hidden="1" x14ac:dyDescent="0.3">
      <c r="A1306" s="1">
        <v>44245</v>
      </c>
      <c r="B1306" t="s">
        <v>19</v>
      </c>
      <c r="C1306" t="str">
        <f>VLOOKUP(B1306,[1]Store_Code!$A$2:$B$10,2,FALSE)</f>
        <v>St Andrews</v>
      </c>
      <c r="D1306">
        <f t="shared" si="20"/>
        <v>10</v>
      </c>
      <c r="E1306" t="s">
        <v>13</v>
      </c>
      <c r="F1306" t="s">
        <v>11</v>
      </c>
      <c r="G1306">
        <v>5212</v>
      </c>
    </row>
    <row r="1307" spans="1:7" hidden="1" x14ac:dyDescent="0.3">
      <c r="A1307" s="1">
        <v>44245</v>
      </c>
      <c r="B1307" t="s">
        <v>23</v>
      </c>
      <c r="C1307" t="str">
        <f>VLOOKUP(B1307,[1]Store_Code!$A$2:$B$10,2,FALSE)</f>
        <v>Dundee</v>
      </c>
      <c r="D1307">
        <f t="shared" si="20"/>
        <v>23</v>
      </c>
      <c r="E1307" t="s">
        <v>8</v>
      </c>
      <c r="F1307" t="s">
        <v>11</v>
      </c>
      <c r="G1307">
        <v>12211</v>
      </c>
    </row>
    <row r="1308" spans="1:7" hidden="1" x14ac:dyDescent="0.3">
      <c r="A1308" s="1">
        <v>44245</v>
      </c>
      <c r="B1308" t="s">
        <v>23</v>
      </c>
      <c r="C1308" t="str">
        <f>VLOOKUP(B1308,[1]Store_Code!$A$2:$B$10,2,FALSE)</f>
        <v>Dundee</v>
      </c>
      <c r="D1308">
        <f t="shared" si="20"/>
        <v>30</v>
      </c>
      <c r="E1308" t="s">
        <v>10</v>
      </c>
      <c r="F1308" t="s">
        <v>11</v>
      </c>
      <c r="G1308">
        <v>32204</v>
      </c>
    </row>
    <row r="1309" spans="1:7" hidden="1" x14ac:dyDescent="0.3">
      <c r="A1309" s="1">
        <v>44245</v>
      </c>
      <c r="B1309" t="s">
        <v>23</v>
      </c>
      <c r="C1309" t="str">
        <f>VLOOKUP(B1309,[1]Store_Code!$A$2:$B$10,2,FALSE)</f>
        <v>Dundee</v>
      </c>
      <c r="D1309">
        <f t="shared" si="20"/>
        <v>22</v>
      </c>
      <c r="E1309" t="s">
        <v>13</v>
      </c>
      <c r="F1309" t="s">
        <v>9</v>
      </c>
      <c r="G1309">
        <v>10284</v>
      </c>
    </row>
    <row r="1310" spans="1:7" hidden="1" x14ac:dyDescent="0.3">
      <c r="A1310" s="1">
        <v>44245</v>
      </c>
      <c r="B1310" t="s">
        <v>26</v>
      </c>
      <c r="C1310" t="str">
        <f>VLOOKUP(B1310,[1]Store_Code!$A$2:$B$10,2,FALSE)</f>
        <v>Glasgow</v>
      </c>
      <c r="D1310">
        <f t="shared" si="20"/>
        <v>31</v>
      </c>
      <c r="E1310" t="s">
        <v>8</v>
      </c>
      <c r="F1310" t="s">
        <v>11</v>
      </c>
      <c r="G1310">
        <v>23136</v>
      </c>
    </row>
    <row r="1311" spans="1:7" hidden="1" x14ac:dyDescent="0.3">
      <c r="A1311" s="1">
        <v>44245</v>
      </c>
      <c r="B1311" t="s">
        <v>26</v>
      </c>
      <c r="C1311" t="str">
        <f>VLOOKUP(B1311,[1]Store_Code!$A$2:$B$10,2,FALSE)</f>
        <v>Glasgow</v>
      </c>
      <c r="D1311">
        <f t="shared" si="20"/>
        <v>44</v>
      </c>
      <c r="E1311" t="s">
        <v>10</v>
      </c>
      <c r="F1311" t="s">
        <v>11</v>
      </c>
      <c r="G1311">
        <v>75743</v>
      </c>
    </row>
    <row r="1312" spans="1:7" hidden="1" x14ac:dyDescent="0.3">
      <c r="A1312" s="1">
        <v>44245</v>
      </c>
      <c r="B1312" t="s">
        <v>26</v>
      </c>
      <c r="C1312" t="str">
        <f>VLOOKUP(B1312,[1]Store_Code!$A$2:$B$10,2,FALSE)</f>
        <v>Glasgow</v>
      </c>
      <c r="D1312">
        <f t="shared" si="20"/>
        <v>26</v>
      </c>
      <c r="E1312" t="s">
        <v>13</v>
      </c>
      <c r="F1312" t="s">
        <v>11</v>
      </c>
      <c r="G1312">
        <v>11088</v>
      </c>
    </row>
    <row r="1313" spans="1:7" hidden="1" x14ac:dyDescent="0.3">
      <c r="A1313" s="1">
        <v>44245</v>
      </c>
      <c r="B1313" t="s">
        <v>27</v>
      </c>
      <c r="C1313" t="str">
        <f>VLOOKUP(B1313,[1]Store_Code!$A$2:$B$10,2,FALSE)</f>
        <v>Dumfries</v>
      </c>
      <c r="D1313">
        <f t="shared" si="20"/>
        <v>13</v>
      </c>
      <c r="E1313" t="s">
        <v>8</v>
      </c>
      <c r="F1313" t="s">
        <v>11</v>
      </c>
      <c r="G1313">
        <v>7960</v>
      </c>
    </row>
    <row r="1314" spans="1:7" hidden="1" x14ac:dyDescent="0.3">
      <c r="A1314" s="1">
        <v>44245</v>
      </c>
      <c r="B1314" t="s">
        <v>27</v>
      </c>
      <c r="C1314" t="str">
        <f>VLOOKUP(B1314,[1]Store_Code!$A$2:$B$10,2,FALSE)</f>
        <v>Dumfries</v>
      </c>
      <c r="D1314">
        <f t="shared" si="20"/>
        <v>18</v>
      </c>
      <c r="E1314" t="s">
        <v>10</v>
      </c>
      <c r="F1314" t="s">
        <v>11</v>
      </c>
      <c r="G1314">
        <v>17176</v>
      </c>
    </row>
    <row r="1315" spans="1:7" hidden="1" x14ac:dyDescent="0.3">
      <c r="A1315" s="1">
        <v>44245</v>
      </c>
      <c r="B1315" t="s">
        <v>27</v>
      </c>
      <c r="C1315" t="str">
        <f>VLOOKUP(B1315,[1]Store_Code!$A$2:$B$10,2,FALSE)</f>
        <v>Dumfries</v>
      </c>
      <c r="D1315">
        <f t="shared" si="20"/>
        <v>9</v>
      </c>
      <c r="E1315" t="s">
        <v>13</v>
      </c>
      <c r="F1315" t="s">
        <v>11</v>
      </c>
      <c r="G1315">
        <v>3288</v>
      </c>
    </row>
    <row r="1316" spans="1:7" hidden="1" x14ac:dyDescent="0.3">
      <c r="A1316" s="1">
        <v>44245</v>
      </c>
      <c r="B1316" t="s">
        <v>28</v>
      </c>
      <c r="C1316" t="str">
        <f>VLOOKUP(B1316,[1]Store_Code!$A$2:$B$10,2,FALSE)</f>
        <v>Inverness</v>
      </c>
      <c r="D1316">
        <f t="shared" si="20"/>
        <v>22</v>
      </c>
      <c r="E1316" t="s">
        <v>8</v>
      </c>
      <c r="F1316" t="s">
        <v>11</v>
      </c>
      <c r="G1316">
        <v>10370</v>
      </c>
    </row>
    <row r="1317" spans="1:7" hidden="1" x14ac:dyDescent="0.3">
      <c r="A1317" s="1">
        <v>44245</v>
      </c>
      <c r="B1317" t="s">
        <v>28</v>
      </c>
      <c r="C1317" t="str">
        <f>VLOOKUP(B1317,[1]Store_Code!$A$2:$B$10,2,FALSE)</f>
        <v>Inverness</v>
      </c>
      <c r="D1317">
        <f t="shared" si="20"/>
        <v>20</v>
      </c>
      <c r="E1317" t="s">
        <v>10</v>
      </c>
      <c r="F1317" t="s">
        <v>11</v>
      </c>
      <c r="G1317">
        <v>27984</v>
      </c>
    </row>
    <row r="1318" spans="1:7" hidden="1" x14ac:dyDescent="0.3">
      <c r="A1318" s="1">
        <v>44245</v>
      </c>
      <c r="B1318" t="s">
        <v>28</v>
      </c>
      <c r="C1318" t="str">
        <f>VLOOKUP(B1318,[1]Store_Code!$A$2:$B$10,2,FALSE)</f>
        <v>Inverness</v>
      </c>
      <c r="D1318">
        <f t="shared" si="20"/>
        <v>20</v>
      </c>
      <c r="E1318" t="s">
        <v>13</v>
      </c>
      <c r="F1318" t="s">
        <v>11</v>
      </c>
      <c r="G1318">
        <v>5427</v>
      </c>
    </row>
    <row r="1319" spans="1:7" hidden="1" x14ac:dyDescent="0.3">
      <c r="A1319" s="1">
        <v>44245</v>
      </c>
      <c r="B1319" t="s">
        <v>29</v>
      </c>
      <c r="C1319" t="str">
        <f>VLOOKUP(B1319,[1]Store_Code!$A$2:$B$10,2,FALSE)</f>
        <v>Stirling</v>
      </c>
      <c r="D1319">
        <f t="shared" si="20"/>
        <v>22</v>
      </c>
      <c r="E1319" t="s">
        <v>8</v>
      </c>
      <c r="F1319" t="s">
        <v>11</v>
      </c>
      <c r="G1319">
        <v>9159</v>
      </c>
    </row>
    <row r="1320" spans="1:7" hidden="1" x14ac:dyDescent="0.3">
      <c r="A1320" s="1">
        <v>44245</v>
      </c>
      <c r="B1320" t="s">
        <v>29</v>
      </c>
      <c r="C1320" t="str">
        <f>VLOOKUP(B1320,[1]Store_Code!$A$2:$B$10,2,FALSE)</f>
        <v>Stirling</v>
      </c>
      <c r="D1320">
        <f t="shared" si="20"/>
        <v>21</v>
      </c>
      <c r="E1320" t="s">
        <v>10</v>
      </c>
      <c r="F1320" t="s">
        <v>11</v>
      </c>
      <c r="G1320">
        <v>22543</v>
      </c>
    </row>
    <row r="1321" spans="1:7" hidden="1" x14ac:dyDescent="0.3">
      <c r="A1321" s="1">
        <v>44245</v>
      </c>
      <c r="B1321" t="s">
        <v>29</v>
      </c>
      <c r="C1321" t="str">
        <f>VLOOKUP(B1321,[1]Store_Code!$A$2:$B$10,2,FALSE)</f>
        <v>Stirling</v>
      </c>
      <c r="D1321">
        <f t="shared" si="20"/>
        <v>15.7</v>
      </c>
      <c r="E1321" t="s">
        <v>13</v>
      </c>
      <c r="F1321" t="s">
        <v>11</v>
      </c>
      <c r="G1321">
        <v>5439</v>
      </c>
    </row>
    <row r="1322" spans="1:7" hidden="1" x14ac:dyDescent="0.3">
      <c r="A1322" s="1">
        <v>44245</v>
      </c>
      <c r="B1322" t="s">
        <v>30</v>
      </c>
      <c r="C1322" t="str">
        <f>VLOOKUP(B1322,[1]Store_Code!$A$2:$B$10,2,FALSE)</f>
        <v>Edinburgh</v>
      </c>
      <c r="D1322">
        <f t="shared" si="20"/>
        <v>29</v>
      </c>
      <c r="E1322" t="s">
        <v>8</v>
      </c>
      <c r="F1322" t="s">
        <v>11</v>
      </c>
      <c r="G1322">
        <v>15264</v>
      </c>
    </row>
    <row r="1323" spans="1:7" hidden="1" x14ac:dyDescent="0.3">
      <c r="A1323" s="1">
        <v>44245</v>
      </c>
      <c r="B1323" t="s">
        <v>30</v>
      </c>
      <c r="C1323" t="str">
        <f>VLOOKUP(B1323,[1]Store_Code!$A$2:$B$10,2,FALSE)</f>
        <v>Edinburgh</v>
      </c>
      <c r="D1323">
        <f t="shared" si="20"/>
        <v>39</v>
      </c>
      <c r="E1323" t="s">
        <v>10</v>
      </c>
      <c r="F1323" t="s">
        <v>11</v>
      </c>
      <c r="G1323">
        <v>48306</v>
      </c>
    </row>
    <row r="1324" spans="1:7" hidden="1" x14ac:dyDescent="0.3">
      <c r="A1324" s="1">
        <v>44245</v>
      </c>
      <c r="B1324" t="s">
        <v>30</v>
      </c>
      <c r="C1324" t="str">
        <f>VLOOKUP(B1324,[1]Store_Code!$A$2:$B$10,2,FALSE)</f>
        <v>Edinburgh</v>
      </c>
      <c r="D1324">
        <f t="shared" si="20"/>
        <v>24</v>
      </c>
      <c r="E1324" t="s">
        <v>13</v>
      </c>
      <c r="F1324" t="s">
        <v>11</v>
      </c>
      <c r="G1324">
        <v>8160</v>
      </c>
    </row>
    <row r="1325" spans="1:7" hidden="1" x14ac:dyDescent="0.3">
      <c r="A1325" s="1">
        <v>44246</v>
      </c>
      <c r="B1325" t="s">
        <v>7</v>
      </c>
      <c r="C1325" t="str">
        <f>VLOOKUP(B1325,[1]Store_Code!$A$2:$B$10,2,FALSE)</f>
        <v>Perth</v>
      </c>
      <c r="D1325">
        <f t="shared" si="20"/>
        <v>18</v>
      </c>
      <c r="E1325" t="s">
        <v>8</v>
      </c>
      <c r="F1325" t="s">
        <v>9</v>
      </c>
      <c r="G1325">
        <v>9590</v>
      </c>
    </row>
    <row r="1326" spans="1:7" hidden="1" x14ac:dyDescent="0.3">
      <c r="A1326" s="1">
        <v>44246</v>
      </c>
      <c r="B1326" t="s">
        <v>7</v>
      </c>
      <c r="C1326" t="str">
        <f>VLOOKUP(B1326,[1]Store_Code!$A$2:$B$10,2,FALSE)</f>
        <v>Perth</v>
      </c>
      <c r="D1326">
        <f t="shared" si="20"/>
        <v>19</v>
      </c>
      <c r="E1326" t="s">
        <v>10</v>
      </c>
      <c r="F1326" t="s">
        <v>11</v>
      </c>
      <c r="G1326">
        <v>23802</v>
      </c>
    </row>
    <row r="1327" spans="1:7" hidden="1" x14ac:dyDescent="0.3">
      <c r="A1327" s="1">
        <v>44246</v>
      </c>
      <c r="B1327" t="s">
        <v>7</v>
      </c>
      <c r="C1327" t="str">
        <f>VLOOKUP(B1327,[1]Store_Code!$A$2:$B$10,2,FALSE)</f>
        <v>Perth</v>
      </c>
      <c r="D1327">
        <f t="shared" si="20"/>
        <v>13</v>
      </c>
      <c r="E1327" t="s">
        <v>13</v>
      </c>
      <c r="F1327" t="s">
        <v>11</v>
      </c>
      <c r="G1327">
        <v>6921</v>
      </c>
    </row>
    <row r="1328" spans="1:7" hidden="1" x14ac:dyDescent="0.3">
      <c r="A1328" s="1">
        <v>44246</v>
      </c>
      <c r="B1328" t="s">
        <v>15</v>
      </c>
      <c r="C1328" t="str">
        <f>VLOOKUP(B1328,[1]Store_Code!$A$2:$B$10,2,FALSE)</f>
        <v>Aberdeen</v>
      </c>
      <c r="D1328">
        <f t="shared" si="20"/>
        <v>24</v>
      </c>
      <c r="E1328" t="s">
        <v>8</v>
      </c>
      <c r="F1328" t="s">
        <v>11</v>
      </c>
      <c r="G1328">
        <v>11153</v>
      </c>
    </row>
    <row r="1329" spans="1:7" hidden="1" x14ac:dyDescent="0.3">
      <c r="A1329" s="1">
        <v>44246</v>
      </c>
      <c r="B1329" t="s">
        <v>15</v>
      </c>
      <c r="C1329" t="str">
        <f>VLOOKUP(B1329,[1]Store_Code!$A$2:$B$10,2,FALSE)</f>
        <v>Aberdeen</v>
      </c>
      <c r="D1329">
        <f t="shared" si="20"/>
        <v>28</v>
      </c>
      <c r="E1329" t="s">
        <v>10</v>
      </c>
      <c r="F1329" t="s">
        <v>11</v>
      </c>
      <c r="G1329">
        <v>37465</v>
      </c>
    </row>
    <row r="1330" spans="1:7" hidden="1" x14ac:dyDescent="0.3">
      <c r="A1330" s="1">
        <v>44246</v>
      </c>
      <c r="B1330" t="s">
        <v>15</v>
      </c>
      <c r="C1330" t="str">
        <f>VLOOKUP(B1330,[1]Store_Code!$A$2:$B$10,2,FALSE)</f>
        <v>Aberdeen</v>
      </c>
      <c r="D1330">
        <f t="shared" si="20"/>
        <v>16</v>
      </c>
      <c r="E1330" t="s">
        <v>13</v>
      </c>
      <c r="F1330" t="s">
        <v>11</v>
      </c>
      <c r="G1330">
        <v>6972</v>
      </c>
    </row>
    <row r="1331" spans="1:7" hidden="1" x14ac:dyDescent="0.3">
      <c r="A1331" s="1">
        <v>44246</v>
      </c>
      <c r="B1331" t="s">
        <v>19</v>
      </c>
      <c r="C1331" t="str">
        <f>VLOOKUP(B1331,[1]Store_Code!$A$2:$B$10,2,FALSE)</f>
        <v>St Andrews</v>
      </c>
      <c r="D1331">
        <f t="shared" si="20"/>
        <v>15</v>
      </c>
      <c r="E1331" t="s">
        <v>8</v>
      </c>
      <c r="F1331" t="s">
        <v>11</v>
      </c>
      <c r="G1331">
        <v>6232</v>
      </c>
    </row>
    <row r="1332" spans="1:7" hidden="1" x14ac:dyDescent="0.3">
      <c r="A1332" s="1">
        <v>44246</v>
      </c>
      <c r="B1332" t="s">
        <v>19</v>
      </c>
      <c r="C1332" t="str">
        <f>VLOOKUP(B1332,[1]Store_Code!$A$2:$B$10,2,FALSE)</f>
        <v>St Andrews</v>
      </c>
      <c r="D1332">
        <f t="shared" si="20"/>
        <v>19</v>
      </c>
      <c r="E1332" t="s">
        <v>10</v>
      </c>
      <c r="F1332" t="s">
        <v>11</v>
      </c>
      <c r="G1332">
        <v>18882</v>
      </c>
    </row>
    <row r="1333" spans="1:7" hidden="1" x14ac:dyDescent="0.3">
      <c r="A1333" s="1">
        <v>44246</v>
      </c>
      <c r="B1333" t="s">
        <v>19</v>
      </c>
      <c r="C1333" t="str">
        <f>VLOOKUP(B1333,[1]Store_Code!$A$2:$B$10,2,FALSE)</f>
        <v>St Andrews</v>
      </c>
      <c r="D1333">
        <f t="shared" si="20"/>
        <v>10</v>
      </c>
      <c r="E1333" t="s">
        <v>13</v>
      </c>
      <c r="F1333" t="s">
        <v>11</v>
      </c>
      <c r="G1333">
        <v>5685</v>
      </c>
    </row>
    <row r="1334" spans="1:7" hidden="1" x14ac:dyDescent="0.3">
      <c r="A1334" s="1">
        <v>44246</v>
      </c>
      <c r="B1334" t="s">
        <v>23</v>
      </c>
      <c r="C1334" t="str">
        <f>VLOOKUP(B1334,[1]Store_Code!$A$2:$B$10,2,FALSE)</f>
        <v>Dundee</v>
      </c>
      <c r="D1334">
        <f t="shared" si="20"/>
        <v>23</v>
      </c>
      <c r="E1334" t="s">
        <v>8</v>
      </c>
      <c r="F1334" t="s">
        <v>11</v>
      </c>
      <c r="G1334">
        <v>12490</v>
      </c>
    </row>
    <row r="1335" spans="1:7" hidden="1" x14ac:dyDescent="0.3">
      <c r="A1335" s="1">
        <v>44246</v>
      </c>
      <c r="B1335" t="s">
        <v>23</v>
      </c>
      <c r="C1335" t="str">
        <f>VLOOKUP(B1335,[1]Store_Code!$A$2:$B$10,2,FALSE)</f>
        <v>Dundee</v>
      </c>
      <c r="D1335">
        <f t="shared" si="20"/>
        <v>30</v>
      </c>
      <c r="E1335" t="s">
        <v>10</v>
      </c>
      <c r="F1335" t="s">
        <v>11</v>
      </c>
      <c r="G1335">
        <v>36127</v>
      </c>
    </row>
    <row r="1336" spans="1:7" hidden="1" x14ac:dyDescent="0.3">
      <c r="A1336" s="1">
        <v>44246</v>
      </c>
      <c r="B1336" t="s">
        <v>23</v>
      </c>
      <c r="C1336" t="str">
        <f>VLOOKUP(B1336,[1]Store_Code!$A$2:$B$10,2,FALSE)</f>
        <v>Dundee</v>
      </c>
      <c r="D1336">
        <f t="shared" si="20"/>
        <v>22</v>
      </c>
      <c r="E1336" t="s">
        <v>13</v>
      </c>
      <c r="F1336" t="s">
        <v>9</v>
      </c>
      <c r="G1336">
        <v>10963</v>
      </c>
    </row>
    <row r="1337" spans="1:7" hidden="1" x14ac:dyDescent="0.3">
      <c r="A1337" s="1">
        <v>44246</v>
      </c>
      <c r="B1337" t="s">
        <v>26</v>
      </c>
      <c r="C1337" t="str">
        <f>VLOOKUP(B1337,[1]Store_Code!$A$2:$B$10,2,FALSE)</f>
        <v>Glasgow</v>
      </c>
      <c r="D1337">
        <f t="shared" si="20"/>
        <v>31</v>
      </c>
      <c r="E1337" t="s">
        <v>8</v>
      </c>
      <c r="F1337" t="s">
        <v>11</v>
      </c>
      <c r="G1337">
        <v>23664</v>
      </c>
    </row>
    <row r="1338" spans="1:7" hidden="1" x14ac:dyDescent="0.3">
      <c r="A1338" s="1">
        <v>44246</v>
      </c>
      <c r="B1338" t="s">
        <v>26</v>
      </c>
      <c r="C1338" t="str">
        <f>VLOOKUP(B1338,[1]Store_Code!$A$2:$B$10,2,FALSE)</f>
        <v>Glasgow</v>
      </c>
      <c r="D1338">
        <f t="shared" si="20"/>
        <v>44</v>
      </c>
      <c r="E1338" t="s">
        <v>10</v>
      </c>
      <c r="F1338" t="s">
        <v>11</v>
      </c>
      <c r="G1338">
        <v>84971</v>
      </c>
    </row>
    <row r="1339" spans="1:7" hidden="1" x14ac:dyDescent="0.3">
      <c r="A1339" s="1">
        <v>44246</v>
      </c>
      <c r="B1339" t="s">
        <v>26</v>
      </c>
      <c r="C1339" t="str">
        <f>VLOOKUP(B1339,[1]Store_Code!$A$2:$B$10,2,FALSE)</f>
        <v>Glasgow</v>
      </c>
      <c r="D1339">
        <f t="shared" si="20"/>
        <v>26</v>
      </c>
      <c r="E1339" t="s">
        <v>13</v>
      </c>
      <c r="F1339" t="s">
        <v>11</v>
      </c>
      <c r="G1339">
        <v>12092</v>
      </c>
    </row>
    <row r="1340" spans="1:7" hidden="1" x14ac:dyDescent="0.3">
      <c r="A1340" s="1">
        <v>44246</v>
      </c>
      <c r="B1340" t="s">
        <v>27</v>
      </c>
      <c r="C1340" t="str">
        <f>VLOOKUP(B1340,[1]Store_Code!$A$2:$B$10,2,FALSE)</f>
        <v>Dumfries</v>
      </c>
      <c r="D1340">
        <f t="shared" si="20"/>
        <v>13</v>
      </c>
      <c r="E1340" t="s">
        <v>8</v>
      </c>
      <c r="F1340" t="s">
        <v>11</v>
      </c>
      <c r="G1340">
        <v>8142</v>
      </c>
    </row>
    <row r="1341" spans="1:7" hidden="1" x14ac:dyDescent="0.3">
      <c r="A1341" s="1">
        <v>44246</v>
      </c>
      <c r="B1341" t="s">
        <v>27</v>
      </c>
      <c r="C1341" t="str">
        <f>VLOOKUP(B1341,[1]Store_Code!$A$2:$B$10,2,FALSE)</f>
        <v>Dumfries</v>
      </c>
      <c r="D1341">
        <f t="shared" si="20"/>
        <v>18</v>
      </c>
      <c r="E1341" t="s">
        <v>10</v>
      </c>
      <c r="F1341" t="s">
        <v>11</v>
      </c>
      <c r="G1341">
        <v>19268</v>
      </c>
    </row>
    <row r="1342" spans="1:7" hidden="1" x14ac:dyDescent="0.3">
      <c r="A1342" s="1">
        <v>44246</v>
      </c>
      <c r="B1342" t="s">
        <v>27</v>
      </c>
      <c r="C1342" t="str">
        <f>VLOOKUP(B1342,[1]Store_Code!$A$2:$B$10,2,FALSE)</f>
        <v>Dumfries</v>
      </c>
      <c r="D1342">
        <f t="shared" si="20"/>
        <v>9</v>
      </c>
      <c r="E1342" t="s">
        <v>13</v>
      </c>
      <c r="F1342" t="s">
        <v>11</v>
      </c>
      <c r="G1342">
        <v>3586</v>
      </c>
    </row>
    <row r="1343" spans="1:7" hidden="1" x14ac:dyDescent="0.3">
      <c r="A1343" s="1">
        <v>44246</v>
      </c>
      <c r="B1343" t="s">
        <v>28</v>
      </c>
      <c r="C1343" t="str">
        <f>VLOOKUP(B1343,[1]Store_Code!$A$2:$B$10,2,FALSE)</f>
        <v>Inverness</v>
      </c>
      <c r="D1343">
        <f t="shared" si="20"/>
        <v>22</v>
      </c>
      <c r="E1343" t="s">
        <v>8</v>
      </c>
      <c r="F1343" t="s">
        <v>11</v>
      </c>
      <c r="G1343">
        <v>10624</v>
      </c>
    </row>
    <row r="1344" spans="1:7" hidden="1" x14ac:dyDescent="0.3">
      <c r="A1344" s="1">
        <v>44246</v>
      </c>
      <c r="B1344" t="s">
        <v>28</v>
      </c>
      <c r="C1344" t="str">
        <f>VLOOKUP(B1344,[1]Store_Code!$A$2:$B$10,2,FALSE)</f>
        <v>Inverness</v>
      </c>
      <c r="D1344">
        <f t="shared" si="20"/>
        <v>20</v>
      </c>
      <c r="E1344" t="s">
        <v>10</v>
      </c>
      <c r="F1344" t="s">
        <v>11</v>
      </c>
      <c r="G1344">
        <v>31393</v>
      </c>
    </row>
    <row r="1345" spans="1:7" hidden="1" x14ac:dyDescent="0.3">
      <c r="A1345" s="1">
        <v>44246</v>
      </c>
      <c r="B1345" t="s">
        <v>28</v>
      </c>
      <c r="C1345" t="str">
        <f>VLOOKUP(B1345,[1]Store_Code!$A$2:$B$10,2,FALSE)</f>
        <v>Inverness</v>
      </c>
      <c r="D1345">
        <f t="shared" si="20"/>
        <v>20</v>
      </c>
      <c r="E1345" t="s">
        <v>13</v>
      </c>
      <c r="F1345" t="s">
        <v>11</v>
      </c>
      <c r="G1345">
        <v>5919</v>
      </c>
    </row>
    <row r="1346" spans="1:7" hidden="1" x14ac:dyDescent="0.3">
      <c r="A1346" s="1">
        <v>44246</v>
      </c>
      <c r="B1346" t="s">
        <v>29</v>
      </c>
      <c r="C1346" t="str">
        <f>VLOOKUP(B1346,[1]Store_Code!$A$2:$B$10,2,FALSE)</f>
        <v>Stirling</v>
      </c>
      <c r="D1346">
        <f t="shared" si="20"/>
        <v>22</v>
      </c>
      <c r="E1346" t="s">
        <v>8</v>
      </c>
      <c r="F1346" t="s">
        <v>11</v>
      </c>
      <c r="G1346">
        <v>9368</v>
      </c>
    </row>
    <row r="1347" spans="1:7" hidden="1" x14ac:dyDescent="0.3">
      <c r="A1347" s="1">
        <v>44246</v>
      </c>
      <c r="B1347" t="s">
        <v>29</v>
      </c>
      <c r="C1347" t="str">
        <f>VLOOKUP(B1347,[1]Store_Code!$A$2:$B$10,2,FALSE)</f>
        <v>Stirling</v>
      </c>
      <c r="D1347">
        <f t="shared" ref="D1347:D1410" si="21">INDEX($N$4:$P$12,MATCH(C1347,$M$4:$M$12,0),MATCH(E1347,N$3:P$3,0))</f>
        <v>21</v>
      </c>
      <c r="E1347" t="s">
        <v>10</v>
      </c>
      <c r="F1347" t="s">
        <v>11</v>
      </c>
      <c r="G1347">
        <v>25289</v>
      </c>
    </row>
    <row r="1348" spans="1:7" hidden="1" x14ac:dyDescent="0.3">
      <c r="A1348" s="1">
        <v>44246</v>
      </c>
      <c r="B1348" t="s">
        <v>29</v>
      </c>
      <c r="C1348" t="str">
        <f>VLOOKUP(B1348,[1]Store_Code!$A$2:$B$10,2,FALSE)</f>
        <v>Stirling</v>
      </c>
      <c r="D1348">
        <f t="shared" si="21"/>
        <v>15.7</v>
      </c>
      <c r="E1348" t="s">
        <v>13</v>
      </c>
      <c r="F1348" t="s">
        <v>11</v>
      </c>
      <c r="G1348">
        <v>5932</v>
      </c>
    </row>
    <row r="1349" spans="1:7" hidden="1" x14ac:dyDescent="0.3">
      <c r="A1349" s="1">
        <v>44246</v>
      </c>
      <c r="B1349" t="s">
        <v>30</v>
      </c>
      <c r="C1349" t="str">
        <f>VLOOKUP(B1349,[1]Store_Code!$A$2:$B$10,2,FALSE)</f>
        <v>Edinburgh</v>
      </c>
      <c r="D1349">
        <f t="shared" si="21"/>
        <v>29</v>
      </c>
      <c r="E1349" t="s">
        <v>8</v>
      </c>
      <c r="F1349" t="s">
        <v>11</v>
      </c>
      <c r="G1349">
        <v>15612</v>
      </c>
    </row>
    <row r="1350" spans="1:7" hidden="1" x14ac:dyDescent="0.3">
      <c r="A1350" s="1">
        <v>44246</v>
      </c>
      <c r="B1350" t="s">
        <v>30</v>
      </c>
      <c r="C1350" t="str">
        <f>VLOOKUP(B1350,[1]Store_Code!$A$2:$B$10,2,FALSE)</f>
        <v>Edinburgh</v>
      </c>
      <c r="D1350">
        <f t="shared" si="21"/>
        <v>39</v>
      </c>
      <c r="E1350" t="s">
        <v>10</v>
      </c>
      <c r="F1350" t="s">
        <v>11</v>
      </c>
      <c r="G1350">
        <v>54191</v>
      </c>
    </row>
    <row r="1351" spans="1:7" hidden="1" x14ac:dyDescent="0.3">
      <c r="A1351" s="1">
        <v>44246</v>
      </c>
      <c r="B1351" t="s">
        <v>30</v>
      </c>
      <c r="C1351" t="str">
        <f>VLOOKUP(B1351,[1]Store_Code!$A$2:$B$10,2,FALSE)</f>
        <v>Edinburgh</v>
      </c>
      <c r="D1351">
        <f t="shared" si="21"/>
        <v>24</v>
      </c>
      <c r="E1351" t="s">
        <v>13</v>
      </c>
      <c r="F1351" t="s">
        <v>11</v>
      </c>
      <c r="G1351">
        <v>8899</v>
      </c>
    </row>
    <row r="1352" spans="1:7" hidden="1" x14ac:dyDescent="0.3">
      <c r="A1352" s="1">
        <v>44247</v>
      </c>
      <c r="B1352" t="s">
        <v>7</v>
      </c>
      <c r="C1352" t="str">
        <f>VLOOKUP(B1352,[1]Store_Code!$A$2:$B$10,2,FALSE)</f>
        <v>Perth</v>
      </c>
      <c r="D1352">
        <f t="shared" si="21"/>
        <v>18</v>
      </c>
      <c r="E1352" t="s">
        <v>8</v>
      </c>
      <c r="F1352" t="s">
        <v>9</v>
      </c>
      <c r="G1352">
        <v>9085</v>
      </c>
    </row>
    <row r="1353" spans="1:7" hidden="1" x14ac:dyDescent="0.3">
      <c r="A1353" s="1">
        <v>44247</v>
      </c>
      <c r="B1353" t="s">
        <v>7</v>
      </c>
      <c r="C1353" t="str">
        <f>VLOOKUP(B1353,[1]Store_Code!$A$2:$B$10,2,FALSE)</f>
        <v>Perth</v>
      </c>
      <c r="D1353">
        <f t="shared" si="21"/>
        <v>19</v>
      </c>
      <c r="E1353" t="s">
        <v>10</v>
      </c>
      <c r="F1353" t="s">
        <v>11</v>
      </c>
      <c r="G1353">
        <v>25218</v>
      </c>
    </row>
    <row r="1354" spans="1:7" hidden="1" x14ac:dyDescent="0.3">
      <c r="A1354" s="1">
        <v>44247</v>
      </c>
      <c r="B1354" t="s">
        <v>7</v>
      </c>
      <c r="C1354" t="str">
        <f>VLOOKUP(B1354,[1]Store_Code!$A$2:$B$10,2,FALSE)</f>
        <v>Perth</v>
      </c>
      <c r="D1354">
        <f t="shared" si="21"/>
        <v>13</v>
      </c>
      <c r="E1354" t="s">
        <v>13</v>
      </c>
      <c r="F1354" t="s">
        <v>11</v>
      </c>
      <c r="G1354">
        <v>7514</v>
      </c>
    </row>
    <row r="1355" spans="1:7" hidden="1" x14ac:dyDescent="0.3">
      <c r="A1355" s="1">
        <v>44247</v>
      </c>
      <c r="B1355" t="s">
        <v>15</v>
      </c>
      <c r="C1355" t="str">
        <f>VLOOKUP(B1355,[1]Store_Code!$A$2:$B$10,2,FALSE)</f>
        <v>Aberdeen</v>
      </c>
      <c r="D1355">
        <f t="shared" si="21"/>
        <v>24</v>
      </c>
      <c r="E1355" t="s">
        <v>8</v>
      </c>
      <c r="F1355" t="s">
        <v>11</v>
      </c>
      <c r="G1355">
        <v>11825</v>
      </c>
    </row>
    <row r="1356" spans="1:7" hidden="1" x14ac:dyDescent="0.3">
      <c r="A1356" s="1">
        <v>44247</v>
      </c>
      <c r="B1356" t="s">
        <v>15</v>
      </c>
      <c r="C1356" t="str">
        <f>VLOOKUP(B1356,[1]Store_Code!$A$2:$B$10,2,FALSE)</f>
        <v>Aberdeen</v>
      </c>
      <c r="D1356">
        <f t="shared" si="21"/>
        <v>28</v>
      </c>
      <c r="E1356" t="s">
        <v>10</v>
      </c>
      <c r="F1356" t="s">
        <v>11</v>
      </c>
      <c r="G1356">
        <v>39695</v>
      </c>
    </row>
    <row r="1357" spans="1:7" hidden="1" x14ac:dyDescent="0.3">
      <c r="A1357" s="1">
        <v>44247</v>
      </c>
      <c r="B1357" t="s">
        <v>15</v>
      </c>
      <c r="C1357" t="str">
        <f>VLOOKUP(B1357,[1]Store_Code!$A$2:$B$10,2,FALSE)</f>
        <v>Aberdeen</v>
      </c>
      <c r="D1357">
        <f t="shared" si="21"/>
        <v>16</v>
      </c>
      <c r="E1357" t="s">
        <v>13</v>
      </c>
      <c r="F1357" t="s">
        <v>11</v>
      </c>
      <c r="G1357">
        <v>7569</v>
      </c>
    </row>
    <row r="1358" spans="1:7" hidden="1" x14ac:dyDescent="0.3">
      <c r="A1358" s="1">
        <v>44247</v>
      </c>
      <c r="B1358" t="s">
        <v>19</v>
      </c>
      <c r="C1358" t="str">
        <f>VLOOKUP(B1358,[1]Store_Code!$A$2:$B$10,2,FALSE)</f>
        <v>St Andrews</v>
      </c>
      <c r="D1358">
        <f t="shared" si="21"/>
        <v>15</v>
      </c>
      <c r="E1358" t="s">
        <v>8</v>
      </c>
      <c r="F1358" t="s">
        <v>11</v>
      </c>
      <c r="G1358">
        <v>5819</v>
      </c>
    </row>
    <row r="1359" spans="1:7" hidden="1" x14ac:dyDescent="0.3">
      <c r="A1359" s="1">
        <v>44247</v>
      </c>
      <c r="B1359" t="s">
        <v>19</v>
      </c>
      <c r="C1359" t="str">
        <f>VLOOKUP(B1359,[1]Store_Code!$A$2:$B$10,2,FALSE)</f>
        <v>St Andrews</v>
      </c>
      <c r="D1359">
        <f t="shared" si="21"/>
        <v>19</v>
      </c>
      <c r="E1359" t="s">
        <v>10</v>
      </c>
      <c r="F1359" t="s">
        <v>11</v>
      </c>
      <c r="G1359">
        <v>20006</v>
      </c>
    </row>
    <row r="1360" spans="1:7" hidden="1" x14ac:dyDescent="0.3">
      <c r="A1360" s="1">
        <v>44247</v>
      </c>
      <c r="B1360" t="s">
        <v>19</v>
      </c>
      <c r="C1360" t="str">
        <f>VLOOKUP(B1360,[1]Store_Code!$A$2:$B$10,2,FALSE)</f>
        <v>St Andrews</v>
      </c>
      <c r="D1360">
        <f t="shared" si="21"/>
        <v>10</v>
      </c>
      <c r="E1360" t="s">
        <v>13</v>
      </c>
      <c r="F1360" t="s">
        <v>11</v>
      </c>
      <c r="G1360">
        <v>6172</v>
      </c>
    </row>
    <row r="1361" spans="1:7" hidden="1" x14ac:dyDescent="0.3">
      <c r="A1361" s="1">
        <v>44247</v>
      </c>
      <c r="B1361" t="s">
        <v>23</v>
      </c>
      <c r="C1361" t="str">
        <f>VLOOKUP(B1361,[1]Store_Code!$A$2:$B$10,2,FALSE)</f>
        <v>Dundee</v>
      </c>
      <c r="D1361">
        <f t="shared" si="21"/>
        <v>23</v>
      </c>
      <c r="E1361" t="s">
        <v>8</v>
      </c>
      <c r="F1361" t="s">
        <v>11</v>
      </c>
      <c r="G1361">
        <v>11728</v>
      </c>
    </row>
    <row r="1362" spans="1:7" hidden="1" x14ac:dyDescent="0.3">
      <c r="A1362" s="1">
        <v>44247</v>
      </c>
      <c r="B1362" t="s">
        <v>23</v>
      </c>
      <c r="C1362" t="str">
        <f>VLOOKUP(B1362,[1]Store_Code!$A$2:$B$10,2,FALSE)</f>
        <v>Dundee</v>
      </c>
      <c r="D1362">
        <f t="shared" si="21"/>
        <v>30</v>
      </c>
      <c r="E1362" t="s">
        <v>10</v>
      </c>
      <c r="F1362" t="s">
        <v>11</v>
      </c>
      <c r="G1362">
        <v>38278</v>
      </c>
    </row>
    <row r="1363" spans="1:7" hidden="1" x14ac:dyDescent="0.3">
      <c r="A1363" s="1">
        <v>44247</v>
      </c>
      <c r="B1363" t="s">
        <v>23</v>
      </c>
      <c r="C1363" t="str">
        <f>VLOOKUP(B1363,[1]Store_Code!$A$2:$B$10,2,FALSE)</f>
        <v>Dundee</v>
      </c>
      <c r="D1363">
        <f t="shared" si="21"/>
        <v>22</v>
      </c>
      <c r="E1363" t="s">
        <v>13</v>
      </c>
      <c r="F1363" t="s">
        <v>9</v>
      </c>
      <c r="G1363">
        <v>11664</v>
      </c>
    </row>
    <row r="1364" spans="1:7" hidden="1" x14ac:dyDescent="0.3">
      <c r="A1364" s="1">
        <v>44247</v>
      </c>
      <c r="B1364" t="s">
        <v>26</v>
      </c>
      <c r="C1364" t="str">
        <f>VLOOKUP(B1364,[1]Store_Code!$A$2:$B$10,2,FALSE)</f>
        <v>Glasgow</v>
      </c>
      <c r="D1364">
        <f t="shared" si="21"/>
        <v>31</v>
      </c>
      <c r="E1364" t="s">
        <v>8</v>
      </c>
      <c r="F1364" t="s">
        <v>11</v>
      </c>
      <c r="G1364">
        <v>22221</v>
      </c>
    </row>
    <row r="1365" spans="1:7" hidden="1" x14ac:dyDescent="0.3">
      <c r="A1365" s="1">
        <v>44247</v>
      </c>
      <c r="B1365" t="s">
        <v>26</v>
      </c>
      <c r="C1365" t="str">
        <f>VLOOKUP(B1365,[1]Store_Code!$A$2:$B$10,2,FALSE)</f>
        <v>Glasgow</v>
      </c>
      <c r="D1365">
        <f t="shared" si="21"/>
        <v>44</v>
      </c>
      <c r="E1365" t="s">
        <v>10</v>
      </c>
      <c r="F1365" t="s">
        <v>11</v>
      </c>
      <c r="G1365">
        <v>90029</v>
      </c>
    </row>
    <row r="1366" spans="1:7" hidden="1" x14ac:dyDescent="0.3">
      <c r="A1366" s="1">
        <v>44247</v>
      </c>
      <c r="B1366" t="s">
        <v>26</v>
      </c>
      <c r="C1366" t="str">
        <f>VLOOKUP(B1366,[1]Store_Code!$A$2:$B$10,2,FALSE)</f>
        <v>Glasgow</v>
      </c>
      <c r="D1366">
        <f t="shared" si="21"/>
        <v>26</v>
      </c>
      <c r="E1366" t="s">
        <v>13</v>
      </c>
      <c r="F1366" t="s">
        <v>11</v>
      </c>
      <c r="G1366">
        <v>13128</v>
      </c>
    </row>
    <row r="1367" spans="1:7" hidden="1" x14ac:dyDescent="0.3">
      <c r="A1367" s="1">
        <v>44247</v>
      </c>
      <c r="B1367" t="s">
        <v>27</v>
      </c>
      <c r="C1367" t="str">
        <f>VLOOKUP(B1367,[1]Store_Code!$A$2:$B$10,2,FALSE)</f>
        <v>Dumfries</v>
      </c>
      <c r="D1367">
        <f t="shared" si="21"/>
        <v>13</v>
      </c>
      <c r="E1367" t="s">
        <v>8</v>
      </c>
      <c r="F1367" t="s">
        <v>11</v>
      </c>
      <c r="G1367">
        <v>7644</v>
      </c>
    </row>
    <row r="1368" spans="1:7" hidden="1" x14ac:dyDescent="0.3">
      <c r="A1368" s="1">
        <v>44247</v>
      </c>
      <c r="B1368" t="s">
        <v>27</v>
      </c>
      <c r="C1368" t="str">
        <f>VLOOKUP(B1368,[1]Store_Code!$A$2:$B$10,2,FALSE)</f>
        <v>Dumfries</v>
      </c>
      <c r="D1368">
        <f t="shared" si="21"/>
        <v>18</v>
      </c>
      <c r="E1368" t="s">
        <v>10</v>
      </c>
      <c r="F1368" t="s">
        <v>11</v>
      </c>
      <c r="G1368">
        <v>20415</v>
      </c>
    </row>
    <row r="1369" spans="1:7" hidden="1" x14ac:dyDescent="0.3">
      <c r="A1369" s="1">
        <v>44247</v>
      </c>
      <c r="B1369" t="s">
        <v>27</v>
      </c>
      <c r="C1369" t="str">
        <f>VLOOKUP(B1369,[1]Store_Code!$A$2:$B$10,2,FALSE)</f>
        <v>Dumfries</v>
      </c>
      <c r="D1369">
        <f t="shared" si="21"/>
        <v>9</v>
      </c>
      <c r="E1369" t="s">
        <v>13</v>
      </c>
      <c r="F1369" t="s">
        <v>11</v>
      </c>
      <c r="G1369">
        <v>3892</v>
      </c>
    </row>
    <row r="1370" spans="1:7" hidden="1" x14ac:dyDescent="0.3">
      <c r="A1370" s="1">
        <v>44247</v>
      </c>
      <c r="B1370" t="s">
        <v>28</v>
      </c>
      <c r="C1370" t="str">
        <f>VLOOKUP(B1370,[1]Store_Code!$A$2:$B$10,2,FALSE)</f>
        <v>Inverness</v>
      </c>
      <c r="D1370">
        <f t="shared" si="21"/>
        <v>22</v>
      </c>
      <c r="E1370" t="s">
        <v>8</v>
      </c>
      <c r="F1370" t="s">
        <v>11</v>
      </c>
      <c r="G1370">
        <v>9930</v>
      </c>
    </row>
    <row r="1371" spans="1:7" hidden="1" x14ac:dyDescent="0.3">
      <c r="A1371" s="1">
        <v>44247</v>
      </c>
      <c r="B1371" t="s">
        <v>28</v>
      </c>
      <c r="C1371" t="str">
        <f>VLOOKUP(B1371,[1]Store_Code!$A$2:$B$10,2,FALSE)</f>
        <v>Inverness</v>
      </c>
      <c r="D1371">
        <f t="shared" si="21"/>
        <v>20</v>
      </c>
      <c r="E1371" t="s">
        <v>10</v>
      </c>
      <c r="F1371" t="s">
        <v>11</v>
      </c>
      <c r="G1371">
        <v>33262</v>
      </c>
    </row>
    <row r="1372" spans="1:7" hidden="1" x14ac:dyDescent="0.3">
      <c r="A1372" s="1">
        <v>44247</v>
      </c>
      <c r="B1372" t="s">
        <v>28</v>
      </c>
      <c r="C1372" t="str">
        <f>VLOOKUP(B1372,[1]Store_Code!$A$2:$B$10,2,FALSE)</f>
        <v>Inverness</v>
      </c>
      <c r="D1372">
        <f t="shared" si="21"/>
        <v>20</v>
      </c>
      <c r="E1372" t="s">
        <v>13</v>
      </c>
      <c r="F1372" t="s">
        <v>11</v>
      </c>
      <c r="G1372">
        <v>6425</v>
      </c>
    </row>
    <row r="1373" spans="1:7" hidden="1" x14ac:dyDescent="0.3">
      <c r="A1373" s="1">
        <v>44247</v>
      </c>
      <c r="B1373" t="s">
        <v>29</v>
      </c>
      <c r="C1373" t="str">
        <f>VLOOKUP(B1373,[1]Store_Code!$A$2:$B$10,2,FALSE)</f>
        <v>Stirling</v>
      </c>
      <c r="D1373">
        <f t="shared" si="21"/>
        <v>22</v>
      </c>
      <c r="E1373" t="s">
        <v>8</v>
      </c>
      <c r="F1373" t="s">
        <v>11</v>
      </c>
      <c r="G1373">
        <v>8797</v>
      </c>
    </row>
    <row r="1374" spans="1:7" hidden="1" x14ac:dyDescent="0.3">
      <c r="A1374" s="1">
        <v>44247</v>
      </c>
      <c r="B1374" t="s">
        <v>29</v>
      </c>
      <c r="C1374" t="str">
        <f>VLOOKUP(B1374,[1]Store_Code!$A$2:$B$10,2,FALSE)</f>
        <v>Stirling</v>
      </c>
      <c r="D1374">
        <f t="shared" si="21"/>
        <v>21</v>
      </c>
      <c r="E1374" t="s">
        <v>10</v>
      </c>
      <c r="F1374" t="s">
        <v>11</v>
      </c>
      <c r="G1374">
        <v>26795</v>
      </c>
    </row>
    <row r="1375" spans="1:7" hidden="1" x14ac:dyDescent="0.3">
      <c r="A1375" s="1">
        <v>44247</v>
      </c>
      <c r="B1375" t="s">
        <v>29</v>
      </c>
      <c r="C1375" t="str">
        <f>VLOOKUP(B1375,[1]Store_Code!$A$2:$B$10,2,FALSE)</f>
        <v>Stirling</v>
      </c>
      <c r="D1375">
        <f t="shared" si="21"/>
        <v>15.7</v>
      </c>
      <c r="E1375" t="s">
        <v>13</v>
      </c>
      <c r="F1375" t="s">
        <v>11</v>
      </c>
      <c r="G1375">
        <v>6441</v>
      </c>
    </row>
    <row r="1376" spans="1:7" hidden="1" x14ac:dyDescent="0.3">
      <c r="A1376" s="1">
        <v>44247</v>
      </c>
      <c r="B1376" t="s">
        <v>30</v>
      </c>
      <c r="C1376" t="str">
        <f>VLOOKUP(B1376,[1]Store_Code!$A$2:$B$10,2,FALSE)</f>
        <v>Edinburgh</v>
      </c>
      <c r="D1376">
        <f t="shared" si="21"/>
        <v>29</v>
      </c>
      <c r="E1376" t="s">
        <v>8</v>
      </c>
      <c r="F1376" t="s">
        <v>11</v>
      </c>
      <c r="G1376">
        <v>14660</v>
      </c>
    </row>
    <row r="1377" spans="1:7" hidden="1" x14ac:dyDescent="0.3">
      <c r="A1377" s="1">
        <v>44247</v>
      </c>
      <c r="B1377" t="s">
        <v>30</v>
      </c>
      <c r="C1377" t="str">
        <f>VLOOKUP(B1377,[1]Store_Code!$A$2:$B$10,2,FALSE)</f>
        <v>Edinburgh</v>
      </c>
      <c r="D1377">
        <f t="shared" si="21"/>
        <v>39</v>
      </c>
      <c r="E1377" t="s">
        <v>10</v>
      </c>
      <c r="F1377" t="s">
        <v>11</v>
      </c>
      <c r="G1377">
        <v>57416</v>
      </c>
    </row>
    <row r="1378" spans="1:7" hidden="1" x14ac:dyDescent="0.3">
      <c r="A1378" s="1">
        <v>44247</v>
      </c>
      <c r="B1378" t="s">
        <v>30</v>
      </c>
      <c r="C1378" t="str">
        <f>VLOOKUP(B1378,[1]Store_Code!$A$2:$B$10,2,FALSE)</f>
        <v>Edinburgh</v>
      </c>
      <c r="D1378">
        <f t="shared" si="21"/>
        <v>24</v>
      </c>
      <c r="E1378" t="s">
        <v>13</v>
      </c>
      <c r="F1378" t="s">
        <v>11</v>
      </c>
      <c r="G1378">
        <v>9660</v>
      </c>
    </row>
    <row r="1379" spans="1:7" hidden="1" x14ac:dyDescent="0.3">
      <c r="A1379" s="1">
        <v>44248</v>
      </c>
      <c r="B1379" t="s">
        <v>7</v>
      </c>
      <c r="C1379" t="str">
        <f>VLOOKUP(B1379,[1]Store_Code!$A$2:$B$10,2,FALSE)</f>
        <v>Perth</v>
      </c>
      <c r="D1379">
        <f t="shared" si="21"/>
        <v>18</v>
      </c>
      <c r="E1379" t="s">
        <v>8</v>
      </c>
      <c r="F1379" t="s">
        <v>9</v>
      </c>
      <c r="G1379">
        <v>9165</v>
      </c>
    </row>
    <row r="1380" spans="1:7" hidden="1" x14ac:dyDescent="0.3">
      <c r="A1380" s="1">
        <v>44248</v>
      </c>
      <c r="B1380" t="s">
        <v>7</v>
      </c>
      <c r="C1380" t="str">
        <f>VLOOKUP(B1380,[1]Store_Code!$A$2:$B$10,2,FALSE)</f>
        <v>Perth</v>
      </c>
      <c r="D1380">
        <f t="shared" si="21"/>
        <v>19</v>
      </c>
      <c r="E1380" t="s">
        <v>10</v>
      </c>
      <c r="F1380" t="s">
        <v>11</v>
      </c>
      <c r="G1380">
        <v>21632</v>
      </c>
    </row>
    <row r="1381" spans="1:7" hidden="1" x14ac:dyDescent="0.3">
      <c r="A1381" s="1">
        <v>44248</v>
      </c>
      <c r="B1381" t="s">
        <v>7</v>
      </c>
      <c r="C1381" t="str">
        <f>VLOOKUP(B1381,[1]Store_Code!$A$2:$B$10,2,FALSE)</f>
        <v>Perth</v>
      </c>
      <c r="D1381">
        <f t="shared" si="21"/>
        <v>13</v>
      </c>
      <c r="E1381" t="s">
        <v>13</v>
      </c>
      <c r="F1381" t="s">
        <v>11</v>
      </c>
      <c r="G1381">
        <v>7028</v>
      </c>
    </row>
    <row r="1382" spans="1:7" hidden="1" x14ac:dyDescent="0.3">
      <c r="A1382" s="1">
        <v>44248</v>
      </c>
      <c r="B1382" t="s">
        <v>15</v>
      </c>
      <c r="C1382" t="str">
        <f>VLOOKUP(B1382,[1]Store_Code!$A$2:$B$10,2,FALSE)</f>
        <v>Aberdeen</v>
      </c>
      <c r="D1382">
        <f t="shared" si="21"/>
        <v>24</v>
      </c>
      <c r="E1382" t="s">
        <v>8</v>
      </c>
      <c r="F1382" t="s">
        <v>11</v>
      </c>
      <c r="G1382">
        <v>11945</v>
      </c>
    </row>
    <row r="1383" spans="1:7" hidden="1" x14ac:dyDescent="0.3">
      <c r="A1383" s="1">
        <v>44248</v>
      </c>
      <c r="B1383" t="s">
        <v>15</v>
      </c>
      <c r="C1383" t="str">
        <f>VLOOKUP(B1383,[1]Store_Code!$A$2:$B$10,2,FALSE)</f>
        <v>Aberdeen</v>
      </c>
      <c r="D1383">
        <f t="shared" si="21"/>
        <v>28</v>
      </c>
      <c r="E1383" t="s">
        <v>10</v>
      </c>
      <c r="F1383" t="s">
        <v>11</v>
      </c>
      <c r="G1383">
        <v>34050</v>
      </c>
    </row>
    <row r="1384" spans="1:7" hidden="1" x14ac:dyDescent="0.3">
      <c r="A1384" s="1">
        <v>44248</v>
      </c>
      <c r="B1384" t="s">
        <v>15</v>
      </c>
      <c r="C1384" t="str">
        <f>VLOOKUP(B1384,[1]Store_Code!$A$2:$B$10,2,FALSE)</f>
        <v>Aberdeen</v>
      </c>
      <c r="D1384">
        <f t="shared" si="21"/>
        <v>16</v>
      </c>
      <c r="E1384" t="s">
        <v>13</v>
      </c>
      <c r="F1384" t="s">
        <v>11</v>
      </c>
      <c r="G1384">
        <v>7081</v>
      </c>
    </row>
    <row r="1385" spans="1:7" hidden="1" x14ac:dyDescent="0.3">
      <c r="A1385" s="1">
        <v>44248</v>
      </c>
      <c r="B1385" t="s">
        <v>19</v>
      </c>
      <c r="C1385" t="str">
        <f>VLOOKUP(B1385,[1]Store_Code!$A$2:$B$10,2,FALSE)</f>
        <v>St Andrews</v>
      </c>
      <c r="D1385">
        <f t="shared" si="21"/>
        <v>15</v>
      </c>
      <c r="E1385" t="s">
        <v>8</v>
      </c>
      <c r="F1385" t="s">
        <v>11</v>
      </c>
      <c r="G1385">
        <v>5883</v>
      </c>
    </row>
    <row r="1386" spans="1:7" hidden="1" x14ac:dyDescent="0.3">
      <c r="A1386" s="1">
        <v>44248</v>
      </c>
      <c r="B1386" t="s">
        <v>19</v>
      </c>
      <c r="C1386" t="str">
        <f>VLOOKUP(B1386,[1]Store_Code!$A$2:$B$10,2,FALSE)</f>
        <v>St Andrews</v>
      </c>
      <c r="D1386">
        <f t="shared" si="21"/>
        <v>19</v>
      </c>
      <c r="E1386" t="s">
        <v>10</v>
      </c>
      <c r="F1386" t="s">
        <v>11</v>
      </c>
      <c r="G1386">
        <v>17161</v>
      </c>
    </row>
    <row r="1387" spans="1:7" hidden="1" x14ac:dyDescent="0.3">
      <c r="A1387" s="1">
        <v>44248</v>
      </c>
      <c r="B1387" t="s">
        <v>19</v>
      </c>
      <c r="C1387" t="str">
        <f>VLOOKUP(B1387,[1]Store_Code!$A$2:$B$10,2,FALSE)</f>
        <v>St Andrews</v>
      </c>
      <c r="D1387">
        <f t="shared" si="21"/>
        <v>10</v>
      </c>
      <c r="E1387" t="s">
        <v>13</v>
      </c>
      <c r="F1387" t="s">
        <v>11</v>
      </c>
      <c r="G1387">
        <v>5773</v>
      </c>
    </row>
    <row r="1388" spans="1:7" hidden="1" x14ac:dyDescent="0.3">
      <c r="A1388" s="1">
        <v>44248</v>
      </c>
      <c r="B1388" t="s">
        <v>23</v>
      </c>
      <c r="C1388" t="str">
        <f>VLOOKUP(B1388,[1]Store_Code!$A$2:$B$10,2,FALSE)</f>
        <v>Dundee</v>
      </c>
      <c r="D1388">
        <f t="shared" si="21"/>
        <v>23</v>
      </c>
      <c r="E1388" t="s">
        <v>8</v>
      </c>
      <c r="F1388" t="s">
        <v>11</v>
      </c>
      <c r="G1388">
        <v>11847</v>
      </c>
    </row>
    <row r="1389" spans="1:7" hidden="1" x14ac:dyDescent="0.3">
      <c r="A1389" s="1">
        <v>44248</v>
      </c>
      <c r="B1389" t="s">
        <v>23</v>
      </c>
      <c r="C1389" t="str">
        <f>VLOOKUP(B1389,[1]Store_Code!$A$2:$B$10,2,FALSE)</f>
        <v>Dundee</v>
      </c>
      <c r="D1389">
        <f t="shared" si="21"/>
        <v>30</v>
      </c>
      <c r="E1389" t="s">
        <v>10</v>
      </c>
      <c r="F1389" t="s">
        <v>11</v>
      </c>
      <c r="G1389">
        <v>32833</v>
      </c>
    </row>
    <row r="1390" spans="1:7" hidden="1" x14ac:dyDescent="0.3">
      <c r="A1390" s="1">
        <v>44248</v>
      </c>
      <c r="B1390" t="s">
        <v>23</v>
      </c>
      <c r="C1390" t="str">
        <f>VLOOKUP(B1390,[1]Store_Code!$A$2:$B$10,2,FALSE)</f>
        <v>Dundee</v>
      </c>
      <c r="D1390">
        <f t="shared" si="21"/>
        <v>22</v>
      </c>
      <c r="E1390" t="s">
        <v>13</v>
      </c>
      <c r="F1390" t="s">
        <v>9</v>
      </c>
      <c r="G1390">
        <v>11090</v>
      </c>
    </row>
    <row r="1391" spans="1:7" hidden="1" x14ac:dyDescent="0.3">
      <c r="A1391" s="1">
        <v>44248</v>
      </c>
      <c r="B1391" t="s">
        <v>26</v>
      </c>
      <c r="C1391" t="str">
        <f>VLOOKUP(B1391,[1]Store_Code!$A$2:$B$10,2,FALSE)</f>
        <v>Glasgow</v>
      </c>
      <c r="D1391">
        <f t="shared" si="21"/>
        <v>31</v>
      </c>
      <c r="E1391" t="s">
        <v>8</v>
      </c>
      <c r="F1391" t="s">
        <v>11</v>
      </c>
      <c r="G1391">
        <v>22447</v>
      </c>
    </row>
    <row r="1392" spans="1:7" hidden="1" x14ac:dyDescent="0.3">
      <c r="A1392" s="1">
        <v>44248</v>
      </c>
      <c r="B1392" t="s">
        <v>26</v>
      </c>
      <c r="C1392" t="str">
        <f>VLOOKUP(B1392,[1]Store_Code!$A$2:$B$10,2,FALSE)</f>
        <v>Glasgow</v>
      </c>
      <c r="D1392">
        <f t="shared" si="21"/>
        <v>44</v>
      </c>
      <c r="E1392" t="s">
        <v>10</v>
      </c>
      <c r="F1392" t="s">
        <v>11</v>
      </c>
      <c r="G1392">
        <v>77225</v>
      </c>
    </row>
    <row r="1393" spans="1:7" hidden="1" x14ac:dyDescent="0.3">
      <c r="A1393" s="1">
        <v>44248</v>
      </c>
      <c r="B1393" t="s">
        <v>26</v>
      </c>
      <c r="C1393" t="str">
        <f>VLOOKUP(B1393,[1]Store_Code!$A$2:$B$10,2,FALSE)</f>
        <v>Glasgow</v>
      </c>
      <c r="D1393">
        <f t="shared" si="21"/>
        <v>26</v>
      </c>
      <c r="E1393" t="s">
        <v>13</v>
      </c>
      <c r="F1393" t="s">
        <v>11</v>
      </c>
      <c r="G1393">
        <v>12280</v>
      </c>
    </row>
    <row r="1394" spans="1:7" hidden="1" x14ac:dyDescent="0.3">
      <c r="A1394" s="1">
        <v>44248</v>
      </c>
      <c r="B1394" t="s">
        <v>27</v>
      </c>
      <c r="C1394" t="str">
        <f>VLOOKUP(B1394,[1]Store_Code!$A$2:$B$10,2,FALSE)</f>
        <v>Dumfries</v>
      </c>
      <c r="D1394">
        <f t="shared" si="21"/>
        <v>13</v>
      </c>
      <c r="E1394" t="s">
        <v>8</v>
      </c>
      <c r="F1394" t="s">
        <v>11</v>
      </c>
      <c r="G1394">
        <v>7722</v>
      </c>
    </row>
    <row r="1395" spans="1:7" hidden="1" x14ac:dyDescent="0.3">
      <c r="A1395" s="1">
        <v>44248</v>
      </c>
      <c r="B1395" t="s">
        <v>27</v>
      </c>
      <c r="C1395" t="str">
        <f>VLOOKUP(B1395,[1]Store_Code!$A$2:$B$10,2,FALSE)</f>
        <v>Dumfries</v>
      </c>
      <c r="D1395">
        <f t="shared" si="21"/>
        <v>18</v>
      </c>
      <c r="E1395" t="s">
        <v>10</v>
      </c>
      <c r="F1395" t="s">
        <v>11</v>
      </c>
      <c r="G1395">
        <v>17511</v>
      </c>
    </row>
    <row r="1396" spans="1:7" hidden="1" x14ac:dyDescent="0.3">
      <c r="A1396" s="1">
        <v>44248</v>
      </c>
      <c r="B1396" t="s">
        <v>27</v>
      </c>
      <c r="C1396" t="str">
        <f>VLOOKUP(B1396,[1]Store_Code!$A$2:$B$10,2,FALSE)</f>
        <v>Dumfries</v>
      </c>
      <c r="D1396">
        <f t="shared" si="21"/>
        <v>9</v>
      </c>
      <c r="E1396" t="s">
        <v>13</v>
      </c>
      <c r="F1396" t="s">
        <v>11</v>
      </c>
      <c r="G1396">
        <v>3641</v>
      </c>
    </row>
    <row r="1397" spans="1:7" hidden="1" x14ac:dyDescent="0.3">
      <c r="A1397" s="1">
        <v>44248</v>
      </c>
      <c r="B1397" t="s">
        <v>28</v>
      </c>
      <c r="C1397" t="str">
        <f>VLOOKUP(B1397,[1]Store_Code!$A$2:$B$10,2,FALSE)</f>
        <v>Inverness</v>
      </c>
      <c r="D1397">
        <f t="shared" si="21"/>
        <v>22</v>
      </c>
      <c r="E1397" t="s">
        <v>8</v>
      </c>
      <c r="F1397" t="s">
        <v>11</v>
      </c>
      <c r="G1397">
        <v>10038</v>
      </c>
    </row>
    <row r="1398" spans="1:7" hidden="1" x14ac:dyDescent="0.3">
      <c r="A1398" s="1">
        <v>44248</v>
      </c>
      <c r="B1398" t="s">
        <v>28</v>
      </c>
      <c r="C1398" t="str">
        <f>VLOOKUP(B1398,[1]Store_Code!$A$2:$B$10,2,FALSE)</f>
        <v>Inverness</v>
      </c>
      <c r="D1398">
        <f t="shared" si="21"/>
        <v>20</v>
      </c>
      <c r="E1398" t="s">
        <v>10</v>
      </c>
      <c r="F1398" t="s">
        <v>11</v>
      </c>
      <c r="G1398">
        <v>28531</v>
      </c>
    </row>
    <row r="1399" spans="1:7" hidden="1" x14ac:dyDescent="0.3">
      <c r="A1399" s="1">
        <v>44248</v>
      </c>
      <c r="B1399" t="s">
        <v>28</v>
      </c>
      <c r="C1399" t="str">
        <f>VLOOKUP(B1399,[1]Store_Code!$A$2:$B$10,2,FALSE)</f>
        <v>Inverness</v>
      </c>
      <c r="D1399">
        <f t="shared" si="21"/>
        <v>20</v>
      </c>
      <c r="E1399" t="s">
        <v>13</v>
      </c>
      <c r="F1399" t="s">
        <v>11</v>
      </c>
      <c r="G1399">
        <v>6011</v>
      </c>
    </row>
    <row r="1400" spans="1:7" hidden="1" x14ac:dyDescent="0.3">
      <c r="A1400" s="1">
        <v>44248</v>
      </c>
      <c r="B1400" t="s">
        <v>29</v>
      </c>
      <c r="C1400" t="str">
        <f>VLOOKUP(B1400,[1]Store_Code!$A$2:$B$10,2,FALSE)</f>
        <v>Stirling</v>
      </c>
      <c r="D1400">
        <f t="shared" si="21"/>
        <v>22</v>
      </c>
      <c r="E1400" t="s">
        <v>8</v>
      </c>
      <c r="F1400" t="s">
        <v>11</v>
      </c>
      <c r="G1400">
        <v>8885</v>
      </c>
    </row>
    <row r="1401" spans="1:7" hidden="1" x14ac:dyDescent="0.3">
      <c r="A1401" s="1">
        <v>44248</v>
      </c>
      <c r="B1401" t="s">
        <v>29</v>
      </c>
      <c r="C1401" t="str">
        <f>VLOOKUP(B1401,[1]Store_Code!$A$2:$B$10,2,FALSE)</f>
        <v>Stirling</v>
      </c>
      <c r="D1401">
        <f t="shared" si="21"/>
        <v>21</v>
      </c>
      <c r="E1401" t="s">
        <v>10</v>
      </c>
      <c r="F1401" t="s">
        <v>11</v>
      </c>
      <c r="G1401">
        <v>22984</v>
      </c>
    </row>
    <row r="1402" spans="1:7" hidden="1" x14ac:dyDescent="0.3">
      <c r="A1402" s="1">
        <v>44248</v>
      </c>
      <c r="B1402" t="s">
        <v>29</v>
      </c>
      <c r="C1402" t="str">
        <f>VLOOKUP(B1402,[1]Store_Code!$A$2:$B$10,2,FALSE)</f>
        <v>Stirling</v>
      </c>
      <c r="D1402">
        <f t="shared" si="21"/>
        <v>15.7</v>
      </c>
      <c r="E1402" t="s">
        <v>13</v>
      </c>
      <c r="F1402" t="s">
        <v>11</v>
      </c>
      <c r="G1402">
        <v>6025</v>
      </c>
    </row>
    <row r="1403" spans="1:7" hidden="1" x14ac:dyDescent="0.3">
      <c r="A1403" s="1">
        <v>44248</v>
      </c>
      <c r="B1403" t="s">
        <v>30</v>
      </c>
      <c r="C1403" t="str">
        <f>VLOOKUP(B1403,[1]Store_Code!$A$2:$B$10,2,FALSE)</f>
        <v>Edinburgh</v>
      </c>
      <c r="D1403">
        <f t="shared" si="21"/>
        <v>29</v>
      </c>
      <c r="E1403" t="s">
        <v>8</v>
      </c>
      <c r="F1403" t="s">
        <v>11</v>
      </c>
      <c r="G1403">
        <v>14809</v>
      </c>
    </row>
    <row r="1404" spans="1:7" hidden="1" x14ac:dyDescent="0.3">
      <c r="A1404" s="1">
        <v>44248</v>
      </c>
      <c r="B1404" t="s">
        <v>30</v>
      </c>
      <c r="C1404" t="str">
        <f>VLOOKUP(B1404,[1]Store_Code!$A$2:$B$10,2,FALSE)</f>
        <v>Edinburgh</v>
      </c>
      <c r="D1404">
        <f t="shared" si="21"/>
        <v>39</v>
      </c>
      <c r="E1404" t="s">
        <v>10</v>
      </c>
      <c r="F1404" t="s">
        <v>11</v>
      </c>
      <c r="G1404">
        <v>49251</v>
      </c>
    </row>
    <row r="1405" spans="1:7" hidden="1" x14ac:dyDescent="0.3">
      <c r="A1405" s="1">
        <v>44248</v>
      </c>
      <c r="B1405" t="s">
        <v>30</v>
      </c>
      <c r="C1405" t="str">
        <f>VLOOKUP(B1405,[1]Store_Code!$A$2:$B$10,2,FALSE)</f>
        <v>Edinburgh</v>
      </c>
      <c r="D1405">
        <f t="shared" si="21"/>
        <v>24</v>
      </c>
      <c r="E1405" t="s">
        <v>13</v>
      </c>
      <c r="F1405" t="s">
        <v>11</v>
      </c>
      <c r="G1405">
        <v>9037</v>
      </c>
    </row>
    <row r="1406" spans="1:7" hidden="1" x14ac:dyDescent="0.3">
      <c r="A1406" s="1">
        <v>44249</v>
      </c>
      <c r="B1406" t="s">
        <v>7</v>
      </c>
      <c r="C1406" t="str">
        <f>VLOOKUP(B1406,[1]Store_Code!$A$2:$B$10,2,FALSE)</f>
        <v>Perth</v>
      </c>
      <c r="D1406">
        <f t="shared" si="21"/>
        <v>18</v>
      </c>
      <c r="E1406" t="s">
        <v>8</v>
      </c>
      <c r="F1406" t="s">
        <v>9</v>
      </c>
      <c r="G1406">
        <v>9624</v>
      </c>
    </row>
    <row r="1407" spans="1:7" hidden="1" x14ac:dyDescent="0.3">
      <c r="A1407" s="1">
        <v>44249</v>
      </c>
      <c r="B1407" t="s">
        <v>7</v>
      </c>
      <c r="C1407" t="str">
        <f>VLOOKUP(B1407,[1]Store_Code!$A$2:$B$10,2,FALSE)</f>
        <v>Perth</v>
      </c>
      <c r="D1407">
        <f t="shared" si="21"/>
        <v>19</v>
      </c>
      <c r="E1407" t="s">
        <v>10</v>
      </c>
      <c r="F1407" t="s">
        <v>11</v>
      </c>
      <c r="G1407">
        <v>27066</v>
      </c>
    </row>
    <row r="1408" spans="1:7" hidden="1" x14ac:dyDescent="0.3">
      <c r="A1408" s="1">
        <v>44249</v>
      </c>
      <c r="B1408" t="s">
        <v>7</v>
      </c>
      <c r="C1408" t="str">
        <f>VLOOKUP(B1408,[1]Store_Code!$A$2:$B$10,2,FALSE)</f>
        <v>Perth</v>
      </c>
      <c r="D1408">
        <f t="shared" si="21"/>
        <v>13</v>
      </c>
      <c r="E1408" t="s">
        <v>13</v>
      </c>
      <c r="F1408" t="s">
        <v>11</v>
      </c>
      <c r="G1408">
        <v>6849</v>
      </c>
    </row>
    <row r="1409" spans="1:7" hidden="1" x14ac:dyDescent="0.3">
      <c r="A1409" s="1">
        <v>44249</v>
      </c>
      <c r="B1409" t="s">
        <v>15</v>
      </c>
      <c r="C1409" t="str">
        <f>VLOOKUP(B1409,[1]Store_Code!$A$2:$B$10,2,FALSE)</f>
        <v>Aberdeen</v>
      </c>
      <c r="D1409">
        <f t="shared" si="21"/>
        <v>24</v>
      </c>
      <c r="E1409" t="s">
        <v>8</v>
      </c>
      <c r="F1409" t="s">
        <v>11</v>
      </c>
      <c r="G1409">
        <v>12644</v>
      </c>
    </row>
    <row r="1410" spans="1:7" hidden="1" x14ac:dyDescent="0.3">
      <c r="A1410" s="1">
        <v>44249</v>
      </c>
      <c r="B1410" t="s">
        <v>15</v>
      </c>
      <c r="C1410" t="str">
        <f>VLOOKUP(B1410,[1]Store_Code!$A$2:$B$10,2,FALSE)</f>
        <v>Aberdeen</v>
      </c>
      <c r="D1410">
        <f t="shared" si="21"/>
        <v>28</v>
      </c>
      <c r="E1410" t="s">
        <v>10</v>
      </c>
      <c r="F1410" t="s">
        <v>11</v>
      </c>
      <c r="G1410">
        <v>42603</v>
      </c>
    </row>
    <row r="1411" spans="1:7" hidden="1" x14ac:dyDescent="0.3">
      <c r="A1411" s="1">
        <v>44249</v>
      </c>
      <c r="B1411" t="s">
        <v>15</v>
      </c>
      <c r="C1411" t="str">
        <f>VLOOKUP(B1411,[1]Store_Code!$A$2:$B$10,2,FALSE)</f>
        <v>Aberdeen</v>
      </c>
      <c r="D1411">
        <f t="shared" ref="D1411:D1474" si="22">INDEX($N$4:$P$12,MATCH(C1411,$M$4:$M$12,0),MATCH(E1411,N$3:P$3,0))</f>
        <v>16</v>
      </c>
      <c r="E1411" t="s">
        <v>13</v>
      </c>
      <c r="F1411" t="s">
        <v>11</v>
      </c>
      <c r="G1411">
        <v>6900</v>
      </c>
    </row>
    <row r="1412" spans="1:7" hidden="1" x14ac:dyDescent="0.3">
      <c r="A1412" s="1">
        <v>44249</v>
      </c>
      <c r="B1412" t="s">
        <v>19</v>
      </c>
      <c r="C1412" t="str">
        <f>VLOOKUP(B1412,[1]Store_Code!$A$2:$B$10,2,FALSE)</f>
        <v>St Andrews</v>
      </c>
      <c r="D1412">
        <f t="shared" si="22"/>
        <v>15</v>
      </c>
      <c r="E1412" t="s">
        <v>8</v>
      </c>
      <c r="F1412" t="s">
        <v>11</v>
      </c>
      <c r="G1412">
        <v>6261</v>
      </c>
    </row>
    <row r="1413" spans="1:7" hidden="1" x14ac:dyDescent="0.3">
      <c r="A1413" s="1">
        <v>44249</v>
      </c>
      <c r="B1413" t="s">
        <v>19</v>
      </c>
      <c r="C1413" t="str">
        <f>VLOOKUP(B1413,[1]Store_Code!$A$2:$B$10,2,FALSE)</f>
        <v>St Andrews</v>
      </c>
      <c r="D1413">
        <f t="shared" si="22"/>
        <v>19</v>
      </c>
      <c r="E1413" t="s">
        <v>10</v>
      </c>
      <c r="F1413" t="s">
        <v>11</v>
      </c>
      <c r="G1413">
        <v>21472</v>
      </c>
    </row>
    <row r="1414" spans="1:7" hidden="1" x14ac:dyDescent="0.3">
      <c r="A1414" s="1">
        <v>44249</v>
      </c>
      <c r="B1414" t="s">
        <v>19</v>
      </c>
      <c r="C1414" t="str">
        <f>VLOOKUP(B1414,[1]Store_Code!$A$2:$B$10,2,FALSE)</f>
        <v>St Andrews</v>
      </c>
      <c r="D1414">
        <f t="shared" si="22"/>
        <v>10</v>
      </c>
      <c r="E1414" t="s">
        <v>13</v>
      </c>
      <c r="F1414" t="s">
        <v>11</v>
      </c>
      <c r="G1414">
        <v>5627</v>
      </c>
    </row>
    <row r="1415" spans="1:7" hidden="1" x14ac:dyDescent="0.3">
      <c r="A1415" s="1">
        <v>44249</v>
      </c>
      <c r="B1415" t="s">
        <v>23</v>
      </c>
      <c r="C1415" t="str">
        <f>VLOOKUP(B1415,[1]Store_Code!$A$2:$B$10,2,FALSE)</f>
        <v>Dundee</v>
      </c>
      <c r="D1415">
        <f t="shared" si="22"/>
        <v>23</v>
      </c>
      <c r="E1415" t="s">
        <v>8</v>
      </c>
      <c r="F1415" t="s">
        <v>11</v>
      </c>
      <c r="G1415">
        <v>12541</v>
      </c>
    </row>
    <row r="1416" spans="1:7" hidden="1" x14ac:dyDescent="0.3">
      <c r="A1416" s="1">
        <v>44249</v>
      </c>
      <c r="B1416" t="s">
        <v>23</v>
      </c>
      <c r="C1416" t="str">
        <f>VLOOKUP(B1416,[1]Store_Code!$A$2:$B$10,2,FALSE)</f>
        <v>Dundee</v>
      </c>
      <c r="D1416">
        <f t="shared" si="22"/>
        <v>30</v>
      </c>
      <c r="E1416" t="s">
        <v>10</v>
      </c>
      <c r="F1416" t="s">
        <v>11</v>
      </c>
      <c r="G1416">
        <v>41082</v>
      </c>
    </row>
    <row r="1417" spans="1:7" hidden="1" x14ac:dyDescent="0.3">
      <c r="A1417" s="1">
        <v>44249</v>
      </c>
      <c r="B1417" t="s">
        <v>23</v>
      </c>
      <c r="C1417" t="str">
        <f>VLOOKUP(B1417,[1]Store_Code!$A$2:$B$10,2,FALSE)</f>
        <v>Dundee</v>
      </c>
      <c r="D1417">
        <f t="shared" si="22"/>
        <v>22</v>
      </c>
      <c r="E1417" t="s">
        <v>13</v>
      </c>
      <c r="F1417" t="s">
        <v>9</v>
      </c>
      <c r="G1417">
        <v>10880</v>
      </c>
    </row>
    <row r="1418" spans="1:7" hidden="1" x14ac:dyDescent="0.3">
      <c r="A1418" s="1">
        <v>44249</v>
      </c>
      <c r="B1418" t="s">
        <v>26</v>
      </c>
      <c r="C1418" t="str">
        <f>VLOOKUP(B1418,[1]Store_Code!$A$2:$B$10,2,FALSE)</f>
        <v>Glasgow</v>
      </c>
      <c r="D1418">
        <f t="shared" si="22"/>
        <v>31</v>
      </c>
      <c r="E1418" t="s">
        <v>8</v>
      </c>
      <c r="F1418" t="s">
        <v>11</v>
      </c>
      <c r="G1418">
        <v>23761</v>
      </c>
    </row>
    <row r="1419" spans="1:7" hidden="1" x14ac:dyDescent="0.3">
      <c r="A1419" s="1">
        <v>44249</v>
      </c>
      <c r="B1419" t="s">
        <v>26</v>
      </c>
      <c r="C1419" t="str">
        <f>VLOOKUP(B1419,[1]Store_Code!$A$2:$B$10,2,FALSE)</f>
        <v>Glasgow</v>
      </c>
      <c r="D1419">
        <f t="shared" si="22"/>
        <v>44</v>
      </c>
      <c r="E1419" t="s">
        <v>10</v>
      </c>
      <c r="F1419" t="s">
        <v>11</v>
      </c>
      <c r="G1419">
        <v>96625</v>
      </c>
    </row>
    <row r="1420" spans="1:7" hidden="1" x14ac:dyDescent="0.3">
      <c r="A1420" s="1">
        <v>44249</v>
      </c>
      <c r="B1420" t="s">
        <v>26</v>
      </c>
      <c r="C1420" t="str">
        <f>VLOOKUP(B1420,[1]Store_Code!$A$2:$B$10,2,FALSE)</f>
        <v>Glasgow</v>
      </c>
      <c r="D1420">
        <f t="shared" si="22"/>
        <v>26</v>
      </c>
      <c r="E1420" t="s">
        <v>13</v>
      </c>
      <c r="F1420" t="s">
        <v>11</v>
      </c>
      <c r="G1420">
        <v>11968</v>
      </c>
    </row>
    <row r="1421" spans="1:7" hidden="1" x14ac:dyDescent="0.3">
      <c r="A1421" s="1">
        <v>44249</v>
      </c>
      <c r="B1421" t="s">
        <v>27</v>
      </c>
      <c r="C1421" t="str">
        <f>VLOOKUP(B1421,[1]Store_Code!$A$2:$B$10,2,FALSE)</f>
        <v>Dumfries</v>
      </c>
      <c r="D1421">
        <f t="shared" si="22"/>
        <v>13</v>
      </c>
      <c r="E1421" t="s">
        <v>8</v>
      </c>
      <c r="F1421" t="s">
        <v>11</v>
      </c>
      <c r="G1421">
        <v>8175</v>
      </c>
    </row>
    <row r="1422" spans="1:7" hidden="1" x14ac:dyDescent="0.3">
      <c r="A1422" s="1">
        <v>44249</v>
      </c>
      <c r="B1422" t="s">
        <v>27</v>
      </c>
      <c r="C1422" t="str">
        <f>VLOOKUP(B1422,[1]Store_Code!$A$2:$B$10,2,FALSE)</f>
        <v>Dumfries</v>
      </c>
      <c r="D1422">
        <f t="shared" si="22"/>
        <v>18</v>
      </c>
      <c r="E1422" t="s">
        <v>10</v>
      </c>
      <c r="F1422" t="s">
        <v>11</v>
      </c>
      <c r="G1422">
        <v>21910</v>
      </c>
    </row>
    <row r="1423" spans="1:7" hidden="1" x14ac:dyDescent="0.3">
      <c r="A1423" s="1">
        <v>44249</v>
      </c>
      <c r="B1423" t="s">
        <v>27</v>
      </c>
      <c r="C1423" t="str">
        <f>VLOOKUP(B1423,[1]Store_Code!$A$2:$B$10,2,FALSE)</f>
        <v>Dumfries</v>
      </c>
      <c r="D1423">
        <f t="shared" si="22"/>
        <v>9</v>
      </c>
      <c r="E1423" t="s">
        <v>13</v>
      </c>
      <c r="F1423" t="s">
        <v>11</v>
      </c>
      <c r="G1423">
        <v>3548</v>
      </c>
    </row>
    <row r="1424" spans="1:7" hidden="1" x14ac:dyDescent="0.3">
      <c r="A1424" s="1">
        <v>44249</v>
      </c>
      <c r="B1424" t="s">
        <v>28</v>
      </c>
      <c r="C1424" t="str">
        <f>VLOOKUP(B1424,[1]Store_Code!$A$2:$B$10,2,FALSE)</f>
        <v>Inverness</v>
      </c>
      <c r="D1424">
        <f t="shared" si="22"/>
        <v>22</v>
      </c>
      <c r="E1424" t="s">
        <v>8</v>
      </c>
      <c r="F1424" t="s">
        <v>11</v>
      </c>
      <c r="G1424">
        <v>10670</v>
      </c>
    </row>
    <row r="1425" spans="1:7" hidden="1" x14ac:dyDescent="0.3">
      <c r="A1425" s="1">
        <v>44249</v>
      </c>
      <c r="B1425" t="s">
        <v>28</v>
      </c>
      <c r="C1425" t="str">
        <f>VLOOKUP(B1425,[1]Store_Code!$A$2:$B$10,2,FALSE)</f>
        <v>Inverness</v>
      </c>
      <c r="D1425">
        <f t="shared" si="22"/>
        <v>20</v>
      </c>
      <c r="E1425" t="s">
        <v>10</v>
      </c>
      <c r="F1425" t="s">
        <v>11</v>
      </c>
      <c r="G1425">
        <v>35699</v>
      </c>
    </row>
    <row r="1426" spans="1:7" hidden="1" x14ac:dyDescent="0.3">
      <c r="A1426" s="1">
        <v>44249</v>
      </c>
      <c r="B1426" t="s">
        <v>28</v>
      </c>
      <c r="C1426" t="str">
        <f>VLOOKUP(B1426,[1]Store_Code!$A$2:$B$10,2,FALSE)</f>
        <v>Inverness</v>
      </c>
      <c r="D1426">
        <f t="shared" si="22"/>
        <v>20</v>
      </c>
      <c r="E1426" t="s">
        <v>13</v>
      </c>
      <c r="F1426" t="s">
        <v>9</v>
      </c>
      <c r="G1426">
        <v>6555</v>
      </c>
    </row>
    <row r="1427" spans="1:7" hidden="1" x14ac:dyDescent="0.3">
      <c r="A1427" s="1">
        <v>44249</v>
      </c>
      <c r="B1427" t="s">
        <v>29</v>
      </c>
      <c r="C1427" t="str">
        <f>VLOOKUP(B1427,[1]Store_Code!$A$2:$B$10,2,FALSE)</f>
        <v>Stirling</v>
      </c>
      <c r="D1427">
        <f t="shared" si="22"/>
        <v>22</v>
      </c>
      <c r="E1427" t="s">
        <v>8</v>
      </c>
      <c r="F1427" t="s">
        <v>11</v>
      </c>
      <c r="G1427">
        <v>9405</v>
      </c>
    </row>
    <row r="1428" spans="1:7" hidden="1" x14ac:dyDescent="0.3">
      <c r="A1428" s="1">
        <v>44249</v>
      </c>
      <c r="B1428" t="s">
        <v>29</v>
      </c>
      <c r="C1428" t="str">
        <f>VLOOKUP(B1428,[1]Store_Code!$A$2:$B$10,2,FALSE)</f>
        <v>Stirling</v>
      </c>
      <c r="D1428">
        <f t="shared" si="22"/>
        <v>21</v>
      </c>
      <c r="E1428" t="s">
        <v>10</v>
      </c>
      <c r="F1428" t="s">
        <v>11</v>
      </c>
      <c r="G1428">
        <v>28758</v>
      </c>
    </row>
    <row r="1429" spans="1:7" hidden="1" x14ac:dyDescent="0.3">
      <c r="A1429" s="1">
        <v>44249</v>
      </c>
      <c r="B1429" t="s">
        <v>29</v>
      </c>
      <c r="C1429" t="str">
        <f>VLOOKUP(B1429,[1]Store_Code!$A$2:$B$10,2,FALSE)</f>
        <v>Stirling</v>
      </c>
      <c r="D1429">
        <f t="shared" si="22"/>
        <v>15.7</v>
      </c>
      <c r="E1429" t="s">
        <v>13</v>
      </c>
      <c r="F1429" t="s">
        <v>11</v>
      </c>
      <c r="G1429">
        <v>5871</v>
      </c>
    </row>
    <row r="1430" spans="1:7" hidden="1" x14ac:dyDescent="0.3">
      <c r="A1430" s="1">
        <v>44249</v>
      </c>
      <c r="B1430" t="s">
        <v>30</v>
      </c>
      <c r="C1430" t="str">
        <f>VLOOKUP(B1430,[1]Store_Code!$A$2:$B$10,2,FALSE)</f>
        <v>Edinburgh</v>
      </c>
      <c r="D1430">
        <f t="shared" si="22"/>
        <v>29</v>
      </c>
      <c r="E1430" t="s">
        <v>8</v>
      </c>
      <c r="F1430" t="s">
        <v>11</v>
      </c>
      <c r="G1430">
        <v>15677</v>
      </c>
    </row>
    <row r="1431" spans="1:7" hidden="1" x14ac:dyDescent="0.3">
      <c r="A1431" s="1">
        <v>44249</v>
      </c>
      <c r="B1431" t="s">
        <v>30</v>
      </c>
      <c r="C1431" t="str">
        <f>VLOOKUP(B1431,[1]Store_Code!$A$2:$B$10,2,FALSE)</f>
        <v>Edinburgh</v>
      </c>
      <c r="D1431">
        <f t="shared" si="22"/>
        <v>39</v>
      </c>
      <c r="E1431" t="s">
        <v>10</v>
      </c>
      <c r="F1431" t="s">
        <v>11</v>
      </c>
      <c r="G1431">
        <v>61623</v>
      </c>
    </row>
    <row r="1432" spans="1:7" hidden="1" x14ac:dyDescent="0.3">
      <c r="A1432" s="1">
        <v>44249</v>
      </c>
      <c r="B1432" t="s">
        <v>30</v>
      </c>
      <c r="C1432" t="str">
        <f>VLOOKUP(B1432,[1]Store_Code!$A$2:$B$10,2,FALSE)</f>
        <v>Edinburgh</v>
      </c>
      <c r="D1432">
        <f t="shared" si="22"/>
        <v>24</v>
      </c>
      <c r="E1432" t="s">
        <v>13</v>
      </c>
      <c r="F1432" t="s">
        <v>11</v>
      </c>
      <c r="G1432">
        <v>8807</v>
      </c>
    </row>
    <row r="1433" spans="1:7" hidden="1" x14ac:dyDescent="0.3">
      <c r="A1433" s="1">
        <v>44250</v>
      </c>
      <c r="B1433" t="s">
        <v>7</v>
      </c>
      <c r="C1433" t="str">
        <f>VLOOKUP(B1433,[1]Store_Code!$A$2:$B$10,2,FALSE)</f>
        <v>Perth</v>
      </c>
      <c r="D1433">
        <f t="shared" si="22"/>
        <v>18</v>
      </c>
      <c r="E1433" t="s">
        <v>8</v>
      </c>
      <c r="F1433" t="s">
        <v>9</v>
      </c>
      <c r="G1433">
        <v>9379</v>
      </c>
    </row>
    <row r="1434" spans="1:7" hidden="1" x14ac:dyDescent="0.3">
      <c r="A1434" s="1">
        <v>44250</v>
      </c>
      <c r="B1434" t="s">
        <v>7</v>
      </c>
      <c r="C1434" t="str">
        <f>VLOOKUP(B1434,[1]Store_Code!$A$2:$B$10,2,FALSE)</f>
        <v>Perth</v>
      </c>
      <c r="D1434">
        <f t="shared" si="22"/>
        <v>19</v>
      </c>
      <c r="E1434" t="s">
        <v>10</v>
      </c>
      <c r="F1434" t="s">
        <v>11</v>
      </c>
      <c r="G1434">
        <v>23571</v>
      </c>
    </row>
    <row r="1435" spans="1:7" hidden="1" x14ac:dyDescent="0.3">
      <c r="A1435" s="1">
        <v>44250</v>
      </c>
      <c r="B1435" t="s">
        <v>7</v>
      </c>
      <c r="C1435" t="str">
        <f>VLOOKUP(B1435,[1]Store_Code!$A$2:$B$10,2,FALSE)</f>
        <v>Perth</v>
      </c>
      <c r="D1435">
        <f t="shared" si="22"/>
        <v>13</v>
      </c>
      <c r="E1435" t="s">
        <v>13</v>
      </c>
      <c r="F1435" t="s">
        <v>11</v>
      </c>
      <c r="G1435">
        <v>6537</v>
      </c>
    </row>
    <row r="1436" spans="1:7" hidden="1" x14ac:dyDescent="0.3">
      <c r="A1436" s="1">
        <v>44250</v>
      </c>
      <c r="B1436" t="s">
        <v>15</v>
      </c>
      <c r="C1436" t="str">
        <f>VLOOKUP(B1436,[1]Store_Code!$A$2:$B$10,2,FALSE)</f>
        <v>Aberdeen</v>
      </c>
      <c r="D1436">
        <f t="shared" si="22"/>
        <v>24</v>
      </c>
      <c r="E1436" t="s">
        <v>8</v>
      </c>
      <c r="F1436" t="s">
        <v>11</v>
      </c>
      <c r="G1436">
        <v>12271</v>
      </c>
    </row>
    <row r="1437" spans="1:7" hidden="1" x14ac:dyDescent="0.3">
      <c r="A1437" s="1">
        <v>44250</v>
      </c>
      <c r="B1437" t="s">
        <v>15</v>
      </c>
      <c r="C1437" t="str">
        <f>VLOOKUP(B1437,[1]Store_Code!$A$2:$B$10,2,FALSE)</f>
        <v>Aberdeen</v>
      </c>
      <c r="D1437">
        <f t="shared" si="22"/>
        <v>28</v>
      </c>
      <c r="E1437" t="s">
        <v>10</v>
      </c>
      <c r="F1437" t="s">
        <v>11</v>
      </c>
      <c r="G1437">
        <v>37103</v>
      </c>
    </row>
    <row r="1438" spans="1:7" hidden="1" x14ac:dyDescent="0.3">
      <c r="A1438" s="1">
        <v>44250</v>
      </c>
      <c r="B1438" t="s">
        <v>15</v>
      </c>
      <c r="C1438" t="str">
        <f>VLOOKUP(B1438,[1]Store_Code!$A$2:$B$10,2,FALSE)</f>
        <v>Aberdeen</v>
      </c>
      <c r="D1438">
        <f t="shared" si="22"/>
        <v>16</v>
      </c>
      <c r="E1438" t="s">
        <v>13</v>
      </c>
      <c r="F1438" t="s">
        <v>11</v>
      </c>
      <c r="G1438">
        <v>6585</v>
      </c>
    </row>
    <row r="1439" spans="1:7" hidden="1" x14ac:dyDescent="0.3">
      <c r="A1439" s="1">
        <v>44250</v>
      </c>
      <c r="B1439" t="s">
        <v>19</v>
      </c>
      <c r="C1439" t="str">
        <f>VLOOKUP(B1439,[1]Store_Code!$A$2:$B$10,2,FALSE)</f>
        <v>St Andrews</v>
      </c>
      <c r="D1439">
        <f t="shared" si="22"/>
        <v>15</v>
      </c>
      <c r="E1439" t="s">
        <v>8</v>
      </c>
      <c r="F1439" t="s">
        <v>11</v>
      </c>
      <c r="G1439">
        <v>6060</v>
      </c>
    </row>
    <row r="1440" spans="1:7" hidden="1" x14ac:dyDescent="0.3">
      <c r="A1440" s="1">
        <v>44250</v>
      </c>
      <c r="B1440" t="s">
        <v>19</v>
      </c>
      <c r="C1440" t="str">
        <f>VLOOKUP(B1440,[1]Store_Code!$A$2:$B$10,2,FALSE)</f>
        <v>St Andrews</v>
      </c>
      <c r="D1440">
        <f t="shared" si="22"/>
        <v>19</v>
      </c>
      <c r="E1440" t="s">
        <v>10</v>
      </c>
      <c r="F1440" t="s">
        <v>11</v>
      </c>
      <c r="G1440">
        <v>18700</v>
      </c>
    </row>
    <row r="1441" spans="1:7" hidden="1" x14ac:dyDescent="0.3">
      <c r="A1441" s="1">
        <v>44250</v>
      </c>
      <c r="B1441" t="s">
        <v>19</v>
      </c>
      <c r="C1441" t="str">
        <f>VLOOKUP(B1441,[1]Store_Code!$A$2:$B$10,2,FALSE)</f>
        <v>St Andrews</v>
      </c>
      <c r="D1441">
        <f t="shared" si="22"/>
        <v>10</v>
      </c>
      <c r="E1441" t="s">
        <v>13</v>
      </c>
      <c r="F1441" t="s">
        <v>11</v>
      </c>
      <c r="G1441">
        <v>5369</v>
      </c>
    </row>
    <row r="1442" spans="1:7" hidden="1" x14ac:dyDescent="0.3">
      <c r="A1442" s="1">
        <v>44250</v>
      </c>
      <c r="B1442" t="s">
        <v>23</v>
      </c>
      <c r="C1442" t="str">
        <f>VLOOKUP(B1442,[1]Store_Code!$A$2:$B$10,2,FALSE)</f>
        <v>Dundee</v>
      </c>
      <c r="D1442">
        <f t="shared" si="22"/>
        <v>23</v>
      </c>
      <c r="E1442" t="s">
        <v>8</v>
      </c>
      <c r="F1442" t="s">
        <v>11</v>
      </c>
      <c r="G1442">
        <v>12172</v>
      </c>
    </row>
    <row r="1443" spans="1:7" hidden="1" x14ac:dyDescent="0.3">
      <c r="A1443" s="1">
        <v>44250</v>
      </c>
      <c r="B1443" t="s">
        <v>23</v>
      </c>
      <c r="C1443" t="str">
        <f>VLOOKUP(B1443,[1]Store_Code!$A$2:$B$10,2,FALSE)</f>
        <v>Dundee</v>
      </c>
      <c r="D1443">
        <f t="shared" si="22"/>
        <v>30</v>
      </c>
      <c r="E1443" t="s">
        <v>10</v>
      </c>
      <c r="F1443" t="s">
        <v>11</v>
      </c>
      <c r="G1443">
        <v>35777</v>
      </c>
    </row>
    <row r="1444" spans="1:7" hidden="1" x14ac:dyDescent="0.3">
      <c r="A1444" s="1">
        <v>44250</v>
      </c>
      <c r="B1444" t="s">
        <v>23</v>
      </c>
      <c r="C1444" t="str">
        <f>VLOOKUP(B1444,[1]Store_Code!$A$2:$B$10,2,FALSE)</f>
        <v>Dundee</v>
      </c>
      <c r="D1444">
        <f t="shared" si="22"/>
        <v>22</v>
      </c>
      <c r="E1444" t="s">
        <v>13</v>
      </c>
      <c r="F1444" t="s">
        <v>9</v>
      </c>
      <c r="G1444">
        <v>10510</v>
      </c>
    </row>
    <row r="1445" spans="1:7" hidden="1" x14ac:dyDescent="0.3">
      <c r="A1445" s="1">
        <v>44250</v>
      </c>
      <c r="B1445" t="s">
        <v>26</v>
      </c>
      <c r="C1445" t="str">
        <f>VLOOKUP(B1445,[1]Store_Code!$A$2:$B$10,2,FALSE)</f>
        <v>Glasgow</v>
      </c>
      <c r="D1445">
        <f t="shared" si="22"/>
        <v>31</v>
      </c>
      <c r="E1445" t="s">
        <v>8</v>
      </c>
      <c r="F1445" t="s">
        <v>11</v>
      </c>
      <c r="G1445">
        <v>23061</v>
      </c>
    </row>
    <row r="1446" spans="1:7" hidden="1" x14ac:dyDescent="0.3">
      <c r="A1446" s="1">
        <v>44250</v>
      </c>
      <c r="B1446" t="s">
        <v>26</v>
      </c>
      <c r="C1446" t="str">
        <f>VLOOKUP(B1446,[1]Store_Code!$A$2:$B$10,2,FALSE)</f>
        <v>Glasgow</v>
      </c>
      <c r="D1446">
        <f t="shared" si="22"/>
        <v>44</v>
      </c>
      <c r="E1446" t="s">
        <v>10</v>
      </c>
      <c r="F1446" t="s">
        <v>11</v>
      </c>
      <c r="G1446">
        <v>84148</v>
      </c>
    </row>
    <row r="1447" spans="1:7" hidden="1" x14ac:dyDescent="0.3">
      <c r="A1447" s="1">
        <v>44250</v>
      </c>
      <c r="B1447" t="s">
        <v>26</v>
      </c>
      <c r="C1447" t="str">
        <f>VLOOKUP(B1447,[1]Store_Code!$A$2:$B$10,2,FALSE)</f>
        <v>Glasgow</v>
      </c>
      <c r="D1447">
        <f t="shared" si="22"/>
        <v>26</v>
      </c>
      <c r="E1447" t="s">
        <v>13</v>
      </c>
      <c r="F1447" t="s">
        <v>11</v>
      </c>
      <c r="G1447">
        <v>11422</v>
      </c>
    </row>
    <row r="1448" spans="1:7" hidden="1" x14ac:dyDescent="0.3">
      <c r="A1448" s="1">
        <v>44250</v>
      </c>
      <c r="B1448" t="s">
        <v>27</v>
      </c>
      <c r="C1448" t="str">
        <f>VLOOKUP(B1448,[1]Store_Code!$A$2:$B$10,2,FALSE)</f>
        <v>Dumfries</v>
      </c>
      <c r="D1448">
        <f t="shared" si="22"/>
        <v>13</v>
      </c>
      <c r="E1448" t="s">
        <v>8</v>
      </c>
      <c r="F1448" t="s">
        <v>11</v>
      </c>
      <c r="G1448">
        <v>7934</v>
      </c>
    </row>
    <row r="1449" spans="1:7" hidden="1" x14ac:dyDescent="0.3">
      <c r="A1449" s="1">
        <v>44250</v>
      </c>
      <c r="B1449" t="s">
        <v>27</v>
      </c>
      <c r="C1449" t="str">
        <f>VLOOKUP(B1449,[1]Store_Code!$A$2:$B$10,2,FALSE)</f>
        <v>Dumfries</v>
      </c>
      <c r="D1449">
        <f t="shared" si="22"/>
        <v>18</v>
      </c>
      <c r="E1449" t="s">
        <v>10</v>
      </c>
      <c r="F1449" t="s">
        <v>11</v>
      </c>
      <c r="G1449">
        <v>19081</v>
      </c>
    </row>
    <row r="1450" spans="1:7" hidden="1" x14ac:dyDescent="0.3">
      <c r="A1450" s="1">
        <v>44250</v>
      </c>
      <c r="B1450" t="s">
        <v>27</v>
      </c>
      <c r="C1450" t="str">
        <f>VLOOKUP(B1450,[1]Store_Code!$A$2:$B$10,2,FALSE)</f>
        <v>Dumfries</v>
      </c>
      <c r="D1450">
        <f t="shared" si="22"/>
        <v>9</v>
      </c>
      <c r="E1450" t="s">
        <v>13</v>
      </c>
      <c r="F1450" t="s">
        <v>11</v>
      </c>
      <c r="G1450">
        <v>3387</v>
      </c>
    </row>
    <row r="1451" spans="1:7" hidden="1" x14ac:dyDescent="0.3">
      <c r="A1451" s="1">
        <v>44250</v>
      </c>
      <c r="B1451" t="s">
        <v>28</v>
      </c>
      <c r="C1451" t="str">
        <f>VLOOKUP(B1451,[1]Store_Code!$A$2:$B$10,2,FALSE)</f>
        <v>Inverness</v>
      </c>
      <c r="D1451">
        <f t="shared" si="22"/>
        <v>22</v>
      </c>
      <c r="E1451" t="s">
        <v>8</v>
      </c>
      <c r="F1451" t="s">
        <v>11</v>
      </c>
      <c r="G1451">
        <v>10334</v>
      </c>
    </row>
    <row r="1452" spans="1:7" hidden="1" x14ac:dyDescent="0.3">
      <c r="A1452" s="1">
        <v>44250</v>
      </c>
      <c r="B1452" t="s">
        <v>28</v>
      </c>
      <c r="C1452" t="str">
        <f>VLOOKUP(B1452,[1]Store_Code!$A$2:$B$10,2,FALSE)</f>
        <v>Inverness</v>
      </c>
      <c r="D1452">
        <f t="shared" si="22"/>
        <v>20</v>
      </c>
      <c r="E1452" t="s">
        <v>10</v>
      </c>
      <c r="F1452" t="s">
        <v>11</v>
      </c>
      <c r="G1452">
        <v>31089</v>
      </c>
    </row>
    <row r="1453" spans="1:7" hidden="1" x14ac:dyDescent="0.3">
      <c r="A1453" s="1">
        <v>44250</v>
      </c>
      <c r="B1453" t="s">
        <v>28</v>
      </c>
      <c r="C1453" t="str">
        <f>VLOOKUP(B1453,[1]Store_Code!$A$2:$B$10,2,FALSE)</f>
        <v>Inverness</v>
      </c>
      <c r="D1453">
        <f t="shared" si="22"/>
        <v>20</v>
      </c>
      <c r="E1453" t="s">
        <v>13</v>
      </c>
      <c r="F1453" t="s">
        <v>9</v>
      </c>
      <c r="G1453">
        <v>6289</v>
      </c>
    </row>
    <row r="1454" spans="1:7" hidden="1" x14ac:dyDescent="0.3">
      <c r="A1454" s="1">
        <v>44250</v>
      </c>
      <c r="B1454" t="s">
        <v>29</v>
      </c>
      <c r="C1454" t="str">
        <f>VLOOKUP(B1454,[1]Store_Code!$A$2:$B$10,2,FALSE)</f>
        <v>Stirling</v>
      </c>
      <c r="D1454">
        <f t="shared" si="22"/>
        <v>22</v>
      </c>
      <c r="E1454" t="s">
        <v>8</v>
      </c>
      <c r="F1454" t="s">
        <v>11</v>
      </c>
      <c r="G1454">
        <v>91287</v>
      </c>
    </row>
    <row r="1455" spans="1:7" hidden="1" x14ac:dyDescent="0.3">
      <c r="A1455" s="1">
        <v>44250</v>
      </c>
      <c r="B1455" t="s">
        <v>29</v>
      </c>
      <c r="C1455" t="str">
        <f>VLOOKUP(B1455,[1]Store_Code!$A$2:$B$10,2,FALSE)</f>
        <v>Stirling</v>
      </c>
      <c r="D1455">
        <f t="shared" si="22"/>
        <v>21</v>
      </c>
      <c r="E1455" t="s">
        <v>10</v>
      </c>
      <c r="F1455" t="s">
        <v>11</v>
      </c>
      <c r="G1455">
        <v>25044</v>
      </c>
    </row>
    <row r="1456" spans="1:7" hidden="1" x14ac:dyDescent="0.3">
      <c r="A1456" s="1">
        <v>44250</v>
      </c>
      <c r="B1456" t="s">
        <v>29</v>
      </c>
      <c r="C1456" t="str">
        <f>VLOOKUP(B1456,[1]Store_Code!$A$2:$B$10,2,FALSE)</f>
        <v>Stirling</v>
      </c>
      <c r="D1456">
        <f t="shared" si="22"/>
        <v>15.7</v>
      </c>
      <c r="E1456" t="s">
        <v>13</v>
      </c>
      <c r="F1456" t="s">
        <v>11</v>
      </c>
      <c r="G1456">
        <v>5604</v>
      </c>
    </row>
    <row r="1457" spans="1:7" hidden="1" x14ac:dyDescent="0.3">
      <c r="A1457" s="1">
        <v>44250</v>
      </c>
      <c r="B1457" t="s">
        <v>30</v>
      </c>
      <c r="C1457" t="str">
        <f>VLOOKUP(B1457,[1]Store_Code!$A$2:$B$10,2,FALSE)</f>
        <v>Edinburgh</v>
      </c>
      <c r="D1457">
        <f t="shared" si="22"/>
        <v>29</v>
      </c>
      <c r="E1457" t="s">
        <v>8</v>
      </c>
      <c r="F1457" t="s">
        <v>11</v>
      </c>
      <c r="G1457">
        <v>15214</v>
      </c>
    </row>
    <row r="1458" spans="1:7" hidden="1" x14ac:dyDescent="0.3">
      <c r="A1458" s="1">
        <v>44250</v>
      </c>
      <c r="B1458" t="s">
        <v>30</v>
      </c>
      <c r="C1458" t="str">
        <f>VLOOKUP(B1458,[1]Store_Code!$A$2:$B$10,2,FALSE)</f>
        <v>Edinburgh</v>
      </c>
      <c r="D1458">
        <f t="shared" si="22"/>
        <v>39</v>
      </c>
      <c r="E1458" t="s">
        <v>10</v>
      </c>
      <c r="F1458" t="s">
        <v>11</v>
      </c>
      <c r="G1458">
        <v>53666</v>
      </c>
    </row>
    <row r="1459" spans="1:7" hidden="1" x14ac:dyDescent="0.3">
      <c r="A1459" s="1">
        <v>44250</v>
      </c>
      <c r="B1459" t="s">
        <v>30</v>
      </c>
      <c r="C1459" t="str">
        <f>VLOOKUP(B1459,[1]Store_Code!$A$2:$B$10,2,FALSE)</f>
        <v>Edinburgh</v>
      </c>
      <c r="D1459">
        <f t="shared" si="22"/>
        <v>24</v>
      </c>
      <c r="E1459" t="s">
        <v>13</v>
      </c>
      <c r="F1459" t="s">
        <v>11</v>
      </c>
      <c r="G1459">
        <v>8405</v>
      </c>
    </row>
    <row r="1460" spans="1:7" hidden="1" x14ac:dyDescent="0.3">
      <c r="A1460" s="1">
        <v>44251</v>
      </c>
      <c r="B1460" t="s">
        <v>7</v>
      </c>
      <c r="C1460" t="str">
        <f>VLOOKUP(B1460,[1]Store_Code!$A$2:$B$10,2,FALSE)</f>
        <v>Perth</v>
      </c>
      <c r="D1460">
        <f t="shared" si="22"/>
        <v>18</v>
      </c>
      <c r="E1460" t="s">
        <v>8</v>
      </c>
      <c r="F1460" t="s">
        <v>9</v>
      </c>
      <c r="G1460">
        <v>9603</v>
      </c>
    </row>
    <row r="1461" spans="1:7" hidden="1" x14ac:dyDescent="0.3">
      <c r="A1461" s="1">
        <v>44251</v>
      </c>
      <c r="B1461" t="s">
        <v>7</v>
      </c>
      <c r="C1461" t="str">
        <f>VLOOKUP(B1461,[1]Store_Code!$A$2:$B$10,2,FALSE)</f>
        <v>Perth</v>
      </c>
      <c r="D1461">
        <f t="shared" si="22"/>
        <v>19</v>
      </c>
      <c r="E1461" t="s">
        <v>10</v>
      </c>
      <c r="F1461" t="s">
        <v>11</v>
      </c>
      <c r="G1461">
        <v>24069</v>
      </c>
    </row>
    <row r="1462" spans="1:7" hidden="1" x14ac:dyDescent="0.3">
      <c r="A1462" s="1">
        <v>44251</v>
      </c>
      <c r="B1462" t="s">
        <v>7</v>
      </c>
      <c r="C1462" t="str">
        <f>VLOOKUP(B1462,[1]Store_Code!$A$2:$B$10,2,FALSE)</f>
        <v>Perth</v>
      </c>
      <c r="D1462">
        <f t="shared" si="22"/>
        <v>13</v>
      </c>
      <c r="E1462" t="s">
        <v>13</v>
      </c>
      <c r="F1462" t="s">
        <v>11</v>
      </c>
      <c r="G1462">
        <v>6598</v>
      </c>
    </row>
    <row r="1463" spans="1:7" hidden="1" x14ac:dyDescent="0.3">
      <c r="A1463" s="1">
        <v>44251</v>
      </c>
      <c r="B1463" t="s">
        <v>15</v>
      </c>
      <c r="C1463" t="str">
        <f>VLOOKUP(B1463,[1]Store_Code!$A$2:$B$10,2,FALSE)</f>
        <v>Aberdeen</v>
      </c>
      <c r="D1463">
        <f t="shared" si="22"/>
        <v>24</v>
      </c>
      <c r="E1463" t="s">
        <v>8</v>
      </c>
      <c r="F1463" t="s">
        <v>11</v>
      </c>
      <c r="G1463">
        <v>12611</v>
      </c>
    </row>
    <row r="1464" spans="1:7" hidden="1" x14ac:dyDescent="0.3">
      <c r="A1464" s="1">
        <v>44251</v>
      </c>
      <c r="B1464" t="s">
        <v>15</v>
      </c>
      <c r="C1464" t="str">
        <f>VLOOKUP(B1464,[1]Store_Code!$A$2:$B$10,2,FALSE)</f>
        <v>Aberdeen</v>
      </c>
      <c r="D1464">
        <f t="shared" si="22"/>
        <v>28</v>
      </c>
      <c r="E1464" t="s">
        <v>10</v>
      </c>
      <c r="F1464" t="s">
        <v>11</v>
      </c>
      <c r="G1464">
        <v>37886</v>
      </c>
    </row>
    <row r="1465" spans="1:7" hidden="1" x14ac:dyDescent="0.3">
      <c r="A1465" s="1">
        <v>44251</v>
      </c>
      <c r="B1465" t="s">
        <v>15</v>
      </c>
      <c r="C1465" t="str">
        <f>VLOOKUP(B1465,[1]Store_Code!$A$2:$B$10,2,FALSE)</f>
        <v>Aberdeen</v>
      </c>
      <c r="D1465">
        <f t="shared" si="22"/>
        <v>16</v>
      </c>
      <c r="E1465" t="s">
        <v>13</v>
      </c>
      <c r="F1465" t="s">
        <v>11</v>
      </c>
      <c r="G1465">
        <v>66</v>
      </c>
    </row>
    <row r="1466" spans="1:7" hidden="1" x14ac:dyDescent="0.3">
      <c r="A1466" s="1">
        <v>44251</v>
      </c>
      <c r="B1466" t="s">
        <v>19</v>
      </c>
      <c r="C1466" t="str">
        <f>VLOOKUP(B1466,[1]Store_Code!$A$2:$B$10,2,FALSE)</f>
        <v>St Andrews</v>
      </c>
      <c r="D1466">
        <f t="shared" si="22"/>
        <v>15</v>
      </c>
      <c r="E1466" t="s">
        <v>8</v>
      </c>
      <c r="F1466" t="s">
        <v>11</v>
      </c>
      <c r="G1466">
        <v>6243</v>
      </c>
    </row>
    <row r="1467" spans="1:7" hidden="1" x14ac:dyDescent="0.3">
      <c r="A1467" s="1">
        <v>44251</v>
      </c>
      <c r="B1467" t="s">
        <v>19</v>
      </c>
      <c r="C1467" t="str">
        <f>VLOOKUP(B1467,[1]Store_Code!$A$2:$B$10,2,FALSE)</f>
        <v>St Andrews</v>
      </c>
      <c r="D1467">
        <f t="shared" si="22"/>
        <v>19</v>
      </c>
      <c r="E1467" t="s">
        <v>10</v>
      </c>
      <c r="F1467" t="s">
        <v>11</v>
      </c>
      <c r="G1467">
        <v>19095</v>
      </c>
    </row>
    <row r="1468" spans="1:7" hidden="1" x14ac:dyDescent="0.3">
      <c r="A1468" s="1">
        <v>44251</v>
      </c>
      <c r="B1468" t="s">
        <v>19</v>
      </c>
      <c r="C1468" t="str">
        <f>VLOOKUP(B1468,[1]Store_Code!$A$2:$B$10,2,FALSE)</f>
        <v>St Andrews</v>
      </c>
      <c r="D1468">
        <f t="shared" si="22"/>
        <v>10</v>
      </c>
      <c r="E1468" t="s">
        <v>13</v>
      </c>
      <c r="F1468" t="s">
        <v>11</v>
      </c>
      <c r="G1468">
        <v>5420</v>
      </c>
    </row>
    <row r="1469" spans="1:7" hidden="1" x14ac:dyDescent="0.3">
      <c r="A1469" s="1">
        <v>44251</v>
      </c>
      <c r="B1469" t="s">
        <v>23</v>
      </c>
      <c r="C1469" t="str">
        <f>VLOOKUP(B1469,[1]Store_Code!$A$2:$B$10,2,FALSE)</f>
        <v>Dundee</v>
      </c>
      <c r="D1469">
        <f t="shared" si="22"/>
        <v>23</v>
      </c>
      <c r="E1469" t="s">
        <v>8</v>
      </c>
      <c r="F1469" t="s">
        <v>11</v>
      </c>
      <c r="G1469">
        <v>12508</v>
      </c>
    </row>
    <row r="1470" spans="1:7" hidden="1" x14ac:dyDescent="0.3">
      <c r="A1470" s="1">
        <v>44251</v>
      </c>
      <c r="B1470" t="s">
        <v>23</v>
      </c>
      <c r="C1470" t="str">
        <f>VLOOKUP(B1470,[1]Store_Code!$A$2:$B$10,2,FALSE)</f>
        <v>Dundee</v>
      </c>
      <c r="D1470">
        <f t="shared" si="22"/>
        <v>30</v>
      </c>
      <c r="E1470" t="s">
        <v>10</v>
      </c>
      <c r="F1470" t="s">
        <v>11</v>
      </c>
      <c r="G1470">
        <v>36534</v>
      </c>
    </row>
    <row r="1471" spans="1:7" hidden="1" x14ac:dyDescent="0.3">
      <c r="A1471" s="1">
        <v>44251</v>
      </c>
      <c r="B1471" t="s">
        <v>23</v>
      </c>
      <c r="C1471" t="str">
        <f>VLOOKUP(B1471,[1]Store_Code!$A$2:$B$10,2,FALSE)</f>
        <v>Dundee</v>
      </c>
      <c r="D1471">
        <f t="shared" si="22"/>
        <v>22</v>
      </c>
      <c r="E1471" t="s">
        <v>13</v>
      </c>
      <c r="F1471" t="s">
        <v>9</v>
      </c>
      <c r="G1471">
        <v>10582</v>
      </c>
    </row>
    <row r="1472" spans="1:7" hidden="1" x14ac:dyDescent="0.3">
      <c r="A1472" s="1">
        <v>44251</v>
      </c>
      <c r="B1472" t="s">
        <v>26</v>
      </c>
      <c r="C1472" t="str">
        <f>VLOOKUP(B1472,[1]Store_Code!$A$2:$B$10,2,FALSE)</f>
        <v>Glasgow</v>
      </c>
      <c r="D1472">
        <f t="shared" si="22"/>
        <v>31</v>
      </c>
      <c r="E1472" t="s">
        <v>8</v>
      </c>
      <c r="F1472" t="s">
        <v>11</v>
      </c>
      <c r="G1472">
        <v>23699</v>
      </c>
    </row>
    <row r="1473" spans="1:7" hidden="1" x14ac:dyDescent="0.3">
      <c r="A1473" s="1">
        <v>44251</v>
      </c>
      <c r="B1473" t="s">
        <v>26</v>
      </c>
      <c r="C1473" t="str">
        <f>VLOOKUP(B1473,[1]Store_Code!$A$2:$B$10,2,FALSE)</f>
        <v>Glasgow</v>
      </c>
      <c r="D1473">
        <f t="shared" si="22"/>
        <v>44</v>
      </c>
      <c r="E1473" t="s">
        <v>10</v>
      </c>
      <c r="F1473" t="s">
        <v>11</v>
      </c>
      <c r="G1473">
        <v>85927</v>
      </c>
    </row>
    <row r="1474" spans="1:7" hidden="1" x14ac:dyDescent="0.3">
      <c r="A1474" s="1">
        <v>44251</v>
      </c>
      <c r="B1474" t="s">
        <v>26</v>
      </c>
      <c r="C1474" t="str">
        <f>VLOOKUP(B1474,[1]Store_Code!$A$2:$B$10,2,FALSE)</f>
        <v>Glasgow</v>
      </c>
      <c r="D1474">
        <f t="shared" si="22"/>
        <v>26</v>
      </c>
      <c r="E1474" t="s">
        <v>13</v>
      </c>
      <c r="F1474" t="s">
        <v>11</v>
      </c>
      <c r="G1474">
        <v>11529</v>
      </c>
    </row>
    <row r="1475" spans="1:7" hidden="1" x14ac:dyDescent="0.3">
      <c r="A1475" s="1">
        <v>44251</v>
      </c>
      <c r="B1475" t="s">
        <v>27</v>
      </c>
      <c r="C1475" t="str">
        <f>VLOOKUP(B1475,[1]Store_Code!$A$2:$B$10,2,FALSE)</f>
        <v>Dumfries</v>
      </c>
      <c r="D1475">
        <f t="shared" ref="D1475:D1538" si="23">INDEX($N$4:$P$12,MATCH(C1475,$M$4:$M$12,0),MATCH(E1475,N$3:P$3,0))</f>
        <v>13</v>
      </c>
      <c r="E1475" t="s">
        <v>8</v>
      </c>
      <c r="F1475" t="s">
        <v>11</v>
      </c>
      <c r="G1475">
        <v>8153</v>
      </c>
    </row>
    <row r="1476" spans="1:7" hidden="1" x14ac:dyDescent="0.3">
      <c r="A1476" s="1">
        <v>44251</v>
      </c>
      <c r="B1476" t="s">
        <v>27</v>
      </c>
      <c r="C1476" t="str">
        <f>VLOOKUP(B1476,[1]Store_Code!$A$2:$B$10,2,FALSE)</f>
        <v>Dumfries</v>
      </c>
      <c r="D1476">
        <f t="shared" si="23"/>
        <v>18</v>
      </c>
      <c r="E1476" t="s">
        <v>10</v>
      </c>
      <c r="F1476" t="s">
        <v>11</v>
      </c>
      <c r="G1476">
        <v>19485</v>
      </c>
    </row>
    <row r="1477" spans="1:7" hidden="1" x14ac:dyDescent="0.3">
      <c r="A1477" s="1">
        <v>44251</v>
      </c>
      <c r="B1477" t="s">
        <v>27</v>
      </c>
      <c r="C1477" t="str">
        <f>VLOOKUP(B1477,[1]Store_Code!$A$2:$B$10,2,FALSE)</f>
        <v>Dumfries</v>
      </c>
      <c r="D1477">
        <f t="shared" si="23"/>
        <v>9</v>
      </c>
      <c r="E1477" t="s">
        <v>13</v>
      </c>
      <c r="F1477" t="s">
        <v>11</v>
      </c>
      <c r="G1477">
        <v>3419</v>
      </c>
    </row>
    <row r="1478" spans="1:7" hidden="1" x14ac:dyDescent="0.3">
      <c r="A1478" s="1">
        <v>44251</v>
      </c>
      <c r="B1478" t="s">
        <v>28</v>
      </c>
      <c r="C1478" t="str">
        <f>VLOOKUP(B1478,[1]Store_Code!$A$2:$B$10,2,FALSE)</f>
        <v>Inverness</v>
      </c>
      <c r="D1478">
        <f t="shared" si="23"/>
        <v>22</v>
      </c>
      <c r="E1478" t="s">
        <v>8</v>
      </c>
      <c r="F1478" t="s">
        <v>11</v>
      </c>
      <c r="G1478">
        <v>10641</v>
      </c>
    </row>
    <row r="1479" spans="1:7" hidden="1" x14ac:dyDescent="0.3">
      <c r="A1479" s="1">
        <v>44251</v>
      </c>
      <c r="B1479" t="s">
        <v>28</v>
      </c>
      <c r="C1479" t="str">
        <f>VLOOKUP(B1479,[1]Store_Code!$A$2:$B$10,2,FALSE)</f>
        <v>Inverness</v>
      </c>
      <c r="D1479">
        <f t="shared" si="23"/>
        <v>20</v>
      </c>
      <c r="E1479" t="s">
        <v>10</v>
      </c>
      <c r="F1479" t="s">
        <v>11</v>
      </c>
      <c r="G1479">
        <v>31746</v>
      </c>
    </row>
    <row r="1480" spans="1:7" hidden="1" x14ac:dyDescent="0.3">
      <c r="A1480" s="1">
        <v>44251</v>
      </c>
      <c r="B1480" t="s">
        <v>28</v>
      </c>
      <c r="C1480" t="str">
        <f>VLOOKUP(B1480,[1]Store_Code!$A$2:$B$10,2,FALSE)</f>
        <v>Inverness</v>
      </c>
      <c r="D1480">
        <f t="shared" si="23"/>
        <v>20</v>
      </c>
      <c r="E1480" t="s">
        <v>13</v>
      </c>
      <c r="F1480" t="s">
        <v>9</v>
      </c>
      <c r="G1480">
        <v>6340</v>
      </c>
    </row>
    <row r="1481" spans="1:7" hidden="1" x14ac:dyDescent="0.3">
      <c r="A1481" s="1">
        <v>44251</v>
      </c>
      <c r="B1481" t="s">
        <v>29</v>
      </c>
      <c r="C1481" t="str">
        <f>VLOOKUP(B1481,[1]Store_Code!$A$2:$B$10,2,FALSE)</f>
        <v>Stirling</v>
      </c>
      <c r="D1481">
        <f t="shared" si="23"/>
        <v>22</v>
      </c>
      <c r="E1481" t="s">
        <v>8</v>
      </c>
      <c r="F1481" t="s">
        <v>11</v>
      </c>
      <c r="G1481">
        <v>9381</v>
      </c>
    </row>
    <row r="1482" spans="1:7" hidden="1" x14ac:dyDescent="0.3">
      <c r="A1482" s="1">
        <v>44251</v>
      </c>
      <c r="B1482" t="s">
        <v>29</v>
      </c>
      <c r="C1482" t="str">
        <f>VLOOKUP(B1482,[1]Store_Code!$A$2:$B$10,2,FALSE)</f>
        <v>Stirling</v>
      </c>
      <c r="D1482">
        <f t="shared" si="23"/>
        <v>21</v>
      </c>
      <c r="E1482" t="s">
        <v>10</v>
      </c>
      <c r="F1482" t="s">
        <v>11</v>
      </c>
      <c r="G1482">
        <v>25574</v>
      </c>
    </row>
    <row r="1483" spans="1:7" hidden="1" x14ac:dyDescent="0.3">
      <c r="A1483" s="1">
        <v>44251</v>
      </c>
      <c r="B1483" t="s">
        <v>29</v>
      </c>
      <c r="C1483" t="str">
        <f>VLOOKUP(B1483,[1]Store_Code!$A$2:$B$10,2,FALSE)</f>
        <v>Stirling</v>
      </c>
      <c r="D1483">
        <f t="shared" si="23"/>
        <v>15.7</v>
      </c>
      <c r="E1483" t="s">
        <v>13</v>
      </c>
      <c r="F1483" t="s">
        <v>11</v>
      </c>
      <c r="G1483">
        <v>5657</v>
      </c>
    </row>
    <row r="1484" spans="1:7" hidden="1" x14ac:dyDescent="0.3">
      <c r="A1484" s="1">
        <v>44251</v>
      </c>
      <c r="B1484" t="s">
        <v>30</v>
      </c>
      <c r="C1484" t="str">
        <f>VLOOKUP(B1484,[1]Store_Code!$A$2:$B$10,2,FALSE)</f>
        <v>Edinburgh</v>
      </c>
      <c r="D1484">
        <f t="shared" si="23"/>
        <v>29</v>
      </c>
      <c r="E1484" t="s">
        <v>8</v>
      </c>
      <c r="F1484" t="s">
        <v>11</v>
      </c>
      <c r="G1484">
        <v>15635</v>
      </c>
    </row>
    <row r="1485" spans="1:7" hidden="1" x14ac:dyDescent="0.3">
      <c r="A1485" s="1">
        <v>44251</v>
      </c>
      <c r="B1485" t="s">
        <v>30</v>
      </c>
      <c r="C1485" t="str">
        <f>VLOOKUP(B1485,[1]Store_Code!$A$2:$B$10,2,FALSE)</f>
        <v>Edinburgh</v>
      </c>
      <c r="D1485">
        <f t="shared" si="23"/>
        <v>39</v>
      </c>
      <c r="E1485" t="s">
        <v>10</v>
      </c>
      <c r="F1485" t="s">
        <v>11</v>
      </c>
      <c r="G1485">
        <v>54801</v>
      </c>
    </row>
    <row r="1486" spans="1:7" hidden="1" x14ac:dyDescent="0.3">
      <c r="A1486" s="1">
        <v>44251</v>
      </c>
      <c r="B1486" t="s">
        <v>30</v>
      </c>
      <c r="C1486" t="str">
        <f>VLOOKUP(B1486,[1]Store_Code!$A$2:$B$10,2,FALSE)</f>
        <v>Edinburgh</v>
      </c>
      <c r="D1486">
        <f t="shared" si="23"/>
        <v>24</v>
      </c>
      <c r="E1486" t="s">
        <v>13</v>
      </c>
      <c r="F1486" t="s">
        <v>11</v>
      </c>
      <c r="G1486">
        <v>8484</v>
      </c>
    </row>
    <row r="1487" spans="1:7" hidden="1" x14ac:dyDescent="0.3">
      <c r="A1487" s="1">
        <v>44252</v>
      </c>
      <c r="B1487" t="s">
        <v>7</v>
      </c>
      <c r="C1487" t="str">
        <f>VLOOKUP(B1487,[1]Store_Code!$A$2:$B$10,2,FALSE)</f>
        <v>Perth</v>
      </c>
      <c r="D1487">
        <f t="shared" si="23"/>
        <v>18</v>
      </c>
      <c r="E1487" t="s">
        <v>8</v>
      </c>
      <c r="F1487" t="s">
        <v>9</v>
      </c>
      <c r="G1487">
        <v>8907</v>
      </c>
    </row>
    <row r="1488" spans="1:7" hidden="1" x14ac:dyDescent="0.3">
      <c r="A1488" s="1">
        <v>44252</v>
      </c>
      <c r="B1488" t="s">
        <v>7</v>
      </c>
      <c r="C1488" t="str">
        <f>VLOOKUP(B1488,[1]Store_Code!$A$2:$B$10,2,FALSE)</f>
        <v>Perth</v>
      </c>
      <c r="D1488">
        <f t="shared" si="23"/>
        <v>19</v>
      </c>
      <c r="E1488" t="s">
        <v>10</v>
      </c>
      <c r="F1488" t="s">
        <v>11</v>
      </c>
      <c r="G1488">
        <v>26382</v>
      </c>
    </row>
    <row r="1489" spans="1:7" hidden="1" x14ac:dyDescent="0.3">
      <c r="A1489" s="1">
        <v>44252</v>
      </c>
      <c r="B1489" t="s">
        <v>7</v>
      </c>
      <c r="C1489" t="str">
        <f>VLOOKUP(B1489,[1]Store_Code!$A$2:$B$10,2,FALSE)</f>
        <v>Perth</v>
      </c>
      <c r="D1489">
        <f t="shared" si="23"/>
        <v>13</v>
      </c>
      <c r="E1489" t="s">
        <v>13</v>
      </c>
      <c r="F1489" t="s">
        <v>11</v>
      </c>
      <c r="G1489">
        <v>7015</v>
      </c>
    </row>
    <row r="1490" spans="1:7" hidden="1" x14ac:dyDescent="0.3">
      <c r="A1490" s="1">
        <v>44252</v>
      </c>
      <c r="B1490" t="s">
        <v>15</v>
      </c>
      <c r="C1490" t="str">
        <f>VLOOKUP(B1490,[1]Store_Code!$A$2:$B$10,2,FALSE)</f>
        <v>Aberdeen</v>
      </c>
      <c r="D1490">
        <f t="shared" si="23"/>
        <v>24</v>
      </c>
      <c r="E1490" t="s">
        <v>8</v>
      </c>
      <c r="F1490" t="s">
        <v>11</v>
      </c>
      <c r="G1490">
        <v>11553</v>
      </c>
    </row>
    <row r="1491" spans="1:7" hidden="1" x14ac:dyDescent="0.3">
      <c r="A1491" s="1">
        <v>44252</v>
      </c>
      <c r="B1491" t="s">
        <v>15</v>
      </c>
      <c r="C1491" t="str">
        <f>VLOOKUP(B1491,[1]Store_Code!$A$2:$B$10,2,FALSE)</f>
        <v>Aberdeen</v>
      </c>
      <c r="D1491">
        <f t="shared" si="23"/>
        <v>28</v>
      </c>
      <c r="E1491" t="s">
        <v>10</v>
      </c>
      <c r="F1491" t="s">
        <v>11</v>
      </c>
      <c r="G1491">
        <v>41528</v>
      </c>
    </row>
    <row r="1492" spans="1:7" hidden="1" x14ac:dyDescent="0.3">
      <c r="A1492" s="1">
        <v>44252</v>
      </c>
      <c r="B1492" t="s">
        <v>15</v>
      </c>
      <c r="C1492" t="str">
        <f>VLOOKUP(B1492,[1]Store_Code!$A$2:$B$10,2,FALSE)</f>
        <v>Aberdeen</v>
      </c>
      <c r="D1492">
        <f t="shared" si="23"/>
        <v>16</v>
      </c>
      <c r="E1492" t="s">
        <v>13</v>
      </c>
      <c r="F1492" t="s">
        <v>11</v>
      </c>
      <c r="G1492">
        <v>7067</v>
      </c>
    </row>
    <row r="1493" spans="1:7" hidden="1" x14ac:dyDescent="0.3">
      <c r="A1493" s="1">
        <v>44252</v>
      </c>
      <c r="B1493" t="s">
        <v>19</v>
      </c>
      <c r="C1493" t="str">
        <f>VLOOKUP(B1493,[1]Store_Code!$A$2:$B$10,2,FALSE)</f>
        <v>St Andrews</v>
      </c>
      <c r="D1493">
        <f t="shared" si="23"/>
        <v>15</v>
      </c>
      <c r="E1493" t="s">
        <v>8</v>
      </c>
      <c r="F1493" t="s">
        <v>11</v>
      </c>
      <c r="G1493">
        <v>5671</v>
      </c>
    </row>
    <row r="1494" spans="1:7" hidden="1" x14ac:dyDescent="0.3">
      <c r="A1494" s="1">
        <v>44252</v>
      </c>
      <c r="B1494" t="s">
        <v>19</v>
      </c>
      <c r="C1494" t="str">
        <f>VLOOKUP(B1494,[1]Store_Code!$A$2:$B$10,2,FALSE)</f>
        <v>St Andrews</v>
      </c>
      <c r="D1494">
        <f t="shared" si="23"/>
        <v>19</v>
      </c>
      <c r="E1494" t="s">
        <v>10</v>
      </c>
      <c r="F1494" t="s">
        <v>11</v>
      </c>
      <c r="G1494">
        <v>20930</v>
      </c>
    </row>
    <row r="1495" spans="1:7" hidden="1" x14ac:dyDescent="0.3">
      <c r="A1495" s="1">
        <v>44252</v>
      </c>
      <c r="B1495" t="s">
        <v>19</v>
      </c>
      <c r="C1495" t="str">
        <f>VLOOKUP(B1495,[1]Store_Code!$A$2:$B$10,2,FALSE)</f>
        <v>St Andrews</v>
      </c>
      <c r="D1495">
        <f t="shared" si="23"/>
        <v>10</v>
      </c>
      <c r="E1495" t="s">
        <v>13</v>
      </c>
      <c r="F1495" t="s">
        <v>11</v>
      </c>
      <c r="G1495">
        <v>5761</v>
      </c>
    </row>
    <row r="1496" spans="1:7" hidden="1" x14ac:dyDescent="0.3">
      <c r="A1496" s="1">
        <v>44252</v>
      </c>
      <c r="B1496" t="s">
        <v>23</v>
      </c>
      <c r="C1496" t="str">
        <f>VLOOKUP(B1496,[1]Store_Code!$A$2:$B$10,2,FALSE)</f>
        <v>Dundee</v>
      </c>
      <c r="D1496">
        <f t="shared" si="23"/>
        <v>23</v>
      </c>
      <c r="E1496" t="s">
        <v>8</v>
      </c>
      <c r="F1496" t="s">
        <v>11</v>
      </c>
      <c r="G1496">
        <v>11457</v>
      </c>
    </row>
    <row r="1497" spans="1:7" hidden="1" x14ac:dyDescent="0.3">
      <c r="A1497" s="1">
        <v>44252</v>
      </c>
      <c r="B1497" t="s">
        <v>23</v>
      </c>
      <c r="C1497" t="str">
        <f>VLOOKUP(B1497,[1]Store_Code!$A$2:$B$10,2,FALSE)</f>
        <v>Dundee</v>
      </c>
      <c r="D1497">
        <f t="shared" si="23"/>
        <v>30</v>
      </c>
      <c r="E1497" t="s">
        <v>10</v>
      </c>
      <c r="F1497" t="s">
        <v>11</v>
      </c>
      <c r="G1497">
        <v>40044</v>
      </c>
    </row>
    <row r="1498" spans="1:7" hidden="1" x14ac:dyDescent="0.3">
      <c r="A1498" s="1">
        <v>44252</v>
      </c>
      <c r="B1498" t="s">
        <v>23</v>
      </c>
      <c r="C1498" t="str">
        <f>VLOOKUP(B1498,[1]Store_Code!$A$2:$B$10,2,FALSE)</f>
        <v>Dundee</v>
      </c>
      <c r="D1498">
        <f t="shared" si="23"/>
        <v>22</v>
      </c>
      <c r="E1498" t="s">
        <v>13</v>
      </c>
      <c r="F1498" t="s">
        <v>9</v>
      </c>
      <c r="G1498">
        <v>11074</v>
      </c>
    </row>
    <row r="1499" spans="1:7" hidden="1" x14ac:dyDescent="0.3">
      <c r="A1499" s="1">
        <v>44252</v>
      </c>
      <c r="B1499" t="s">
        <v>26</v>
      </c>
      <c r="C1499" t="str">
        <f>VLOOKUP(B1499,[1]Store_Code!$A$2:$B$10,2,FALSE)</f>
        <v>Glasgow</v>
      </c>
      <c r="D1499">
        <f t="shared" si="23"/>
        <v>31</v>
      </c>
      <c r="E1499" t="s">
        <v>8</v>
      </c>
      <c r="F1499" t="s">
        <v>11</v>
      </c>
      <c r="G1499">
        <v>21709</v>
      </c>
    </row>
    <row r="1500" spans="1:7" hidden="1" x14ac:dyDescent="0.3">
      <c r="A1500" s="1">
        <v>44252</v>
      </c>
      <c r="B1500" t="s">
        <v>26</v>
      </c>
      <c r="C1500" t="str">
        <f>VLOOKUP(B1500,[1]Store_Code!$A$2:$B$10,2,FALSE)</f>
        <v>Glasgow</v>
      </c>
      <c r="D1500">
        <f t="shared" si="23"/>
        <v>44</v>
      </c>
      <c r="E1500" t="s">
        <v>10</v>
      </c>
      <c r="F1500" t="s">
        <v>11</v>
      </c>
      <c r="G1500">
        <v>94185</v>
      </c>
    </row>
    <row r="1501" spans="1:7" hidden="1" x14ac:dyDescent="0.3">
      <c r="A1501" s="1">
        <v>44252</v>
      </c>
      <c r="B1501" t="s">
        <v>26</v>
      </c>
      <c r="C1501" t="str">
        <f>VLOOKUP(B1501,[1]Store_Code!$A$2:$B$10,2,FALSE)</f>
        <v>Glasgow</v>
      </c>
      <c r="D1501">
        <f t="shared" si="23"/>
        <v>26</v>
      </c>
      <c r="E1501" t="s">
        <v>13</v>
      </c>
      <c r="F1501" t="s">
        <v>11</v>
      </c>
      <c r="G1501">
        <v>12256</v>
      </c>
    </row>
    <row r="1502" spans="1:7" hidden="1" x14ac:dyDescent="0.3">
      <c r="A1502" s="1">
        <v>44252</v>
      </c>
      <c r="B1502" t="s">
        <v>27</v>
      </c>
      <c r="C1502" t="str">
        <f>VLOOKUP(B1502,[1]Store_Code!$A$2:$B$10,2,FALSE)</f>
        <v>Dumfries</v>
      </c>
      <c r="D1502">
        <f t="shared" si="23"/>
        <v>13</v>
      </c>
      <c r="E1502" t="s">
        <v>8</v>
      </c>
      <c r="F1502" t="s">
        <v>11</v>
      </c>
      <c r="G1502">
        <v>7469</v>
      </c>
    </row>
    <row r="1503" spans="1:7" hidden="1" x14ac:dyDescent="0.3">
      <c r="A1503" s="1">
        <v>44252</v>
      </c>
      <c r="B1503" t="s">
        <v>27</v>
      </c>
      <c r="C1503" t="str">
        <f>VLOOKUP(B1503,[1]Store_Code!$A$2:$B$10,2,FALSE)</f>
        <v>Dumfries</v>
      </c>
      <c r="D1503">
        <f t="shared" si="23"/>
        <v>18</v>
      </c>
      <c r="E1503" t="s">
        <v>10</v>
      </c>
      <c r="F1503" t="s">
        <v>11</v>
      </c>
      <c r="G1503">
        <v>21357</v>
      </c>
    </row>
    <row r="1504" spans="1:7" hidden="1" x14ac:dyDescent="0.3">
      <c r="A1504" s="1">
        <v>44252</v>
      </c>
      <c r="B1504" t="s">
        <v>27</v>
      </c>
      <c r="C1504" t="str">
        <f>VLOOKUP(B1504,[1]Store_Code!$A$2:$B$10,2,FALSE)</f>
        <v>Dumfries</v>
      </c>
      <c r="D1504">
        <f t="shared" si="23"/>
        <v>9</v>
      </c>
      <c r="E1504" t="s">
        <v>13</v>
      </c>
      <c r="F1504" t="s">
        <v>11</v>
      </c>
      <c r="G1504">
        <v>3634</v>
      </c>
    </row>
    <row r="1505" spans="1:7" hidden="1" x14ac:dyDescent="0.3">
      <c r="A1505" s="1">
        <v>44252</v>
      </c>
      <c r="B1505" t="s">
        <v>28</v>
      </c>
      <c r="C1505" t="str">
        <f>VLOOKUP(B1505,[1]Store_Code!$A$2:$B$10,2,FALSE)</f>
        <v>Inverness</v>
      </c>
      <c r="D1505">
        <f t="shared" si="23"/>
        <v>22</v>
      </c>
      <c r="E1505" t="s">
        <v>8</v>
      </c>
      <c r="F1505" t="s">
        <v>11</v>
      </c>
      <c r="G1505">
        <v>9683</v>
      </c>
    </row>
    <row r="1506" spans="1:7" hidden="1" x14ac:dyDescent="0.3">
      <c r="A1506" s="1">
        <v>44252</v>
      </c>
      <c r="B1506" t="s">
        <v>28</v>
      </c>
      <c r="C1506" t="str">
        <f>VLOOKUP(B1506,[1]Store_Code!$A$2:$B$10,2,FALSE)</f>
        <v>Inverness</v>
      </c>
      <c r="D1506">
        <f t="shared" si="23"/>
        <v>20</v>
      </c>
      <c r="E1506" t="s">
        <v>10</v>
      </c>
      <c r="F1506" t="s">
        <v>11</v>
      </c>
      <c r="G1506">
        <v>34798</v>
      </c>
    </row>
    <row r="1507" spans="1:7" hidden="1" x14ac:dyDescent="0.3">
      <c r="A1507" s="1">
        <v>44252</v>
      </c>
      <c r="B1507" t="s">
        <v>28</v>
      </c>
      <c r="C1507" t="str">
        <f>VLOOKUP(B1507,[1]Store_Code!$A$2:$B$10,2,FALSE)</f>
        <v>Inverness</v>
      </c>
      <c r="D1507">
        <f t="shared" si="23"/>
        <v>20</v>
      </c>
      <c r="E1507" t="s">
        <v>13</v>
      </c>
      <c r="F1507" t="s">
        <v>9</v>
      </c>
      <c r="G1507">
        <v>6696</v>
      </c>
    </row>
    <row r="1508" spans="1:7" hidden="1" x14ac:dyDescent="0.3">
      <c r="A1508" s="1">
        <v>44252</v>
      </c>
      <c r="B1508" t="s">
        <v>29</v>
      </c>
      <c r="C1508" t="str">
        <f>VLOOKUP(B1508,[1]Store_Code!$A$2:$B$10,2,FALSE)</f>
        <v>Stirling</v>
      </c>
      <c r="D1508">
        <f t="shared" si="23"/>
        <v>22</v>
      </c>
      <c r="E1508" t="s">
        <v>8</v>
      </c>
      <c r="F1508" t="s">
        <v>11</v>
      </c>
      <c r="G1508">
        <v>8594</v>
      </c>
    </row>
    <row r="1509" spans="1:7" hidden="1" x14ac:dyDescent="0.3">
      <c r="A1509" s="1">
        <v>44252</v>
      </c>
      <c r="B1509" t="s">
        <v>29</v>
      </c>
      <c r="C1509" t="str">
        <f>VLOOKUP(B1509,[1]Store_Code!$A$2:$B$10,2,FALSE)</f>
        <v>Stirling</v>
      </c>
      <c r="D1509">
        <f t="shared" si="23"/>
        <v>21</v>
      </c>
      <c r="E1509" t="s">
        <v>10</v>
      </c>
      <c r="F1509" t="s">
        <v>11</v>
      </c>
      <c r="G1509">
        <v>28031</v>
      </c>
    </row>
    <row r="1510" spans="1:7" hidden="1" x14ac:dyDescent="0.3">
      <c r="A1510" s="1">
        <v>44252</v>
      </c>
      <c r="B1510" t="s">
        <v>29</v>
      </c>
      <c r="C1510" t="str">
        <f>VLOOKUP(B1510,[1]Store_Code!$A$2:$B$10,2,FALSE)</f>
        <v>Stirling</v>
      </c>
      <c r="D1510">
        <f t="shared" si="23"/>
        <v>15.7</v>
      </c>
      <c r="E1510" t="s">
        <v>13</v>
      </c>
      <c r="F1510" t="s">
        <v>11</v>
      </c>
      <c r="G1510">
        <v>6013</v>
      </c>
    </row>
    <row r="1511" spans="1:7" hidden="1" x14ac:dyDescent="0.3">
      <c r="A1511" s="1">
        <v>44252</v>
      </c>
      <c r="B1511" t="s">
        <v>30</v>
      </c>
      <c r="C1511" t="str">
        <f>VLOOKUP(B1511,[1]Store_Code!$A$2:$B$10,2,FALSE)</f>
        <v>Edinburgh</v>
      </c>
      <c r="D1511">
        <f t="shared" si="23"/>
        <v>29</v>
      </c>
      <c r="E1511" t="s">
        <v>8</v>
      </c>
      <c r="F1511" t="s">
        <v>11</v>
      </c>
      <c r="G1511">
        <v>14323</v>
      </c>
    </row>
    <row r="1512" spans="1:7" hidden="1" x14ac:dyDescent="0.3">
      <c r="A1512" s="1">
        <v>44252</v>
      </c>
      <c r="B1512" t="s">
        <v>30</v>
      </c>
      <c r="C1512" t="str">
        <f>VLOOKUP(B1512,[1]Store_Code!$A$2:$B$10,2,FALSE)</f>
        <v>Edinburgh</v>
      </c>
      <c r="D1512">
        <f t="shared" si="23"/>
        <v>39</v>
      </c>
      <c r="E1512" t="s">
        <v>10</v>
      </c>
      <c r="F1512" t="s">
        <v>11</v>
      </c>
      <c r="G1512">
        <v>60067</v>
      </c>
    </row>
    <row r="1513" spans="1:7" hidden="1" x14ac:dyDescent="0.3">
      <c r="A1513" s="1">
        <v>44252</v>
      </c>
      <c r="B1513" t="s">
        <v>30</v>
      </c>
      <c r="C1513" t="str">
        <f>VLOOKUP(B1513,[1]Store_Code!$A$2:$B$10,2,FALSE)</f>
        <v>Edinburgh</v>
      </c>
      <c r="D1513">
        <f t="shared" si="23"/>
        <v>24</v>
      </c>
      <c r="E1513" t="s">
        <v>13</v>
      </c>
      <c r="F1513" t="s">
        <v>11</v>
      </c>
      <c r="G1513">
        <v>9018</v>
      </c>
    </row>
    <row r="1514" spans="1:7" hidden="1" x14ac:dyDescent="0.3">
      <c r="A1514" s="1">
        <v>44253</v>
      </c>
      <c r="B1514" t="s">
        <v>7</v>
      </c>
      <c r="C1514" t="str">
        <f>VLOOKUP(B1514,[1]Store_Code!$A$2:$B$10,2,FALSE)</f>
        <v>Perth</v>
      </c>
      <c r="D1514">
        <f t="shared" si="23"/>
        <v>18</v>
      </c>
      <c r="E1514" t="s">
        <v>8</v>
      </c>
      <c r="F1514" t="s">
        <v>9</v>
      </c>
      <c r="G1514">
        <v>8980</v>
      </c>
    </row>
    <row r="1515" spans="1:7" hidden="1" x14ac:dyDescent="0.3">
      <c r="A1515" s="1">
        <v>44253</v>
      </c>
      <c r="B1515" t="s">
        <v>7</v>
      </c>
      <c r="C1515" t="str">
        <f>VLOOKUP(B1515,[1]Store_Code!$A$2:$B$10,2,FALSE)</f>
        <v>Perth</v>
      </c>
      <c r="D1515">
        <f t="shared" si="23"/>
        <v>19</v>
      </c>
      <c r="E1515" t="s">
        <v>10</v>
      </c>
      <c r="F1515" t="s">
        <v>11</v>
      </c>
      <c r="G1515">
        <v>21068</v>
      </c>
    </row>
    <row r="1516" spans="1:7" hidden="1" x14ac:dyDescent="0.3">
      <c r="A1516" s="1">
        <v>44253</v>
      </c>
      <c r="B1516" t="s">
        <v>7</v>
      </c>
      <c r="C1516" t="str">
        <f>VLOOKUP(B1516,[1]Store_Code!$A$2:$B$10,2,FALSE)</f>
        <v>Perth</v>
      </c>
      <c r="D1516">
        <f t="shared" si="23"/>
        <v>13</v>
      </c>
      <c r="E1516" t="s">
        <v>13</v>
      </c>
      <c r="F1516" t="s">
        <v>11</v>
      </c>
      <c r="G1516">
        <v>7407</v>
      </c>
    </row>
    <row r="1517" spans="1:7" hidden="1" x14ac:dyDescent="0.3">
      <c r="A1517" s="1">
        <v>44253</v>
      </c>
      <c r="B1517" t="s">
        <v>15</v>
      </c>
      <c r="C1517" t="str">
        <f>VLOOKUP(B1517,[1]Store_Code!$A$2:$B$10,2,FALSE)</f>
        <v>Aberdeen</v>
      </c>
      <c r="D1517">
        <f t="shared" si="23"/>
        <v>24</v>
      </c>
      <c r="E1517" t="s">
        <v>8</v>
      </c>
      <c r="F1517" t="s">
        <v>11</v>
      </c>
      <c r="G1517">
        <v>11664</v>
      </c>
    </row>
    <row r="1518" spans="1:7" hidden="1" x14ac:dyDescent="0.3">
      <c r="A1518" s="1">
        <v>44253</v>
      </c>
      <c r="B1518" t="s">
        <v>15</v>
      </c>
      <c r="C1518" t="str">
        <f>VLOOKUP(B1518,[1]Store_Code!$A$2:$B$10,2,FALSE)</f>
        <v>Aberdeen</v>
      </c>
      <c r="D1518">
        <f t="shared" si="23"/>
        <v>28</v>
      </c>
      <c r="E1518" t="s">
        <v>10</v>
      </c>
      <c r="F1518" t="s">
        <v>11</v>
      </c>
      <c r="G1518">
        <v>33162</v>
      </c>
    </row>
    <row r="1519" spans="1:7" hidden="1" x14ac:dyDescent="0.3">
      <c r="A1519" s="1">
        <v>44253</v>
      </c>
      <c r="B1519" t="s">
        <v>15</v>
      </c>
      <c r="C1519" t="str">
        <f>VLOOKUP(B1519,[1]Store_Code!$A$2:$B$10,2,FALSE)</f>
        <v>Aberdeen</v>
      </c>
      <c r="D1519">
        <f t="shared" si="23"/>
        <v>16</v>
      </c>
      <c r="E1519" t="s">
        <v>13</v>
      </c>
      <c r="F1519" t="s">
        <v>9</v>
      </c>
      <c r="G1519">
        <v>8992</v>
      </c>
    </row>
    <row r="1520" spans="1:7" hidden="1" x14ac:dyDescent="0.3">
      <c r="A1520" s="1">
        <v>44253</v>
      </c>
      <c r="B1520" t="s">
        <v>19</v>
      </c>
      <c r="C1520" t="str">
        <f>VLOOKUP(B1520,[1]Store_Code!$A$2:$B$10,2,FALSE)</f>
        <v>St Andrews</v>
      </c>
      <c r="D1520">
        <f t="shared" si="23"/>
        <v>15</v>
      </c>
      <c r="E1520" t="s">
        <v>8</v>
      </c>
      <c r="F1520" t="s">
        <v>11</v>
      </c>
      <c r="G1520">
        <v>5731</v>
      </c>
    </row>
    <row r="1521" spans="1:7" hidden="1" x14ac:dyDescent="0.3">
      <c r="A1521" s="1">
        <v>44253</v>
      </c>
      <c r="B1521" t="s">
        <v>19</v>
      </c>
      <c r="C1521" t="str">
        <f>VLOOKUP(B1521,[1]Store_Code!$A$2:$B$10,2,FALSE)</f>
        <v>St Andrews</v>
      </c>
      <c r="D1521">
        <f t="shared" si="23"/>
        <v>19</v>
      </c>
      <c r="E1521" t="s">
        <v>10</v>
      </c>
      <c r="F1521" t="s">
        <v>11</v>
      </c>
      <c r="G1521">
        <v>16714</v>
      </c>
    </row>
    <row r="1522" spans="1:7" hidden="1" x14ac:dyDescent="0.3">
      <c r="A1522" s="1">
        <v>44253</v>
      </c>
      <c r="B1522" t="s">
        <v>19</v>
      </c>
      <c r="C1522" t="str">
        <f>VLOOKUP(B1522,[1]Store_Code!$A$2:$B$10,2,FALSE)</f>
        <v>St Andrews</v>
      </c>
      <c r="D1522">
        <f t="shared" si="23"/>
        <v>10</v>
      </c>
      <c r="E1522" t="s">
        <v>13</v>
      </c>
      <c r="F1522" t="s">
        <v>11</v>
      </c>
      <c r="G1522">
        <v>6084</v>
      </c>
    </row>
    <row r="1523" spans="1:7" hidden="1" x14ac:dyDescent="0.3">
      <c r="A1523" s="1">
        <v>44253</v>
      </c>
      <c r="B1523" t="s">
        <v>23</v>
      </c>
      <c r="C1523" t="str">
        <f>VLOOKUP(B1523,[1]Store_Code!$A$2:$B$10,2,FALSE)</f>
        <v>Dundee</v>
      </c>
      <c r="D1523">
        <f t="shared" si="23"/>
        <v>23</v>
      </c>
      <c r="E1523" t="s">
        <v>8</v>
      </c>
      <c r="F1523" t="s">
        <v>11</v>
      </c>
      <c r="G1523">
        <v>11568</v>
      </c>
    </row>
    <row r="1524" spans="1:7" hidden="1" x14ac:dyDescent="0.3">
      <c r="A1524" s="1">
        <v>44253</v>
      </c>
      <c r="B1524" t="s">
        <v>23</v>
      </c>
      <c r="C1524" t="str">
        <f>VLOOKUP(B1524,[1]Store_Code!$A$2:$B$10,2,FALSE)</f>
        <v>Dundee</v>
      </c>
      <c r="D1524">
        <f t="shared" si="23"/>
        <v>30</v>
      </c>
      <c r="E1524" t="s">
        <v>10</v>
      </c>
      <c r="F1524" t="s">
        <v>11</v>
      </c>
      <c r="G1524">
        <v>31978</v>
      </c>
    </row>
    <row r="1525" spans="1:7" hidden="1" x14ac:dyDescent="0.3">
      <c r="A1525" s="1">
        <v>44253</v>
      </c>
      <c r="B1525" t="s">
        <v>23</v>
      </c>
      <c r="C1525" t="str">
        <f>VLOOKUP(B1525,[1]Store_Code!$A$2:$B$10,2,FALSE)</f>
        <v>Dundee</v>
      </c>
      <c r="D1525">
        <f t="shared" si="23"/>
        <v>22</v>
      </c>
      <c r="E1525" t="s">
        <v>13</v>
      </c>
      <c r="F1525" t="s">
        <v>9</v>
      </c>
      <c r="G1525">
        <v>11537</v>
      </c>
    </row>
    <row r="1526" spans="1:7" hidden="1" x14ac:dyDescent="0.3">
      <c r="A1526" s="1">
        <v>44253</v>
      </c>
      <c r="B1526" t="s">
        <v>26</v>
      </c>
      <c r="C1526" t="str">
        <f>VLOOKUP(B1526,[1]Store_Code!$A$2:$B$10,2,FALSE)</f>
        <v>Glasgow</v>
      </c>
      <c r="D1526">
        <f t="shared" si="23"/>
        <v>31</v>
      </c>
      <c r="E1526" t="s">
        <v>8</v>
      </c>
      <c r="F1526" t="s">
        <v>11</v>
      </c>
      <c r="G1526">
        <v>21919</v>
      </c>
    </row>
    <row r="1527" spans="1:7" hidden="1" x14ac:dyDescent="0.3">
      <c r="A1527" s="1">
        <v>44253</v>
      </c>
      <c r="B1527" t="s">
        <v>26</v>
      </c>
      <c r="C1527" t="str">
        <f>VLOOKUP(B1527,[1]Store_Code!$A$2:$B$10,2,FALSE)</f>
        <v>Glasgow</v>
      </c>
      <c r="D1527">
        <f t="shared" si="23"/>
        <v>44</v>
      </c>
      <c r="E1527" t="s">
        <v>10</v>
      </c>
      <c r="F1527" t="s">
        <v>11</v>
      </c>
      <c r="G1527">
        <v>75213</v>
      </c>
    </row>
    <row r="1528" spans="1:7" hidden="1" x14ac:dyDescent="0.3">
      <c r="A1528" s="1">
        <v>44253</v>
      </c>
      <c r="B1528" t="s">
        <v>26</v>
      </c>
      <c r="C1528" t="str">
        <f>VLOOKUP(B1528,[1]Store_Code!$A$2:$B$10,2,FALSE)</f>
        <v>Glasgow</v>
      </c>
      <c r="D1528">
        <f t="shared" si="23"/>
        <v>26</v>
      </c>
      <c r="E1528" t="s">
        <v>13</v>
      </c>
      <c r="F1528" t="s">
        <v>11</v>
      </c>
      <c r="G1528">
        <v>12941</v>
      </c>
    </row>
    <row r="1529" spans="1:7" hidden="1" x14ac:dyDescent="0.3">
      <c r="A1529" s="1">
        <v>44253</v>
      </c>
      <c r="B1529" t="s">
        <v>27</v>
      </c>
      <c r="C1529" t="str">
        <f>VLOOKUP(B1529,[1]Store_Code!$A$2:$B$10,2,FALSE)</f>
        <v>Dumfries</v>
      </c>
      <c r="D1529">
        <f t="shared" si="23"/>
        <v>13</v>
      </c>
      <c r="E1529" t="s">
        <v>8</v>
      </c>
      <c r="F1529" t="s">
        <v>11</v>
      </c>
      <c r="G1529">
        <v>7541</v>
      </c>
    </row>
    <row r="1530" spans="1:7" hidden="1" x14ac:dyDescent="0.3">
      <c r="A1530" s="1">
        <v>44253</v>
      </c>
      <c r="B1530" t="s">
        <v>27</v>
      </c>
      <c r="C1530" t="str">
        <f>VLOOKUP(B1530,[1]Store_Code!$A$2:$B$10,2,FALSE)</f>
        <v>Dumfries</v>
      </c>
      <c r="D1530">
        <f t="shared" si="23"/>
        <v>18</v>
      </c>
      <c r="E1530" t="s">
        <v>10</v>
      </c>
      <c r="F1530" t="s">
        <v>11</v>
      </c>
      <c r="G1530">
        <v>17055</v>
      </c>
    </row>
    <row r="1531" spans="1:7" hidden="1" x14ac:dyDescent="0.3">
      <c r="A1531" s="1">
        <v>44253</v>
      </c>
      <c r="B1531" t="s">
        <v>27</v>
      </c>
      <c r="C1531" t="str">
        <f>VLOOKUP(B1531,[1]Store_Code!$A$2:$B$10,2,FALSE)</f>
        <v>Dumfries</v>
      </c>
      <c r="D1531">
        <f t="shared" si="23"/>
        <v>9</v>
      </c>
      <c r="E1531" t="s">
        <v>13</v>
      </c>
      <c r="F1531" t="s">
        <v>11</v>
      </c>
      <c r="G1531">
        <v>3837</v>
      </c>
    </row>
    <row r="1532" spans="1:7" hidden="1" x14ac:dyDescent="0.3">
      <c r="A1532" s="1">
        <v>44253</v>
      </c>
      <c r="B1532" t="s">
        <v>28</v>
      </c>
      <c r="C1532" t="str">
        <f>VLOOKUP(B1532,[1]Store_Code!$A$2:$B$10,2,FALSE)</f>
        <v>Inverness</v>
      </c>
      <c r="D1532">
        <f t="shared" si="23"/>
        <v>22</v>
      </c>
      <c r="E1532" t="s">
        <v>8</v>
      </c>
      <c r="F1532" t="s">
        <v>11</v>
      </c>
      <c r="G1532">
        <v>9784</v>
      </c>
    </row>
    <row r="1533" spans="1:7" hidden="1" x14ac:dyDescent="0.3">
      <c r="A1533" s="1">
        <v>44253</v>
      </c>
      <c r="B1533" t="s">
        <v>28</v>
      </c>
      <c r="C1533" t="str">
        <f>VLOOKUP(B1533,[1]Store_Code!$A$2:$B$10,2,FALSE)</f>
        <v>Inverness</v>
      </c>
      <c r="D1533">
        <f t="shared" si="23"/>
        <v>20</v>
      </c>
      <c r="E1533" t="s">
        <v>10</v>
      </c>
      <c r="F1533" t="s">
        <v>11</v>
      </c>
      <c r="G1533">
        <v>27788</v>
      </c>
    </row>
    <row r="1534" spans="1:7" hidden="1" x14ac:dyDescent="0.3">
      <c r="A1534" s="1">
        <v>44253</v>
      </c>
      <c r="B1534" t="s">
        <v>28</v>
      </c>
      <c r="C1534" t="str">
        <f>VLOOKUP(B1534,[1]Store_Code!$A$2:$B$10,2,FALSE)</f>
        <v>Inverness</v>
      </c>
      <c r="D1534">
        <f t="shared" si="23"/>
        <v>20</v>
      </c>
      <c r="E1534" t="s">
        <v>13</v>
      </c>
      <c r="F1534" t="s">
        <v>9</v>
      </c>
      <c r="G1534">
        <v>7031</v>
      </c>
    </row>
    <row r="1535" spans="1:7" hidden="1" x14ac:dyDescent="0.3">
      <c r="A1535" s="1">
        <v>44253</v>
      </c>
      <c r="B1535" t="s">
        <v>29</v>
      </c>
      <c r="C1535" t="str">
        <f>VLOOKUP(B1535,[1]Store_Code!$A$2:$B$10,2,FALSE)</f>
        <v>Stirling</v>
      </c>
      <c r="D1535">
        <f t="shared" si="23"/>
        <v>22</v>
      </c>
      <c r="E1535" t="s">
        <v>8</v>
      </c>
      <c r="F1535" t="s">
        <v>11</v>
      </c>
      <c r="G1535">
        <v>8676</v>
      </c>
    </row>
    <row r="1536" spans="1:7" hidden="1" x14ac:dyDescent="0.3">
      <c r="A1536" s="1">
        <v>44253</v>
      </c>
      <c r="B1536" t="s">
        <v>29</v>
      </c>
      <c r="C1536" t="str">
        <f>VLOOKUP(B1536,[1]Store_Code!$A$2:$B$10,2,FALSE)</f>
        <v>Stirling</v>
      </c>
      <c r="D1536">
        <f t="shared" si="23"/>
        <v>21</v>
      </c>
      <c r="E1536" t="s">
        <v>10</v>
      </c>
      <c r="F1536" t="s">
        <v>11</v>
      </c>
      <c r="G1536">
        <v>22385</v>
      </c>
    </row>
    <row r="1537" spans="1:7" hidden="1" x14ac:dyDescent="0.3">
      <c r="A1537" s="1">
        <v>44253</v>
      </c>
      <c r="B1537" t="s">
        <v>29</v>
      </c>
      <c r="C1537" t="str">
        <f>VLOOKUP(B1537,[1]Store_Code!$A$2:$B$10,2,FALSE)</f>
        <v>Stirling</v>
      </c>
      <c r="D1537">
        <f t="shared" si="23"/>
        <v>15.7</v>
      </c>
      <c r="E1537" t="s">
        <v>13</v>
      </c>
      <c r="F1537" t="s">
        <v>11</v>
      </c>
      <c r="G1537">
        <v>6349</v>
      </c>
    </row>
    <row r="1538" spans="1:7" hidden="1" x14ac:dyDescent="0.3">
      <c r="A1538" s="1">
        <v>44253</v>
      </c>
      <c r="B1538" t="s">
        <v>30</v>
      </c>
      <c r="C1538" t="str">
        <f>VLOOKUP(B1538,[1]Store_Code!$A$2:$B$10,2,FALSE)</f>
        <v>Edinburgh</v>
      </c>
      <c r="D1538">
        <f t="shared" si="23"/>
        <v>29</v>
      </c>
      <c r="E1538" t="s">
        <v>8</v>
      </c>
      <c r="F1538" t="s">
        <v>11</v>
      </c>
      <c r="G1538">
        <v>14461</v>
      </c>
    </row>
    <row r="1539" spans="1:7" hidden="1" x14ac:dyDescent="0.3">
      <c r="A1539" s="1">
        <v>44253</v>
      </c>
      <c r="B1539" t="s">
        <v>30</v>
      </c>
      <c r="C1539" t="str">
        <f>VLOOKUP(B1539,[1]Store_Code!$A$2:$B$10,2,FALSE)</f>
        <v>Edinburgh</v>
      </c>
      <c r="D1539">
        <f t="shared" ref="D1539:D1602" si="24">INDEX($N$4:$P$12,MATCH(C1539,$M$4:$M$12,0),MATCH(E1539,N$3:P$3,0))</f>
        <v>39</v>
      </c>
      <c r="E1539" t="s">
        <v>10</v>
      </c>
      <c r="F1539" t="s">
        <v>11</v>
      </c>
      <c r="G1539">
        <v>47968</v>
      </c>
    </row>
    <row r="1540" spans="1:7" hidden="1" x14ac:dyDescent="0.3">
      <c r="A1540" s="1">
        <v>44253</v>
      </c>
      <c r="B1540" t="s">
        <v>30</v>
      </c>
      <c r="C1540" t="str">
        <f>VLOOKUP(B1540,[1]Store_Code!$A$2:$B$10,2,FALSE)</f>
        <v>Edinburgh</v>
      </c>
      <c r="D1540">
        <f t="shared" si="24"/>
        <v>24</v>
      </c>
      <c r="E1540" t="s">
        <v>13</v>
      </c>
      <c r="F1540" t="s">
        <v>11</v>
      </c>
      <c r="G1540">
        <v>9523</v>
      </c>
    </row>
    <row r="1541" spans="1:7" hidden="1" x14ac:dyDescent="0.3">
      <c r="A1541" s="1">
        <v>44254</v>
      </c>
      <c r="B1541" t="s">
        <v>7</v>
      </c>
      <c r="C1541" t="str">
        <f>VLOOKUP(B1541,[1]Store_Code!$A$2:$B$10,2,FALSE)</f>
        <v>Perth</v>
      </c>
      <c r="D1541">
        <f t="shared" si="24"/>
        <v>18</v>
      </c>
      <c r="E1541" t="s">
        <v>8</v>
      </c>
      <c r="F1541" t="s">
        <v>9</v>
      </c>
      <c r="G1541">
        <v>9229</v>
      </c>
    </row>
    <row r="1542" spans="1:7" hidden="1" x14ac:dyDescent="0.3">
      <c r="A1542" s="1">
        <v>44254</v>
      </c>
      <c r="B1542" t="s">
        <v>7</v>
      </c>
      <c r="C1542" t="str">
        <f>VLOOKUP(B1542,[1]Store_Code!$A$2:$B$10,2,FALSE)</f>
        <v>Perth</v>
      </c>
      <c r="D1542">
        <f t="shared" si="24"/>
        <v>19</v>
      </c>
      <c r="E1542" t="s">
        <v>10</v>
      </c>
      <c r="F1542" t="s">
        <v>11</v>
      </c>
      <c r="G1542">
        <v>26461</v>
      </c>
    </row>
    <row r="1543" spans="1:7" hidden="1" x14ac:dyDescent="0.3">
      <c r="A1543" s="1">
        <v>44254</v>
      </c>
      <c r="B1543" t="s">
        <v>7</v>
      </c>
      <c r="C1543" t="str">
        <f>VLOOKUP(B1543,[1]Store_Code!$A$2:$B$10,2,FALSE)</f>
        <v>Perth</v>
      </c>
      <c r="D1543">
        <f t="shared" si="24"/>
        <v>13</v>
      </c>
      <c r="E1543" t="s">
        <v>13</v>
      </c>
      <c r="F1543" t="s">
        <v>11</v>
      </c>
      <c r="G1543">
        <v>5915</v>
      </c>
    </row>
    <row r="1544" spans="1:7" hidden="1" x14ac:dyDescent="0.3">
      <c r="A1544" s="1">
        <v>44254</v>
      </c>
      <c r="B1544" t="s">
        <v>15</v>
      </c>
      <c r="C1544" t="str">
        <f>VLOOKUP(B1544,[1]Store_Code!$A$2:$B$10,2,FALSE)</f>
        <v>Aberdeen</v>
      </c>
      <c r="D1544">
        <f t="shared" si="24"/>
        <v>24</v>
      </c>
      <c r="E1544" t="s">
        <v>8</v>
      </c>
      <c r="F1544" t="s">
        <v>11</v>
      </c>
      <c r="G1544">
        <v>12044</v>
      </c>
    </row>
    <row r="1545" spans="1:7" hidden="1" x14ac:dyDescent="0.3">
      <c r="A1545" s="1">
        <v>44254</v>
      </c>
      <c r="B1545" t="s">
        <v>15</v>
      </c>
      <c r="C1545" t="str">
        <f>VLOOKUP(B1545,[1]Store_Code!$A$2:$B$10,2,FALSE)</f>
        <v>Aberdeen</v>
      </c>
      <c r="D1545">
        <f t="shared" si="24"/>
        <v>28</v>
      </c>
      <c r="E1545" t="s">
        <v>10</v>
      </c>
      <c r="F1545" t="s">
        <v>11</v>
      </c>
      <c r="G1545">
        <v>41651</v>
      </c>
    </row>
    <row r="1546" spans="1:7" hidden="1" x14ac:dyDescent="0.3">
      <c r="A1546" s="1">
        <v>44254</v>
      </c>
      <c r="B1546" t="s">
        <v>15</v>
      </c>
      <c r="C1546" t="str">
        <f>VLOOKUP(B1546,[1]Store_Code!$A$2:$B$10,2,FALSE)</f>
        <v>Aberdeen</v>
      </c>
      <c r="D1546">
        <f t="shared" si="24"/>
        <v>16</v>
      </c>
      <c r="E1546" t="s">
        <v>13</v>
      </c>
      <c r="F1546" t="s">
        <v>9</v>
      </c>
      <c r="G1546">
        <v>7488</v>
      </c>
    </row>
    <row r="1547" spans="1:7" hidden="1" x14ac:dyDescent="0.3">
      <c r="A1547" s="1">
        <v>44254</v>
      </c>
      <c r="B1547" t="s">
        <v>19</v>
      </c>
      <c r="C1547" t="str">
        <f>VLOOKUP(B1547,[1]Store_Code!$A$2:$B$10,2,FALSE)</f>
        <v>St Andrews</v>
      </c>
      <c r="D1547">
        <f t="shared" si="24"/>
        <v>15</v>
      </c>
      <c r="E1547" t="s">
        <v>8</v>
      </c>
      <c r="F1547" t="s">
        <v>11</v>
      </c>
      <c r="G1547">
        <v>5936</v>
      </c>
    </row>
    <row r="1548" spans="1:7" hidden="1" x14ac:dyDescent="0.3">
      <c r="A1548" s="1">
        <v>44254</v>
      </c>
      <c r="B1548" t="s">
        <v>19</v>
      </c>
      <c r="C1548" t="str">
        <f>VLOOKUP(B1548,[1]Store_Code!$A$2:$B$10,2,FALSE)</f>
        <v>St Andrews</v>
      </c>
      <c r="D1548">
        <f t="shared" si="24"/>
        <v>19</v>
      </c>
      <c r="E1548" t="s">
        <v>10</v>
      </c>
      <c r="F1548" t="s">
        <v>11</v>
      </c>
      <c r="G1548">
        <v>20992</v>
      </c>
    </row>
    <row r="1549" spans="1:7" hidden="1" x14ac:dyDescent="0.3">
      <c r="A1549" s="1">
        <v>44254</v>
      </c>
      <c r="B1549" t="s">
        <v>19</v>
      </c>
      <c r="C1549" t="str">
        <f>VLOOKUP(B1549,[1]Store_Code!$A$2:$B$10,2,FALSE)</f>
        <v>St Andrews</v>
      </c>
      <c r="D1549">
        <f t="shared" si="24"/>
        <v>10</v>
      </c>
      <c r="E1549" t="s">
        <v>13</v>
      </c>
      <c r="F1549" t="s">
        <v>11</v>
      </c>
      <c r="G1549">
        <v>4858</v>
      </c>
    </row>
    <row r="1550" spans="1:7" hidden="1" x14ac:dyDescent="0.3">
      <c r="A1550" s="1">
        <v>44254</v>
      </c>
      <c r="B1550" t="s">
        <v>23</v>
      </c>
      <c r="C1550" t="str">
        <f>VLOOKUP(B1550,[1]Store_Code!$A$2:$B$10,2,FALSE)</f>
        <v>Dundee</v>
      </c>
      <c r="D1550">
        <f t="shared" si="24"/>
        <v>23</v>
      </c>
      <c r="E1550" t="s">
        <v>8</v>
      </c>
      <c r="F1550" t="s">
        <v>11</v>
      </c>
      <c r="G1550">
        <v>11945</v>
      </c>
    </row>
    <row r="1551" spans="1:7" hidden="1" x14ac:dyDescent="0.3">
      <c r="A1551" s="1">
        <v>44254</v>
      </c>
      <c r="B1551" t="s">
        <v>23</v>
      </c>
      <c r="C1551" t="str">
        <f>VLOOKUP(B1551,[1]Store_Code!$A$2:$B$10,2,FALSE)</f>
        <v>Dundee</v>
      </c>
      <c r="D1551">
        <f t="shared" si="24"/>
        <v>30</v>
      </c>
      <c r="E1551" t="s">
        <v>10</v>
      </c>
      <c r="F1551" t="s">
        <v>11</v>
      </c>
      <c r="G1551">
        <v>40163</v>
      </c>
    </row>
    <row r="1552" spans="1:7" hidden="1" x14ac:dyDescent="0.3">
      <c r="A1552" s="1">
        <v>44254</v>
      </c>
      <c r="B1552" t="s">
        <v>23</v>
      </c>
      <c r="C1552" t="str">
        <f>VLOOKUP(B1552,[1]Store_Code!$A$2:$B$10,2,FALSE)</f>
        <v>Dundee</v>
      </c>
      <c r="D1552">
        <f t="shared" si="24"/>
        <v>22</v>
      </c>
      <c r="E1552" t="s">
        <v>13</v>
      </c>
      <c r="F1552" t="s">
        <v>9</v>
      </c>
      <c r="G1552">
        <v>9775</v>
      </c>
    </row>
    <row r="1553" spans="1:7" hidden="1" x14ac:dyDescent="0.3">
      <c r="A1553" s="1">
        <v>44254</v>
      </c>
      <c r="B1553" t="s">
        <v>26</v>
      </c>
      <c r="C1553" t="str">
        <f>VLOOKUP(B1553,[1]Store_Code!$A$2:$B$10,2,FALSE)</f>
        <v>Glasgow</v>
      </c>
      <c r="D1553">
        <f t="shared" si="24"/>
        <v>31</v>
      </c>
      <c r="E1553" t="s">
        <v>8</v>
      </c>
      <c r="F1553" t="s">
        <v>11</v>
      </c>
      <c r="G1553">
        <v>22632</v>
      </c>
    </row>
    <row r="1554" spans="1:7" hidden="1" x14ac:dyDescent="0.3">
      <c r="A1554" s="1">
        <v>44254</v>
      </c>
      <c r="B1554" t="s">
        <v>26</v>
      </c>
      <c r="C1554" t="str">
        <f>VLOOKUP(B1554,[1]Store_Code!$A$2:$B$10,2,FALSE)</f>
        <v>Glasgow</v>
      </c>
      <c r="D1554">
        <f t="shared" si="24"/>
        <v>44</v>
      </c>
      <c r="E1554" t="s">
        <v>10</v>
      </c>
      <c r="F1554" t="s">
        <v>11</v>
      </c>
      <c r="G1554">
        <v>94464</v>
      </c>
    </row>
    <row r="1555" spans="1:7" hidden="1" x14ac:dyDescent="0.3">
      <c r="A1555" s="1">
        <v>44254</v>
      </c>
      <c r="B1555" t="s">
        <v>26</v>
      </c>
      <c r="C1555" t="str">
        <f>VLOOKUP(B1555,[1]Store_Code!$A$2:$B$10,2,FALSE)</f>
        <v>Glasgow</v>
      </c>
      <c r="D1555">
        <f t="shared" si="24"/>
        <v>26</v>
      </c>
      <c r="E1555" t="s">
        <v>13</v>
      </c>
      <c r="F1555" t="s">
        <v>11</v>
      </c>
      <c r="G1555">
        <v>10334</v>
      </c>
    </row>
    <row r="1556" spans="1:7" hidden="1" x14ac:dyDescent="0.3">
      <c r="A1556" s="1">
        <v>44254</v>
      </c>
      <c r="B1556" t="s">
        <v>27</v>
      </c>
      <c r="C1556" t="str">
        <f>VLOOKUP(B1556,[1]Store_Code!$A$2:$B$10,2,FALSE)</f>
        <v>Dumfries</v>
      </c>
      <c r="D1556">
        <f t="shared" si="24"/>
        <v>13</v>
      </c>
      <c r="E1556" t="s">
        <v>8</v>
      </c>
      <c r="F1556" t="s">
        <v>11</v>
      </c>
      <c r="G1556">
        <v>7787</v>
      </c>
    </row>
    <row r="1557" spans="1:7" hidden="1" x14ac:dyDescent="0.3">
      <c r="A1557" s="1">
        <v>44254</v>
      </c>
      <c r="B1557" t="s">
        <v>27</v>
      </c>
      <c r="C1557" t="str">
        <f>VLOOKUP(B1557,[1]Store_Code!$A$2:$B$10,2,FALSE)</f>
        <v>Dumfries</v>
      </c>
      <c r="D1557">
        <f t="shared" si="24"/>
        <v>18</v>
      </c>
      <c r="E1557" t="s">
        <v>10</v>
      </c>
      <c r="F1557" t="s">
        <v>11</v>
      </c>
      <c r="G1557">
        <v>21420</v>
      </c>
    </row>
    <row r="1558" spans="1:7" hidden="1" x14ac:dyDescent="0.3">
      <c r="A1558" s="1">
        <v>44254</v>
      </c>
      <c r="B1558" t="s">
        <v>27</v>
      </c>
      <c r="C1558" t="str">
        <f>VLOOKUP(B1558,[1]Store_Code!$A$2:$B$10,2,FALSE)</f>
        <v>Dumfries</v>
      </c>
      <c r="D1558">
        <f t="shared" si="24"/>
        <v>9</v>
      </c>
      <c r="E1558" t="s">
        <v>13</v>
      </c>
      <c r="F1558" t="s">
        <v>11</v>
      </c>
      <c r="G1558">
        <v>3065</v>
      </c>
    </row>
    <row r="1559" spans="1:7" hidden="1" x14ac:dyDescent="0.3">
      <c r="A1559" s="1">
        <v>44254</v>
      </c>
      <c r="B1559" t="s">
        <v>28</v>
      </c>
      <c r="C1559" t="str">
        <f>VLOOKUP(B1559,[1]Store_Code!$A$2:$B$10,2,FALSE)</f>
        <v>Inverness</v>
      </c>
      <c r="D1559">
        <f t="shared" si="24"/>
        <v>22</v>
      </c>
      <c r="E1559" t="s">
        <v>8</v>
      </c>
      <c r="F1559" t="s">
        <v>11</v>
      </c>
      <c r="G1559">
        <v>10127</v>
      </c>
    </row>
    <row r="1560" spans="1:7" hidden="1" x14ac:dyDescent="0.3">
      <c r="A1560" s="1">
        <v>44254</v>
      </c>
      <c r="B1560" t="s">
        <v>28</v>
      </c>
      <c r="C1560" t="str">
        <f>VLOOKUP(B1560,[1]Store_Code!$A$2:$B$10,2,FALSE)</f>
        <v>Inverness</v>
      </c>
      <c r="D1560">
        <f t="shared" si="24"/>
        <v>20</v>
      </c>
      <c r="E1560" t="s">
        <v>10</v>
      </c>
      <c r="F1560" t="s">
        <v>11</v>
      </c>
      <c r="G1560">
        <v>34900</v>
      </c>
    </row>
    <row r="1561" spans="1:7" hidden="1" x14ac:dyDescent="0.3">
      <c r="A1561" s="1">
        <v>44254</v>
      </c>
      <c r="B1561" t="s">
        <v>28</v>
      </c>
      <c r="C1561" t="str">
        <f>VLOOKUP(B1561,[1]Store_Code!$A$2:$B$10,2,FALSE)</f>
        <v>Inverness</v>
      </c>
      <c r="D1561">
        <f t="shared" si="24"/>
        <v>20</v>
      </c>
      <c r="E1561" t="s">
        <v>13</v>
      </c>
      <c r="F1561" t="s">
        <v>9</v>
      </c>
      <c r="G1561">
        <v>5756</v>
      </c>
    </row>
    <row r="1562" spans="1:7" hidden="1" x14ac:dyDescent="0.3">
      <c r="A1562" s="1">
        <v>44254</v>
      </c>
      <c r="B1562" t="s">
        <v>29</v>
      </c>
      <c r="C1562" t="str">
        <f>VLOOKUP(B1562,[1]Store_Code!$A$2:$B$10,2,FALSE)</f>
        <v>Stirling</v>
      </c>
      <c r="D1562">
        <f t="shared" si="24"/>
        <v>22</v>
      </c>
      <c r="E1562" t="s">
        <v>8</v>
      </c>
      <c r="F1562" t="s">
        <v>11</v>
      </c>
      <c r="G1562">
        <v>8959</v>
      </c>
    </row>
    <row r="1563" spans="1:7" hidden="1" x14ac:dyDescent="0.3">
      <c r="A1563" s="1">
        <v>44254</v>
      </c>
      <c r="B1563" t="s">
        <v>29</v>
      </c>
      <c r="C1563" t="str">
        <f>VLOOKUP(B1563,[1]Store_Code!$A$2:$B$10,2,FALSE)</f>
        <v>Stirling</v>
      </c>
      <c r="D1563">
        <f t="shared" si="24"/>
        <v>21</v>
      </c>
      <c r="E1563" t="s">
        <v>10</v>
      </c>
      <c r="F1563" t="s">
        <v>11</v>
      </c>
      <c r="G1563">
        <v>28114</v>
      </c>
    </row>
    <row r="1564" spans="1:7" hidden="1" x14ac:dyDescent="0.3">
      <c r="A1564" s="1">
        <v>44254</v>
      </c>
      <c r="B1564" t="s">
        <v>29</v>
      </c>
      <c r="C1564" t="str">
        <f>VLOOKUP(B1564,[1]Store_Code!$A$2:$B$10,2,FALSE)</f>
        <v>Stirling</v>
      </c>
      <c r="D1564">
        <f t="shared" si="24"/>
        <v>15.7</v>
      </c>
      <c r="E1564" t="s">
        <v>13</v>
      </c>
      <c r="F1564" t="s">
        <v>11</v>
      </c>
      <c r="G1564">
        <v>5069</v>
      </c>
    </row>
    <row r="1565" spans="1:7" hidden="1" x14ac:dyDescent="0.3">
      <c r="A1565" s="1">
        <v>44254</v>
      </c>
      <c r="B1565" t="s">
        <v>30</v>
      </c>
      <c r="C1565" t="str">
        <f>VLOOKUP(B1565,[1]Store_Code!$A$2:$B$10,2,FALSE)</f>
        <v>Edinburgh</v>
      </c>
      <c r="D1565">
        <f t="shared" si="24"/>
        <v>29</v>
      </c>
      <c r="E1565" t="s">
        <v>8</v>
      </c>
      <c r="F1565" t="s">
        <v>11</v>
      </c>
      <c r="G1565">
        <v>14931</v>
      </c>
    </row>
    <row r="1566" spans="1:7" hidden="1" x14ac:dyDescent="0.3">
      <c r="A1566" s="1">
        <v>44254</v>
      </c>
      <c r="B1566" t="s">
        <v>30</v>
      </c>
      <c r="C1566" t="str">
        <f>VLOOKUP(B1566,[1]Store_Code!$A$2:$B$10,2,FALSE)</f>
        <v>Edinburgh</v>
      </c>
      <c r="D1566">
        <f t="shared" si="24"/>
        <v>39</v>
      </c>
      <c r="E1566" t="s">
        <v>10</v>
      </c>
      <c r="F1566" t="s">
        <v>11</v>
      </c>
      <c r="G1566">
        <v>60244</v>
      </c>
    </row>
    <row r="1567" spans="1:7" hidden="1" x14ac:dyDescent="0.3">
      <c r="A1567" s="1">
        <v>44254</v>
      </c>
      <c r="B1567" t="s">
        <v>30</v>
      </c>
      <c r="C1567" t="str">
        <f>VLOOKUP(B1567,[1]Store_Code!$A$2:$B$10,2,FALSE)</f>
        <v>Edinburgh</v>
      </c>
      <c r="D1567">
        <f t="shared" si="24"/>
        <v>24</v>
      </c>
      <c r="E1567" t="s">
        <v>13</v>
      </c>
      <c r="F1567" t="s">
        <v>11</v>
      </c>
      <c r="G1567">
        <v>7605</v>
      </c>
    </row>
    <row r="1568" spans="1:7" hidden="1" x14ac:dyDescent="0.3">
      <c r="A1568" s="1">
        <v>44255</v>
      </c>
      <c r="B1568" t="s">
        <v>7</v>
      </c>
      <c r="C1568" t="str">
        <f>VLOOKUP(B1568,[1]Store_Code!$A$2:$B$10,2,FALSE)</f>
        <v>Perth</v>
      </c>
      <c r="D1568">
        <f t="shared" si="24"/>
        <v>18</v>
      </c>
      <c r="E1568" t="s">
        <v>8</v>
      </c>
      <c r="F1568" t="s">
        <v>9</v>
      </c>
      <c r="G1568">
        <v>8744</v>
      </c>
    </row>
    <row r="1569" spans="1:7" hidden="1" x14ac:dyDescent="0.3">
      <c r="A1569" s="1">
        <v>44255</v>
      </c>
      <c r="B1569" t="s">
        <v>7</v>
      </c>
      <c r="C1569" t="str">
        <f>VLOOKUP(B1569,[1]Store_Code!$A$2:$B$10,2,FALSE)</f>
        <v>Perth</v>
      </c>
      <c r="D1569">
        <f t="shared" si="24"/>
        <v>19</v>
      </c>
      <c r="E1569" t="s">
        <v>10</v>
      </c>
      <c r="F1569" t="s">
        <v>11</v>
      </c>
      <c r="G1569">
        <v>26368</v>
      </c>
    </row>
    <row r="1570" spans="1:7" hidden="1" x14ac:dyDescent="0.3">
      <c r="A1570" s="1">
        <v>44255</v>
      </c>
      <c r="B1570" t="s">
        <v>7</v>
      </c>
      <c r="C1570" t="str">
        <f>VLOOKUP(B1570,[1]Store_Code!$A$2:$B$10,2,FALSE)</f>
        <v>Perth</v>
      </c>
      <c r="D1570">
        <f t="shared" si="24"/>
        <v>13</v>
      </c>
      <c r="E1570" t="s">
        <v>13</v>
      </c>
      <c r="F1570" t="s">
        <v>11</v>
      </c>
      <c r="G1570">
        <v>5745</v>
      </c>
    </row>
    <row r="1571" spans="1:7" hidden="1" x14ac:dyDescent="0.3">
      <c r="A1571" s="1">
        <v>44255</v>
      </c>
      <c r="B1571" t="s">
        <v>15</v>
      </c>
      <c r="C1571" t="str">
        <f>VLOOKUP(B1571,[1]Store_Code!$A$2:$B$10,2,FALSE)</f>
        <v>Aberdeen</v>
      </c>
      <c r="D1571">
        <f t="shared" si="24"/>
        <v>24</v>
      </c>
      <c r="E1571" t="s">
        <v>8</v>
      </c>
      <c r="F1571" t="s">
        <v>11</v>
      </c>
      <c r="G1571">
        <v>11305</v>
      </c>
    </row>
    <row r="1572" spans="1:7" hidden="1" x14ac:dyDescent="0.3">
      <c r="A1572" s="1">
        <v>44255</v>
      </c>
      <c r="B1572" t="s">
        <v>15</v>
      </c>
      <c r="C1572" t="str">
        <f>VLOOKUP(B1572,[1]Store_Code!$A$2:$B$10,2,FALSE)</f>
        <v>Aberdeen</v>
      </c>
      <c r="D1572">
        <f t="shared" si="24"/>
        <v>28</v>
      </c>
      <c r="E1572" t="s">
        <v>10</v>
      </c>
      <c r="F1572" t="s">
        <v>11</v>
      </c>
      <c r="G1572">
        <v>41504</v>
      </c>
    </row>
    <row r="1573" spans="1:7" hidden="1" x14ac:dyDescent="0.3">
      <c r="A1573" s="1">
        <v>44255</v>
      </c>
      <c r="B1573" t="s">
        <v>15</v>
      </c>
      <c r="C1573" t="str">
        <f>VLOOKUP(B1573,[1]Store_Code!$A$2:$B$10,2,FALSE)</f>
        <v>Aberdeen</v>
      </c>
      <c r="D1573">
        <f t="shared" si="24"/>
        <v>16</v>
      </c>
      <c r="E1573" t="s">
        <v>13</v>
      </c>
      <c r="F1573" t="s">
        <v>9</v>
      </c>
      <c r="G1573">
        <v>7316</v>
      </c>
    </row>
    <row r="1574" spans="1:7" hidden="1" x14ac:dyDescent="0.3">
      <c r="A1574" s="1">
        <v>44255</v>
      </c>
      <c r="B1574" t="s">
        <v>19</v>
      </c>
      <c r="C1574" t="str">
        <f>VLOOKUP(B1574,[1]Store_Code!$A$2:$B$10,2,FALSE)</f>
        <v>St Andrews</v>
      </c>
      <c r="D1574">
        <f t="shared" si="24"/>
        <v>15</v>
      </c>
      <c r="E1574" t="s">
        <v>8</v>
      </c>
      <c r="F1574" t="s">
        <v>11</v>
      </c>
      <c r="G1574">
        <v>5537</v>
      </c>
    </row>
    <row r="1575" spans="1:7" hidden="1" x14ac:dyDescent="0.3">
      <c r="A1575" s="1">
        <v>44255</v>
      </c>
      <c r="B1575" t="s">
        <v>19</v>
      </c>
      <c r="C1575" t="str">
        <f>VLOOKUP(B1575,[1]Store_Code!$A$2:$B$10,2,FALSE)</f>
        <v>St Andrews</v>
      </c>
      <c r="D1575">
        <f t="shared" si="24"/>
        <v>19</v>
      </c>
      <c r="E1575" t="s">
        <v>10</v>
      </c>
      <c r="F1575" t="s">
        <v>11</v>
      </c>
      <c r="G1575">
        <v>20918</v>
      </c>
    </row>
    <row r="1576" spans="1:7" hidden="1" x14ac:dyDescent="0.3">
      <c r="A1576" s="1">
        <v>44255</v>
      </c>
      <c r="B1576" t="s">
        <v>19</v>
      </c>
      <c r="C1576" t="str">
        <f>VLOOKUP(B1576,[1]Store_Code!$A$2:$B$10,2,FALSE)</f>
        <v>St Andrews</v>
      </c>
      <c r="D1576">
        <f t="shared" si="24"/>
        <v>10</v>
      </c>
      <c r="E1576" t="s">
        <v>13</v>
      </c>
      <c r="F1576" t="s">
        <v>11</v>
      </c>
      <c r="G1576">
        <v>4718</v>
      </c>
    </row>
    <row r="1577" spans="1:7" hidden="1" x14ac:dyDescent="0.3">
      <c r="A1577" s="1">
        <v>44255</v>
      </c>
      <c r="B1577" t="s">
        <v>23</v>
      </c>
      <c r="C1577" t="str">
        <f>VLOOKUP(B1577,[1]Store_Code!$A$2:$B$10,2,FALSE)</f>
        <v>Dundee</v>
      </c>
      <c r="D1577">
        <f t="shared" si="24"/>
        <v>23</v>
      </c>
      <c r="E1577" t="s">
        <v>8</v>
      </c>
      <c r="F1577" t="s">
        <v>11</v>
      </c>
      <c r="G1577">
        <v>11213</v>
      </c>
    </row>
    <row r="1578" spans="1:7" hidden="1" x14ac:dyDescent="0.3">
      <c r="A1578" s="1">
        <v>44255</v>
      </c>
      <c r="B1578" t="s">
        <v>23</v>
      </c>
      <c r="C1578" t="str">
        <f>VLOOKUP(B1578,[1]Store_Code!$A$2:$B$10,2,FALSE)</f>
        <v>Dundee</v>
      </c>
      <c r="D1578">
        <f t="shared" si="24"/>
        <v>30</v>
      </c>
      <c r="E1578" t="s">
        <v>10</v>
      </c>
      <c r="F1578" t="s">
        <v>11</v>
      </c>
      <c r="G1578">
        <v>40022</v>
      </c>
    </row>
    <row r="1579" spans="1:7" hidden="1" x14ac:dyDescent="0.3">
      <c r="A1579" s="1">
        <v>44255</v>
      </c>
      <c r="B1579" t="s">
        <v>23</v>
      </c>
      <c r="C1579" t="str">
        <f>VLOOKUP(B1579,[1]Store_Code!$A$2:$B$10,2,FALSE)</f>
        <v>Dundee</v>
      </c>
      <c r="D1579">
        <f t="shared" si="24"/>
        <v>22</v>
      </c>
      <c r="E1579" t="s">
        <v>13</v>
      </c>
      <c r="F1579" t="s">
        <v>9</v>
      </c>
      <c r="G1579">
        <v>9574</v>
      </c>
    </row>
    <row r="1580" spans="1:7" hidden="1" x14ac:dyDescent="0.3">
      <c r="A1580" s="1">
        <v>44255</v>
      </c>
      <c r="B1580" t="s">
        <v>26</v>
      </c>
      <c r="C1580" t="str">
        <f>VLOOKUP(B1580,[1]Store_Code!$A$2:$B$10,2,FALSE)</f>
        <v>Glasgow</v>
      </c>
      <c r="D1580">
        <f t="shared" si="24"/>
        <v>31</v>
      </c>
      <c r="E1580" t="s">
        <v>8</v>
      </c>
      <c r="F1580" t="s">
        <v>11</v>
      </c>
      <c r="G1580">
        <v>21244</v>
      </c>
    </row>
    <row r="1581" spans="1:7" hidden="1" x14ac:dyDescent="0.3">
      <c r="A1581" s="1">
        <v>44255</v>
      </c>
      <c r="B1581" t="s">
        <v>26</v>
      </c>
      <c r="C1581" t="str">
        <f>VLOOKUP(B1581,[1]Store_Code!$A$2:$B$10,2,FALSE)</f>
        <v>Glasgow</v>
      </c>
      <c r="D1581">
        <f t="shared" si="24"/>
        <v>44</v>
      </c>
      <c r="E1581" t="s">
        <v>10</v>
      </c>
      <c r="F1581" t="s">
        <v>11</v>
      </c>
      <c r="G1581">
        <v>94133</v>
      </c>
    </row>
    <row r="1582" spans="1:7" hidden="1" x14ac:dyDescent="0.3">
      <c r="A1582" s="1">
        <v>44255</v>
      </c>
      <c r="B1582" t="s">
        <v>26</v>
      </c>
      <c r="C1582" t="str">
        <f>VLOOKUP(B1582,[1]Store_Code!$A$2:$B$10,2,FALSE)</f>
        <v>Glasgow</v>
      </c>
      <c r="D1582">
        <f t="shared" si="24"/>
        <v>26</v>
      </c>
      <c r="E1582" t="s">
        <v>13</v>
      </c>
      <c r="F1582" t="s">
        <v>11</v>
      </c>
      <c r="G1582">
        <v>10036</v>
      </c>
    </row>
    <row r="1583" spans="1:7" hidden="1" x14ac:dyDescent="0.3">
      <c r="A1583" s="1">
        <v>44255</v>
      </c>
      <c r="B1583" t="s">
        <v>27</v>
      </c>
      <c r="C1583" t="str">
        <f>VLOOKUP(B1583,[1]Store_Code!$A$2:$B$10,2,FALSE)</f>
        <v>Dumfries</v>
      </c>
      <c r="D1583">
        <f t="shared" si="24"/>
        <v>13</v>
      </c>
      <c r="E1583" t="s">
        <v>8</v>
      </c>
      <c r="F1583" t="s">
        <v>11</v>
      </c>
      <c r="G1583">
        <v>7309</v>
      </c>
    </row>
    <row r="1584" spans="1:7" hidden="1" x14ac:dyDescent="0.3">
      <c r="A1584" s="1">
        <v>44255</v>
      </c>
      <c r="B1584" t="s">
        <v>27</v>
      </c>
      <c r="C1584" t="str">
        <f>VLOOKUP(B1584,[1]Store_Code!$A$2:$B$10,2,FALSE)</f>
        <v>Dumfries</v>
      </c>
      <c r="D1584">
        <f t="shared" si="24"/>
        <v>18</v>
      </c>
      <c r="E1584" t="s">
        <v>10</v>
      </c>
      <c r="F1584" t="s">
        <v>11</v>
      </c>
      <c r="G1584">
        <v>21345</v>
      </c>
    </row>
    <row r="1585" spans="1:7" hidden="1" x14ac:dyDescent="0.3">
      <c r="A1585" s="1">
        <v>44255</v>
      </c>
      <c r="B1585" t="s">
        <v>27</v>
      </c>
      <c r="C1585" t="str">
        <f>VLOOKUP(B1585,[1]Store_Code!$A$2:$B$10,2,FALSE)</f>
        <v>Dumfries</v>
      </c>
      <c r="D1585">
        <f t="shared" si="24"/>
        <v>9</v>
      </c>
      <c r="E1585" t="s">
        <v>13</v>
      </c>
      <c r="F1585" t="s">
        <v>11</v>
      </c>
      <c r="G1585">
        <v>2976</v>
      </c>
    </row>
    <row r="1586" spans="1:7" hidden="1" x14ac:dyDescent="0.3">
      <c r="A1586" s="1">
        <v>44255</v>
      </c>
      <c r="B1586" t="s">
        <v>28</v>
      </c>
      <c r="C1586" t="str">
        <f>VLOOKUP(B1586,[1]Store_Code!$A$2:$B$10,2,FALSE)</f>
        <v>Inverness</v>
      </c>
      <c r="D1586">
        <f t="shared" si="24"/>
        <v>22</v>
      </c>
      <c r="E1586" t="s">
        <v>8</v>
      </c>
      <c r="F1586" t="s">
        <v>11</v>
      </c>
      <c r="G1586">
        <v>9460</v>
      </c>
    </row>
    <row r="1587" spans="1:7" hidden="1" x14ac:dyDescent="0.3">
      <c r="A1587" s="1">
        <v>44255</v>
      </c>
      <c r="B1587" t="s">
        <v>28</v>
      </c>
      <c r="C1587" t="str">
        <f>VLOOKUP(B1587,[1]Store_Code!$A$2:$B$10,2,FALSE)</f>
        <v>Inverness</v>
      </c>
      <c r="D1587">
        <f t="shared" si="24"/>
        <v>20</v>
      </c>
      <c r="E1587" t="s">
        <v>10</v>
      </c>
      <c r="F1587" t="s">
        <v>11</v>
      </c>
      <c r="G1587">
        <v>34778</v>
      </c>
    </row>
    <row r="1588" spans="1:7" hidden="1" x14ac:dyDescent="0.3">
      <c r="A1588" s="1">
        <v>44255</v>
      </c>
      <c r="B1588" t="s">
        <v>28</v>
      </c>
      <c r="C1588" t="str">
        <f>VLOOKUP(B1588,[1]Store_Code!$A$2:$B$10,2,FALSE)</f>
        <v>Inverness</v>
      </c>
      <c r="D1588">
        <f t="shared" si="24"/>
        <v>20</v>
      </c>
      <c r="E1588" t="s">
        <v>13</v>
      </c>
      <c r="F1588" t="s">
        <v>9</v>
      </c>
      <c r="G1588">
        <v>5609</v>
      </c>
    </row>
    <row r="1589" spans="1:7" hidden="1" x14ac:dyDescent="0.3">
      <c r="A1589" s="1">
        <v>44255</v>
      </c>
      <c r="B1589" t="s">
        <v>29</v>
      </c>
      <c r="C1589" t="str">
        <f>VLOOKUP(B1589,[1]Store_Code!$A$2:$B$10,2,FALSE)</f>
        <v>Stirling</v>
      </c>
      <c r="D1589">
        <f t="shared" si="24"/>
        <v>22</v>
      </c>
      <c r="E1589" t="s">
        <v>8</v>
      </c>
      <c r="F1589" t="s">
        <v>11</v>
      </c>
      <c r="G1589">
        <v>8409</v>
      </c>
    </row>
    <row r="1590" spans="1:7" hidden="1" x14ac:dyDescent="0.3">
      <c r="A1590" s="1">
        <v>44255</v>
      </c>
      <c r="B1590" t="s">
        <v>29</v>
      </c>
      <c r="C1590" t="str">
        <f>VLOOKUP(B1590,[1]Store_Code!$A$2:$B$10,2,FALSE)</f>
        <v>Stirling</v>
      </c>
      <c r="D1590">
        <f t="shared" si="24"/>
        <v>21</v>
      </c>
      <c r="E1590" t="s">
        <v>10</v>
      </c>
      <c r="F1590" t="s">
        <v>11</v>
      </c>
      <c r="G1590">
        <v>28015</v>
      </c>
    </row>
    <row r="1591" spans="1:7" hidden="1" x14ac:dyDescent="0.3">
      <c r="A1591" s="1">
        <v>44255</v>
      </c>
      <c r="B1591" t="s">
        <v>29</v>
      </c>
      <c r="C1591" t="str">
        <f>VLOOKUP(B1591,[1]Store_Code!$A$2:$B$10,2,FALSE)</f>
        <v>Stirling</v>
      </c>
      <c r="D1591">
        <f t="shared" si="24"/>
        <v>15.7</v>
      </c>
      <c r="E1591" t="s">
        <v>13</v>
      </c>
      <c r="F1591" t="s">
        <v>11</v>
      </c>
      <c r="G1591">
        <v>4923</v>
      </c>
    </row>
    <row r="1592" spans="1:7" hidden="1" x14ac:dyDescent="0.3">
      <c r="A1592" s="1">
        <v>44255</v>
      </c>
      <c r="B1592" t="s">
        <v>30</v>
      </c>
      <c r="C1592" t="str">
        <f>VLOOKUP(B1592,[1]Store_Code!$A$2:$B$10,2,FALSE)</f>
        <v>Edinburgh</v>
      </c>
      <c r="D1592">
        <f t="shared" si="24"/>
        <v>29</v>
      </c>
      <c r="E1592" t="s">
        <v>8</v>
      </c>
      <c r="F1592" t="s">
        <v>11</v>
      </c>
      <c r="G1592">
        <v>14016</v>
      </c>
    </row>
    <row r="1593" spans="1:7" hidden="1" x14ac:dyDescent="0.3">
      <c r="A1593" s="1">
        <v>44255</v>
      </c>
      <c r="B1593" t="s">
        <v>30</v>
      </c>
      <c r="C1593" t="str">
        <f>VLOOKUP(B1593,[1]Store_Code!$A$2:$B$10,2,FALSE)</f>
        <v>Edinburgh</v>
      </c>
      <c r="D1593">
        <f t="shared" si="24"/>
        <v>39</v>
      </c>
      <c r="E1593" t="s">
        <v>10</v>
      </c>
      <c r="F1593" t="s">
        <v>11</v>
      </c>
      <c r="G1593">
        <v>60034</v>
      </c>
    </row>
    <row r="1594" spans="1:7" hidden="1" x14ac:dyDescent="0.3">
      <c r="A1594" s="1">
        <v>44255</v>
      </c>
      <c r="B1594" t="s">
        <v>30</v>
      </c>
      <c r="C1594" t="str">
        <f>VLOOKUP(B1594,[1]Store_Code!$A$2:$B$10,2,FALSE)</f>
        <v>Edinburgh</v>
      </c>
      <c r="D1594">
        <f t="shared" si="24"/>
        <v>24</v>
      </c>
      <c r="E1594" t="s">
        <v>13</v>
      </c>
      <c r="F1594" t="s">
        <v>11</v>
      </c>
      <c r="G1594">
        <v>7385</v>
      </c>
    </row>
    <row r="1595" spans="1:7" hidden="1" x14ac:dyDescent="0.3">
      <c r="A1595" s="1">
        <v>44256</v>
      </c>
      <c r="B1595" t="s">
        <v>7</v>
      </c>
      <c r="C1595" t="str">
        <f>VLOOKUP(B1595,[1]Store_Code!$A$2:$B$10,2,FALSE)</f>
        <v>Perth</v>
      </c>
      <c r="D1595">
        <f t="shared" si="24"/>
        <v>18</v>
      </c>
      <c r="E1595" t="s">
        <v>8</v>
      </c>
      <c r="F1595" t="s">
        <v>9</v>
      </c>
      <c r="G1595">
        <v>9603</v>
      </c>
    </row>
    <row r="1596" spans="1:7" hidden="1" x14ac:dyDescent="0.3">
      <c r="A1596" s="1">
        <v>44256</v>
      </c>
      <c r="B1596" t="s">
        <v>7</v>
      </c>
      <c r="C1596" t="str">
        <f>VLOOKUP(B1596,[1]Store_Code!$A$2:$B$10,2,FALSE)</f>
        <v>Perth</v>
      </c>
      <c r="D1596">
        <f t="shared" si="24"/>
        <v>19</v>
      </c>
      <c r="E1596" t="s">
        <v>10</v>
      </c>
      <c r="F1596" t="s">
        <v>11</v>
      </c>
      <c r="G1596">
        <v>20453</v>
      </c>
    </row>
    <row r="1597" spans="1:7" hidden="1" x14ac:dyDescent="0.3">
      <c r="A1597" s="1">
        <v>44256</v>
      </c>
      <c r="B1597" t="s">
        <v>7</v>
      </c>
      <c r="C1597" t="str">
        <f>VLOOKUP(B1597,[1]Store_Code!$A$2:$B$10,2,FALSE)</f>
        <v>Perth</v>
      </c>
      <c r="D1597">
        <f t="shared" si="24"/>
        <v>13</v>
      </c>
      <c r="E1597" t="s">
        <v>13</v>
      </c>
      <c r="F1597" t="s">
        <v>11</v>
      </c>
      <c r="G1597">
        <v>7243</v>
      </c>
    </row>
    <row r="1598" spans="1:7" hidden="1" x14ac:dyDescent="0.3">
      <c r="A1598" s="1">
        <v>44256</v>
      </c>
      <c r="B1598" t="s">
        <v>15</v>
      </c>
      <c r="C1598" t="str">
        <f>VLOOKUP(B1598,[1]Store_Code!$A$2:$B$10,2,FALSE)</f>
        <v>Aberdeen</v>
      </c>
      <c r="D1598">
        <f t="shared" si="24"/>
        <v>24</v>
      </c>
      <c r="E1598" t="s">
        <v>8</v>
      </c>
      <c r="F1598" t="s">
        <v>11</v>
      </c>
      <c r="G1598">
        <v>12611</v>
      </c>
    </row>
    <row r="1599" spans="1:7" hidden="1" x14ac:dyDescent="0.3">
      <c r="A1599" s="1">
        <v>44256</v>
      </c>
      <c r="B1599" t="s">
        <v>15</v>
      </c>
      <c r="C1599" t="str">
        <f>VLOOKUP(B1599,[1]Store_Code!$A$2:$B$10,2,FALSE)</f>
        <v>Aberdeen</v>
      </c>
      <c r="D1599">
        <f t="shared" si="24"/>
        <v>28</v>
      </c>
      <c r="E1599" t="s">
        <v>10</v>
      </c>
      <c r="F1599" t="s">
        <v>11</v>
      </c>
      <c r="G1599">
        <v>32195</v>
      </c>
    </row>
    <row r="1600" spans="1:7" hidden="1" x14ac:dyDescent="0.3">
      <c r="A1600" s="1">
        <v>44256</v>
      </c>
      <c r="B1600" t="s">
        <v>15</v>
      </c>
      <c r="C1600" t="str">
        <f>VLOOKUP(B1600,[1]Store_Code!$A$2:$B$10,2,FALSE)</f>
        <v>Aberdeen</v>
      </c>
      <c r="D1600">
        <f t="shared" si="24"/>
        <v>16</v>
      </c>
      <c r="E1600" t="s">
        <v>13</v>
      </c>
      <c r="F1600" t="s">
        <v>9</v>
      </c>
      <c r="G1600">
        <v>8827</v>
      </c>
    </row>
    <row r="1601" spans="1:7" hidden="1" x14ac:dyDescent="0.3">
      <c r="A1601" s="1">
        <v>44256</v>
      </c>
      <c r="B1601" t="s">
        <v>19</v>
      </c>
      <c r="C1601" t="str">
        <f>VLOOKUP(B1601,[1]Store_Code!$A$2:$B$10,2,FALSE)</f>
        <v>St Andrews</v>
      </c>
      <c r="D1601">
        <f t="shared" si="24"/>
        <v>15</v>
      </c>
      <c r="E1601" t="s">
        <v>8</v>
      </c>
      <c r="F1601" t="s">
        <v>11</v>
      </c>
      <c r="G1601">
        <v>6243</v>
      </c>
    </row>
    <row r="1602" spans="1:7" hidden="1" x14ac:dyDescent="0.3">
      <c r="A1602" s="1">
        <v>44256</v>
      </c>
      <c r="B1602" t="s">
        <v>19</v>
      </c>
      <c r="C1602" t="str">
        <f>VLOOKUP(B1602,[1]Store_Code!$A$2:$B$10,2,FALSE)</f>
        <v>St Andrews</v>
      </c>
      <c r="D1602">
        <f t="shared" si="24"/>
        <v>19</v>
      </c>
      <c r="E1602" t="s">
        <v>10</v>
      </c>
      <c r="F1602" t="s">
        <v>11</v>
      </c>
      <c r="G1602">
        <v>16226</v>
      </c>
    </row>
    <row r="1603" spans="1:7" hidden="1" x14ac:dyDescent="0.3">
      <c r="A1603" s="1">
        <v>44256</v>
      </c>
      <c r="B1603" t="s">
        <v>19</v>
      </c>
      <c r="C1603" t="str">
        <f>VLOOKUP(B1603,[1]Store_Code!$A$2:$B$10,2,FALSE)</f>
        <v>St Andrews</v>
      </c>
      <c r="D1603">
        <f t="shared" ref="D1603:D1666" si="25">INDEX($N$4:$P$12,MATCH(C1603,$M$4:$M$12,0),MATCH(E1603,N$3:P$3,0))</f>
        <v>10</v>
      </c>
      <c r="E1603" t="s">
        <v>13</v>
      </c>
      <c r="F1603" t="s">
        <v>11</v>
      </c>
      <c r="G1603">
        <v>5948</v>
      </c>
    </row>
    <row r="1604" spans="1:7" hidden="1" x14ac:dyDescent="0.3">
      <c r="A1604" s="1">
        <v>44256</v>
      </c>
      <c r="B1604" t="s">
        <v>23</v>
      </c>
      <c r="C1604" t="str">
        <f>VLOOKUP(B1604,[1]Store_Code!$A$2:$B$10,2,FALSE)</f>
        <v>Dundee</v>
      </c>
      <c r="D1604">
        <f t="shared" si="25"/>
        <v>23</v>
      </c>
      <c r="E1604" t="s">
        <v>8</v>
      </c>
      <c r="F1604" t="s">
        <v>11</v>
      </c>
      <c r="G1604">
        <v>12508</v>
      </c>
    </row>
    <row r="1605" spans="1:7" hidden="1" x14ac:dyDescent="0.3">
      <c r="A1605" s="1">
        <v>44256</v>
      </c>
      <c r="B1605" t="s">
        <v>23</v>
      </c>
      <c r="C1605" t="str">
        <f>VLOOKUP(B1605,[1]Store_Code!$A$2:$B$10,2,FALSE)</f>
        <v>Dundee</v>
      </c>
      <c r="D1605">
        <f t="shared" si="25"/>
        <v>30</v>
      </c>
      <c r="E1605" t="s">
        <v>10</v>
      </c>
      <c r="F1605" t="s">
        <v>11</v>
      </c>
      <c r="G1605">
        <v>31045</v>
      </c>
    </row>
    <row r="1606" spans="1:7" hidden="1" x14ac:dyDescent="0.3">
      <c r="A1606" s="1">
        <v>44256</v>
      </c>
      <c r="B1606" t="s">
        <v>23</v>
      </c>
      <c r="C1606" t="str">
        <f>VLOOKUP(B1606,[1]Store_Code!$A$2:$B$10,2,FALSE)</f>
        <v>Dundee</v>
      </c>
      <c r="D1606">
        <f t="shared" si="25"/>
        <v>22</v>
      </c>
      <c r="E1606" t="s">
        <v>13</v>
      </c>
      <c r="F1606" t="s">
        <v>9</v>
      </c>
      <c r="G1606">
        <v>11343</v>
      </c>
    </row>
    <row r="1607" spans="1:7" hidden="1" x14ac:dyDescent="0.3">
      <c r="A1607" s="1">
        <v>44256</v>
      </c>
      <c r="B1607" t="s">
        <v>26</v>
      </c>
      <c r="C1607" t="str">
        <f>VLOOKUP(B1607,[1]Store_Code!$A$2:$B$10,2,FALSE)</f>
        <v>Glasgow</v>
      </c>
      <c r="D1607">
        <f t="shared" si="25"/>
        <v>31</v>
      </c>
      <c r="E1607" t="s">
        <v>8</v>
      </c>
      <c r="F1607" t="s">
        <v>11</v>
      </c>
      <c r="G1607">
        <v>23699</v>
      </c>
    </row>
    <row r="1608" spans="1:7" hidden="1" x14ac:dyDescent="0.3">
      <c r="A1608" s="1">
        <v>44256</v>
      </c>
      <c r="B1608" t="s">
        <v>26</v>
      </c>
      <c r="C1608" t="str">
        <f>VLOOKUP(B1608,[1]Store_Code!$A$2:$B$10,2,FALSE)</f>
        <v>Glasgow</v>
      </c>
      <c r="D1608">
        <f t="shared" si="25"/>
        <v>44</v>
      </c>
      <c r="E1608" t="s">
        <v>10</v>
      </c>
      <c r="F1608" t="s">
        <v>11</v>
      </c>
      <c r="G1608">
        <v>73018</v>
      </c>
    </row>
    <row r="1609" spans="1:7" hidden="1" x14ac:dyDescent="0.3">
      <c r="A1609" s="1">
        <v>44256</v>
      </c>
      <c r="B1609" t="s">
        <v>26</v>
      </c>
      <c r="C1609" t="str">
        <f>VLOOKUP(B1609,[1]Store_Code!$A$2:$B$10,2,FALSE)</f>
        <v>Glasgow</v>
      </c>
      <c r="D1609">
        <f t="shared" si="25"/>
        <v>26</v>
      </c>
      <c r="E1609" t="s">
        <v>13</v>
      </c>
      <c r="F1609" t="s">
        <v>11</v>
      </c>
      <c r="G1609">
        <v>12654</v>
      </c>
    </row>
    <row r="1610" spans="1:7" hidden="1" x14ac:dyDescent="0.3">
      <c r="A1610" s="1">
        <v>44256</v>
      </c>
      <c r="B1610" t="s">
        <v>27</v>
      </c>
      <c r="C1610" t="str">
        <f>VLOOKUP(B1610,[1]Store_Code!$A$2:$B$10,2,FALSE)</f>
        <v>Dumfries</v>
      </c>
      <c r="D1610">
        <f t="shared" si="25"/>
        <v>13</v>
      </c>
      <c r="E1610" t="s">
        <v>8</v>
      </c>
      <c r="F1610" t="s">
        <v>11</v>
      </c>
      <c r="G1610">
        <v>8153</v>
      </c>
    </row>
    <row r="1611" spans="1:7" hidden="1" x14ac:dyDescent="0.3">
      <c r="A1611" s="1">
        <v>44256</v>
      </c>
      <c r="B1611" t="s">
        <v>27</v>
      </c>
      <c r="C1611" t="str">
        <f>VLOOKUP(B1611,[1]Store_Code!$A$2:$B$10,2,FALSE)</f>
        <v>Dumfries</v>
      </c>
      <c r="D1611">
        <f t="shared" si="25"/>
        <v>18</v>
      </c>
      <c r="E1611" t="s">
        <v>10</v>
      </c>
      <c r="F1611" t="s">
        <v>11</v>
      </c>
      <c r="G1611">
        <v>16557</v>
      </c>
    </row>
    <row r="1612" spans="1:7" hidden="1" x14ac:dyDescent="0.3">
      <c r="A1612" s="1">
        <v>44256</v>
      </c>
      <c r="B1612" t="s">
        <v>27</v>
      </c>
      <c r="C1612" t="str">
        <f>VLOOKUP(B1612,[1]Store_Code!$A$2:$B$10,2,FALSE)</f>
        <v>Dumfries</v>
      </c>
      <c r="D1612">
        <f t="shared" si="25"/>
        <v>9</v>
      </c>
      <c r="E1612" t="s">
        <v>13</v>
      </c>
      <c r="F1612" t="s">
        <v>11</v>
      </c>
      <c r="G1612">
        <v>3752</v>
      </c>
    </row>
    <row r="1613" spans="1:7" hidden="1" x14ac:dyDescent="0.3">
      <c r="A1613" s="1">
        <v>44256</v>
      </c>
      <c r="B1613" t="s">
        <v>28</v>
      </c>
      <c r="C1613" t="str">
        <f>VLOOKUP(B1613,[1]Store_Code!$A$2:$B$10,2,FALSE)</f>
        <v>Inverness</v>
      </c>
      <c r="D1613">
        <f t="shared" si="25"/>
        <v>22</v>
      </c>
      <c r="E1613" t="s">
        <v>8</v>
      </c>
      <c r="F1613" t="s">
        <v>11</v>
      </c>
      <c r="G1613">
        <v>10641</v>
      </c>
    </row>
    <row r="1614" spans="1:7" hidden="1" x14ac:dyDescent="0.3">
      <c r="A1614" s="1">
        <v>44256</v>
      </c>
      <c r="B1614" t="s">
        <v>28</v>
      </c>
      <c r="C1614" t="str">
        <f>VLOOKUP(B1614,[1]Store_Code!$A$2:$B$10,2,FALSE)</f>
        <v>Inverness</v>
      </c>
      <c r="D1614">
        <f t="shared" si="25"/>
        <v>20</v>
      </c>
      <c r="E1614" t="s">
        <v>10</v>
      </c>
      <c r="F1614" t="s">
        <v>11</v>
      </c>
      <c r="G1614">
        <v>26977</v>
      </c>
    </row>
    <row r="1615" spans="1:7" hidden="1" x14ac:dyDescent="0.3">
      <c r="A1615" s="1">
        <v>44256</v>
      </c>
      <c r="B1615" t="s">
        <v>28</v>
      </c>
      <c r="C1615" t="str">
        <f>VLOOKUP(B1615,[1]Store_Code!$A$2:$B$10,2,FALSE)</f>
        <v>Inverness</v>
      </c>
      <c r="D1615">
        <f t="shared" si="25"/>
        <v>20</v>
      </c>
      <c r="E1615" t="s">
        <v>13</v>
      </c>
      <c r="F1615" t="s">
        <v>11</v>
      </c>
      <c r="G1615">
        <v>6194</v>
      </c>
    </row>
    <row r="1616" spans="1:7" hidden="1" x14ac:dyDescent="0.3">
      <c r="A1616" s="1">
        <v>44256</v>
      </c>
      <c r="B1616" t="s">
        <v>29</v>
      </c>
      <c r="C1616" t="str">
        <f>VLOOKUP(B1616,[1]Store_Code!$A$2:$B$10,2,FALSE)</f>
        <v>Stirling</v>
      </c>
      <c r="D1616">
        <f t="shared" si="25"/>
        <v>22</v>
      </c>
      <c r="E1616" t="s">
        <v>8</v>
      </c>
      <c r="F1616" t="s">
        <v>11</v>
      </c>
      <c r="G1616">
        <v>9381</v>
      </c>
    </row>
    <row r="1617" spans="1:7" hidden="1" x14ac:dyDescent="0.3">
      <c r="A1617" s="1">
        <v>44256</v>
      </c>
      <c r="B1617" t="s">
        <v>29</v>
      </c>
      <c r="C1617" t="str">
        <f>VLOOKUP(B1617,[1]Store_Code!$A$2:$B$10,2,FALSE)</f>
        <v>Stirling</v>
      </c>
      <c r="D1617">
        <f t="shared" si="25"/>
        <v>21</v>
      </c>
      <c r="E1617" t="s">
        <v>10</v>
      </c>
      <c r="F1617" t="s">
        <v>11</v>
      </c>
      <c r="G1617">
        <v>21731</v>
      </c>
    </row>
    <row r="1618" spans="1:7" hidden="1" x14ac:dyDescent="0.3">
      <c r="A1618" s="1">
        <v>44256</v>
      </c>
      <c r="B1618" t="s">
        <v>29</v>
      </c>
      <c r="C1618" t="str">
        <f>VLOOKUP(B1618,[1]Store_Code!$A$2:$B$10,2,FALSE)</f>
        <v>Stirling</v>
      </c>
      <c r="D1618">
        <f t="shared" si="25"/>
        <v>15.7</v>
      </c>
      <c r="E1618" t="s">
        <v>13</v>
      </c>
      <c r="F1618" t="s">
        <v>11</v>
      </c>
      <c r="G1618">
        <v>6207</v>
      </c>
    </row>
    <row r="1619" spans="1:7" hidden="1" x14ac:dyDescent="0.3">
      <c r="A1619" s="1">
        <v>44256</v>
      </c>
      <c r="B1619" t="s">
        <v>30</v>
      </c>
      <c r="C1619" t="str">
        <f>VLOOKUP(B1619,[1]Store_Code!$A$2:$B$10,2,FALSE)</f>
        <v>Edinburgh</v>
      </c>
      <c r="D1619">
        <f t="shared" si="25"/>
        <v>29</v>
      </c>
      <c r="E1619" t="s">
        <v>8</v>
      </c>
      <c r="F1619" t="s">
        <v>11</v>
      </c>
      <c r="G1619">
        <v>15635</v>
      </c>
    </row>
    <row r="1620" spans="1:7" hidden="1" x14ac:dyDescent="0.3">
      <c r="A1620" s="1">
        <v>44256</v>
      </c>
      <c r="B1620" t="s">
        <v>30</v>
      </c>
      <c r="C1620" t="str">
        <f>VLOOKUP(B1620,[1]Store_Code!$A$2:$B$10,2,FALSE)</f>
        <v>Edinburgh</v>
      </c>
      <c r="D1620">
        <f t="shared" si="25"/>
        <v>39</v>
      </c>
      <c r="E1620" t="s">
        <v>10</v>
      </c>
      <c r="F1620" t="s">
        <v>11</v>
      </c>
      <c r="G1620">
        <v>53266</v>
      </c>
    </row>
    <row r="1621" spans="1:7" hidden="1" x14ac:dyDescent="0.3">
      <c r="A1621" s="1">
        <v>44256</v>
      </c>
      <c r="B1621" t="s">
        <v>30</v>
      </c>
      <c r="C1621" t="str">
        <f>VLOOKUP(B1621,[1]Store_Code!$A$2:$B$10,2,FALSE)</f>
        <v>Edinburgh</v>
      </c>
      <c r="D1621">
        <f t="shared" si="25"/>
        <v>24</v>
      </c>
      <c r="E1621" t="s">
        <v>13</v>
      </c>
      <c r="F1621" t="s">
        <v>11</v>
      </c>
      <c r="G1621">
        <v>9311</v>
      </c>
    </row>
    <row r="1622" spans="1:7" hidden="1" x14ac:dyDescent="0.3">
      <c r="A1622" s="1">
        <v>44257</v>
      </c>
      <c r="B1622" t="s">
        <v>7</v>
      </c>
      <c r="C1622" t="str">
        <f>VLOOKUP(B1622,[1]Store_Code!$A$2:$B$10,2,FALSE)</f>
        <v>Perth</v>
      </c>
      <c r="D1622">
        <f t="shared" si="25"/>
        <v>18</v>
      </c>
      <c r="E1622" t="s">
        <v>8</v>
      </c>
      <c r="F1622" t="s">
        <v>9</v>
      </c>
      <c r="G1622">
        <v>8840</v>
      </c>
    </row>
    <row r="1623" spans="1:7" hidden="1" x14ac:dyDescent="0.3">
      <c r="A1623" s="1">
        <v>44257</v>
      </c>
      <c r="B1623" t="s">
        <v>7</v>
      </c>
      <c r="C1623" t="str">
        <f>VLOOKUP(B1623,[1]Store_Code!$A$2:$B$10,2,FALSE)</f>
        <v>Perth</v>
      </c>
      <c r="D1623">
        <f t="shared" si="25"/>
        <v>19</v>
      </c>
      <c r="E1623" t="s">
        <v>10</v>
      </c>
      <c r="F1623" t="s">
        <v>11</v>
      </c>
      <c r="G1623">
        <v>26743</v>
      </c>
    </row>
    <row r="1624" spans="1:7" hidden="1" x14ac:dyDescent="0.3">
      <c r="A1624" s="1">
        <v>44257</v>
      </c>
      <c r="B1624" t="s">
        <v>7</v>
      </c>
      <c r="C1624" t="str">
        <f>VLOOKUP(B1624,[1]Store_Code!$A$2:$B$10,2,FALSE)</f>
        <v>Perth</v>
      </c>
      <c r="D1624">
        <f t="shared" si="25"/>
        <v>13</v>
      </c>
      <c r="E1624" t="s">
        <v>13</v>
      </c>
      <c r="F1624" t="s">
        <v>11</v>
      </c>
      <c r="G1624">
        <v>7231</v>
      </c>
    </row>
    <row r="1625" spans="1:7" hidden="1" x14ac:dyDescent="0.3">
      <c r="A1625" s="1">
        <v>44257</v>
      </c>
      <c r="B1625" t="s">
        <v>15</v>
      </c>
      <c r="C1625" t="str">
        <f>VLOOKUP(B1625,[1]Store_Code!$A$2:$B$10,2,FALSE)</f>
        <v>Aberdeen</v>
      </c>
      <c r="D1625">
        <f t="shared" si="25"/>
        <v>24</v>
      </c>
      <c r="E1625" t="s">
        <v>8</v>
      </c>
      <c r="F1625" t="s">
        <v>11</v>
      </c>
      <c r="G1625">
        <v>11452</v>
      </c>
    </row>
    <row r="1626" spans="1:7" hidden="1" x14ac:dyDescent="0.3">
      <c r="A1626" s="1">
        <v>44257</v>
      </c>
      <c r="B1626" t="s">
        <v>15</v>
      </c>
      <c r="C1626" t="str">
        <f>VLOOKUP(B1626,[1]Store_Code!$A$2:$B$10,2,FALSE)</f>
        <v>Aberdeen</v>
      </c>
      <c r="D1626">
        <f t="shared" si="25"/>
        <v>28</v>
      </c>
      <c r="E1626" t="s">
        <v>10</v>
      </c>
      <c r="F1626" t="s">
        <v>11</v>
      </c>
      <c r="G1626">
        <v>42096</v>
      </c>
    </row>
    <row r="1627" spans="1:7" hidden="1" x14ac:dyDescent="0.3">
      <c r="A1627" s="1">
        <v>44257</v>
      </c>
      <c r="B1627" t="s">
        <v>15</v>
      </c>
      <c r="C1627" t="str">
        <f>VLOOKUP(B1627,[1]Store_Code!$A$2:$B$10,2,FALSE)</f>
        <v>Aberdeen</v>
      </c>
      <c r="D1627">
        <f t="shared" si="25"/>
        <v>16</v>
      </c>
      <c r="E1627" t="s">
        <v>13</v>
      </c>
      <c r="F1627" t="s">
        <v>9</v>
      </c>
      <c r="G1627">
        <v>8814</v>
      </c>
    </row>
    <row r="1628" spans="1:7" hidden="1" x14ac:dyDescent="0.3">
      <c r="A1628" s="1">
        <v>44257</v>
      </c>
      <c r="B1628" t="s">
        <v>19</v>
      </c>
      <c r="C1628" t="str">
        <f>VLOOKUP(B1628,[1]Store_Code!$A$2:$B$10,2,FALSE)</f>
        <v>St Andrews</v>
      </c>
      <c r="D1628">
        <f t="shared" si="25"/>
        <v>15</v>
      </c>
      <c r="E1628" t="s">
        <v>8</v>
      </c>
      <c r="F1628" t="s">
        <v>11</v>
      </c>
      <c r="G1628">
        <v>5617</v>
      </c>
    </row>
    <row r="1629" spans="1:7" hidden="1" x14ac:dyDescent="0.3">
      <c r="A1629" s="1">
        <v>44257</v>
      </c>
      <c r="B1629" t="s">
        <v>19</v>
      </c>
      <c r="C1629" t="str">
        <f>VLOOKUP(B1629,[1]Store_Code!$A$2:$B$10,2,FALSE)</f>
        <v>St Andrews</v>
      </c>
      <c r="D1629">
        <f t="shared" si="25"/>
        <v>19</v>
      </c>
      <c r="E1629" t="s">
        <v>10</v>
      </c>
      <c r="F1629" t="s">
        <v>11</v>
      </c>
      <c r="G1629">
        <v>17817</v>
      </c>
    </row>
    <row r="1630" spans="1:7" hidden="1" x14ac:dyDescent="0.3">
      <c r="A1630" s="1">
        <v>44257</v>
      </c>
      <c r="B1630" t="s">
        <v>19</v>
      </c>
      <c r="C1630" t="str">
        <f>VLOOKUP(B1630,[1]Store_Code!$A$2:$B$10,2,FALSE)</f>
        <v>St Andrews</v>
      </c>
      <c r="D1630">
        <f t="shared" si="25"/>
        <v>10</v>
      </c>
      <c r="E1630" t="s">
        <v>13</v>
      </c>
      <c r="F1630" t="s">
        <v>11</v>
      </c>
      <c r="G1630">
        <v>5939</v>
      </c>
    </row>
    <row r="1631" spans="1:7" hidden="1" x14ac:dyDescent="0.3">
      <c r="A1631" s="1">
        <v>44257</v>
      </c>
      <c r="B1631" t="s">
        <v>23</v>
      </c>
      <c r="C1631" t="str">
        <f>VLOOKUP(B1631,[1]Store_Code!$A$2:$B$10,2,FALSE)</f>
        <v>Dundee</v>
      </c>
      <c r="D1631">
        <f t="shared" si="25"/>
        <v>23</v>
      </c>
      <c r="E1631" t="s">
        <v>8</v>
      </c>
      <c r="F1631" t="s">
        <v>11</v>
      </c>
      <c r="G1631">
        <v>11359</v>
      </c>
    </row>
    <row r="1632" spans="1:7" hidden="1" x14ac:dyDescent="0.3">
      <c r="A1632" s="1">
        <v>44257</v>
      </c>
      <c r="B1632" t="s">
        <v>23</v>
      </c>
      <c r="C1632" t="str">
        <f>VLOOKUP(B1632,[1]Store_Code!$A$2:$B$10,2,FALSE)</f>
        <v>Dundee</v>
      </c>
      <c r="D1632">
        <f t="shared" si="25"/>
        <v>30</v>
      </c>
      <c r="E1632" t="s">
        <v>10</v>
      </c>
      <c r="F1632" t="s">
        <v>11</v>
      </c>
      <c r="G1632">
        <v>40592</v>
      </c>
    </row>
    <row r="1633" spans="1:7" hidden="1" x14ac:dyDescent="0.3">
      <c r="A1633" s="1">
        <v>44257</v>
      </c>
      <c r="B1633" t="s">
        <v>23</v>
      </c>
      <c r="C1633" t="str">
        <f>VLOOKUP(B1633,[1]Store_Code!$A$2:$B$10,2,FALSE)</f>
        <v>Dundee</v>
      </c>
      <c r="D1633">
        <f t="shared" si="25"/>
        <v>22</v>
      </c>
      <c r="E1633" t="s">
        <v>13</v>
      </c>
      <c r="F1633" t="s">
        <v>9</v>
      </c>
      <c r="G1633">
        <v>11330</v>
      </c>
    </row>
    <row r="1634" spans="1:7" hidden="1" x14ac:dyDescent="0.3">
      <c r="A1634" s="1">
        <v>44257</v>
      </c>
      <c r="B1634" t="s">
        <v>26</v>
      </c>
      <c r="C1634" t="str">
        <f>VLOOKUP(B1634,[1]Store_Code!$A$2:$B$10,2,FALSE)</f>
        <v>Glasgow</v>
      </c>
      <c r="D1634">
        <f t="shared" si="25"/>
        <v>31</v>
      </c>
      <c r="E1634" t="s">
        <v>8</v>
      </c>
      <c r="F1634" t="s">
        <v>11</v>
      </c>
      <c r="G1634">
        <v>21521</v>
      </c>
    </row>
    <row r="1635" spans="1:7" hidden="1" x14ac:dyDescent="0.3">
      <c r="A1635" s="1">
        <v>44257</v>
      </c>
      <c r="B1635" t="s">
        <v>26</v>
      </c>
      <c r="C1635" t="str">
        <f>VLOOKUP(B1635,[1]Store_Code!$A$2:$B$10,2,FALSE)</f>
        <v>Glasgow</v>
      </c>
      <c r="D1635">
        <f t="shared" si="25"/>
        <v>44</v>
      </c>
      <c r="E1635" t="s">
        <v>10</v>
      </c>
      <c r="F1635" t="s">
        <v>11</v>
      </c>
      <c r="G1635">
        <v>95472</v>
      </c>
    </row>
    <row r="1636" spans="1:7" hidden="1" x14ac:dyDescent="0.3">
      <c r="A1636" s="1">
        <v>44257</v>
      </c>
      <c r="B1636" t="s">
        <v>26</v>
      </c>
      <c r="C1636" t="str">
        <f>VLOOKUP(B1636,[1]Store_Code!$A$2:$B$10,2,FALSE)</f>
        <v>Glasgow</v>
      </c>
      <c r="D1636">
        <f t="shared" si="25"/>
        <v>26</v>
      </c>
      <c r="E1636" t="s">
        <v>13</v>
      </c>
      <c r="F1636" t="s">
        <v>11</v>
      </c>
      <c r="G1636">
        <v>12635</v>
      </c>
    </row>
    <row r="1637" spans="1:7" hidden="1" x14ac:dyDescent="0.3">
      <c r="A1637" s="1">
        <v>44257</v>
      </c>
      <c r="B1637" t="s">
        <v>27</v>
      </c>
      <c r="C1637" t="str">
        <f>VLOOKUP(B1637,[1]Store_Code!$A$2:$B$10,2,FALSE)</f>
        <v>Dumfries</v>
      </c>
      <c r="D1637">
        <f t="shared" si="25"/>
        <v>13</v>
      </c>
      <c r="E1637" t="s">
        <v>8</v>
      </c>
      <c r="F1637" t="s">
        <v>11</v>
      </c>
      <c r="G1637">
        <v>7404</v>
      </c>
    </row>
    <row r="1638" spans="1:7" hidden="1" x14ac:dyDescent="0.3">
      <c r="A1638" s="1">
        <v>44257</v>
      </c>
      <c r="B1638" t="s">
        <v>27</v>
      </c>
      <c r="C1638" t="str">
        <f>VLOOKUP(B1638,[1]Store_Code!$A$2:$B$10,2,FALSE)</f>
        <v>Dumfries</v>
      </c>
      <c r="D1638">
        <f t="shared" si="25"/>
        <v>18</v>
      </c>
      <c r="E1638" t="s">
        <v>10</v>
      </c>
      <c r="F1638" t="s">
        <v>11</v>
      </c>
      <c r="G1638">
        <v>21649</v>
      </c>
    </row>
    <row r="1639" spans="1:7" hidden="1" x14ac:dyDescent="0.3">
      <c r="A1639" s="1">
        <v>44257</v>
      </c>
      <c r="B1639" t="s">
        <v>27</v>
      </c>
      <c r="C1639" t="str">
        <f>VLOOKUP(B1639,[1]Store_Code!$A$2:$B$10,2,FALSE)</f>
        <v>Dumfries</v>
      </c>
      <c r="D1639">
        <f t="shared" si="25"/>
        <v>9</v>
      </c>
      <c r="E1639" t="s">
        <v>13</v>
      </c>
      <c r="F1639" t="s">
        <v>11</v>
      </c>
      <c r="G1639">
        <v>3747</v>
      </c>
    </row>
    <row r="1640" spans="1:7" hidden="1" x14ac:dyDescent="0.3">
      <c r="A1640" s="1">
        <v>44257</v>
      </c>
      <c r="B1640" t="s">
        <v>28</v>
      </c>
      <c r="C1640" t="str">
        <f>VLOOKUP(B1640,[1]Store_Code!$A$2:$B$10,2,FALSE)</f>
        <v>Inverness</v>
      </c>
      <c r="D1640">
        <f t="shared" si="25"/>
        <v>22</v>
      </c>
      <c r="E1640" t="s">
        <v>8</v>
      </c>
      <c r="F1640" t="s">
        <v>11</v>
      </c>
      <c r="G1640">
        <v>9593</v>
      </c>
    </row>
    <row r="1641" spans="1:7" hidden="1" x14ac:dyDescent="0.3">
      <c r="A1641" s="1">
        <v>44257</v>
      </c>
      <c r="B1641" t="s">
        <v>28</v>
      </c>
      <c r="C1641" t="str">
        <f>VLOOKUP(B1641,[1]Store_Code!$A$2:$B$10,2,FALSE)</f>
        <v>Inverness</v>
      </c>
      <c r="D1641">
        <f t="shared" si="25"/>
        <v>20</v>
      </c>
      <c r="E1641" t="s">
        <v>10</v>
      </c>
      <c r="F1641" t="s">
        <v>11</v>
      </c>
      <c r="G1641">
        <v>35273</v>
      </c>
    </row>
    <row r="1642" spans="1:7" hidden="1" x14ac:dyDescent="0.3">
      <c r="A1642" s="1">
        <v>44257</v>
      </c>
      <c r="B1642" t="s">
        <v>28</v>
      </c>
      <c r="C1642" t="str">
        <f>VLOOKUP(B1642,[1]Store_Code!$A$2:$B$10,2,FALSE)</f>
        <v>Inverness</v>
      </c>
      <c r="D1642">
        <f t="shared" si="25"/>
        <v>20</v>
      </c>
      <c r="E1642" t="s">
        <v>13</v>
      </c>
      <c r="F1642" t="s">
        <v>11</v>
      </c>
      <c r="G1642">
        <v>6184</v>
      </c>
    </row>
    <row r="1643" spans="1:7" hidden="1" x14ac:dyDescent="0.3">
      <c r="A1643" s="1">
        <v>44257</v>
      </c>
      <c r="B1643" t="s">
        <v>29</v>
      </c>
      <c r="C1643" t="str">
        <f>VLOOKUP(B1643,[1]Store_Code!$A$2:$B$10,2,FALSE)</f>
        <v>Stirling</v>
      </c>
      <c r="D1643">
        <f t="shared" si="25"/>
        <v>22</v>
      </c>
      <c r="E1643" t="s">
        <v>8</v>
      </c>
      <c r="F1643" t="s">
        <v>11</v>
      </c>
      <c r="G1643">
        <v>8518</v>
      </c>
    </row>
    <row r="1644" spans="1:7" hidden="1" x14ac:dyDescent="0.3">
      <c r="A1644" s="1">
        <v>44257</v>
      </c>
      <c r="B1644" t="s">
        <v>29</v>
      </c>
      <c r="C1644" t="str">
        <f>VLOOKUP(B1644,[1]Store_Code!$A$2:$B$10,2,FALSE)</f>
        <v>Stirling</v>
      </c>
      <c r="D1644">
        <f t="shared" si="25"/>
        <v>21</v>
      </c>
      <c r="E1644" t="s">
        <v>10</v>
      </c>
      <c r="F1644" t="s">
        <v>11</v>
      </c>
      <c r="G1644">
        <v>28414</v>
      </c>
    </row>
    <row r="1645" spans="1:7" hidden="1" x14ac:dyDescent="0.3">
      <c r="A1645" s="1">
        <v>44257</v>
      </c>
      <c r="B1645" t="s">
        <v>29</v>
      </c>
      <c r="C1645" t="str">
        <f>VLOOKUP(B1645,[1]Store_Code!$A$2:$B$10,2,FALSE)</f>
        <v>Stirling</v>
      </c>
      <c r="D1645">
        <f t="shared" si="25"/>
        <v>15.7</v>
      </c>
      <c r="E1645" t="s">
        <v>13</v>
      </c>
      <c r="F1645" t="s">
        <v>11</v>
      </c>
      <c r="G1645">
        <v>6198</v>
      </c>
    </row>
    <row r="1646" spans="1:7" hidden="1" x14ac:dyDescent="0.3">
      <c r="A1646" s="1">
        <v>44257</v>
      </c>
      <c r="B1646" t="s">
        <v>30</v>
      </c>
      <c r="C1646" t="str">
        <f>VLOOKUP(B1646,[1]Store_Code!$A$2:$B$10,2,FALSE)</f>
        <v>Edinburgh</v>
      </c>
      <c r="D1646">
        <f t="shared" si="25"/>
        <v>29</v>
      </c>
      <c r="E1646" t="s">
        <v>8</v>
      </c>
      <c r="F1646" t="s">
        <v>11</v>
      </c>
      <c r="G1646">
        <v>14198</v>
      </c>
    </row>
    <row r="1647" spans="1:7" hidden="1" x14ac:dyDescent="0.3">
      <c r="A1647" s="1">
        <v>44257</v>
      </c>
      <c r="B1647" t="s">
        <v>30</v>
      </c>
      <c r="C1647" t="str">
        <f>VLOOKUP(B1647,[1]Store_Code!$A$2:$B$10,2,FALSE)</f>
        <v>Edinburgh</v>
      </c>
      <c r="D1647">
        <f t="shared" si="25"/>
        <v>39</v>
      </c>
      <c r="E1647" t="s">
        <v>10</v>
      </c>
      <c r="F1647" t="s">
        <v>11</v>
      </c>
      <c r="G1647">
        <v>60888</v>
      </c>
    </row>
    <row r="1648" spans="1:7" hidden="1" x14ac:dyDescent="0.3">
      <c r="A1648" s="1">
        <v>44257</v>
      </c>
      <c r="B1648" t="s">
        <v>30</v>
      </c>
      <c r="C1648" t="str">
        <f>VLOOKUP(B1648,[1]Store_Code!$A$2:$B$10,2,FALSE)</f>
        <v>Edinburgh</v>
      </c>
      <c r="D1648">
        <f t="shared" si="25"/>
        <v>24</v>
      </c>
      <c r="E1648" t="s">
        <v>13</v>
      </c>
      <c r="F1648" t="s">
        <v>11</v>
      </c>
      <c r="G1648">
        <v>9298</v>
      </c>
    </row>
    <row r="1649" spans="1:7" hidden="1" x14ac:dyDescent="0.3">
      <c r="A1649" s="1">
        <v>44258</v>
      </c>
      <c r="B1649" t="s">
        <v>7</v>
      </c>
      <c r="C1649" t="str">
        <f>VLOOKUP(B1649,[1]Store_Code!$A$2:$B$10,2,FALSE)</f>
        <v>Perth</v>
      </c>
      <c r="D1649">
        <f t="shared" si="25"/>
        <v>18</v>
      </c>
      <c r="E1649" t="s">
        <v>8</v>
      </c>
      <c r="F1649" t="s">
        <v>11</v>
      </c>
      <c r="G1649">
        <v>3889</v>
      </c>
    </row>
    <row r="1650" spans="1:7" hidden="1" x14ac:dyDescent="0.3">
      <c r="A1650" s="1">
        <v>44258</v>
      </c>
      <c r="B1650" t="s">
        <v>7</v>
      </c>
      <c r="C1650" t="str">
        <f>VLOOKUP(B1650,[1]Store_Code!$A$2:$B$10,2,FALSE)</f>
        <v>Perth</v>
      </c>
      <c r="D1650">
        <f t="shared" si="25"/>
        <v>19</v>
      </c>
      <c r="E1650" t="s">
        <v>10</v>
      </c>
      <c r="F1650" t="s">
        <v>11</v>
      </c>
      <c r="G1650">
        <v>23911</v>
      </c>
    </row>
    <row r="1651" spans="1:7" hidden="1" x14ac:dyDescent="0.3">
      <c r="A1651" s="1">
        <v>44258</v>
      </c>
      <c r="B1651" t="s">
        <v>7</v>
      </c>
      <c r="C1651" t="str">
        <f>VLOOKUP(B1651,[1]Store_Code!$A$2:$B$10,2,FALSE)</f>
        <v>Perth</v>
      </c>
      <c r="D1651">
        <f t="shared" si="25"/>
        <v>13</v>
      </c>
      <c r="E1651" t="s">
        <v>13</v>
      </c>
      <c r="F1651" t="s">
        <v>11</v>
      </c>
      <c r="G1651">
        <v>5753</v>
      </c>
    </row>
    <row r="1652" spans="1:7" hidden="1" x14ac:dyDescent="0.3">
      <c r="A1652" s="1">
        <v>44258</v>
      </c>
      <c r="B1652" t="s">
        <v>15</v>
      </c>
      <c r="C1652" t="str">
        <f>VLOOKUP(B1652,[1]Store_Code!$A$2:$B$10,2,FALSE)</f>
        <v>Aberdeen</v>
      </c>
      <c r="D1652">
        <f t="shared" si="25"/>
        <v>24</v>
      </c>
      <c r="E1652" t="s">
        <v>8</v>
      </c>
      <c r="F1652" t="s">
        <v>11</v>
      </c>
      <c r="G1652">
        <v>13635</v>
      </c>
    </row>
    <row r="1653" spans="1:7" hidden="1" x14ac:dyDescent="0.3">
      <c r="A1653" s="1">
        <v>44258</v>
      </c>
      <c r="B1653" t="s">
        <v>15</v>
      </c>
      <c r="C1653" t="str">
        <f>VLOOKUP(B1653,[1]Store_Code!$A$2:$B$10,2,FALSE)</f>
        <v>Aberdeen</v>
      </c>
      <c r="D1653">
        <f t="shared" si="25"/>
        <v>28</v>
      </c>
      <c r="E1653" t="s">
        <v>10</v>
      </c>
      <c r="F1653" t="s">
        <v>11</v>
      </c>
      <c r="G1653">
        <v>37638</v>
      </c>
    </row>
    <row r="1654" spans="1:7" hidden="1" x14ac:dyDescent="0.3">
      <c r="A1654" s="1">
        <v>44258</v>
      </c>
      <c r="B1654" t="s">
        <v>15</v>
      </c>
      <c r="C1654" t="str">
        <f>VLOOKUP(B1654,[1]Store_Code!$A$2:$B$10,2,FALSE)</f>
        <v>Aberdeen</v>
      </c>
      <c r="D1654">
        <f t="shared" si="25"/>
        <v>16</v>
      </c>
      <c r="E1654" t="s">
        <v>13</v>
      </c>
      <c r="F1654" t="s">
        <v>9</v>
      </c>
      <c r="G1654">
        <v>7326</v>
      </c>
    </row>
    <row r="1655" spans="1:7" hidden="1" x14ac:dyDescent="0.3">
      <c r="A1655" s="1">
        <v>44258</v>
      </c>
      <c r="B1655" t="s">
        <v>19</v>
      </c>
      <c r="C1655" t="str">
        <f>VLOOKUP(B1655,[1]Store_Code!$A$2:$B$10,2,FALSE)</f>
        <v>St Andrews</v>
      </c>
      <c r="D1655">
        <f t="shared" si="25"/>
        <v>15</v>
      </c>
      <c r="E1655" t="s">
        <v>8</v>
      </c>
      <c r="F1655" t="s">
        <v>9</v>
      </c>
      <c r="G1655">
        <v>7363</v>
      </c>
    </row>
    <row r="1656" spans="1:7" hidden="1" x14ac:dyDescent="0.3">
      <c r="A1656" s="1">
        <v>44258</v>
      </c>
      <c r="B1656" t="s">
        <v>19</v>
      </c>
      <c r="C1656" t="str">
        <f>VLOOKUP(B1656,[1]Store_Code!$A$2:$B$10,2,FALSE)</f>
        <v>St Andrews</v>
      </c>
      <c r="D1656">
        <f t="shared" si="25"/>
        <v>19</v>
      </c>
      <c r="E1656" t="s">
        <v>10</v>
      </c>
      <c r="F1656" t="s">
        <v>11</v>
      </c>
      <c r="G1656">
        <v>18970</v>
      </c>
    </row>
    <row r="1657" spans="1:7" hidden="1" x14ac:dyDescent="0.3">
      <c r="A1657" s="1">
        <v>44258</v>
      </c>
      <c r="B1657" t="s">
        <v>19</v>
      </c>
      <c r="C1657" t="str">
        <f>VLOOKUP(B1657,[1]Store_Code!$A$2:$B$10,2,FALSE)</f>
        <v>St Andrews</v>
      </c>
      <c r="D1657">
        <f t="shared" si="25"/>
        <v>10</v>
      </c>
      <c r="E1657" t="s">
        <v>13</v>
      </c>
      <c r="F1657" t="s">
        <v>11</v>
      </c>
      <c r="G1657">
        <v>4725</v>
      </c>
    </row>
    <row r="1658" spans="1:7" hidden="1" x14ac:dyDescent="0.3">
      <c r="A1658" s="1">
        <v>44258</v>
      </c>
      <c r="B1658" t="s">
        <v>23</v>
      </c>
      <c r="C1658" t="str">
        <f>VLOOKUP(B1658,[1]Store_Code!$A$2:$B$10,2,FALSE)</f>
        <v>Dundee</v>
      </c>
      <c r="D1658">
        <f t="shared" si="25"/>
        <v>23</v>
      </c>
      <c r="E1658" t="s">
        <v>8</v>
      </c>
      <c r="F1658" t="s">
        <v>9</v>
      </c>
      <c r="G1658">
        <v>13523</v>
      </c>
    </row>
    <row r="1659" spans="1:7" hidden="1" x14ac:dyDescent="0.3">
      <c r="A1659" s="1">
        <v>44258</v>
      </c>
      <c r="B1659" t="s">
        <v>23</v>
      </c>
      <c r="C1659" t="str">
        <f>VLOOKUP(B1659,[1]Store_Code!$A$2:$B$10,2,FALSE)</f>
        <v>Dundee</v>
      </c>
      <c r="D1659">
        <f t="shared" si="25"/>
        <v>30</v>
      </c>
      <c r="E1659" t="s">
        <v>10</v>
      </c>
      <c r="F1659" t="s">
        <v>11</v>
      </c>
      <c r="G1659">
        <v>36294</v>
      </c>
    </row>
    <row r="1660" spans="1:7" hidden="1" x14ac:dyDescent="0.3">
      <c r="A1660" s="1">
        <v>44258</v>
      </c>
      <c r="B1660" t="s">
        <v>23</v>
      </c>
      <c r="C1660" t="str">
        <f>VLOOKUP(B1660,[1]Store_Code!$A$2:$B$10,2,FALSE)</f>
        <v>Dundee</v>
      </c>
      <c r="D1660">
        <f t="shared" si="25"/>
        <v>22</v>
      </c>
      <c r="E1660" t="s">
        <v>13</v>
      </c>
      <c r="F1660" t="s">
        <v>9</v>
      </c>
      <c r="G1660">
        <v>9584</v>
      </c>
    </row>
    <row r="1661" spans="1:7" hidden="1" x14ac:dyDescent="0.3">
      <c r="A1661" s="1">
        <v>44258</v>
      </c>
      <c r="B1661" t="s">
        <v>26</v>
      </c>
      <c r="C1661" t="str">
        <f>VLOOKUP(B1661,[1]Store_Code!$A$2:$B$10,2,FALSE)</f>
        <v>Glasgow</v>
      </c>
      <c r="D1661">
        <f t="shared" si="25"/>
        <v>31</v>
      </c>
      <c r="E1661" t="s">
        <v>8</v>
      </c>
      <c r="F1661" t="s">
        <v>9</v>
      </c>
      <c r="G1661">
        <v>30039</v>
      </c>
    </row>
    <row r="1662" spans="1:7" hidden="1" x14ac:dyDescent="0.3">
      <c r="A1662" s="1">
        <v>44258</v>
      </c>
      <c r="B1662" t="s">
        <v>26</v>
      </c>
      <c r="C1662" t="str">
        <f>VLOOKUP(B1662,[1]Store_Code!$A$2:$B$10,2,FALSE)</f>
        <v>Glasgow</v>
      </c>
      <c r="D1662">
        <f t="shared" si="25"/>
        <v>44</v>
      </c>
      <c r="E1662" t="s">
        <v>10</v>
      </c>
      <c r="F1662" t="s">
        <v>11</v>
      </c>
      <c r="G1662">
        <v>85363</v>
      </c>
    </row>
    <row r="1663" spans="1:7" hidden="1" x14ac:dyDescent="0.3">
      <c r="A1663" s="1">
        <v>44258</v>
      </c>
      <c r="B1663" t="s">
        <v>26</v>
      </c>
      <c r="C1663" t="str">
        <f>VLOOKUP(B1663,[1]Store_Code!$A$2:$B$10,2,FALSE)</f>
        <v>Glasgow</v>
      </c>
      <c r="D1663">
        <f t="shared" si="25"/>
        <v>26</v>
      </c>
      <c r="E1663" t="s">
        <v>13</v>
      </c>
      <c r="F1663" t="s">
        <v>11</v>
      </c>
      <c r="G1663">
        <v>10052</v>
      </c>
    </row>
    <row r="1664" spans="1:7" hidden="1" x14ac:dyDescent="0.3">
      <c r="A1664" s="1">
        <v>44258</v>
      </c>
      <c r="B1664" t="s">
        <v>27</v>
      </c>
      <c r="C1664" t="str">
        <f>VLOOKUP(B1664,[1]Store_Code!$A$2:$B$10,2,FALSE)</f>
        <v>Dumfries</v>
      </c>
      <c r="D1664">
        <f t="shared" si="25"/>
        <v>13</v>
      </c>
      <c r="E1664" t="s">
        <v>8</v>
      </c>
      <c r="F1664" t="s">
        <v>9</v>
      </c>
      <c r="G1664">
        <v>8815</v>
      </c>
    </row>
    <row r="1665" spans="1:7" hidden="1" x14ac:dyDescent="0.3">
      <c r="A1665" s="1">
        <v>44258</v>
      </c>
      <c r="B1665" t="s">
        <v>27</v>
      </c>
      <c r="C1665" t="str">
        <f>VLOOKUP(B1665,[1]Store_Code!$A$2:$B$10,2,FALSE)</f>
        <v>Dumfries</v>
      </c>
      <c r="D1665">
        <f t="shared" si="25"/>
        <v>18</v>
      </c>
      <c r="E1665" t="s">
        <v>10</v>
      </c>
      <c r="F1665" t="s">
        <v>11</v>
      </c>
      <c r="G1665">
        <v>19356</v>
      </c>
    </row>
    <row r="1666" spans="1:7" hidden="1" x14ac:dyDescent="0.3">
      <c r="A1666" s="1">
        <v>44258</v>
      </c>
      <c r="B1666" t="s">
        <v>27</v>
      </c>
      <c r="C1666" t="str">
        <f>VLOOKUP(B1666,[1]Store_Code!$A$2:$B$10,2,FALSE)</f>
        <v>Dumfries</v>
      </c>
      <c r="D1666">
        <f t="shared" si="25"/>
        <v>9</v>
      </c>
      <c r="E1666" t="s">
        <v>13</v>
      </c>
      <c r="F1666" t="s">
        <v>11</v>
      </c>
      <c r="G1666">
        <v>2980</v>
      </c>
    </row>
    <row r="1667" spans="1:7" hidden="1" x14ac:dyDescent="0.3">
      <c r="A1667" s="1">
        <v>44258</v>
      </c>
      <c r="B1667" t="s">
        <v>28</v>
      </c>
      <c r="C1667" t="str">
        <f>VLOOKUP(B1667,[1]Store_Code!$A$2:$B$10,2,FALSE)</f>
        <v>Inverness</v>
      </c>
      <c r="D1667">
        <f t="shared" ref="D1667:D1730" si="26">INDEX($N$4:$P$12,MATCH(C1667,$M$4:$M$12,0),MATCH(E1667,N$3:P$3,0))</f>
        <v>22</v>
      </c>
      <c r="E1667" t="s">
        <v>8</v>
      </c>
      <c r="F1667" t="s">
        <v>11</v>
      </c>
      <c r="G1667">
        <v>11567</v>
      </c>
    </row>
    <row r="1668" spans="1:7" hidden="1" x14ac:dyDescent="0.3">
      <c r="A1668" s="1">
        <v>44258</v>
      </c>
      <c r="B1668" t="s">
        <v>28</v>
      </c>
      <c r="C1668" t="str">
        <f>VLOOKUP(B1668,[1]Store_Code!$A$2:$B$10,2,FALSE)</f>
        <v>Inverness</v>
      </c>
      <c r="D1668">
        <f t="shared" si="26"/>
        <v>20</v>
      </c>
      <c r="E1668" t="s">
        <v>10</v>
      </c>
      <c r="F1668" t="s">
        <v>11</v>
      </c>
      <c r="G1668">
        <v>31538</v>
      </c>
    </row>
    <row r="1669" spans="1:7" hidden="1" x14ac:dyDescent="0.3">
      <c r="A1669" s="1">
        <v>44258</v>
      </c>
      <c r="B1669" t="s">
        <v>28</v>
      </c>
      <c r="C1669" t="str">
        <f>VLOOKUP(B1669,[1]Store_Code!$A$2:$B$10,2,FALSE)</f>
        <v>Inverness</v>
      </c>
      <c r="D1669">
        <f t="shared" si="26"/>
        <v>20</v>
      </c>
      <c r="E1669" t="s">
        <v>13</v>
      </c>
      <c r="F1669" t="s">
        <v>11</v>
      </c>
      <c r="G1669">
        <v>4920</v>
      </c>
    </row>
    <row r="1670" spans="1:7" hidden="1" x14ac:dyDescent="0.3">
      <c r="A1670" s="1">
        <v>44258</v>
      </c>
      <c r="B1670" t="s">
        <v>29</v>
      </c>
      <c r="C1670" t="str">
        <f>VLOOKUP(B1670,[1]Store_Code!$A$2:$B$10,2,FALSE)</f>
        <v>Stirling</v>
      </c>
      <c r="D1670">
        <f t="shared" si="26"/>
        <v>22</v>
      </c>
      <c r="E1670" t="s">
        <v>8</v>
      </c>
      <c r="F1670" t="s">
        <v>9</v>
      </c>
      <c r="G1670">
        <v>10143</v>
      </c>
    </row>
    <row r="1671" spans="1:7" hidden="1" x14ac:dyDescent="0.3">
      <c r="A1671" s="1">
        <v>44258</v>
      </c>
      <c r="B1671" t="s">
        <v>29</v>
      </c>
      <c r="C1671" t="str">
        <f>VLOOKUP(B1671,[1]Store_Code!$A$2:$B$10,2,FALSE)</f>
        <v>Stirling</v>
      </c>
      <c r="D1671">
        <f t="shared" si="26"/>
        <v>21</v>
      </c>
      <c r="E1671" t="s">
        <v>10</v>
      </c>
      <c r="F1671" t="s">
        <v>11</v>
      </c>
      <c r="G1671">
        <v>25405</v>
      </c>
    </row>
    <row r="1672" spans="1:7" hidden="1" x14ac:dyDescent="0.3">
      <c r="A1672" s="1">
        <v>44258</v>
      </c>
      <c r="B1672" t="s">
        <v>29</v>
      </c>
      <c r="C1672" t="str">
        <f>VLOOKUP(B1672,[1]Store_Code!$A$2:$B$10,2,FALSE)</f>
        <v>Stirling</v>
      </c>
      <c r="D1672">
        <f t="shared" si="26"/>
        <v>15.7</v>
      </c>
      <c r="E1672" t="s">
        <v>13</v>
      </c>
      <c r="F1672" t="s">
        <v>11</v>
      </c>
      <c r="G1672">
        <v>4932</v>
      </c>
    </row>
    <row r="1673" spans="1:7" hidden="1" x14ac:dyDescent="0.3">
      <c r="A1673" s="1">
        <v>44258</v>
      </c>
      <c r="B1673" t="s">
        <v>30</v>
      </c>
      <c r="C1673" t="str">
        <f>VLOOKUP(B1673,[1]Store_Code!$A$2:$B$10,2,FALSE)</f>
        <v>Edinburgh</v>
      </c>
      <c r="D1673">
        <f t="shared" si="26"/>
        <v>29</v>
      </c>
      <c r="E1673" t="s">
        <v>8</v>
      </c>
      <c r="F1673" t="s">
        <v>9</v>
      </c>
      <c r="G1673">
        <v>16904</v>
      </c>
    </row>
    <row r="1674" spans="1:7" hidden="1" x14ac:dyDescent="0.3">
      <c r="A1674" s="1">
        <v>44258</v>
      </c>
      <c r="B1674" t="s">
        <v>30</v>
      </c>
      <c r="C1674" t="str">
        <f>VLOOKUP(B1674,[1]Store_Code!$A$2:$B$10,2,FALSE)</f>
        <v>Edinburgh</v>
      </c>
      <c r="D1674">
        <f t="shared" si="26"/>
        <v>39</v>
      </c>
      <c r="E1674" t="s">
        <v>10</v>
      </c>
      <c r="F1674" t="s">
        <v>11</v>
      </c>
      <c r="G1674">
        <v>54441</v>
      </c>
    </row>
    <row r="1675" spans="1:7" hidden="1" x14ac:dyDescent="0.3">
      <c r="A1675" s="1">
        <v>44258</v>
      </c>
      <c r="B1675" t="s">
        <v>30</v>
      </c>
      <c r="C1675" t="str">
        <f>VLOOKUP(B1675,[1]Store_Code!$A$2:$B$10,2,FALSE)</f>
        <v>Edinburgh</v>
      </c>
      <c r="D1675">
        <f t="shared" si="26"/>
        <v>24</v>
      </c>
      <c r="E1675" t="s">
        <v>13</v>
      </c>
      <c r="F1675" t="s">
        <v>11</v>
      </c>
      <c r="G1675">
        <v>7397</v>
      </c>
    </row>
    <row r="1676" spans="1:7" hidden="1" x14ac:dyDescent="0.3">
      <c r="A1676" s="1">
        <v>44259</v>
      </c>
      <c r="B1676" t="s">
        <v>7</v>
      </c>
      <c r="C1676" t="str">
        <f>VLOOKUP(B1676,[1]Store_Code!$A$2:$B$10,2,FALSE)</f>
        <v>Perth</v>
      </c>
      <c r="D1676">
        <f t="shared" si="26"/>
        <v>18</v>
      </c>
      <c r="E1676" t="s">
        <v>8</v>
      </c>
      <c r="F1676" t="s">
        <v>11</v>
      </c>
      <c r="G1676">
        <v>4038</v>
      </c>
    </row>
    <row r="1677" spans="1:7" hidden="1" x14ac:dyDescent="0.3">
      <c r="A1677" s="1">
        <v>44259</v>
      </c>
      <c r="B1677" t="s">
        <v>7</v>
      </c>
      <c r="C1677" t="str">
        <f>VLOOKUP(B1677,[1]Store_Code!$A$2:$B$10,2,FALSE)</f>
        <v>Perth</v>
      </c>
      <c r="D1677">
        <f t="shared" si="26"/>
        <v>19</v>
      </c>
      <c r="E1677" t="s">
        <v>10</v>
      </c>
      <c r="F1677" t="s">
        <v>11</v>
      </c>
      <c r="G1677">
        <v>27069</v>
      </c>
    </row>
    <row r="1678" spans="1:7" hidden="1" x14ac:dyDescent="0.3">
      <c r="A1678" s="1">
        <v>44259</v>
      </c>
      <c r="B1678" t="s">
        <v>7</v>
      </c>
      <c r="C1678" t="str">
        <f>VLOOKUP(B1678,[1]Store_Code!$A$2:$B$10,2,FALSE)</f>
        <v>Perth</v>
      </c>
      <c r="D1678">
        <f t="shared" si="26"/>
        <v>13</v>
      </c>
      <c r="E1678" t="s">
        <v>13</v>
      </c>
      <c r="F1678" t="s">
        <v>11</v>
      </c>
      <c r="G1678">
        <v>6613</v>
      </c>
    </row>
    <row r="1679" spans="1:7" hidden="1" x14ac:dyDescent="0.3">
      <c r="A1679" s="1">
        <v>44259</v>
      </c>
      <c r="B1679" t="s">
        <v>15</v>
      </c>
      <c r="C1679" t="str">
        <f>VLOOKUP(B1679,[1]Store_Code!$A$2:$B$10,2,FALSE)</f>
        <v>Aberdeen</v>
      </c>
      <c r="D1679">
        <f t="shared" si="26"/>
        <v>24</v>
      </c>
      <c r="E1679" t="s">
        <v>8</v>
      </c>
      <c r="F1679" t="s">
        <v>11</v>
      </c>
      <c r="G1679">
        <v>13769</v>
      </c>
    </row>
    <row r="1680" spans="1:7" hidden="1" x14ac:dyDescent="0.3">
      <c r="A1680" s="1">
        <v>44259</v>
      </c>
      <c r="B1680" t="s">
        <v>15</v>
      </c>
      <c r="C1680" t="str">
        <f>VLOOKUP(B1680,[1]Store_Code!$A$2:$B$10,2,FALSE)</f>
        <v>Aberdeen</v>
      </c>
      <c r="D1680">
        <f t="shared" si="26"/>
        <v>28</v>
      </c>
      <c r="E1680" t="s">
        <v>10</v>
      </c>
      <c r="F1680" t="s">
        <v>11</v>
      </c>
      <c r="G1680">
        <v>42609</v>
      </c>
    </row>
    <row r="1681" spans="1:7" hidden="1" x14ac:dyDescent="0.3">
      <c r="A1681" s="1">
        <v>44259</v>
      </c>
      <c r="B1681" t="s">
        <v>15</v>
      </c>
      <c r="C1681" t="str">
        <f>VLOOKUP(B1681,[1]Store_Code!$A$2:$B$10,2,FALSE)</f>
        <v>Aberdeen</v>
      </c>
      <c r="D1681">
        <f t="shared" si="26"/>
        <v>16</v>
      </c>
      <c r="E1681" t="s">
        <v>13</v>
      </c>
      <c r="F1681" t="s">
        <v>9</v>
      </c>
      <c r="G1681">
        <v>8193</v>
      </c>
    </row>
    <row r="1682" spans="1:7" hidden="1" x14ac:dyDescent="0.3">
      <c r="A1682" s="1">
        <v>44259</v>
      </c>
      <c r="B1682" t="s">
        <v>19</v>
      </c>
      <c r="C1682" t="str">
        <f>VLOOKUP(B1682,[1]Store_Code!$A$2:$B$10,2,FALSE)</f>
        <v>St Andrews</v>
      </c>
      <c r="D1682">
        <f t="shared" si="26"/>
        <v>15</v>
      </c>
      <c r="E1682" t="s">
        <v>8</v>
      </c>
      <c r="F1682" t="s">
        <v>9</v>
      </c>
      <c r="G1682">
        <v>7436</v>
      </c>
    </row>
    <row r="1683" spans="1:7" hidden="1" x14ac:dyDescent="0.3">
      <c r="A1683" s="1">
        <v>44259</v>
      </c>
      <c r="B1683" t="s">
        <v>19</v>
      </c>
      <c r="C1683" t="str">
        <f>VLOOKUP(B1683,[1]Store_Code!$A$2:$B$10,2,FALSE)</f>
        <v>St Andrews</v>
      </c>
      <c r="D1683">
        <f t="shared" si="26"/>
        <v>19</v>
      </c>
      <c r="E1683" t="s">
        <v>10</v>
      </c>
      <c r="F1683" t="s">
        <v>11</v>
      </c>
      <c r="G1683">
        <v>21475</v>
      </c>
    </row>
    <row r="1684" spans="1:7" hidden="1" x14ac:dyDescent="0.3">
      <c r="A1684" s="1">
        <v>44259</v>
      </c>
      <c r="B1684" t="s">
        <v>19</v>
      </c>
      <c r="C1684" t="str">
        <f>VLOOKUP(B1684,[1]Store_Code!$A$2:$B$10,2,FALSE)</f>
        <v>St Andrews</v>
      </c>
      <c r="D1684">
        <f t="shared" si="26"/>
        <v>10</v>
      </c>
      <c r="E1684" t="s">
        <v>13</v>
      </c>
      <c r="F1684" t="s">
        <v>11</v>
      </c>
      <c r="G1684">
        <v>5432</v>
      </c>
    </row>
    <row r="1685" spans="1:7" hidden="1" x14ac:dyDescent="0.3">
      <c r="A1685" s="1">
        <v>44259</v>
      </c>
      <c r="B1685" t="s">
        <v>23</v>
      </c>
      <c r="C1685" t="str">
        <f>VLOOKUP(B1685,[1]Store_Code!$A$2:$B$10,2,FALSE)</f>
        <v>Dundee</v>
      </c>
      <c r="D1685">
        <f t="shared" si="26"/>
        <v>23</v>
      </c>
      <c r="E1685" t="s">
        <v>8</v>
      </c>
      <c r="F1685" t="s">
        <v>9</v>
      </c>
      <c r="G1685">
        <v>13657</v>
      </c>
    </row>
    <row r="1686" spans="1:7" hidden="1" x14ac:dyDescent="0.3">
      <c r="A1686" s="1">
        <v>44259</v>
      </c>
      <c r="B1686" t="s">
        <v>23</v>
      </c>
      <c r="C1686" t="str">
        <f>VLOOKUP(B1686,[1]Store_Code!$A$2:$B$10,2,FALSE)</f>
        <v>Dundee</v>
      </c>
      <c r="D1686">
        <f t="shared" si="26"/>
        <v>30</v>
      </c>
      <c r="E1686" t="s">
        <v>10</v>
      </c>
      <c r="F1686" t="s">
        <v>11</v>
      </c>
      <c r="G1686">
        <v>41087</v>
      </c>
    </row>
    <row r="1687" spans="1:7" hidden="1" x14ac:dyDescent="0.3">
      <c r="A1687" s="1">
        <v>44259</v>
      </c>
      <c r="B1687" t="s">
        <v>23</v>
      </c>
      <c r="C1687" t="str">
        <f>VLOOKUP(B1687,[1]Store_Code!$A$2:$B$10,2,FALSE)</f>
        <v>Dundee</v>
      </c>
      <c r="D1687">
        <f t="shared" si="26"/>
        <v>22</v>
      </c>
      <c r="E1687" t="s">
        <v>13</v>
      </c>
      <c r="F1687" t="s">
        <v>11</v>
      </c>
      <c r="G1687">
        <v>7811</v>
      </c>
    </row>
    <row r="1688" spans="1:7" hidden="1" x14ac:dyDescent="0.3">
      <c r="A1688" s="1">
        <v>44259</v>
      </c>
      <c r="B1688" t="s">
        <v>26</v>
      </c>
      <c r="C1688" t="str">
        <f>VLOOKUP(B1688,[1]Store_Code!$A$2:$B$10,2,FALSE)</f>
        <v>Glasgow</v>
      </c>
      <c r="D1688">
        <f t="shared" si="26"/>
        <v>31</v>
      </c>
      <c r="E1688" t="s">
        <v>8</v>
      </c>
      <c r="F1688" t="s">
        <v>9</v>
      </c>
      <c r="G1688">
        <v>30336</v>
      </c>
    </row>
    <row r="1689" spans="1:7" hidden="1" x14ac:dyDescent="0.3">
      <c r="A1689" s="1">
        <v>44259</v>
      </c>
      <c r="B1689" t="s">
        <v>26</v>
      </c>
      <c r="C1689" t="str">
        <f>VLOOKUP(B1689,[1]Store_Code!$A$2:$B$10,2,FALSE)</f>
        <v>Glasgow</v>
      </c>
      <c r="D1689">
        <f t="shared" si="26"/>
        <v>44</v>
      </c>
      <c r="E1689" t="s">
        <v>10</v>
      </c>
      <c r="F1689" t="s">
        <v>11</v>
      </c>
      <c r="G1689">
        <v>96636</v>
      </c>
    </row>
    <row r="1690" spans="1:7" hidden="1" x14ac:dyDescent="0.3">
      <c r="A1690" s="1">
        <v>44259</v>
      </c>
      <c r="B1690" t="s">
        <v>26</v>
      </c>
      <c r="C1690" t="str">
        <f>VLOOKUP(B1690,[1]Store_Code!$A$2:$B$10,2,FALSE)</f>
        <v>Glasgow</v>
      </c>
      <c r="D1690">
        <f t="shared" si="26"/>
        <v>26</v>
      </c>
      <c r="E1690" t="s">
        <v>13</v>
      </c>
      <c r="F1690" t="s">
        <v>11</v>
      </c>
      <c r="G1690">
        <v>11556</v>
      </c>
    </row>
    <row r="1691" spans="1:7" hidden="1" x14ac:dyDescent="0.3">
      <c r="A1691" s="1">
        <v>44259</v>
      </c>
      <c r="B1691" t="s">
        <v>27</v>
      </c>
      <c r="C1691" t="str">
        <f>VLOOKUP(B1691,[1]Store_Code!$A$2:$B$10,2,FALSE)</f>
        <v>Dumfries</v>
      </c>
      <c r="D1691">
        <f t="shared" si="26"/>
        <v>13</v>
      </c>
      <c r="E1691" t="s">
        <v>8</v>
      </c>
      <c r="F1691" t="s">
        <v>9</v>
      </c>
      <c r="G1691">
        <v>8902</v>
      </c>
    </row>
    <row r="1692" spans="1:7" hidden="1" x14ac:dyDescent="0.3">
      <c r="A1692" s="1">
        <v>44259</v>
      </c>
      <c r="B1692" t="s">
        <v>27</v>
      </c>
      <c r="C1692" t="str">
        <f>VLOOKUP(B1692,[1]Store_Code!$A$2:$B$10,2,FALSE)</f>
        <v>Dumfries</v>
      </c>
      <c r="D1692">
        <f t="shared" si="26"/>
        <v>18</v>
      </c>
      <c r="E1692" t="s">
        <v>10</v>
      </c>
      <c r="F1692" t="s">
        <v>11</v>
      </c>
      <c r="G1692">
        <v>21913</v>
      </c>
    </row>
    <row r="1693" spans="1:7" hidden="1" x14ac:dyDescent="0.3">
      <c r="A1693" s="1">
        <v>44259</v>
      </c>
      <c r="B1693" t="s">
        <v>27</v>
      </c>
      <c r="C1693" t="str">
        <f>VLOOKUP(B1693,[1]Store_Code!$A$2:$B$10,2,FALSE)</f>
        <v>Dumfries</v>
      </c>
      <c r="D1693">
        <f t="shared" si="26"/>
        <v>9</v>
      </c>
      <c r="E1693" t="s">
        <v>13</v>
      </c>
      <c r="F1693" t="s">
        <v>11</v>
      </c>
      <c r="G1693">
        <v>3427</v>
      </c>
    </row>
    <row r="1694" spans="1:7" hidden="1" x14ac:dyDescent="0.3">
      <c r="A1694" s="1">
        <v>44259</v>
      </c>
      <c r="B1694" t="s">
        <v>28</v>
      </c>
      <c r="C1694" t="str">
        <f>VLOOKUP(B1694,[1]Store_Code!$A$2:$B$10,2,FALSE)</f>
        <v>Inverness</v>
      </c>
      <c r="D1694">
        <f t="shared" si="26"/>
        <v>22</v>
      </c>
      <c r="E1694" t="s">
        <v>8</v>
      </c>
      <c r="F1694" t="s">
        <v>11</v>
      </c>
      <c r="G1694">
        <v>11688</v>
      </c>
    </row>
    <row r="1695" spans="1:7" hidden="1" x14ac:dyDescent="0.3">
      <c r="A1695" s="1">
        <v>44259</v>
      </c>
      <c r="B1695" t="s">
        <v>28</v>
      </c>
      <c r="C1695" t="str">
        <f>VLOOKUP(B1695,[1]Store_Code!$A$2:$B$10,2,FALSE)</f>
        <v>Inverness</v>
      </c>
      <c r="D1695">
        <f t="shared" si="26"/>
        <v>20</v>
      </c>
      <c r="E1695" t="s">
        <v>10</v>
      </c>
      <c r="F1695" t="s">
        <v>11</v>
      </c>
      <c r="G1695">
        <v>35703</v>
      </c>
    </row>
    <row r="1696" spans="1:7" hidden="1" x14ac:dyDescent="0.3">
      <c r="A1696" s="1">
        <v>44259</v>
      </c>
      <c r="B1696" t="s">
        <v>28</v>
      </c>
      <c r="C1696" t="str">
        <f>VLOOKUP(B1696,[1]Store_Code!$A$2:$B$10,2,FALSE)</f>
        <v>Inverness</v>
      </c>
      <c r="D1696">
        <f t="shared" si="26"/>
        <v>20</v>
      </c>
      <c r="E1696" t="s">
        <v>13</v>
      </c>
      <c r="F1696" t="s">
        <v>11</v>
      </c>
      <c r="G1696">
        <v>5655</v>
      </c>
    </row>
    <row r="1697" spans="1:7" hidden="1" x14ac:dyDescent="0.3">
      <c r="A1697" s="1">
        <v>44259</v>
      </c>
      <c r="B1697" t="s">
        <v>29</v>
      </c>
      <c r="C1697" t="str">
        <f>VLOOKUP(B1697,[1]Store_Code!$A$2:$B$10,2,FALSE)</f>
        <v>Stirling</v>
      </c>
      <c r="D1697">
        <f t="shared" si="26"/>
        <v>22</v>
      </c>
      <c r="E1697" t="s">
        <v>8</v>
      </c>
      <c r="F1697" t="s">
        <v>9</v>
      </c>
      <c r="G1697">
        <v>10242</v>
      </c>
    </row>
    <row r="1698" spans="1:7" hidden="1" x14ac:dyDescent="0.3">
      <c r="A1698" s="1">
        <v>44259</v>
      </c>
      <c r="B1698" t="s">
        <v>29</v>
      </c>
      <c r="C1698" t="str">
        <f>VLOOKUP(B1698,[1]Store_Code!$A$2:$B$10,2,FALSE)</f>
        <v>Stirling</v>
      </c>
      <c r="D1698">
        <f t="shared" si="26"/>
        <v>21</v>
      </c>
      <c r="E1698" t="s">
        <v>10</v>
      </c>
      <c r="F1698" t="s">
        <v>11</v>
      </c>
      <c r="G1698">
        <v>28761</v>
      </c>
    </row>
    <row r="1699" spans="1:7" hidden="1" x14ac:dyDescent="0.3">
      <c r="A1699" s="1">
        <v>44259</v>
      </c>
      <c r="B1699" t="s">
        <v>29</v>
      </c>
      <c r="C1699" t="str">
        <f>VLOOKUP(B1699,[1]Store_Code!$A$2:$B$10,2,FALSE)</f>
        <v>Stirling</v>
      </c>
      <c r="D1699">
        <f t="shared" si="26"/>
        <v>15.7</v>
      </c>
      <c r="E1699" t="s">
        <v>13</v>
      </c>
      <c r="F1699" t="s">
        <v>11</v>
      </c>
      <c r="G1699">
        <v>5669</v>
      </c>
    </row>
    <row r="1700" spans="1:7" hidden="1" x14ac:dyDescent="0.3">
      <c r="A1700" s="1">
        <v>44259</v>
      </c>
      <c r="B1700" t="s">
        <v>30</v>
      </c>
      <c r="C1700" t="str">
        <f>VLOOKUP(B1700,[1]Store_Code!$A$2:$B$10,2,FALSE)</f>
        <v>Edinburgh</v>
      </c>
      <c r="D1700">
        <f t="shared" si="26"/>
        <v>29</v>
      </c>
      <c r="E1700" t="s">
        <v>8</v>
      </c>
      <c r="F1700" t="s">
        <v>9</v>
      </c>
      <c r="G1700">
        <v>17071</v>
      </c>
    </row>
    <row r="1701" spans="1:7" hidden="1" x14ac:dyDescent="0.3">
      <c r="A1701" s="1">
        <v>44259</v>
      </c>
      <c r="B1701" t="s">
        <v>30</v>
      </c>
      <c r="C1701" t="str">
        <f>VLOOKUP(B1701,[1]Store_Code!$A$2:$B$10,2,FALSE)</f>
        <v>Edinburgh</v>
      </c>
      <c r="D1701">
        <f t="shared" si="26"/>
        <v>39</v>
      </c>
      <c r="E1701" t="s">
        <v>10</v>
      </c>
      <c r="F1701" t="s">
        <v>11</v>
      </c>
      <c r="G1701">
        <v>61630</v>
      </c>
    </row>
    <row r="1702" spans="1:7" hidden="1" x14ac:dyDescent="0.3">
      <c r="A1702" s="1">
        <v>44259</v>
      </c>
      <c r="B1702" t="s">
        <v>30</v>
      </c>
      <c r="C1702" t="str">
        <f>VLOOKUP(B1702,[1]Store_Code!$A$2:$B$10,2,FALSE)</f>
        <v>Edinburgh</v>
      </c>
      <c r="D1702">
        <f t="shared" si="26"/>
        <v>24</v>
      </c>
      <c r="E1702" t="s">
        <v>13</v>
      </c>
      <c r="F1702" t="s">
        <v>11</v>
      </c>
      <c r="G1702">
        <v>8504</v>
      </c>
    </row>
    <row r="1703" spans="1:7" hidden="1" x14ac:dyDescent="0.3">
      <c r="A1703" s="1">
        <v>44260</v>
      </c>
      <c r="B1703" t="s">
        <v>7</v>
      </c>
      <c r="C1703" t="str">
        <f>VLOOKUP(B1703,[1]Store_Code!$A$2:$B$10,2,FALSE)</f>
        <v>Perth</v>
      </c>
      <c r="D1703">
        <f t="shared" si="26"/>
        <v>18</v>
      </c>
      <c r="E1703" t="s">
        <v>8</v>
      </c>
      <c r="F1703" t="s">
        <v>11</v>
      </c>
      <c r="G1703">
        <v>3892</v>
      </c>
    </row>
    <row r="1704" spans="1:7" hidden="1" x14ac:dyDescent="0.3">
      <c r="A1704" s="1">
        <v>44260</v>
      </c>
      <c r="B1704" t="s">
        <v>7</v>
      </c>
      <c r="C1704" t="str">
        <f>VLOOKUP(B1704,[1]Store_Code!$A$2:$B$10,2,FALSE)</f>
        <v>Perth</v>
      </c>
      <c r="D1704">
        <f t="shared" si="26"/>
        <v>19</v>
      </c>
      <c r="E1704" t="s">
        <v>10</v>
      </c>
      <c r="F1704" t="s">
        <v>11</v>
      </c>
      <c r="G1704">
        <v>26945</v>
      </c>
    </row>
    <row r="1705" spans="1:7" hidden="1" x14ac:dyDescent="0.3">
      <c r="A1705" s="1">
        <v>44260</v>
      </c>
      <c r="B1705" t="s">
        <v>7</v>
      </c>
      <c r="C1705" t="str">
        <f>VLOOKUP(B1705,[1]Store_Code!$A$2:$B$10,2,FALSE)</f>
        <v>Perth</v>
      </c>
      <c r="D1705">
        <f t="shared" si="26"/>
        <v>13</v>
      </c>
      <c r="E1705" t="s">
        <v>13</v>
      </c>
      <c r="F1705" t="s">
        <v>11</v>
      </c>
      <c r="G1705">
        <v>6552</v>
      </c>
    </row>
    <row r="1706" spans="1:7" hidden="1" x14ac:dyDescent="0.3">
      <c r="A1706" s="1">
        <v>44260</v>
      </c>
      <c r="B1706" t="s">
        <v>15</v>
      </c>
      <c r="C1706" t="str">
        <f>VLOOKUP(B1706,[1]Store_Code!$A$2:$B$10,2,FALSE)</f>
        <v>Aberdeen</v>
      </c>
      <c r="D1706">
        <f t="shared" si="26"/>
        <v>24</v>
      </c>
      <c r="E1706" t="s">
        <v>8</v>
      </c>
      <c r="F1706" t="s">
        <v>11</v>
      </c>
      <c r="G1706">
        <v>14514</v>
      </c>
    </row>
    <row r="1707" spans="1:7" hidden="1" x14ac:dyDescent="0.3">
      <c r="A1707" s="1">
        <v>44260</v>
      </c>
      <c r="B1707" t="s">
        <v>15</v>
      </c>
      <c r="C1707" t="str">
        <f>VLOOKUP(B1707,[1]Store_Code!$A$2:$B$10,2,FALSE)</f>
        <v>Aberdeen</v>
      </c>
      <c r="D1707">
        <f t="shared" si="26"/>
        <v>28</v>
      </c>
      <c r="E1707" t="s">
        <v>10</v>
      </c>
      <c r="F1707" t="s">
        <v>11</v>
      </c>
      <c r="G1707">
        <v>42413</v>
      </c>
    </row>
    <row r="1708" spans="1:7" hidden="1" x14ac:dyDescent="0.3">
      <c r="A1708" s="1">
        <v>44260</v>
      </c>
      <c r="B1708" t="s">
        <v>15</v>
      </c>
      <c r="C1708" t="str">
        <f>VLOOKUP(B1708,[1]Store_Code!$A$2:$B$10,2,FALSE)</f>
        <v>Aberdeen</v>
      </c>
      <c r="D1708">
        <f t="shared" si="26"/>
        <v>16</v>
      </c>
      <c r="E1708" t="s">
        <v>13</v>
      </c>
      <c r="F1708" t="s">
        <v>9</v>
      </c>
      <c r="G1708">
        <v>8130</v>
      </c>
    </row>
    <row r="1709" spans="1:7" hidden="1" x14ac:dyDescent="0.3">
      <c r="A1709" s="1">
        <v>44260</v>
      </c>
      <c r="B1709" t="s">
        <v>19</v>
      </c>
      <c r="C1709" t="str">
        <f>VLOOKUP(B1709,[1]Store_Code!$A$2:$B$10,2,FALSE)</f>
        <v>St Andrews</v>
      </c>
      <c r="D1709">
        <f t="shared" si="26"/>
        <v>15</v>
      </c>
      <c r="E1709" t="s">
        <v>8</v>
      </c>
      <c r="F1709" t="s">
        <v>9</v>
      </c>
      <c r="G1709">
        <v>7837</v>
      </c>
    </row>
    <row r="1710" spans="1:7" hidden="1" x14ac:dyDescent="0.3">
      <c r="A1710" s="1">
        <v>44260</v>
      </c>
      <c r="B1710" t="s">
        <v>19</v>
      </c>
      <c r="C1710" t="str">
        <f>VLOOKUP(B1710,[1]Store_Code!$A$2:$B$10,2,FALSE)</f>
        <v>St Andrews</v>
      </c>
      <c r="D1710">
        <f t="shared" si="26"/>
        <v>19</v>
      </c>
      <c r="E1710" t="s">
        <v>10</v>
      </c>
      <c r="F1710" t="s">
        <v>11</v>
      </c>
      <c r="G1710">
        <v>19175</v>
      </c>
    </row>
    <row r="1711" spans="1:7" hidden="1" x14ac:dyDescent="0.3">
      <c r="A1711" s="1">
        <v>44260</v>
      </c>
      <c r="B1711" t="s">
        <v>19</v>
      </c>
      <c r="C1711" t="str">
        <f>VLOOKUP(B1711,[1]Store_Code!$A$2:$B$10,2,FALSE)</f>
        <v>St Andrews</v>
      </c>
      <c r="D1711">
        <f t="shared" si="26"/>
        <v>10</v>
      </c>
      <c r="E1711" t="s">
        <v>13</v>
      </c>
      <c r="F1711" t="s">
        <v>11</v>
      </c>
      <c r="G1711">
        <v>5382</v>
      </c>
    </row>
    <row r="1712" spans="1:7" hidden="1" x14ac:dyDescent="0.3">
      <c r="A1712" s="1">
        <v>44260</v>
      </c>
      <c r="B1712" t="s">
        <v>23</v>
      </c>
      <c r="C1712" t="str">
        <f>VLOOKUP(B1712,[1]Store_Code!$A$2:$B$10,2,FALSE)</f>
        <v>Dundee</v>
      </c>
      <c r="D1712">
        <f t="shared" si="26"/>
        <v>23</v>
      </c>
      <c r="E1712" t="s">
        <v>8</v>
      </c>
      <c r="F1712" t="s">
        <v>9</v>
      </c>
      <c r="G1712">
        <v>14395</v>
      </c>
    </row>
    <row r="1713" spans="1:7" hidden="1" x14ac:dyDescent="0.3">
      <c r="A1713" s="1">
        <v>44260</v>
      </c>
      <c r="B1713" t="s">
        <v>23</v>
      </c>
      <c r="C1713" t="str">
        <f>VLOOKUP(B1713,[1]Store_Code!$A$2:$B$10,2,FALSE)</f>
        <v>Dundee</v>
      </c>
      <c r="D1713">
        <f t="shared" si="26"/>
        <v>30</v>
      </c>
      <c r="E1713" t="s">
        <v>10</v>
      </c>
      <c r="F1713" t="s">
        <v>11</v>
      </c>
      <c r="G1713">
        <v>40899</v>
      </c>
    </row>
    <row r="1714" spans="1:7" hidden="1" x14ac:dyDescent="0.3">
      <c r="A1714" s="1">
        <v>44260</v>
      </c>
      <c r="B1714" t="s">
        <v>23</v>
      </c>
      <c r="C1714" t="str">
        <f>VLOOKUP(B1714,[1]Store_Code!$A$2:$B$10,2,FALSE)</f>
        <v>Dundee</v>
      </c>
      <c r="D1714">
        <f t="shared" si="26"/>
        <v>22</v>
      </c>
      <c r="E1714" t="s">
        <v>13</v>
      </c>
      <c r="F1714" t="s">
        <v>11</v>
      </c>
      <c r="G1714">
        <v>7738</v>
      </c>
    </row>
    <row r="1715" spans="1:7" hidden="1" x14ac:dyDescent="0.3">
      <c r="A1715" s="1">
        <v>44260</v>
      </c>
      <c r="B1715" t="s">
        <v>26</v>
      </c>
      <c r="C1715" t="str">
        <f>VLOOKUP(B1715,[1]Store_Code!$A$2:$B$10,2,FALSE)</f>
        <v>Glasgow</v>
      </c>
      <c r="D1715">
        <f t="shared" si="26"/>
        <v>31</v>
      </c>
      <c r="E1715" t="s">
        <v>8</v>
      </c>
      <c r="F1715" t="s">
        <v>9</v>
      </c>
      <c r="G1715">
        <v>31977</v>
      </c>
    </row>
    <row r="1716" spans="1:7" hidden="1" x14ac:dyDescent="0.3">
      <c r="A1716" s="1">
        <v>44260</v>
      </c>
      <c r="B1716" t="s">
        <v>26</v>
      </c>
      <c r="C1716" t="str">
        <f>VLOOKUP(B1716,[1]Store_Code!$A$2:$B$10,2,FALSE)</f>
        <v>Glasgow</v>
      </c>
      <c r="D1716">
        <f t="shared" si="26"/>
        <v>44</v>
      </c>
      <c r="E1716" t="s">
        <v>10</v>
      </c>
      <c r="F1716" t="s">
        <v>11</v>
      </c>
      <c r="G1716">
        <v>96194</v>
      </c>
    </row>
    <row r="1717" spans="1:7" hidden="1" x14ac:dyDescent="0.3">
      <c r="A1717" s="1">
        <v>44260</v>
      </c>
      <c r="B1717" t="s">
        <v>26</v>
      </c>
      <c r="C1717" t="str">
        <f>VLOOKUP(B1717,[1]Store_Code!$A$2:$B$10,2,FALSE)</f>
        <v>Glasgow</v>
      </c>
      <c r="D1717">
        <f t="shared" si="26"/>
        <v>26</v>
      </c>
      <c r="E1717" t="s">
        <v>13</v>
      </c>
      <c r="F1717" t="s">
        <v>11</v>
      </c>
      <c r="G1717">
        <v>11449</v>
      </c>
    </row>
    <row r="1718" spans="1:7" hidden="1" x14ac:dyDescent="0.3">
      <c r="A1718" s="1">
        <v>44260</v>
      </c>
      <c r="B1718" t="s">
        <v>27</v>
      </c>
      <c r="C1718" t="str">
        <f>VLOOKUP(B1718,[1]Store_Code!$A$2:$B$10,2,FALSE)</f>
        <v>Dumfries</v>
      </c>
      <c r="D1718">
        <f t="shared" si="26"/>
        <v>13</v>
      </c>
      <c r="E1718" t="s">
        <v>8</v>
      </c>
      <c r="F1718" t="s">
        <v>9</v>
      </c>
      <c r="G1718">
        <v>9384</v>
      </c>
    </row>
    <row r="1719" spans="1:7" hidden="1" x14ac:dyDescent="0.3">
      <c r="A1719" s="1">
        <v>44260</v>
      </c>
      <c r="B1719" t="s">
        <v>27</v>
      </c>
      <c r="C1719" t="str">
        <f>VLOOKUP(B1719,[1]Store_Code!$A$2:$B$10,2,FALSE)</f>
        <v>Dumfries</v>
      </c>
      <c r="D1719">
        <f t="shared" si="26"/>
        <v>18</v>
      </c>
      <c r="E1719" t="s">
        <v>10</v>
      </c>
      <c r="F1719" t="s">
        <v>11</v>
      </c>
      <c r="G1719">
        <v>21812</v>
      </c>
    </row>
    <row r="1720" spans="1:7" hidden="1" x14ac:dyDescent="0.3">
      <c r="A1720" s="1">
        <v>44260</v>
      </c>
      <c r="B1720" t="s">
        <v>27</v>
      </c>
      <c r="C1720" t="str">
        <f>VLOOKUP(B1720,[1]Store_Code!$A$2:$B$10,2,FALSE)</f>
        <v>Dumfries</v>
      </c>
      <c r="D1720">
        <f t="shared" si="26"/>
        <v>9</v>
      </c>
      <c r="E1720" t="s">
        <v>13</v>
      </c>
      <c r="F1720" t="s">
        <v>11</v>
      </c>
      <c r="G1720">
        <v>3395</v>
      </c>
    </row>
    <row r="1721" spans="1:7" hidden="1" x14ac:dyDescent="0.3">
      <c r="A1721" s="1">
        <v>44260</v>
      </c>
      <c r="B1721" t="s">
        <v>28</v>
      </c>
      <c r="C1721" t="str">
        <f>VLOOKUP(B1721,[1]Store_Code!$A$2:$B$10,2,FALSE)</f>
        <v>Inverness</v>
      </c>
      <c r="D1721">
        <f t="shared" si="26"/>
        <v>22</v>
      </c>
      <c r="E1721" t="s">
        <v>8</v>
      </c>
      <c r="F1721" t="s">
        <v>11</v>
      </c>
      <c r="G1721">
        <v>12362</v>
      </c>
    </row>
    <row r="1722" spans="1:7" hidden="1" x14ac:dyDescent="0.3">
      <c r="A1722" s="1">
        <v>44260</v>
      </c>
      <c r="B1722" t="s">
        <v>28</v>
      </c>
      <c r="C1722" t="str">
        <f>VLOOKUP(B1722,[1]Store_Code!$A$2:$B$10,2,FALSE)</f>
        <v>Inverness</v>
      </c>
      <c r="D1722">
        <f t="shared" si="26"/>
        <v>20</v>
      </c>
      <c r="E1722" t="s">
        <v>10</v>
      </c>
      <c r="F1722" t="s">
        <v>11</v>
      </c>
      <c r="G1722">
        <v>35540</v>
      </c>
    </row>
    <row r="1723" spans="1:7" hidden="1" x14ac:dyDescent="0.3">
      <c r="A1723" s="1">
        <v>44260</v>
      </c>
      <c r="B1723" t="s">
        <v>28</v>
      </c>
      <c r="C1723" t="str">
        <f>VLOOKUP(B1723,[1]Store_Code!$A$2:$B$10,2,FALSE)</f>
        <v>Inverness</v>
      </c>
      <c r="D1723">
        <f t="shared" si="26"/>
        <v>20</v>
      </c>
      <c r="E1723" t="s">
        <v>13</v>
      </c>
      <c r="F1723" t="s">
        <v>11</v>
      </c>
      <c r="G1723">
        <v>5604</v>
      </c>
    </row>
    <row r="1724" spans="1:7" hidden="1" x14ac:dyDescent="0.3">
      <c r="A1724" s="1">
        <v>44260</v>
      </c>
      <c r="B1724" t="s">
        <v>29</v>
      </c>
      <c r="C1724" t="str">
        <f>VLOOKUP(B1724,[1]Store_Code!$A$2:$B$10,2,FALSE)</f>
        <v>Stirling</v>
      </c>
      <c r="D1724">
        <f t="shared" si="26"/>
        <v>22</v>
      </c>
      <c r="E1724" t="s">
        <v>8</v>
      </c>
      <c r="F1724" t="s">
        <v>9</v>
      </c>
      <c r="G1724">
        <v>10796</v>
      </c>
    </row>
    <row r="1725" spans="1:7" hidden="1" x14ac:dyDescent="0.3">
      <c r="A1725" s="1">
        <v>44260</v>
      </c>
      <c r="B1725" t="s">
        <v>29</v>
      </c>
      <c r="C1725" t="str">
        <f>VLOOKUP(B1725,[1]Store_Code!$A$2:$B$10,2,FALSE)</f>
        <v>Stirling</v>
      </c>
      <c r="D1725">
        <f t="shared" si="26"/>
        <v>21</v>
      </c>
      <c r="E1725" t="s">
        <v>10</v>
      </c>
      <c r="F1725" t="s">
        <v>11</v>
      </c>
      <c r="G1725">
        <v>28629</v>
      </c>
    </row>
    <row r="1726" spans="1:7" hidden="1" x14ac:dyDescent="0.3">
      <c r="A1726" s="1">
        <v>44260</v>
      </c>
      <c r="B1726" t="s">
        <v>29</v>
      </c>
      <c r="C1726" t="str">
        <f>VLOOKUP(B1726,[1]Store_Code!$A$2:$B$10,2,FALSE)</f>
        <v>Stirling</v>
      </c>
      <c r="D1726">
        <f t="shared" si="26"/>
        <v>15.7</v>
      </c>
      <c r="E1726" t="s">
        <v>13</v>
      </c>
      <c r="F1726" t="s">
        <v>11</v>
      </c>
      <c r="G1726">
        <v>5616</v>
      </c>
    </row>
    <row r="1727" spans="1:7" hidden="1" x14ac:dyDescent="0.3">
      <c r="A1727" s="1">
        <v>44260</v>
      </c>
      <c r="B1727" t="s">
        <v>30</v>
      </c>
      <c r="C1727" t="str">
        <f>VLOOKUP(B1727,[1]Store_Code!$A$2:$B$10,2,FALSE)</f>
        <v>Edinburgh</v>
      </c>
      <c r="D1727">
        <f t="shared" si="26"/>
        <v>29</v>
      </c>
      <c r="E1727" t="s">
        <v>8</v>
      </c>
      <c r="F1727" t="s">
        <v>9</v>
      </c>
      <c r="G1727">
        <v>17994</v>
      </c>
    </row>
    <row r="1728" spans="1:7" hidden="1" x14ac:dyDescent="0.3">
      <c r="A1728" s="1">
        <v>44260</v>
      </c>
      <c r="B1728" t="s">
        <v>30</v>
      </c>
      <c r="C1728" t="str">
        <f>VLOOKUP(B1728,[1]Store_Code!$A$2:$B$10,2,FALSE)</f>
        <v>Edinburgh</v>
      </c>
      <c r="D1728">
        <f t="shared" si="26"/>
        <v>39</v>
      </c>
      <c r="E1728" t="s">
        <v>10</v>
      </c>
      <c r="F1728" t="s">
        <v>11</v>
      </c>
      <c r="G1728">
        <v>61348</v>
      </c>
    </row>
    <row r="1729" spans="1:7" hidden="1" x14ac:dyDescent="0.3">
      <c r="A1729" s="1">
        <v>44260</v>
      </c>
      <c r="B1729" t="s">
        <v>30</v>
      </c>
      <c r="C1729" t="str">
        <f>VLOOKUP(B1729,[1]Store_Code!$A$2:$B$10,2,FALSE)</f>
        <v>Edinburgh</v>
      </c>
      <c r="D1729">
        <f t="shared" si="26"/>
        <v>24</v>
      </c>
      <c r="E1729" t="s">
        <v>13</v>
      </c>
      <c r="F1729" t="s">
        <v>11</v>
      </c>
      <c r="G1729">
        <v>8425</v>
      </c>
    </row>
    <row r="1730" spans="1:7" hidden="1" x14ac:dyDescent="0.3">
      <c r="A1730" s="1">
        <v>44261</v>
      </c>
      <c r="B1730" t="s">
        <v>7</v>
      </c>
      <c r="C1730" t="str">
        <f>VLOOKUP(B1730,[1]Store_Code!$A$2:$B$10,2,FALSE)</f>
        <v>Perth</v>
      </c>
      <c r="D1730">
        <f t="shared" si="26"/>
        <v>18</v>
      </c>
      <c r="E1730" t="s">
        <v>8</v>
      </c>
      <c r="F1730" t="s">
        <v>11</v>
      </c>
      <c r="G1730">
        <v>3940</v>
      </c>
    </row>
    <row r="1731" spans="1:7" hidden="1" x14ac:dyDescent="0.3">
      <c r="A1731" s="1">
        <v>44261</v>
      </c>
      <c r="B1731" t="s">
        <v>7</v>
      </c>
      <c r="C1731" t="str">
        <f>VLOOKUP(B1731,[1]Store_Code!$A$2:$B$10,2,FALSE)</f>
        <v>Perth</v>
      </c>
      <c r="D1731">
        <f t="shared" ref="D1731:D1794" si="27">INDEX($N$4:$P$12,MATCH(C1731,$M$4:$M$12,0),MATCH(E1731,N$3:P$3,0))</f>
        <v>19</v>
      </c>
      <c r="E1731" t="s">
        <v>10</v>
      </c>
      <c r="F1731" t="s">
        <v>11</v>
      </c>
      <c r="G1731">
        <v>21532</v>
      </c>
    </row>
    <row r="1732" spans="1:7" hidden="1" x14ac:dyDescent="0.3">
      <c r="A1732" s="1">
        <v>44261</v>
      </c>
      <c r="B1732" t="s">
        <v>7</v>
      </c>
      <c r="C1732" t="str">
        <f>VLOOKUP(B1732,[1]Store_Code!$A$2:$B$10,2,FALSE)</f>
        <v>Perth</v>
      </c>
      <c r="D1732">
        <f t="shared" si="27"/>
        <v>13</v>
      </c>
      <c r="E1732" t="s">
        <v>13</v>
      </c>
      <c r="F1732" t="s">
        <v>11</v>
      </c>
      <c r="G1732">
        <v>7564</v>
      </c>
    </row>
    <row r="1733" spans="1:7" hidden="1" x14ac:dyDescent="0.3">
      <c r="A1733" s="1">
        <v>44261</v>
      </c>
      <c r="B1733" t="s">
        <v>15</v>
      </c>
      <c r="C1733" t="str">
        <f>VLOOKUP(B1733,[1]Store_Code!$A$2:$B$10,2,FALSE)</f>
        <v>Aberdeen</v>
      </c>
      <c r="D1733">
        <f t="shared" si="27"/>
        <v>24</v>
      </c>
      <c r="E1733" t="s">
        <v>8</v>
      </c>
      <c r="F1733" t="s">
        <v>11</v>
      </c>
      <c r="G1733">
        <v>14255</v>
      </c>
    </row>
    <row r="1734" spans="1:7" hidden="1" x14ac:dyDescent="0.3">
      <c r="A1734" s="1">
        <v>44261</v>
      </c>
      <c r="B1734" t="s">
        <v>15</v>
      </c>
      <c r="C1734" t="str">
        <f>VLOOKUP(B1734,[1]Store_Code!$A$2:$B$10,2,FALSE)</f>
        <v>Aberdeen</v>
      </c>
      <c r="D1734">
        <f t="shared" si="27"/>
        <v>28</v>
      </c>
      <c r="E1734" t="s">
        <v>10</v>
      </c>
      <c r="F1734" t="s">
        <v>11</v>
      </c>
      <c r="G1734">
        <v>33893</v>
      </c>
    </row>
    <row r="1735" spans="1:7" hidden="1" x14ac:dyDescent="0.3">
      <c r="A1735" s="1">
        <v>44261</v>
      </c>
      <c r="B1735" t="s">
        <v>15</v>
      </c>
      <c r="C1735" t="str">
        <f>VLOOKUP(B1735,[1]Store_Code!$A$2:$B$10,2,FALSE)</f>
        <v>Aberdeen</v>
      </c>
      <c r="D1735">
        <f t="shared" si="27"/>
        <v>16</v>
      </c>
      <c r="E1735" t="s">
        <v>13</v>
      </c>
      <c r="F1735" t="s">
        <v>9</v>
      </c>
      <c r="G1735">
        <v>9151</v>
      </c>
    </row>
    <row r="1736" spans="1:7" hidden="1" x14ac:dyDescent="0.3">
      <c r="A1736" s="1">
        <v>44261</v>
      </c>
      <c r="B1736" t="s">
        <v>19</v>
      </c>
      <c r="C1736" t="str">
        <f>VLOOKUP(B1736,[1]Store_Code!$A$2:$B$10,2,FALSE)</f>
        <v>St Andrews</v>
      </c>
      <c r="D1736">
        <f t="shared" si="27"/>
        <v>15</v>
      </c>
      <c r="E1736" t="s">
        <v>8</v>
      </c>
      <c r="F1736" t="s">
        <v>9</v>
      </c>
      <c r="G1736">
        <v>7699</v>
      </c>
    </row>
    <row r="1737" spans="1:7" hidden="1" x14ac:dyDescent="0.3">
      <c r="A1737" s="1">
        <v>44261</v>
      </c>
      <c r="B1737" t="s">
        <v>19</v>
      </c>
      <c r="C1737" t="str">
        <f>VLOOKUP(B1737,[1]Store_Code!$A$2:$B$10,2,FALSE)</f>
        <v>St Andrews</v>
      </c>
      <c r="D1737">
        <f t="shared" si="27"/>
        <v>19</v>
      </c>
      <c r="E1737" t="s">
        <v>10</v>
      </c>
      <c r="F1737" t="s">
        <v>11</v>
      </c>
      <c r="G1737">
        <v>17082</v>
      </c>
    </row>
    <row r="1738" spans="1:7" hidden="1" x14ac:dyDescent="0.3">
      <c r="A1738" s="1">
        <v>44261</v>
      </c>
      <c r="B1738" t="s">
        <v>19</v>
      </c>
      <c r="C1738" t="str">
        <f>VLOOKUP(B1738,[1]Store_Code!$A$2:$B$10,2,FALSE)</f>
        <v>St Andrews</v>
      </c>
      <c r="D1738">
        <f t="shared" si="27"/>
        <v>10</v>
      </c>
      <c r="E1738" t="s">
        <v>13</v>
      </c>
      <c r="F1738" t="s">
        <v>11</v>
      </c>
      <c r="G1738">
        <v>6214</v>
      </c>
    </row>
    <row r="1739" spans="1:7" hidden="1" x14ac:dyDescent="0.3">
      <c r="A1739" s="1">
        <v>44261</v>
      </c>
      <c r="B1739" t="s">
        <v>23</v>
      </c>
      <c r="C1739" t="str">
        <f>VLOOKUP(B1739,[1]Store_Code!$A$2:$B$10,2,FALSE)</f>
        <v>Dundee</v>
      </c>
      <c r="D1739">
        <f t="shared" si="27"/>
        <v>23</v>
      </c>
      <c r="E1739" t="s">
        <v>8</v>
      </c>
      <c r="F1739" t="s">
        <v>9</v>
      </c>
      <c r="G1739">
        <v>14140</v>
      </c>
    </row>
    <row r="1740" spans="1:7" hidden="1" x14ac:dyDescent="0.3">
      <c r="A1740" s="1">
        <v>44261</v>
      </c>
      <c r="B1740" t="s">
        <v>23</v>
      </c>
      <c r="C1740" t="str">
        <f>VLOOKUP(B1740,[1]Store_Code!$A$2:$B$10,2,FALSE)</f>
        <v>Dundee</v>
      </c>
      <c r="D1740">
        <f t="shared" si="27"/>
        <v>30</v>
      </c>
      <c r="E1740" t="s">
        <v>10</v>
      </c>
      <c r="F1740" t="s">
        <v>11</v>
      </c>
      <c r="G1740">
        <v>32683</v>
      </c>
    </row>
    <row r="1741" spans="1:7" hidden="1" x14ac:dyDescent="0.3">
      <c r="A1741" s="1">
        <v>44261</v>
      </c>
      <c r="B1741" t="s">
        <v>23</v>
      </c>
      <c r="C1741" t="str">
        <f>VLOOKUP(B1741,[1]Store_Code!$A$2:$B$10,2,FALSE)</f>
        <v>Dundee</v>
      </c>
      <c r="D1741">
        <f t="shared" si="27"/>
        <v>22</v>
      </c>
      <c r="E1741" t="s">
        <v>13</v>
      </c>
      <c r="F1741" t="s">
        <v>11</v>
      </c>
      <c r="G1741">
        <v>8934</v>
      </c>
    </row>
    <row r="1742" spans="1:7" hidden="1" x14ac:dyDescent="0.3">
      <c r="A1742" s="1">
        <v>44261</v>
      </c>
      <c r="B1742" t="s">
        <v>26</v>
      </c>
      <c r="C1742" t="str">
        <f>VLOOKUP(B1742,[1]Store_Code!$A$2:$B$10,2,FALSE)</f>
        <v>Glasgow</v>
      </c>
      <c r="D1742">
        <f t="shared" si="27"/>
        <v>31</v>
      </c>
      <c r="E1742" t="s">
        <v>8</v>
      </c>
      <c r="F1742" t="s">
        <v>9</v>
      </c>
      <c r="G1742">
        <v>31409</v>
      </c>
    </row>
    <row r="1743" spans="1:7" hidden="1" x14ac:dyDescent="0.3">
      <c r="A1743" s="1">
        <v>44261</v>
      </c>
      <c r="B1743" t="s">
        <v>26</v>
      </c>
      <c r="C1743" t="str">
        <f>VLOOKUP(B1743,[1]Store_Code!$A$2:$B$10,2,FALSE)</f>
        <v>Glasgow</v>
      </c>
      <c r="D1743">
        <f t="shared" si="27"/>
        <v>44</v>
      </c>
      <c r="E1743" t="s">
        <v>10</v>
      </c>
      <c r="F1743" t="s">
        <v>11</v>
      </c>
      <c r="G1743">
        <v>76870</v>
      </c>
    </row>
    <row r="1744" spans="1:7" hidden="1" x14ac:dyDescent="0.3">
      <c r="A1744" s="1">
        <v>44261</v>
      </c>
      <c r="B1744" t="s">
        <v>26</v>
      </c>
      <c r="C1744" t="str">
        <f>VLOOKUP(B1744,[1]Store_Code!$A$2:$B$10,2,FALSE)</f>
        <v>Glasgow</v>
      </c>
      <c r="D1744">
        <f t="shared" si="27"/>
        <v>26</v>
      </c>
      <c r="E1744" t="s">
        <v>13</v>
      </c>
      <c r="F1744" t="s">
        <v>11</v>
      </c>
      <c r="G1744">
        <v>13217</v>
      </c>
    </row>
    <row r="1745" spans="1:7" hidden="1" x14ac:dyDescent="0.3">
      <c r="A1745" s="1">
        <v>44261</v>
      </c>
      <c r="B1745" t="s">
        <v>27</v>
      </c>
      <c r="C1745" t="str">
        <f>VLOOKUP(B1745,[1]Store_Code!$A$2:$B$10,2,FALSE)</f>
        <v>Dumfries</v>
      </c>
      <c r="D1745">
        <f t="shared" si="27"/>
        <v>13</v>
      </c>
      <c r="E1745" t="s">
        <v>8</v>
      </c>
      <c r="F1745" t="s">
        <v>9</v>
      </c>
      <c r="G1745">
        <v>9217</v>
      </c>
    </row>
    <row r="1746" spans="1:7" hidden="1" x14ac:dyDescent="0.3">
      <c r="A1746" s="1">
        <v>44261</v>
      </c>
      <c r="B1746" t="s">
        <v>27</v>
      </c>
      <c r="C1746" t="str">
        <f>VLOOKUP(B1746,[1]Store_Code!$A$2:$B$10,2,FALSE)</f>
        <v>Dumfries</v>
      </c>
      <c r="D1746">
        <f t="shared" si="27"/>
        <v>18</v>
      </c>
      <c r="E1746" t="s">
        <v>10</v>
      </c>
      <c r="F1746" t="s">
        <v>11</v>
      </c>
      <c r="G1746">
        <v>17431</v>
      </c>
    </row>
    <row r="1747" spans="1:7" hidden="1" x14ac:dyDescent="0.3">
      <c r="A1747" s="1">
        <v>44261</v>
      </c>
      <c r="B1747" t="s">
        <v>27</v>
      </c>
      <c r="C1747" t="str">
        <f>VLOOKUP(B1747,[1]Store_Code!$A$2:$B$10,2,FALSE)</f>
        <v>Dumfries</v>
      </c>
      <c r="D1747">
        <f t="shared" si="27"/>
        <v>9</v>
      </c>
      <c r="E1747" t="s">
        <v>13</v>
      </c>
      <c r="F1747" t="s">
        <v>11</v>
      </c>
      <c r="G1747">
        <v>3919</v>
      </c>
    </row>
    <row r="1748" spans="1:7" hidden="1" x14ac:dyDescent="0.3">
      <c r="A1748" s="1">
        <v>44261</v>
      </c>
      <c r="B1748" t="s">
        <v>28</v>
      </c>
      <c r="C1748" t="str">
        <f>VLOOKUP(B1748,[1]Store_Code!$A$2:$B$10,2,FALSE)</f>
        <v>Inverness</v>
      </c>
      <c r="D1748">
        <f t="shared" si="27"/>
        <v>22</v>
      </c>
      <c r="E1748" t="s">
        <v>8</v>
      </c>
      <c r="F1748" t="s">
        <v>11</v>
      </c>
      <c r="G1748">
        <v>12128</v>
      </c>
    </row>
    <row r="1749" spans="1:7" hidden="1" x14ac:dyDescent="0.3">
      <c r="A1749" s="1">
        <v>44261</v>
      </c>
      <c r="B1749" t="s">
        <v>28</v>
      </c>
      <c r="C1749" t="str">
        <f>VLOOKUP(B1749,[1]Store_Code!$A$2:$B$10,2,FALSE)</f>
        <v>Inverness</v>
      </c>
      <c r="D1749">
        <f t="shared" si="27"/>
        <v>20</v>
      </c>
      <c r="E1749" t="s">
        <v>10</v>
      </c>
      <c r="F1749" t="s">
        <v>11</v>
      </c>
      <c r="G1749">
        <v>28400</v>
      </c>
    </row>
    <row r="1750" spans="1:7" hidden="1" x14ac:dyDescent="0.3">
      <c r="A1750" s="1">
        <v>44261</v>
      </c>
      <c r="B1750" t="s">
        <v>28</v>
      </c>
      <c r="C1750" t="str">
        <f>VLOOKUP(B1750,[1]Store_Code!$A$2:$B$10,2,FALSE)</f>
        <v>Inverness</v>
      </c>
      <c r="D1750">
        <f t="shared" si="27"/>
        <v>20</v>
      </c>
      <c r="E1750" t="s">
        <v>13</v>
      </c>
      <c r="F1750" t="s">
        <v>11</v>
      </c>
      <c r="G1750">
        <v>6469</v>
      </c>
    </row>
    <row r="1751" spans="1:7" hidden="1" x14ac:dyDescent="0.3">
      <c r="A1751" s="1">
        <v>44261</v>
      </c>
      <c r="B1751" t="s">
        <v>29</v>
      </c>
      <c r="C1751" t="str">
        <f>VLOOKUP(B1751,[1]Store_Code!$A$2:$B$10,2,FALSE)</f>
        <v>Stirling</v>
      </c>
      <c r="D1751">
        <f t="shared" si="27"/>
        <v>22</v>
      </c>
      <c r="E1751" t="s">
        <v>8</v>
      </c>
      <c r="F1751" t="s">
        <v>9</v>
      </c>
      <c r="G1751">
        <v>10605</v>
      </c>
    </row>
    <row r="1752" spans="1:7" hidden="1" x14ac:dyDescent="0.3">
      <c r="A1752" s="1">
        <v>44261</v>
      </c>
      <c r="B1752" t="s">
        <v>29</v>
      </c>
      <c r="C1752" t="str">
        <f>VLOOKUP(B1752,[1]Store_Code!$A$2:$B$10,2,FALSE)</f>
        <v>Stirling</v>
      </c>
      <c r="D1752">
        <f t="shared" si="27"/>
        <v>21</v>
      </c>
      <c r="E1752" t="s">
        <v>10</v>
      </c>
      <c r="F1752" t="s">
        <v>11</v>
      </c>
      <c r="G1752">
        <v>22878</v>
      </c>
    </row>
    <row r="1753" spans="1:7" hidden="1" x14ac:dyDescent="0.3">
      <c r="A1753" s="1">
        <v>44261</v>
      </c>
      <c r="B1753" t="s">
        <v>29</v>
      </c>
      <c r="C1753" t="str">
        <f>VLOOKUP(B1753,[1]Store_Code!$A$2:$B$10,2,FALSE)</f>
        <v>Stirling</v>
      </c>
      <c r="D1753">
        <f t="shared" si="27"/>
        <v>15.7</v>
      </c>
      <c r="E1753" t="s">
        <v>13</v>
      </c>
      <c r="F1753" t="s">
        <v>11</v>
      </c>
      <c r="G1753">
        <v>6484</v>
      </c>
    </row>
    <row r="1754" spans="1:7" hidden="1" x14ac:dyDescent="0.3">
      <c r="A1754" s="1">
        <v>44261</v>
      </c>
      <c r="B1754" t="s">
        <v>30</v>
      </c>
      <c r="C1754" t="str">
        <f>VLOOKUP(B1754,[1]Store_Code!$A$2:$B$10,2,FALSE)</f>
        <v>Edinburgh</v>
      </c>
      <c r="D1754">
        <f t="shared" si="27"/>
        <v>29</v>
      </c>
      <c r="E1754" t="s">
        <v>8</v>
      </c>
      <c r="F1754" t="s">
        <v>9</v>
      </c>
      <c r="G1754">
        <v>17674</v>
      </c>
    </row>
    <row r="1755" spans="1:7" hidden="1" x14ac:dyDescent="0.3">
      <c r="A1755" s="1">
        <v>44261</v>
      </c>
      <c r="B1755" t="s">
        <v>30</v>
      </c>
      <c r="C1755" t="str">
        <f>VLOOKUP(B1755,[1]Store_Code!$A$2:$B$10,2,FALSE)</f>
        <v>Edinburgh</v>
      </c>
      <c r="D1755">
        <f t="shared" si="27"/>
        <v>39</v>
      </c>
      <c r="E1755" t="s">
        <v>10</v>
      </c>
      <c r="F1755" t="s">
        <v>11</v>
      </c>
      <c r="G1755">
        <v>49025</v>
      </c>
    </row>
    <row r="1756" spans="1:7" hidden="1" x14ac:dyDescent="0.3">
      <c r="A1756" s="1">
        <v>44261</v>
      </c>
      <c r="B1756" t="s">
        <v>30</v>
      </c>
      <c r="C1756" t="str">
        <f>VLOOKUP(B1756,[1]Store_Code!$A$2:$B$10,2,FALSE)</f>
        <v>Edinburgh</v>
      </c>
      <c r="D1756">
        <f t="shared" si="27"/>
        <v>24</v>
      </c>
      <c r="E1756" t="s">
        <v>13</v>
      </c>
      <c r="F1756" t="s">
        <v>11</v>
      </c>
      <c r="G1756">
        <v>9726</v>
      </c>
    </row>
    <row r="1757" spans="1:7" hidden="1" x14ac:dyDescent="0.3">
      <c r="A1757" s="1">
        <v>44262</v>
      </c>
      <c r="B1757" t="s">
        <v>7</v>
      </c>
      <c r="C1757" t="str">
        <f>VLOOKUP(B1757,[1]Store_Code!$A$2:$B$10,2,FALSE)</f>
        <v>Perth</v>
      </c>
      <c r="D1757">
        <f t="shared" si="27"/>
        <v>18</v>
      </c>
      <c r="E1757" t="s">
        <v>8</v>
      </c>
      <c r="F1757" t="s">
        <v>11</v>
      </c>
      <c r="G1757">
        <v>4371</v>
      </c>
    </row>
    <row r="1758" spans="1:7" hidden="1" x14ac:dyDescent="0.3">
      <c r="A1758" s="1">
        <v>44262</v>
      </c>
      <c r="B1758" t="s">
        <v>7</v>
      </c>
      <c r="C1758" t="str">
        <f>VLOOKUP(B1758,[1]Store_Code!$A$2:$B$10,2,FALSE)</f>
        <v>Perth</v>
      </c>
      <c r="D1758">
        <f t="shared" si="27"/>
        <v>19</v>
      </c>
      <c r="E1758" t="s">
        <v>10</v>
      </c>
      <c r="F1758" t="s">
        <v>11</v>
      </c>
      <c r="G1758">
        <v>20917</v>
      </c>
    </row>
    <row r="1759" spans="1:7" hidden="1" x14ac:dyDescent="0.3">
      <c r="A1759" s="1">
        <v>44262</v>
      </c>
      <c r="B1759" t="s">
        <v>7</v>
      </c>
      <c r="C1759" t="str">
        <f>VLOOKUP(B1759,[1]Store_Code!$A$2:$B$10,2,FALSE)</f>
        <v>Perth</v>
      </c>
      <c r="D1759">
        <f t="shared" si="27"/>
        <v>13</v>
      </c>
      <c r="E1759" t="s">
        <v>13</v>
      </c>
      <c r="F1759" t="s">
        <v>11</v>
      </c>
      <c r="G1759">
        <v>6805</v>
      </c>
    </row>
    <row r="1760" spans="1:7" hidden="1" x14ac:dyDescent="0.3">
      <c r="A1760" s="1">
        <v>44262</v>
      </c>
      <c r="B1760" t="s">
        <v>15</v>
      </c>
      <c r="C1760" t="str">
        <f>VLOOKUP(B1760,[1]Store_Code!$A$2:$B$10,2,FALSE)</f>
        <v>Aberdeen</v>
      </c>
      <c r="D1760">
        <f t="shared" si="27"/>
        <v>24</v>
      </c>
      <c r="E1760" t="s">
        <v>8</v>
      </c>
      <c r="F1760" t="s">
        <v>11</v>
      </c>
      <c r="G1760">
        <v>14561</v>
      </c>
    </row>
    <row r="1761" spans="1:7" hidden="1" x14ac:dyDescent="0.3">
      <c r="A1761" s="1">
        <v>44262</v>
      </c>
      <c r="B1761" t="s">
        <v>15</v>
      </c>
      <c r="C1761" t="str">
        <f>VLOOKUP(B1761,[1]Store_Code!$A$2:$B$10,2,FALSE)</f>
        <v>Aberdeen</v>
      </c>
      <c r="D1761">
        <f t="shared" si="27"/>
        <v>28</v>
      </c>
      <c r="E1761" t="s">
        <v>10</v>
      </c>
      <c r="F1761" t="s">
        <v>11</v>
      </c>
      <c r="G1761">
        <v>32926</v>
      </c>
    </row>
    <row r="1762" spans="1:7" hidden="1" x14ac:dyDescent="0.3">
      <c r="A1762" s="1">
        <v>44262</v>
      </c>
      <c r="B1762" t="s">
        <v>15</v>
      </c>
      <c r="C1762" t="str">
        <f>VLOOKUP(B1762,[1]Store_Code!$A$2:$B$10,2,FALSE)</f>
        <v>Aberdeen</v>
      </c>
      <c r="D1762">
        <f t="shared" si="27"/>
        <v>16</v>
      </c>
      <c r="E1762" t="s">
        <v>13</v>
      </c>
      <c r="F1762" t="s">
        <v>9</v>
      </c>
      <c r="G1762">
        <v>8386</v>
      </c>
    </row>
    <row r="1763" spans="1:7" hidden="1" x14ac:dyDescent="0.3">
      <c r="A1763" s="1">
        <v>44262</v>
      </c>
      <c r="B1763" t="s">
        <v>19</v>
      </c>
      <c r="C1763" t="str">
        <f>VLOOKUP(B1763,[1]Store_Code!$A$2:$B$10,2,FALSE)</f>
        <v>St Andrews</v>
      </c>
      <c r="D1763">
        <f t="shared" si="27"/>
        <v>15</v>
      </c>
      <c r="E1763" t="s">
        <v>8</v>
      </c>
      <c r="F1763" t="s">
        <v>9</v>
      </c>
      <c r="G1763">
        <v>7863</v>
      </c>
    </row>
    <row r="1764" spans="1:7" hidden="1" x14ac:dyDescent="0.3">
      <c r="A1764" s="1">
        <v>44262</v>
      </c>
      <c r="B1764" t="s">
        <v>19</v>
      </c>
      <c r="C1764" t="str">
        <f>VLOOKUP(B1764,[1]Store_Code!$A$2:$B$10,2,FALSE)</f>
        <v>St Andrews</v>
      </c>
      <c r="D1764">
        <f t="shared" si="27"/>
        <v>19</v>
      </c>
      <c r="E1764" t="s">
        <v>10</v>
      </c>
      <c r="F1764" t="s">
        <v>11</v>
      </c>
      <c r="G1764">
        <v>16595</v>
      </c>
    </row>
    <row r="1765" spans="1:7" hidden="1" x14ac:dyDescent="0.3">
      <c r="A1765" s="1">
        <v>44262</v>
      </c>
      <c r="B1765" t="s">
        <v>19</v>
      </c>
      <c r="C1765" t="str">
        <f>VLOOKUP(B1765,[1]Store_Code!$A$2:$B$10,2,FALSE)</f>
        <v>St Andrews</v>
      </c>
      <c r="D1765">
        <f t="shared" si="27"/>
        <v>10</v>
      </c>
      <c r="E1765" t="s">
        <v>13</v>
      </c>
      <c r="F1765" t="s">
        <v>11</v>
      </c>
      <c r="G1765">
        <v>5590</v>
      </c>
    </row>
    <row r="1766" spans="1:7" hidden="1" x14ac:dyDescent="0.3">
      <c r="A1766" s="1">
        <v>44262</v>
      </c>
      <c r="B1766" t="s">
        <v>23</v>
      </c>
      <c r="C1766" t="str">
        <f>VLOOKUP(B1766,[1]Store_Code!$A$2:$B$10,2,FALSE)</f>
        <v>Dundee</v>
      </c>
      <c r="D1766">
        <f t="shared" si="27"/>
        <v>23</v>
      </c>
      <c r="E1766" t="s">
        <v>8</v>
      </c>
      <c r="F1766" t="s">
        <v>9</v>
      </c>
      <c r="G1766">
        <v>14441</v>
      </c>
    </row>
    <row r="1767" spans="1:7" hidden="1" x14ac:dyDescent="0.3">
      <c r="A1767" s="1">
        <v>44262</v>
      </c>
      <c r="B1767" t="s">
        <v>23</v>
      </c>
      <c r="C1767" t="str">
        <f>VLOOKUP(B1767,[1]Store_Code!$A$2:$B$10,2,FALSE)</f>
        <v>Dundee</v>
      </c>
      <c r="D1767">
        <f t="shared" si="27"/>
        <v>30</v>
      </c>
      <c r="E1767" t="s">
        <v>10</v>
      </c>
      <c r="F1767" t="s">
        <v>11</v>
      </c>
      <c r="G1767">
        <v>31749</v>
      </c>
    </row>
    <row r="1768" spans="1:7" hidden="1" x14ac:dyDescent="0.3">
      <c r="A1768" s="1">
        <v>44262</v>
      </c>
      <c r="B1768" t="s">
        <v>23</v>
      </c>
      <c r="C1768" t="str">
        <f>VLOOKUP(B1768,[1]Store_Code!$A$2:$B$10,2,FALSE)</f>
        <v>Dundee</v>
      </c>
      <c r="D1768">
        <f t="shared" si="27"/>
        <v>22</v>
      </c>
      <c r="E1768" t="s">
        <v>13</v>
      </c>
      <c r="F1768" t="s">
        <v>11</v>
      </c>
      <c r="G1768">
        <v>8037</v>
      </c>
    </row>
    <row r="1769" spans="1:7" hidden="1" x14ac:dyDescent="0.3">
      <c r="A1769" s="1">
        <v>44262</v>
      </c>
      <c r="B1769" t="s">
        <v>26</v>
      </c>
      <c r="C1769" t="str">
        <f>VLOOKUP(B1769,[1]Store_Code!$A$2:$B$10,2,FALSE)</f>
        <v>Glasgow</v>
      </c>
      <c r="D1769">
        <f t="shared" si="27"/>
        <v>31</v>
      </c>
      <c r="E1769" t="s">
        <v>8</v>
      </c>
      <c r="F1769" t="s">
        <v>9</v>
      </c>
      <c r="G1769">
        <v>32080</v>
      </c>
    </row>
    <row r="1770" spans="1:7" hidden="1" x14ac:dyDescent="0.3">
      <c r="A1770" s="1">
        <v>44262</v>
      </c>
      <c r="B1770" t="s">
        <v>26</v>
      </c>
      <c r="C1770" t="str">
        <f>VLOOKUP(B1770,[1]Store_Code!$A$2:$B$10,2,FALSE)</f>
        <v>Glasgow</v>
      </c>
      <c r="D1770">
        <f t="shared" si="27"/>
        <v>44</v>
      </c>
      <c r="E1770" t="s">
        <v>10</v>
      </c>
      <c r="F1770" t="s">
        <v>11</v>
      </c>
      <c r="G1770">
        <v>74675</v>
      </c>
    </row>
    <row r="1771" spans="1:7" hidden="1" x14ac:dyDescent="0.3">
      <c r="A1771" s="1">
        <v>44262</v>
      </c>
      <c r="B1771" t="s">
        <v>26</v>
      </c>
      <c r="C1771" t="str">
        <f>VLOOKUP(B1771,[1]Store_Code!$A$2:$B$10,2,FALSE)</f>
        <v>Glasgow</v>
      </c>
      <c r="D1771">
        <f t="shared" si="27"/>
        <v>26</v>
      </c>
      <c r="E1771" t="s">
        <v>13</v>
      </c>
      <c r="F1771" t="s">
        <v>11</v>
      </c>
      <c r="G1771">
        <v>11890</v>
      </c>
    </row>
    <row r="1772" spans="1:7" hidden="1" x14ac:dyDescent="0.3">
      <c r="A1772" s="1">
        <v>44262</v>
      </c>
      <c r="B1772" t="s">
        <v>27</v>
      </c>
      <c r="C1772" t="str">
        <f>VLOOKUP(B1772,[1]Store_Code!$A$2:$B$10,2,FALSE)</f>
        <v>Dumfries</v>
      </c>
      <c r="D1772">
        <f t="shared" si="27"/>
        <v>13</v>
      </c>
      <c r="E1772" t="s">
        <v>8</v>
      </c>
      <c r="F1772" t="s">
        <v>9</v>
      </c>
      <c r="G1772">
        <v>9414</v>
      </c>
    </row>
    <row r="1773" spans="1:7" hidden="1" x14ac:dyDescent="0.3">
      <c r="A1773" s="1">
        <v>44262</v>
      </c>
      <c r="B1773" t="s">
        <v>27</v>
      </c>
      <c r="C1773" t="str">
        <f>VLOOKUP(B1773,[1]Store_Code!$A$2:$B$10,2,FALSE)</f>
        <v>Dumfries</v>
      </c>
      <c r="D1773">
        <f t="shared" si="27"/>
        <v>18</v>
      </c>
      <c r="E1773" t="s">
        <v>10</v>
      </c>
      <c r="F1773" t="s">
        <v>11</v>
      </c>
      <c r="G1773">
        <v>16933</v>
      </c>
    </row>
    <row r="1774" spans="1:7" hidden="1" x14ac:dyDescent="0.3">
      <c r="A1774" s="1">
        <v>44262</v>
      </c>
      <c r="B1774" t="s">
        <v>27</v>
      </c>
      <c r="C1774" t="str">
        <f>VLOOKUP(B1774,[1]Store_Code!$A$2:$B$10,2,FALSE)</f>
        <v>Dumfries</v>
      </c>
      <c r="D1774">
        <f t="shared" si="27"/>
        <v>9</v>
      </c>
      <c r="E1774" t="s">
        <v>13</v>
      </c>
      <c r="F1774" t="s">
        <v>11</v>
      </c>
      <c r="G1774">
        <v>3525</v>
      </c>
    </row>
    <row r="1775" spans="1:7" hidden="1" x14ac:dyDescent="0.3">
      <c r="A1775" s="1">
        <v>44262</v>
      </c>
      <c r="B1775" t="s">
        <v>28</v>
      </c>
      <c r="C1775" t="str">
        <f>VLOOKUP(B1775,[1]Store_Code!$A$2:$B$10,2,FALSE)</f>
        <v>Inverness</v>
      </c>
      <c r="D1775">
        <f t="shared" si="27"/>
        <v>22</v>
      </c>
      <c r="E1775" t="s">
        <v>8</v>
      </c>
      <c r="F1775" t="s">
        <v>11</v>
      </c>
      <c r="G1775">
        <v>12404</v>
      </c>
    </row>
    <row r="1776" spans="1:7" hidden="1" x14ac:dyDescent="0.3">
      <c r="A1776" s="1">
        <v>44262</v>
      </c>
      <c r="B1776" t="s">
        <v>28</v>
      </c>
      <c r="C1776" t="str">
        <f>VLOOKUP(B1776,[1]Store_Code!$A$2:$B$10,2,FALSE)</f>
        <v>Inverness</v>
      </c>
      <c r="D1776">
        <f t="shared" si="27"/>
        <v>20</v>
      </c>
      <c r="E1776" t="s">
        <v>10</v>
      </c>
      <c r="F1776" t="s">
        <v>11</v>
      </c>
      <c r="G1776">
        <v>27589</v>
      </c>
    </row>
    <row r="1777" spans="1:7" hidden="1" x14ac:dyDescent="0.3">
      <c r="A1777" s="1">
        <v>44262</v>
      </c>
      <c r="B1777" t="s">
        <v>28</v>
      </c>
      <c r="C1777" t="str">
        <f>VLOOKUP(B1777,[1]Store_Code!$A$2:$B$10,2,FALSE)</f>
        <v>Inverness</v>
      </c>
      <c r="D1777">
        <f t="shared" si="27"/>
        <v>20</v>
      </c>
      <c r="E1777" t="s">
        <v>13</v>
      </c>
      <c r="F1777" t="s">
        <v>11</v>
      </c>
      <c r="G1777">
        <v>5820</v>
      </c>
    </row>
    <row r="1778" spans="1:7" hidden="1" x14ac:dyDescent="0.3">
      <c r="A1778" s="1">
        <v>44262</v>
      </c>
      <c r="B1778" t="s">
        <v>29</v>
      </c>
      <c r="C1778" t="str">
        <f>VLOOKUP(B1778,[1]Store_Code!$A$2:$B$10,2,FALSE)</f>
        <v>Stirling</v>
      </c>
      <c r="D1778">
        <f t="shared" si="27"/>
        <v>22</v>
      </c>
      <c r="E1778" t="s">
        <v>8</v>
      </c>
      <c r="F1778" t="s">
        <v>9</v>
      </c>
      <c r="G1778">
        <v>10832</v>
      </c>
    </row>
    <row r="1779" spans="1:7" hidden="1" x14ac:dyDescent="0.3">
      <c r="A1779" s="1">
        <v>44262</v>
      </c>
      <c r="B1779" t="s">
        <v>29</v>
      </c>
      <c r="C1779" t="str">
        <f>VLOOKUP(B1779,[1]Store_Code!$A$2:$B$10,2,FALSE)</f>
        <v>Stirling</v>
      </c>
      <c r="D1779">
        <f t="shared" si="27"/>
        <v>21</v>
      </c>
      <c r="E1779" t="s">
        <v>10</v>
      </c>
      <c r="F1779" t="s">
        <v>11</v>
      </c>
      <c r="G1779">
        <v>22225</v>
      </c>
    </row>
    <row r="1780" spans="1:7" hidden="1" x14ac:dyDescent="0.3">
      <c r="A1780" s="1">
        <v>44262</v>
      </c>
      <c r="B1780" t="s">
        <v>29</v>
      </c>
      <c r="C1780" t="str">
        <f>VLOOKUP(B1780,[1]Store_Code!$A$2:$B$10,2,FALSE)</f>
        <v>Stirling</v>
      </c>
      <c r="D1780">
        <f t="shared" si="27"/>
        <v>15.7</v>
      </c>
      <c r="E1780" t="s">
        <v>13</v>
      </c>
      <c r="F1780" t="s">
        <v>11</v>
      </c>
      <c r="G1780">
        <v>5833</v>
      </c>
    </row>
    <row r="1781" spans="1:7" hidden="1" x14ac:dyDescent="0.3">
      <c r="A1781" s="1">
        <v>44262</v>
      </c>
      <c r="B1781" t="s">
        <v>30</v>
      </c>
      <c r="C1781" t="str">
        <f>VLOOKUP(B1781,[1]Store_Code!$A$2:$B$10,2,FALSE)</f>
        <v>Edinburgh</v>
      </c>
      <c r="D1781">
        <f t="shared" si="27"/>
        <v>29</v>
      </c>
      <c r="E1781" t="s">
        <v>8</v>
      </c>
      <c r="F1781" t="s">
        <v>9</v>
      </c>
      <c r="G1781">
        <v>18052</v>
      </c>
    </row>
    <row r="1782" spans="1:7" hidden="1" x14ac:dyDescent="0.3">
      <c r="A1782" s="1">
        <v>44262</v>
      </c>
      <c r="B1782" t="s">
        <v>30</v>
      </c>
      <c r="C1782" t="str">
        <f>VLOOKUP(B1782,[1]Store_Code!$A$2:$B$10,2,FALSE)</f>
        <v>Edinburgh</v>
      </c>
      <c r="D1782">
        <f t="shared" si="27"/>
        <v>39</v>
      </c>
      <c r="E1782" t="s">
        <v>10</v>
      </c>
      <c r="F1782" t="s">
        <v>11</v>
      </c>
      <c r="G1782">
        <v>47624</v>
      </c>
    </row>
    <row r="1783" spans="1:7" hidden="1" x14ac:dyDescent="0.3">
      <c r="A1783" s="1">
        <v>44262</v>
      </c>
      <c r="B1783" t="s">
        <v>30</v>
      </c>
      <c r="C1783" t="str">
        <f>VLOOKUP(B1783,[1]Store_Code!$A$2:$B$10,2,FALSE)</f>
        <v>Edinburgh</v>
      </c>
      <c r="D1783">
        <f t="shared" si="27"/>
        <v>24</v>
      </c>
      <c r="E1783" t="s">
        <v>13</v>
      </c>
      <c r="F1783" t="s">
        <v>11</v>
      </c>
      <c r="G1783">
        <v>8749</v>
      </c>
    </row>
    <row r="1784" spans="1:7" hidden="1" x14ac:dyDescent="0.3">
      <c r="A1784" s="1">
        <v>44263</v>
      </c>
      <c r="B1784" t="s">
        <v>7</v>
      </c>
      <c r="C1784" t="str">
        <f>VLOOKUP(B1784,[1]Store_Code!$A$2:$B$10,2,FALSE)</f>
        <v>Perth</v>
      </c>
      <c r="D1784">
        <f t="shared" si="27"/>
        <v>18</v>
      </c>
      <c r="E1784" t="s">
        <v>8</v>
      </c>
      <c r="F1784" t="s">
        <v>11</v>
      </c>
      <c r="G1784">
        <v>4241</v>
      </c>
    </row>
    <row r="1785" spans="1:7" hidden="1" x14ac:dyDescent="0.3">
      <c r="A1785" s="1">
        <v>44263</v>
      </c>
      <c r="B1785" t="s">
        <v>7</v>
      </c>
      <c r="C1785" t="str">
        <f>VLOOKUP(B1785,[1]Store_Code!$A$2:$B$10,2,FALSE)</f>
        <v>Perth</v>
      </c>
      <c r="D1785">
        <f t="shared" si="27"/>
        <v>19</v>
      </c>
      <c r="E1785" t="s">
        <v>10</v>
      </c>
      <c r="F1785" t="s">
        <v>11</v>
      </c>
      <c r="G1785">
        <v>21770</v>
      </c>
    </row>
    <row r="1786" spans="1:7" hidden="1" x14ac:dyDescent="0.3">
      <c r="A1786" s="1">
        <v>44263</v>
      </c>
      <c r="B1786" t="s">
        <v>7</v>
      </c>
      <c r="C1786" t="str">
        <f>VLOOKUP(B1786,[1]Store_Code!$A$2:$B$10,2,FALSE)</f>
        <v>Perth</v>
      </c>
      <c r="D1786">
        <f t="shared" si="27"/>
        <v>13</v>
      </c>
      <c r="E1786" t="s">
        <v>13</v>
      </c>
      <c r="F1786" t="s">
        <v>11</v>
      </c>
      <c r="G1786">
        <v>7436</v>
      </c>
    </row>
    <row r="1787" spans="1:7" hidden="1" x14ac:dyDescent="0.3">
      <c r="A1787" s="1">
        <v>44263</v>
      </c>
      <c r="B1787" t="s">
        <v>15</v>
      </c>
      <c r="C1787" t="str">
        <f>VLOOKUP(B1787,[1]Store_Code!$A$2:$B$10,2,FALSE)</f>
        <v>Aberdeen</v>
      </c>
      <c r="D1787">
        <f t="shared" si="27"/>
        <v>24</v>
      </c>
      <c r="E1787" t="s">
        <v>8</v>
      </c>
      <c r="F1787" t="s">
        <v>11</v>
      </c>
      <c r="G1787">
        <v>13688</v>
      </c>
    </row>
    <row r="1788" spans="1:7" hidden="1" x14ac:dyDescent="0.3">
      <c r="A1788" s="1">
        <v>44263</v>
      </c>
      <c r="B1788" t="s">
        <v>15</v>
      </c>
      <c r="C1788" t="str">
        <f>VLOOKUP(B1788,[1]Store_Code!$A$2:$B$10,2,FALSE)</f>
        <v>Aberdeen</v>
      </c>
      <c r="D1788">
        <f t="shared" si="27"/>
        <v>28</v>
      </c>
      <c r="E1788" t="s">
        <v>10</v>
      </c>
      <c r="F1788" t="s">
        <v>11</v>
      </c>
      <c r="G1788">
        <v>34268</v>
      </c>
    </row>
    <row r="1789" spans="1:7" hidden="1" x14ac:dyDescent="0.3">
      <c r="A1789" s="1">
        <v>44263</v>
      </c>
      <c r="B1789" t="s">
        <v>15</v>
      </c>
      <c r="C1789" t="str">
        <f>VLOOKUP(B1789,[1]Store_Code!$A$2:$B$10,2,FALSE)</f>
        <v>Aberdeen</v>
      </c>
      <c r="D1789">
        <f t="shared" si="27"/>
        <v>16</v>
      </c>
      <c r="E1789" t="s">
        <v>13</v>
      </c>
      <c r="F1789" t="s">
        <v>9</v>
      </c>
      <c r="G1789">
        <v>9021</v>
      </c>
    </row>
    <row r="1790" spans="1:7" hidden="1" x14ac:dyDescent="0.3">
      <c r="A1790" s="1">
        <v>44263</v>
      </c>
      <c r="B1790" t="s">
        <v>19</v>
      </c>
      <c r="C1790" t="str">
        <f>VLOOKUP(B1790,[1]Store_Code!$A$2:$B$10,2,FALSE)</f>
        <v>St Andrews</v>
      </c>
      <c r="D1790">
        <f t="shared" si="27"/>
        <v>15</v>
      </c>
      <c r="E1790" t="s">
        <v>8</v>
      </c>
      <c r="F1790" t="s">
        <v>9</v>
      </c>
      <c r="G1790">
        <v>7391</v>
      </c>
    </row>
    <row r="1791" spans="1:7" hidden="1" x14ac:dyDescent="0.3">
      <c r="A1791" s="1">
        <v>44263</v>
      </c>
      <c r="B1791" t="s">
        <v>19</v>
      </c>
      <c r="C1791" t="str">
        <f>VLOOKUP(B1791,[1]Store_Code!$A$2:$B$10,2,FALSE)</f>
        <v>St Andrews</v>
      </c>
      <c r="D1791">
        <f t="shared" si="27"/>
        <v>19</v>
      </c>
      <c r="E1791" t="s">
        <v>10</v>
      </c>
      <c r="F1791" t="s">
        <v>11</v>
      </c>
      <c r="G1791">
        <v>17271</v>
      </c>
    </row>
    <row r="1792" spans="1:7" hidden="1" x14ac:dyDescent="0.3">
      <c r="A1792" s="1">
        <v>44263</v>
      </c>
      <c r="B1792" t="s">
        <v>19</v>
      </c>
      <c r="C1792" t="str">
        <f>VLOOKUP(B1792,[1]Store_Code!$A$2:$B$10,2,FALSE)</f>
        <v>St Andrews</v>
      </c>
      <c r="D1792">
        <f t="shared" si="27"/>
        <v>10</v>
      </c>
      <c r="E1792" t="s">
        <v>13</v>
      </c>
      <c r="F1792" t="s">
        <v>11</v>
      </c>
      <c r="G1792">
        <v>6107</v>
      </c>
    </row>
    <row r="1793" spans="1:7" hidden="1" x14ac:dyDescent="0.3">
      <c r="A1793" s="1">
        <v>44263</v>
      </c>
      <c r="B1793" t="s">
        <v>23</v>
      </c>
      <c r="C1793" t="str">
        <f>VLOOKUP(B1793,[1]Store_Code!$A$2:$B$10,2,FALSE)</f>
        <v>Dundee</v>
      </c>
      <c r="D1793">
        <f t="shared" si="27"/>
        <v>23</v>
      </c>
      <c r="E1793" t="s">
        <v>8</v>
      </c>
      <c r="F1793" t="s">
        <v>9</v>
      </c>
      <c r="G1793">
        <v>13576</v>
      </c>
    </row>
    <row r="1794" spans="1:7" hidden="1" x14ac:dyDescent="0.3">
      <c r="A1794" s="1">
        <v>44263</v>
      </c>
      <c r="B1794" t="s">
        <v>23</v>
      </c>
      <c r="C1794" t="str">
        <f>VLOOKUP(B1794,[1]Store_Code!$A$2:$B$10,2,FALSE)</f>
        <v>Dundee</v>
      </c>
      <c r="D1794">
        <f t="shared" si="27"/>
        <v>30</v>
      </c>
      <c r="E1794" t="s">
        <v>10</v>
      </c>
      <c r="F1794" t="s">
        <v>11</v>
      </c>
      <c r="G1794">
        <v>33044</v>
      </c>
    </row>
    <row r="1795" spans="1:7" hidden="1" x14ac:dyDescent="0.3">
      <c r="A1795" s="1">
        <v>44263</v>
      </c>
      <c r="B1795" t="s">
        <v>23</v>
      </c>
      <c r="C1795" t="str">
        <f>VLOOKUP(B1795,[1]Store_Code!$A$2:$B$10,2,FALSE)</f>
        <v>Dundee</v>
      </c>
      <c r="D1795">
        <f t="shared" ref="D1795:D1858" si="28">INDEX($N$4:$P$12,MATCH(C1795,$M$4:$M$12,0),MATCH(E1795,N$3:P$3,0))</f>
        <v>22</v>
      </c>
      <c r="E1795" t="s">
        <v>13</v>
      </c>
      <c r="F1795" t="s">
        <v>11</v>
      </c>
      <c r="G1795">
        <v>8780</v>
      </c>
    </row>
    <row r="1796" spans="1:7" hidden="1" x14ac:dyDescent="0.3">
      <c r="A1796" s="1">
        <v>44263</v>
      </c>
      <c r="B1796" t="s">
        <v>26</v>
      </c>
      <c r="C1796" t="str">
        <f>VLOOKUP(B1796,[1]Store_Code!$A$2:$B$10,2,FALSE)</f>
        <v>Glasgow</v>
      </c>
      <c r="D1796">
        <f t="shared" si="28"/>
        <v>31</v>
      </c>
      <c r="E1796" t="s">
        <v>8</v>
      </c>
      <c r="F1796" t="s">
        <v>9</v>
      </c>
      <c r="G1796">
        <v>30159</v>
      </c>
    </row>
    <row r="1797" spans="1:7" hidden="1" x14ac:dyDescent="0.3">
      <c r="A1797" s="1">
        <v>44263</v>
      </c>
      <c r="B1797" t="s">
        <v>26</v>
      </c>
      <c r="C1797" t="str">
        <f>VLOOKUP(B1797,[1]Store_Code!$A$2:$B$10,2,FALSE)</f>
        <v>Glasgow</v>
      </c>
      <c r="D1797">
        <f t="shared" si="28"/>
        <v>44</v>
      </c>
      <c r="E1797" t="s">
        <v>10</v>
      </c>
      <c r="F1797" t="s">
        <v>11</v>
      </c>
      <c r="G1797">
        <v>77720</v>
      </c>
    </row>
    <row r="1798" spans="1:7" hidden="1" x14ac:dyDescent="0.3">
      <c r="A1798" s="1">
        <v>44263</v>
      </c>
      <c r="B1798" t="s">
        <v>26</v>
      </c>
      <c r="C1798" t="str">
        <f>VLOOKUP(B1798,[1]Store_Code!$A$2:$B$10,2,FALSE)</f>
        <v>Glasgow</v>
      </c>
      <c r="D1798">
        <f t="shared" si="28"/>
        <v>26</v>
      </c>
      <c r="E1798" t="s">
        <v>13</v>
      </c>
      <c r="F1798" t="s">
        <v>11</v>
      </c>
      <c r="G1798">
        <v>12991</v>
      </c>
    </row>
    <row r="1799" spans="1:7" hidden="1" x14ac:dyDescent="0.3">
      <c r="A1799" s="1">
        <v>44263</v>
      </c>
      <c r="B1799" t="s">
        <v>27</v>
      </c>
      <c r="C1799" t="str">
        <f>VLOOKUP(B1799,[1]Store_Code!$A$2:$B$10,2,FALSE)</f>
        <v>Dumfries</v>
      </c>
      <c r="D1799">
        <f t="shared" si="28"/>
        <v>13</v>
      </c>
      <c r="E1799" t="s">
        <v>8</v>
      </c>
      <c r="F1799" t="s">
        <v>9</v>
      </c>
      <c r="G1799">
        <v>8850</v>
      </c>
    </row>
    <row r="1800" spans="1:7" hidden="1" x14ac:dyDescent="0.3">
      <c r="A1800" s="1">
        <v>44263</v>
      </c>
      <c r="B1800" t="s">
        <v>27</v>
      </c>
      <c r="C1800" t="str">
        <f>VLOOKUP(B1800,[1]Store_Code!$A$2:$B$10,2,FALSE)</f>
        <v>Dumfries</v>
      </c>
      <c r="D1800">
        <f t="shared" si="28"/>
        <v>18</v>
      </c>
      <c r="E1800" t="s">
        <v>10</v>
      </c>
      <c r="F1800" t="s">
        <v>11</v>
      </c>
      <c r="G1800">
        <v>17623</v>
      </c>
    </row>
    <row r="1801" spans="1:7" hidden="1" x14ac:dyDescent="0.3">
      <c r="A1801" s="1">
        <v>44263</v>
      </c>
      <c r="B1801" t="s">
        <v>27</v>
      </c>
      <c r="C1801" t="str">
        <f>VLOOKUP(B1801,[1]Store_Code!$A$2:$B$10,2,FALSE)</f>
        <v>Dumfries</v>
      </c>
      <c r="D1801">
        <f t="shared" si="28"/>
        <v>9</v>
      </c>
      <c r="E1801" t="s">
        <v>13</v>
      </c>
      <c r="F1801" t="s">
        <v>11</v>
      </c>
      <c r="G1801">
        <v>3852</v>
      </c>
    </row>
    <row r="1802" spans="1:7" hidden="1" x14ac:dyDescent="0.3">
      <c r="A1802" s="1">
        <v>44263</v>
      </c>
      <c r="B1802" t="s">
        <v>28</v>
      </c>
      <c r="C1802" t="str">
        <f>VLOOKUP(B1802,[1]Store_Code!$A$2:$B$10,2,FALSE)</f>
        <v>Inverness</v>
      </c>
      <c r="D1802">
        <f t="shared" si="28"/>
        <v>22</v>
      </c>
      <c r="E1802" t="s">
        <v>8</v>
      </c>
      <c r="F1802" t="s">
        <v>11</v>
      </c>
      <c r="G1802">
        <v>11616</v>
      </c>
    </row>
    <row r="1803" spans="1:7" hidden="1" x14ac:dyDescent="0.3">
      <c r="A1803" s="1">
        <v>44263</v>
      </c>
      <c r="B1803" t="s">
        <v>28</v>
      </c>
      <c r="C1803" t="str">
        <f>VLOOKUP(B1803,[1]Store_Code!$A$2:$B$10,2,FALSE)</f>
        <v>Inverness</v>
      </c>
      <c r="D1803">
        <f t="shared" si="28"/>
        <v>20</v>
      </c>
      <c r="E1803" t="s">
        <v>10</v>
      </c>
      <c r="F1803" t="s">
        <v>11</v>
      </c>
      <c r="G1803">
        <v>28715</v>
      </c>
    </row>
    <row r="1804" spans="1:7" hidden="1" x14ac:dyDescent="0.3">
      <c r="A1804" s="1">
        <v>44263</v>
      </c>
      <c r="B1804" t="s">
        <v>28</v>
      </c>
      <c r="C1804" t="str">
        <f>VLOOKUP(B1804,[1]Store_Code!$A$2:$B$10,2,FALSE)</f>
        <v>Inverness</v>
      </c>
      <c r="D1804">
        <f t="shared" si="28"/>
        <v>20</v>
      </c>
      <c r="E1804" t="s">
        <v>13</v>
      </c>
      <c r="F1804" t="s">
        <v>11</v>
      </c>
      <c r="G1804">
        <v>6358</v>
      </c>
    </row>
    <row r="1805" spans="1:7" hidden="1" x14ac:dyDescent="0.3">
      <c r="A1805" s="1">
        <v>44263</v>
      </c>
      <c r="B1805" t="s">
        <v>29</v>
      </c>
      <c r="C1805" t="str">
        <f>VLOOKUP(B1805,[1]Store_Code!$A$2:$B$10,2,FALSE)</f>
        <v>Stirling</v>
      </c>
      <c r="D1805">
        <f t="shared" si="28"/>
        <v>22</v>
      </c>
      <c r="E1805" t="s">
        <v>8</v>
      </c>
      <c r="F1805" t="s">
        <v>9</v>
      </c>
      <c r="G1805">
        <v>10183</v>
      </c>
    </row>
    <row r="1806" spans="1:7" hidden="1" x14ac:dyDescent="0.3">
      <c r="A1806" s="1">
        <v>44263</v>
      </c>
      <c r="B1806" t="s">
        <v>29</v>
      </c>
      <c r="C1806" t="str">
        <f>VLOOKUP(B1806,[1]Store_Code!$A$2:$B$10,2,FALSE)</f>
        <v>Stirling</v>
      </c>
      <c r="D1806">
        <f t="shared" si="28"/>
        <v>21</v>
      </c>
      <c r="E1806" t="s">
        <v>10</v>
      </c>
      <c r="F1806" t="s">
        <v>11</v>
      </c>
      <c r="G1806">
        <v>23131</v>
      </c>
    </row>
    <row r="1807" spans="1:7" hidden="1" x14ac:dyDescent="0.3">
      <c r="A1807" s="1">
        <v>44263</v>
      </c>
      <c r="B1807" t="s">
        <v>29</v>
      </c>
      <c r="C1807" t="str">
        <f>VLOOKUP(B1807,[1]Store_Code!$A$2:$B$10,2,FALSE)</f>
        <v>Stirling</v>
      </c>
      <c r="D1807">
        <f t="shared" si="28"/>
        <v>15.7</v>
      </c>
      <c r="E1807" t="s">
        <v>13</v>
      </c>
      <c r="F1807" t="s">
        <v>11</v>
      </c>
      <c r="G1807">
        <v>6373</v>
      </c>
    </row>
    <row r="1808" spans="1:7" hidden="1" x14ac:dyDescent="0.3">
      <c r="A1808" s="1">
        <v>44263</v>
      </c>
      <c r="B1808" t="s">
        <v>30</v>
      </c>
      <c r="C1808" t="str">
        <f>VLOOKUP(B1808,[1]Store_Code!$A$2:$B$10,2,FALSE)</f>
        <v>Edinburgh</v>
      </c>
      <c r="D1808">
        <f t="shared" si="28"/>
        <v>29</v>
      </c>
      <c r="E1808" t="s">
        <v>8</v>
      </c>
      <c r="F1808" t="s">
        <v>9</v>
      </c>
      <c r="G1808">
        <v>16971</v>
      </c>
    </row>
    <row r="1809" spans="1:7" hidden="1" x14ac:dyDescent="0.3">
      <c r="A1809" s="1">
        <v>44263</v>
      </c>
      <c r="B1809" t="s">
        <v>30</v>
      </c>
      <c r="C1809" t="str">
        <f>VLOOKUP(B1809,[1]Store_Code!$A$2:$B$10,2,FALSE)</f>
        <v>Edinburgh</v>
      </c>
      <c r="D1809">
        <f t="shared" si="28"/>
        <v>39</v>
      </c>
      <c r="E1809" t="s">
        <v>10</v>
      </c>
      <c r="F1809" t="s">
        <v>11</v>
      </c>
      <c r="G1809">
        <v>59775</v>
      </c>
    </row>
    <row r="1810" spans="1:7" hidden="1" x14ac:dyDescent="0.3">
      <c r="A1810" s="1">
        <v>44263</v>
      </c>
      <c r="B1810" t="s">
        <v>30</v>
      </c>
      <c r="C1810" t="str">
        <f>VLOOKUP(B1810,[1]Store_Code!$A$2:$B$10,2,FALSE)</f>
        <v>Edinburgh</v>
      </c>
      <c r="D1810">
        <f t="shared" si="28"/>
        <v>24</v>
      </c>
      <c r="E1810" t="s">
        <v>13</v>
      </c>
      <c r="F1810" t="s">
        <v>9</v>
      </c>
      <c r="G1810">
        <v>10572</v>
      </c>
    </row>
    <row r="1811" spans="1:7" hidden="1" x14ac:dyDescent="0.3">
      <c r="A1811" s="1">
        <v>44264</v>
      </c>
      <c r="B1811" t="s">
        <v>7</v>
      </c>
      <c r="C1811" t="str">
        <f>VLOOKUP(B1811,[1]Store_Code!$A$2:$B$10,2,FALSE)</f>
        <v>Perth</v>
      </c>
      <c r="D1811">
        <f t="shared" si="28"/>
        <v>18</v>
      </c>
      <c r="E1811" t="s">
        <v>8</v>
      </c>
      <c r="F1811" t="s">
        <v>11</v>
      </c>
      <c r="G1811">
        <v>3516</v>
      </c>
    </row>
    <row r="1812" spans="1:7" hidden="1" x14ac:dyDescent="0.3">
      <c r="A1812" s="1">
        <v>44264</v>
      </c>
      <c r="B1812" t="s">
        <v>7</v>
      </c>
      <c r="C1812" t="str">
        <f>VLOOKUP(B1812,[1]Store_Code!$A$2:$B$10,2,FALSE)</f>
        <v>Perth</v>
      </c>
      <c r="D1812">
        <f t="shared" si="28"/>
        <v>19</v>
      </c>
      <c r="E1812" t="s">
        <v>10</v>
      </c>
      <c r="F1812" t="s">
        <v>9</v>
      </c>
      <c r="G1812">
        <v>27488</v>
      </c>
    </row>
    <row r="1813" spans="1:7" hidden="1" x14ac:dyDescent="0.3">
      <c r="A1813" s="1">
        <v>44264</v>
      </c>
      <c r="B1813" t="s">
        <v>7</v>
      </c>
      <c r="C1813" t="str">
        <f>VLOOKUP(B1813,[1]Store_Code!$A$2:$B$10,2,FALSE)</f>
        <v>Perth</v>
      </c>
      <c r="D1813">
        <f t="shared" si="28"/>
        <v>13</v>
      </c>
      <c r="E1813" t="s">
        <v>13</v>
      </c>
      <c r="F1813" t="s">
        <v>11</v>
      </c>
      <c r="G1813">
        <v>5780</v>
      </c>
    </row>
    <row r="1814" spans="1:7" hidden="1" x14ac:dyDescent="0.3">
      <c r="A1814" s="1">
        <v>44264</v>
      </c>
      <c r="B1814" t="s">
        <v>15</v>
      </c>
      <c r="C1814" t="str">
        <f>VLOOKUP(B1814,[1]Store_Code!$A$2:$B$10,2,FALSE)</f>
        <v>Aberdeen</v>
      </c>
      <c r="D1814">
        <f t="shared" si="28"/>
        <v>24</v>
      </c>
      <c r="E1814" t="s">
        <v>8</v>
      </c>
      <c r="F1814" t="s">
        <v>11</v>
      </c>
      <c r="G1814">
        <v>13465</v>
      </c>
    </row>
    <row r="1815" spans="1:7" hidden="1" x14ac:dyDescent="0.3">
      <c r="A1815" s="1">
        <v>44264</v>
      </c>
      <c r="B1815" t="s">
        <v>15</v>
      </c>
      <c r="C1815" t="str">
        <f>VLOOKUP(B1815,[1]Store_Code!$A$2:$B$10,2,FALSE)</f>
        <v>Aberdeen</v>
      </c>
      <c r="D1815">
        <f t="shared" si="28"/>
        <v>28</v>
      </c>
      <c r="E1815" t="s">
        <v>10</v>
      </c>
      <c r="F1815" t="s">
        <v>9</v>
      </c>
      <c r="G1815">
        <v>41002</v>
      </c>
    </row>
    <row r="1816" spans="1:7" hidden="1" x14ac:dyDescent="0.3">
      <c r="A1816" s="1">
        <v>44264</v>
      </c>
      <c r="B1816" t="s">
        <v>15</v>
      </c>
      <c r="C1816" t="str">
        <f>VLOOKUP(B1816,[1]Store_Code!$A$2:$B$10,2,FALSE)</f>
        <v>Aberdeen</v>
      </c>
      <c r="D1816">
        <f t="shared" si="28"/>
        <v>16</v>
      </c>
      <c r="E1816" t="s">
        <v>13</v>
      </c>
      <c r="F1816" t="s">
        <v>9</v>
      </c>
      <c r="G1816">
        <v>7353</v>
      </c>
    </row>
    <row r="1817" spans="1:7" hidden="1" x14ac:dyDescent="0.3">
      <c r="A1817" s="1">
        <v>44264</v>
      </c>
      <c r="B1817" t="s">
        <v>19</v>
      </c>
      <c r="C1817" t="str">
        <f>VLOOKUP(B1817,[1]Store_Code!$A$2:$B$10,2,FALSE)</f>
        <v>St Andrews</v>
      </c>
      <c r="D1817">
        <f t="shared" si="28"/>
        <v>15</v>
      </c>
      <c r="E1817" t="s">
        <v>8</v>
      </c>
      <c r="F1817" t="s">
        <v>9</v>
      </c>
      <c r="G1817">
        <v>7271</v>
      </c>
    </row>
    <row r="1818" spans="1:7" hidden="1" x14ac:dyDescent="0.3">
      <c r="A1818" s="1">
        <v>44264</v>
      </c>
      <c r="B1818" t="s">
        <v>19</v>
      </c>
      <c r="C1818" t="str">
        <f>VLOOKUP(B1818,[1]Store_Code!$A$2:$B$10,2,FALSE)</f>
        <v>St Andrews</v>
      </c>
      <c r="D1818">
        <f t="shared" si="28"/>
        <v>19</v>
      </c>
      <c r="E1818" t="s">
        <v>10</v>
      </c>
      <c r="F1818" t="s">
        <v>9</v>
      </c>
      <c r="G1818">
        <v>20665</v>
      </c>
    </row>
    <row r="1819" spans="1:7" hidden="1" x14ac:dyDescent="0.3">
      <c r="A1819" s="1">
        <v>44264</v>
      </c>
      <c r="B1819" t="s">
        <v>19</v>
      </c>
      <c r="C1819" t="str">
        <f>VLOOKUP(B1819,[1]Store_Code!$A$2:$B$10,2,FALSE)</f>
        <v>St Andrews</v>
      </c>
      <c r="D1819">
        <f t="shared" si="28"/>
        <v>10</v>
      </c>
      <c r="E1819" t="s">
        <v>13</v>
      </c>
      <c r="F1819" t="s">
        <v>11</v>
      </c>
      <c r="G1819">
        <v>4747</v>
      </c>
    </row>
    <row r="1820" spans="1:7" hidden="1" x14ac:dyDescent="0.3">
      <c r="A1820" s="1">
        <v>44264</v>
      </c>
      <c r="B1820" t="s">
        <v>23</v>
      </c>
      <c r="C1820" t="str">
        <f>VLOOKUP(B1820,[1]Store_Code!$A$2:$B$10,2,FALSE)</f>
        <v>Dundee</v>
      </c>
      <c r="D1820">
        <f t="shared" si="28"/>
        <v>23</v>
      </c>
      <c r="E1820" t="s">
        <v>8</v>
      </c>
      <c r="F1820" t="s">
        <v>9</v>
      </c>
      <c r="G1820">
        <v>13354</v>
      </c>
    </row>
    <row r="1821" spans="1:7" hidden="1" x14ac:dyDescent="0.3">
      <c r="A1821" s="1">
        <v>44264</v>
      </c>
      <c r="B1821" t="s">
        <v>23</v>
      </c>
      <c r="C1821" t="str">
        <f>VLOOKUP(B1821,[1]Store_Code!$A$2:$B$10,2,FALSE)</f>
        <v>Dundee</v>
      </c>
      <c r="D1821">
        <f t="shared" si="28"/>
        <v>30</v>
      </c>
      <c r="E1821" t="s">
        <v>10</v>
      </c>
      <c r="F1821" t="s">
        <v>11</v>
      </c>
      <c r="G1821">
        <v>39537</v>
      </c>
    </row>
    <row r="1822" spans="1:7" hidden="1" x14ac:dyDescent="0.3">
      <c r="A1822" s="1">
        <v>44264</v>
      </c>
      <c r="B1822" t="s">
        <v>23</v>
      </c>
      <c r="C1822" t="str">
        <f>VLOOKUP(B1822,[1]Store_Code!$A$2:$B$10,2,FALSE)</f>
        <v>Dundee</v>
      </c>
      <c r="D1822">
        <f t="shared" si="28"/>
        <v>22</v>
      </c>
      <c r="E1822" t="s">
        <v>13</v>
      </c>
      <c r="F1822" t="s">
        <v>11</v>
      </c>
      <c r="G1822">
        <v>6826</v>
      </c>
    </row>
    <row r="1823" spans="1:7" hidden="1" x14ac:dyDescent="0.3">
      <c r="A1823" s="1">
        <v>44264</v>
      </c>
      <c r="B1823" t="s">
        <v>26</v>
      </c>
      <c r="C1823" t="str">
        <f>VLOOKUP(B1823,[1]Store_Code!$A$2:$B$10,2,FALSE)</f>
        <v>Glasgow</v>
      </c>
      <c r="D1823">
        <f t="shared" si="28"/>
        <v>31</v>
      </c>
      <c r="E1823" t="s">
        <v>8</v>
      </c>
      <c r="F1823" t="s">
        <v>9</v>
      </c>
      <c r="G1823">
        <v>29665</v>
      </c>
    </row>
    <row r="1824" spans="1:7" hidden="1" x14ac:dyDescent="0.3">
      <c r="A1824" s="1">
        <v>44264</v>
      </c>
      <c r="B1824" t="s">
        <v>26</v>
      </c>
      <c r="C1824" t="str">
        <f>VLOOKUP(B1824,[1]Store_Code!$A$2:$B$10,2,FALSE)</f>
        <v>Glasgow</v>
      </c>
      <c r="D1824">
        <f t="shared" si="28"/>
        <v>44</v>
      </c>
      <c r="E1824" t="s">
        <v>10</v>
      </c>
      <c r="F1824" t="s">
        <v>9</v>
      </c>
      <c r="G1824">
        <v>92993</v>
      </c>
    </row>
    <row r="1825" spans="1:7" hidden="1" x14ac:dyDescent="0.3">
      <c r="A1825" s="1">
        <v>44264</v>
      </c>
      <c r="B1825" t="s">
        <v>26</v>
      </c>
      <c r="C1825" t="str">
        <f>VLOOKUP(B1825,[1]Store_Code!$A$2:$B$10,2,FALSE)</f>
        <v>Glasgow</v>
      </c>
      <c r="D1825">
        <f t="shared" si="28"/>
        <v>26</v>
      </c>
      <c r="E1825" t="s">
        <v>13</v>
      </c>
      <c r="F1825" t="s">
        <v>11</v>
      </c>
      <c r="G1825">
        <v>10099</v>
      </c>
    </row>
    <row r="1826" spans="1:7" hidden="1" x14ac:dyDescent="0.3">
      <c r="A1826" s="1">
        <v>44264</v>
      </c>
      <c r="B1826" t="s">
        <v>27</v>
      </c>
      <c r="C1826" t="str">
        <f>VLOOKUP(B1826,[1]Store_Code!$A$2:$B$10,2,FALSE)</f>
        <v>Dumfries</v>
      </c>
      <c r="D1826">
        <f t="shared" si="28"/>
        <v>13</v>
      </c>
      <c r="E1826" t="s">
        <v>8</v>
      </c>
      <c r="F1826" t="s">
        <v>9</v>
      </c>
      <c r="G1826">
        <v>8706</v>
      </c>
    </row>
    <row r="1827" spans="1:7" hidden="1" x14ac:dyDescent="0.3">
      <c r="A1827" s="1">
        <v>44264</v>
      </c>
      <c r="B1827" t="s">
        <v>27</v>
      </c>
      <c r="C1827" t="str">
        <f>VLOOKUP(B1827,[1]Store_Code!$A$2:$B$10,2,FALSE)</f>
        <v>Dumfries</v>
      </c>
      <c r="D1827">
        <f t="shared" si="28"/>
        <v>18</v>
      </c>
      <c r="E1827" t="s">
        <v>10</v>
      </c>
      <c r="F1827" t="s">
        <v>9</v>
      </c>
      <c r="G1827">
        <v>21087</v>
      </c>
    </row>
    <row r="1828" spans="1:7" hidden="1" x14ac:dyDescent="0.3">
      <c r="A1828" s="1">
        <v>44264</v>
      </c>
      <c r="B1828" t="s">
        <v>27</v>
      </c>
      <c r="C1828" t="str">
        <f>VLOOKUP(B1828,[1]Store_Code!$A$2:$B$10,2,FALSE)</f>
        <v>Dumfries</v>
      </c>
      <c r="D1828">
        <f t="shared" si="28"/>
        <v>9</v>
      </c>
      <c r="E1828" t="s">
        <v>13</v>
      </c>
      <c r="F1828" t="s">
        <v>11</v>
      </c>
      <c r="G1828">
        <v>2995</v>
      </c>
    </row>
    <row r="1829" spans="1:7" hidden="1" x14ac:dyDescent="0.3">
      <c r="A1829" s="1">
        <v>44264</v>
      </c>
      <c r="B1829" t="s">
        <v>28</v>
      </c>
      <c r="C1829" t="str">
        <f>VLOOKUP(B1829,[1]Store_Code!$A$2:$B$10,2,FALSE)</f>
        <v>Inverness</v>
      </c>
      <c r="D1829">
        <f t="shared" si="28"/>
        <v>22</v>
      </c>
      <c r="E1829" t="s">
        <v>8</v>
      </c>
      <c r="F1829" t="s">
        <v>11</v>
      </c>
      <c r="G1829">
        <v>11412</v>
      </c>
    </row>
    <row r="1830" spans="1:7" hidden="1" x14ac:dyDescent="0.3">
      <c r="A1830" s="1">
        <v>44264</v>
      </c>
      <c r="B1830" t="s">
        <v>28</v>
      </c>
      <c r="C1830" t="str">
        <f>VLOOKUP(B1830,[1]Store_Code!$A$2:$B$10,2,FALSE)</f>
        <v>Inverness</v>
      </c>
      <c r="D1830">
        <f t="shared" si="28"/>
        <v>20</v>
      </c>
      <c r="E1830" t="s">
        <v>10</v>
      </c>
      <c r="F1830" t="s">
        <v>9</v>
      </c>
      <c r="G1830">
        <v>34357</v>
      </c>
    </row>
    <row r="1831" spans="1:7" hidden="1" x14ac:dyDescent="0.3">
      <c r="A1831" s="1">
        <v>44264</v>
      </c>
      <c r="B1831" t="s">
        <v>28</v>
      </c>
      <c r="C1831" t="str">
        <f>VLOOKUP(B1831,[1]Store_Code!$A$2:$B$10,2,FALSE)</f>
        <v>Inverness</v>
      </c>
      <c r="D1831">
        <f t="shared" si="28"/>
        <v>20</v>
      </c>
      <c r="E1831" t="s">
        <v>13</v>
      </c>
      <c r="F1831" t="s">
        <v>11</v>
      </c>
      <c r="G1831">
        <v>4942</v>
      </c>
    </row>
    <row r="1832" spans="1:7" hidden="1" x14ac:dyDescent="0.3">
      <c r="A1832" s="1">
        <v>44264</v>
      </c>
      <c r="B1832" t="s">
        <v>29</v>
      </c>
      <c r="C1832" t="str">
        <f>VLOOKUP(B1832,[1]Store_Code!$A$2:$B$10,2,FALSE)</f>
        <v>Stirling</v>
      </c>
      <c r="D1832">
        <f t="shared" si="28"/>
        <v>22</v>
      </c>
      <c r="E1832" t="s">
        <v>8</v>
      </c>
      <c r="F1832" t="s">
        <v>9</v>
      </c>
      <c r="G1832">
        <v>10016</v>
      </c>
    </row>
    <row r="1833" spans="1:7" hidden="1" x14ac:dyDescent="0.3">
      <c r="A1833" s="1">
        <v>44264</v>
      </c>
      <c r="B1833" t="s">
        <v>29</v>
      </c>
      <c r="C1833" t="str">
        <f>VLOOKUP(B1833,[1]Store_Code!$A$2:$B$10,2,FALSE)</f>
        <v>Stirling</v>
      </c>
      <c r="D1833">
        <f t="shared" si="28"/>
        <v>21</v>
      </c>
      <c r="E1833" t="s">
        <v>10</v>
      </c>
      <c r="F1833" t="s">
        <v>9</v>
      </c>
      <c r="G1833">
        <v>27677</v>
      </c>
    </row>
    <row r="1834" spans="1:7" hidden="1" x14ac:dyDescent="0.3">
      <c r="A1834" s="1">
        <v>44264</v>
      </c>
      <c r="B1834" t="s">
        <v>29</v>
      </c>
      <c r="C1834" t="str">
        <f>VLOOKUP(B1834,[1]Store_Code!$A$2:$B$10,2,FALSE)</f>
        <v>Stirling</v>
      </c>
      <c r="D1834">
        <f t="shared" si="28"/>
        <v>15.7</v>
      </c>
      <c r="E1834" t="s">
        <v>13</v>
      </c>
      <c r="F1834" t="s">
        <v>11</v>
      </c>
      <c r="G1834">
        <v>4955</v>
      </c>
    </row>
    <row r="1835" spans="1:7" hidden="1" x14ac:dyDescent="0.3">
      <c r="A1835" s="1">
        <v>44264</v>
      </c>
      <c r="B1835" t="s">
        <v>30</v>
      </c>
      <c r="C1835" t="str">
        <f>VLOOKUP(B1835,[1]Store_Code!$A$2:$B$10,2,FALSE)</f>
        <v>Edinburgh</v>
      </c>
      <c r="D1835">
        <f t="shared" si="28"/>
        <v>29</v>
      </c>
      <c r="E1835" t="s">
        <v>8</v>
      </c>
      <c r="F1835" t="s">
        <v>9</v>
      </c>
      <c r="G1835">
        <v>16693</v>
      </c>
    </row>
    <row r="1836" spans="1:7" hidden="1" x14ac:dyDescent="0.3">
      <c r="A1836" s="1">
        <v>44264</v>
      </c>
      <c r="B1836" t="s">
        <v>30</v>
      </c>
      <c r="C1836" t="str">
        <f>VLOOKUP(B1836,[1]Store_Code!$A$2:$B$10,2,FALSE)</f>
        <v>Edinburgh</v>
      </c>
      <c r="D1836">
        <f t="shared" si="28"/>
        <v>39</v>
      </c>
      <c r="E1836" t="s">
        <v>10</v>
      </c>
      <c r="F1836" t="s">
        <v>11</v>
      </c>
      <c r="G1836">
        <v>59306</v>
      </c>
    </row>
    <row r="1837" spans="1:7" hidden="1" x14ac:dyDescent="0.3">
      <c r="A1837" s="1">
        <v>44264</v>
      </c>
      <c r="B1837" t="s">
        <v>30</v>
      </c>
      <c r="C1837" t="str">
        <f>VLOOKUP(B1837,[1]Store_Code!$A$2:$B$10,2,FALSE)</f>
        <v>Edinburgh</v>
      </c>
      <c r="D1837">
        <f t="shared" si="28"/>
        <v>24</v>
      </c>
      <c r="E1837" t="s">
        <v>13</v>
      </c>
      <c r="F1837" t="s">
        <v>9</v>
      </c>
      <c r="G1837">
        <v>8444</v>
      </c>
    </row>
    <row r="1838" spans="1:7" hidden="1" x14ac:dyDescent="0.3">
      <c r="A1838" s="1">
        <v>44265</v>
      </c>
      <c r="B1838" t="s">
        <v>7</v>
      </c>
      <c r="C1838" t="str">
        <f>VLOOKUP(B1838,[1]Store_Code!$A$2:$B$10,2,FALSE)</f>
        <v>Perth</v>
      </c>
      <c r="D1838">
        <f t="shared" si="28"/>
        <v>18</v>
      </c>
      <c r="E1838" t="s">
        <v>8</v>
      </c>
      <c r="F1838" t="s">
        <v>11</v>
      </c>
      <c r="G1838">
        <v>4980</v>
      </c>
    </row>
    <row r="1839" spans="1:7" hidden="1" x14ac:dyDescent="0.3">
      <c r="A1839" s="1">
        <v>44265</v>
      </c>
      <c r="B1839" t="s">
        <v>7</v>
      </c>
      <c r="C1839" t="str">
        <f>VLOOKUP(B1839,[1]Store_Code!$A$2:$B$10,2,FALSE)</f>
        <v>Perth</v>
      </c>
      <c r="D1839">
        <f t="shared" si="28"/>
        <v>19</v>
      </c>
      <c r="E1839" t="s">
        <v>10</v>
      </c>
      <c r="F1839" t="s">
        <v>9</v>
      </c>
      <c r="G1839">
        <v>28826</v>
      </c>
    </row>
    <row r="1840" spans="1:7" hidden="1" x14ac:dyDescent="0.3">
      <c r="A1840" s="1">
        <v>44265</v>
      </c>
      <c r="B1840" t="s">
        <v>7</v>
      </c>
      <c r="C1840" t="str">
        <f>VLOOKUP(B1840,[1]Store_Code!$A$2:$B$10,2,FALSE)</f>
        <v>Perth</v>
      </c>
      <c r="D1840">
        <f t="shared" si="28"/>
        <v>13</v>
      </c>
      <c r="E1840" t="s">
        <v>13</v>
      </c>
      <c r="F1840" t="s">
        <v>11</v>
      </c>
      <c r="G1840">
        <v>6156</v>
      </c>
    </row>
    <row r="1841" spans="1:7" hidden="1" x14ac:dyDescent="0.3">
      <c r="A1841" s="1">
        <v>44265</v>
      </c>
      <c r="B1841" t="s">
        <v>15</v>
      </c>
      <c r="C1841" t="str">
        <f>VLOOKUP(B1841,[1]Store_Code!$A$2:$B$10,2,FALSE)</f>
        <v>Aberdeen</v>
      </c>
      <c r="D1841">
        <f t="shared" si="28"/>
        <v>24</v>
      </c>
      <c r="E1841" t="s">
        <v>8</v>
      </c>
      <c r="F1841" t="s">
        <v>11</v>
      </c>
      <c r="G1841">
        <v>13591</v>
      </c>
    </row>
    <row r="1842" spans="1:7" hidden="1" x14ac:dyDescent="0.3">
      <c r="A1842" s="1">
        <v>44265</v>
      </c>
      <c r="B1842" t="s">
        <v>15</v>
      </c>
      <c r="C1842" t="str">
        <f>VLOOKUP(B1842,[1]Store_Code!$A$2:$B$10,2,FALSE)</f>
        <v>Aberdeen</v>
      </c>
      <c r="D1842">
        <f t="shared" si="28"/>
        <v>28</v>
      </c>
      <c r="E1842" t="s">
        <v>10</v>
      </c>
      <c r="F1842" t="s">
        <v>9</v>
      </c>
      <c r="G1842">
        <v>43108</v>
      </c>
    </row>
    <row r="1843" spans="1:7" hidden="1" x14ac:dyDescent="0.3">
      <c r="A1843" s="1">
        <v>44265</v>
      </c>
      <c r="B1843" t="s">
        <v>15</v>
      </c>
      <c r="C1843" t="str">
        <f>VLOOKUP(B1843,[1]Store_Code!$A$2:$B$10,2,FALSE)</f>
        <v>Aberdeen</v>
      </c>
      <c r="D1843">
        <f t="shared" si="28"/>
        <v>16</v>
      </c>
      <c r="E1843" t="s">
        <v>13</v>
      </c>
      <c r="F1843" t="s">
        <v>9</v>
      </c>
      <c r="G1843">
        <v>7731</v>
      </c>
    </row>
    <row r="1844" spans="1:7" hidden="1" x14ac:dyDescent="0.3">
      <c r="A1844" s="1">
        <v>44265</v>
      </c>
      <c r="B1844" t="s">
        <v>19</v>
      </c>
      <c r="C1844" t="str">
        <f>VLOOKUP(B1844,[1]Store_Code!$A$2:$B$10,2,FALSE)</f>
        <v>St Andrews</v>
      </c>
      <c r="D1844">
        <f t="shared" si="28"/>
        <v>15</v>
      </c>
      <c r="E1844" t="s">
        <v>8</v>
      </c>
      <c r="F1844" t="s">
        <v>9</v>
      </c>
      <c r="G1844">
        <v>7338</v>
      </c>
    </row>
    <row r="1845" spans="1:7" hidden="1" x14ac:dyDescent="0.3">
      <c r="A1845" s="1">
        <v>44265</v>
      </c>
      <c r="B1845" t="s">
        <v>19</v>
      </c>
      <c r="C1845" t="str">
        <f>VLOOKUP(B1845,[1]Store_Code!$A$2:$B$10,2,FALSE)</f>
        <v>St Andrews</v>
      </c>
      <c r="D1845">
        <f t="shared" si="28"/>
        <v>19</v>
      </c>
      <c r="E1845" t="s">
        <v>10</v>
      </c>
      <c r="F1845" t="s">
        <v>9</v>
      </c>
      <c r="G1845">
        <v>21726</v>
      </c>
    </row>
    <row r="1846" spans="1:7" hidden="1" x14ac:dyDescent="0.3">
      <c r="A1846" s="1">
        <v>44265</v>
      </c>
      <c r="B1846" t="s">
        <v>19</v>
      </c>
      <c r="C1846" t="str">
        <f>VLOOKUP(B1846,[1]Store_Code!$A$2:$B$10,2,FALSE)</f>
        <v>St Andrews</v>
      </c>
      <c r="D1846">
        <f t="shared" si="28"/>
        <v>10</v>
      </c>
      <c r="E1846" t="s">
        <v>13</v>
      </c>
      <c r="F1846" t="s">
        <v>11</v>
      </c>
      <c r="G1846">
        <v>5056</v>
      </c>
    </row>
    <row r="1847" spans="1:7" hidden="1" x14ac:dyDescent="0.3">
      <c r="A1847" s="1">
        <v>44265</v>
      </c>
      <c r="B1847" t="s">
        <v>23</v>
      </c>
      <c r="C1847" t="str">
        <f>VLOOKUP(B1847,[1]Store_Code!$A$2:$B$10,2,FALSE)</f>
        <v>Dundee</v>
      </c>
      <c r="D1847">
        <f t="shared" si="28"/>
        <v>23</v>
      </c>
      <c r="E1847" t="s">
        <v>8</v>
      </c>
      <c r="F1847" t="s">
        <v>9</v>
      </c>
      <c r="G1847">
        <v>13479</v>
      </c>
    </row>
    <row r="1848" spans="1:7" hidden="1" x14ac:dyDescent="0.3">
      <c r="A1848" s="1">
        <v>44265</v>
      </c>
      <c r="B1848" t="s">
        <v>23</v>
      </c>
      <c r="C1848" t="str">
        <f>VLOOKUP(B1848,[1]Store_Code!$A$2:$B$10,2,FALSE)</f>
        <v>Dundee</v>
      </c>
      <c r="D1848">
        <f t="shared" si="28"/>
        <v>30</v>
      </c>
      <c r="E1848" t="s">
        <v>10</v>
      </c>
      <c r="F1848" t="s">
        <v>11</v>
      </c>
      <c r="G1848">
        <v>41569</v>
      </c>
    </row>
    <row r="1849" spans="1:7" hidden="1" x14ac:dyDescent="0.3">
      <c r="A1849" s="1">
        <v>44265</v>
      </c>
      <c r="B1849" t="s">
        <v>23</v>
      </c>
      <c r="C1849" t="str">
        <f>VLOOKUP(B1849,[1]Store_Code!$A$2:$B$10,2,FALSE)</f>
        <v>Dundee</v>
      </c>
      <c r="D1849">
        <f t="shared" si="28"/>
        <v>22</v>
      </c>
      <c r="E1849" t="s">
        <v>13</v>
      </c>
      <c r="F1849" t="s">
        <v>11</v>
      </c>
      <c r="G1849">
        <v>7269</v>
      </c>
    </row>
    <row r="1850" spans="1:7" hidden="1" x14ac:dyDescent="0.3">
      <c r="A1850" s="1">
        <v>44265</v>
      </c>
      <c r="B1850" t="s">
        <v>26</v>
      </c>
      <c r="C1850" t="str">
        <f>VLOOKUP(B1850,[1]Store_Code!$A$2:$B$10,2,FALSE)</f>
        <v>Glasgow</v>
      </c>
      <c r="D1850">
        <f t="shared" si="28"/>
        <v>31</v>
      </c>
      <c r="E1850" t="s">
        <v>8</v>
      </c>
      <c r="F1850" t="s">
        <v>9</v>
      </c>
      <c r="G1850">
        <v>29941</v>
      </c>
    </row>
    <row r="1851" spans="1:7" hidden="1" x14ac:dyDescent="0.3">
      <c r="A1851" s="1">
        <v>44265</v>
      </c>
      <c r="B1851" t="s">
        <v>26</v>
      </c>
      <c r="C1851" t="str">
        <f>VLOOKUP(B1851,[1]Store_Code!$A$2:$B$10,2,FALSE)</f>
        <v>Glasgow</v>
      </c>
      <c r="D1851">
        <f t="shared" si="28"/>
        <v>44</v>
      </c>
      <c r="E1851" t="s">
        <v>10</v>
      </c>
      <c r="F1851" t="s">
        <v>9</v>
      </c>
      <c r="G1851">
        <v>97769</v>
      </c>
    </row>
    <row r="1852" spans="1:7" hidden="1" x14ac:dyDescent="0.3">
      <c r="A1852" s="1">
        <v>44265</v>
      </c>
      <c r="B1852" t="s">
        <v>26</v>
      </c>
      <c r="C1852" t="str">
        <f>VLOOKUP(B1852,[1]Store_Code!$A$2:$B$10,2,FALSE)</f>
        <v>Glasgow</v>
      </c>
      <c r="D1852">
        <f t="shared" si="28"/>
        <v>26</v>
      </c>
      <c r="E1852" t="s">
        <v>13</v>
      </c>
      <c r="F1852" t="s">
        <v>11</v>
      </c>
      <c r="G1852">
        <v>10756</v>
      </c>
    </row>
    <row r="1853" spans="1:7" hidden="1" x14ac:dyDescent="0.3">
      <c r="A1853" s="1">
        <v>44265</v>
      </c>
      <c r="B1853" t="s">
        <v>27</v>
      </c>
      <c r="C1853" t="str">
        <f>VLOOKUP(B1853,[1]Store_Code!$A$2:$B$10,2,FALSE)</f>
        <v>Dumfries</v>
      </c>
      <c r="D1853">
        <f t="shared" si="28"/>
        <v>13</v>
      </c>
      <c r="E1853" t="s">
        <v>8</v>
      </c>
      <c r="F1853" t="s">
        <v>9</v>
      </c>
      <c r="G1853">
        <v>8786</v>
      </c>
    </row>
    <row r="1854" spans="1:7" hidden="1" x14ac:dyDescent="0.3">
      <c r="A1854" s="1">
        <v>44265</v>
      </c>
      <c r="B1854" t="s">
        <v>27</v>
      </c>
      <c r="C1854" t="str">
        <f>VLOOKUP(B1854,[1]Store_Code!$A$2:$B$10,2,FALSE)</f>
        <v>Dumfries</v>
      </c>
      <c r="D1854">
        <f t="shared" si="28"/>
        <v>18</v>
      </c>
      <c r="E1854" t="s">
        <v>10</v>
      </c>
      <c r="F1854" t="s">
        <v>9</v>
      </c>
      <c r="G1854">
        <v>22170</v>
      </c>
    </row>
    <row r="1855" spans="1:7" hidden="1" x14ac:dyDescent="0.3">
      <c r="A1855" s="1">
        <v>44265</v>
      </c>
      <c r="B1855" t="s">
        <v>27</v>
      </c>
      <c r="C1855" t="str">
        <f>VLOOKUP(B1855,[1]Store_Code!$A$2:$B$10,2,FALSE)</f>
        <v>Dumfries</v>
      </c>
      <c r="D1855">
        <f t="shared" si="28"/>
        <v>9</v>
      </c>
      <c r="E1855" t="s">
        <v>13</v>
      </c>
      <c r="F1855" t="s">
        <v>11</v>
      </c>
      <c r="G1855">
        <v>3190</v>
      </c>
    </row>
    <row r="1856" spans="1:7" hidden="1" x14ac:dyDescent="0.3">
      <c r="A1856" s="1">
        <v>44265</v>
      </c>
      <c r="B1856" t="s">
        <v>28</v>
      </c>
      <c r="C1856" t="str">
        <f>VLOOKUP(B1856,[1]Store_Code!$A$2:$B$10,2,FALSE)</f>
        <v>Inverness</v>
      </c>
      <c r="D1856">
        <f t="shared" si="28"/>
        <v>22</v>
      </c>
      <c r="E1856" t="s">
        <v>8</v>
      </c>
      <c r="F1856" t="s">
        <v>11</v>
      </c>
      <c r="G1856">
        <v>11525</v>
      </c>
    </row>
    <row r="1857" spans="1:7" hidden="1" x14ac:dyDescent="0.3">
      <c r="A1857" s="1">
        <v>44265</v>
      </c>
      <c r="B1857" t="s">
        <v>28</v>
      </c>
      <c r="C1857" t="str">
        <f>VLOOKUP(B1857,[1]Store_Code!$A$2:$B$10,2,FALSE)</f>
        <v>Inverness</v>
      </c>
      <c r="D1857">
        <f t="shared" si="28"/>
        <v>20</v>
      </c>
      <c r="E1857" t="s">
        <v>10</v>
      </c>
      <c r="F1857" t="s">
        <v>9</v>
      </c>
      <c r="G1857">
        <v>36121</v>
      </c>
    </row>
    <row r="1858" spans="1:7" hidden="1" x14ac:dyDescent="0.3">
      <c r="A1858" s="1">
        <v>44265</v>
      </c>
      <c r="B1858" t="s">
        <v>28</v>
      </c>
      <c r="C1858" t="str">
        <f>VLOOKUP(B1858,[1]Store_Code!$A$2:$B$10,2,FALSE)</f>
        <v>Inverness</v>
      </c>
      <c r="D1858">
        <f t="shared" si="28"/>
        <v>20</v>
      </c>
      <c r="E1858" t="s">
        <v>13</v>
      </c>
      <c r="F1858" t="s">
        <v>11</v>
      </c>
      <c r="G1858">
        <v>5265</v>
      </c>
    </row>
    <row r="1859" spans="1:7" hidden="1" x14ac:dyDescent="0.3">
      <c r="A1859" s="1">
        <v>44265</v>
      </c>
      <c r="B1859" t="s">
        <v>29</v>
      </c>
      <c r="C1859" t="str">
        <f>VLOOKUP(B1859,[1]Store_Code!$A$2:$B$10,2,FALSE)</f>
        <v>Stirling</v>
      </c>
      <c r="D1859">
        <f t="shared" ref="D1859:D1922" si="29">INDEX($N$4:$P$12,MATCH(C1859,$M$4:$M$12,0),MATCH(E1859,N$3:P$3,0))</f>
        <v>22</v>
      </c>
      <c r="E1859" t="s">
        <v>8</v>
      </c>
      <c r="F1859" t="s">
        <v>9</v>
      </c>
      <c r="G1859">
        <v>10109</v>
      </c>
    </row>
    <row r="1860" spans="1:7" hidden="1" x14ac:dyDescent="0.3">
      <c r="A1860" s="1">
        <v>44265</v>
      </c>
      <c r="B1860" t="s">
        <v>29</v>
      </c>
      <c r="C1860" t="str">
        <f>VLOOKUP(B1860,[1]Store_Code!$A$2:$B$10,2,FALSE)</f>
        <v>Stirling</v>
      </c>
      <c r="D1860">
        <f t="shared" si="29"/>
        <v>21</v>
      </c>
      <c r="E1860" t="s">
        <v>10</v>
      </c>
      <c r="F1860" t="s">
        <v>9</v>
      </c>
      <c r="G1860">
        <v>29098</v>
      </c>
    </row>
    <row r="1861" spans="1:7" hidden="1" x14ac:dyDescent="0.3">
      <c r="A1861" s="1">
        <v>44265</v>
      </c>
      <c r="B1861" t="s">
        <v>29</v>
      </c>
      <c r="C1861" t="str">
        <f>VLOOKUP(B1861,[1]Store_Code!$A$2:$B$10,2,FALSE)</f>
        <v>Stirling</v>
      </c>
      <c r="D1861">
        <f t="shared" si="29"/>
        <v>15.7</v>
      </c>
      <c r="E1861" t="s">
        <v>13</v>
      </c>
      <c r="F1861" t="s">
        <v>11</v>
      </c>
      <c r="G1861">
        <v>5277</v>
      </c>
    </row>
    <row r="1862" spans="1:7" hidden="1" x14ac:dyDescent="0.3">
      <c r="A1862" s="1">
        <v>44265</v>
      </c>
      <c r="B1862" t="s">
        <v>30</v>
      </c>
      <c r="C1862" t="str">
        <f>VLOOKUP(B1862,[1]Store_Code!$A$2:$B$10,2,FALSE)</f>
        <v>Edinburgh</v>
      </c>
      <c r="D1862">
        <f t="shared" si="29"/>
        <v>29</v>
      </c>
      <c r="E1862" t="s">
        <v>8</v>
      </c>
      <c r="F1862" t="s">
        <v>9</v>
      </c>
      <c r="G1862">
        <v>16849</v>
      </c>
    </row>
    <row r="1863" spans="1:7" hidden="1" x14ac:dyDescent="0.3">
      <c r="A1863" s="1">
        <v>44265</v>
      </c>
      <c r="B1863" t="s">
        <v>30</v>
      </c>
      <c r="C1863" t="str">
        <f>VLOOKUP(B1863,[1]Store_Code!$A$2:$B$10,2,FALSE)</f>
        <v>Edinburgh</v>
      </c>
      <c r="D1863">
        <f t="shared" si="29"/>
        <v>39</v>
      </c>
      <c r="E1863" t="s">
        <v>10</v>
      </c>
      <c r="F1863" t="s">
        <v>11</v>
      </c>
      <c r="G1863">
        <v>62352</v>
      </c>
    </row>
    <row r="1864" spans="1:7" hidden="1" x14ac:dyDescent="0.3">
      <c r="A1864" s="1">
        <v>44265</v>
      </c>
      <c r="B1864" t="s">
        <v>30</v>
      </c>
      <c r="C1864" t="str">
        <f>VLOOKUP(B1864,[1]Store_Code!$A$2:$B$10,2,FALSE)</f>
        <v>Edinburgh</v>
      </c>
      <c r="D1864">
        <f t="shared" si="29"/>
        <v>24</v>
      </c>
      <c r="E1864" t="s">
        <v>13</v>
      </c>
      <c r="F1864" t="s">
        <v>9</v>
      </c>
      <c r="G1864">
        <v>8927</v>
      </c>
    </row>
    <row r="1865" spans="1:7" hidden="1" x14ac:dyDescent="0.3">
      <c r="A1865" s="1">
        <v>44266</v>
      </c>
      <c r="B1865" t="s">
        <v>7</v>
      </c>
      <c r="C1865" t="str">
        <f>VLOOKUP(B1865,[1]Store_Code!$A$2:$B$10,2,FALSE)</f>
        <v>Perth</v>
      </c>
      <c r="D1865">
        <f t="shared" si="29"/>
        <v>18</v>
      </c>
      <c r="E1865" t="s">
        <v>8</v>
      </c>
      <c r="F1865" t="s">
        <v>11</v>
      </c>
      <c r="G1865">
        <v>5044</v>
      </c>
    </row>
    <row r="1866" spans="1:7" hidden="1" x14ac:dyDescent="0.3">
      <c r="A1866" s="1">
        <v>44266</v>
      </c>
      <c r="B1866" t="s">
        <v>7</v>
      </c>
      <c r="C1866" t="str">
        <f>VLOOKUP(B1866,[1]Store_Code!$A$2:$B$10,2,FALSE)</f>
        <v>Perth</v>
      </c>
      <c r="D1866">
        <f t="shared" si="29"/>
        <v>19</v>
      </c>
      <c r="E1866" t="s">
        <v>10</v>
      </c>
      <c r="F1866" t="s">
        <v>9</v>
      </c>
      <c r="G1866">
        <v>27929</v>
      </c>
    </row>
    <row r="1867" spans="1:7" hidden="1" x14ac:dyDescent="0.3">
      <c r="A1867" s="1">
        <v>44266</v>
      </c>
      <c r="B1867" t="s">
        <v>7</v>
      </c>
      <c r="C1867" t="str">
        <f>VLOOKUP(B1867,[1]Store_Code!$A$2:$B$10,2,FALSE)</f>
        <v>Perth</v>
      </c>
      <c r="D1867">
        <f t="shared" si="29"/>
        <v>13</v>
      </c>
      <c r="E1867" t="s">
        <v>13</v>
      </c>
      <c r="F1867" t="s">
        <v>11</v>
      </c>
      <c r="G1867">
        <v>7113</v>
      </c>
    </row>
    <row r="1868" spans="1:7" hidden="1" x14ac:dyDescent="0.3">
      <c r="A1868" s="1">
        <v>44266</v>
      </c>
      <c r="B1868" t="s">
        <v>15</v>
      </c>
      <c r="C1868" t="str">
        <f>VLOOKUP(B1868,[1]Store_Code!$A$2:$B$10,2,FALSE)</f>
        <v>Aberdeen</v>
      </c>
      <c r="D1868">
        <f t="shared" si="29"/>
        <v>24</v>
      </c>
      <c r="E1868" t="s">
        <v>8</v>
      </c>
      <c r="F1868" t="s">
        <v>11</v>
      </c>
      <c r="G1868">
        <v>13991</v>
      </c>
    </row>
    <row r="1869" spans="1:7" hidden="1" x14ac:dyDescent="0.3">
      <c r="A1869" s="1">
        <v>44266</v>
      </c>
      <c r="B1869" t="s">
        <v>15</v>
      </c>
      <c r="C1869" t="str">
        <f>VLOOKUP(B1869,[1]Store_Code!$A$2:$B$10,2,FALSE)</f>
        <v>Aberdeen</v>
      </c>
      <c r="D1869">
        <f t="shared" si="29"/>
        <v>28</v>
      </c>
      <c r="E1869" t="s">
        <v>10</v>
      </c>
      <c r="F1869" t="s">
        <v>9</v>
      </c>
      <c r="G1869">
        <v>41696</v>
      </c>
    </row>
    <row r="1870" spans="1:7" hidden="1" x14ac:dyDescent="0.3">
      <c r="A1870" s="1">
        <v>44266</v>
      </c>
      <c r="B1870" t="s">
        <v>15</v>
      </c>
      <c r="C1870" t="str">
        <f>VLOOKUP(B1870,[1]Store_Code!$A$2:$B$10,2,FALSE)</f>
        <v>Aberdeen</v>
      </c>
      <c r="D1870">
        <f t="shared" si="29"/>
        <v>16</v>
      </c>
      <c r="E1870" t="s">
        <v>13</v>
      </c>
      <c r="F1870" t="s">
        <v>9</v>
      </c>
      <c r="G1870">
        <v>8697</v>
      </c>
    </row>
    <row r="1871" spans="1:7" hidden="1" x14ac:dyDescent="0.3">
      <c r="A1871" s="1">
        <v>44266</v>
      </c>
      <c r="B1871" t="s">
        <v>19</v>
      </c>
      <c r="C1871" t="str">
        <f>VLOOKUP(B1871,[1]Store_Code!$A$2:$B$10,2,FALSE)</f>
        <v>St Andrews</v>
      </c>
      <c r="D1871">
        <f t="shared" si="29"/>
        <v>15</v>
      </c>
      <c r="E1871" t="s">
        <v>8</v>
      </c>
      <c r="F1871" t="s">
        <v>9</v>
      </c>
      <c r="G1871">
        <v>7555</v>
      </c>
    </row>
    <row r="1872" spans="1:7" hidden="1" x14ac:dyDescent="0.3">
      <c r="A1872" s="1">
        <v>44266</v>
      </c>
      <c r="B1872" t="s">
        <v>19</v>
      </c>
      <c r="C1872" t="str">
        <f>VLOOKUP(B1872,[1]Store_Code!$A$2:$B$10,2,FALSE)</f>
        <v>St Andrews</v>
      </c>
      <c r="D1872">
        <f t="shared" si="29"/>
        <v>19</v>
      </c>
      <c r="E1872" t="s">
        <v>10</v>
      </c>
      <c r="F1872" t="s">
        <v>9</v>
      </c>
      <c r="G1872">
        <v>21014</v>
      </c>
    </row>
    <row r="1873" spans="1:7" hidden="1" x14ac:dyDescent="0.3">
      <c r="A1873" s="1">
        <v>44266</v>
      </c>
      <c r="B1873" t="s">
        <v>19</v>
      </c>
      <c r="C1873" t="str">
        <f>VLOOKUP(B1873,[1]Store_Code!$A$2:$B$10,2,FALSE)</f>
        <v>St Andrews</v>
      </c>
      <c r="D1873">
        <f t="shared" si="29"/>
        <v>10</v>
      </c>
      <c r="E1873" t="s">
        <v>13</v>
      </c>
      <c r="F1873" t="s">
        <v>11</v>
      </c>
      <c r="G1873">
        <v>5843</v>
      </c>
    </row>
    <row r="1874" spans="1:7" hidden="1" x14ac:dyDescent="0.3">
      <c r="A1874" s="1">
        <v>44266</v>
      </c>
      <c r="B1874" t="s">
        <v>23</v>
      </c>
      <c r="C1874" t="str">
        <f>VLOOKUP(B1874,[1]Store_Code!$A$2:$B$10,2,FALSE)</f>
        <v>Dundee</v>
      </c>
      <c r="D1874">
        <f t="shared" si="29"/>
        <v>23</v>
      </c>
      <c r="E1874" t="s">
        <v>8</v>
      </c>
      <c r="F1874" t="s">
        <v>9</v>
      </c>
      <c r="G1874">
        <v>13877</v>
      </c>
    </row>
    <row r="1875" spans="1:7" hidden="1" x14ac:dyDescent="0.3">
      <c r="A1875" s="1">
        <v>44266</v>
      </c>
      <c r="B1875" t="s">
        <v>23</v>
      </c>
      <c r="C1875" t="str">
        <f>VLOOKUP(B1875,[1]Store_Code!$A$2:$B$10,2,FALSE)</f>
        <v>Dundee</v>
      </c>
      <c r="D1875">
        <f t="shared" si="29"/>
        <v>30</v>
      </c>
      <c r="E1875" t="s">
        <v>10</v>
      </c>
      <c r="F1875" t="s">
        <v>11</v>
      </c>
      <c r="G1875">
        <v>40206</v>
      </c>
    </row>
    <row r="1876" spans="1:7" hidden="1" x14ac:dyDescent="0.3">
      <c r="A1876" s="1">
        <v>44266</v>
      </c>
      <c r="B1876" t="s">
        <v>23</v>
      </c>
      <c r="C1876" t="str">
        <f>VLOOKUP(B1876,[1]Store_Code!$A$2:$B$10,2,FALSE)</f>
        <v>Dundee</v>
      </c>
      <c r="D1876">
        <f t="shared" si="29"/>
        <v>22</v>
      </c>
      <c r="E1876" t="s">
        <v>13</v>
      </c>
      <c r="F1876" t="s">
        <v>11</v>
      </c>
      <c r="G1876">
        <v>8401</v>
      </c>
    </row>
    <row r="1877" spans="1:7" hidden="1" x14ac:dyDescent="0.3">
      <c r="A1877" s="1">
        <v>44266</v>
      </c>
      <c r="B1877" t="s">
        <v>26</v>
      </c>
      <c r="C1877" t="str">
        <f>VLOOKUP(B1877,[1]Store_Code!$A$2:$B$10,2,FALSE)</f>
        <v>Glasgow</v>
      </c>
      <c r="D1877">
        <f t="shared" si="29"/>
        <v>31</v>
      </c>
      <c r="E1877" t="s">
        <v>8</v>
      </c>
      <c r="F1877" t="s">
        <v>9</v>
      </c>
      <c r="G1877">
        <v>30824</v>
      </c>
    </row>
    <row r="1878" spans="1:7" hidden="1" x14ac:dyDescent="0.3">
      <c r="A1878" s="1">
        <v>44266</v>
      </c>
      <c r="B1878" t="s">
        <v>26</v>
      </c>
      <c r="C1878" t="str">
        <f>VLOOKUP(B1878,[1]Store_Code!$A$2:$B$10,2,FALSE)</f>
        <v>Glasgow</v>
      </c>
      <c r="D1878">
        <f t="shared" si="29"/>
        <v>44</v>
      </c>
      <c r="E1878" t="s">
        <v>10</v>
      </c>
      <c r="F1878" t="s">
        <v>9</v>
      </c>
      <c r="G1878">
        <v>94566</v>
      </c>
    </row>
    <row r="1879" spans="1:7" hidden="1" x14ac:dyDescent="0.3">
      <c r="A1879" s="1">
        <v>44266</v>
      </c>
      <c r="B1879" t="s">
        <v>26</v>
      </c>
      <c r="C1879" t="str">
        <f>VLOOKUP(B1879,[1]Store_Code!$A$2:$B$10,2,FALSE)</f>
        <v>Glasgow</v>
      </c>
      <c r="D1879">
        <f t="shared" si="29"/>
        <v>26</v>
      </c>
      <c r="E1879" t="s">
        <v>13</v>
      </c>
      <c r="F1879" t="s">
        <v>11</v>
      </c>
      <c r="G1879">
        <v>12428</v>
      </c>
    </row>
    <row r="1880" spans="1:7" hidden="1" x14ac:dyDescent="0.3">
      <c r="A1880" s="1">
        <v>44266</v>
      </c>
      <c r="B1880" t="s">
        <v>27</v>
      </c>
      <c r="C1880" t="str">
        <f>VLOOKUP(B1880,[1]Store_Code!$A$2:$B$10,2,FALSE)</f>
        <v>Dumfries</v>
      </c>
      <c r="D1880">
        <f t="shared" si="29"/>
        <v>13</v>
      </c>
      <c r="E1880" t="s">
        <v>8</v>
      </c>
      <c r="F1880" t="s">
        <v>9</v>
      </c>
      <c r="G1880">
        <v>9045</v>
      </c>
    </row>
    <row r="1881" spans="1:7" hidden="1" x14ac:dyDescent="0.3">
      <c r="A1881" s="1">
        <v>44266</v>
      </c>
      <c r="B1881" t="s">
        <v>27</v>
      </c>
      <c r="C1881" t="str">
        <f>VLOOKUP(B1881,[1]Store_Code!$A$2:$B$10,2,FALSE)</f>
        <v>Dumfries</v>
      </c>
      <c r="D1881">
        <f t="shared" si="29"/>
        <v>18</v>
      </c>
      <c r="E1881" t="s">
        <v>10</v>
      </c>
      <c r="F1881" t="s">
        <v>9</v>
      </c>
      <c r="G1881">
        <v>21444</v>
      </c>
    </row>
    <row r="1882" spans="1:7" hidden="1" x14ac:dyDescent="0.3">
      <c r="A1882" s="1">
        <v>44266</v>
      </c>
      <c r="B1882" t="s">
        <v>27</v>
      </c>
      <c r="C1882" t="str">
        <f>VLOOKUP(B1882,[1]Store_Code!$A$2:$B$10,2,FALSE)</f>
        <v>Dumfries</v>
      </c>
      <c r="D1882">
        <f t="shared" si="29"/>
        <v>9</v>
      </c>
      <c r="E1882" t="s">
        <v>13</v>
      </c>
      <c r="F1882" t="s">
        <v>11</v>
      </c>
      <c r="G1882">
        <v>3685</v>
      </c>
    </row>
    <row r="1883" spans="1:7" hidden="1" x14ac:dyDescent="0.3">
      <c r="A1883" s="1">
        <v>44266</v>
      </c>
      <c r="B1883" t="s">
        <v>28</v>
      </c>
      <c r="C1883" t="str">
        <f>VLOOKUP(B1883,[1]Store_Code!$A$2:$B$10,2,FALSE)</f>
        <v>Inverness</v>
      </c>
      <c r="D1883">
        <f t="shared" si="29"/>
        <v>22</v>
      </c>
      <c r="E1883" t="s">
        <v>8</v>
      </c>
      <c r="F1883" t="s">
        <v>11</v>
      </c>
      <c r="G1883">
        <v>11888</v>
      </c>
    </row>
    <row r="1884" spans="1:7" hidden="1" x14ac:dyDescent="0.3">
      <c r="A1884" s="1">
        <v>44266</v>
      </c>
      <c r="B1884" t="s">
        <v>28</v>
      </c>
      <c r="C1884" t="str">
        <f>VLOOKUP(B1884,[1]Store_Code!$A$2:$B$10,2,FALSE)</f>
        <v>Inverness</v>
      </c>
      <c r="D1884">
        <f t="shared" si="29"/>
        <v>20</v>
      </c>
      <c r="E1884" t="s">
        <v>10</v>
      </c>
      <c r="F1884" t="s">
        <v>9</v>
      </c>
      <c r="G1884">
        <v>34938</v>
      </c>
    </row>
    <row r="1885" spans="1:7" hidden="1" x14ac:dyDescent="0.3">
      <c r="A1885" s="1">
        <v>44266</v>
      </c>
      <c r="B1885" t="s">
        <v>28</v>
      </c>
      <c r="C1885" t="str">
        <f>VLOOKUP(B1885,[1]Store_Code!$A$2:$B$10,2,FALSE)</f>
        <v>Inverness</v>
      </c>
      <c r="D1885">
        <f t="shared" si="29"/>
        <v>20</v>
      </c>
      <c r="E1885" t="s">
        <v>13</v>
      </c>
      <c r="F1885" t="s">
        <v>11</v>
      </c>
      <c r="G1885">
        <v>6084</v>
      </c>
    </row>
    <row r="1886" spans="1:7" hidden="1" x14ac:dyDescent="0.3">
      <c r="A1886" s="1">
        <v>44266</v>
      </c>
      <c r="B1886" t="s">
        <v>29</v>
      </c>
      <c r="C1886" t="str">
        <f>VLOOKUP(B1886,[1]Store_Code!$A$2:$B$10,2,FALSE)</f>
        <v>Stirling</v>
      </c>
      <c r="D1886">
        <f t="shared" si="29"/>
        <v>22</v>
      </c>
      <c r="E1886" t="s">
        <v>8</v>
      </c>
      <c r="F1886" t="s">
        <v>9</v>
      </c>
      <c r="G1886">
        <v>10408</v>
      </c>
    </row>
    <row r="1887" spans="1:7" hidden="1" x14ac:dyDescent="0.3">
      <c r="A1887" s="1">
        <v>44266</v>
      </c>
      <c r="B1887" t="s">
        <v>29</v>
      </c>
      <c r="C1887" t="str">
        <f>VLOOKUP(B1887,[1]Store_Code!$A$2:$B$10,2,FALSE)</f>
        <v>Stirling</v>
      </c>
      <c r="D1887">
        <f t="shared" si="29"/>
        <v>21</v>
      </c>
      <c r="E1887" t="s">
        <v>10</v>
      </c>
      <c r="F1887" t="s">
        <v>9</v>
      </c>
      <c r="G1887">
        <v>28145</v>
      </c>
    </row>
    <row r="1888" spans="1:7" hidden="1" x14ac:dyDescent="0.3">
      <c r="A1888" s="1">
        <v>44266</v>
      </c>
      <c r="B1888" t="s">
        <v>29</v>
      </c>
      <c r="C1888" t="str">
        <f>VLOOKUP(B1888,[1]Store_Code!$A$2:$B$10,2,FALSE)</f>
        <v>Stirling</v>
      </c>
      <c r="D1888">
        <f t="shared" si="29"/>
        <v>15.7</v>
      </c>
      <c r="E1888" t="s">
        <v>13</v>
      </c>
      <c r="F1888" t="s">
        <v>11</v>
      </c>
      <c r="G1888">
        <v>6097</v>
      </c>
    </row>
    <row r="1889" spans="1:7" hidden="1" x14ac:dyDescent="0.3">
      <c r="A1889" s="1">
        <v>44266</v>
      </c>
      <c r="B1889" t="s">
        <v>30</v>
      </c>
      <c r="C1889" t="str">
        <f>VLOOKUP(B1889,[1]Store_Code!$A$2:$B$10,2,FALSE)</f>
        <v>Edinburgh</v>
      </c>
      <c r="D1889">
        <f t="shared" si="29"/>
        <v>29</v>
      </c>
      <c r="E1889" t="s">
        <v>8</v>
      </c>
      <c r="F1889" t="s">
        <v>9</v>
      </c>
      <c r="G1889">
        <v>17345</v>
      </c>
    </row>
    <row r="1890" spans="1:7" hidden="1" x14ac:dyDescent="0.3">
      <c r="A1890" s="1">
        <v>44266</v>
      </c>
      <c r="B1890" t="s">
        <v>30</v>
      </c>
      <c r="C1890" t="str">
        <f>VLOOKUP(B1890,[1]Store_Code!$A$2:$B$10,2,FALSE)</f>
        <v>Edinburgh</v>
      </c>
      <c r="D1890">
        <f t="shared" si="29"/>
        <v>39</v>
      </c>
      <c r="E1890" t="s">
        <v>10</v>
      </c>
      <c r="F1890" t="s">
        <v>11</v>
      </c>
      <c r="G1890">
        <v>60310</v>
      </c>
    </row>
    <row r="1891" spans="1:7" hidden="1" x14ac:dyDescent="0.3">
      <c r="A1891" s="1">
        <v>44266</v>
      </c>
      <c r="B1891" t="s">
        <v>30</v>
      </c>
      <c r="C1891" t="str">
        <f>VLOOKUP(B1891,[1]Store_Code!$A$2:$B$10,2,FALSE)</f>
        <v>Edinburgh</v>
      </c>
      <c r="D1891">
        <f t="shared" si="29"/>
        <v>24</v>
      </c>
      <c r="E1891" t="s">
        <v>13</v>
      </c>
      <c r="F1891" t="s">
        <v>9</v>
      </c>
      <c r="G1891">
        <v>10158</v>
      </c>
    </row>
    <row r="1892" spans="1:7" hidden="1" x14ac:dyDescent="0.3">
      <c r="A1892" s="1">
        <v>44267</v>
      </c>
      <c r="B1892" t="s">
        <v>7</v>
      </c>
      <c r="C1892" t="str">
        <f>VLOOKUP(B1892,[1]Store_Code!$A$2:$B$10,2,FALSE)</f>
        <v>Perth</v>
      </c>
      <c r="D1892">
        <f t="shared" si="29"/>
        <v>18</v>
      </c>
      <c r="E1892" t="s">
        <v>8</v>
      </c>
      <c r="F1892" t="s">
        <v>11</v>
      </c>
      <c r="G1892">
        <v>5611</v>
      </c>
    </row>
    <row r="1893" spans="1:7" hidden="1" x14ac:dyDescent="0.3">
      <c r="A1893" s="1">
        <v>44267</v>
      </c>
      <c r="B1893" t="s">
        <v>7</v>
      </c>
      <c r="C1893" t="str">
        <f>VLOOKUP(B1893,[1]Store_Code!$A$2:$B$10,2,FALSE)</f>
        <v>Perth</v>
      </c>
      <c r="D1893">
        <f t="shared" si="29"/>
        <v>19</v>
      </c>
      <c r="E1893" t="s">
        <v>10</v>
      </c>
      <c r="F1893" t="s">
        <v>9</v>
      </c>
      <c r="G1893">
        <v>29008</v>
      </c>
    </row>
    <row r="1894" spans="1:7" hidden="1" x14ac:dyDescent="0.3">
      <c r="A1894" s="1">
        <v>44267</v>
      </c>
      <c r="B1894" t="s">
        <v>7</v>
      </c>
      <c r="C1894" t="str">
        <f>VLOOKUP(B1894,[1]Store_Code!$A$2:$B$10,2,FALSE)</f>
        <v>Perth</v>
      </c>
      <c r="D1894">
        <f t="shared" si="29"/>
        <v>13</v>
      </c>
      <c r="E1894" t="s">
        <v>13</v>
      </c>
      <c r="F1894" t="s">
        <v>11</v>
      </c>
      <c r="G1894">
        <v>6436</v>
      </c>
    </row>
    <row r="1895" spans="1:7" hidden="1" x14ac:dyDescent="0.3">
      <c r="A1895" s="1">
        <v>44267</v>
      </c>
      <c r="B1895" t="s">
        <v>15</v>
      </c>
      <c r="C1895" t="str">
        <f>VLOOKUP(B1895,[1]Store_Code!$A$2:$B$10,2,FALSE)</f>
        <v>Aberdeen</v>
      </c>
      <c r="D1895">
        <f t="shared" si="29"/>
        <v>24</v>
      </c>
      <c r="E1895" t="s">
        <v>8</v>
      </c>
      <c r="F1895" t="s">
        <v>11</v>
      </c>
      <c r="G1895">
        <v>14364</v>
      </c>
    </row>
    <row r="1896" spans="1:7" hidden="1" x14ac:dyDescent="0.3">
      <c r="A1896" s="1">
        <v>44267</v>
      </c>
      <c r="B1896" t="s">
        <v>15</v>
      </c>
      <c r="C1896" t="str">
        <f>VLOOKUP(B1896,[1]Store_Code!$A$2:$B$10,2,FALSE)</f>
        <v>Aberdeen</v>
      </c>
      <c r="D1896">
        <f t="shared" si="29"/>
        <v>28</v>
      </c>
      <c r="E1896" t="s">
        <v>10</v>
      </c>
      <c r="F1896" t="s">
        <v>9</v>
      </c>
      <c r="G1896">
        <v>43394</v>
      </c>
    </row>
    <row r="1897" spans="1:7" hidden="1" x14ac:dyDescent="0.3">
      <c r="A1897" s="1">
        <v>44267</v>
      </c>
      <c r="B1897" t="s">
        <v>15</v>
      </c>
      <c r="C1897" t="str">
        <f>VLOOKUP(B1897,[1]Store_Code!$A$2:$B$10,2,FALSE)</f>
        <v>Aberdeen</v>
      </c>
      <c r="D1897">
        <f t="shared" si="29"/>
        <v>16</v>
      </c>
      <c r="E1897" t="s">
        <v>13</v>
      </c>
      <c r="F1897" t="s">
        <v>9</v>
      </c>
      <c r="G1897">
        <v>8014</v>
      </c>
    </row>
    <row r="1898" spans="1:7" hidden="1" x14ac:dyDescent="0.3">
      <c r="A1898" s="1">
        <v>44267</v>
      </c>
      <c r="B1898" t="s">
        <v>19</v>
      </c>
      <c r="C1898" t="str">
        <f>VLOOKUP(B1898,[1]Store_Code!$A$2:$B$10,2,FALSE)</f>
        <v>St Andrews</v>
      </c>
      <c r="D1898">
        <f t="shared" si="29"/>
        <v>15</v>
      </c>
      <c r="E1898" t="s">
        <v>8</v>
      </c>
      <c r="F1898" t="s">
        <v>9</v>
      </c>
      <c r="G1898">
        <v>7757</v>
      </c>
    </row>
    <row r="1899" spans="1:7" hidden="1" x14ac:dyDescent="0.3">
      <c r="A1899" s="1">
        <v>44267</v>
      </c>
      <c r="B1899" t="s">
        <v>19</v>
      </c>
      <c r="C1899" t="str">
        <f>VLOOKUP(B1899,[1]Store_Code!$A$2:$B$10,2,FALSE)</f>
        <v>St Andrews</v>
      </c>
      <c r="D1899">
        <f t="shared" si="29"/>
        <v>19</v>
      </c>
      <c r="E1899" t="s">
        <v>10</v>
      </c>
      <c r="F1899" t="s">
        <v>9</v>
      </c>
      <c r="G1899">
        <v>21871</v>
      </c>
    </row>
    <row r="1900" spans="1:7" hidden="1" x14ac:dyDescent="0.3">
      <c r="A1900" s="1">
        <v>44267</v>
      </c>
      <c r="B1900" t="s">
        <v>19</v>
      </c>
      <c r="C1900" t="str">
        <f>VLOOKUP(B1900,[1]Store_Code!$A$2:$B$10,2,FALSE)</f>
        <v>St Andrews</v>
      </c>
      <c r="D1900">
        <f t="shared" si="29"/>
        <v>10</v>
      </c>
      <c r="E1900" t="s">
        <v>13</v>
      </c>
      <c r="F1900" t="s">
        <v>11</v>
      </c>
      <c r="G1900">
        <v>5286</v>
      </c>
    </row>
    <row r="1901" spans="1:7" hidden="1" x14ac:dyDescent="0.3">
      <c r="A1901" s="1">
        <v>44267</v>
      </c>
      <c r="B1901" t="s">
        <v>23</v>
      </c>
      <c r="C1901" t="str">
        <f>VLOOKUP(B1901,[1]Store_Code!$A$2:$B$10,2,FALSE)</f>
        <v>Dundee</v>
      </c>
      <c r="D1901">
        <f t="shared" si="29"/>
        <v>23</v>
      </c>
      <c r="E1901" t="s">
        <v>8</v>
      </c>
      <c r="F1901" t="s">
        <v>9</v>
      </c>
      <c r="G1901">
        <v>14247</v>
      </c>
    </row>
    <row r="1902" spans="1:7" hidden="1" x14ac:dyDescent="0.3">
      <c r="A1902" s="1">
        <v>44267</v>
      </c>
      <c r="B1902" t="s">
        <v>23</v>
      </c>
      <c r="C1902" t="str">
        <f>VLOOKUP(B1902,[1]Store_Code!$A$2:$B$10,2,FALSE)</f>
        <v>Dundee</v>
      </c>
      <c r="D1902">
        <f t="shared" si="29"/>
        <v>30</v>
      </c>
      <c r="E1902" t="s">
        <v>10</v>
      </c>
      <c r="F1902" t="s">
        <v>11</v>
      </c>
      <c r="G1902">
        <v>41845</v>
      </c>
    </row>
    <row r="1903" spans="1:7" hidden="1" x14ac:dyDescent="0.3">
      <c r="A1903" s="1">
        <v>44267</v>
      </c>
      <c r="B1903" t="s">
        <v>23</v>
      </c>
      <c r="C1903" t="str">
        <f>VLOOKUP(B1903,[1]Store_Code!$A$2:$B$10,2,FALSE)</f>
        <v>Dundee</v>
      </c>
      <c r="D1903">
        <f t="shared" si="29"/>
        <v>22</v>
      </c>
      <c r="E1903" t="s">
        <v>13</v>
      </c>
      <c r="F1903" t="s">
        <v>11</v>
      </c>
      <c r="G1903">
        <v>7601</v>
      </c>
    </row>
    <row r="1904" spans="1:7" hidden="1" x14ac:dyDescent="0.3">
      <c r="A1904" s="1">
        <v>44267</v>
      </c>
      <c r="B1904" t="s">
        <v>26</v>
      </c>
      <c r="C1904" t="str">
        <f>VLOOKUP(B1904,[1]Store_Code!$A$2:$B$10,2,FALSE)</f>
        <v>Glasgow</v>
      </c>
      <c r="D1904">
        <f t="shared" si="29"/>
        <v>31</v>
      </c>
      <c r="E1904" t="s">
        <v>8</v>
      </c>
      <c r="F1904" t="s">
        <v>9</v>
      </c>
      <c r="G1904">
        <v>31648</v>
      </c>
    </row>
    <row r="1905" spans="1:7" hidden="1" x14ac:dyDescent="0.3">
      <c r="A1905" s="1">
        <v>44267</v>
      </c>
      <c r="B1905" t="s">
        <v>26</v>
      </c>
      <c r="C1905" t="str">
        <f>VLOOKUP(B1905,[1]Store_Code!$A$2:$B$10,2,FALSE)</f>
        <v>Glasgow</v>
      </c>
      <c r="D1905">
        <f t="shared" si="29"/>
        <v>44</v>
      </c>
      <c r="E1905" t="s">
        <v>10</v>
      </c>
      <c r="F1905" t="s">
        <v>9</v>
      </c>
      <c r="G1905">
        <v>98419</v>
      </c>
    </row>
    <row r="1906" spans="1:7" hidden="1" x14ac:dyDescent="0.3">
      <c r="A1906" s="1">
        <v>44267</v>
      </c>
      <c r="B1906" t="s">
        <v>26</v>
      </c>
      <c r="C1906" t="str">
        <f>VLOOKUP(B1906,[1]Store_Code!$A$2:$B$10,2,FALSE)</f>
        <v>Glasgow</v>
      </c>
      <c r="D1906">
        <f t="shared" si="29"/>
        <v>26</v>
      </c>
      <c r="E1906" t="s">
        <v>13</v>
      </c>
      <c r="F1906" t="s">
        <v>11</v>
      </c>
      <c r="G1906">
        <v>11245</v>
      </c>
    </row>
    <row r="1907" spans="1:7" hidden="1" x14ac:dyDescent="0.3">
      <c r="A1907" s="1">
        <v>44267</v>
      </c>
      <c r="B1907" t="s">
        <v>27</v>
      </c>
      <c r="C1907" t="str">
        <f>VLOOKUP(B1907,[1]Store_Code!$A$2:$B$10,2,FALSE)</f>
        <v>Dumfries</v>
      </c>
      <c r="D1907">
        <f t="shared" si="29"/>
        <v>13</v>
      </c>
      <c r="E1907" t="s">
        <v>8</v>
      </c>
      <c r="F1907" t="s">
        <v>9</v>
      </c>
      <c r="G1907">
        <v>9287</v>
      </c>
    </row>
    <row r="1908" spans="1:7" hidden="1" x14ac:dyDescent="0.3">
      <c r="A1908" s="1">
        <v>44267</v>
      </c>
      <c r="B1908" t="s">
        <v>27</v>
      </c>
      <c r="C1908" t="str">
        <f>VLOOKUP(B1908,[1]Store_Code!$A$2:$B$10,2,FALSE)</f>
        <v>Dumfries</v>
      </c>
      <c r="D1908">
        <f t="shared" si="29"/>
        <v>18</v>
      </c>
      <c r="E1908" t="s">
        <v>10</v>
      </c>
      <c r="F1908" t="s">
        <v>9</v>
      </c>
      <c r="G1908">
        <v>22317</v>
      </c>
    </row>
    <row r="1909" spans="1:7" hidden="1" x14ac:dyDescent="0.3">
      <c r="A1909" s="1">
        <v>44267</v>
      </c>
      <c r="B1909" t="s">
        <v>27</v>
      </c>
      <c r="C1909" t="str">
        <f>VLOOKUP(B1909,[1]Store_Code!$A$2:$B$10,2,FALSE)</f>
        <v>Dumfries</v>
      </c>
      <c r="D1909">
        <f t="shared" si="29"/>
        <v>9</v>
      </c>
      <c r="E1909" t="s">
        <v>13</v>
      </c>
      <c r="F1909" t="s">
        <v>11</v>
      </c>
      <c r="G1909">
        <v>3334</v>
      </c>
    </row>
    <row r="1910" spans="1:7" hidden="1" x14ac:dyDescent="0.3">
      <c r="A1910" s="1">
        <v>44267</v>
      </c>
      <c r="B1910" t="s">
        <v>28</v>
      </c>
      <c r="C1910" t="str">
        <f>VLOOKUP(B1910,[1]Store_Code!$A$2:$B$10,2,FALSE)</f>
        <v>Inverness</v>
      </c>
      <c r="D1910">
        <f t="shared" si="29"/>
        <v>22</v>
      </c>
      <c r="E1910" t="s">
        <v>8</v>
      </c>
      <c r="F1910" t="s">
        <v>11</v>
      </c>
      <c r="G1910">
        <v>12226</v>
      </c>
    </row>
    <row r="1911" spans="1:7" hidden="1" x14ac:dyDescent="0.3">
      <c r="A1911" s="1">
        <v>44267</v>
      </c>
      <c r="B1911" t="s">
        <v>28</v>
      </c>
      <c r="C1911" t="str">
        <f>VLOOKUP(B1911,[1]Store_Code!$A$2:$B$10,2,FALSE)</f>
        <v>Inverness</v>
      </c>
      <c r="D1911">
        <f t="shared" si="29"/>
        <v>20</v>
      </c>
      <c r="E1911" t="s">
        <v>10</v>
      </c>
      <c r="F1911" t="s">
        <v>9</v>
      </c>
      <c r="G1911">
        <v>36362</v>
      </c>
    </row>
    <row r="1912" spans="1:7" hidden="1" x14ac:dyDescent="0.3">
      <c r="A1912" s="1">
        <v>44267</v>
      </c>
      <c r="B1912" t="s">
        <v>28</v>
      </c>
      <c r="C1912" t="str">
        <f>VLOOKUP(B1912,[1]Store_Code!$A$2:$B$10,2,FALSE)</f>
        <v>Inverness</v>
      </c>
      <c r="D1912">
        <f t="shared" si="29"/>
        <v>20</v>
      </c>
      <c r="E1912" t="s">
        <v>13</v>
      </c>
      <c r="F1912" t="s">
        <v>11</v>
      </c>
      <c r="G1912">
        <v>5505</v>
      </c>
    </row>
    <row r="1913" spans="1:7" hidden="1" x14ac:dyDescent="0.3">
      <c r="A1913" s="1">
        <v>44267</v>
      </c>
      <c r="B1913" t="s">
        <v>29</v>
      </c>
      <c r="C1913" t="str">
        <f>VLOOKUP(B1913,[1]Store_Code!$A$2:$B$10,2,FALSE)</f>
        <v>Stirling</v>
      </c>
      <c r="D1913">
        <f t="shared" si="29"/>
        <v>22</v>
      </c>
      <c r="E1913" t="s">
        <v>8</v>
      </c>
      <c r="F1913" t="s">
        <v>9</v>
      </c>
      <c r="G1913">
        <v>10686</v>
      </c>
    </row>
    <row r="1914" spans="1:7" hidden="1" x14ac:dyDescent="0.3">
      <c r="A1914" s="1">
        <v>44267</v>
      </c>
      <c r="B1914" t="s">
        <v>29</v>
      </c>
      <c r="C1914" t="str">
        <f>VLOOKUP(B1914,[1]Store_Code!$A$2:$B$10,2,FALSE)</f>
        <v>Stirling</v>
      </c>
      <c r="D1914">
        <f t="shared" si="29"/>
        <v>21</v>
      </c>
      <c r="E1914" t="s">
        <v>10</v>
      </c>
      <c r="F1914" t="s">
        <v>9</v>
      </c>
      <c r="G1914">
        <v>29291</v>
      </c>
    </row>
    <row r="1915" spans="1:7" hidden="1" x14ac:dyDescent="0.3">
      <c r="A1915" s="1">
        <v>44267</v>
      </c>
      <c r="B1915" t="s">
        <v>29</v>
      </c>
      <c r="C1915" t="str">
        <f>VLOOKUP(B1915,[1]Store_Code!$A$2:$B$10,2,FALSE)</f>
        <v>Stirling</v>
      </c>
      <c r="D1915">
        <f t="shared" si="29"/>
        <v>15.7</v>
      </c>
      <c r="E1915" t="s">
        <v>13</v>
      </c>
      <c r="F1915" t="s">
        <v>11</v>
      </c>
      <c r="G1915">
        <v>5516</v>
      </c>
    </row>
    <row r="1916" spans="1:7" hidden="1" x14ac:dyDescent="0.3">
      <c r="A1916" s="1">
        <v>44267</v>
      </c>
      <c r="B1916" t="s">
        <v>30</v>
      </c>
      <c r="C1916" t="str">
        <f>VLOOKUP(B1916,[1]Store_Code!$A$2:$B$10,2,FALSE)</f>
        <v>Edinburgh</v>
      </c>
      <c r="D1916">
        <f t="shared" si="29"/>
        <v>29</v>
      </c>
      <c r="E1916" t="s">
        <v>8</v>
      </c>
      <c r="F1916" t="s">
        <v>9</v>
      </c>
      <c r="G1916">
        <v>17809</v>
      </c>
    </row>
    <row r="1917" spans="1:7" hidden="1" x14ac:dyDescent="0.3">
      <c r="A1917" s="1">
        <v>44267</v>
      </c>
      <c r="B1917" t="s">
        <v>30</v>
      </c>
      <c r="C1917" t="str">
        <f>VLOOKUP(B1917,[1]Store_Code!$A$2:$B$10,2,FALSE)</f>
        <v>Edinburgh</v>
      </c>
      <c r="D1917">
        <f t="shared" si="29"/>
        <v>39</v>
      </c>
      <c r="E1917" t="s">
        <v>10</v>
      </c>
      <c r="F1917" t="s">
        <v>11</v>
      </c>
      <c r="G1917">
        <v>62768</v>
      </c>
    </row>
    <row r="1918" spans="1:7" hidden="1" x14ac:dyDescent="0.3">
      <c r="A1918" s="1">
        <v>44267</v>
      </c>
      <c r="B1918" t="s">
        <v>30</v>
      </c>
      <c r="C1918" t="str">
        <f>VLOOKUP(B1918,[1]Store_Code!$A$2:$B$10,2,FALSE)</f>
        <v>Edinburgh</v>
      </c>
      <c r="D1918">
        <f t="shared" si="29"/>
        <v>24</v>
      </c>
      <c r="E1918" t="s">
        <v>13</v>
      </c>
      <c r="F1918" t="s">
        <v>9</v>
      </c>
      <c r="G1918">
        <v>9288</v>
      </c>
    </row>
    <row r="1919" spans="1:7" hidden="1" x14ac:dyDescent="0.3">
      <c r="A1919" s="1">
        <v>44268</v>
      </c>
      <c r="B1919" t="s">
        <v>7</v>
      </c>
      <c r="C1919" t="str">
        <f>VLOOKUP(B1919,[1]Store_Code!$A$2:$B$10,2,FALSE)</f>
        <v>Perth</v>
      </c>
      <c r="D1919">
        <f t="shared" si="29"/>
        <v>18</v>
      </c>
      <c r="E1919" t="s">
        <v>8</v>
      </c>
      <c r="F1919" t="s">
        <v>11</v>
      </c>
      <c r="G1919">
        <v>4899</v>
      </c>
    </row>
    <row r="1920" spans="1:7" hidden="1" x14ac:dyDescent="0.3">
      <c r="A1920" s="1">
        <v>44268</v>
      </c>
      <c r="B1920" t="s">
        <v>7</v>
      </c>
      <c r="C1920" t="str">
        <f>VLOOKUP(B1920,[1]Store_Code!$A$2:$B$10,2,FALSE)</f>
        <v>Perth</v>
      </c>
      <c r="D1920">
        <f t="shared" si="29"/>
        <v>19</v>
      </c>
      <c r="E1920" t="s">
        <v>10</v>
      </c>
      <c r="F1920" t="s">
        <v>9</v>
      </c>
      <c r="G1920">
        <v>25261</v>
      </c>
    </row>
    <row r="1921" spans="1:7" hidden="1" x14ac:dyDescent="0.3">
      <c r="A1921" s="1">
        <v>44268</v>
      </c>
      <c r="B1921" t="s">
        <v>7</v>
      </c>
      <c r="C1921" t="str">
        <f>VLOOKUP(B1921,[1]Store_Code!$A$2:$B$10,2,FALSE)</f>
        <v>Perth</v>
      </c>
      <c r="D1921">
        <f t="shared" si="29"/>
        <v>13</v>
      </c>
      <c r="E1921" t="s">
        <v>13</v>
      </c>
      <c r="F1921" t="s">
        <v>11</v>
      </c>
      <c r="G1921">
        <v>7036</v>
      </c>
    </row>
    <row r="1922" spans="1:7" hidden="1" x14ac:dyDescent="0.3">
      <c r="A1922" s="1">
        <v>44268</v>
      </c>
      <c r="B1922" t="s">
        <v>15</v>
      </c>
      <c r="C1922" t="str">
        <f>VLOOKUP(B1922,[1]Store_Code!$A$2:$B$10,2,FALSE)</f>
        <v>Aberdeen</v>
      </c>
      <c r="D1922">
        <f t="shared" si="29"/>
        <v>24</v>
      </c>
      <c r="E1922" t="s">
        <v>8</v>
      </c>
      <c r="F1922" t="s">
        <v>11</v>
      </c>
      <c r="G1922">
        <v>13509</v>
      </c>
    </row>
    <row r="1923" spans="1:7" hidden="1" x14ac:dyDescent="0.3">
      <c r="A1923" s="1">
        <v>44268</v>
      </c>
      <c r="B1923" t="s">
        <v>15</v>
      </c>
      <c r="C1923" t="str">
        <f>VLOOKUP(B1923,[1]Store_Code!$A$2:$B$10,2,FALSE)</f>
        <v>Aberdeen</v>
      </c>
      <c r="D1923">
        <f t="shared" ref="D1923:D1986" si="30">INDEX($N$4:$P$12,MATCH(C1923,$M$4:$M$12,0),MATCH(E1923,N$3:P$3,0))</f>
        <v>28</v>
      </c>
      <c r="E1923" t="s">
        <v>10</v>
      </c>
      <c r="F1923" t="s">
        <v>9</v>
      </c>
      <c r="G1923">
        <v>37496</v>
      </c>
    </row>
    <row r="1924" spans="1:7" hidden="1" x14ac:dyDescent="0.3">
      <c r="A1924" s="1">
        <v>44268</v>
      </c>
      <c r="B1924" t="s">
        <v>15</v>
      </c>
      <c r="C1924" t="str">
        <f>VLOOKUP(B1924,[1]Store_Code!$A$2:$B$10,2,FALSE)</f>
        <v>Aberdeen</v>
      </c>
      <c r="D1924">
        <f t="shared" si="30"/>
        <v>16</v>
      </c>
      <c r="E1924" t="s">
        <v>13</v>
      </c>
      <c r="F1924" t="s">
        <v>11</v>
      </c>
      <c r="G1924">
        <v>7087</v>
      </c>
    </row>
    <row r="1925" spans="1:7" hidden="1" x14ac:dyDescent="0.3">
      <c r="A1925" s="1">
        <v>44268</v>
      </c>
      <c r="B1925" t="s">
        <v>19</v>
      </c>
      <c r="C1925" t="str">
        <f>VLOOKUP(B1925,[1]Store_Code!$A$2:$B$10,2,FALSE)</f>
        <v>St Andrews</v>
      </c>
      <c r="D1925">
        <f t="shared" si="30"/>
        <v>15</v>
      </c>
      <c r="E1925" t="s">
        <v>8</v>
      </c>
      <c r="F1925" t="s">
        <v>9</v>
      </c>
      <c r="G1925">
        <v>7295</v>
      </c>
    </row>
    <row r="1926" spans="1:7" hidden="1" x14ac:dyDescent="0.3">
      <c r="A1926" s="1">
        <v>44268</v>
      </c>
      <c r="B1926" t="s">
        <v>19</v>
      </c>
      <c r="C1926" t="str">
        <f>VLOOKUP(B1926,[1]Store_Code!$A$2:$B$10,2,FALSE)</f>
        <v>St Andrews</v>
      </c>
      <c r="D1926">
        <f t="shared" si="30"/>
        <v>19</v>
      </c>
      <c r="E1926" t="s">
        <v>10</v>
      </c>
      <c r="F1926" t="s">
        <v>9</v>
      </c>
      <c r="G1926">
        <v>18898</v>
      </c>
    </row>
    <row r="1927" spans="1:7" hidden="1" x14ac:dyDescent="0.3">
      <c r="A1927" s="1">
        <v>44268</v>
      </c>
      <c r="B1927" t="s">
        <v>19</v>
      </c>
      <c r="C1927" t="str">
        <f>VLOOKUP(B1927,[1]Store_Code!$A$2:$B$10,2,FALSE)</f>
        <v>St Andrews</v>
      </c>
      <c r="D1927">
        <f t="shared" si="30"/>
        <v>10</v>
      </c>
      <c r="E1927" t="s">
        <v>13</v>
      </c>
      <c r="F1927" t="s">
        <v>11</v>
      </c>
      <c r="G1927">
        <v>5778</v>
      </c>
    </row>
    <row r="1928" spans="1:7" hidden="1" x14ac:dyDescent="0.3">
      <c r="A1928" s="1">
        <v>44268</v>
      </c>
      <c r="B1928" t="s">
        <v>23</v>
      </c>
      <c r="C1928" t="str">
        <f>VLOOKUP(B1928,[1]Store_Code!$A$2:$B$10,2,FALSE)</f>
        <v>Dundee</v>
      </c>
      <c r="D1928">
        <f t="shared" si="30"/>
        <v>23</v>
      </c>
      <c r="E1928" t="s">
        <v>8</v>
      </c>
      <c r="F1928" t="s">
        <v>9</v>
      </c>
      <c r="G1928">
        <v>13399</v>
      </c>
    </row>
    <row r="1929" spans="1:7" hidden="1" x14ac:dyDescent="0.3">
      <c r="A1929" s="1">
        <v>44268</v>
      </c>
      <c r="B1929" t="s">
        <v>23</v>
      </c>
      <c r="C1929" t="str">
        <f>VLOOKUP(B1929,[1]Store_Code!$A$2:$B$10,2,FALSE)</f>
        <v>Dundee</v>
      </c>
      <c r="D1929">
        <f t="shared" si="30"/>
        <v>30</v>
      </c>
      <c r="E1929" t="s">
        <v>10</v>
      </c>
      <c r="F1929" t="s">
        <v>11</v>
      </c>
      <c r="G1929">
        <v>36157</v>
      </c>
    </row>
    <row r="1930" spans="1:7" hidden="1" x14ac:dyDescent="0.3">
      <c r="A1930" s="1">
        <v>44268</v>
      </c>
      <c r="B1930" t="s">
        <v>23</v>
      </c>
      <c r="C1930" t="str">
        <f>VLOOKUP(B1930,[1]Store_Code!$A$2:$B$10,2,FALSE)</f>
        <v>Dundee</v>
      </c>
      <c r="D1930">
        <f t="shared" si="30"/>
        <v>22</v>
      </c>
      <c r="E1930" t="s">
        <v>13</v>
      </c>
      <c r="F1930" t="s">
        <v>11</v>
      </c>
      <c r="G1930">
        <v>8309</v>
      </c>
    </row>
    <row r="1931" spans="1:7" hidden="1" x14ac:dyDescent="0.3">
      <c r="A1931" s="1">
        <v>44268</v>
      </c>
      <c r="B1931" t="s">
        <v>26</v>
      </c>
      <c r="C1931" t="str">
        <f>VLOOKUP(B1931,[1]Store_Code!$A$2:$B$10,2,FALSE)</f>
        <v>Glasgow</v>
      </c>
      <c r="D1931">
        <f t="shared" si="30"/>
        <v>31</v>
      </c>
      <c r="E1931" t="s">
        <v>8</v>
      </c>
      <c r="F1931" t="s">
        <v>9</v>
      </c>
      <c r="G1931">
        <v>29764</v>
      </c>
    </row>
    <row r="1932" spans="1:7" hidden="1" x14ac:dyDescent="0.3">
      <c r="A1932" s="1">
        <v>44268</v>
      </c>
      <c r="B1932" t="s">
        <v>26</v>
      </c>
      <c r="C1932" t="str">
        <f>VLOOKUP(B1932,[1]Store_Code!$A$2:$B$10,2,FALSE)</f>
        <v>Glasgow</v>
      </c>
      <c r="D1932">
        <f t="shared" si="30"/>
        <v>44</v>
      </c>
      <c r="E1932" t="s">
        <v>10</v>
      </c>
      <c r="F1932" t="s">
        <v>9</v>
      </c>
      <c r="G1932">
        <v>85041</v>
      </c>
    </row>
    <row r="1933" spans="1:7" hidden="1" x14ac:dyDescent="0.3">
      <c r="A1933" s="1">
        <v>44268</v>
      </c>
      <c r="B1933" t="s">
        <v>26</v>
      </c>
      <c r="C1933" t="str">
        <f>VLOOKUP(B1933,[1]Store_Code!$A$2:$B$10,2,FALSE)</f>
        <v>Glasgow</v>
      </c>
      <c r="D1933">
        <f t="shared" si="30"/>
        <v>26</v>
      </c>
      <c r="E1933" t="s">
        <v>13</v>
      </c>
      <c r="F1933" t="s">
        <v>11</v>
      </c>
      <c r="G1933">
        <v>12292</v>
      </c>
    </row>
    <row r="1934" spans="1:7" hidden="1" x14ac:dyDescent="0.3">
      <c r="A1934" s="1">
        <v>44268</v>
      </c>
      <c r="B1934" t="s">
        <v>27</v>
      </c>
      <c r="C1934" t="str">
        <f>VLOOKUP(B1934,[1]Store_Code!$A$2:$B$10,2,FALSE)</f>
        <v>Dumfries</v>
      </c>
      <c r="D1934">
        <f t="shared" si="30"/>
        <v>13</v>
      </c>
      <c r="E1934" t="s">
        <v>8</v>
      </c>
      <c r="F1934" t="s">
        <v>9</v>
      </c>
      <c r="G1934">
        <v>8734</v>
      </c>
    </row>
    <row r="1935" spans="1:7" hidden="1" x14ac:dyDescent="0.3">
      <c r="A1935" s="1">
        <v>44268</v>
      </c>
      <c r="B1935" t="s">
        <v>27</v>
      </c>
      <c r="C1935" t="str">
        <f>VLOOKUP(B1935,[1]Store_Code!$A$2:$B$10,2,FALSE)</f>
        <v>Dumfries</v>
      </c>
      <c r="D1935">
        <f t="shared" si="30"/>
        <v>18</v>
      </c>
      <c r="E1935" t="s">
        <v>10</v>
      </c>
      <c r="F1935" t="s">
        <v>9</v>
      </c>
      <c r="G1935">
        <v>19284</v>
      </c>
    </row>
    <row r="1936" spans="1:7" hidden="1" x14ac:dyDescent="0.3">
      <c r="A1936" s="1">
        <v>44268</v>
      </c>
      <c r="B1936" t="s">
        <v>27</v>
      </c>
      <c r="C1936" t="str">
        <f>VLOOKUP(B1936,[1]Store_Code!$A$2:$B$10,2,FALSE)</f>
        <v>Dumfries</v>
      </c>
      <c r="D1936">
        <f t="shared" si="30"/>
        <v>9</v>
      </c>
      <c r="E1936" t="s">
        <v>13</v>
      </c>
      <c r="F1936" t="s">
        <v>11</v>
      </c>
      <c r="G1936">
        <v>3645</v>
      </c>
    </row>
    <row r="1937" spans="1:7" hidden="1" x14ac:dyDescent="0.3">
      <c r="A1937" s="1">
        <v>44268</v>
      </c>
      <c r="B1937" t="s">
        <v>28</v>
      </c>
      <c r="C1937" t="str">
        <f>VLOOKUP(B1937,[1]Store_Code!$A$2:$B$10,2,FALSE)</f>
        <v>Inverness</v>
      </c>
      <c r="D1937">
        <f t="shared" si="30"/>
        <v>22</v>
      </c>
      <c r="E1937" t="s">
        <v>8</v>
      </c>
      <c r="F1937" t="s">
        <v>11</v>
      </c>
      <c r="G1937">
        <v>11454</v>
      </c>
    </row>
    <row r="1938" spans="1:7" hidden="1" x14ac:dyDescent="0.3">
      <c r="A1938" s="1">
        <v>44268</v>
      </c>
      <c r="B1938" t="s">
        <v>28</v>
      </c>
      <c r="C1938" t="str">
        <f>VLOOKUP(B1938,[1]Store_Code!$A$2:$B$10,2,FALSE)</f>
        <v>Inverness</v>
      </c>
      <c r="D1938">
        <f t="shared" si="30"/>
        <v>20</v>
      </c>
      <c r="E1938" t="s">
        <v>10</v>
      </c>
      <c r="F1938" t="s">
        <v>9</v>
      </c>
      <c r="G1938">
        <v>31419</v>
      </c>
    </row>
    <row r="1939" spans="1:7" hidden="1" x14ac:dyDescent="0.3">
      <c r="A1939" s="1">
        <v>44268</v>
      </c>
      <c r="B1939" t="s">
        <v>28</v>
      </c>
      <c r="C1939" t="str">
        <f>VLOOKUP(B1939,[1]Store_Code!$A$2:$B$10,2,FALSE)</f>
        <v>Inverness</v>
      </c>
      <c r="D1939">
        <f t="shared" si="30"/>
        <v>20</v>
      </c>
      <c r="E1939" t="s">
        <v>13</v>
      </c>
      <c r="F1939" t="s">
        <v>11</v>
      </c>
      <c r="G1939">
        <v>6017</v>
      </c>
    </row>
    <row r="1940" spans="1:7" hidden="1" x14ac:dyDescent="0.3">
      <c r="A1940" s="1">
        <v>44268</v>
      </c>
      <c r="B1940" t="s">
        <v>29</v>
      </c>
      <c r="C1940" t="str">
        <f>VLOOKUP(B1940,[1]Store_Code!$A$2:$B$10,2,FALSE)</f>
        <v>Stirling</v>
      </c>
      <c r="D1940">
        <f t="shared" si="30"/>
        <v>22</v>
      </c>
      <c r="E1940" t="s">
        <v>8</v>
      </c>
      <c r="F1940" t="s">
        <v>9</v>
      </c>
      <c r="G1940">
        <v>10049</v>
      </c>
    </row>
    <row r="1941" spans="1:7" hidden="1" x14ac:dyDescent="0.3">
      <c r="A1941" s="1">
        <v>44268</v>
      </c>
      <c r="B1941" t="s">
        <v>29</v>
      </c>
      <c r="C1941" t="str">
        <f>VLOOKUP(B1941,[1]Store_Code!$A$2:$B$10,2,FALSE)</f>
        <v>Stirling</v>
      </c>
      <c r="D1941">
        <f t="shared" si="30"/>
        <v>21</v>
      </c>
      <c r="E1941" t="s">
        <v>10</v>
      </c>
      <c r="F1941" t="s">
        <v>9</v>
      </c>
      <c r="G1941">
        <v>25310</v>
      </c>
    </row>
    <row r="1942" spans="1:7" hidden="1" x14ac:dyDescent="0.3">
      <c r="A1942" s="1">
        <v>44268</v>
      </c>
      <c r="B1942" t="s">
        <v>29</v>
      </c>
      <c r="C1942" t="str">
        <f>VLOOKUP(B1942,[1]Store_Code!$A$2:$B$10,2,FALSE)</f>
        <v>Stirling</v>
      </c>
      <c r="D1942">
        <f t="shared" si="30"/>
        <v>15.7</v>
      </c>
      <c r="E1942" t="s">
        <v>13</v>
      </c>
      <c r="F1942" t="s">
        <v>11</v>
      </c>
      <c r="G1942">
        <v>6030</v>
      </c>
    </row>
    <row r="1943" spans="1:7" hidden="1" x14ac:dyDescent="0.3">
      <c r="A1943" s="1">
        <v>44268</v>
      </c>
      <c r="B1943" t="s">
        <v>30</v>
      </c>
      <c r="C1943" t="str">
        <f>VLOOKUP(B1943,[1]Store_Code!$A$2:$B$10,2,FALSE)</f>
        <v>Edinburgh</v>
      </c>
      <c r="D1943">
        <f t="shared" si="30"/>
        <v>29</v>
      </c>
      <c r="E1943" t="s">
        <v>8</v>
      </c>
      <c r="F1943" t="s">
        <v>9</v>
      </c>
      <c r="G1943">
        <v>16749</v>
      </c>
    </row>
    <row r="1944" spans="1:7" hidden="1" x14ac:dyDescent="0.3">
      <c r="A1944" s="1">
        <v>44268</v>
      </c>
      <c r="B1944" t="s">
        <v>30</v>
      </c>
      <c r="C1944" t="str">
        <f>VLOOKUP(B1944,[1]Store_Code!$A$2:$B$10,2,FALSE)</f>
        <v>Edinburgh</v>
      </c>
      <c r="D1944">
        <f t="shared" si="30"/>
        <v>39</v>
      </c>
      <c r="E1944" t="s">
        <v>10</v>
      </c>
      <c r="F1944" t="s">
        <v>11</v>
      </c>
      <c r="G1944">
        <v>54236</v>
      </c>
    </row>
    <row r="1945" spans="1:7" hidden="1" x14ac:dyDescent="0.3">
      <c r="A1945" s="1">
        <v>44268</v>
      </c>
      <c r="B1945" t="s">
        <v>30</v>
      </c>
      <c r="C1945" t="str">
        <f>VLOOKUP(B1945,[1]Store_Code!$A$2:$B$10,2,FALSE)</f>
        <v>Edinburgh</v>
      </c>
      <c r="D1945">
        <f t="shared" si="30"/>
        <v>24</v>
      </c>
      <c r="E1945" t="s">
        <v>13</v>
      </c>
      <c r="F1945" t="s">
        <v>9</v>
      </c>
      <c r="G1945">
        <v>10058</v>
      </c>
    </row>
    <row r="1946" spans="1:7" hidden="1" x14ac:dyDescent="0.3">
      <c r="A1946" s="1">
        <v>44269</v>
      </c>
      <c r="B1946" t="s">
        <v>7</v>
      </c>
      <c r="C1946" t="str">
        <f>VLOOKUP(B1946,[1]Store_Code!$A$2:$B$10,2,FALSE)</f>
        <v>Perth</v>
      </c>
      <c r="D1946">
        <f t="shared" si="30"/>
        <v>18</v>
      </c>
      <c r="E1946" t="s">
        <v>8</v>
      </c>
      <c r="F1946" t="s">
        <v>11</v>
      </c>
      <c r="G1946">
        <v>6146</v>
      </c>
    </row>
    <row r="1947" spans="1:7" hidden="1" x14ac:dyDescent="0.3">
      <c r="A1947" s="1">
        <v>44269</v>
      </c>
      <c r="B1947" t="s">
        <v>7</v>
      </c>
      <c r="C1947" t="str">
        <f>VLOOKUP(B1947,[1]Store_Code!$A$2:$B$10,2,FALSE)</f>
        <v>Perth</v>
      </c>
      <c r="D1947">
        <f t="shared" si="30"/>
        <v>19</v>
      </c>
      <c r="E1947" t="s">
        <v>10</v>
      </c>
      <c r="F1947" t="s">
        <v>9</v>
      </c>
      <c r="G1947">
        <v>24043</v>
      </c>
    </row>
    <row r="1948" spans="1:7" hidden="1" x14ac:dyDescent="0.3">
      <c r="A1948" s="1">
        <v>44269</v>
      </c>
      <c r="B1948" t="s">
        <v>7</v>
      </c>
      <c r="C1948" t="str">
        <f>VLOOKUP(B1948,[1]Store_Code!$A$2:$B$10,2,FALSE)</f>
        <v>Perth</v>
      </c>
      <c r="D1948">
        <f t="shared" si="30"/>
        <v>13</v>
      </c>
      <c r="E1948" t="s">
        <v>13</v>
      </c>
      <c r="F1948" t="s">
        <v>11</v>
      </c>
      <c r="G1948">
        <v>5978</v>
      </c>
    </row>
    <row r="1949" spans="1:7" hidden="1" x14ac:dyDescent="0.3">
      <c r="A1949" s="1">
        <v>44269</v>
      </c>
      <c r="B1949" t="s">
        <v>15</v>
      </c>
      <c r="C1949" t="str">
        <f>VLOOKUP(B1949,[1]Store_Code!$A$2:$B$10,2,FALSE)</f>
        <v>Aberdeen</v>
      </c>
      <c r="D1949">
        <f t="shared" si="30"/>
        <v>24</v>
      </c>
      <c r="E1949" t="s">
        <v>8</v>
      </c>
      <c r="F1949" t="s">
        <v>11</v>
      </c>
      <c r="G1949">
        <v>13545</v>
      </c>
    </row>
    <row r="1950" spans="1:7" hidden="1" x14ac:dyDescent="0.3">
      <c r="A1950" s="1">
        <v>44269</v>
      </c>
      <c r="B1950" t="s">
        <v>15</v>
      </c>
      <c r="C1950" t="str">
        <f>VLOOKUP(B1950,[1]Store_Code!$A$2:$B$10,2,FALSE)</f>
        <v>Aberdeen</v>
      </c>
      <c r="D1950">
        <f t="shared" si="30"/>
        <v>28</v>
      </c>
      <c r="E1950" t="s">
        <v>10</v>
      </c>
      <c r="F1950" t="s">
        <v>9</v>
      </c>
      <c r="G1950">
        <v>35579</v>
      </c>
    </row>
    <row r="1951" spans="1:7" hidden="1" x14ac:dyDescent="0.3">
      <c r="A1951" s="1">
        <v>44269</v>
      </c>
      <c r="B1951" t="s">
        <v>15</v>
      </c>
      <c r="C1951" t="str">
        <f>VLOOKUP(B1951,[1]Store_Code!$A$2:$B$10,2,FALSE)</f>
        <v>Aberdeen</v>
      </c>
      <c r="D1951">
        <f t="shared" si="30"/>
        <v>16</v>
      </c>
      <c r="E1951" t="s">
        <v>13</v>
      </c>
      <c r="F1951" t="s">
        <v>11</v>
      </c>
      <c r="G1951">
        <v>6024</v>
      </c>
    </row>
    <row r="1952" spans="1:7" hidden="1" x14ac:dyDescent="0.3">
      <c r="A1952" s="1">
        <v>44269</v>
      </c>
      <c r="B1952" t="s">
        <v>19</v>
      </c>
      <c r="C1952" t="str">
        <f>VLOOKUP(B1952,[1]Store_Code!$A$2:$B$10,2,FALSE)</f>
        <v>St Andrews</v>
      </c>
      <c r="D1952">
        <f t="shared" si="30"/>
        <v>15</v>
      </c>
      <c r="E1952" t="s">
        <v>8</v>
      </c>
      <c r="F1952" t="s">
        <v>9</v>
      </c>
      <c r="G1952">
        <v>7314</v>
      </c>
    </row>
    <row r="1953" spans="1:7" hidden="1" x14ac:dyDescent="0.3">
      <c r="A1953" s="1">
        <v>44269</v>
      </c>
      <c r="B1953" t="s">
        <v>19</v>
      </c>
      <c r="C1953" t="str">
        <f>VLOOKUP(B1953,[1]Store_Code!$A$2:$B$10,2,FALSE)</f>
        <v>St Andrews</v>
      </c>
      <c r="D1953">
        <f t="shared" si="30"/>
        <v>19</v>
      </c>
      <c r="E1953" t="s">
        <v>10</v>
      </c>
      <c r="F1953" t="s">
        <v>9</v>
      </c>
      <c r="G1953">
        <v>17932</v>
      </c>
    </row>
    <row r="1954" spans="1:7" hidden="1" x14ac:dyDescent="0.3">
      <c r="A1954" s="1">
        <v>44269</v>
      </c>
      <c r="B1954" t="s">
        <v>19</v>
      </c>
      <c r="C1954" t="str">
        <f>VLOOKUP(B1954,[1]Store_Code!$A$2:$B$10,2,FALSE)</f>
        <v>St Andrews</v>
      </c>
      <c r="D1954">
        <f t="shared" si="30"/>
        <v>10</v>
      </c>
      <c r="E1954" t="s">
        <v>13</v>
      </c>
      <c r="F1954" t="s">
        <v>11</v>
      </c>
      <c r="G1954">
        <v>4911</v>
      </c>
    </row>
    <row r="1955" spans="1:7" hidden="1" x14ac:dyDescent="0.3">
      <c r="A1955" s="1">
        <v>44269</v>
      </c>
      <c r="B1955" t="s">
        <v>23</v>
      </c>
      <c r="C1955" t="str">
        <f>VLOOKUP(B1955,[1]Store_Code!$A$2:$B$10,2,FALSE)</f>
        <v>Dundee</v>
      </c>
      <c r="D1955">
        <f t="shared" si="30"/>
        <v>23</v>
      </c>
      <c r="E1955" t="s">
        <v>8</v>
      </c>
      <c r="F1955" t="s">
        <v>9</v>
      </c>
      <c r="G1955">
        <v>13434</v>
      </c>
    </row>
    <row r="1956" spans="1:7" hidden="1" x14ac:dyDescent="0.3">
      <c r="A1956" s="1">
        <v>44269</v>
      </c>
      <c r="B1956" t="s">
        <v>23</v>
      </c>
      <c r="C1956" t="str">
        <f>VLOOKUP(B1956,[1]Store_Code!$A$2:$B$10,2,FALSE)</f>
        <v>Dundee</v>
      </c>
      <c r="D1956">
        <f t="shared" si="30"/>
        <v>30</v>
      </c>
      <c r="E1956" t="s">
        <v>10</v>
      </c>
      <c r="F1956" t="s">
        <v>11</v>
      </c>
      <c r="G1956">
        <v>34308</v>
      </c>
    </row>
    <row r="1957" spans="1:7" hidden="1" x14ac:dyDescent="0.3">
      <c r="A1957" s="1">
        <v>44269</v>
      </c>
      <c r="B1957" t="s">
        <v>23</v>
      </c>
      <c r="C1957" t="str">
        <f>VLOOKUP(B1957,[1]Store_Code!$A$2:$B$10,2,FALSE)</f>
        <v>Dundee</v>
      </c>
      <c r="D1957">
        <f t="shared" si="30"/>
        <v>22</v>
      </c>
      <c r="E1957" t="s">
        <v>13</v>
      </c>
      <c r="F1957" t="s">
        <v>11</v>
      </c>
      <c r="G1957">
        <v>7060</v>
      </c>
    </row>
    <row r="1958" spans="1:7" hidden="1" x14ac:dyDescent="0.3">
      <c r="A1958" s="1">
        <v>44269</v>
      </c>
      <c r="B1958" t="s">
        <v>26</v>
      </c>
      <c r="C1958" t="str">
        <f>VLOOKUP(B1958,[1]Store_Code!$A$2:$B$10,2,FALSE)</f>
        <v>Glasgow</v>
      </c>
      <c r="D1958">
        <f t="shared" si="30"/>
        <v>31</v>
      </c>
      <c r="E1958" t="s">
        <v>8</v>
      </c>
      <c r="F1958" t="s">
        <v>9</v>
      </c>
      <c r="G1958">
        <v>29841</v>
      </c>
    </row>
    <row r="1959" spans="1:7" hidden="1" x14ac:dyDescent="0.3">
      <c r="A1959" s="1">
        <v>44269</v>
      </c>
      <c r="B1959" t="s">
        <v>26</v>
      </c>
      <c r="C1959" t="str">
        <f>VLOOKUP(B1959,[1]Store_Code!$A$2:$B$10,2,FALSE)</f>
        <v>Glasgow</v>
      </c>
      <c r="D1959">
        <f t="shared" si="30"/>
        <v>44</v>
      </c>
      <c r="E1959" t="s">
        <v>10</v>
      </c>
      <c r="F1959" t="s">
        <v>9</v>
      </c>
      <c r="G1959">
        <v>80693</v>
      </c>
    </row>
    <row r="1960" spans="1:7" hidden="1" x14ac:dyDescent="0.3">
      <c r="A1960" s="1">
        <v>44269</v>
      </c>
      <c r="B1960" t="s">
        <v>26</v>
      </c>
      <c r="C1960" t="str">
        <f>VLOOKUP(B1960,[1]Store_Code!$A$2:$B$10,2,FALSE)</f>
        <v>Glasgow</v>
      </c>
      <c r="D1960">
        <f t="shared" si="30"/>
        <v>26</v>
      </c>
      <c r="E1960" t="s">
        <v>13</v>
      </c>
      <c r="F1960" t="s">
        <v>11</v>
      </c>
      <c r="G1960">
        <v>10446</v>
      </c>
    </row>
    <row r="1961" spans="1:7" hidden="1" x14ac:dyDescent="0.3">
      <c r="A1961" s="1">
        <v>44269</v>
      </c>
      <c r="B1961" t="s">
        <v>27</v>
      </c>
      <c r="C1961" t="str">
        <f>VLOOKUP(B1961,[1]Store_Code!$A$2:$B$10,2,FALSE)</f>
        <v>Dumfries</v>
      </c>
      <c r="D1961">
        <f t="shared" si="30"/>
        <v>13</v>
      </c>
      <c r="E1961" t="s">
        <v>8</v>
      </c>
      <c r="F1961" t="s">
        <v>9</v>
      </c>
      <c r="G1961">
        <v>8756</v>
      </c>
    </row>
    <row r="1962" spans="1:7" hidden="1" x14ac:dyDescent="0.3">
      <c r="A1962" s="1">
        <v>44269</v>
      </c>
      <c r="B1962" t="s">
        <v>27</v>
      </c>
      <c r="C1962" t="str">
        <f>VLOOKUP(B1962,[1]Store_Code!$A$2:$B$10,2,FALSE)</f>
        <v>Dumfries</v>
      </c>
      <c r="D1962">
        <f t="shared" si="30"/>
        <v>18</v>
      </c>
      <c r="E1962" t="s">
        <v>10</v>
      </c>
      <c r="F1962" t="s">
        <v>9</v>
      </c>
      <c r="G1962">
        <v>18298</v>
      </c>
    </row>
    <row r="1963" spans="1:7" hidden="1" x14ac:dyDescent="0.3">
      <c r="A1963" s="1">
        <v>44269</v>
      </c>
      <c r="B1963" t="s">
        <v>27</v>
      </c>
      <c r="C1963" t="str">
        <f>VLOOKUP(B1963,[1]Store_Code!$A$2:$B$10,2,FALSE)</f>
        <v>Dumfries</v>
      </c>
      <c r="D1963">
        <f t="shared" si="30"/>
        <v>9</v>
      </c>
      <c r="E1963" t="s">
        <v>13</v>
      </c>
      <c r="F1963" t="s">
        <v>11</v>
      </c>
      <c r="G1963">
        <v>3098</v>
      </c>
    </row>
    <row r="1964" spans="1:7" hidden="1" x14ac:dyDescent="0.3">
      <c r="A1964" s="1">
        <v>44269</v>
      </c>
      <c r="B1964" t="s">
        <v>28</v>
      </c>
      <c r="C1964" t="str">
        <f>VLOOKUP(B1964,[1]Store_Code!$A$2:$B$10,2,FALSE)</f>
        <v>Inverness</v>
      </c>
      <c r="D1964">
        <f t="shared" si="30"/>
        <v>22</v>
      </c>
      <c r="E1964" t="s">
        <v>8</v>
      </c>
      <c r="F1964" t="s">
        <v>11</v>
      </c>
      <c r="G1964">
        <v>11486</v>
      </c>
    </row>
    <row r="1965" spans="1:7" hidden="1" x14ac:dyDescent="0.3">
      <c r="A1965" s="1">
        <v>44269</v>
      </c>
      <c r="B1965" t="s">
        <v>28</v>
      </c>
      <c r="C1965" t="str">
        <f>VLOOKUP(B1965,[1]Store_Code!$A$2:$B$10,2,FALSE)</f>
        <v>Inverness</v>
      </c>
      <c r="D1965">
        <f t="shared" si="30"/>
        <v>20</v>
      </c>
      <c r="E1965" t="s">
        <v>10</v>
      </c>
      <c r="F1965" t="s">
        <v>9</v>
      </c>
      <c r="G1965">
        <v>29813</v>
      </c>
    </row>
    <row r="1966" spans="1:7" hidden="1" x14ac:dyDescent="0.3">
      <c r="A1966" s="1">
        <v>44269</v>
      </c>
      <c r="B1966" t="s">
        <v>28</v>
      </c>
      <c r="C1966" t="str">
        <f>VLOOKUP(B1966,[1]Store_Code!$A$2:$B$10,2,FALSE)</f>
        <v>Inverness</v>
      </c>
      <c r="D1966">
        <f t="shared" si="30"/>
        <v>20</v>
      </c>
      <c r="E1966" t="s">
        <v>13</v>
      </c>
      <c r="F1966" t="s">
        <v>11</v>
      </c>
      <c r="G1966">
        <v>5113</v>
      </c>
    </row>
    <row r="1967" spans="1:7" hidden="1" x14ac:dyDescent="0.3">
      <c r="A1967" s="1">
        <v>44269</v>
      </c>
      <c r="B1967" t="s">
        <v>29</v>
      </c>
      <c r="C1967" t="str">
        <f>VLOOKUP(B1967,[1]Store_Code!$A$2:$B$10,2,FALSE)</f>
        <v>Stirling</v>
      </c>
      <c r="D1967">
        <f t="shared" si="30"/>
        <v>22</v>
      </c>
      <c r="E1967" t="s">
        <v>8</v>
      </c>
      <c r="F1967" t="s">
        <v>9</v>
      </c>
      <c r="G1967">
        <v>10076</v>
      </c>
    </row>
    <row r="1968" spans="1:7" hidden="1" x14ac:dyDescent="0.3">
      <c r="A1968" s="1">
        <v>44269</v>
      </c>
      <c r="B1968" t="s">
        <v>29</v>
      </c>
      <c r="C1968" t="str">
        <f>VLOOKUP(B1968,[1]Store_Code!$A$2:$B$10,2,FALSE)</f>
        <v>Stirling</v>
      </c>
      <c r="D1968">
        <f t="shared" si="30"/>
        <v>21</v>
      </c>
      <c r="E1968" t="s">
        <v>10</v>
      </c>
      <c r="F1968" t="s">
        <v>9</v>
      </c>
      <c r="G1968">
        <v>24016</v>
      </c>
    </row>
    <row r="1969" spans="1:7" hidden="1" x14ac:dyDescent="0.3">
      <c r="A1969" s="1">
        <v>44269</v>
      </c>
      <c r="B1969" t="s">
        <v>29</v>
      </c>
      <c r="C1969" t="str">
        <f>VLOOKUP(B1969,[1]Store_Code!$A$2:$B$10,2,FALSE)</f>
        <v>Stirling</v>
      </c>
      <c r="D1969">
        <f t="shared" si="30"/>
        <v>15.7</v>
      </c>
      <c r="E1969" t="s">
        <v>13</v>
      </c>
      <c r="F1969" t="s">
        <v>11</v>
      </c>
      <c r="G1969">
        <v>5125</v>
      </c>
    </row>
    <row r="1970" spans="1:7" hidden="1" x14ac:dyDescent="0.3">
      <c r="A1970" s="1">
        <v>44269</v>
      </c>
      <c r="B1970" t="s">
        <v>30</v>
      </c>
      <c r="C1970" t="str">
        <f>VLOOKUP(B1970,[1]Store_Code!$A$2:$B$10,2,FALSE)</f>
        <v>Edinburgh</v>
      </c>
      <c r="D1970">
        <f t="shared" si="30"/>
        <v>29</v>
      </c>
      <c r="E1970" t="s">
        <v>8</v>
      </c>
      <c r="F1970" t="s">
        <v>9</v>
      </c>
      <c r="G1970">
        <v>16792</v>
      </c>
    </row>
    <row r="1971" spans="1:7" hidden="1" x14ac:dyDescent="0.3">
      <c r="A1971" s="1">
        <v>44269</v>
      </c>
      <c r="B1971" t="s">
        <v>30</v>
      </c>
      <c r="C1971" t="str">
        <f>VLOOKUP(B1971,[1]Store_Code!$A$2:$B$10,2,FALSE)</f>
        <v>Edinburgh</v>
      </c>
      <c r="D1971">
        <f t="shared" si="30"/>
        <v>39</v>
      </c>
      <c r="E1971" t="s">
        <v>10</v>
      </c>
      <c r="F1971" t="s">
        <v>11</v>
      </c>
      <c r="G1971">
        <v>51463</v>
      </c>
    </row>
    <row r="1972" spans="1:7" hidden="1" x14ac:dyDescent="0.3">
      <c r="A1972" s="1">
        <v>44269</v>
      </c>
      <c r="B1972" t="s">
        <v>30</v>
      </c>
      <c r="C1972" t="str">
        <f>VLOOKUP(B1972,[1]Store_Code!$A$2:$B$10,2,FALSE)</f>
        <v>Edinburgh</v>
      </c>
      <c r="D1972">
        <f t="shared" si="30"/>
        <v>24</v>
      </c>
      <c r="E1972" t="s">
        <v>13</v>
      </c>
      <c r="F1972" t="s">
        <v>9</v>
      </c>
      <c r="G1972">
        <v>8699</v>
      </c>
    </row>
    <row r="1973" spans="1:7" hidden="1" x14ac:dyDescent="0.3">
      <c r="A1973" s="1">
        <v>44270</v>
      </c>
      <c r="B1973" t="s">
        <v>7</v>
      </c>
      <c r="C1973" t="str">
        <f>VLOOKUP(B1973,[1]Store_Code!$A$2:$B$10,2,FALSE)</f>
        <v>Perth</v>
      </c>
      <c r="D1973">
        <f t="shared" si="30"/>
        <v>18</v>
      </c>
      <c r="E1973" t="s">
        <v>8</v>
      </c>
      <c r="F1973" t="s">
        <v>11</v>
      </c>
      <c r="G1973">
        <v>6278</v>
      </c>
    </row>
    <row r="1974" spans="1:7" hidden="1" x14ac:dyDescent="0.3">
      <c r="A1974" s="1">
        <v>44270</v>
      </c>
      <c r="B1974" t="s">
        <v>7</v>
      </c>
      <c r="C1974" t="str">
        <f>VLOOKUP(B1974,[1]Store_Code!$A$2:$B$10,2,FALSE)</f>
        <v>Perth</v>
      </c>
      <c r="D1974">
        <f t="shared" si="30"/>
        <v>19</v>
      </c>
      <c r="E1974" t="s">
        <v>10</v>
      </c>
      <c r="F1974" t="s">
        <v>9</v>
      </c>
      <c r="G1974">
        <v>22873</v>
      </c>
    </row>
    <row r="1975" spans="1:7" hidden="1" x14ac:dyDescent="0.3">
      <c r="A1975" s="1">
        <v>44270</v>
      </c>
      <c r="B1975" t="s">
        <v>7</v>
      </c>
      <c r="C1975" t="str">
        <f>VLOOKUP(B1975,[1]Store_Code!$A$2:$B$10,2,FALSE)</f>
        <v>Perth</v>
      </c>
      <c r="D1975">
        <f t="shared" si="30"/>
        <v>13</v>
      </c>
      <c r="E1975" t="s">
        <v>13</v>
      </c>
      <c r="F1975" t="s">
        <v>11</v>
      </c>
      <c r="G1975">
        <v>5843</v>
      </c>
    </row>
    <row r="1976" spans="1:7" hidden="1" x14ac:dyDescent="0.3">
      <c r="A1976" s="1">
        <v>44270</v>
      </c>
      <c r="B1976" t="s">
        <v>15</v>
      </c>
      <c r="C1976" t="str">
        <f>VLOOKUP(B1976,[1]Store_Code!$A$2:$B$10,2,FALSE)</f>
        <v>Aberdeen</v>
      </c>
      <c r="D1976">
        <f t="shared" si="30"/>
        <v>24</v>
      </c>
      <c r="E1976" t="s">
        <v>8</v>
      </c>
      <c r="F1976" t="s">
        <v>11</v>
      </c>
      <c r="G1976">
        <v>13836</v>
      </c>
    </row>
    <row r="1977" spans="1:7" hidden="1" x14ac:dyDescent="0.3">
      <c r="A1977" s="1">
        <v>44270</v>
      </c>
      <c r="B1977" t="s">
        <v>15</v>
      </c>
      <c r="C1977" t="str">
        <f>VLOOKUP(B1977,[1]Store_Code!$A$2:$B$10,2,FALSE)</f>
        <v>Aberdeen</v>
      </c>
      <c r="D1977">
        <f t="shared" si="30"/>
        <v>28</v>
      </c>
      <c r="E1977" t="s">
        <v>10</v>
      </c>
      <c r="F1977" t="s">
        <v>9</v>
      </c>
      <c r="G1977">
        <v>33737</v>
      </c>
    </row>
    <row r="1978" spans="1:7" hidden="1" x14ac:dyDescent="0.3">
      <c r="A1978" s="1">
        <v>44270</v>
      </c>
      <c r="B1978" t="s">
        <v>15</v>
      </c>
      <c r="C1978" t="str">
        <f>VLOOKUP(B1978,[1]Store_Code!$A$2:$B$10,2,FALSE)</f>
        <v>Aberdeen</v>
      </c>
      <c r="D1978">
        <f t="shared" si="30"/>
        <v>16</v>
      </c>
      <c r="E1978" t="s">
        <v>13</v>
      </c>
      <c r="F1978" t="s">
        <v>11</v>
      </c>
      <c r="G1978">
        <v>5886</v>
      </c>
    </row>
    <row r="1979" spans="1:7" hidden="1" x14ac:dyDescent="0.3">
      <c r="A1979" s="1">
        <v>44270</v>
      </c>
      <c r="B1979" t="s">
        <v>19</v>
      </c>
      <c r="C1979" t="str">
        <f>VLOOKUP(B1979,[1]Store_Code!$A$2:$B$10,2,FALSE)</f>
        <v>St Andrews</v>
      </c>
      <c r="D1979">
        <f t="shared" si="30"/>
        <v>15</v>
      </c>
      <c r="E1979" t="s">
        <v>8</v>
      </c>
      <c r="F1979" t="s">
        <v>9</v>
      </c>
      <c r="G1979">
        <v>7472</v>
      </c>
    </row>
    <row r="1980" spans="1:7" hidden="1" x14ac:dyDescent="0.3">
      <c r="A1980" s="1">
        <v>44270</v>
      </c>
      <c r="B1980" t="s">
        <v>19</v>
      </c>
      <c r="C1980" t="str">
        <f>VLOOKUP(B1980,[1]Store_Code!$A$2:$B$10,2,FALSE)</f>
        <v>St Andrews</v>
      </c>
      <c r="D1980">
        <f t="shared" si="30"/>
        <v>19</v>
      </c>
      <c r="E1980" t="s">
        <v>10</v>
      </c>
      <c r="F1980" t="s">
        <v>9</v>
      </c>
      <c r="G1980">
        <v>17003</v>
      </c>
    </row>
    <row r="1981" spans="1:7" hidden="1" x14ac:dyDescent="0.3">
      <c r="A1981" s="1">
        <v>44270</v>
      </c>
      <c r="B1981" t="s">
        <v>19</v>
      </c>
      <c r="C1981" t="str">
        <f>VLOOKUP(B1981,[1]Store_Code!$A$2:$B$10,2,FALSE)</f>
        <v>St Andrews</v>
      </c>
      <c r="D1981">
        <f t="shared" si="30"/>
        <v>10</v>
      </c>
      <c r="E1981" t="s">
        <v>13</v>
      </c>
      <c r="F1981" t="s">
        <v>11</v>
      </c>
      <c r="G1981">
        <v>4798</v>
      </c>
    </row>
    <row r="1982" spans="1:7" hidden="1" x14ac:dyDescent="0.3">
      <c r="A1982" s="1">
        <v>44270</v>
      </c>
      <c r="B1982" t="s">
        <v>23</v>
      </c>
      <c r="C1982" t="str">
        <f>VLOOKUP(B1982,[1]Store_Code!$A$2:$B$10,2,FALSE)</f>
        <v>Dundee</v>
      </c>
      <c r="D1982">
        <f t="shared" si="30"/>
        <v>23</v>
      </c>
      <c r="E1982" t="s">
        <v>8</v>
      </c>
      <c r="F1982" t="s">
        <v>9</v>
      </c>
      <c r="G1982">
        <v>13723</v>
      </c>
    </row>
    <row r="1983" spans="1:7" hidden="1" x14ac:dyDescent="0.3">
      <c r="A1983" s="1">
        <v>44270</v>
      </c>
      <c r="B1983" t="s">
        <v>23</v>
      </c>
      <c r="C1983" t="str">
        <f>VLOOKUP(B1983,[1]Store_Code!$A$2:$B$10,2,FALSE)</f>
        <v>Dundee</v>
      </c>
      <c r="D1983">
        <f t="shared" si="30"/>
        <v>30</v>
      </c>
      <c r="E1983" t="s">
        <v>10</v>
      </c>
      <c r="F1983" t="s">
        <v>11</v>
      </c>
      <c r="G1983">
        <v>32532</v>
      </c>
    </row>
    <row r="1984" spans="1:7" hidden="1" x14ac:dyDescent="0.3">
      <c r="A1984" s="1">
        <v>44270</v>
      </c>
      <c r="B1984" t="s">
        <v>23</v>
      </c>
      <c r="C1984" t="str">
        <f>VLOOKUP(B1984,[1]Store_Code!$A$2:$B$10,2,FALSE)</f>
        <v>Dundee</v>
      </c>
      <c r="D1984">
        <f t="shared" si="30"/>
        <v>22</v>
      </c>
      <c r="E1984" t="s">
        <v>13</v>
      </c>
      <c r="F1984" t="s">
        <v>11</v>
      </c>
      <c r="G1984">
        <v>6900</v>
      </c>
    </row>
    <row r="1985" spans="1:7" hidden="1" x14ac:dyDescent="0.3">
      <c r="A1985" s="1">
        <v>44270</v>
      </c>
      <c r="B1985" t="s">
        <v>26</v>
      </c>
      <c r="C1985" t="str">
        <f>VLOOKUP(B1985,[1]Store_Code!$A$2:$B$10,2,FALSE)</f>
        <v>Glasgow</v>
      </c>
      <c r="D1985">
        <f t="shared" si="30"/>
        <v>31</v>
      </c>
      <c r="E1985" t="s">
        <v>8</v>
      </c>
      <c r="F1985" t="s">
        <v>9</v>
      </c>
      <c r="G1985">
        <v>30485</v>
      </c>
    </row>
    <row r="1986" spans="1:7" hidden="1" x14ac:dyDescent="0.3">
      <c r="A1986" s="1">
        <v>44270</v>
      </c>
      <c r="B1986" t="s">
        <v>26</v>
      </c>
      <c r="C1986" t="str">
        <f>VLOOKUP(B1986,[1]Store_Code!$A$2:$B$10,2,FALSE)</f>
        <v>Glasgow</v>
      </c>
      <c r="D1986">
        <f t="shared" si="30"/>
        <v>44</v>
      </c>
      <c r="E1986" t="s">
        <v>10</v>
      </c>
      <c r="F1986" t="s">
        <v>9</v>
      </c>
      <c r="G1986">
        <v>76516</v>
      </c>
    </row>
    <row r="1987" spans="1:7" hidden="1" x14ac:dyDescent="0.3">
      <c r="A1987" s="1">
        <v>44270</v>
      </c>
      <c r="B1987" t="s">
        <v>26</v>
      </c>
      <c r="C1987" t="str">
        <f>VLOOKUP(B1987,[1]Store_Code!$A$2:$B$10,2,FALSE)</f>
        <v>Glasgow</v>
      </c>
      <c r="D1987">
        <f t="shared" ref="D1987:D2050" si="31">INDEX($N$4:$P$12,MATCH(C1987,$M$4:$M$12,0),MATCH(E1987,N$3:P$3,0))</f>
        <v>26</v>
      </c>
      <c r="E1987" t="s">
        <v>13</v>
      </c>
      <c r="F1987" t="s">
        <v>11</v>
      </c>
      <c r="G1987">
        <v>10208</v>
      </c>
    </row>
    <row r="1988" spans="1:7" hidden="1" x14ac:dyDescent="0.3">
      <c r="A1988" s="1">
        <v>44270</v>
      </c>
      <c r="B1988" t="s">
        <v>27</v>
      </c>
      <c r="C1988" t="str">
        <f>VLOOKUP(B1988,[1]Store_Code!$A$2:$B$10,2,FALSE)</f>
        <v>Dumfries</v>
      </c>
      <c r="D1988">
        <f t="shared" si="31"/>
        <v>13</v>
      </c>
      <c r="E1988" t="s">
        <v>8</v>
      </c>
      <c r="F1988" t="s">
        <v>9</v>
      </c>
      <c r="G1988">
        <v>8946</v>
      </c>
    </row>
    <row r="1989" spans="1:7" hidden="1" x14ac:dyDescent="0.3">
      <c r="A1989" s="1">
        <v>44270</v>
      </c>
      <c r="B1989" t="s">
        <v>27</v>
      </c>
      <c r="C1989" t="str">
        <f>VLOOKUP(B1989,[1]Store_Code!$A$2:$B$10,2,FALSE)</f>
        <v>Dumfries</v>
      </c>
      <c r="D1989">
        <f t="shared" si="31"/>
        <v>18</v>
      </c>
      <c r="E1989" t="s">
        <v>10</v>
      </c>
      <c r="F1989" t="s">
        <v>9</v>
      </c>
      <c r="G1989">
        <v>17351</v>
      </c>
    </row>
    <row r="1990" spans="1:7" hidden="1" x14ac:dyDescent="0.3">
      <c r="A1990" s="1">
        <v>44270</v>
      </c>
      <c r="B1990" t="s">
        <v>27</v>
      </c>
      <c r="C1990" t="str">
        <f>VLOOKUP(B1990,[1]Store_Code!$A$2:$B$10,2,FALSE)</f>
        <v>Dumfries</v>
      </c>
      <c r="D1990">
        <f t="shared" si="31"/>
        <v>9</v>
      </c>
      <c r="E1990" t="s">
        <v>13</v>
      </c>
      <c r="F1990" t="s">
        <v>11</v>
      </c>
      <c r="G1990">
        <v>3027</v>
      </c>
    </row>
    <row r="1991" spans="1:7" hidden="1" x14ac:dyDescent="0.3">
      <c r="A1991" s="1">
        <v>44270</v>
      </c>
      <c r="B1991" t="s">
        <v>28</v>
      </c>
      <c r="C1991" t="str">
        <f>VLOOKUP(B1991,[1]Store_Code!$A$2:$B$10,2,FALSE)</f>
        <v>Inverness</v>
      </c>
      <c r="D1991">
        <f t="shared" si="31"/>
        <v>22</v>
      </c>
      <c r="E1991" t="s">
        <v>8</v>
      </c>
      <c r="F1991" t="s">
        <v>11</v>
      </c>
      <c r="G1991">
        <v>11749</v>
      </c>
    </row>
    <row r="1992" spans="1:7" hidden="1" x14ac:dyDescent="0.3">
      <c r="A1992" s="1">
        <v>44270</v>
      </c>
      <c r="B1992" t="s">
        <v>28</v>
      </c>
      <c r="C1992" t="str">
        <f>VLOOKUP(B1992,[1]Store_Code!$A$2:$B$10,2,FALSE)</f>
        <v>Inverness</v>
      </c>
      <c r="D1992">
        <f t="shared" si="31"/>
        <v>20</v>
      </c>
      <c r="E1992" t="s">
        <v>10</v>
      </c>
      <c r="F1992" t="s">
        <v>9</v>
      </c>
      <c r="G1992">
        <v>28269</v>
      </c>
    </row>
    <row r="1993" spans="1:7" hidden="1" x14ac:dyDescent="0.3">
      <c r="A1993" s="1">
        <v>44270</v>
      </c>
      <c r="B1993" t="s">
        <v>28</v>
      </c>
      <c r="C1993" t="str">
        <f>VLOOKUP(B1993,[1]Store_Code!$A$2:$B$10,2,FALSE)</f>
        <v>Inverness</v>
      </c>
      <c r="D1993">
        <f t="shared" si="31"/>
        <v>20</v>
      </c>
      <c r="E1993" t="s">
        <v>13</v>
      </c>
      <c r="F1993" t="s">
        <v>11</v>
      </c>
      <c r="G1993">
        <v>4997</v>
      </c>
    </row>
    <row r="1994" spans="1:7" hidden="1" x14ac:dyDescent="0.3">
      <c r="A1994" s="1">
        <v>44270</v>
      </c>
      <c r="B1994" t="s">
        <v>29</v>
      </c>
      <c r="C1994" t="str">
        <f>VLOOKUP(B1994,[1]Store_Code!$A$2:$B$10,2,FALSE)</f>
        <v>Stirling</v>
      </c>
      <c r="D1994">
        <f t="shared" si="31"/>
        <v>22</v>
      </c>
      <c r="E1994" t="s">
        <v>8</v>
      </c>
      <c r="F1994" t="s">
        <v>9</v>
      </c>
      <c r="G1994">
        <v>10292</v>
      </c>
    </row>
    <row r="1995" spans="1:7" hidden="1" x14ac:dyDescent="0.3">
      <c r="A1995" s="1">
        <v>44270</v>
      </c>
      <c r="B1995" t="s">
        <v>29</v>
      </c>
      <c r="C1995" t="str">
        <f>VLOOKUP(B1995,[1]Store_Code!$A$2:$B$10,2,FALSE)</f>
        <v>Stirling</v>
      </c>
      <c r="D1995">
        <f t="shared" si="31"/>
        <v>21</v>
      </c>
      <c r="E1995" t="s">
        <v>10</v>
      </c>
      <c r="F1995" t="s">
        <v>9</v>
      </c>
      <c r="G1995">
        <v>22773</v>
      </c>
    </row>
    <row r="1996" spans="1:7" hidden="1" x14ac:dyDescent="0.3">
      <c r="A1996" s="1">
        <v>44270</v>
      </c>
      <c r="B1996" t="s">
        <v>29</v>
      </c>
      <c r="C1996" t="str">
        <f>VLOOKUP(B1996,[1]Store_Code!$A$2:$B$10,2,FALSE)</f>
        <v>Stirling</v>
      </c>
      <c r="D1996">
        <f t="shared" si="31"/>
        <v>15.7</v>
      </c>
      <c r="E1996" t="s">
        <v>13</v>
      </c>
      <c r="F1996" t="s">
        <v>11</v>
      </c>
      <c r="G1996">
        <v>5009</v>
      </c>
    </row>
    <row r="1997" spans="1:7" hidden="1" x14ac:dyDescent="0.3">
      <c r="A1997" s="1">
        <v>44270</v>
      </c>
      <c r="B1997" t="s">
        <v>30</v>
      </c>
      <c r="C1997" t="str">
        <f>VLOOKUP(B1997,[1]Store_Code!$A$2:$B$10,2,FALSE)</f>
        <v>Edinburgh</v>
      </c>
      <c r="D1997">
        <f t="shared" si="31"/>
        <v>29</v>
      </c>
      <c r="E1997" t="s">
        <v>8</v>
      </c>
      <c r="F1997" t="s">
        <v>9</v>
      </c>
      <c r="G1997">
        <v>17155</v>
      </c>
    </row>
    <row r="1998" spans="1:7" hidden="1" x14ac:dyDescent="0.3">
      <c r="A1998" s="1">
        <v>44270</v>
      </c>
      <c r="B1998" t="s">
        <v>30</v>
      </c>
      <c r="C1998" t="str">
        <f>VLOOKUP(B1998,[1]Store_Code!$A$2:$B$10,2,FALSE)</f>
        <v>Edinburgh</v>
      </c>
      <c r="D1998">
        <f t="shared" si="31"/>
        <v>39</v>
      </c>
      <c r="E1998" t="s">
        <v>10</v>
      </c>
      <c r="F1998" t="s">
        <v>11</v>
      </c>
      <c r="G1998">
        <v>48798</v>
      </c>
    </row>
    <row r="1999" spans="1:7" hidden="1" x14ac:dyDescent="0.3">
      <c r="A1999" s="1">
        <v>44270</v>
      </c>
      <c r="B1999" t="s">
        <v>30</v>
      </c>
      <c r="C1999" t="str">
        <f>VLOOKUP(B1999,[1]Store_Code!$A$2:$B$10,2,FALSE)</f>
        <v>Edinburgh</v>
      </c>
      <c r="D1999">
        <f t="shared" si="31"/>
        <v>24</v>
      </c>
      <c r="E1999" t="s">
        <v>13</v>
      </c>
      <c r="F1999" t="s">
        <v>9</v>
      </c>
      <c r="G1999">
        <v>8524</v>
      </c>
    </row>
    <row r="2000" spans="1:7" hidden="1" x14ac:dyDescent="0.3">
      <c r="A2000" s="1">
        <v>44271</v>
      </c>
      <c r="B2000" t="s">
        <v>7</v>
      </c>
      <c r="C2000" t="str">
        <f>VLOOKUP(B2000,[1]Store_Code!$A$2:$B$10,2,FALSE)</f>
        <v>Perth</v>
      </c>
      <c r="D2000">
        <f t="shared" si="31"/>
        <v>18</v>
      </c>
      <c r="E2000" t="s">
        <v>8</v>
      </c>
      <c r="F2000" t="s">
        <v>11</v>
      </c>
      <c r="G2000">
        <v>6211</v>
      </c>
    </row>
    <row r="2001" spans="1:7" hidden="1" x14ac:dyDescent="0.3">
      <c r="A2001" s="1">
        <v>44271</v>
      </c>
      <c r="B2001" t="s">
        <v>7</v>
      </c>
      <c r="C2001" t="str">
        <f>VLOOKUP(B2001,[1]Store_Code!$A$2:$B$10,2,FALSE)</f>
        <v>Perth</v>
      </c>
      <c r="D2001">
        <f t="shared" si="31"/>
        <v>19</v>
      </c>
      <c r="E2001" t="s">
        <v>10</v>
      </c>
      <c r="F2001" t="s">
        <v>9</v>
      </c>
      <c r="G2001">
        <v>30078</v>
      </c>
    </row>
    <row r="2002" spans="1:7" hidden="1" x14ac:dyDescent="0.3">
      <c r="A2002" s="1">
        <v>44271</v>
      </c>
      <c r="B2002" t="s">
        <v>7</v>
      </c>
      <c r="C2002" t="str">
        <f>VLOOKUP(B2002,[1]Store_Code!$A$2:$B$10,2,FALSE)</f>
        <v>Perth</v>
      </c>
      <c r="D2002">
        <f t="shared" si="31"/>
        <v>13</v>
      </c>
      <c r="E2002" t="s">
        <v>13</v>
      </c>
      <c r="F2002" t="s">
        <v>11</v>
      </c>
      <c r="G2002">
        <v>6784</v>
      </c>
    </row>
    <row r="2003" spans="1:7" hidden="1" x14ac:dyDescent="0.3">
      <c r="A2003" s="1">
        <v>44271</v>
      </c>
      <c r="B2003" t="s">
        <v>15</v>
      </c>
      <c r="C2003" t="str">
        <f>VLOOKUP(B2003,[1]Store_Code!$A$2:$B$10,2,FALSE)</f>
        <v>Aberdeen</v>
      </c>
      <c r="D2003">
        <f t="shared" si="31"/>
        <v>24</v>
      </c>
      <c r="E2003" t="s">
        <v>8</v>
      </c>
      <c r="F2003" t="s">
        <v>11</v>
      </c>
      <c r="G2003">
        <v>13687</v>
      </c>
    </row>
    <row r="2004" spans="1:7" hidden="1" x14ac:dyDescent="0.3">
      <c r="A2004" s="1">
        <v>44271</v>
      </c>
      <c r="B2004" t="s">
        <v>15</v>
      </c>
      <c r="C2004" t="str">
        <f>VLOOKUP(B2004,[1]Store_Code!$A$2:$B$10,2,FALSE)</f>
        <v>Aberdeen</v>
      </c>
      <c r="D2004">
        <f t="shared" si="31"/>
        <v>28</v>
      </c>
      <c r="E2004" t="s">
        <v>10</v>
      </c>
      <c r="F2004" t="s">
        <v>9</v>
      </c>
      <c r="G2004">
        <v>45078</v>
      </c>
    </row>
    <row r="2005" spans="1:7" hidden="1" x14ac:dyDescent="0.3">
      <c r="A2005" s="1">
        <v>44271</v>
      </c>
      <c r="B2005" t="s">
        <v>15</v>
      </c>
      <c r="C2005" t="str">
        <f>VLOOKUP(B2005,[1]Store_Code!$A$2:$B$10,2,FALSE)</f>
        <v>Aberdeen</v>
      </c>
      <c r="D2005">
        <f t="shared" si="31"/>
        <v>16</v>
      </c>
      <c r="E2005" t="s">
        <v>13</v>
      </c>
      <c r="F2005" t="s">
        <v>11</v>
      </c>
      <c r="G2005">
        <v>6835</v>
      </c>
    </row>
    <row r="2006" spans="1:7" hidden="1" x14ac:dyDescent="0.3">
      <c r="A2006" s="1">
        <v>44271</v>
      </c>
      <c r="B2006" t="s">
        <v>19</v>
      </c>
      <c r="C2006" t="str">
        <f>VLOOKUP(B2006,[1]Store_Code!$A$2:$B$10,2,FALSE)</f>
        <v>St Andrews</v>
      </c>
      <c r="D2006">
        <f t="shared" si="31"/>
        <v>15</v>
      </c>
      <c r="E2006" t="s">
        <v>8</v>
      </c>
      <c r="F2006" t="s">
        <v>9</v>
      </c>
      <c r="G2006">
        <v>7390</v>
      </c>
    </row>
    <row r="2007" spans="1:7" hidden="1" x14ac:dyDescent="0.3">
      <c r="A2007" s="1">
        <v>44271</v>
      </c>
      <c r="B2007" t="s">
        <v>19</v>
      </c>
      <c r="C2007" t="str">
        <f>VLOOKUP(B2007,[1]Store_Code!$A$2:$B$10,2,FALSE)</f>
        <v>St Andrews</v>
      </c>
      <c r="D2007">
        <f t="shared" si="31"/>
        <v>19</v>
      </c>
      <c r="E2007" t="s">
        <v>10</v>
      </c>
      <c r="F2007" t="s">
        <v>9</v>
      </c>
      <c r="G2007">
        <v>22719</v>
      </c>
    </row>
    <row r="2008" spans="1:7" hidden="1" x14ac:dyDescent="0.3">
      <c r="A2008" s="1">
        <v>44271</v>
      </c>
      <c r="B2008" t="s">
        <v>19</v>
      </c>
      <c r="C2008" t="str">
        <f>VLOOKUP(B2008,[1]Store_Code!$A$2:$B$10,2,FALSE)</f>
        <v>St Andrews</v>
      </c>
      <c r="D2008">
        <f t="shared" si="31"/>
        <v>10</v>
      </c>
      <c r="E2008" t="s">
        <v>13</v>
      </c>
      <c r="F2008" t="s">
        <v>11</v>
      </c>
      <c r="G2008">
        <v>5572</v>
      </c>
    </row>
    <row r="2009" spans="1:7" hidden="1" x14ac:dyDescent="0.3">
      <c r="A2009" s="1">
        <v>44271</v>
      </c>
      <c r="B2009" t="s">
        <v>23</v>
      </c>
      <c r="C2009" t="str">
        <f>VLOOKUP(B2009,[1]Store_Code!$A$2:$B$10,2,FALSE)</f>
        <v>Dundee</v>
      </c>
      <c r="D2009">
        <f t="shared" si="31"/>
        <v>23</v>
      </c>
      <c r="E2009" t="s">
        <v>8</v>
      </c>
      <c r="F2009" t="s">
        <v>9</v>
      </c>
      <c r="G2009">
        <v>13574</v>
      </c>
    </row>
    <row r="2010" spans="1:7" hidden="1" x14ac:dyDescent="0.3">
      <c r="A2010" s="1">
        <v>44271</v>
      </c>
      <c r="B2010" t="s">
        <v>23</v>
      </c>
      <c r="C2010" t="str">
        <f>VLOOKUP(B2010,[1]Store_Code!$A$2:$B$10,2,FALSE)</f>
        <v>Dundee</v>
      </c>
      <c r="D2010">
        <f t="shared" si="31"/>
        <v>30</v>
      </c>
      <c r="E2010" t="s">
        <v>10</v>
      </c>
      <c r="F2010" t="s">
        <v>11</v>
      </c>
      <c r="G2010">
        <v>43468</v>
      </c>
    </row>
    <row r="2011" spans="1:7" hidden="1" x14ac:dyDescent="0.3">
      <c r="A2011" s="1">
        <v>44271</v>
      </c>
      <c r="B2011" t="s">
        <v>23</v>
      </c>
      <c r="C2011" t="str">
        <f>VLOOKUP(B2011,[1]Store_Code!$A$2:$B$10,2,FALSE)</f>
        <v>Dundee</v>
      </c>
      <c r="D2011">
        <f t="shared" si="31"/>
        <v>22</v>
      </c>
      <c r="E2011" t="s">
        <v>13</v>
      </c>
      <c r="F2011" t="s">
        <v>11</v>
      </c>
      <c r="G2011">
        <v>8011</v>
      </c>
    </row>
    <row r="2012" spans="1:7" hidden="1" x14ac:dyDescent="0.3">
      <c r="A2012" s="1">
        <v>44271</v>
      </c>
      <c r="B2012" t="s">
        <v>26</v>
      </c>
      <c r="C2012" t="str">
        <f>VLOOKUP(B2012,[1]Store_Code!$A$2:$B$10,2,FALSE)</f>
        <v>Glasgow</v>
      </c>
      <c r="D2012">
        <f t="shared" si="31"/>
        <v>31</v>
      </c>
      <c r="E2012" t="s">
        <v>8</v>
      </c>
      <c r="F2012" t="s">
        <v>9</v>
      </c>
      <c r="G2012">
        <v>30153</v>
      </c>
    </row>
    <row r="2013" spans="1:7" hidden="1" x14ac:dyDescent="0.3">
      <c r="A2013" s="1">
        <v>44271</v>
      </c>
      <c r="B2013" t="s">
        <v>26</v>
      </c>
      <c r="C2013" t="str">
        <f>VLOOKUP(B2013,[1]Store_Code!$A$2:$B$10,2,FALSE)</f>
        <v>Glasgow</v>
      </c>
      <c r="D2013">
        <f t="shared" si="31"/>
        <v>44</v>
      </c>
      <c r="E2013" t="s">
        <v>10</v>
      </c>
      <c r="F2013" t="s">
        <v>9</v>
      </c>
      <c r="G2013">
        <v>102237</v>
      </c>
    </row>
    <row r="2014" spans="1:7" hidden="1" x14ac:dyDescent="0.3">
      <c r="A2014" s="1">
        <v>44271</v>
      </c>
      <c r="B2014" t="s">
        <v>26</v>
      </c>
      <c r="C2014" t="str">
        <f>VLOOKUP(B2014,[1]Store_Code!$A$2:$B$10,2,FALSE)</f>
        <v>Glasgow</v>
      </c>
      <c r="D2014">
        <f t="shared" si="31"/>
        <v>26</v>
      </c>
      <c r="E2014" t="s">
        <v>13</v>
      </c>
      <c r="F2014" t="s">
        <v>11</v>
      </c>
      <c r="G2014">
        <v>11853</v>
      </c>
    </row>
    <row r="2015" spans="1:7" hidden="1" x14ac:dyDescent="0.3">
      <c r="A2015" s="1">
        <v>44271</v>
      </c>
      <c r="B2015" t="s">
        <v>27</v>
      </c>
      <c r="C2015" t="str">
        <f>VLOOKUP(B2015,[1]Store_Code!$A$2:$B$10,2,FALSE)</f>
        <v>Dumfries</v>
      </c>
      <c r="D2015">
        <f t="shared" si="31"/>
        <v>13</v>
      </c>
      <c r="E2015" t="s">
        <v>8</v>
      </c>
      <c r="F2015" t="s">
        <v>9</v>
      </c>
      <c r="G2015">
        <v>8848</v>
      </c>
    </row>
    <row r="2016" spans="1:7" hidden="1" x14ac:dyDescent="0.3">
      <c r="A2016" s="1">
        <v>44271</v>
      </c>
      <c r="B2016" t="s">
        <v>27</v>
      </c>
      <c r="C2016" t="str">
        <f>VLOOKUP(B2016,[1]Store_Code!$A$2:$B$10,2,FALSE)</f>
        <v>Dumfries</v>
      </c>
      <c r="D2016">
        <f t="shared" si="31"/>
        <v>18</v>
      </c>
      <c r="E2016" t="s">
        <v>10</v>
      </c>
      <c r="F2016" t="s">
        <v>9</v>
      </c>
      <c r="G2016">
        <v>23183</v>
      </c>
    </row>
    <row r="2017" spans="1:7" hidden="1" x14ac:dyDescent="0.3">
      <c r="A2017" s="1">
        <v>44271</v>
      </c>
      <c r="B2017" t="s">
        <v>27</v>
      </c>
      <c r="C2017" t="str">
        <f>VLOOKUP(B2017,[1]Store_Code!$A$2:$B$10,2,FALSE)</f>
        <v>Dumfries</v>
      </c>
      <c r="D2017">
        <f t="shared" si="31"/>
        <v>9</v>
      </c>
      <c r="E2017" t="s">
        <v>13</v>
      </c>
      <c r="F2017" t="s">
        <v>11</v>
      </c>
      <c r="G2017">
        <v>3514</v>
      </c>
    </row>
    <row r="2018" spans="1:7" hidden="1" x14ac:dyDescent="0.3">
      <c r="A2018" s="1">
        <v>44271</v>
      </c>
      <c r="B2018" t="s">
        <v>28</v>
      </c>
      <c r="C2018" t="str">
        <f>VLOOKUP(B2018,[1]Store_Code!$A$2:$B$10,2,FALSE)</f>
        <v>Inverness</v>
      </c>
      <c r="D2018">
        <f t="shared" si="31"/>
        <v>22</v>
      </c>
      <c r="E2018" t="s">
        <v>8</v>
      </c>
      <c r="F2018" t="s">
        <v>11</v>
      </c>
      <c r="G2018">
        <v>11613</v>
      </c>
    </row>
    <row r="2019" spans="1:7" hidden="1" x14ac:dyDescent="0.3">
      <c r="A2019" s="1">
        <v>44271</v>
      </c>
      <c r="B2019" t="s">
        <v>28</v>
      </c>
      <c r="C2019" t="str">
        <f>VLOOKUP(B2019,[1]Store_Code!$A$2:$B$10,2,FALSE)</f>
        <v>Inverness</v>
      </c>
      <c r="D2019">
        <f t="shared" si="31"/>
        <v>20</v>
      </c>
      <c r="E2019" t="s">
        <v>10</v>
      </c>
      <c r="F2019" t="s">
        <v>9</v>
      </c>
      <c r="G2019">
        <v>37772</v>
      </c>
    </row>
    <row r="2020" spans="1:7" hidden="1" x14ac:dyDescent="0.3">
      <c r="A2020" s="1">
        <v>44271</v>
      </c>
      <c r="B2020" t="s">
        <v>28</v>
      </c>
      <c r="C2020" t="str">
        <f>VLOOKUP(B2020,[1]Store_Code!$A$2:$B$10,2,FALSE)</f>
        <v>Inverness</v>
      </c>
      <c r="D2020">
        <f t="shared" si="31"/>
        <v>20</v>
      </c>
      <c r="E2020" t="s">
        <v>13</v>
      </c>
      <c r="F2020" t="s">
        <v>11</v>
      </c>
      <c r="G2020">
        <v>5802</v>
      </c>
    </row>
    <row r="2021" spans="1:7" hidden="1" x14ac:dyDescent="0.3">
      <c r="A2021" s="1">
        <v>44271</v>
      </c>
      <c r="B2021" t="s">
        <v>29</v>
      </c>
      <c r="C2021" t="str">
        <f>VLOOKUP(B2021,[1]Store_Code!$A$2:$B$10,2,FALSE)</f>
        <v>Stirling</v>
      </c>
      <c r="D2021">
        <f t="shared" si="31"/>
        <v>22</v>
      </c>
      <c r="E2021" t="s">
        <v>8</v>
      </c>
      <c r="F2021" t="s">
        <v>9</v>
      </c>
      <c r="G2021">
        <v>10180</v>
      </c>
    </row>
    <row r="2022" spans="1:7" hidden="1" x14ac:dyDescent="0.3">
      <c r="A2022" s="1">
        <v>44271</v>
      </c>
      <c r="B2022" t="s">
        <v>29</v>
      </c>
      <c r="C2022" t="str">
        <f>VLOOKUP(B2022,[1]Store_Code!$A$2:$B$10,2,FALSE)</f>
        <v>Stirling</v>
      </c>
      <c r="D2022">
        <f t="shared" si="31"/>
        <v>21</v>
      </c>
      <c r="E2022" t="s">
        <v>10</v>
      </c>
      <c r="F2022" t="s">
        <v>9</v>
      </c>
      <c r="G2022">
        <v>30428</v>
      </c>
    </row>
    <row r="2023" spans="1:7" hidden="1" x14ac:dyDescent="0.3">
      <c r="A2023" s="1">
        <v>44271</v>
      </c>
      <c r="B2023" t="s">
        <v>29</v>
      </c>
      <c r="C2023" t="str">
        <f>VLOOKUP(B2023,[1]Store_Code!$A$2:$B$10,2,FALSE)</f>
        <v>Stirling</v>
      </c>
      <c r="D2023">
        <f t="shared" si="31"/>
        <v>15.7</v>
      </c>
      <c r="E2023" t="s">
        <v>13</v>
      </c>
      <c r="F2023" t="s">
        <v>11</v>
      </c>
      <c r="G2023">
        <v>5814</v>
      </c>
    </row>
    <row r="2024" spans="1:7" hidden="1" x14ac:dyDescent="0.3">
      <c r="A2024" s="1">
        <v>44271</v>
      </c>
      <c r="B2024" t="s">
        <v>30</v>
      </c>
      <c r="C2024" t="str">
        <f>VLOOKUP(B2024,[1]Store_Code!$A$2:$B$10,2,FALSE)</f>
        <v>Edinburgh</v>
      </c>
      <c r="D2024">
        <f t="shared" si="31"/>
        <v>29</v>
      </c>
      <c r="E2024" t="s">
        <v>8</v>
      </c>
      <c r="F2024" t="s">
        <v>9</v>
      </c>
      <c r="G2024">
        <v>16968</v>
      </c>
    </row>
    <row r="2025" spans="1:7" hidden="1" x14ac:dyDescent="0.3">
      <c r="A2025" s="1">
        <v>44271</v>
      </c>
      <c r="B2025" t="s">
        <v>30</v>
      </c>
      <c r="C2025" t="str">
        <f>VLOOKUP(B2025,[1]Store_Code!$A$2:$B$10,2,FALSE)</f>
        <v>Edinburgh</v>
      </c>
      <c r="D2025">
        <f t="shared" si="31"/>
        <v>39</v>
      </c>
      <c r="E2025" t="s">
        <v>10</v>
      </c>
      <c r="F2025" t="s">
        <v>11</v>
      </c>
      <c r="G2025">
        <v>65202</v>
      </c>
    </row>
    <row r="2026" spans="1:7" hidden="1" x14ac:dyDescent="0.3">
      <c r="A2026" s="1">
        <v>44271</v>
      </c>
      <c r="B2026" t="s">
        <v>30</v>
      </c>
      <c r="C2026" t="str">
        <f>VLOOKUP(B2026,[1]Store_Code!$A$2:$B$10,2,FALSE)</f>
        <v>Edinburgh</v>
      </c>
      <c r="D2026">
        <f t="shared" si="31"/>
        <v>24</v>
      </c>
      <c r="E2026" t="s">
        <v>13</v>
      </c>
      <c r="F2026" t="s">
        <v>9</v>
      </c>
      <c r="G2026">
        <v>9734</v>
      </c>
    </row>
    <row r="2027" spans="1:7" hidden="1" x14ac:dyDescent="0.3">
      <c r="A2027" s="1">
        <v>44272</v>
      </c>
      <c r="B2027" t="s">
        <v>7</v>
      </c>
      <c r="C2027" t="str">
        <f>VLOOKUP(B2027,[1]Store_Code!$A$2:$B$10,2,FALSE)</f>
        <v>Perth</v>
      </c>
      <c r="D2027">
        <f t="shared" si="31"/>
        <v>18</v>
      </c>
      <c r="E2027" t="s">
        <v>8</v>
      </c>
      <c r="F2027" t="s">
        <v>11</v>
      </c>
      <c r="G2027">
        <v>4372</v>
      </c>
    </row>
    <row r="2028" spans="1:7" hidden="1" x14ac:dyDescent="0.3">
      <c r="A2028" s="1">
        <v>44272</v>
      </c>
      <c r="B2028" t="s">
        <v>7</v>
      </c>
      <c r="C2028" t="str">
        <f>VLOOKUP(B2028,[1]Store_Code!$A$2:$B$10,2,FALSE)</f>
        <v>Perth</v>
      </c>
      <c r="D2028">
        <f t="shared" si="31"/>
        <v>19</v>
      </c>
      <c r="E2028" t="s">
        <v>10</v>
      </c>
      <c r="F2028" t="s">
        <v>9</v>
      </c>
      <c r="G2028">
        <v>29271</v>
      </c>
    </row>
    <row r="2029" spans="1:7" hidden="1" x14ac:dyDescent="0.3">
      <c r="A2029" s="1">
        <v>44272</v>
      </c>
      <c r="B2029" t="s">
        <v>7</v>
      </c>
      <c r="C2029" t="str">
        <f>VLOOKUP(B2029,[1]Store_Code!$A$2:$B$10,2,FALSE)</f>
        <v>Perth</v>
      </c>
      <c r="D2029">
        <f t="shared" si="31"/>
        <v>13</v>
      </c>
      <c r="E2029" t="s">
        <v>13</v>
      </c>
      <c r="F2029" t="s">
        <v>11</v>
      </c>
      <c r="G2029">
        <v>6810</v>
      </c>
    </row>
    <row r="2030" spans="1:7" hidden="1" x14ac:dyDescent="0.3">
      <c r="A2030" s="1">
        <v>44272</v>
      </c>
      <c r="B2030" t="s">
        <v>15</v>
      </c>
      <c r="C2030" t="str">
        <f>VLOOKUP(B2030,[1]Store_Code!$A$2:$B$10,2,FALSE)</f>
        <v>Aberdeen</v>
      </c>
      <c r="D2030">
        <f t="shared" si="31"/>
        <v>24</v>
      </c>
      <c r="E2030" t="s">
        <v>8</v>
      </c>
      <c r="F2030" t="s">
        <v>9</v>
      </c>
      <c r="G2030">
        <v>12784</v>
      </c>
    </row>
    <row r="2031" spans="1:7" hidden="1" x14ac:dyDescent="0.3">
      <c r="A2031" s="1">
        <v>44272</v>
      </c>
      <c r="B2031" t="s">
        <v>15</v>
      </c>
      <c r="C2031" t="str">
        <f>VLOOKUP(B2031,[1]Store_Code!$A$2:$B$10,2,FALSE)</f>
        <v>Aberdeen</v>
      </c>
      <c r="D2031">
        <f t="shared" si="31"/>
        <v>28</v>
      </c>
      <c r="E2031" t="s">
        <v>10</v>
      </c>
      <c r="F2031" t="s">
        <v>9</v>
      </c>
      <c r="G2031">
        <v>43808</v>
      </c>
    </row>
    <row r="2032" spans="1:7" hidden="1" x14ac:dyDescent="0.3">
      <c r="A2032" s="1">
        <v>44272</v>
      </c>
      <c r="B2032" t="s">
        <v>15</v>
      </c>
      <c r="C2032" t="str">
        <f>VLOOKUP(B2032,[1]Store_Code!$A$2:$B$10,2,FALSE)</f>
        <v>Aberdeen</v>
      </c>
      <c r="D2032">
        <f t="shared" si="31"/>
        <v>16</v>
      </c>
      <c r="E2032" t="s">
        <v>13</v>
      </c>
      <c r="F2032" t="s">
        <v>11</v>
      </c>
      <c r="G2032">
        <v>6861</v>
      </c>
    </row>
    <row r="2033" spans="1:7" hidden="1" x14ac:dyDescent="0.3">
      <c r="A2033" s="1">
        <v>44272</v>
      </c>
      <c r="B2033" t="s">
        <v>19</v>
      </c>
      <c r="C2033" t="str">
        <f>VLOOKUP(B2033,[1]Store_Code!$A$2:$B$10,2,FALSE)</f>
        <v>St Andrews</v>
      </c>
      <c r="D2033">
        <f t="shared" si="31"/>
        <v>15</v>
      </c>
      <c r="E2033" t="s">
        <v>8</v>
      </c>
      <c r="F2033" t="s">
        <v>11</v>
      </c>
      <c r="G2033">
        <v>5203</v>
      </c>
    </row>
    <row r="2034" spans="1:7" hidden="1" x14ac:dyDescent="0.3">
      <c r="A2034" s="1">
        <v>44272</v>
      </c>
      <c r="B2034" t="s">
        <v>19</v>
      </c>
      <c r="C2034" t="str">
        <f>VLOOKUP(B2034,[1]Store_Code!$A$2:$B$10,2,FALSE)</f>
        <v>St Andrews</v>
      </c>
      <c r="D2034">
        <f t="shared" si="31"/>
        <v>19</v>
      </c>
      <c r="E2034" t="s">
        <v>10</v>
      </c>
      <c r="F2034" t="s">
        <v>9</v>
      </c>
      <c r="G2034">
        <v>22079</v>
      </c>
    </row>
    <row r="2035" spans="1:7" hidden="1" x14ac:dyDescent="0.3">
      <c r="A2035" s="1">
        <v>44272</v>
      </c>
      <c r="B2035" t="s">
        <v>19</v>
      </c>
      <c r="C2035" t="str">
        <f>VLOOKUP(B2035,[1]Store_Code!$A$2:$B$10,2,FALSE)</f>
        <v>St Andrews</v>
      </c>
      <c r="D2035">
        <f t="shared" si="31"/>
        <v>10</v>
      </c>
      <c r="E2035" t="s">
        <v>13</v>
      </c>
      <c r="F2035" t="s">
        <v>11</v>
      </c>
      <c r="G2035">
        <v>5593</v>
      </c>
    </row>
    <row r="2036" spans="1:7" hidden="1" x14ac:dyDescent="0.3">
      <c r="A2036" s="1">
        <v>44272</v>
      </c>
      <c r="B2036" t="s">
        <v>23</v>
      </c>
      <c r="C2036" t="str">
        <f>VLOOKUP(B2036,[1]Store_Code!$A$2:$B$10,2,FALSE)</f>
        <v>Dundee</v>
      </c>
      <c r="D2036">
        <f t="shared" si="31"/>
        <v>23</v>
      </c>
      <c r="E2036" t="s">
        <v>8</v>
      </c>
      <c r="F2036" t="s">
        <v>11</v>
      </c>
      <c r="G2036">
        <v>9556</v>
      </c>
    </row>
    <row r="2037" spans="1:7" hidden="1" x14ac:dyDescent="0.3">
      <c r="A2037" s="1">
        <v>44272</v>
      </c>
      <c r="B2037" t="s">
        <v>23</v>
      </c>
      <c r="C2037" t="str">
        <f>VLOOKUP(B2037,[1]Store_Code!$A$2:$B$10,2,FALSE)</f>
        <v>Dundee</v>
      </c>
      <c r="D2037">
        <f t="shared" si="31"/>
        <v>30</v>
      </c>
      <c r="E2037" t="s">
        <v>10</v>
      </c>
      <c r="F2037" t="s">
        <v>11</v>
      </c>
      <c r="G2037">
        <v>42243</v>
      </c>
    </row>
    <row r="2038" spans="1:7" hidden="1" x14ac:dyDescent="0.3">
      <c r="A2038" s="1">
        <v>44272</v>
      </c>
      <c r="B2038" t="s">
        <v>23</v>
      </c>
      <c r="C2038" t="str">
        <f>VLOOKUP(B2038,[1]Store_Code!$A$2:$B$10,2,FALSE)</f>
        <v>Dundee</v>
      </c>
      <c r="D2038">
        <f t="shared" si="31"/>
        <v>22</v>
      </c>
      <c r="E2038" t="s">
        <v>13</v>
      </c>
      <c r="F2038" t="s">
        <v>11</v>
      </c>
      <c r="G2038">
        <v>8044</v>
      </c>
    </row>
    <row r="2039" spans="1:7" hidden="1" x14ac:dyDescent="0.3">
      <c r="A2039" s="1">
        <v>44272</v>
      </c>
      <c r="B2039" t="s">
        <v>26</v>
      </c>
      <c r="C2039" t="str">
        <f>VLOOKUP(B2039,[1]Store_Code!$A$2:$B$10,2,FALSE)</f>
        <v>Glasgow</v>
      </c>
      <c r="D2039">
        <f t="shared" si="31"/>
        <v>31</v>
      </c>
      <c r="E2039" t="s">
        <v>8</v>
      </c>
      <c r="F2039" t="s">
        <v>11</v>
      </c>
      <c r="G2039">
        <v>19355</v>
      </c>
    </row>
    <row r="2040" spans="1:7" hidden="1" x14ac:dyDescent="0.3">
      <c r="A2040" s="1">
        <v>44272</v>
      </c>
      <c r="B2040" t="s">
        <v>26</v>
      </c>
      <c r="C2040" t="str">
        <f>VLOOKUP(B2040,[1]Store_Code!$A$2:$B$10,2,FALSE)</f>
        <v>Glasgow</v>
      </c>
      <c r="D2040">
        <f t="shared" si="31"/>
        <v>44</v>
      </c>
      <c r="E2040" t="s">
        <v>10</v>
      </c>
      <c r="F2040" t="s">
        <v>9</v>
      </c>
      <c r="G2040">
        <v>99356</v>
      </c>
    </row>
    <row r="2041" spans="1:7" hidden="1" x14ac:dyDescent="0.3">
      <c r="A2041" s="1">
        <v>44272</v>
      </c>
      <c r="B2041" t="s">
        <v>26</v>
      </c>
      <c r="C2041" t="str">
        <f>VLOOKUP(B2041,[1]Store_Code!$A$2:$B$10,2,FALSE)</f>
        <v>Glasgow</v>
      </c>
      <c r="D2041">
        <f t="shared" si="31"/>
        <v>26</v>
      </c>
      <c r="E2041" t="s">
        <v>13</v>
      </c>
      <c r="F2041" t="s">
        <v>11</v>
      </c>
      <c r="G2041">
        <v>11900</v>
      </c>
    </row>
    <row r="2042" spans="1:7" hidden="1" x14ac:dyDescent="0.3">
      <c r="A2042" s="1">
        <v>44272</v>
      </c>
      <c r="B2042" t="s">
        <v>27</v>
      </c>
      <c r="C2042" t="str">
        <f>VLOOKUP(B2042,[1]Store_Code!$A$2:$B$10,2,FALSE)</f>
        <v>Dumfries</v>
      </c>
      <c r="D2042">
        <f t="shared" si="31"/>
        <v>13</v>
      </c>
      <c r="E2042" t="s">
        <v>8</v>
      </c>
      <c r="F2042" t="s">
        <v>11</v>
      </c>
      <c r="G2042">
        <v>6230</v>
      </c>
    </row>
    <row r="2043" spans="1:7" hidden="1" x14ac:dyDescent="0.3">
      <c r="A2043" s="1">
        <v>44272</v>
      </c>
      <c r="B2043" t="s">
        <v>27</v>
      </c>
      <c r="C2043" t="str">
        <f>VLOOKUP(B2043,[1]Store_Code!$A$2:$B$10,2,FALSE)</f>
        <v>Dumfries</v>
      </c>
      <c r="D2043">
        <f t="shared" si="31"/>
        <v>18</v>
      </c>
      <c r="E2043" t="s">
        <v>10</v>
      </c>
      <c r="F2043" t="s">
        <v>9</v>
      </c>
      <c r="G2043">
        <v>22530</v>
      </c>
    </row>
    <row r="2044" spans="1:7" hidden="1" x14ac:dyDescent="0.3">
      <c r="A2044" s="1">
        <v>44272</v>
      </c>
      <c r="B2044" t="s">
        <v>27</v>
      </c>
      <c r="C2044" t="str">
        <f>VLOOKUP(B2044,[1]Store_Code!$A$2:$B$10,2,FALSE)</f>
        <v>Dumfries</v>
      </c>
      <c r="D2044">
        <f t="shared" si="31"/>
        <v>9</v>
      </c>
      <c r="E2044" t="s">
        <v>13</v>
      </c>
      <c r="F2044" t="s">
        <v>11</v>
      </c>
      <c r="G2044">
        <v>3529</v>
      </c>
    </row>
    <row r="2045" spans="1:7" hidden="1" x14ac:dyDescent="0.3">
      <c r="A2045" s="1">
        <v>44272</v>
      </c>
      <c r="B2045" t="s">
        <v>28</v>
      </c>
      <c r="C2045" t="str">
        <f>VLOOKUP(B2045,[1]Store_Code!$A$2:$B$10,2,FALSE)</f>
        <v>Inverness</v>
      </c>
      <c r="D2045">
        <f t="shared" si="31"/>
        <v>22</v>
      </c>
      <c r="E2045" t="s">
        <v>8</v>
      </c>
      <c r="F2045" t="s">
        <v>11</v>
      </c>
      <c r="G2045">
        <v>7950</v>
      </c>
    </row>
    <row r="2046" spans="1:7" hidden="1" x14ac:dyDescent="0.3">
      <c r="A2046" s="1">
        <v>44272</v>
      </c>
      <c r="B2046" t="s">
        <v>28</v>
      </c>
      <c r="C2046" t="str">
        <f>VLOOKUP(B2046,[1]Store_Code!$A$2:$B$10,2,FALSE)</f>
        <v>Inverness</v>
      </c>
      <c r="D2046">
        <f t="shared" si="31"/>
        <v>20</v>
      </c>
      <c r="E2046" t="s">
        <v>10</v>
      </c>
      <c r="F2046" t="s">
        <v>9</v>
      </c>
      <c r="G2046">
        <v>36708</v>
      </c>
    </row>
    <row r="2047" spans="1:7" hidden="1" x14ac:dyDescent="0.3">
      <c r="A2047" s="1">
        <v>44272</v>
      </c>
      <c r="B2047" t="s">
        <v>28</v>
      </c>
      <c r="C2047" t="str">
        <f>VLOOKUP(B2047,[1]Store_Code!$A$2:$B$10,2,FALSE)</f>
        <v>Inverness</v>
      </c>
      <c r="D2047">
        <f t="shared" si="31"/>
        <v>20</v>
      </c>
      <c r="E2047" t="s">
        <v>13</v>
      </c>
      <c r="F2047" t="s">
        <v>11</v>
      </c>
      <c r="G2047">
        <v>5824</v>
      </c>
    </row>
    <row r="2048" spans="1:7" hidden="1" x14ac:dyDescent="0.3">
      <c r="A2048" s="1">
        <v>44272</v>
      </c>
      <c r="B2048" t="s">
        <v>29</v>
      </c>
      <c r="C2048" t="str">
        <f>VLOOKUP(B2048,[1]Store_Code!$A$2:$B$10,2,FALSE)</f>
        <v>Stirling</v>
      </c>
      <c r="D2048">
        <f t="shared" si="31"/>
        <v>22</v>
      </c>
      <c r="E2048" t="s">
        <v>8</v>
      </c>
      <c r="F2048" t="s">
        <v>11</v>
      </c>
      <c r="G2048">
        <v>7167</v>
      </c>
    </row>
    <row r="2049" spans="1:7" hidden="1" x14ac:dyDescent="0.3">
      <c r="A2049" s="1">
        <v>44272</v>
      </c>
      <c r="B2049" t="s">
        <v>29</v>
      </c>
      <c r="C2049" t="str">
        <f>VLOOKUP(B2049,[1]Store_Code!$A$2:$B$10,2,FALSE)</f>
        <v>Stirling</v>
      </c>
      <c r="D2049">
        <f t="shared" si="31"/>
        <v>21</v>
      </c>
      <c r="E2049" t="s">
        <v>10</v>
      </c>
      <c r="F2049" t="s">
        <v>9</v>
      </c>
      <c r="G2049">
        <v>29570</v>
      </c>
    </row>
    <row r="2050" spans="1:7" hidden="1" x14ac:dyDescent="0.3">
      <c r="A2050" s="1">
        <v>44272</v>
      </c>
      <c r="B2050" t="s">
        <v>29</v>
      </c>
      <c r="C2050" t="str">
        <f>VLOOKUP(B2050,[1]Store_Code!$A$2:$B$10,2,FALSE)</f>
        <v>Stirling</v>
      </c>
      <c r="D2050">
        <f t="shared" si="31"/>
        <v>15.7</v>
      </c>
      <c r="E2050" t="s">
        <v>13</v>
      </c>
      <c r="F2050" t="s">
        <v>11</v>
      </c>
      <c r="G2050">
        <v>5837</v>
      </c>
    </row>
    <row r="2051" spans="1:7" hidden="1" x14ac:dyDescent="0.3">
      <c r="A2051" s="1">
        <v>44272</v>
      </c>
      <c r="B2051" t="s">
        <v>30</v>
      </c>
      <c r="C2051" t="str">
        <f>VLOOKUP(B2051,[1]Store_Code!$A$2:$B$10,2,FALSE)</f>
        <v>Edinburgh</v>
      </c>
      <c r="D2051">
        <f t="shared" ref="D2051:D2114" si="32">INDEX($N$4:$P$12,MATCH(C2051,$M$4:$M$12,0),MATCH(E2051,N$3:P$3,0))</f>
        <v>29</v>
      </c>
      <c r="E2051" t="s">
        <v>8</v>
      </c>
      <c r="F2051" t="s">
        <v>9</v>
      </c>
      <c r="G2051">
        <v>17008</v>
      </c>
    </row>
    <row r="2052" spans="1:7" hidden="1" x14ac:dyDescent="0.3">
      <c r="A2052" s="1">
        <v>44272</v>
      </c>
      <c r="B2052" t="s">
        <v>30</v>
      </c>
      <c r="C2052" t="str">
        <f>VLOOKUP(B2052,[1]Store_Code!$A$2:$B$10,2,FALSE)</f>
        <v>Edinburgh</v>
      </c>
      <c r="D2052">
        <f t="shared" si="32"/>
        <v>39</v>
      </c>
      <c r="E2052" t="s">
        <v>10</v>
      </c>
      <c r="F2052" t="s">
        <v>11</v>
      </c>
      <c r="G2052">
        <v>63365</v>
      </c>
    </row>
    <row r="2053" spans="1:7" hidden="1" x14ac:dyDescent="0.3">
      <c r="A2053" s="1">
        <v>44272</v>
      </c>
      <c r="B2053" t="s">
        <v>30</v>
      </c>
      <c r="C2053" t="str">
        <f>VLOOKUP(B2053,[1]Store_Code!$A$2:$B$10,2,FALSE)</f>
        <v>Edinburgh</v>
      </c>
      <c r="D2053">
        <f t="shared" si="32"/>
        <v>24</v>
      </c>
      <c r="E2053" t="s">
        <v>13</v>
      </c>
      <c r="F2053" t="s">
        <v>9</v>
      </c>
      <c r="G2053">
        <v>9770</v>
      </c>
    </row>
    <row r="2054" spans="1:7" hidden="1" x14ac:dyDescent="0.3">
      <c r="A2054" s="1">
        <v>44273</v>
      </c>
      <c r="B2054" t="s">
        <v>7</v>
      </c>
      <c r="C2054" t="str">
        <f>VLOOKUP(B2054,[1]Store_Code!$A$2:$B$10,2,FALSE)</f>
        <v>Perth</v>
      </c>
      <c r="D2054">
        <f t="shared" si="32"/>
        <v>18</v>
      </c>
      <c r="E2054" t="s">
        <v>8</v>
      </c>
      <c r="F2054" t="s">
        <v>11</v>
      </c>
      <c r="G2054">
        <v>4541</v>
      </c>
    </row>
    <row r="2055" spans="1:7" hidden="1" x14ac:dyDescent="0.3">
      <c r="A2055" s="1">
        <v>44273</v>
      </c>
      <c r="B2055" t="s">
        <v>7</v>
      </c>
      <c r="C2055" t="str">
        <f>VLOOKUP(B2055,[1]Store_Code!$A$2:$B$10,2,FALSE)</f>
        <v>Perth</v>
      </c>
      <c r="D2055">
        <f t="shared" si="32"/>
        <v>19</v>
      </c>
      <c r="E2055" t="s">
        <v>10</v>
      </c>
      <c r="F2055" t="s">
        <v>9</v>
      </c>
      <c r="G2055">
        <v>29398</v>
      </c>
    </row>
    <row r="2056" spans="1:7" hidden="1" x14ac:dyDescent="0.3">
      <c r="A2056" s="1">
        <v>44273</v>
      </c>
      <c r="B2056" t="s">
        <v>7</v>
      </c>
      <c r="C2056" t="str">
        <f>VLOOKUP(B2056,[1]Store_Code!$A$2:$B$10,2,FALSE)</f>
        <v>Perth</v>
      </c>
      <c r="D2056">
        <f t="shared" si="32"/>
        <v>13</v>
      </c>
      <c r="E2056" t="s">
        <v>13</v>
      </c>
      <c r="F2056" t="s">
        <v>11</v>
      </c>
      <c r="G2056">
        <v>7151</v>
      </c>
    </row>
    <row r="2057" spans="1:7" hidden="1" x14ac:dyDescent="0.3">
      <c r="A2057" s="1">
        <v>44273</v>
      </c>
      <c r="B2057" t="s">
        <v>15</v>
      </c>
      <c r="C2057" t="str">
        <f>VLOOKUP(B2057,[1]Store_Code!$A$2:$B$10,2,FALSE)</f>
        <v>Aberdeen</v>
      </c>
      <c r="D2057">
        <f t="shared" si="32"/>
        <v>24</v>
      </c>
      <c r="E2057" t="s">
        <v>8</v>
      </c>
      <c r="F2057" t="s">
        <v>9</v>
      </c>
      <c r="G2057">
        <v>13158</v>
      </c>
    </row>
    <row r="2058" spans="1:7" hidden="1" x14ac:dyDescent="0.3">
      <c r="A2058" s="1">
        <v>44273</v>
      </c>
      <c r="B2058" t="s">
        <v>15</v>
      </c>
      <c r="C2058" t="str">
        <f>VLOOKUP(B2058,[1]Store_Code!$A$2:$B$10,2,FALSE)</f>
        <v>Aberdeen</v>
      </c>
      <c r="D2058">
        <f t="shared" si="32"/>
        <v>28</v>
      </c>
      <c r="E2058" t="s">
        <v>10</v>
      </c>
      <c r="F2058" t="s">
        <v>9</v>
      </c>
      <c r="G2058">
        <v>44009</v>
      </c>
    </row>
    <row r="2059" spans="1:7" hidden="1" x14ac:dyDescent="0.3">
      <c r="A2059" s="1">
        <v>44273</v>
      </c>
      <c r="B2059" t="s">
        <v>15</v>
      </c>
      <c r="C2059" t="str">
        <f>VLOOKUP(B2059,[1]Store_Code!$A$2:$B$10,2,FALSE)</f>
        <v>Aberdeen</v>
      </c>
      <c r="D2059">
        <f t="shared" si="32"/>
        <v>16</v>
      </c>
      <c r="E2059" t="s">
        <v>13</v>
      </c>
      <c r="F2059" t="s">
        <v>11</v>
      </c>
      <c r="G2059">
        <v>7203</v>
      </c>
    </row>
    <row r="2060" spans="1:7" hidden="1" x14ac:dyDescent="0.3">
      <c r="A2060" s="1">
        <v>44273</v>
      </c>
      <c r="B2060" t="s">
        <v>19</v>
      </c>
      <c r="C2060" t="str">
        <f>VLOOKUP(B2060,[1]Store_Code!$A$2:$B$10,2,FALSE)</f>
        <v>St Andrews</v>
      </c>
      <c r="D2060">
        <f t="shared" si="32"/>
        <v>15</v>
      </c>
      <c r="E2060" t="s">
        <v>8</v>
      </c>
      <c r="F2060" t="s">
        <v>11</v>
      </c>
      <c r="G2060">
        <v>5405</v>
      </c>
    </row>
    <row r="2061" spans="1:7" hidden="1" x14ac:dyDescent="0.3">
      <c r="A2061" s="1">
        <v>44273</v>
      </c>
      <c r="B2061" t="s">
        <v>19</v>
      </c>
      <c r="C2061" t="str">
        <f>VLOOKUP(B2061,[1]Store_Code!$A$2:$B$10,2,FALSE)</f>
        <v>St Andrews</v>
      </c>
      <c r="D2061">
        <f t="shared" si="32"/>
        <v>19</v>
      </c>
      <c r="E2061" t="s">
        <v>10</v>
      </c>
      <c r="F2061" t="s">
        <v>9</v>
      </c>
      <c r="G2061">
        <v>22180</v>
      </c>
    </row>
    <row r="2062" spans="1:7" hidden="1" x14ac:dyDescent="0.3">
      <c r="A2062" s="1">
        <v>44273</v>
      </c>
      <c r="B2062" t="s">
        <v>19</v>
      </c>
      <c r="C2062" t="str">
        <f>VLOOKUP(B2062,[1]Store_Code!$A$2:$B$10,2,FALSE)</f>
        <v>St Andrews</v>
      </c>
      <c r="D2062">
        <f t="shared" si="32"/>
        <v>10</v>
      </c>
      <c r="E2062" t="s">
        <v>13</v>
      </c>
      <c r="F2062" t="s">
        <v>11</v>
      </c>
      <c r="G2062">
        <v>5873</v>
      </c>
    </row>
    <row r="2063" spans="1:7" hidden="1" x14ac:dyDescent="0.3">
      <c r="A2063" s="1">
        <v>44273</v>
      </c>
      <c r="B2063" t="s">
        <v>23</v>
      </c>
      <c r="C2063" t="str">
        <f>VLOOKUP(B2063,[1]Store_Code!$A$2:$B$10,2,FALSE)</f>
        <v>Dundee</v>
      </c>
      <c r="D2063">
        <f t="shared" si="32"/>
        <v>23</v>
      </c>
      <c r="E2063" t="s">
        <v>8</v>
      </c>
      <c r="F2063" t="s">
        <v>11</v>
      </c>
      <c r="G2063">
        <v>9927</v>
      </c>
    </row>
    <row r="2064" spans="1:7" hidden="1" x14ac:dyDescent="0.3">
      <c r="A2064" s="1">
        <v>44273</v>
      </c>
      <c r="B2064" t="s">
        <v>23</v>
      </c>
      <c r="C2064" t="str">
        <f>VLOOKUP(B2064,[1]Store_Code!$A$2:$B$10,2,FALSE)</f>
        <v>Dundee</v>
      </c>
      <c r="D2064">
        <f t="shared" si="32"/>
        <v>30</v>
      </c>
      <c r="E2064" t="s">
        <v>10</v>
      </c>
      <c r="F2064" t="s">
        <v>11</v>
      </c>
      <c r="G2064">
        <v>42437</v>
      </c>
    </row>
    <row r="2065" spans="1:7" hidden="1" x14ac:dyDescent="0.3">
      <c r="A2065" s="1">
        <v>44273</v>
      </c>
      <c r="B2065" t="s">
        <v>23</v>
      </c>
      <c r="C2065" t="str">
        <f>VLOOKUP(B2065,[1]Store_Code!$A$2:$B$10,2,FALSE)</f>
        <v>Dundee</v>
      </c>
      <c r="D2065">
        <f t="shared" si="32"/>
        <v>22</v>
      </c>
      <c r="E2065" t="s">
        <v>13</v>
      </c>
      <c r="F2065" t="s">
        <v>11</v>
      </c>
      <c r="G2065">
        <v>8444</v>
      </c>
    </row>
    <row r="2066" spans="1:7" hidden="1" x14ac:dyDescent="0.3">
      <c r="A2066" s="1">
        <v>44273</v>
      </c>
      <c r="B2066" t="s">
        <v>26</v>
      </c>
      <c r="C2066" t="str">
        <f>VLOOKUP(B2066,[1]Store_Code!$A$2:$B$10,2,FALSE)</f>
        <v>Glasgow</v>
      </c>
      <c r="D2066">
        <f t="shared" si="32"/>
        <v>31</v>
      </c>
      <c r="E2066" t="s">
        <v>8</v>
      </c>
      <c r="F2066" t="s">
        <v>11</v>
      </c>
      <c r="G2066">
        <v>20103</v>
      </c>
    </row>
    <row r="2067" spans="1:7" hidden="1" x14ac:dyDescent="0.3">
      <c r="A2067" s="1">
        <v>44273</v>
      </c>
      <c r="B2067" t="s">
        <v>26</v>
      </c>
      <c r="C2067" t="str">
        <f>VLOOKUP(B2067,[1]Store_Code!$A$2:$B$10,2,FALSE)</f>
        <v>Glasgow</v>
      </c>
      <c r="D2067">
        <f t="shared" si="32"/>
        <v>44</v>
      </c>
      <c r="E2067" t="s">
        <v>10</v>
      </c>
      <c r="F2067" t="s">
        <v>9</v>
      </c>
      <c r="G2067">
        <v>99812</v>
      </c>
    </row>
    <row r="2068" spans="1:7" hidden="1" x14ac:dyDescent="0.3">
      <c r="A2068" s="1">
        <v>44273</v>
      </c>
      <c r="B2068" t="s">
        <v>26</v>
      </c>
      <c r="C2068" t="str">
        <f>VLOOKUP(B2068,[1]Store_Code!$A$2:$B$10,2,FALSE)</f>
        <v>Glasgow</v>
      </c>
      <c r="D2068">
        <f t="shared" si="32"/>
        <v>26</v>
      </c>
      <c r="E2068" t="s">
        <v>13</v>
      </c>
      <c r="F2068" t="s">
        <v>11</v>
      </c>
      <c r="G2068">
        <v>12492</v>
      </c>
    </row>
    <row r="2069" spans="1:7" hidden="1" x14ac:dyDescent="0.3">
      <c r="A2069" s="1">
        <v>44273</v>
      </c>
      <c r="B2069" t="s">
        <v>27</v>
      </c>
      <c r="C2069" t="str">
        <f>VLOOKUP(B2069,[1]Store_Code!$A$2:$B$10,2,FALSE)</f>
        <v>Dumfries</v>
      </c>
      <c r="D2069">
        <f t="shared" si="32"/>
        <v>13</v>
      </c>
      <c r="E2069" t="s">
        <v>8</v>
      </c>
      <c r="F2069" t="s">
        <v>11</v>
      </c>
      <c r="G2069">
        <v>6471</v>
      </c>
    </row>
    <row r="2070" spans="1:7" hidden="1" x14ac:dyDescent="0.3">
      <c r="A2070" s="1">
        <v>44273</v>
      </c>
      <c r="B2070" t="s">
        <v>27</v>
      </c>
      <c r="C2070" t="str">
        <f>VLOOKUP(B2070,[1]Store_Code!$A$2:$B$10,2,FALSE)</f>
        <v>Dumfries</v>
      </c>
      <c r="D2070">
        <f t="shared" si="32"/>
        <v>18</v>
      </c>
      <c r="E2070" t="s">
        <v>10</v>
      </c>
      <c r="F2070" t="s">
        <v>9</v>
      </c>
      <c r="G2070">
        <v>22633</v>
      </c>
    </row>
    <row r="2071" spans="1:7" hidden="1" x14ac:dyDescent="0.3">
      <c r="A2071" s="1">
        <v>44273</v>
      </c>
      <c r="B2071" t="s">
        <v>27</v>
      </c>
      <c r="C2071" t="str">
        <f>VLOOKUP(B2071,[1]Store_Code!$A$2:$B$10,2,FALSE)</f>
        <v>Dumfries</v>
      </c>
      <c r="D2071">
        <f t="shared" si="32"/>
        <v>9</v>
      </c>
      <c r="E2071" t="s">
        <v>13</v>
      </c>
      <c r="F2071" t="s">
        <v>11</v>
      </c>
      <c r="G2071">
        <v>3704</v>
      </c>
    </row>
    <row r="2072" spans="1:7" hidden="1" x14ac:dyDescent="0.3">
      <c r="A2072" s="1">
        <v>44273</v>
      </c>
      <c r="B2072" t="s">
        <v>28</v>
      </c>
      <c r="C2072" t="str">
        <f>VLOOKUP(B2072,[1]Store_Code!$A$2:$B$10,2,FALSE)</f>
        <v>Inverness</v>
      </c>
      <c r="D2072">
        <f t="shared" si="32"/>
        <v>22</v>
      </c>
      <c r="E2072" t="s">
        <v>8</v>
      </c>
      <c r="F2072" t="s">
        <v>11</v>
      </c>
      <c r="G2072">
        <v>8286</v>
      </c>
    </row>
    <row r="2073" spans="1:7" hidden="1" x14ac:dyDescent="0.3">
      <c r="A2073" s="1">
        <v>44273</v>
      </c>
      <c r="B2073" t="s">
        <v>28</v>
      </c>
      <c r="C2073" t="str">
        <f>VLOOKUP(B2073,[1]Store_Code!$A$2:$B$10,2,FALSE)</f>
        <v>Inverness</v>
      </c>
      <c r="D2073">
        <f t="shared" si="32"/>
        <v>20</v>
      </c>
      <c r="E2073" t="s">
        <v>10</v>
      </c>
      <c r="F2073" t="s">
        <v>9</v>
      </c>
      <c r="G2073">
        <v>36877</v>
      </c>
    </row>
    <row r="2074" spans="1:7" hidden="1" x14ac:dyDescent="0.3">
      <c r="A2074" s="1">
        <v>44273</v>
      </c>
      <c r="B2074" t="s">
        <v>28</v>
      </c>
      <c r="C2074" t="str">
        <f>VLOOKUP(B2074,[1]Store_Code!$A$2:$B$10,2,FALSE)</f>
        <v>Inverness</v>
      </c>
      <c r="D2074">
        <f t="shared" si="32"/>
        <v>20</v>
      </c>
      <c r="E2074" t="s">
        <v>13</v>
      </c>
      <c r="F2074" t="s">
        <v>11</v>
      </c>
      <c r="G2074">
        <v>6114</v>
      </c>
    </row>
    <row r="2075" spans="1:7" hidden="1" x14ac:dyDescent="0.3">
      <c r="A2075" s="1">
        <v>44273</v>
      </c>
      <c r="B2075" t="s">
        <v>29</v>
      </c>
      <c r="C2075" t="str">
        <f>VLOOKUP(B2075,[1]Store_Code!$A$2:$B$10,2,FALSE)</f>
        <v>Stirling</v>
      </c>
      <c r="D2075">
        <f t="shared" si="32"/>
        <v>22</v>
      </c>
      <c r="E2075" t="s">
        <v>8</v>
      </c>
      <c r="F2075" t="s">
        <v>11</v>
      </c>
      <c r="G2075">
        <v>7444</v>
      </c>
    </row>
    <row r="2076" spans="1:7" hidden="1" x14ac:dyDescent="0.3">
      <c r="A2076" s="1">
        <v>44273</v>
      </c>
      <c r="B2076" t="s">
        <v>29</v>
      </c>
      <c r="C2076" t="str">
        <f>VLOOKUP(B2076,[1]Store_Code!$A$2:$B$10,2,FALSE)</f>
        <v>Stirling</v>
      </c>
      <c r="D2076">
        <f t="shared" si="32"/>
        <v>21</v>
      </c>
      <c r="E2076" t="s">
        <v>10</v>
      </c>
      <c r="F2076" t="s">
        <v>9</v>
      </c>
      <c r="G2076">
        <v>29706</v>
      </c>
    </row>
    <row r="2077" spans="1:7" hidden="1" x14ac:dyDescent="0.3">
      <c r="A2077" s="1">
        <v>44273</v>
      </c>
      <c r="B2077" t="s">
        <v>29</v>
      </c>
      <c r="C2077" t="str">
        <f>VLOOKUP(B2077,[1]Store_Code!$A$2:$B$10,2,FALSE)</f>
        <v>Stirling</v>
      </c>
      <c r="D2077">
        <f t="shared" si="32"/>
        <v>15.7</v>
      </c>
      <c r="E2077" t="s">
        <v>13</v>
      </c>
      <c r="F2077" t="s">
        <v>11</v>
      </c>
      <c r="G2077">
        <v>6129</v>
      </c>
    </row>
    <row r="2078" spans="1:7" hidden="1" x14ac:dyDescent="0.3">
      <c r="A2078" s="1">
        <v>44273</v>
      </c>
      <c r="B2078" t="s">
        <v>30</v>
      </c>
      <c r="C2078" t="str">
        <f>VLOOKUP(B2078,[1]Store_Code!$A$2:$B$10,2,FALSE)</f>
        <v>Edinburgh</v>
      </c>
      <c r="D2078">
        <f t="shared" si="32"/>
        <v>29</v>
      </c>
      <c r="E2078" t="s">
        <v>8</v>
      </c>
      <c r="F2078" t="s">
        <v>9</v>
      </c>
      <c r="G2078">
        <v>17470</v>
      </c>
    </row>
    <row r="2079" spans="1:7" hidden="1" x14ac:dyDescent="0.3">
      <c r="A2079" s="1">
        <v>44273</v>
      </c>
      <c r="B2079" t="s">
        <v>30</v>
      </c>
      <c r="C2079" t="str">
        <f>VLOOKUP(B2079,[1]Store_Code!$A$2:$B$10,2,FALSE)</f>
        <v>Edinburgh</v>
      </c>
      <c r="D2079">
        <f t="shared" si="32"/>
        <v>39</v>
      </c>
      <c r="E2079" t="s">
        <v>10</v>
      </c>
      <c r="F2079" t="s">
        <v>11</v>
      </c>
      <c r="G2079">
        <v>63656</v>
      </c>
    </row>
    <row r="2080" spans="1:7" hidden="1" x14ac:dyDescent="0.3">
      <c r="A2080" s="1">
        <v>44273</v>
      </c>
      <c r="B2080" t="s">
        <v>30</v>
      </c>
      <c r="C2080" t="str">
        <f>VLOOKUP(B2080,[1]Store_Code!$A$2:$B$10,2,FALSE)</f>
        <v>Edinburgh</v>
      </c>
      <c r="D2080">
        <f t="shared" si="32"/>
        <v>24</v>
      </c>
      <c r="E2080" t="s">
        <v>13</v>
      </c>
      <c r="F2080" t="s">
        <v>11</v>
      </c>
      <c r="G2080">
        <v>9192</v>
      </c>
    </row>
    <row r="2081" spans="1:7" hidden="1" x14ac:dyDescent="0.3">
      <c r="A2081" s="1">
        <v>44274</v>
      </c>
      <c r="B2081" t="s">
        <v>7</v>
      </c>
      <c r="C2081" t="str">
        <f>VLOOKUP(B2081,[1]Store_Code!$A$2:$B$10,2,FALSE)</f>
        <v>Perth</v>
      </c>
      <c r="D2081">
        <f t="shared" si="32"/>
        <v>18</v>
      </c>
      <c r="E2081" t="s">
        <v>8</v>
      </c>
      <c r="F2081" t="s">
        <v>11</v>
      </c>
      <c r="G2081">
        <v>4842</v>
      </c>
    </row>
    <row r="2082" spans="1:7" hidden="1" x14ac:dyDescent="0.3">
      <c r="A2082" s="1">
        <v>44274</v>
      </c>
      <c r="B2082" t="s">
        <v>7</v>
      </c>
      <c r="C2082" t="str">
        <f>VLOOKUP(B2082,[1]Store_Code!$A$2:$B$10,2,FALSE)</f>
        <v>Perth</v>
      </c>
      <c r="D2082">
        <f t="shared" si="32"/>
        <v>19</v>
      </c>
      <c r="E2082" t="s">
        <v>10</v>
      </c>
      <c r="F2082" t="s">
        <v>9</v>
      </c>
      <c r="G2082">
        <v>24388</v>
      </c>
    </row>
    <row r="2083" spans="1:7" hidden="1" x14ac:dyDescent="0.3">
      <c r="A2083" s="1">
        <v>44274</v>
      </c>
      <c r="B2083" t="s">
        <v>7</v>
      </c>
      <c r="C2083" t="str">
        <f>VLOOKUP(B2083,[1]Store_Code!$A$2:$B$10,2,FALSE)</f>
        <v>Perth</v>
      </c>
      <c r="D2083">
        <f t="shared" si="32"/>
        <v>13</v>
      </c>
      <c r="E2083" t="s">
        <v>13</v>
      </c>
      <c r="F2083" t="s">
        <v>11</v>
      </c>
      <c r="G2083">
        <v>6881</v>
      </c>
    </row>
    <row r="2084" spans="1:7" hidden="1" x14ac:dyDescent="0.3">
      <c r="A2084" s="1">
        <v>44274</v>
      </c>
      <c r="B2084" t="s">
        <v>15</v>
      </c>
      <c r="C2084" t="str">
        <f>VLOOKUP(B2084,[1]Store_Code!$A$2:$B$10,2,FALSE)</f>
        <v>Aberdeen</v>
      </c>
      <c r="D2084">
        <f t="shared" si="32"/>
        <v>24</v>
      </c>
      <c r="E2084" t="s">
        <v>8</v>
      </c>
      <c r="F2084" t="s">
        <v>9</v>
      </c>
      <c r="G2084">
        <v>13819</v>
      </c>
    </row>
    <row r="2085" spans="1:7" hidden="1" x14ac:dyDescent="0.3">
      <c r="A2085" s="1">
        <v>44274</v>
      </c>
      <c r="B2085" t="s">
        <v>15</v>
      </c>
      <c r="C2085" t="str">
        <f>VLOOKUP(B2085,[1]Store_Code!$A$2:$B$10,2,FALSE)</f>
        <v>Aberdeen</v>
      </c>
      <c r="D2085">
        <f t="shared" si="32"/>
        <v>28</v>
      </c>
      <c r="E2085" t="s">
        <v>10</v>
      </c>
      <c r="F2085" t="s">
        <v>9</v>
      </c>
      <c r="G2085">
        <v>36122</v>
      </c>
    </row>
    <row r="2086" spans="1:7" hidden="1" x14ac:dyDescent="0.3">
      <c r="A2086" s="1">
        <v>44274</v>
      </c>
      <c r="B2086" t="s">
        <v>15</v>
      </c>
      <c r="C2086" t="str">
        <f>VLOOKUP(B2086,[1]Store_Code!$A$2:$B$10,2,FALSE)</f>
        <v>Aberdeen</v>
      </c>
      <c r="D2086">
        <f t="shared" si="32"/>
        <v>16</v>
      </c>
      <c r="E2086" t="s">
        <v>13</v>
      </c>
      <c r="F2086" t="s">
        <v>11</v>
      </c>
      <c r="G2086">
        <v>6932</v>
      </c>
    </row>
    <row r="2087" spans="1:7" hidden="1" x14ac:dyDescent="0.3">
      <c r="A2087" s="1">
        <v>44274</v>
      </c>
      <c r="B2087" t="s">
        <v>19</v>
      </c>
      <c r="C2087" t="str">
        <f>VLOOKUP(B2087,[1]Store_Code!$A$2:$B$10,2,FALSE)</f>
        <v>St Andrews</v>
      </c>
      <c r="D2087">
        <f t="shared" si="32"/>
        <v>15</v>
      </c>
      <c r="E2087" t="s">
        <v>8</v>
      </c>
      <c r="F2087" t="s">
        <v>11</v>
      </c>
      <c r="G2087">
        <v>5762</v>
      </c>
    </row>
    <row r="2088" spans="1:7" hidden="1" x14ac:dyDescent="0.3">
      <c r="A2088" s="1">
        <v>44274</v>
      </c>
      <c r="B2088" t="s">
        <v>19</v>
      </c>
      <c r="C2088" t="str">
        <f>VLOOKUP(B2088,[1]Store_Code!$A$2:$B$10,2,FALSE)</f>
        <v>St Andrews</v>
      </c>
      <c r="D2088">
        <f t="shared" si="32"/>
        <v>19</v>
      </c>
      <c r="E2088" t="s">
        <v>10</v>
      </c>
      <c r="F2088" t="s">
        <v>9</v>
      </c>
      <c r="G2088">
        <v>18205</v>
      </c>
    </row>
    <row r="2089" spans="1:7" hidden="1" x14ac:dyDescent="0.3">
      <c r="A2089" s="1">
        <v>44274</v>
      </c>
      <c r="B2089" t="s">
        <v>19</v>
      </c>
      <c r="C2089" t="str">
        <f>VLOOKUP(B2089,[1]Store_Code!$A$2:$B$10,2,FALSE)</f>
        <v>St Andrews</v>
      </c>
      <c r="D2089">
        <f t="shared" si="32"/>
        <v>10</v>
      </c>
      <c r="E2089" t="s">
        <v>13</v>
      </c>
      <c r="F2089" t="s">
        <v>11</v>
      </c>
      <c r="G2089">
        <v>5652</v>
      </c>
    </row>
    <row r="2090" spans="1:7" hidden="1" x14ac:dyDescent="0.3">
      <c r="A2090" s="1">
        <v>44274</v>
      </c>
      <c r="B2090" t="s">
        <v>23</v>
      </c>
      <c r="C2090" t="str">
        <f>VLOOKUP(B2090,[1]Store_Code!$A$2:$B$10,2,FALSE)</f>
        <v>Dundee</v>
      </c>
      <c r="D2090">
        <f t="shared" si="32"/>
        <v>23</v>
      </c>
      <c r="E2090" t="s">
        <v>8</v>
      </c>
      <c r="F2090" t="s">
        <v>11</v>
      </c>
      <c r="G2090">
        <v>10583</v>
      </c>
    </row>
    <row r="2091" spans="1:7" hidden="1" x14ac:dyDescent="0.3">
      <c r="A2091" s="1">
        <v>44274</v>
      </c>
      <c r="B2091" t="s">
        <v>23</v>
      </c>
      <c r="C2091" t="str">
        <f>VLOOKUP(B2091,[1]Store_Code!$A$2:$B$10,2,FALSE)</f>
        <v>Dundee</v>
      </c>
      <c r="D2091">
        <f t="shared" si="32"/>
        <v>30</v>
      </c>
      <c r="E2091" t="s">
        <v>10</v>
      </c>
      <c r="F2091" t="s">
        <v>11</v>
      </c>
      <c r="G2091">
        <v>34831</v>
      </c>
    </row>
    <row r="2092" spans="1:7" hidden="1" x14ac:dyDescent="0.3">
      <c r="A2092" s="1">
        <v>44274</v>
      </c>
      <c r="B2092" t="s">
        <v>23</v>
      </c>
      <c r="C2092" t="str">
        <f>VLOOKUP(B2092,[1]Store_Code!$A$2:$B$10,2,FALSE)</f>
        <v>Dundee</v>
      </c>
      <c r="D2092">
        <f t="shared" si="32"/>
        <v>22</v>
      </c>
      <c r="E2092" t="s">
        <v>13</v>
      </c>
      <c r="F2092" t="s">
        <v>11</v>
      </c>
      <c r="G2092">
        <v>8126</v>
      </c>
    </row>
    <row r="2093" spans="1:7" hidden="1" x14ac:dyDescent="0.3">
      <c r="A2093" s="1">
        <v>44274</v>
      </c>
      <c r="B2093" t="s">
        <v>26</v>
      </c>
      <c r="C2093" t="str">
        <f>VLOOKUP(B2093,[1]Store_Code!$A$2:$B$10,2,FALSE)</f>
        <v>Glasgow</v>
      </c>
      <c r="D2093">
        <f t="shared" si="32"/>
        <v>31</v>
      </c>
      <c r="E2093" t="s">
        <v>8</v>
      </c>
      <c r="F2093" t="s">
        <v>11</v>
      </c>
      <c r="G2093">
        <v>21433</v>
      </c>
    </row>
    <row r="2094" spans="1:7" hidden="1" x14ac:dyDescent="0.3">
      <c r="A2094" s="1">
        <v>44274</v>
      </c>
      <c r="B2094" t="s">
        <v>26</v>
      </c>
      <c r="C2094" t="str">
        <f>VLOOKUP(B2094,[1]Store_Code!$A$2:$B$10,2,FALSE)</f>
        <v>Glasgow</v>
      </c>
      <c r="D2094">
        <f t="shared" si="32"/>
        <v>44</v>
      </c>
      <c r="E2094" t="s">
        <v>10</v>
      </c>
      <c r="F2094" t="s">
        <v>9</v>
      </c>
      <c r="G2094">
        <v>81924</v>
      </c>
    </row>
    <row r="2095" spans="1:7" hidden="1" x14ac:dyDescent="0.3">
      <c r="A2095" s="1">
        <v>44274</v>
      </c>
      <c r="B2095" t="s">
        <v>26</v>
      </c>
      <c r="C2095" t="str">
        <f>VLOOKUP(B2095,[1]Store_Code!$A$2:$B$10,2,FALSE)</f>
        <v>Glasgow</v>
      </c>
      <c r="D2095">
        <f t="shared" si="32"/>
        <v>26</v>
      </c>
      <c r="E2095" t="s">
        <v>13</v>
      </c>
      <c r="F2095" t="s">
        <v>11</v>
      </c>
      <c r="G2095">
        <v>12023</v>
      </c>
    </row>
    <row r="2096" spans="1:7" hidden="1" x14ac:dyDescent="0.3">
      <c r="A2096" s="1">
        <v>44274</v>
      </c>
      <c r="B2096" t="s">
        <v>27</v>
      </c>
      <c r="C2096" t="str">
        <f>VLOOKUP(B2096,[1]Store_Code!$A$2:$B$10,2,FALSE)</f>
        <v>Dumfries</v>
      </c>
      <c r="D2096">
        <f t="shared" si="32"/>
        <v>13</v>
      </c>
      <c r="E2096" t="s">
        <v>8</v>
      </c>
      <c r="F2096" t="s">
        <v>11</v>
      </c>
      <c r="G2096">
        <v>6898</v>
      </c>
    </row>
    <row r="2097" spans="1:7" hidden="1" x14ac:dyDescent="0.3">
      <c r="A2097" s="1">
        <v>44274</v>
      </c>
      <c r="B2097" t="s">
        <v>27</v>
      </c>
      <c r="C2097" t="str">
        <f>VLOOKUP(B2097,[1]Store_Code!$A$2:$B$10,2,FALSE)</f>
        <v>Dumfries</v>
      </c>
      <c r="D2097">
        <f t="shared" si="32"/>
        <v>18</v>
      </c>
      <c r="E2097" t="s">
        <v>10</v>
      </c>
      <c r="F2097" t="s">
        <v>9</v>
      </c>
      <c r="G2097">
        <v>18577</v>
      </c>
    </row>
    <row r="2098" spans="1:7" hidden="1" x14ac:dyDescent="0.3">
      <c r="A2098" s="1">
        <v>44274</v>
      </c>
      <c r="B2098" t="s">
        <v>27</v>
      </c>
      <c r="C2098" t="str">
        <f>VLOOKUP(B2098,[1]Store_Code!$A$2:$B$10,2,FALSE)</f>
        <v>Dumfries</v>
      </c>
      <c r="D2098">
        <f t="shared" si="32"/>
        <v>9</v>
      </c>
      <c r="E2098" t="s">
        <v>13</v>
      </c>
      <c r="F2098" t="s">
        <v>11</v>
      </c>
      <c r="G2098">
        <v>3566</v>
      </c>
    </row>
    <row r="2099" spans="1:7" hidden="1" x14ac:dyDescent="0.3">
      <c r="A2099" s="1">
        <v>44274</v>
      </c>
      <c r="B2099" t="s">
        <v>28</v>
      </c>
      <c r="C2099" t="str">
        <f>VLOOKUP(B2099,[1]Store_Code!$A$2:$B$10,2,FALSE)</f>
        <v>Inverness</v>
      </c>
      <c r="D2099">
        <f t="shared" si="32"/>
        <v>22</v>
      </c>
      <c r="E2099" t="s">
        <v>8</v>
      </c>
      <c r="F2099" t="s">
        <v>11</v>
      </c>
      <c r="G2099">
        <v>8885</v>
      </c>
    </row>
    <row r="2100" spans="1:7" hidden="1" x14ac:dyDescent="0.3">
      <c r="A2100" s="1">
        <v>44274</v>
      </c>
      <c r="B2100" t="s">
        <v>28</v>
      </c>
      <c r="C2100" t="str">
        <f>VLOOKUP(B2100,[1]Store_Code!$A$2:$B$10,2,FALSE)</f>
        <v>Inverness</v>
      </c>
      <c r="D2100">
        <f t="shared" si="32"/>
        <v>20</v>
      </c>
      <c r="E2100" t="s">
        <v>10</v>
      </c>
      <c r="F2100" t="s">
        <v>9</v>
      </c>
      <c r="G2100">
        <v>30267</v>
      </c>
    </row>
    <row r="2101" spans="1:7" hidden="1" x14ac:dyDescent="0.3">
      <c r="A2101" s="1">
        <v>44274</v>
      </c>
      <c r="B2101" t="s">
        <v>28</v>
      </c>
      <c r="C2101" t="str">
        <f>VLOOKUP(B2101,[1]Store_Code!$A$2:$B$10,2,FALSE)</f>
        <v>Inverness</v>
      </c>
      <c r="D2101">
        <f t="shared" si="32"/>
        <v>20</v>
      </c>
      <c r="E2101" t="s">
        <v>13</v>
      </c>
      <c r="F2101" t="s">
        <v>11</v>
      </c>
      <c r="G2101">
        <v>5884</v>
      </c>
    </row>
    <row r="2102" spans="1:7" hidden="1" x14ac:dyDescent="0.3">
      <c r="A2102" s="1">
        <v>44274</v>
      </c>
      <c r="B2102" t="s">
        <v>29</v>
      </c>
      <c r="C2102" t="str">
        <f>VLOOKUP(B2102,[1]Store_Code!$A$2:$B$10,2,FALSE)</f>
        <v>Stirling</v>
      </c>
      <c r="D2102">
        <f t="shared" si="32"/>
        <v>22</v>
      </c>
      <c r="E2102" t="s">
        <v>8</v>
      </c>
      <c r="F2102" t="s">
        <v>11</v>
      </c>
      <c r="G2102">
        <v>7938</v>
      </c>
    </row>
    <row r="2103" spans="1:7" hidden="1" x14ac:dyDescent="0.3">
      <c r="A2103" s="1">
        <v>44274</v>
      </c>
      <c r="B2103" t="s">
        <v>29</v>
      </c>
      <c r="C2103" t="str">
        <f>VLOOKUP(B2103,[1]Store_Code!$A$2:$B$10,2,FALSE)</f>
        <v>Stirling</v>
      </c>
      <c r="D2103">
        <f t="shared" si="32"/>
        <v>21</v>
      </c>
      <c r="E2103" t="s">
        <v>10</v>
      </c>
      <c r="F2103" t="s">
        <v>9</v>
      </c>
      <c r="G2103">
        <v>24382</v>
      </c>
    </row>
    <row r="2104" spans="1:7" hidden="1" x14ac:dyDescent="0.3">
      <c r="A2104" s="1">
        <v>44274</v>
      </c>
      <c r="B2104" t="s">
        <v>29</v>
      </c>
      <c r="C2104" t="str">
        <f>VLOOKUP(B2104,[1]Store_Code!$A$2:$B$10,2,FALSE)</f>
        <v>Stirling</v>
      </c>
      <c r="D2104">
        <f t="shared" si="32"/>
        <v>15.7</v>
      </c>
      <c r="E2104" t="s">
        <v>13</v>
      </c>
      <c r="F2104" t="s">
        <v>11</v>
      </c>
      <c r="G2104">
        <v>5898</v>
      </c>
    </row>
    <row r="2105" spans="1:7" hidden="1" x14ac:dyDescent="0.3">
      <c r="A2105" s="1">
        <v>44274</v>
      </c>
      <c r="B2105" t="s">
        <v>30</v>
      </c>
      <c r="C2105" t="str">
        <f>VLOOKUP(B2105,[1]Store_Code!$A$2:$B$10,2,FALSE)</f>
        <v>Edinburgh</v>
      </c>
      <c r="D2105">
        <f t="shared" si="32"/>
        <v>29</v>
      </c>
      <c r="E2105" t="s">
        <v>8</v>
      </c>
      <c r="F2105" t="s">
        <v>9</v>
      </c>
      <c r="G2105">
        <v>18291</v>
      </c>
    </row>
    <row r="2106" spans="1:7" hidden="1" x14ac:dyDescent="0.3">
      <c r="A2106" s="1">
        <v>44274</v>
      </c>
      <c r="B2106" t="s">
        <v>30</v>
      </c>
      <c r="C2106" t="str">
        <f>VLOOKUP(B2106,[1]Store_Code!$A$2:$B$10,2,FALSE)</f>
        <v>Edinburgh</v>
      </c>
      <c r="D2106">
        <f t="shared" si="32"/>
        <v>39</v>
      </c>
      <c r="E2106" t="s">
        <v>10</v>
      </c>
      <c r="F2106" t="s">
        <v>11</v>
      </c>
      <c r="G2106">
        <v>52248</v>
      </c>
    </row>
    <row r="2107" spans="1:7" hidden="1" x14ac:dyDescent="0.3">
      <c r="A2107" s="1">
        <v>44274</v>
      </c>
      <c r="B2107" t="s">
        <v>30</v>
      </c>
      <c r="C2107" t="str">
        <f>VLOOKUP(B2107,[1]Store_Code!$A$2:$B$10,2,FALSE)</f>
        <v>Edinburgh</v>
      </c>
      <c r="D2107">
        <f t="shared" si="32"/>
        <v>24</v>
      </c>
      <c r="E2107" t="s">
        <v>13</v>
      </c>
      <c r="F2107" t="s">
        <v>11</v>
      </c>
      <c r="G2107">
        <v>8847</v>
      </c>
    </row>
    <row r="2108" spans="1:7" hidden="1" x14ac:dyDescent="0.3">
      <c r="A2108" s="1">
        <v>44275</v>
      </c>
      <c r="B2108" t="s">
        <v>7</v>
      </c>
      <c r="C2108" t="str">
        <f>VLOOKUP(B2108,[1]Store_Code!$A$2:$B$10,2,FALSE)</f>
        <v>Perth</v>
      </c>
      <c r="D2108">
        <f t="shared" si="32"/>
        <v>18</v>
      </c>
      <c r="E2108" t="s">
        <v>8</v>
      </c>
      <c r="F2108" t="s">
        <v>11</v>
      </c>
      <c r="G2108">
        <v>4818</v>
      </c>
    </row>
    <row r="2109" spans="1:7" hidden="1" x14ac:dyDescent="0.3">
      <c r="A2109" s="1">
        <v>44275</v>
      </c>
      <c r="B2109" t="s">
        <v>7</v>
      </c>
      <c r="C2109" t="str">
        <f>VLOOKUP(B2109,[1]Store_Code!$A$2:$B$10,2,FALSE)</f>
        <v>Perth</v>
      </c>
      <c r="D2109">
        <f t="shared" si="32"/>
        <v>19</v>
      </c>
      <c r="E2109" t="s">
        <v>10</v>
      </c>
      <c r="F2109" t="s">
        <v>9</v>
      </c>
      <c r="G2109">
        <v>27862</v>
      </c>
    </row>
    <row r="2110" spans="1:7" hidden="1" x14ac:dyDescent="0.3">
      <c r="A2110" s="1">
        <v>44275</v>
      </c>
      <c r="B2110" t="s">
        <v>7</v>
      </c>
      <c r="C2110" t="str">
        <f>VLOOKUP(B2110,[1]Store_Code!$A$2:$B$10,2,FALSE)</f>
        <v>Perth</v>
      </c>
      <c r="D2110">
        <f t="shared" si="32"/>
        <v>13</v>
      </c>
      <c r="E2110" t="s">
        <v>13</v>
      </c>
      <c r="F2110" t="s">
        <v>11</v>
      </c>
      <c r="G2110">
        <v>6845</v>
      </c>
    </row>
    <row r="2111" spans="1:7" hidden="1" x14ac:dyDescent="0.3">
      <c r="A2111" s="1">
        <v>44275</v>
      </c>
      <c r="B2111" t="s">
        <v>15</v>
      </c>
      <c r="C2111" t="str">
        <f>VLOOKUP(B2111,[1]Store_Code!$A$2:$B$10,2,FALSE)</f>
        <v>Aberdeen</v>
      </c>
      <c r="D2111">
        <f t="shared" si="32"/>
        <v>24</v>
      </c>
      <c r="E2111" t="s">
        <v>8</v>
      </c>
      <c r="F2111" t="s">
        <v>9</v>
      </c>
      <c r="G2111">
        <v>13767</v>
      </c>
    </row>
    <row r="2112" spans="1:7" hidden="1" x14ac:dyDescent="0.3">
      <c r="A2112" s="1">
        <v>44275</v>
      </c>
      <c r="B2112" t="s">
        <v>15</v>
      </c>
      <c r="C2112" t="str">
        <f>VLOOKUP(B2112,[1]Store_Code!$A$2:$B$10,2,FALSE)</f>
        <v>Aberdeen</v>
      </c>
      <c r="D2112">
        <f t="shared" si="32"/>
        <v>28</v>
      </c>
      <c r="E2112" t="s">
        <v>10</v>
      </c>
      <c r="F2112" t="s">
        <v>9</v>
      </c>
      <c r="G2112">
        <v>41590</v>
      </c>
    </row>
    <row r="2113" spans="1:7" hidden="1" x14ac:dyDescent="0.3">
      <c r="A2113" s="1">
        <v>44275</v>
      </c>
      <c r="B2113" t="s">
        <v>15</v>
      </c>
      <c r="C2113" t="str">
        <f>VLOOKUP(B2113,[1]Store_Code!$A$2:$B$10,2,FALSE)</f>
        <v>Aberdeen</v>
      </c>
      <c r="D2113">
        <f t="shared" si="32"/>
        <v>16</v>
      </c>
      <c r="E2113" t="s">
        <v>13</v>
      </c>
      <c r="F2113" t="s">
        <v>11</v>
      </c>
      <c r="G2113">
        <v>6896</v>
      </c>
    </row>
    <row r="2114" spans="1:7" hidden="1" x14ac:dyDescent="0.3">
      <c r="A2114" s="1">
        <v>44275</v>
      </c>
      <c r="B2114" t="s">
        <v>19</v>
      </c>
      <c r="C2114" t="str">
        <f>VLOOKUP(B2114,[1]Store_Code!$A$2:$B$10,2,FALSE)</f>
        <v>St Andrews</v>
      </c>
      <c r="D2114">
        <f t="shared" si="32"/>
        <v>15</v>
      </c>
      <c r="E2114" t="s">
        <v>8</v>
      </c>
      <c r="F2114" t="s">
        <v>11</v>
      </c>
      <c r="G2114">
        <v>5734</v>
      </c>
    </row>
    <row r="2115" spans="1:7" hidden="1" x14ac:dyDescent="0.3">
      <c r="A2115" s="1">
        <v>44275</v>
      </c>
      <c r="B2115" t="s">
        <v>19</v>
      </c>
      <c r="C2115" t="str">
        <f>VLOOKUP(B2115,[1]Store_Code!$A$2:$B$10,2,FALSE)</f>
        <v>St Andrews</v>
      </c>
      <c r="D2115">
        <f t="shared" ref="D2115:D2178" si="33">INDEX($N$4:$P$12,MATCH(C2115,$M$4:$M$12,0),MATCH(E2115,N$3:P$3,0))</f>
        <v>19</v>
      </c>
      <c r="E2115" t="s">
        <v>10</v>
      </c>
      <c r="F2115" t="s">
        <v>9</v>
      </c>
      <c r="G2115">
        <v>20961</v>
      </c>
    </row>
    <row r="2116" spans="1:7" hidden="1" x14ac:dyDescent="0.3">
      <c r="A2116" s="1">
        <v>44275</v>
      </c>
      <c r="B2116" t="s">
        <v>19</v>
      </c>
      <c r="C2116" t="str">
        <f>VLOOKUP(B2116,[1]Store_Code!$A$2:$B$10,2,FALSE)</f>
        <v>St Andrews</v>
      </c>
      <c r="D2116">
        <f t="shared" si="33"/>
        <v>10</v>
      </c>
      <c r="E2116" t="s">
        <v>13</v>
      </c>
      <c r="F2116" t="s">
        <v>11</v>
      </c>
      <c r="G2116">
        <v>5623</v>
      </c>
    </row>
    <row r="2117" spans="1:7" hidden="1" x14ac:dyDescent="0.3">
      <c r="A2117" s="1">
        <v>44275</v>
      </c>
      <c r="B2117" t="s">
        <v>23</v>
      </c>
      <c r="C2117" t="str">
        <f>VLOOKUP(B2117,[1]Store_Code!$A$2:$B$10,2,FALSE)</f>
        <v>Dundee</v>
      </c>
      <c r="D2117">
        <f t="shared" si="33"/>
        <v>23</v>
      </c>
      <c r="E2117" t="s">
        <v>8</v>
      </c>
      <c r="F2117" t="s">
        <v>11</v>
      </c>
      <c r="G2117">
        <v>10530</v>
      </c>
    </row>
    <row r="2118" spans="1:7" hidden="1" x14ac:dyDescent="0.3">
      <c r="A2118" s="1">
        <v>44275</v>
      </c>
      <c r="B2118" t="s">
        <v>23</v>
      </c>
      <c r="C2118" t="str">
        <f>VLOOKUP(B2118,[1]Store_Code!$A$2:$B$10,2,FALSE)</f>
        <v>Dundee</v>
      </c>
      <c r="D2118">
        <f t="shared" si="33"/>
        <v>30</v>
      </c>
      <c r="E2118" t="s">
        <v>10</v>
      </c>
      <c r="F2118" t="s">
        <v>11</v>
      </c>
      <c r="G2118">
        <v>40104</v>
      </c>
    </row>
    <row r="2119" spans="1:7" hidden="1" x14ac:dyDescent="0.3">
      <c r="A2119" s="1">
        <v>44275</v>
      </c>
      <c r="B2119" t="s">
        <v>23</v>
      </c>
      <c r="C2119" t="str">
        <f>VLOOKUP(B2119,[1]Store_Code!$A$2:$B$10,2,FALSE)</f>
        <v>Dundee</v>
      </c>
      <c r="D2119">
        <f t="shared" si="33"/>
        <v>22</v>
      </c>
      <c r="E2119" t="s">
        <v>13</v>
      </c>
      <c r="F2119" t="s">
        <v>11</v>
      </c>
      <c r="G2119">
        <v>8084</v>
      </c>
    </row>
    <row r="2120" spans="1:7" hidden="1" x14ac:dyDescent="0.3">
      <c r="A2120" s="1">
        <v>44275</v>
      </c>
      <c r="B2120" t="s">
        <v>26</v>
      </c>
      <c r="C2120" t="str">
        <f>VLOOKUP(B2120,[1]Store_Code!$A$2:$B$10,2,FALSE)</f>
        <v>Glasgow</v>
      </c>
      <c r="D2120">
        <f t="shared" si="33"/>
        <v>31</v>
      </c>
      <c r="E2120" t="s">
        <v>8</v>
      </c>
      <c r="F2120" t="s">
        <v>11</v>
      </c>
      <c r="G2120">
        <v>21328</v>
      </c>
    </row>
    <row r="2121" spans="1:7" hidden="1" x14ac:dyDescent="0.3">
      <c r="A2121" s="1">
        <v>44275</v>
      </c>
      <c r="B2121" t="s">
        <v>26</v>
      </c>
      <c r="C2121" t="str">
        <f>VLOOKUP(B2121,[1]Store_Code!$A$2:$B$10,2,FALSE)</f>
        <v>Glasgow</v>
      </c>
      <c r="D2121">
        <f t="shared" si="33"/>
        <v>44</v>
      </c>
      <c r="E2121" t="s">
        <v>10</v>
      </c>
      <c r="F2121" t="s">
        <v>9</v>
      </c>
      <c r="G2121">
        <v>94325</v>
      </c>
    </row>
    <row r="2122" spans="1:7" hidden="1" x14ac:dyDescent="0.3">
      <c r="A2122" s="1">
        <v>44275</v>
      </c>
      <c r="B2122" t="s">
        <v>26</v>
      </c>
      <c r="C2122" t="str">
        <f>VLOOKUP(B2122,[1]Store_Code!$A$2:$B$10,2,FALSE)</f>
        <v>Glasgow</v>
      </c>
      <c r="D2122">
        <f t="shared" si="33"/>
        <v>26</v>
      </c>
      <c r="E2122" t="s">
        <v>13</v>
      </c>
      <c r="F2122" t="s">
        <v>11</v>
      </c>
      <c r="G2122">
        <v>11961</v>
      </c>
    </row>
    <row r="2123" spans="1:7" hidden="1" x14ac:dyDescent="0.3">
      <c r="A2123" s="1">
        <v>44275</v>
      </c>
      <c r="B2123" t="s">
        <v>27</v>
      </c>
      <c r="C2123" t="str">
        <f>VLOOKUP(B2123,[1]Store_Code!$A$2:$B$10,2,FALSE)</f>
        <v>Dumfries</v>
      </c>
      <c r="D2123">
        <f t="shared" si="33"/>
        <v>13</v>
      </c>
      <c r="E2123" t="s">
        <v>8</v>
      </c>
      <c r="F2123" t="s">
        <v>11</v>
      </c>
      <c r="G2123">
        <v>6865</v>
      </c>
    </row>
    <row r="2124" spans="1:7" hidden="1" x14ac:dyDescent="0.3">
      <c r="A2124" s="1">
        <v>44275</v>
      </c>
      <c r="B2124" t="s">
        <v>27</v>
      </c>
      <c r="C2124" t="str">
        <f>VLOOKUP(B2124,[1]Store_Code!$A$2:$B$10,2,FALSE)</f>
        <v>Dumfries</v>
      </c>
      <c r="D2124">
        <f t="shared" si="33"/>
        <v>18</v>
      </c>
      <c r="E2124" t="s">
        <v>10</v>
      </c>
      <c r="F2124" t="s">
        <v>9</v>
      </c>
      <c r="G2124">
        <v>21389</v>
      </c>
    </row>
    <row r="2125" spans="1:7" hidden="1" x14ac:dyDescent="0.3">
      <c r="A2125" s="1">
        <v>44275</v>
      </c>
      <c r="B2125" t="s">
        <v>27</v>
      </c>
      <c r="C2125" t="str">
        <f>VLOOKUP(B2125,[1]Store_Code!$A$2:$B$10,2,FALSE)</f>
        <v>Dumfries</v>
      </c>
      <c r="D2125">
        <f t="shared" si="33"/>
        <v>9</v>
      </c>
      <c r="E2125" t="s">
        <v>13</v>
      </c>
      <c r="F2125" t="s">
        <v>11</v>
      </c>
      <c r="G2125">
        <v>3547</v>
      </c>
    </row>
    <row r="2126" spans="1:7" hidden="1" x14ac:dyDescent="0.3">
      <c r="A2126" s="1">
        <v>44275</v>
      </c>
      <c r="B2126" t="s">
        <v>28</v>
      </c>
      <c r="C2126" t="str">
        <f>VLOOKUP(B2126,[1]Store_Code!$A$2:$B$10,2,FALSE)</f>
        <v>Inverness</v>
      </c>
      <c r="D2126">
        <f t="shared" si="33"/>
        <v>22</v>
      </c>
      <c r="E2126" t="s">
        <v>8</v>
      </c>
      <c r="F2126" t="s">
        <v>11</v>
      </c>
      <c r="G2126">
        <v>8837</v>
      </c>
    </row>
    <row r="2127" spans="1:7" hidden="1" x14ac:dyDescent="0.3">
      <c r="A2127" s="1">
        <v>44275</v>
      </c>
      <c r="B2127" t="s">
        <v>28</v>
      </c>
      <c r="C2127" t="str">
        <f>VLOOKUP(B2127,[1]Store_Code!$A$2:$B$10,2,FALSE)</f>
        <v>Inverness</v>
      </c>
      <c r="D2127">
        <f t="shared" si="33"/>
        <v>20</v>
      </c>
      <c r="E2127" t="s">
        <v>10</v>
      </c>
      <c r="F2127" t="s">
        <v>9</v>
      </c>
      <c r="G2127">
        <v>34849</v>
      </c>
    </row>
    <row r="2128" spans="1:7" hidden="1" x14ac:dyDescent="0.3">
      <c r="A2128" s="1">
        <v>44275</v>
      </c>
      <c r="B2128" t="s">
        <v>28</v>
      </c>
      <c r="C2128" t="str">
        <f>VLOOKUP(B2128,[1]Store_Code!$A$2:$B$10,2,FALSE)</f>
        <v>Inverness</v>
      </c>
      <c r="D2128">
        <f t="shared" si="33"/>
        <v>20</v>
      </c>
      <c r="E2128" t="s">
        <v>13</v>
      </c>
      <c r="F2128" t="s">
        <v>11</v>
      </c>
      <c r="G2128">
        <v>5855</v>
      </c>
    </row>
    <row r="2129" spans="1:7" hidden="1" x14ac:dyDescent="0.3">
      <c r="A2129" s="1">
        <v>44275</v>
      </c>
      <c r="B2129" t="s">
        <v>29</v>
      </c>
      <c r="C2129" t="str">
        <f>VLOOKUP(B2129,[1]Store_Code!$A$2:$B$10,2,FALSE)</f>
        <v>Stirling</v>
      </c>
      <c r="D2129">
        <f t="shared" si="33"/>
        <v>22</v>
      </c>
      <c r="E2129" t="s">
        <v>8</v>
      </c>
      <c r="F2129" t="s">
        <v>11</v>
      </c>
      <c r="G2129">
        <v>7898</v>
      </c>
    </row>
    <row r="2130" spans="1:7" hidden="1" x14ac:dyDescent="0.3">
      <c r="A2130" s="1">
        <v>44275</v>
      </c>
      <c r="B2130" t="s">
        <v>29</v>
      </c>
      <c r="C2130" t="str">
        <f>VLOOKUP(B2130,[1]Store_Code!$A$2:$B$10,2,FALSE)</f>
        <v>Stirling</v>
      </c>
      <c r="D2130">
        <f t="shared" si="33"/>
        <v>21</v>
      </c>
      <c r="E2130" t="s">
        <v>10</v>
      </c>
      <c r="F2130" t="s">
        <v>9</v>
      </c>
      <c r="G2130">
        <v>28073</v>
      </c>
    </row>
    <row r="2131" spans="1:7" hidden="1" x14ac:dyDescent="0.3">
      <c r="A2131" s="1">
        <v>44275</v>
      </c>
      <c r="B2131" t="s">
        <v>29</v>
      </c>
      <c r="C2131" t="str">
        <f>VLOOKUP(B2131,[1]Store_Code!$A$2:$B$10,2,FALSE)</f>
        <v>Stirling</v>
      </c>
      <c r="D2131">
        <f t="shared" si="33"/>
        <v>15.7</v>
      </c>
      <c r="E2131" t="s">
        <v>13</v>
      </c>
      <c r="F2131" t="s">
        <v>11</v>
      </c>
      <c r="G2131">
        <v>5867</v>
      </c>
    </row>
    <row r="2132" spans="1:7" hidden="1" x14ac:dyDescent="0.3">
      <c r="A2132" s="1">
        <v>44275</v>
      </c>
      <c r="B2132" t="s">
        <v>30</v>
      </c>
      <c r="C2132" t="str">
        <f>VLOOKUP(B2132,[1]Store_Code!$A$2:$B$10,2,FALSE)</f>
        <v>Edinburgh</v>
      </c>
      <c r="D2132">
        <f t="shared" si="33"/>
        <v>29</v>
      </c>
      <c r="E2132" t="s">
        <v>8</v>
      </c>
      <c r="F2132" t="s">
        <v>9</v>
      </c>
      <c r="G2132">
        <v>18226</v>
      </c>
    </row>
    <row r="2133" spans="1:7" hidden="1" x14ac:dyDescent="0.3">
      <c r="A2133" s="1">
        <v>44275</v>
      </c>
      <c r="B2133" t="s">
        <v>30</v>
      </c>
      <c r="C2133" t="str">
        <f>VLOOKUP(B2133,[1]Store_Code!$A$2:$B$10,2,FALSE)</f>
        <v>Edinburgh</v>
      </c>
      <c r="D2133">
        <f t="shared" si="33"/>
        <v>39</v>
      </c>
      <c r="E2133" t="s">
        <v>10</v>
      </c>
      <c r="F2133" t="s">
        <v>11</v>
      </c>
      <c r="G2133">
        <v>60157</v>
      </c>
    </row>
    <row r="2134" spans="1:7" hidden="1" x14ac:dyDescent="0.3">
      <c r="A2134" s="1">
        <v>44275</v>
      </c>
      <c r="B2134" t="s">
        <v>30</v>
      </c>
      <c r="C2134" t="str">
        <f>VLOOKUP(B2134,[1]Store_Code!$A$2:$B$10,2,FALSE)</f>
        <v>Edinburgh</v>
      </c>
      <c r="D2134">
        <f t="shared" si="33"/>
        <v>24</v>
      </c>
      <c r="E2134" t="s">
        <v>13</v>
      </c>
      <c r="F2134" t="s">
        <v>11</v>
      </c>
      <c r="G2134">
        <v>8802</v>
      </c>
    </row>
    <row r="2135" spans="1:7" hidden="1" x14ac:dyDescent="0.3">
      <c r="A2135" s="1">
        <v>44276</v>
      </c>
      <c r="B2135" t="s">
        <v>7</v>
      </c>
      <c r="C2135" t="str">
        <f>VLOOKUP(B2135,[1]Store_Code!$A$2:$B$10,2,FALSE)</f>
        <v>Perth</v>
      </c>
      <c r="D2135">
        <f t="shared" si="33"/>
        <v>18</v>
      </c>
      <c r="E2135" t="s">
        <v>8</v>
      </c>
      <c r="F2135" t="s">
        <v>11</v>
      </c>
      <c r="G2135">
        <v>5094</v>
      </c>
    </row>
    <row r="2136" spans="1:7" hidden="1" x14ac:dyDescent="0.3">
      <c r="A2136" s="1">
        <v>44276</v>
      </c>
      <c r="B2136" t="s">
        <v>7</v>
      </c>
      <c r="C2136" t="str">
        <f>VLOOKUP(B2136,[1]Store_Code!$A$2:$B$10,2,FALSE)</f>
        <v>Perth</v>
      </c>
      <c r="D2136">
        <f t="shared" si="33"/>
        <v>19</v>
      </c>
      <c r="E2136" t="s">
        <v>10</v>
      </c>
      <c r="F2136" t="s">
        <v>9</v>
      </c>
      <c r="G2136">
        <v>28559</v>
      </c>
    </row>
    <row r="2137" spans="1:7" hidden="1" x14ac:dyDescent="0.3">
      <c r="A2137" s="1">
        <v>44276</v>
      </c>
      <c r="B2137" t="s">
        <v>7</v>
      </c>
      <c r="C2137" t="str">
        <f>VLOOKUP(B2137,[1]Store_Code!$A$2:$B$10,2,FALSE)</f>
        <v>Perth</v>
      </c>
      <c r="D2137">
        <f t="shared" si="33"/>
        <v>13</v>
      </c>
      <c r="E2137" t="s">
        <v>13</v>
      </c>
      <c r="F2137" t="s">
        <v>9</v>
      </c>
      <c r="G2137">
        <v>8708</v>
      </c>
    </row>
    <row r="2138" spans="1:7" hidden="1" x14ac:dyDescent="0.3">
      <c r="A2138" s="1">
        <v>44276</v>
      </c>
      <c r="B2138" t="s">
        <v>15</v>
      </c>
      <c r="C2138" t="str">
        <f>VLOOKUP(B2138,[1]Store_Code!$A$2:$B$10,2,FALSE)</f>
        <v>Aberdeen</v>
      </c>
      <c r="D2138">
        <f t="shared" si="33"/>
        <v>24</v>
      </c>
      <c r="E2138" t="s">
        <v>8</v>
      </c>
      <c r="F2138" t="s">
        <v>9</v>
      </c>
      <c r="G2138">
        <v>14377</v>
      </c>
    </row>
    <row r="2139" spans="1:7" hidden="1" x14ac:dyDescent="0.3">
      <c r="A2139" s="1">
        <v>44276</v>
      </c>
      <c r="B2139" t="s">
        <v>15</v>
      </c>
      <c r="C2139" t="str">
        <f>VLOOKUP(B2139,[1]Store_Code!$A$2:$B$10,2,FALSE)</f>
        <v>Aberdeen</v>
      </c>
      <c r="D2139">
        <f t="shared" si="33"/>
        <v>28</v>
      </c>
      <c r="E2139" t="s">
        <v>10</v>
      </c>
      <c r="F2139" t="s">
        <v>9</v>
      </c>
      <c r="G2139">
        <v>42687</v>
      </c>
    </row>
    <row r="2140" spans="1:7" hidden="1" x14ac:dyDescent="0.3">
      <c r="A2140" s="1">
        <v>44276</v>
      </c>
      <c r="B2140" t="s">
        <v>15</v>
      </c>
      <c r="C2140" t="str">
        <f>VLOOKUP(B2140,[1]Store_Code!$A$2:$B$10,2,FALSE)</f>
        <v>Aberdeen</v>
      </c>
      <c r="D2140">
        <f t="shared" si="33"/>
        <v>16</v>
      </c>
      <c r="E2140" t="s">
        <v>13</v>
      </c>
      <c r="F2140" t="s">
        <v>11</v>
      </c>
      <c r="G2140">
        <v>7159</v>
      </c>
    </row>
    <row r="2141" spans="1:7" hidden="1" x14ac:dyDescent="0.3">
      <c r="A2141" s="1">
        <v>44276</v>
      </c>
      <c r="B2141" t="s">
        <v>19</v>
      </c>
      <c r="C2141" t="str">
        <f>VLOOKUP(B2141,[1]Store_Code!$A$2:$B$10,2,FALSE)</f>
        <v>St Andrews</v>
      </c>
      <c r="D2141">
        <f t="shared" si="33"/>
        <v>15</v>
      </c>
      <c r="E2141" t="s">
        <v>8</v>
      </c>
      <c r="F2141" t="s">
        <v>11</v>
      </c>
      <c r="G2141">
        <v>6062</v>
      </c>
    </row>
    <row r="2142" spans="1:7" hidden="1" x14ac:dyDescent="0.3">
      <c r="A2142" s="1">
        <v>44276</v>
      </c>
      <c r="B2142" t="s">
        <v>19</v>
      </c>
      <c r="C2142" t="str">
        <f>VLOOKUP(B2142,[1]Store_Code!$A$2:$B$10,2,FALSE)</f>
        <v>St Andrews</v>
      </c>
      <c r="D2142">
        <f t="shared" si="33"/>
        <v>19</v>
      </c>
      <c r="E2142" t="s">
        <v>10</v>
      </c>
      <c r="F2142" t="s">
        <v>9</v>
      </c>
      <c r="G2142">
        <v>21515</v>
      </c>
    </row>
    <row r="2143" spans="1:7" hidden="1" x14ac:dyDescent="0.3">
      <c r="A2143" s="1">
        <v>44276</v>
      </c>
      <c r="B2143" t="s">
        <v>19</v>
      </c>
      <c r="C2143" t="str">
        <f>VLOOKUP(B2143,[1]Store_Code!$A$2:$B$10,2,FALSE)</f>
        <v>St Andrews</v>
      </c>
      <c r="D2143">
        <f t="shared" si="33"/>
        <v>10</v>
      </c>
      <c r="E2143" t="s">
        <v>13</v>
      </c>
      <c r="F2143" t="s">
        <v>11</v>
      </c>
      <c r="G2143">
        <v>5836</v>
      </c>
    </row>
    <row r="2144" spans="1:7" hidden="1" x14ac:dyDescent="0.3">
      <c r="A2144" s="1">
        <v>44276</v>
      </c>
      <c r="B2144" t="s">
        <v>23</v>
      </c>
      <c r="C2144" t="str">
        <f>VLOOKUP(B2144,[1]Store_Code!$A$2:$B$10,2,FALSE)</f>
        <v>Dundee</v>
      </c>
      <c r="D2144">
        <f t="shared" si="33"/>
        <v>23</v>
      </c>
      <c r="E2144" t="s">
        <v>8</v>
      </c>
      <c r="F2144" t="s">
        <v>11</v>
      </c>
      <c r="G2144">
        <v>11134</v>
      </c>
    </row>
    <row r="2145" spans="1:7" hidden="1" x14ac:dyDescent="0.3">
      <c r="A2145" s="1">
        <v>44276</v>
      </c>
      <c r="B2145" t="s">
        <v>23</v>
      </c>
      <c r="C2145" t="str">
        <f>VLOOKUP(B2145,[1]Store_Code!$A$2:$B$10,2,FALSE)</f>
        <v>Dundee</v>
      </c>
      <c r="D2145">
        <f t="shared" si="33"/>
        <v>30</v>
      </c>
      <c r="E2145" t="s">
        <v>10</v>
      </c>
      <c r="F2145" t="s">
        <v>11</v>
      </c>
      <c r="G2145">
        <v>41163</v>
      </c>
    </row>
    <row r="2146" spans="1:7" hidden="1" x14ac:dyDescent="0.3">
      <c r="A2146" s="1">
        <v>44276</v>
      </c>
      <c r="B2146" t="s">
        <v>23</v>
      </c>
      <c r="C2146" t="str">
        <f>VLOOKUP(B2146,[1]Store_Code!$A$2:$B$10,2,FALSE)</f>
        <v>Dundee</v>
      </c>
      <c r="D2146">
        <f t="shared" si="33"/>
        <v>22</v>
      </c>
      <c r="E2146" t="s">
        <v>13</v>
      </c>
      <c r="F2146" t="s">
        <v>11</v>
      </c>
      <c r="G2146">
        <v>8392</v>
      </c>
    </row>
    <row r="2147" spans="1:7" hidden="1" x14ac:dyDescent="0.3">
      <c r="A2147" s="1">
        <v>44276</v>
      </c>
      <c r="B2147" t="s">
        <v>26</v>
      </c>
      <c r="C2147" t="str">
        <f>VLOOKUP(B2147,[1]Store_Code!$A$2:$B$10,2,FALSE)</f>
        <v>Glasgow</v>
      </c>
      <c r="D2147">
        <f t="shared" si="33"/>
        <v>31</v>
      </c>
      <c r="E2147" t="s">
        <v>8</v>
      </c>
      <c r="F2147" t="s">
        <v>11</v>
      </c>
      <c r="G2147">
        <v>22551</v>
      </c>
    </row>
    <row r="2148" spans="1:7" hidden="1" x14ac:dyDescent="0.3">
      <c r="A2148" s="1">
        <v>44276</v>
      </c>
      <c r="B2148" t="s">
        <v>26</v>
      </c>
      <c r="C2148" t="str">
        <f>VLOOKUP(B2148,[1]Store_Code!$A$2:$B$10,2,FALSE)</f>
        <v>Glasgow</v>
      </c>
      <c r="D2148">
        <f t="shared" si="33"/>
        <v>44</v>
      </c>
      <c r="E2148" t="s">
        <v>10</v>
      </c>
      <c r="F2148" t="s">
        <v>9</v>
      </c>
      <c r="G2148">
        <v>96815</v>
      </c>
    </row>
    <row r="2149" spans="1:7" hidden="1" x14ac:dyDescent="0.3">
      <c r="A2149" s="1">
        <v>44276</v>
      </c>
      <c r="B2149" t="s">
        <v>26</v>
      </c>
      <c r="C2149" t="str">
        <f>VLOOKUP(B2149,[1]Store_Code!$A$2:$B$10,2,FALSE)</f>
        <v>Glasgow</v>
      </c>
      <c r="D2149">
        <f t="shared" si="33"/>
        <v>26</v>
      </c>
      <c r="E2149" t="s">
        <v>13</v>
      </c>
      <c r="F2149" t="s">
        <v>11</v>
      </c>
      <c r="G2149">
        <v>12416</v>
      </c>
    </row>
    <row r="2150" spans="1:7" hidden="1" x14ac:dyDescent="0.3">
      <c r="A2150" s="1">
        <v>44276</v>
      </c>
      <c r="B2150" t="s">
        <v>27</v>
      </c>
      <c r="C2150" t="str">
        <f>VLOOKUP(B2150,[1]Store_Code!$A$2:$B$10,2,FALSE)</f>
        <v>Dumfries</v>
      </c>
      <c r="D2150">
        <f t="shared" si="33"/>
        <v>13</v>
      </c>
      <c r="E2150" t="s">
        <v>8</v>
      </c>
      <c r="F2150" t="s">
        <v>11</v>
      </c>
      <c r="G2150">
        <v>7258</v>
      </c>
    </row>
    <row r="2151" spans="1:7" hidden="1" x14ac:dyDescent="0.3">
      <c r="A2151" s="1">
        <v>44276</v>
      </c>
      <c r="B2151" t="s">
        <v>27</v>
      </c>
      <c r="C2151" t="str">
        <f>VLOOKUP(B2151,[1]Store_Code!$A$2:$B$10,2,FALSE)</f>
        <v>Dumfries</v>
      </c>
      <c r="D2151">
        <f t="shared" si="33"/>
        <v>18</v>
      </c>
      <c r="E2151" t="s">
        <v>10</v>
      </c>
      <c r="F2151" t="s">
        <v>9</v>
      </c>
      <c r="G2151">
        <v>21954</v>
      </c>
    </row>
    <row r="2152" spans="1:7" hidden="1" x14ac:dyDescent="0.3">
      <c r="A2152" s="1">
        <v>44276</v>
      </c>
      <c r="B2152" t="s">
        <v>27</v>
      </c>
      <c r="C2152" t="str">
        <f>VLOOKUP(B2152,[1]Store_Code!$A$2:$B$10,2,FALSE)</f>
        <v>Dumfries</v>
      </c>
      <c r="D2152">
        <f t="shared" si="33"/>
        <v>9</v>
      </c>
      <c r="E2152" t="s">
        <v>13</v>
      </c>
      <c r="F2152" t="s">
        <v>11</v>
      </c>
      <c r="G2152">
        <v>3682</v>
      </c>
    </row>
    <row r="2153" spans="1:7" hidden="1" x14ac:dyDescent="0.3">
      <c r="A2153" s="1">
        <v>44276</v>
      </c>
      <c r="B2153" t="s">
        <v>28</v>
      </c>
      <c r="C2153" t="str">
        <f>VLOOKUP(B2153,[1]Store_Code!$A$2:$B$10,2,FALSE)</f>
        <v>Inverness</v>
      </c>
      <c r="D2153">
        <f t="shared" si="33"/>
        <v>22</v>
      </c>
      <c r="E2153" t="s">
        <v>8</v>
      </c>
      <c r="F2153" t="s">
        <v>11</v>
      </c>
      <c r="G2153">
        <v>9388</v>
      </c>
    </row>
    <row r="2154" spans="1:7" hidden="1" x14ac:dyDescent="0.3">
      <c r="A2154" s="1">
        <v>44276</v>
      </c>
      <c r="B2154" t="s">
        <v>28</v>
      </c>
      <c r="C2154" t="str">
        <f>VLOOKUP(B2154,[1]Store_Code!$A$2:$B$10,2,FALSE)</f>
        <v>Inverness</v>
      </c>
      <c r="D2154">
        <f t="shared" si="33"/>
        <v>20</v>
      </c>
      <c r="E2154" t="s">
        <v>10</v>
      </c>
      <c r="F2154" t="s">
        <v>9</v>
      </c>
      <c r="G2154">
        <v>35769</v>
      </c>
    </row>
    <row r="2155" spans="1:7" hidden="1" x14ac:dyDescent="0.3">
      <c r="A2155" s="1">
        <v>44276</v>
      </c>
      <c r="B2155" t="s">
        <v>28</v>
      </c>
      <c r="C2155" t="str">
        <f>VLOOKUP(B2155,[1]Store_Code!$A$2:$B$10,2,FALSE)</f>
        <v>Inverness</v>
      </c>
      <c r="D2155">
        <f t="shared" si="33"/>
        <v>20</v>
      </c>
      <c r="E2155" t="s">
        <v>13</v>
      </c>
      <c r="F2155" t="s">
        <v>11</v>
      </c>
      <c r="G2155">
        <v>6077</v>
      </c>
    </row>
    <row r="2156" spans="1:7" hidden="1" x14ac:dyDescent="0.3">
      <c r="A2156" s="1">
        <v>44276</v>
      </c>
      <c r="B2156" t="s">
        <v>29</v>
      </c>
      <c r="C2156" t="str">
        <f>VLOOKUP(B2156,[1]Store_Code!$A$2:$B$10,2,FALSE)</f>
        <v>Stirling</v>
      </c>
      <c r="D2156">
        <f t="shared" si="33"/>
        <v>22</v>
      </c>
      <c r="E2156" t="s">
        <v>8</v>
      </c>
      <c r="F2156" t="s">
        <v>11</v>
      </c>
      <c r="G2156">
        <v>8351</v>
      </c>
    </row>
    <row r="2157" spans="1:7" hidden="1" x14ac:dyDescent="0.3">
      <c r="A2157" s="1">
        <v>44276</v>
      </c>
      <c r="B2157" t="s">
        <v>29</v>
      </c>
      <c r="C2157" t="str">
        <f>VLOOKUP(B2157,[1]Store_Code!$A$2:$B$10,2,FALSE)</f>
        <v>Stirling</v>
      </c>
      <c r="D2157">
        <f t="shared" si="33"/>
        <v>21</v>
      </c>
      <c r="E2157" t="s">
        <v>10</v>
      </c>
      <c r="F2157" t="s">
        <v>9</v>
      </c>
      <c r="G2157">
        <v>28814</v>
      </c>
    </row>
    <row r="2158" spans="1:7" hidden="1" x14ac:dyDescent="0.3">
      <c r="A2158" s="1">
        <v>44276</v>
      </c>
      <c r="B2158" t="s">
        <v>29</v>
      </c>
      <c r="C2158" t="str">
        <f>VLOOKUP(B2158,[1]Store_Code!$A$2:$B$10,2,FALSE)</f>
        <v>Stirling</v>
      </c>
      <c r="D2158">
        <f t="shared" si="33"/>
        <v>15.7</v>
      </c>
      <c r="E2158" t="s">
        <v>13</v>
      </c>
      <c r="F2158" t="s">
        <v>11</v>
      </c>
      <c r="G2158">
        <v>6091</v>
      </c>
    </row>
    <row r="2159" spans="1:7" hidden="1" x14ac:dyDescent="0.3">
      <c r="A2159" s="1">
        <v>44276</v>
      </c>
      <c r="B2159" t="s">
        <v>30</v>
      </c>
      <c r="C2159" t="str">
        <f>VLOOKUP(B2159,[1]Store_Code!$A$2:$B$10,2,FALSE)</f>
        <v>Edinburgh</v>
      </c>
      <c r="D2159">
        <f t="shared" si="33"/>
        <v>29</v>
      </c>
      <c r="E2159" t="s">
        <v>8</v>
      </c>
      <c r="F2159" t="s">
        <v>9</v>
      </c>
      <c r="G2159">
        <v>18980</v>
      </c>
    </row>
    <row r="2160" spans="1:7" hidden="1" x14ac:dyDescent="0.3">
      <c r="A2160" s="1">
        <v>44276</v>
      </c>
      <c r="B2160" t="s">
        <v>30</v>
      </c>
      <c r="C2160" t="str">
        <f>VLOOKUP(B2160,[1]Store_Code!$A$2:$B$10,2,FALSE)</f>
        <v>Edinburgh</v>
      </c>
      <c r="D2160">
        <f t="shared" si="33"/>
        <v>39</v>
      </c>
      <c r="E2160" t="s">
        <v>10</v>
      </c>
      <c r="F2160" t="s">
        <v>11</v>
      </c>
      <c r="G2160">
        <v>61744</v>
      </c>
    </row>
    <row r="2161" spans="1:7" hidden="1" x14ac:dyDescent="0.3">
      <c r="A2161" s="1">
        <v>44276</v>
      </c>
      <c r="B2161" t="s">
        <v>30</v>
      </c>
      <c r="C2161" t="str">
        <f>VLOOKUP(B2161,[1]Store_Code!$A$2:$B$10,2,FALSE)</f>
        <v>Edinburgh</v>
      </c>
      <c r="D2161">
        <f t="shared" si="33"/>
        <v>24</v>
      </c>
      <c r="E2161" t="s">
        <v>13</v>
      </c>
      <c r="F2161" t="s">
        <v>11</v>
      </c>
      <c r="G2161">
        <v>9137</v>
      </c>
    </row>
    <row r="2162" spans="1:7" hidden="1" x14ac:dyDescent="0.3">
      <c r="A2162" s="1">
        <v>44277</v>
      </c>
      <c r="B2162" t="s">
        <v>7</v>
      </c>
      <c r="C2162" t="str">
        <f>VLOOKUP(B2162,[1]Store_Code!$A$2:$B$10,2,FALSE)</f>
        <v>Perth</v>
      </c>
      <c r="D2162">
        <f t="shared" si="33"/>
        <v>18</v>
      </c>
      <c r="E2162" t="s">
        <v>8</v>
      </c>
      <c r="F2162" t="s">
        <v>11</v>
      </c>
      <c r="G2162">
        <v>4617</v>
      </c>
    </row>
    <row r="2163" spans="1:7" hidden="1" x14ac:dyDescent="0.3">
      <c r="A2163" s="1">
        <v>44277</v>
      </c>
      <c r="B2163" t="s">
        <v>7</v>
      </c>
      <c r="C2163" t="str">
        <f>VLOOKUP(B2163,[1]Store_Code!$A$2:$B$10,2,FALSE)</f>
        <v>Perth</v>
      </c>
      <c r="D2163">
        <f t="shared" si="33"/>
        <v>19</v>
      </c>
      <c r="E2163" t="s">
        <v>10</v>
      </c>
      <c r="F2163" t="s">
        <v>9</v>
      </c>
      <c r="G2163">
        <v>23031</v>
      </c>
    </row>
    <row r="2164" spans="1:7" hidden="1" x14ac:dyDescent="0.3">
      <c r="A2164" s="1">
        <v>44277</v>
      </c>
      <c r="B2164" t="s">
        <v>7</v>
      </c>
      <c r="C2164" t="str">
        <f>VLOOKUP(B2164,[1]Store_Code!$A$2:$B$10,2,FALSE)</f>
        <v>Perth</v>
      </c>
      <c r="D2164">
        <f t="shared" si="33"/>
        <v>13</v>
      </c>
      <c r="E2164" t="s">
        <v>13</v>
      </c>
      <c r="F2164" t="s">
        <v>9</v>
      </c>
      <c r="G2164">
        <v>8871</v>
      </c>
    </row>
    <row r="2165" spans="1:7" hidden="1" x14ac:dyDescent="0.3">
      <c r="A2165" s="1">
        <v>44277</v>
      </c>
      <c r="B2165" t="s">
        <v>15</v>
      </c>
      <c r="C2165" t="str">
        <f>VLOOKUP(B2165,[1]Store_Code!$A$2:$B$10,2,FALSE)</f>
        <v>Aberdeen</v>
      </c>
      <c r="D2165">
        <f t="shared" si="33"/>
        <v>24</v>
      </c>
      <c r="E2165" t="s">
        <v>8</v>
      </c>
      <c r="F2165" t="s">
        <v>9</v>
      </c>
      <c r="G2165">
        <v>13325</v>
      </c>
    </row>
    <row r="2166" spans="1:7" hidden="1" x14ac:dyDescent="0.3">
      <c r="A2166" s="1">
        <v>44277</v>
      </c>
      <c r="B2166" t="s">
        <v>15</v>
      </c>
      <c r="C2166" t="str">
        <f>VLOOKUP(B2166,[1]Store_Code!$A$2:$B$10,2,FALSE)</f>
        <v>Aberdeen</v>
      </c>
      <c r="D2166">
        <f t="shared" si="33"/>
        <v>28</v>
      </c>
      <c r="E2166" t="s">
        <v>10</v>
      </c>
      <c r="F2166" t="s">
        <v>9</v>
      </c>
      <c r="G2166">
        <v>33985</v>
      </c>
    </row>
    <row r="2167" spans="1:7" hidden="1" x14ac:dyDescent="0.3">
      <c r="A2167" s="1">
        <v>44277</v>
      </c>
      <c r="B2167" t="s">
        <v>15</v>
      </c>
      <c r="C2167" t="str">
        <f>VLOOKUP(B2167,[1]Store_Code!$A$2:$B$10,2,FALSE)</f>
        <v>Aberdeen</v>
      </c>
      <c r="D2167">
        <f t="shared" si="33"/>
        <v>16</v>
      </c>
      <c r="E2167" t="s">
        <v>13</v>
      </c>
      <c r="F2167" t="s">
        <v>11</v>
      </c>
      <c r="G2167">
        <v>7312</v>
      </c>
    </row>
    <row r="2168" spans="1:7" hidden="1" x14ac:dyDescent="0.3">
      <c r="A2168" s="1">
        <v>44277</v>
      </c>
      <c r="B2168" t="s">
        <v>19</v>
      </c>
      <c r="C2168" t="str">
        <f>VLOOKUP(B2168,[1]Store_Code!$A$2:$B$10,2,FALSE)</f>
        <v>St Andrews</v>
      </c>
      <c r="D2168">
        <f t="shared" si="33"/>
        <v>15</v>
      </c>
      <c r="E2168" t="s">
        <v>8</v>
      </c>
      <c r="F2168" t="s">
        <v>11</v>
      </c>
      <c r="G2168">
        <v>5494</v>
      </c>
    </row>
    <row r="2169" spans="1:7" hidden="1" x14ac:dyDescent="0.3">
      <c r="A2169" s="1">
        <v>44277</v>
      </c>
      <c r="B2169" t="s">
        <v>19</v>
      </c>
      <c r="C2169" t="str">
        <f>VLOOKUP(B2169,[1]Store_Code!$A$2:$B$10,2,FALSE)</f>
        <v>St Andrews</v>
      </c>
      <c r="D2169">
        <f t="shared" si="33"/>
        <v>19</v>
      </c>
      <c r="E2169" t="s">
        <v>10</v>
      </c>
      <c r="F2169" t="s">
        <v>9</v>
      </c>
      <c r="G2169">
        <v>17129</v>
      </c>
    </row>
    <row r="2170" spans="1:7" hidden="1" x14ac:dyDescent="0.3">
      <c r="A2170" s="1">
        <v>44277</v>
      </c>
      <c r="B2170" t="s">
        <v>19</v>
      </c>
      <c r="C2170" t="str">
        <f>VLOOKUP(B2170,[1]Store_Code!$A$2:$B$10,2,FALSE)</f>
        <v>St Andrews</v>
      </c>
      <c r="D2170">
        <f t="shared" si="33"/>
        <v>10</v>
      </c>
      <c r="E2170" t="s">
        <v>13</v>
      </c>
      <c r="F2170" t="s">
        <v>11</v>
      </c>
      <c r="G2170">
        <v>5961</v>
      </c>
    </row>
    <row r="2171" spans="1:7" hidden="1" x14ac:dyDescent="0.3">
      <c r="A2171" s="1">
        <v>44277</v>
      </c>
      <c r="B2171" t="s">
        <v>23</v>
      </c>
      <c r="C2171" t="str">
        <f>VLOOKUP(B2171,[1]Store_Code!$A$2:$B$10,2,FALSE)</f>
        <v>Dundee</v>
      </c>
      <c r="D2171">
        <f t="shared" si="33"/>
        <v>23</v>
      </c>
      <c r="E2171" t="s">
        <v>8</v>
      </c>
      <c r="F2171" t="s">
        <v>11</v>
      </c>
      <c r="G2171">
        <v>10091</v>
      </c>
    </row>
    <row r="2172" spans="1:7" hidden="1" x14ac:dyDescent="0.3">
      <c r="A2172" s="1">
        <v>44277</v>
      </c>
      <c r="B2172" t="s">
        <v>23</v>
      </c>
      <c r="C2172" t="str">
        <f>VLOOKUP(B2172,[1]Store_Code!$A$2:$B$10,2,FALSE)</f>
        <v>Dundee</v>
      </c>
      <c r="D2172">
        <f t="shared" si="33"/>
        <v>30</v>
      </c>
      <c r="E2172" t="s">
        <v>10</v>
      </c>
      <c r="F2172" t="s">
        <v>11</v>
      </c>
      <c r="G2172">
        <v>32771</v>
      </c>
    </row>
    <row r="2173" spans="1:7" hidden="1" x14ac:dyDescent="0.3">
      <c r="A2173" s="1">
        <v>44277</v>
      </c>
      <c r="B2173" t="s">
        <v>23</v>
      </c>
      <c r="C2173" t="str">
        <f>VLOOKUP(B2173,[1]Store_Code!$A$2:$B$10,2,FALSE)</f>
        <v>Dundee</v>
      </c>
      <c r="D2173">
        <f t="shared" si="33"/>
        <v>22</v>
      </c>
      <c r="E2173" t="s">
        <v>13</v>
      </c>
      <c r="F2173" t="s">
        <v>11</v>
      </c>
      <c r="G2173">
        <v>8571</v>
      </c>
    </row>
    <row r="2174" spans="1:7" hidden="1" x14ac:dyDescent="0.3">
      <c r="A2174" s="1">
        <v>44277</v>
      </c>
      <c r="B2174" t="s">
        <v>26</v>
      </c>
      <c r="C2174" t="str">
        <f>VLOOKUP(B2174,[1]Store_Code!$A$2:$B$10,2,FALSE)</f>
        <v>Glasgow</v>
      </c>
      <c r="D2174">
        <f t="shared" si="33"/>
        <v>31</v>
      </c>
      <c r="E2174" t="s">
        <v>8</v>
      </c>
      <c r="F2174" t="s">
        <v>11</v>
      </c>
      <c r="G2174">
        <v>20437</v>
      </c>
    </row>
    <row r="2175" spans="1:7" hidden="1" x14ac:dyDescent="0.3">
      <c r="A2175" s="1">
        <v>44277</v>
      </c>
      <c r="B2175" t="s">
        <v>26</v>
      </c>
      <c r="C2175" t="str">
        <f>VLOOKUP(B2175,[1]Store_Code!$A$2:$B$10,2,FALSE)</f>
        <v>Glasgow</v>
      </c>
      <c r="D2175">
        <f t="shared" si="33"/>
        <v>44</v>
      </c>
      <c r="E2175" t="s">
        <v>10</v>
      </c>
      <c r="F2175" t="s">
        <v>9</v>
      </c>
      <c r="G2175">
        <v>77079</v>
      </c>
    </row>
    <row r="2176" spans="1:7" hidden="1" x14ac:dyDescent="0.3">
      <c r="A2176" s="1">
        <v>44277</v>
      </c>
      <c r="B2176" t="s">
        <v>26</v>
      </c>
      <c r="C2176" t="str">
        <f>VLOOKUP(B2176,[1]Store_Code!$A$2:$B$10,2,FALSE)</f>
        <v>Glasgow</v>
      </c>
      <c r="D2176">
        <f t="shared" si="33"/>
        <v>26</v>
      </c>
      <c r="E2176" t="s">
        <v>13</v>
      </c>
      <c r="F2176" t="s">
        <v>11</v>
      </c>
      <c r="G2176">
        <v>12680</v>
      </c>
    </row>
    <row r="2177" spans="1:7" hidden="1" x14ac:dyDescent="0.3">
      <c r="A2177" s="1">
        <v>44277</v>
      </c>
      <c r="B2177" t="s">
        <v>27</v>
      </c>
      <c r="C2177" t="str">
        <f>VLOOKUP(B2177,[1]Store_Code!$A$2:$B$10,2,FALSE)</f>
        <v>Dumfries</v>
      </c>
      <c r="D2177">
        <f t="shared" si="33"/>
        <v>13</v>
      </c>
      <c r="E2177" t="s">
        <v>8</v>
      </c>
      <c r="F2177" t="s">
        <v>11</v>
      </c>
      <c r="G2177">
        <v>6578</v>
      </c>
    </row>
    <row r="2178" spans="1:7" hidden="1" x14ac:dyDescent="0.3">
      <c r="A2178" s="1">
        <v>44277</v>
      </c>
      <c r="B2178" t="s">
        <v>27</v>
      </c>
      <c r="C2178" t="str">
        <f>VLOOKUP(B2178,[1]Store_Code!$A$2:$B$10,2,FALSE)</f>
        <v>Dumfries</v>
      </c>
      <c r="D2178">
        <f t="shared" si="33"/>
        <v>18</v>
      </c>
      <c r="E2178" t="s">
        <v>10</v>
      </c>
      <c r="F2178" t="s">
        <v>9</v>
      </c>
      <c r="G2178">
        <v>17478</v>
      </c>
    </row>
    <row r="2179" spans="1:7" hidden="1" x14ac:dyDescent="0.3">
      <c r="A2179" s="1">
        <v>44277</v>
      </c>
      <c r="B2179" t="s">
        <v>27</v>
      </c>
      <c r="C2179" t="str">
        <f>VLOOKUP(B2179,[1]Store_Code!$A$2:$B$10,2,FALSE)</f>
        <v>Dumfries</v>
      </c>
      <c r="D2179">
        <f t="shared" ref="D2179:D2242" si="34">INDEX($N$4:$P$12,MATCH(C2179,$M$4:$M$12,0),MATCH(E2179,N$3:P$3,0))</f>
        <v>9</v>
      </c>
      <c r="E2179" t="s">
        <v>13</v>
      </c>
      <c r="F2179" t="s">
        <v>11</v>
      </c>
      <c r="G2179">
        <v>3760</v>
      </c>
    </row>
    <row r="2180" spans="1:7" hidden="1" x14ac:dyDescent="0.3">
      <c r="A2180" s="1">
        <v>44277</v>
      </c>
      <c r="B2180" t="s">
        <v>28</v>
      </c>
      <c r="C2180" t="str">
        <f>VLOOKUP(B2180,[1]Store_Code!$A$2:$B$10,2,FALSE)</f>
        <v>Inverness</v>
      </c>
      <c r="D2180">
        <f t="shared" si="34"/>
        <v>22</v>
      </c>
      <c r="E2180" t="s">
        <v>8</v>
      </c>
      <c r="F2180" t="s">
        <v>11</v>
      </c>
      <c r="G2180">
        <v>8933</v>
      </c>
    </row>
    <row r="2181" spans="1:7" hidden="1" x14ac:dyDescent="0.3">
      <c r="A2181" s="1">
        <v>44277</v>
      </c>
      <c r="B2181" t="s">
        <v>28</v>
      </c>
      <c r="C2181" t="str">
        <f>VLOOKUP(B2181,[1]Store_Code!$A$2:$B$10,2,FALSE)</f>
        <v>Inverness</v>
      </c>
      <c r="D2181">
        <f t="shared" si="34"/>
        <v>20</v>
      </c>
      <c r="E2181" t="s">
        <v>10</v>
      </c>
      <c r="F2181" t="s">
        <v>9</v>
      </c>
      <c r="G2181">
        <v>28477</v>
      </c>
    </row>
    <row r="2182" spans="1:7" hidden="1" x14ac:dyDescent="0.3">
      <c r="A2182" s="1">
        <v>44277</v>
      </c>
      <c r="B2182" t="s">
        <v>28</v>
      </c>
      <c r="C2182" t="str">
        <f>VLOOKUP(B2182,[1]Store_Code!$A$2:$B$10,2,FALSE)</f>
        <v>Inverness</v>
      </c>
      <c r="D2182">
        <f t="shared" si="34"/>
        <v>20</v>
      </c>
      <c r="E2182" t="s">
        <v>13</v>
      </c>
      <c r="F2182" t="s">
        <v>11</v>
      </c>
      <c r="G2182">
        <v>6206</v>
      </c>
    </row>
    <row r="2183" spans="1:7" hidden="1" x14ac:dyDescent="0.3">
      <c r="A2183" s="1">
        <v>44277</v>
      </c>
      <c r="B2183" t="s">
        <v>29</v>
      </c>
      <c r="C2183" t="str">
        <f>VLOOKUP(B2183,[1]Store_Code!$A$2:$B$10,2,FALSE)</f>
        <v>Stirling</v>
      </c>
      <c r="D2183">
        <f t="shared" si="34"/>
        <v>22</v>
      </c>
      <c r="E2183" t="s">
        <v>8</v>
      </c>
      <c r="F2183" t="s">
        <v>11</v>
      </c>
      <c r="G2183">
        <v>7568</v>
      </c>
    </row>
    <row r="2184" spans="1:7" hidden="1" x14ac:dyDescent="0.3">
      <c r="A2184" s="1">
        <v>44277</v>
      </c>
      <c r="B2184" t="s">
        <v>29</v>
      </c>
      <c r="C2184" t="str">
        <f>VLOOKUP(B2184,[1]Store_Code!$A$2:$B$10,2,FALSE)</f>
        <v>Stirling</v>
      </c>
      <c r="D2184">
        <f t="shared" si="34"/>
        <v>21</v>
      </c>
      <c r="E2184" t="s">
        <v>10</v>
      </c>
      <c r="F2184" t="s">
        <v>9</v>
      </c>
      <c r="G2184">
        <v>27797</v>
      </c>
    </row>
    <row r="2185" spans="1:7" hidden="1" x14ac:dyDescent="0.3">
      <c r="A2185" s="1">
        <v>44277</v>
      </c>
      <c r="B2185" t="s">
        <v>29</v>
      </c>
      <c r="C2185" t="str">
        <f>VLOOKUP(B2185,[1]Store_Code!$A$2:$B$10,2,FALSE)</f>
        <v>Stirling</v>
      </c>
      <c r="D2185">
        <f t="shared" si="34"/>
        <v>15.7</v>
      </c>
      <c r="E2185" t="s">
        <v>13</v>
      </c>
      <c r="F2185" t="s">
        <v>11</v>
      </c>
      <c r="G2185">
        <v>6221</v>
      </c>
    </row>
    <row r="2186" spans="1:7" hidden="1" x14ac:dyDescent="0.3">
      <c r="A2186" s="1">
        <v>44277</v>
      </c>
      <c r="B2186" t="s">
        <v>30</v>
      </c>
      <c r="C2186" t="str">
        <f>VLOOKUP(B2186,[1]Store_Code!$A$2:$B$10,2,FALSE)</f>
        <v>Edinburgh</v>
      </c>
      <c r="D2186">
        <f t="shared" si="34"/>
        <v>29</v>
      </c>
      <c r="E2186" t="s">
        <v>8</v>
      </c>
      <c r="F2186" t="s">
        <v>11</v>
      </c>
      <c r="G2186">
        <v>12614</v>
      </c>
    </row>
    <row r="2187" spans="1:7" hidden="1" x14ac:dyDescent="0.3">
      <c r="A2187" s="1">
        <v>44277</v>
      </c>
      <c r="B2187" t="s">
        <v>30</v>
      </c>
      <c r="C2187" t="str">
        <f>VLOOKUP(B2187,[1]Store_Code!$A$2:$B$10,2,FALSE)</f>
        <v>Edinburgh</v>
      </c>
      <c r="D2187">
        <f t="shared" si="34"/>
        <v>39</v>
      </c>
      <c r="E2187" t="s">
        <v>10</v>
      </c>
      <c r="F2187" t="s">
        <v>11</v>
      </c>
      <c r="G2187">
        <v>49158</v>
      </c>
    </row>
    <row r="2188" spans="1:7" hidden="1" x14ac:dyDescent="0.3">
      <c r="A2188" s="1">
        <v>44277</v>
      </c>
      <c r="B2188" t="s">
        <v>30</v>
      </c>
      <c r="C2188" t="str">
        <f>VLOOKUP(B2188,[1]Store_Code!$A$2:$B$10,2,FALSE)</f>
        <v>Edinburgh</v>
      </c>
      <c r="D2188">
        <f t="shared" si="34"/>
        <v>24</v>
      </c>
      <c r="E2188" t="s">
        <v>13</v>
      </c>
      <c r="F2188" t="s">
        <v>11</v>
      </c>
      <c r="G2188">
        <v>9331</v>
      </c>
    </row>
    <row r="2189" spans="1:7" hidden="1" x14ac:dyDescent="0.3">
      <c r="A2189" s="1">
        <v>44278</v>
      </c>
      <c r="B2189" t="s">
        <v>7</v>
      </c>
      <c r="C2189" t="str">
        <f>VLOOKUP(B2189,[1]Store_Code!$A$2:$B$10,2,FALSE)</f>
        <v>Perth</v>
      </c>
      <c r="D2189">
        <f t="shared" si="34"/>
        <v>18</v>
      </c>
      <c r="E2189" t="s">
        <v>8</v>
      </c>
      <c r="F2189" t="s">
        <v>11</v>
      </c>
      <c r="G2189">
        <v>5230</v>
      </c>
    </row>
    <row r="2190" spans="1:7" hidden="1" x14ac:dyDescent="0.3">
      <c r="A2190" s="1">
        <v>44278</v>
      </c>
      <c r="B2190" t="s">
        <v>7</v>
      </c>
      <c r="C2190" t="str">
        <f>VLOOKUP(B2190,[1]Store_Code!$A$2:$B$10,2,FALSE)</f>
        <v>Perth</v>
      </c>
      <c r="D2190">
        <f t="shared" si="34"/>
        <v>19</v>
      </c>
      <c r="E2190" t="s">
        <v>10</v>
      </c>
      <c r="F2190" t="s">
        <v>9</v>
      </c>
      <c r="G2190">
        <v>28381</v>
      </c>
    </row>
    <row r="2191" spans="1:7" hidden="1" x14ac:dyDescent="0.3">
      <c r="A2191" s="1">
        <v>44278</v>
      </c>
      <c r="B2191" t="s">
        <v>7</v>
      </c>
      <c r="C2191" t="str">
        <f>VLOOKUP(B2191,[1]Store_Code!$A$2:$B$10,2,FALSE)</f>
        <v>Perth</v>
      </c>
      <c r="D2191">
        <f t="shared" si="34"/>
        <v>13</v>
      </c>
      <c r="E2191" t="s">
        <v>13</v>
      </c>
      <c r="F2191" t="s">
        <v>9</v>
      </c>
      <c r="G2191">
        <v>7432</v>
      </c>
    </row>
    <row r="2192" spans="1:7" hidden="1" x14ac:dyDescent="0.3">
      <c r="A2192" s="1">
        <v>44278</v>
      </c>
      <c r="B2192" t="s">
        <v>15</v>
      </c>
      <c r="C2192" t="str">
        <f>VLOOKUP(B2192,[1]Store_Code!$A$2:$B$10,2,FALSE)</f>
        <v>Aberdeen</v>
      </c>
      <c r="D2192">
        <f t="shared" si="34"/>
        <v>24</v>
      </c>
      <c r="E2192" t="s">
        <v>8</v>
      </c>
      <c r="F2192" t="s">
        <v>9</v>
      </c>
      <c r="G2192">
        <v>14676</v>
      </c>
    </row>
    <row r="2193" spans="1:7" hidden="1" x14ac:dyDescent="0.3">
      <c r="A2193" s="1">
        <v>44278</v>
      </c>
      <c r="B2193" t="s">
        <v>15</v>
      </c>
      <c r="C2193" t="str">
        <f>VLOOKUP(B2193,[1]Store_Code!$A$2:$B$10,2,FALSE)</f>
        <v>Aberdeen</v>
      </c>
      <c r="D2193">
        <f t="shared" si="34"/>
        <v>28</v>
      </c>
      <c r="E2193" t="s">
        <v>10</v>
      </c>
      <c r="F2193" t="s">
        <v>9</v>
      </c>
      <c r="G2193">
        <v>42407</v>
      </c>
    </row>
    <row r="2194" spans="1:7" hidden="1" x14ac:dyDescent="0.3">
      <c r="A2194" s="1">
        <v>44278</v>
      </c>
      <c r="B2194" t="s">
        <v>15</v>
      </c>
      <c r="C2194" t="str">
        <f>VLOOKUP(B2194,[1]Store_Code!$A$2:$B$10,2,FALSE)</f>
        <v>Aberdeen</v>
      </c>
      <c r="D2194">
        <f t="shared" si="34"/>
        <v>16</v>
      </c>
      <c r="E2194" t="s">
        <v>13</v>
      </c>
      <c r="F2194" t="s">
        <v>11</v>
      </c>
      <c r="G2194">
        <v>5969</v>
      </c>
    </row>
    <row r="2195" spans="1:7" hidden="1" x14ac:dyDescent="0.3">
      <c r="A2195" s="1">
        <v>44278</v>
      </c>
      <c r="B2195" t="s">
        <v>19</v>
      </c>
      <c r="C2195" t="str">
        <f>VLOOKUP(B2195,[1]Store_Code!$A$2:$B$10,2,FALSE)</f>
        <v>St Andrews</v>
      </c>
      <c r="D2195">
        <f t="shared" si="34"/>
        <v>15</v>
      </c>
      <c r="E2195" t="s">
        <v>8</v>
      </c>
      <c r="F2195" t="s">
        <v>11</v>
      </c>
      <c r="G2195">
        <v>6223</v>
      </c>
    </row>
    <row r="2196" spans="1:7" hidden="1" x14ac:dyDescent="0.3">
      <c r="A2196" s="1">
        <v>44278</v>
      </c>
      <c r="B2196" t="s">
        <v>19</v>
      </c>
      <c r="C2196" t="str">
        <f>VLOOKUP(B2196,[1]Store_Code!$A$2:$B$10,2,FALSE)</f>
        <v>St Andrews</v>
      </c>
      <c r="D2196">
        <f t="shared" si="34"/>
        <v>19</v>
      </c>
      <c r="E2196" t="s">
        <v>10</v>
      </c>
      <c r="F2196" t="s">
        <v>9</v>
      </c>
      <c r="G2196">
        <v>21373</v>
      </c>
    </row>
    <row r="2197" spans="1:7" hidden="1" x14ac:dyDescent="0.3">
      <c r="A2197" s="1">
        <v>44278</v>
      </c>
      <c r="B2197" t="s">
        <v>19</v>
      </c>
      <c r="C2197" t="str">
        <f>VLOOKUP(B2197,[1]Store_Code!$A$2:$B$10,2,FALSE)</f>
        <v>St Andrews</v>
      </c>
      <c r="D2197">
        <f t="shared" si="34"/>
        <v>10</v>
      </c>
      <c r="E2197" t="s">
        <v>13</v>
      </c>
      <c r="F2197" t="s">
        <v>11</v>
      </c>
      <c r="G2197">
        <v>4867</v>
      </c>
    </row>
    <row r="2198" spans="1:7" hidden="1" x14ac:dyDescent="0.3">
      <c r="A2198" s="1">
        <v>44278</v>
      </c>
      <c r="B2198" t="s">
        <v>23</v>
      </c>
      <c r="C2198" t="str">
        <f>VLOOKUP(B2198,[1]Store_Code!$A$2:$B$10,2,FALSE)</f>
        <v>Dundee</v>
      </c>
      <c r="D2198">
        <f t="shared" si="34"/>
        <v>23</v>
      </c>
      <c r="E2198" t="s">
        <v>8</v>
      </c>
      <c r="F2198" t="s">
        <v>11</v>
      </c>
      <c r="G2198">
        <v>11432</v>
      </c>
    </row>
    <row r="2199" spans="1:7" hidden="1" x14ac:dyDescent="0.3">
      <c r="A2199" s="1">
        <v>44278</v>
      </c>
      <c r="B2199" t="s">
        <v>23</v>
      </c>
      <c r="C2199" t="str">
        <f>VLOOKUP(B2199,[1]Store_Code!$A$2:$B$10,2,FALSE)</f>
        <v>Dundee</v>
      </c>
      <c r="D2199">
        <f t="shared" si="34"/>
        <v>30</v>
      </c>
      <c r="E2199" t="s">
        <v>10</v>
      </c>
      <c r="F2199" t="s">
        <v>11</v>
      </c>
      <c r="G2199">
        <v>40892</v>
      </c>
    </row>
    <row r="2200" spans="1:7" hidden="1" x14ac:dyDescent="0.3">
      <c r="A2200" s="1">
        <v>44278</v>
      </c>
      <c r="B2200" t="s">
        <v>23</v>
      </c>
      <c r="C2200" t="str">
        <f>VLOOKUP(B2200,[1]Store_Code!$A$2:$B$10,2,FALSE)</f>
        <v>Dundee</v>
      </c>
      <c r="D2200">
        <f t="shared" si="34"/>
        <v>22</v>
      </c>
      <c r="E2200" t="s">
        <v>13</v>
      </c>
      <c r="F2200" t="s">
        <v>11</v>
      </c>
      <c r="G2200">
        <v>6997</v>
      </c>
    </row>
    <row r="2201" spans="1:7" hidden="1" x14ac:dyDescent="0.3">
      <c r="A2201" s="1">
        <v>44278</v>
      </c>
      <c r="B2201" t="s">
        <v>26</v>
      </c>
      <c r="C2201" t="str">
        <f>VLOOKUP(B2201,[1]Store_Code!$A$2:$B$10,2,FALSE)</f>
        <v>Glasgow</v>
      </c>
      <c r="D2201">
        <f t="shared" si="34"/>
        <v>31</v>
      </c>
      <c r="E2201" t="s">
        <v>8</v>
      </c>
      <c r="F2201" t="s">
        <v>11</v>
      </c>
      <c r="G2201">
        <v>23152</v>
      </c>
    </row>
    <row r="2202" spans="1:7" hidden="1" x14ac:dyDescent="0.3">
      <c r="A2202" s="1">
        <v>44278</v>
      </c>
      <c r="B2202" t="s">
        <v>26</v>
      </c>
      <c r="C2202" t="str">
        <f>VLOOKUP(B2202,[1]Store_Code!$A$2:$B$10,2,FALSE)</f>
        <v>Glasgow</v>
      </c>
      <c r="D2202">
        <f t="shared" si="34"/>
        <v>44</v>
      </c>
      <c r="E2202" t="s">
        <v>10</v>
      </c>
      <c r="F2202" t="s">
        <v>9</v>
      </c>
      <c r="G2202">
        <v>96178</v>
      </c>
    </row>
    <row r="2203" spans="1:7" hidden="1" x14ac:dyDescent="0.3">
      <c r="A2203" s="1">
        <v>44278</v>
      </c>
      <c r="B2203" t="s">
        <v>26</v>
      </c>
      <c r="C2203" t="str">
        <f>VLOOKUP(B2203,[1]Store_Code!$A$2:$B$10,2,FALSE)</f>
        <v>Glasgow</v>
      </c>
      <c r="D2203">
        <f t="shared" si="34"/>
        <v>26</v>
      </c>
      <c r="E2203" t="s">
        <v>13</v>
      </c>
      <c r="F2203" t="s">
        <v>11</v>
      </c>
      <c r="G2203">
        <v>10352</v>
      </c>
    </row>
    <row r="2204" spans="1:7" hidden="1" x14ac:dyDescent="0.3">
      <c r="A2204" s="1">
        <v>44278</v>
      </c>
      <c r="B2204" t="s">
        <v>27</v>
      </c>
      <c r="C2204" t="str">
        <f>VLOOKUP(B2204,[1]Store_Code!$A$2:$B$10,2,FALSE)</f>
        <v>Dumfries</v>
      </c>
      <c r="D2204">
        <f t="shared" si="34"/>
        <v>13</v>
      </c>
      <c r="E2204" t="s">
        <v>8</v>
      </c>
      <c r="F2204" t="s">
        <v>11</v>
      </c>
      <c r="G2204">
        <v>7451</v>
      </c>
    </row>
    <row r="2205" spans="1:7" hidden="1" x14ac:dyDescent="0.3">
      <c r="A2205" s="1">
        <v>44278</v>
      </c>
      <c r="B2205" t="s">
        <v>27</v>
      </c>
      <c r="C2205" t="str">
        <f>VLOOKUP(B2205,[1]Store_Code!$A$2:$B$10,2,FALSE)</f>
        <v>Dumfries</v>
      </c>
      <c r="D2205">
        <f t="shared" si="34"/>
        <v>18</v>
      </c>
      <c r="E2205" t="s">
        <v>10</v>
      </c>
      <c r="F2205" t="s">
        <v>9</v>
      </c>
      <c r="G2205">
        <v>21809</v>
      </c>
    </row>
    <row r="2206" spans="1:7" hidden="1" x14ac:dyDescent="0.3">
      <c r="A2206" s="1">
        <v>44278</v>
      </c>
      <c r="B2206" t="s">
        <v>27</v>
      </c>
      <c r="C2206" t="str">
        <f>VLOOKUP(B2206,[1]Store_Code!$A$2:$B$10,2,FALSE)</f>
        <v>Dumfries</v>
      </c>
      <c r="D2206">
        <f t="shared" si="34"/>
        <v>9</v>
      </c>
      <c r="E2206" t="s">
        <v>13</v>
      </c>
      <c r="F2206" t="s">
        <v>11</v>
      </c>
      <c r="G2206">
        <v>3070</v>
      </c>
    </row>
    <row r="2207" spans="1:7" hidden="1" x14ac:dyDescent="0.3">
      <c r="A2207" s="1">
        <v>44278</v>
      </c>
      <c r="B2207" t="s">
        <v>28</v>
      </c>
      <c r="C2207" t="str">
        <f>VLOOKUP(B2207,[1]Store_Code!$A$2:$B$10,2,FALSE)</f>
        <v>Inverness</v>
      </c>
      <c r="D2207">
        <f t="shared" si="34"/>
        <v>22</v>
      </c>
      <c r="E2207" t="s">
        <v>8</v>
      </c>
      <c r="F2207" t="s">
        <v>11</v>
      </c>
      <c r="G2207">
        <v>10227</v>
      </c>
    </row>
    <row r="2208" spans="1:7" hidden="1" x14ac:dyDescent="0.3">
      <c r="A2208" s="1">
        <v>44278</v>
      </c>
      <c r="B2208" t="s">
        <v>28</v>
      </c>
      <c r="C2208" t="str">
        <f>VLOOKUP(B2208,[1]Store_Code!$A$2:$B$10,2,FALSE)</f>
        <v>Inverness</v>
      </c>
      <c r="D2208">
        <f t="shared" si="34"/>
        <v>20</v>
      </c>
      <c r="E2208" t="s">
        <v>10</v>
      </c>
      <c r="F2208" t="s">
        <v>9</v>
      </c>
      <c r="G2208">
        <v>35534</v>
      </c>
    </row>
    <row r="2209" spans="1:7" hidden="1" x14ac:dyDescent="0.3">
      <c r="A2209" s="1">
        <v>44278</v>
      </c>
      <c r="B2209" t="s">
        <v>28</v>
      </c>
      <c r="C2209" t="str">
        <f>VLOOKUP(B2209,[1]Store_Code!$A$2:$B$10,2,FALSE)</f>
        <v>Inverness</v>
      </c>
      <c r="D2209">
        <f t="shared" si="34"/>
        <v>20</v>
      </c>
      <c r="E2209" t="s">
        <v>13</v>
      </c>
      <c r="F2209" t="s">
        <v>11</v>
      </c>
      <c r="G2209">
        <v>5067</v>
      </c>
    </row>
    <row r="2210" spans="1:7" hidden="1" x14ac:dyDescent="0.3">
      <c r="A2210" s="1">
        <v>44278</v>
      </c>
      <c r="B2210" t="s">
        <v>29</v>
      </c>
      <c r="C2210" t="str">
        <f>VLOOKUP(B2210,[1]Store_Code!$A$2:$B$10,2,FALSE)</f>
        <v>Stirling</v>
      </c>
      <c r="D2210">
        <f t="shared" si="34"/>
        <v>22</v>
      </c>
      <c r="E2210" t="s">
        <v>8</v>
      </c>
      <c r="F2210" t="s">
        <v>11</v>
      </c>
      <c r="G2210">
        <v>8573</v>
      </c>
    </row>
    <row r="2211" spans="1:7" hidden="1" x14ac:dyDescent="0.3">
      <c r="A2211" s="1">
        <v>44278</v>
      </c>
      <c r="B2211" t="s">
        <v>29</v>
      </c>
      <c r="C2211" t="str">
        <f>VLOOKUP(B2211,[1]Store_Code!$A$2:$B$10,2,FALSE)</f>
        <v>Stirling</v>
      </c>
      <c r="D2211">
        <f t="shared" si="34"/>
        <v>21</v>
      </c>
      <c r="E2211" t="s">
        <v>10</v>
      </c>
      <c r="F2211" t="s">
        <v>9</v>
      </c>
      <c r="G2211">
        <v>28625</v>
      </c>
    </row>
    <row r="2212" spans="1:7" hidden="1" x14ac:dyDescent="0.3">
      <c r="A2212" s="1">
        <v>44278</v>
      </c>
      <c r="B2212" t="s">
        <v>29</v>
      </c>
      <c r="C2212" t="str">
        <f>VLOOKUP(B2212,[1]Store_Code!$A$2:$B$10,2,FALSE)</f>
        <v>Stirling</v>
      </c>
      <c r="D2212">
        <f t="shared" si="34"/>
        <v>15.7</v>
      </c>
      <c r="E2212" t="s">
        <v>13</v>
      </c>
      <c r="F2212" t="s">
        <v>11</v>
      </c>
      <c r="G2212">
        <v>5079</v>
      </c>
    </row>
    <row r="2213" spans="1:7" hidden="1" x14ac:dyDescent="0.3">
      <c r="A2213" s="1">
        <v>44278</v>
      </c>
      <c r="B2213" t="s">
        <v>30</v>
      </c>
      <c r="C2213" t="str">
        <f>VLOOKUP(B2213,[1]Store_Code!$A$2:$B$10,2,FALSE)</f>
        <v>Edinburgh</v>
      </c>
      <c r="D2213">
        <f t="shared" si="34"/>
        <v>29</v>
      </c>
      <c r="E2213" t="s">
        <v>8</v>
      </c>
      <c r="F2213" t="s">
        <v>11</v>
      </c>
      <c r="G2213">
        <v>14289</v>
      </c>
    </row>
    <row r="2214" spans="1:7" hidden="1" x14ac:dyDescent="0.3">
      <c r="A2214" s="1">
        <v>44278</v>
      </c>
      <c r="B2214" t="s">
        <v>30</v>
      </c>
      <c r="C2214" t="str">
        <f>VLOOKUP(B2214,[1]Store_Code!$A$2:$B$10,2,FALSE)</f>
        <v>Edinburgh</v>
      </c>
      <c r="D2214">
        <f t="shared" si="34"/>
        <v>39</v>
      </c>
      <c r="E2214" t="s">
        <v>10</v>
      </c>
      <c r="F2214" t="s">
        <v>11</v>
      </c>
      <c r="G2214">
        <v>61338</v>
      </c>
    </row>
    <row r="2215" spans="1:7" hidden="1" x14ac:dyDescent="0.3">
      <c r="A2215" s="1">
        <v>44278</v>
      </c>
      <c r="B2215" t="s">
        <v>30</v>
      </c>
      <c r="C2215" t="str">
        <f>VLOOKUP(B2215,[1]Store_Code!$A$2:$B$10,2,FALSE)</f>
        <v>Edinburgh</v>
      </c>
      <c r="D2215">
        <f t="shared" si="34"/>
        <v>24</v>
      </c>
      <c r="E2215" t="s">
        <v>13</v>
      </c>
      <c r="F2215" t="s">
        <v>11</v>
      </c>
      <c r="G2215">
        <v>7618</v>
      </c>
    </row>
    <row r="2216" spans="1:7" hidden="1" x14ac:dyDescent="0.3">
      <c r="A2216" s="1">
        <v>44279</v>
      </c>
      <c r="B2216" t="s">
        <v>7</v>
      </c>
      <c r="C2216" t="str">
        <f>VLOOKUP(B2216,[1]Store_Code!$A$2:$B$10,2,FALSE)</f>
        <v>Perth</v>
      </c>
      <c r="D2216">
        <f t="shared" si="34"/>
        <v>18</v>
      </c>
      <c r="E2216" t="s">
        <v>8</v>
      </c>
      <c r="F2216" t="s">
        <v>11</v>
      </c>
      <c r="G2216">
        <v>4759</v>
      </c>
    </row>
    <row r="2217" spans="1:7" hidden="1" x14ac:dyDescent="0.3">
      <c r="A2217" s="1">
        <v>44279</v>
      </c>
      <c r="B2217" t="s">
        <v>7</v>
      </c>
      <c r="C2217" t="str">
        <f>VLOOKUP(B2217,[1]Store_Code!$A$2:$B$10,2,FALSE)</f>
        <v>Perth</v>
      </c>
      <c r="D2217">
        <f t="shared" si="34"/>
        <v>19</v>
      </c>
      <c r="E2217" t="s">
        <v>10</v>
      </c>
      <c r="F2217" t="s">
        <v>9</v>
      </c>
      <c r="G2217">
        <v>28073</v>
      </c>
    </row>
    <row r="2218" spans="1:7" hidden="1" x14ac:dyDescent="0.3">
      <c r="A2218" s="1">
        <v>44279</v>
      </c>
      <c r="B2218" t="s">
        <v>7</v>
      </c>
      <c r="C2218" t="str">
        <f>VLOOKUP(B2218,[1]Store_Code!$A$2:$B$10,2,FALSE)</f>
        <v>Perth</v>
      </c>
      <c r="D2218">
        <f t="shared" si="34"/>
        <v>13</v>
      </c>
      <c r="E2218" t="s">
        <v>13</v>
      </c>
      <c r="F2218" t="s">
        <v>9</v>
      </c>
      <c r="G2218">
        <v>7580</v>
      </c>
    </row>
    <row r="2219" spans="1:7" hidden="1" x14ac:dyDescent="0.3">
      <c r="A2219" s="1">
        <v>44279</v>
      </c>
      <c r="B2219" t="s">
        <v>15</v>
      </c>
      <c r="C2219" t="str">
        <f>VLOOKUP(B2219,[1]Store_Code!$A$2:$B$10,2,FALSE)</f>
        <v>Aberdeen</v>
      </c>
      <c r="D2219">
        <f t="shared" si="34"/>
        <v>24</v>
      </c>
      <c r="E2219" t="s">
        <v>8</v>
      </c>
      <c r="F2219" t="s">
        <v>9</v>
      </c>
      <c r="G2219">
        <v>13638</v>
      </c>
    </row>
    <row r="2220" spans="1:7" hidden="1" x14ac:dyDescent="0.3">
      <c r="A2220" s="1">
        <v>44279</v>
      </c>
      <c r="B2220" t="s">
        <v>15</v>
      </c>
      <c r="C2220" t="str">
        <f>VLOOKUP(B2220,[1]Store_Code!$A$2:$B$10,2,FALSE)</f>
        <v>Aberdeen</v>
      </c>
      <c r="D2220">
        <f t="shared" si="34"/>
        <v>28</v>
      </c>
      <c r="E2220" t="s">
        <v>10</v>
      </c>
      <c r="F2220" t="s">
        <v>9</v>
      </c>
      <c r="G2220">
        <v>41922</v>
      </c>
    </row>
    <row r="2221" spans="1:7" hidden="1" x14ac:dyDescent="0.3">
      <c r="A2221" s="1">
        <v>44279</v>
      </c>
      <c r="B2221" t="s">
        <v>15</v>
      </c>
      <c r="C2221" t="str">
        <f>VLOOKUP(B2221,[1]Store_Code!$A$2:$B$10,2,FALSE)</f>
        <v>Aberdeen</v>
      </c>
      <c r="D2221">
        <f t="shared" si="34"/>
        <v>16</v>
      </c>
      <c r="E2221" t="s">
        <v>13</v>
      </c>
      <c r="F2221" t="s">
        <v>11</v>
      </c>
      <c r="G2221">
        <v>6108</v>
      </c>
    </row>
    <row r="2222" spans="1:7" hidden="1" x14ac:dyDescent="0.3">
      <c r="A2222" s="1">
        <v>44279</v>
      </c>
      <c r="B2222" t="s">
        <v>19</v>
      </c>
      <c r="C2222" t="str">
        <f>VLOOKUP(B2222,[1]Store_Code!$A$2:$B$10,2,FALSE)</f>
        <v>St Andrews</v>
      </c>
      <c r="D2222">
        <f t="shared" si="34"/>
        <v>15</v>
      </c>
      <c r="E2222" t="s">
        <v>8</v>
      </c>
      <c r="F2222" t="s">
        <v>11</v>
      </c>
      <c r="G2222">
        <v>5663</v>
      </c>
    </row>
    <row r="2223" spans="1:7" hidden="1" x14ac:dyDescent="0.3">
      <c r="A2223" s="1">
        <v>44279</v>
      </c>
      <c r="B2223" t="s">
        <v>19</v>
      </c>
      <c r="C2223" t="str">
        <f>VLOOKUP(B2223,[1]Store_Code!$A$2:$B$10,2,FALSE)</f>
        <v>St Andrews</v>
      </c>
      <c r="D2223">
        <f t="shared" si="34"/>
        <v>19</v>
      </c>
      <c r="E2223" t="s">
        <v>10</v>
      </c>
      <c r="F2223" t="s">
        <v>9</v>
      </c>
      <c r="G2223">
        <v>21129</v>
      </c>
    </row>
    <row r="2224" spans="1:7" hidden="1" x14ac:dyDescent="0.3">
      <c r="A2224" s="1">
        <v>44279</v>
      </c>
      <c r="B2224" t="s">
        <v>19</v>
      </c>
      <c r="C2224" t="str">
        <f>VLOOKUP(B2224,[1]Store_Code!$A$2:$B$10,2,FALSE)</f>
        <v>St Andrews</v>
      </c>
      <c r="D2224">
        <f t="shared" si="34"/>
        <v>10</v>
      </c>
      <c r="E2224" t="s">
        <v>13</v>
      </c>
      <c r="F2224" t="s">
        <v>11</v>
      </c>
      <c r="G2224">
        <v>4980</v>
      </c>
    </row>
    <row r="2225" spans="1:7" hidden="1" x14ac:dyDescent="0.3">
      <c r="A2225" s="1">
        <v>44279</v>
      </c>
      <c r="B2225" t="s">
        <v>23</v>
      </c>
      <c r="C2225" t="str">
        <f>VLOOKUP(B2225,[1]Store_Code!$A$2:$B$10,2,FALSE)</f>
        <v>Dundee</v>
      </c>
      <c r="D2225">
        <f t="shared" si="34"/>
        <v>23</v>
      </c>
      <c r="E2225" t="s">
        <v>8</v>
      </c>
      <c r="F2225" t="s">
        <v>11</v>
      </c>
      <c r="G2225">
        <v>10402</v>
      </c>
    </row>
    <row r="2226" spans="1:7" hidden="1" x14ac:dyDescent="0.3">
      <c r="A2226" s="1">
        <v>44279</v>
      </c>
      <c r="B2226" t="s">
        <v>23</v>
      </c>
      <c r="C2226" t="str">
        <f>VLOOKUP(B2226,[1]Store_Code!$A$2:$B$10,2,FALSE)</f>
        <v>Dundee</v>
      </c>
      <c r="D2226">
        <f t="shared" si="34"/>
        <v>30</v>
      </c>
      <c r="E2226" t="s">
        <v>10</v>
      </c>
      <c r="F2226" t="s">
        <v>11</v>
      </c>
      <c r="G2226">
        <v>40425</v>
      </c>
    </row>
    <row r="2227" spans="1:7" hidden="1" x14ac:dyDescent="0.3">
      <c r="A2227" s="1">
        <v>44279</v>
      </c>
      <c r="B2227" t="s">
        <v>23</v>
      </c>
      <c r="C2227" t="str">
        <f>VLOOKUP(B2227,[1]Store_Code!$A$2:$B$10,2,FALSE)</f>
        <v>Dundee</v>
      </c>
      <c r="D2227">
        <f t="shared" si="34"/>
        <v>22</v>
      </c>
      <c r="E2227" t="s">
        <v>13</v>
      </c>
      <c r="F2227" t="s">
        <v>11</v>
      </c>
      <c r="G2227">
        <v>7161</v>
      </c>
    </row>
    <row r="2228" spans="1:7" hidden="1" x14ac:dyDescent="0.3">
      <c r="A2228" s="1">
        <v>44279</v>
      </c>
      <c r="B2228" t="s">
        <v>26</v>
      </c>
      <c r="C2228" t="str">
        <f>VLOOKUP(B2228,[1]Store_Code!$A$2:$B$10,2,FALSE)</f>
        <v>Glasgow</v>
      </c>
      <c r="D2228">
        <f t="shared" si="34"/>
        <v>31</v>
      </c>
      <c r="E2228" t="s">
        <v>8</v>
      </c>
      <c r="F2228" t="s">
        <v>11</v>
      </c>
      <c r="G2228">
        <v>21068</v>
      </c>
    </row>
    <row r="2229" spans="1:7" hidden="1" x14ac:dyDescent="0.3">
      <c r="A2229" s="1">
        <v>44279</v>
      </c>
      <c r="B2229" t="s">
        <v>26</v>
      </c>
      <c r="C2229" t="str">
        <f>VLOOKUP(B2229,[1]Store_Code!$A$2:$B$10,2,FALSE)</f>
        <v>Glasgow</v>
      </c>
      <c r="D2229">
        <f t="shared" si="34"/>
        <v>44</v>
      </c>
      <c r="E2229" t="s">
        <v>10</v>
      </c>
      <c r="F2229" t="s">
        <v>9</v>
      </c>
      <c r="G2229">
        <v>95080</v>
      </c>
    </row>
    <row r="2230" spans="1:7" hidden="1" x14ac:dyDescent="0.3">
      <c r="A2230" s="1">
        <v>44279</v>
      </c>
      <c r="B2230" t="s">
        <v>26</v>
      </c>
      <c r="C2230" t="str">
        <f>VLOOKUP(B2230,[1]Store_Code!$A$2:$B$10,2,FALSE)</f>
        <v>Glasgow</v>
      </c>
      <c r="D2230">
        <f t="shared" si="34"/>
        <v>26</v>
      </c>
      <c r="E2230" t="s">
        <v>13</v>
      </c>
      <c r="F2230" t="s">
        <v>11</v>
      </c>
      <c r="G2230">
        <v>10594</v>
      </c>
    </row>
    <row r="2231" spans="1:7" hidden="1" x14ac:dyDescent="0.3">
      <c r="A2231" s="1">
        <v>44279</v>
      </c>
      <c r="B2231" t="s">
        <v>27</v>
      </c>
      <c r="C2231" t="str">
        <f>VLOOKUP(B2231,[1]Store_Code!$A$2:$B$10,2,FALSE)</f>
        <v>Dumfries</v>
      </c>
      <c r="D2231">
        <f t="shared" si="34"/>
        <v>13</v>
      </c>
      <c r="E2231" t="s">
        <v>8</v>
      </c>
      <c r="F2231" t="s">
        <v>11</v>
      </c>
      <c r="G2231">
        <v>6781</v>
      </c>
    </row>
    <row r="2232" spans="1:7" hidden="1" x14ac:dyDescent="0.3">
      <c r="A2232" s="1">
        <v>44279</v>
      </c>
      <c r="B2232" t="s">
        <v>27</v>
      </c>
      <c r="C2232" t="str">
        <f>VLOOKUP(B2232,[1]Store_Code!$A$2:$B$10,2,FALSE)</f>
        <v>Dumfries</v>
      </c>
      <c r="D2232">
        <f t="shared" si="34"/>
        <v>18</v>
      </c>
      <c r="E2232" t="s">
        <v>10</v>
      </c>
      <c r="F2232" t="s">
        <v>9</v>
      </c>
      <c r="G2232">
        <v>21560</v>
      </c>
    </row>
    <row r="2233" spans="1:7" hidden="1" x14ac:dyDescent="0.3">
      <c r="A2233" s="1">
        <v>44279</v>
      </c>
      <c r="B2233" t="s">
        <v>27</v>
      </c>
      <c r="C2233" t="str">
        <f>VLOOKUP(B2233,[1]Store_Code!$A$2:$B$10,2,FALSE)</f>
        <v>Dumfries</v>
      </c>
      <c r="D2233">
        <f t="shared" si="34"/>
        <v>9</v>
      </c>
      <c r="E2233" t="s">
        <v>13</v>
      </c>
      <c r="F2233" t="s">
        <v>11</v>
      </c>
      <c r="G2233">
        <v>3141</v>
      </c>
    </row>
    <row r="2234" spans="1:7" hidden="1" x14ac:dyDescent="0.3">
      <c r="A2234" s="1">
        <v>44279</v>
      </c>
      <c r="B2234" t="s">
        <v>28</v>
      </c>
      <c r="C2234" t="str">
        <f>VLOOKUP(B2234,[1]Store_Code!$A$2:$B$10,2,FALSE)</f>
        <v>Inverness</v>
      </c>
      <c r="D2234">
        <f t="shared" si="34"/>
        <v>22</v>
      </c>
      <c r="E2234" t="s">
        <v>8</v>
      </c>
      <c r="F2234" t="s">
        <v>11</v>
      </c>
      <c r="G2234">
        <v>9234</v>
      </c>
    </row>
    <row r="2235" spans="1:7" hidden="1" x14ac:dyDescent="0.3">
      <c r="A2235" s="1">
        <v>44279</v>
      </c>
      <c r="B2235" t="s">
        <v>28</v>
      </c>
      <c r="C2235" t="str">
        <f>VLOOKUP(B2235,[1]Store_Code!$A$2:$B$10,2,FALSE)</f>
        <v>Inverness</v>
      </c>
      <c r="D2235">
        <f t="shared" si="34"/>
        <v>20</v>
      </c>
      <c r="E2235" t="s">
        <v>10</v>
      </c>
      <c r="F2235" t="s">
        <v>9</v>
      </c>
      <c r="G2235">
        <v>35128</v>
      </c>
    </row>
    <row r="2236" spans="1:7" hidden="1" x14ac:dyDescent="0.3">
      <c r="A2236" s="1">
        <v>44279</v>
      </c>
      <c r="B2236" t="s">
        <v>28</v>
      </c>
      <c r="C2236" t="str">
        <f>VLOOKUP(B2236,[1]Store_Code!$A$2:$B$10,2,FALSE)</f>
        <v>Inverness</v>
      </c>
      <c r="D2236">
        <f t="shared" si="34"/>
        <v>20</v>
      </c>
      <c r="E2236" t="s">
        <v>13</v>
      </c>
      <c r="F2236" t="s">
        <v>11</v>
      </c>
      <c r="G2236">
        <v>5185</v>
      </c>
    </row>
    <row r="2237" spans="1:7" hidden="1" x14ac:dyDescent="0.3">
      <c r="A2237" s="1">
        <v>44279</v>
      </c>
      <c r="B2237" t="s">
        <v>29</v>
      </c>
      <c r="C2237" t="str">
        <f>VLOOKUP(B2237,[1]Store_Code!$A$2:$B$10,2,FALSE)</f>
        <v>Stirling</v>
      </c>
      <c r="D2237">
        <f t="shared" si="34"/>
        <v>22</v>
      </c>
      <c r="E2237" t="s">
        <v>8</v>
      </c>
      <c r="F2237" t="s">
        <v>11</v>
      </c>
      <c r="G2237">
        <v>7802</v>
      </c>
    </row>
    <row r="2238" spans="1:7" hidden="1" x14ac:dyDescent="0.3">
      <c r="A2238" s="1">
        <v>44279</v>
      </c>
      <c r="B2238" t="s">
        <v>29</v>
      </c>
      <c r="C2238" t="str">
        <f>VLOOKUP(B2238,[1]Store_Code!$A$2:$B$10,2,FALSE)</f>
        <v>Stirling</v>
      </c>
      <c r="D2238">
        <f t="shared" si="34"/>
        <v>21</v>
      </c>
      <c r="E2238" t="s">
        <v>10</v>
      </c>
      <c r="F2238" t="s">
        <v>9</v>
      </c>
      <c r="G2238">
        <v>25281</v>
      </c>
    </row>
    <row r="2239" spans="1:7" hidden="1" x14ac:dyDescent="0.3">
      <c r="A2239" s="1">
        <v>44279</v>
      </c>
      <c r="B2239" t="s">
        <v>29</v>
      </c>
      <c r="C2239" t="str">
        <f>VLOOKUP(B2239,[1]Store_Code!$A$2:$B$10,2,FALSE)</f>
        <v>Stirling</v>
      </c>
      <c r="D2239">
        <f t="shared" si="34"/>
        <v>15.7</v>
      </c>
      <c r="E2239" t="s">
        <v>13</v>
      </c>
      <c r="F2239" t="s">
        <v>11</v>
      </c>
      <c r="G2239">
        <v>5198</v>
      </c>
    </row>
    <row r="2240" spans="1:7" hidden="1" x14ac:dyDescent="0.3">
      <c r="A2240" s="1">
        <v>44279</v>
      </c>
      <c r="B2240" t="s">
        <v>30</v>
      </c>
      <c r="C2240" t="str">
        <f>VLOOKUP(B2240,[1]Store_Code!$A$2:$B$10,2,FALSE)</f>
        <v>Edinburgh</v>
      </c>
      <c r="D2240">
        <f t="shared" si="34"/>
        <v>29</v>
      </c>
      <c r="E2240" t="s">
        <v>8</v>
      </c>
      <c r="F2240" t="s">
        <v>11</v>
      </c>
      <c r="G2240">
        <v>13003</v>
      </c>
    </row>
    <row r="2241" spans="1:7" hidden="1" x14ac:dyDescent="0.3">
      <c r="A2241" s="1">
        <v>44279</v>
      </c>
      <c r="B2241" t="s">
        <v>30</v>
      </c>
      <c r="C2241" t="str">
        <f>VLOOKUP(B2241,[1]Store_Code!$A$2:$B$10,2,FALSE)</f>
        <v>Edinburgh</v>
      </c>
      <c r="D2241">
        <f t="shared" si="34"/>
        <v>39</v>
      </c>
      <c r="E2241" t="s">
        <v>10</v>
      </c>
      <c r="F2241" t="s">
        <v>11</v>
      </c>
      <c r="G2241">
        <v>60638</v>
      </c>
    </row>
    <row r="2242" spans="1:7" hidden="1" x14ac:dyDescent="0.3">
      <c r="A2242" s="1">
        <v>44279</v>
      </c>
      <c r="B2242" t="s">
        <v>30</v>
      </c>
      <c r="C2242" t="str">
        <f>VLOOKUP(B2242,[1]Store_Code!$A$2:$B$10,2,FALSE)</f>
        <v>Edinburgh</v>
      </c>
      <c r="D2242">
        <f t="shared" si="34"/>
        <v>24</v>
      </c>
      <c r="E2242" t="s">
        <v>13</v>
      </c>
      <c r="F2242" t="s">
        <v>11</v>
      </c>
      <c r="G2242">
        <v>7795</v>
      </c>
    </row>
    <row r="2243" spans="1:7" hidden="1" x14ac:dyDescent="0.3">
      <c r="A2243" s="1">
        <v>44280</v>
      </c>
      <c r="B2243" t="s">
        <v>7</v>
      </c>
      <c r="C2243" t="str">
        <f>VLOOKUP(B2243,[1]Store_Code!$A$2:$B$10,2,FALSE)</f>
        <v>Perth</v>
      </c>
      <c r="D2243">
        <f t="shared" ref="D2243:D2306" si="35">INDEX($N$4:$P$12,MATCH(C2243,$M$4:$M$12,0),MATCH(E2243,N$3:P$3,0))</f>
        <v>18</v>
      </c>
      <c r="E2243" t="s">
        <v>8</v>
      </c>
      <c r="F2243" t="s">
        <v>11</v>
      </c>
      <c r="G2243">
        <v>5114</v>
      </c>
    </row>
    <row r="2244" spans="1:7" hidden="1" x14ac:dyDescent="0.3">
      <c r="A2244" s="1">
        <v>44280</v>
      </c>
      <c r="B2244" t="s">
        <v>7</v>
      </c>
      <c r="C2244" t="str">
        <f>VLOOKUP(B2244,[1]Store_Code!$A$2:$B$10,2,FALSE)</f>
        <v>Perth</v>
      </c>
      <c r="D2244">
        <f t="shared" si="35"/>
        <v>19</v>
      </c>
      <c r="E2244" t="s">
        <v>10</v>
      </c>
      <c r="F2244" t="s">
        <v>11</v>
      </c>
      <c r="G2244">
        <v>25881</v>
      </c>
    </row>
    <row r="2245" spans="1:7" hidden="1" x14ac:dyDescent="0.3">
      <c r="A2245" s="1">
        <v>44280</v>
      </c>
      <c r="B2245" t="s">
        <v>7</v>
      </c>
      <c r="C2245" t="str">
        <f>VLOOKUP(B2245,[1]Store_Code!$A$2:$B$10,2,FALSE)</f>
        <v>Perth</v>
      </c>
      <c r="D2245">
        <f t="shared" si="35"/>
        <v>13</v>
      </c>
      <c r="E2245" t="s">
        <v>13</v>
      </c>
      <c r="F2245" t="s">
        <v>9</v>
      </c>
      <c r="G2245">
        <v>8049</v>
      </c>
    </row>
    <row r="2246" spans="1:7" hidden="1" x14ac:dyDescent="0.3">
      <c r="A2246" s="1">
        <v>44280</v>
      </c>
      <c r="B2246" t="s">
        <v>15</v>
      </c>
      <c r="C2246" t="str">
        <f>VLOOKUP(B2246,[1]Store_Code!$A$2:$B$10,2,FALSE)</f>
        <v>Aberdeen</v>
      </c>
      <c r="D2246">
        <f t="shared" si="35"/>
        <v>24</v>
      </c>
      <c r="E2246" t="s">
        <v>8</v>
      </c>
      <c r="F2246" t="s">
        <v>9</v>
      </c>
      <c r="G2246">
        <v>14421</v>
      </c>
    </row>
    <row r="2247" spans="1:7" hidden="1" x14ac:dyDescent="0.3">
      <c r="A2247" s="1">
        <v>44280</v>
      </c>
      <c r="B2247" t="s">
        <v>15</v>
      </c>
      <c r="C2247" t="str">
        <f>VLOOKUP(B2247,[1]Store_Code!$A$2:$B$10,2,FALSE)</f>
        <v>Aberdeen</v>
      </c>
      <c r="D2247">
        <f t="shared" si="35"/>
        <v>28</v>
      </c>
      <c r="E2247" t="s">
        <v>10</v>
      </c>
      <c r="F2247" t="s">
        <v>11</v>
      </c>
      <c r="G2247">
        <v>36239</v>
      </c>
    </row>
    <row r="2248" spans="1:7" hidden="1" x14ac:dyDescent="0.3">
      <c r="A2248" s="1">
        <v>44280</v>
      </c>
      <c r="B2248" t="s">
        <v>15</v>
      </c>
      <c r="C2248" t="str">
        <f>VLOOKUP(B2248,[1]Store_Code!$A$2:$B$10,2,FALSE)</f>
        <v>Aberdeen</v>
      </c>
      <c r="D2248">
        <f t="shared" si="35"/>
        <v>16</v>
      </c>
      <c r="E2248" t="s">
        <v>13</v>
      </c>
      <c r="F2248" t="s">
        <v>11</v>
      </c>
      <c r="G2248">
        <v>6544</v>
      </c>
    </row>
    <row r="2249" spans="1:7" hidden="1" x14ac:dyDescent="0.3">
      <c r="A2249" s="1">
        <v>44280</v>
      </c>
      <c r="B2249" t="s">
        <v>19</v>
      </c>
      <c r="C2249" t="str">
        <f>VLOOKUP(B2249,[1]Store_Code!$A$2:$B$10,2,FALSE)</f>
        <v>St Andrews</v>
      </c>
      <c r="D2249">
        <f t="shared" si="35"/>
        <v>15</v>
      </c>
      <c r="E2249" t="s">
        <v>8</v>
      </c>
      <c r="F2249" t="s">
        <v>11</v>
      </c>
      <c r="G2249">
        <v>6086</v>
      </c>
    </row>
    <row r="2250" spans="1:7" hidden="1" x14ac:dyDescent="0.3">
      <c r="A2250" s="1">
        <v>44280</v>
      </c>
      <c r="B2250" t="s">
        <v>19</v>
      </c>
      <c r="C2250" t="str">
        <f>VLOOKUP(B2250,[1]Store_Code!$A$2:$B$10,2,FALSE)</f>
        <v>St Andrews</v>
      </c>
      <c r="D2250">
        <f t="shared" si="35"/>
        <v>19</v>
      </c>
      <c r="E2250" t="s">
        <v>10</v>
      </c>
      <c r="F2250" t="s">
        <v>11</v>
      </c>
      <c r="G2250">
        <v>20532</v>
      </c>
    </row>
    <row r="2251" spans="1:7" hidden="1" x14ac:dyDescent="0.3">
      <c r="A2251" s="1">
        <v>44280</v>
      </c>
      <c r="B2251" t="s">
        <v>19</v>
      </c>
      <c r="C2251" t="str">
        <f>VLOOKUP(B2251,[1]Store_Code!$A$2:$B$10,2,FALSE)</f>
        <v>St Andrews</v>
      </c>
      <c r="D2251">
        <f t="shared" si="35"/>
        <v>10</v>
      </c>
      <c r="E2251" t="s">
        <v>13</v>
      </c>
      <c r="F2251" t="s">
        <v>11</v>
      </c>
      <c r="G2251">
        <v>5336</v>
      </c>
    </row>
    <row r="2252" spans="1:7" hidden="1" x14ac:dyDescent="0.3">
      <c r="A2252" s="1">
        <v>44280</v>
      </c>
      <c r="B2252" t="s">
        <v>23</v>
      </c>
      <c r="C2252" t="str">
        <f>VLOOKUP(B2252,[1]Store_Code!$A$2:$B$10,2,FALSE)</f>
        <v>Dundee</v>
      </c>
      <c r="D2252">
        <f t="shared" si="35"/>
        <v>23</v>
      </c>
      <c r="E2252" t="s">
        <v>8</v>
      </c>
      <c r="F2252" t="s">
        <v>11</v>
      </c>
      <c r="G2252">
        <v>11178</v>
      </c>
    </row>
    <row r="2253" spans="1:7" hidden="1" x14ac:dyDescent="0.3">
      <c r="A2253" s="1">
        <v>44280</v>
      </c>
      <c r="B2253" t="s">
        <v>23</v>
      </c>
      <c r="C2253" t="str">
        <f>VLOOKUP(B2253,[1]Store_Code!$A$2:$B$10,2,FALSE)</f>
        <v>Dundee</v>
      </c>
      <c r="D2253">
        <f t="shared" si="35"/>
        <v>30</v>
      </c>
      <c r="E2253" t="s">
        <v>10</v>
      </c>
      <c r="F2253" t="s">
        <v>11</v>
      </c>
      <c r="G2253">
        <v>39284</v>
      </c>
    </row>
    <row r="2254" spans="1:7" hidden="1" x14ac:dyDescent="0.3">
      <c r="A2254" s="1">
        <v>44280</v>
      </c>
      <c r="B2254" t="s">
        <v>23</v>
      </c>
      <c r="C2254" t="str">
        <f>VLOOKUP(B2254,[1]Store_Code!$A$2:$B$10,2,FALSE)</f>
        <v>Dundee</v>
      </c>
      <c r="D2254">
        <f t="shared" si="35"/>
        <v>22</v>
      </c>
      <c r="E2254" t="s">
        <v>13</v>
      </c>
      <c r="F2254" t="s">
        <v>11</v>
      </c>
      <c r="G2254">
        <v>7673</v>
      </c>
    </row>
    <row r="2255" spans="1:7" hidden="1" x14ac:dyDescent="0.3">
      <c r="A2255" s="1">
        <v>44280</v>
      </c>
      <c r="B2255" t="s">
        <v>26</v>
      </c>
      <c r="C2255" t="str">
        <f>VLOOKUP(B2255,[1]Store_Code!$A$2:$B$10,2,FALSE)</f>
        <v>Glasgow</v>
      </c>
      <c r="D2255">
        <f t="shared" si="35"/>
        <v>31</v>
      </c>
      <c r="E2255" t="s">
        <v>8</v>
      </c>
      <c r="F2255" t="s">
        <v>11</v>
      </c>
      <c r="G2255">
        <v>22639</v>
      </c>
    </row>
    <row r="2256" spans="1:7" hidden="1" x14ac:dyDescent="0.3">
      <c r="A2256" s="1">
        <v>44280</v>
      </c>
      <c r="B2256" t="s">
        <v>26</v>
      </c>
      <c r="C2256" t="str">
        <f>VLOOKUP(B2256,[1]Store_Code!$A$2:$B$10,2,FALSE)</f>
        <v>Glasgow</v>
      </c>
      <c r="D2256">
        <f t="shared" si="35"/>
        <v>44</v>
      </c>
      <c r="E2256" t="s">
        <v>10</v>
      </c>
      <c r="F2256" t="s">
        <v>11</v>
      </c>
      <c r="G2256">
        <v>92397</v>
      </c>
    </row>
    <row r="2257" spans="1:7" hidden="1" x14ac:dyDescent="0.3">
      <c r="A2257" s="1">
        <v>44280</v>
      </c>
      <c r="B2257" t="s">
        <v>26</v>
      </c>
      <c r="C2257" t="str">
        <f>VLOOKUP(B2257,[1]Store_Code!$A$2:$B$10,2,FALSE)</f>
        <v>Glasgow</v>
      </c>
      <c r="D2257">
        <f t="shared" si="35"/>
        <v>26</v>
      </c>
      <c r="E2257" t="s">
        <v>13</v>
      </c>
      <c r="F2257" t="s">
        <v>11</v>
      </c>
      <c r="G2257">
        <v>11350</v>
      </c>
    </row>
    <row r="2258" spans="1:7" hidden="1" x14ac:dyDescent="0.3">
      <c r="A2258" s="1">
        <v>44280</v>
      </c>
      <c r="B2258" t="s">
        <v>27</v>
      </c>
      <c r="C2258" t="str">
        <f>VLOOKUP(B2258,[1]Store_Code!$A$2:$B$10,2,FALSE)</f>
        <v>Dumfries</v>
      </c>
      <c r="D2258">
        <f t="shared" si="35"/>
        <v>13</v>
      </c>
      <c r="E2258" t="s">
        <v>8</v>
      </c>
      <c r="F2258" t="s">
        <v>11</v>
      </c>
      <c r="G2258">
        <v>7286</v>
      </c>
    </row>
    <row r="2259" spans="1:7" hidden="1" x14ac:dyDescent="0.3">
      <c r="A2259" s="1">
        <v>44280</v>
      </c>
      <c r="B2259" t="s">
        <v>27</v>
      </c>
      <c r="C2259" t="str">
        <f>VLOOKUP(B2259,[1]Store_Code!$A$2:$B$10,2,FALSE)</f>
        <v>Dumfries</v>
      </c>
      <c r="D2259">
        <f t="shared" si="35"/>
        <v>18</v>
      </c>
      <c r="E2259" t="s">
        <v>10</v>
      </c>
      <c r="F2259" t="s">
        <v>11</v>
      </c>
      <c r="G2259">
        <v>20952</v>
      </c>
    </row>
    <row r="2260" spans="1:7" hidden="1" x14ac:dyDescent="0.3">
      <c r="A2260" s="1">
        <v>44280</v>
      </c>
      <c r="B2260" t="s">
        <v>27</v>
      </c>
      <c r="C2260" t="str">
        <f>VLOOKUP(B2260,[1]Store_Code!$A$2:$B$10,2,FALSE)</f>
        <v>Dumfries</v>
      </c>
      <c r="D2260">
        <f t="shared" si="35"/>
        <v>9</v>
      </c>
      <c r="E2260" t="s">
        <v>13</v>
      </c>
      <c r="F2260" t="s">
        <v>11</v>
      </c>
      <c r="G2260">
        <v>3366</v>
      </c>
    </row>
    <row r="2261" spans="1:7" hidden="1" x14ac:dyDescent="0.3">
      <c r="A2261" s="1">
        <v>44280</v>
      </c>
      <c r="B2261" t="s">
        <v>28</v>
      </c>
      <c r="C2261" t="str">
        <f>VLOOKUP(B2261,[1]Store_Code!$A$2:$B$10,2,FALSE)</f>
        <v>Inverness</v>
      </c>
      <c r="D2261">
        <f t="shared" si="35"/>
        <v>22</v>
      </c>
      <c r="E2261" t="s">
        <v>8</v>
      </c>
      <c r="F2261" t="s">
        <v>11</v>
      </c>
      <c r="G2261">
        <v>9982</v>
      </c>
    </row>
    <row r="2262" spans="1:7" hidden="1" x14ac:dyDescent="0.3">
      <c r="A2262" s="1">
        <v>44280</v>
      </c>
      <c r="B2262" t="s">
        <v>28</v>
      </c>
      <c r="C2262" t="str">
        <f>VLOOKUP(B2262,[1]Store_Code!$A$2:$B$10,2,FALSE)</f>
        <v>Inverness</v>
      </c>
      <c r="D2262">
        <f t="shared" si="35"/>
        <v>20</v>
      </c>
      <c r="E2262" t="s">
        <v>10</v>
      </c>
      <c r="F2262" t="s">
        <v>11</v>
      </c>
      <c r="G2262">
        <v>34137</v>
      </c>
    </row>
    <row r="2263" spans="1:7" hidden="1" x14ac:dyDescent="0.3">
      <c r="A2263" s="1">
        <v>44280</v>
      </c>
      <c r="B2263" t="s">
        <v>28</v>
      </c>
      <c r="C2263" t="str">
        <f>VLOOKUP(B2263,[1]Store_Code!$A$2:$B$10,2,FALSE)</f>
        <v>Inverness</v>
      </c>
      <c r="D2263">
        <f t="shared" si="35"/>
        <v>20</v>
      </c>
      <c r="E2263" t="s">
        <v>13</v>
      </c>
      <c r="F2263" t="s">
        <v>11</v>
      </c>
      <c r="G2263">
        <v>5555</v>
      </c>
    </row>
    <row r="2264" spans="1:7" hidden="1" x14ac:dyDescent="0.3">
      <c r="A2264" s="1">
        <v>44280</v>
      </c>
      <c r="B2264" t="s">
        <v>29</v>
      </c>
      <c r="C2264" t="str">
        <f>VLOOKUP(B2264,[1]Store_Code!$A$2:$B$10,2,FALSE)</f>
        <v>Stirling</v>
      </c>
      <c r="D2264">
        <f t="shared" si="35"/>
        <v>22</v>
      </c>
      <c r="E2264" t="s">
        <v>8</v>
      </c>
      <c r="F2264" t="s">
        <v>11</v>
      </c>
      <c r="G2264">
        <v>8384</v>
      </c>
    </row>
    <row r="2265" spans="1:7" hidden="1" x14ac:dyDescent="0.3">
      <c r="A2265" s="1">
        <v>44280</v>
      </c>
      <c r="B2265" t="s">
        <v>29</v>
      </c>
      <c r="C2265" t="str">
        <f>VLOOKUP(B2265,[1]Store_Code!$A$2:$B$10,2,FALSE)</f>
        <v>Stirling</v>
      </c>
      <c r="D2265">
        <f t="shared" si="35"/>
        <v>21</v>
      </c>
      <c r="E2265" t="s">
        <v>10</v>
      </c>
      <c r="F2265" t="s">
        <v>11</v>
      </c>
      <c r="G2265">
        <v>27499</v>
      </c>
    </row>
    <row r="2266" spans="1:7" hidden="1" x14ac:dyDescent="0.3">
      <c r="A2266" s="1">
        <v>44280</v>
      </c>
      <c r="B2266" t="s">
        <v>29</v>
      </c>
      <c r="C2266" t="str">
        <f>VLOOKUP(B2266,[1]Store_Code!$A$2:$B$10,2,FALSE)</f>
        <v>Stirling</v>
      </c>
      <c r="D2266">
        <f t="shared" si="35"/>
        <v>15.7</v>
      </c>
      <c r="E2266" t="s">
        <v>13</v>
      </c>
      <c r="F2266" t="s">
        <v>11</v>
      </c>
      <c r="G2266">
        <v>5569</v>
      </c>
    </row>
    <row r="2267" spans="1:7" hidden="1" x14ac:dyDescent="0.3">
      <c r="A2267" s="1">
        <v>44280</v>
      </c>
      <c r="B2267" t="s">
        <v>30</v>
      </c>
      <c r="C2267" t="str">
        <f>VLOOKUP(B2267,[1]Store_Code!$A$2:$B$10,2,FALSE)</f>
        <v>Edinburgh</v>
      </c>
      <c r="D2267">
        <f t="shared" si="35"/>
        <v>29</v>
      </c>
      <c r="E2267" t="s">
        <v>8</v>
      </c>
      <c r="F2267" t="s">
        <v>11</v>
      </c>
      <c r="G2267">
        <v>13973</v>
      </c>
    </row>
    <row r="2268" spans="1:7" hidden="1" x14ac:dyDescent="0.3">
      <c r="A2268" s="1">
        <v>44280</v>
      </c>
      <c r="B2268" t="s">
        <v>30</v>
      </c>
      <c r="C2268" t="str">
        <f>VLOOKUP(B2268,[1]Store_Code!$A$2:$B$10,2,FALSE)</f>
        <v>Edinburgh</v>
      </c>
      <c r="D2268">
        <f t="shared" si="35"/>
        <v>39</v>
      </c>
      <c r="E2268" t="s">
        <v>10</v>
      </c>
      <c r="F2268" t="s">
        <v>11</v>
      </c>
      <c r="G2268">
        <v>58927</v>
      </c>
    </row>
    <row r="2269" spans="1:7" hidden="1" x14ac:dyDescent="0.3">
      <c r="A2269" s="1">
        <v>44280</v>
      </c>
      <c r="B2269" t="s">
        <v>30</v>
      </c>
      <c r="C2269" t="str">
        <f>VLOOKUP(B2269,[1]Store_Code!$A$2:$B$10,2,FALSE)</f>
        <v>Edinburgh</v>
      </c>
      <c r="D2269">
        <f t="shared" si="35"/>
        <v>24</v>
      </c>
      <c r="E2269" t="s">
        <v>13</v>
      </c>
      <c r="F2269" t="s">
        <v>11</v>
      </c>
      <c r="G2269">
        <v>8352</v>
      </c>
    </row>
    <row r="2270" spans="1:7" hidden="1" x14ac:dyDescent="0.3">
      <c r="A2270" s="1">
        <v>44281</v>
      </c>
      <c r="B2270" t="s">
        <v>7</v>
      </c>
      <c r="C2270" t="str">
        <f>VLOOKUP(B2270,[1]Store_Code!$A$2:$B$10,2,FALSE)</f>
        <v>Perth</v>
      </c>
      <c r="D2270">
        <f t="shared" si="35"/>
        <v>18</v>
      </c>
      <c r="E2270" t="s">
        <v>8</v>
      </c>
      <c r="F2270" t="s">
        <v>11</v>
      </c>
      <c r="G2270">
        <v>4315</v>
      </c>
    </row>
    <row r="2271" spans="1:7" hidden="1" x14ac:dyDescent="0.3">
      <c r="A2271" s="1">
        <v>44281</v>
      </c>
      <c r="B2271" t="s">
        <v>7</v>
      </c>
      <c r="C2271" t="str">
        <f>VLOOKUP(B2271,[1]Store_Code!$A$2:$B$10,2,FALSE)</f>
        <v>Perth</v>
      </c>
      <c r="D2271">
        <f t="shared" si="35"/>
        <v>19</v>
      </c>
      <c r="E2271" t="s">
        <v>10</v>
      </c>
      <c r="F2271" t="s">
        <v>11</v>
      </c>
      <c r="G2271">
        <v>27003</v>
      </c>
    </row>
    <row r="2272" spans="1:7" hidden="1" x14ac:dyDescent="0.3">
      <c r="A2272" s="1">
        <v>44281</v>
      </c>
      <c r="B2272" t="s">
        <v>7</v>
      </c>
      <c r="C2272" t="str">
        <f>VLOOKUP(B2272,[1]Store_Code!$A$2:$B$10,2,FALSE)</f>
        <v>Perth</v>
      </c>
      <c r="D2272">
        <f t="shared" si="35"/>
        <v>13</v>
      </c>
      <c r="E2272" t="s">
        <v>13</v>
      </c>
      <c r="F2272" t="s">
        <v>9</v>
      </c>
      <c r="G2272">
        <v>8095</v>
      </c>
    </row>
    <row r="2273" spans="1:7" hidden="1" x14ac:dyDescent="0.3">
      <c r="A2273" s="1">
        <v>44281</v>
      </c>
      <c r="B2273" t="s">
        <v>15</v>
      </c>
      <c r="C2273" t="str">
        <f>VLOOKUP(B2273,[1]Store_Code!$A$2:$B$10,2,FALSE)</f>
        <v>Aberdeen</v>
      </c>
      <c r="D2273">
        <f t="shared" si="35"/>
        <v>24</v>
      </c>
      <c r="E2273" t="s">
        <v>8</v>
      </c>
      <c r="F2273" t="s">
        <v>9</v>
      </c>
      <c r="G2273">
        <v>12657</v>
      </c>
    </row>
    <row r="2274" spans="1:7" hidden="1" x14ac:dyDescent="0.3">
      <c r="A2274" s="1">
        <v>44281</v>
      </c>
      <c r="B2274" t="s">
        <v>15</v>
      </c>
      <c r="C2274" t="str">
        <f>VLOOKUP(B2274,[1]Store_Code!$A$2:$B$10,2,FALSE)</f>
        <v>Aberdeen</v>
      </c>
      <c r="D2274">
        <f t="shared" si="35"/>
        <v>28</v>
      </c>
      <c r="E2274" t="s">
        <v>10</v>
      </c>
      <c r="F2274" t="s">
        <v>11</v>
      </c>
      <c r="G2274">
        <v>38004</v>
      </c>
    </row>
    <row r="2275" spans="1:7" hidden="1" x14ac:dyDescent="0.3">
      <c r="A2275" s="1">
        <v>44281</v>
      </c>
      <c r="B2275" t="s">
        <v>15</v>
      </c>
      <c r="C2275" t="str">
        <f>VLOOKUP(B2275,[1]Store_Code!$A$2:$B$10,2,FALSE)</f>
        <v>Aberdeen</v>
      </c>
      <c r="D2275">
        <f t="shared" si="35"/>
        <v>16</v>
      </c>
      <c r="E2275" t="s">
        <v>13</v>
      </c>
      <c r="F2275" t="s">
        <v>11</v>
      </c>
      <c r="G2275">
        <v>6588</v>
      </c>
    </row>
    <row r="2276" spans="1:7" hidden="1" x14ac:dyDescent="0.3">
      <c r="A2276" s="1">
        <v>44281</v>
      </c>
      <c r="B2276" t="s">
        <v>19</v>
      </c>
      <c r="C2276" t="str">
        <f>VLOOKUP(B2276,[1]Store_Code!$A$2:$B$10,2,FALSE)</f>
        <v>St Andrews</v>
      </c>
      <c r="D2276">
        <f t="shared" si="35"/>
        <v>15</v>
      </c>
      <c r="E2276" t="s">
        <v>8</v>
      </c>
      <c r="F2276" t="s">
        <v>11</v>
      </c>
      <c r="G2276">
        <v>5134</v>
      </c>
    </row>
    <row r="2277" spans="1:7" hidden="1" x14ac:dyDescent="0.3">
      <c r="A2277" s="1">
        <v>44281</v>
      </c>
      <c r="B2277" t="s">
        <v>19</v>
      </c>
      <c r="C2277" t="str">
        <f>VLOOKUP(B2277,[1]Store_Code!$A$2:$B$10,2,FALSE)</f>
        <v>St Andrews</v>
      </c>
      <c r="D2277">
        <f t="shared" si="35"/>
        <v>19</v>
      </c>
      <c r="E2277" t="s">
        <v>10</v>
      </c>
      <c r="F2277" t="s">
        <v>11</v>
      </c>
      <c r="G2277">
        <v>21422</v>
      </c>
    </row>
    <row r="2278" spans="1:7" hidden="1" x14ac:dyDescent="0.3">
      <c r="A2278" s="1">
        <v>44281</v>
      </c>
      <c r="B2278" t="s">
        <v>19</v>
      </c>
      <c r="C2278" t="str">
        <f>VLOOKUP(B2278,[1]Store_Code!$A$2:$B$10,2,FALSE)</f>
        <v>St Andrews</v>
      </c>
      <c r="D2278">
        <f t="shared" si="35"/>
        <v>10</v>
      </c>
      <c r="E2278" t="s">
        <v>13</v>
      </c>
      <c r="F2278" t="s">
        <v>11</v>
      </c>
      <c r="G2278">
        <v>5370</v>
      </c>
    </row>
    <row r="2279" spans="1:7" hidden="1" x14ac:dyDescent="0.3">
      <c r="A2279" s="1">
        <v>44281</v>
      </c>
      <c r="B2279" t="s">
        <v>23</v>
      </c>
      <c r="C2279" t="str">
        <f>VLOOKUP(B2279,[1]Store_Code!$A$2:$B$10,2,FALSE)</f>
        <v>Dundee</v>
      </c>
      <c r="D2279">
        <f t="shared" si="35"/>
        <v>23</v>
      </c>
      <c r="E2279" t="s">
        <v>8</v>
      </c>
      <c r="F2279" t="s">
        <v>11</v>
      </c>
      <c r="G2279">
        <v>9430</v>
      </c>
    </row>
    <row r="2280" spans="1:7" hidden="1" x14ac:dyDescent="0.3">
      <c r="A2280" s="1">
        <v>44281</v>
      </c>
      <c r="B2280" t="s">
        <v>23</v>
      </c>
      <c r="C2280" t="str">
        <f>VLOOKUP(B2280,[1]Store_Code!$A$2:$B$10,2,FALSE)</f>
        <v>Dundee</v>
      </c>
      <c r="D2280">
        <f t="shared" si="35"/>
        <v>30</v>
      </c>
      <c r="E2280" t="s">
        <v>10</v>
      </c>
      <c r="F2280" t="s">
        <v>11</v>
      </c>
      <c r="G2280">
        <v>40986</v>
      </c>
    </row>
    <row r="2281" spans="1:7" hidden="1" x14ac:dyDescent="0.3">
      <c r="A2281" s="1">
        <v>44281</v>
      </c>
      <c r="B2281" t="s">
        <v>23</v>
      </c>
      <c r="C2281" t="str">
        <f>VLOOKUP(B2281,[1]Store_Code!$A$2:$B$10,2,FALSE)</f>
        <v>Dundee</v>
      </c>
      <c r="D2281">
        <f t="shared" si="35"/>
        <v>22</v>
      </c>
      <c r="E2281" t="s">
        <v>13</v>
      </c>
      <c r="F2281" t="s">
        <v>11</v>
      </c>
      <c r="G2281">
        <v>7723</v>
      </c>
    </row>
    <row r="2282" spans="1:7" hidden="1" x14ac:dyDescent="0.3">
      <c r="A2282" s="1">
        <v>44281</v>
      </c>
      <c r="B2282" t="s">
        <v>26</v>
      </c>
      <c r="C2282" t="str">
        <f>VLOOKUP(B2282,[1]Store_Code!$A$2:$B$10,2,FALSE)</f>
        <v>Glasgow</v>
      </c>
      <c r="D2282">
        <f t="shared" si="35"/>
        <v>31</v>
      </c>
      <c r="E2282" t="s">
        <v>8</v>
      </c>
      <c r="F2282" t="s">
        <v>11</v>
      </c>
      <c r="G2282">
        <v>19098</v>
      </c>
    </row>
    <row r="2283" spans="1:7" hidden="1" x14ac:dyDescent="0.3">
      <c r="A2283" s="1">
        <v>44281</v>
      </c>
      <c r="B2283" t="s">
        <v>26</v>
      </c>
      <c r="C2283" t="str">
        <f>VLOOKUP(B2283,[1]Store_Code!$A$2:$B$10,2,FALSE)</f>
        <v>Glasgow</v>
      </c>
      <c r="D2283">
        <f t="shared" si="35"/>
        <v>44</v>
      </c>
      <c r="E2283" t="s">
        <v>10</v>
      </c>
      <c r="F2283" t="s">
        <v>11</v>
      </c>
      <c r="G2283">
        <v>96400</v>
      </c>
    </row>
    <row r="2284" spans="1:7" hidden="1" x14ac:dyDescent="0.3">
      <c r="A2284" s="1">
        <v>44281</v>
      </c>
      <c r="B2284" t="s">
        <v>26</v>
      </c>
      <c r="C2284" t="str">
        <f>VLOOKUP(B2284,[1]Store_Code!$A$2:$B$10,2,FALSE)</f>
        <v>Glasgow</v>
      </c>
      <c r="D2284">
        <f t="shared" si="35"/>
        <v>26</v>
      </c>
      <c r="E2284" t="s">
        <v>13</v>
      </c>
      <c r="F2284" t="s">
        <v>11</v>
      </c>
      <c r="G2284">
        <v>11425</v>
      </c>
    </row>
    <row r="2285" spans="1:7" hidden="1" x14ac:dyDescent="0.3">
      <c r="A2285" s="1">
        <v>44281</v>
      </c>
      <c r="B2285" t="s">
        <v>27</v>
      </c>
      <c r="C2285" t="str">
        <f>VLOOKUP(B2285,[1]Store_Code!$A$2:$B$10,2,FALSE)</f>
        <v>Dumfries</v>
      </c>
      <c r="D2285">
        <f t="shared" si="35"/>
        <v>13</v>
      </c>
      <c r="E2285" t="s">
        <v>8</v>
      </c>
      <c r="F2285" t="s">
        <v>11</v>
      </c>
      <c r="G2285">
        <v>6146</v>
      </c>
    </row>
    <row r="2286" spans="1:7" hidden="1" x14ac:dyDescent="0.3">
      <c r="A2286" s="1">
        <v>44281</v>
      </c>
      <c r="B2286" t="s">
        <v>27</v>
      </c>
      <c r="C2286" t="str">
        <f>VLOOKUP(B2286,[1]Store_Code!$A$2:$B$10,2,FALSE)</f>
        <v>Dumfries</v>
      </c>
      <c r="D2286">
        <f t="shared" si="35"/>
        <v>18</v>
      </c>
      <c r="E2286" t="s">
        <v>10</v>
      </c>
      <c r="F2286" t="s">
        <v>11</v>
      </c>
      <c r="G2286">
        <v>21859</v>
      </c>
    </row>
    <row r="2287" spans="1:7" hidden="1" x14ac:dyDescent="0.3">
      <c r="A2287" s="1">
        <v>44281</v>
      </c>
      <c r="B2287" t="s">
        <v>27</v>
      </c>
      <c r="C2287" t="str">
        <f>VLOOKUP(B2287,[1]Store_Code!$A$2:$B$10,2,FALSE)</f>
        <v>Dumfries</v>
      </c>
      <c r="D2287">
        <f t="shared" si="35"/>
        <v>9</v>
      </c>
      <c r="E2287" t="s">
        <v>13</v>
      </c>
      <c r="F2287" t="s">
        <v>11</v>
      </c>
      <c r="G2287">
        <v>3388</v>
      </c>
    </row>
    <row r="2288" spans="1:7" hidden="1" x14ac:dyDescent="0.3">
      <c r="A2288" s="1">
        <v>44281</v>
      </c>
      <c r="B2288" t="s">
        <v>28</v>
      </c>
      <c r="C2288" t="str">
        <f>VLOOKUP(B2288,[1]Store_Code!$A$2:$B$10,2,FALSE)</f>
        <v>Inverness</v>
      </c>
      <c r="D2288">
        <f t="shared" si="35"/>
        <v>22</v>
      </c>
      <c r="E2288" t="s">
        <v>8</v>
      </c>
      <c r="F2288" t="s">
        <v>11</v>
      </c>
      <c r="G2288">
        <v>83</v>
      </c>
    </row>
    <row r="2289" spans="1:7" hidden="1" x14ac:dyDescent="0.3">
      <c r="A2289" s="1">
        <v>44281</v>
      </c>
      <c r="B2289" t="s">
        <v>28</v>
      </c>
      <c r="C2289" t="str">
        <f>VLOOKUP(B2289,[1]Store_Code!$A$2:$B$10,2,FALSE)</f>
        <v>Inverness</v>
      </c>
      <c r="D2289">
        <f t="shared" si="35"/>
        <v>20</v>
      </c>
      <c r="E2289" t="s">
        <v>10</v>
      </c>
      <c r="F2289" t="s">
        <v>11</v>
      </c>
      <c r="G2289">
        <v>35616</v>
      </c>
    </row>
    <row r="2290" spans="1:7" hidden="1" x14ac:dyDescent="0.3">
      <c r="A2290" s="1">
        <v>44281</v>
      </c>
      <c r="B2290" t="s">
        <v>28</v>
      </c>
      <c r="C2290" t="str">
        <f>VLOOKUP(B2290,[1]Store_Code!$A$2:$B$10,2,FALSE)</f>
        <v>Inverness</v>
      </c>
      <c r="D2290">
        <f t="shared" si="35"/>
        <v>20</v>
      </c>
      <c r="E2290" t="s">
        <v>13</v>
      </c>
      <c r="F2290" t="s">
        <v>11</v>
      </c>
      <c r="G2290">
        <v>5593</v>
      </c>
    </row>
    <row r="2291" spans="1:7" hidden="1" x14ac:dyDescent="0.3">
      <c r="A2291" s="1">
        <v>44281</v>
      </c>
      <c r="B2291" t="s">
        <v>29</v>
      </c>
      <c r="C2291" t="str">
        <f>VLOOKUP(B2291,[1]Store_Code!$A$2:$B$10,2,FALSE)</f>
        <v>Stirling</v>
      </c>
      <c r="D2291">
        <f t="shared" si="35"/>
        <v>22</v>
      </c>
      <c r="E2291" t="s">
        <v>8</v>
      </c>
      <c r="F2291" t="s">
        <v>11</v>
      </c>
      <c r="G2291">
        <v>7073</v>
      </c>
    </row>
    <row r="2292" spans="1:7" hidden="1" x14ac:dyDescent="0.3">
      <c r="A2292" s="1">
        <v>44281</v>
      </c>
      <c r="B2292" t="s">
        <v>29</v>
      </c>
      <c r="C2292" t="str">
        <f>VLOOKUP(B2292,[1]Store_Code!$A$2:$B$10,2,FALSE)</f>
        <v>Stirling</v>
      </c>
      <c r="D2292">
        <f t="shared" si="35"/>
        <v>21</v>
      </c>
      <c r="E2292" t="s">
        <v>10</v>
      </c>
      <c r="F2292" t="s">
        <v>11</v>
      </c>
      <c r="G2292">
        <v>28690</v>
      </c>
    </row>
    <row r="2293" spans="1:7" hidden="1" x14ac:dyDescent="0.3">
      <c r="A2293" s="1">
        <v>44281</v>
      </c>
      <c r="B2293" t="s">
        <v>29</v>
      </c>
      <c r="C2293" t="str">
        <f>VLOOKUP(B2293,[1]Store_Code!$A$2:$B$10,2,FALSE)</f>
        <v>Stirling</v>
      </c>
      <c r="D2293">
        <f t="shared" si="35"/>
        <v>15.7</v>
      </c>
      <c r="E2293" t="s">
        <v>13</v>
      </c>
      <c r="F2293" t="s">
        <v>11</v>
      </c>
      <c r="G2293">
        <v>5605</v>
      </c>
    </row>
    <row r="2294" spans="1:7" hidden="1" x14ac:dyDescent="0.3">
      <c r="A2294" s="1">
        <v>44281</v>
      </c>
      <c r="B2294" t="s">
        <v>30</v>
      </c>
      <c r="C2294" t="str">
        <f>VLOOKUP(B2294,[1]Store_Code!$A$2:$B$10,2,FALSE)</f>
        <v>Edinburgh</v>
      </c>
      <c r="D2294">
        <f t="shared" si="35"/>
        <v>29</v>
      </c>
      <c r="E2294" t="s">
        <v>8</v>
      </c>
      <c r="F2294" t="s">
        <v>11</v>
      </c>
      <c r="G2294">
        <v>11787</v>
      </c>
    </row>
    <row r="2295" spans="1:7" hidden="1" x14ac:dyDescent="0.3">
      <c r="A2295" s="1">
        <v>44281</v>
      </c>
      <c r="B2295" t="s">
        <v>30</v>
      </c>
      <c r="C2295" t="str">
        <f>VLOOKUP(B2295,[1]Store_Code!$A$2:$B$10,2,FALSE)</f>
        <v>Edinburgh</v>
      </c>
      <c r="D2295">
        <f t="shared" si="35"/>
        <v>39</v>
      </c>
      <c r="E2295" t="s">
        <v>10</v>
      </c>
      <c r="F2295" t="s">
        <v>11</v>
      </c>
      <c r="G2295">
        <v>61480</v>
      </c>
    </row>
    <row r="2296" spans="1:7" hidden="1" x14ac:dyDescent="0.3">
      <c r="A2296" s="1">
        <v>44281</v>
      </c>
      <c r="B2296" t="s">
        <v>30</v>
      </c>
      <c r="C2296" t="str">
        <f>VLOOKUP(B2296,[1]Store_Code!$A$2:$B$10,2,FALSE)</f>
        <v>Edinburgh</v>
      </c>
      <c r="D2296">
        <f t="shared" si="35"/>
        <v>24</v>
      </c>
      <c r="E2296" t="s">
        <v>13</v>
      </c>
      <c r="F2296" t="s">
        <v>11</v>
      </c>
      <c r="G2296">
        <v>8408</v>
      </c>
    </row>
    <row r="2297" spans="1:7" hidden="1" x14ac:dyDescent="0.3">
      <c r="A2297" s="1">
        <v>44282</v>
      </c>
      <c r="B2297" t="s">
        <v>7</v>
      </c>
      <c r="C2297" t="str">
        <f>VLOOKUP(B2297,[1]Store_Code!$A$2:$B$10,2,FALSE)</f>
        <v>Perth</v>
      </c>
      <c r="D2297">
        <f t="shared" si="35"/>
        <v>18</v>
      </c>
      <c r="E2297" t="s">
        <v>8</v>
      </c>
      <c r="F2297" t="s">
        <v>11</v>
      </c>
      <c r="G2297">
        <v>5212</v>
      </c>
    </row>
    <row r="2298" spans="1:7" hidden="1" x14ac:dyDescent="0.3">
      <c r="A2298" s="1">
        <v>44282</v>
      </c>
      <c r="B2298" t="s">
        <v>7</v>
      </c>
      <c r="C2298" t="str">
        <f>VLOOKUP(B2298,[1]Store_Code!$A$2:$B$10,2,FALSE)</f>
        <v>Perth</v>
      </c>
      <c r="D2298">
        <f t="shared" si="35"/>
        <v>19</v>
      </c>
      <c r="E2298" t="s">
        <v>10</v>
      </c>
      <c r="F2298" t="s">
        <v>11</v>
      </c>
      <c r="G2298">
        <v>24728</v>
      </c>
    </row>
    <row r="2299" spans="1:7" hidden="1" x14ac:dyDescent="0.3">
      <c r="A2299" s="1">
        <v>44282</v>
      </c>
      <c r="B2299" t="s">
        <v>7</v>
      </c>
      <c r="C2299" t="str">
        <f>VLOOKUP(B2299,[1]Store_Code!$A$2:$B$10,2,FALSE)</f>
        <v>Perth</v>
      </c>
      <c r="D2299">
        <f t="shared" si="35"/>
        <v>13</v>
      </c>
      <c r="E2299" t="s">
        <v>13</v>
      </c>
      <c r="F2299" t="s">
        <v>9</v>
      </c>
      <c r="G2299">
        <v>9090</v>
      </c>
    </row>
    <row r="2300" spans="1:7" hidden="1" x14ac:dyDescent="0.3">
      <c r="A2300" s="1">
        <v>44282</v>
      </c>
      <c r="B2300" t="s">
        <v>15</v>
      </c>
      <c r="C2300" t="str">
        <f>VLOOKUP(B2300,[1]Store_Code!$A$2:$B$10,2,FALSE)</f>
        <v>Aberdeen</v>
      </c>
      <c r="D2300">
        <f t="shared" si="35"/>
        <v>24</v>
      </c>
      <c r="E2300" t="s">
        <v>8</v>
      </c>
      <c r="F2300" t="s">
        <v>9</v>
      </c>
      <c r="G2300">
        <v>14635</v>
      </c>
    </row>
    <row r="2301" spans="1:7" hidden="1" x14ac:dyDescent="0.3">
      <c r="A2301" s="1">
        <v>44282</v>
      </c>
      <c r="B2301" t="s">
        <v>15</v>
      </c>
      <c r="C2301" t="str">
        <f>VLOOKUP(B2301,[1]Store_Code!$A$2:$B$10,2,FALSE)</f>
        <v>Aberdeen</v>
      </c>
      <c r="D2301">
        <f t="shared" si="35"/>
        <v>28</v>
      </c>
      <c r="E2301" t="s">
        <v>10</v>
      </c>
      <c r="F2301" t="s">
        <v>11</v>
      </c>
      <c r="G2301">
        <v>34424</v>
      </c>
    </row>
    <row r="2302" spans="1:7" hidden="1" x14ac:dyDescent="0.3">
      <c r="A2302" s="1">
        <v>44282</v>
      </c>
      <c r="B2302" t="s">
        <v>15</v>
      </c>
      <c r="C2302" t="str">
        <f>VLOOKUP(B2302,[1]Store_Code!$A$2:$B$10,2,FALSE)</f>
        <v>Aberdeen</v>
      </c>
      <c r="D2302">
        <f t="shared" si="35"/>
        <v>16</v>
      </c>
      <c r="E2302" t="s">
        <v>13</v>
      </c>
      <c r="F2302" t="s">
        <v>11</v>
      </c>
      <c r="G2302">
        <v>7517</v>
      </c>
    </row>
    <row r="2303" spans="1:7" hidden="1" x14ac:dyDescent="0.3">
      <c r="A2303" s="1">
        <v>44282</v>
      </c>
      <c r="B2303" t="s">
        <v>19</v>
      </c>
      <c r="C2303" t="str">
        <f>VLOOKUP(B2303,[1]Store_Code!$A$2:$B$10,2,FALSE)</f>
        <v>St Andrews</v>
      </c>
      <c r="D2303">
        <f t="shared" si="35"/>
        <v>15</v>
      </c>
      <c r="E2303" t="s">
        <v>8</v>
      </c>
      <c r="F2303" t="s">
        <v>11</v>
      </c>
      <c r="G2303">
        <v>6202</v>
      </c>
    </row>
    <row r="2304" spans="1:7" hidden="1" x14ac:dyDescent="0.3">
      <c r="A2304" s="1">
        <v>44282</v>
      </c>
      <c r="B2304" t="s">
        <v>19</v>
      </c>
      <c r="C2304" t="str">
        <f>VLOOKUP(B2304,[1]Store_Code!$A$2:$B$10,2,FALSE)</f>
        <v>St Andrews</v>
      </c>
      <c r="D2304">
        <f t="shared" si="35"/>
        <v>19</v>
      </c>
      <c r="E2304" t="s">
        <v>10</v>
      </c>
      <c r="F2304" t="s">
        <v>11</v>
      </c>
      <c r="G2304">
        <v>19618</v>
      </c>
    </row>
    <row r="2305" spans="1:7" hidden="1" x14ac:dyDescent="0.3">
      <c r="A2305" s="1">
        <v>44282</v>
      </c>
      <c r="B2305" t="s">
        <v>19</v>
      </c>
      <c r="C2305" t="str">
        <f>VLOOKUP(B2305,[1]Store_Code!$A$2:$B$10,2,FALSE)</f>
        <v>St Andrews</v>
      </c>
      <c r="D2305">
        <f t="shared" si="35"/>
        <v>10</v>
      </c>
      <c r="E2305" t="s">
        <v>13</v>
      </c>
      <c r="F2305" t="s">
        <v>11</v>
      </c>
      <c r="G2305">
        <v>6127</v>
      </c>
    </row>
    <row r="2306" spans="1:7" hidden="1" x14ac:dyDescent="0.3">
      <c r="A2306" s="1">
        <v>44282</v>
      </c>
      <c r="B2306" t="s">
        <v>23</v>
      </c>
      <c r="C2306" t="str">
        <f>VLOOKUP(B2306,[1]Store_Code!$A$2:$B$10,2,FALSE)</f>
        <v>Dundee</v>
      </c>
      <c r="D2306">
        <f t="shared" si="35"/>
        <v>23</v>
      </c>
      <c r="E2306" t="s">
        <v>8</v>
      </c>
      <c r="F2306" t="s">
        <v>11</v>
      </c>
      <c r="G2306">
        <v>11392</v>
      </c>
    </row>
    <row r="2307" spans="1:7" hidden="1" x14ac:dyDescent="0.3">
      <c r="A2307" s="1">
        <v>44282</v>
      </c>
      <c r="B2307" t="s">
        <v>23</v>
      </c>
      <c r="C2307" t="str">
        <f>VLOOKUP(B2307,[1]Store_Code!$A$2:$B$10,2,FALSE)</f>
        <v>Dundee</v>
      </c>
      <c r="D2307">
        <f t="shared" ref="D2307:D2370" si="36">INDEX($N$4:$P$12,MATCH(C2307,$M$4:$M$12,0),MATCH(E2307,N$3:P$3,0))</f>
        <v>30</v>
      </c>
      <c r="E2307" t="s">
        <v>10</v>
      </c>
      <c r="F2307" t="s">
        <v>11</v>
      </c>
      <c r="G2307">
        <v>37534</v>
      </c>
    </row>
    <row r="2308" spans="1:7" hidden="1" x14ac:dyDescent="0.3">
      <c r="A2308" s="1">
        <v>44282</v>
      </c>
      <c r="B2308" t="s">
        <v>23</v>
      </c>
      <c r="C2308" t="str">
        <f>VLOOKUP(B2308,[1]Store_Code!$A$2:$B$10,2,FALSE)</f>
        <v>Dundee</v>
      </c>
      <c r="D2308">
        <f t="shared" si="36"/>
        <v>22</v>
      </c>
      <c r="E2308" t="s">
        <v>13</v>
      </c>
      <c r="F2308" t="s">
        <v>11</v>
      </c>
      <c r="G2308">
        <v>8811</v>
      </c>
    </row>
    <row r="2309" spans="1:7" hidden="1" x14ac:dyDescent="0.3">
      <c r="A2309" s="1">
        <v>44282</v>
      </c>
      <c r="B2309" t="s">
        <v>26</v>
      </c>
      <c r="C2309" t="str">
        <f>VLOOKUP(B2309,[1]Store_Code!$A$2:$B$10,2,FALSE)</f>
        <v>Glasgow</v>
      </c>
      <c r="D2309">
        <f t="shared" si="36"/>
        <v>31</v>
      </c>
      <c r="E2309" t="s">
        <v>8</v>
      </c>
      <c r="F2309" t="s">
        <v>11</v>
      </c>
      <c r="G2309">
        <v>23072</v>
      </c>
    </row>
    <row r="2310" spans="1:7" hidden="1" x14ac:dyDescent="0.3">
      <c r="A2310" s="1">
        <v>44282</v>
      </c>
      <c r="B2310" t="s">
        <v>26</v>
      </c>
      <c r="C2310" t="str">
        <f>VLOOKUP(B2310,[1]Store_Code!$A$2:$B$10,2,FALSE)</f>
        <v>Glasgow</v>
      </c>
      <c r="D2310">
        <f t="shared" si="36"/>
        <v>44</v>
      </c>
      <c r="E2310" t="s">
        <v>10</v>
      </c>
      <c r="F2310" t="s">
        <v>11</v>
      </c>
      <c r="G2310">
        <v>88280</v>
      </c>
    </row>
    <row r="2311" spans="1:7" hidden="1" x14ac:dyDescent="0.3">
      <c r="A2311" s="1">
        <v>44282</v>
      </c>
      <c r="B2311" t="s">
        <v>26</v>
      </c>
      <c r="C2311" t="str">
        <f>VLOOKUP(B2311,[1]Store_Code!$A$2:$B$10,2,FALSE)</f>
        <v>Glasgow</v>
      </c>
      <c r="D2311">
        <f t="shared" si="36"/>
        <v>26</v>
      </c>
      <c r="E2311" t="s">
        <v>13</v>
      </c>
      <c r="F2311" t="s">
        <v>11</v>
      </c>
      <c r="G2311">
        <v>13036</v>
      </c>
    </row>
    <row r="2312" spans="1:7" hidden="1" x14ac:dyDescent="0.3">
      <c r="A2312" s="1">
        <v>44282</v>
      </c>
      <c r="B2312" t="s">
        <v>27</v>
      </c>
      <c r="C2312" t="str">
        <f>VLOOKUP(B2312,[1]Store_Code!$A$2:$B$10,2,FALSE)</f>
        <v>Dumfries</v>
      </c>
      <c r="D2312">
        <f t="shared" si="36"/>
        <v>13</v>
      </c>
      <c r="E2312" t="s">
        <v>8</v>
      </c>
      <c r="F2312" t="s">
        <v>11</v>
      </c>
      <c r="G2312">
        <v>7426</v>
      </c>
    </row>
    <row r="2313" spans="1:7" hidden="1" x14ac:dyDescent="0.3">
      <c r="A2313" s="1">
        <v>44282</v>
      </c>
      <c r="B2313" t="s">
        <v>27</v>
      </c>
      <c r="C2313" t="str">
        <f>VLOOKUP(B2313,[1]Store_Code!$A$2:$B$10,2,FALSE)</f>
        <v>Dumfries</v>
      </c>
      <c r="D2313">
        <f t="shared" si="36"/>
        <v>18</v>
      </c>
      <c r="E2313" t="s">
        <v>10</v>
      </c>
      <c r="F2313" t="s">
        <v>11</v>
      </c>
      <c r="G2313">
        <v>20018</v>
      </c>
    </row>
    <row r="2314" spans="1:7" hidden="1" x14ac:dyDescent="0.3">
      <c r="A2314" s="1">
        <v>44282</v>
      </c>
      <c r="B2314" t="s">
        <v>27</v>
      </c>
      <c r="C2314" t="str">
        <f>VLOOKUP(B2314,[1]Store_Code!$A$2:$B$10,2,FALSE)</f>
        <v>Dumfries</v>
      </c>
      <c r="D2314">
        <f t="shared" si="36"/>
        <v>9</v>
      </c>
      <c r="E2314" t="s">
        <v>13</v>
      </c>
      <c r="F2314" t="s">
        <v>11</v>
      </c>
      <c r="G2314">
        <v>3865</v>
      </c>
    </row>
    <row r="2315" spans="1:7" hidden="1" x14ac:dyDescent="0.3">
      <c r="A2315" s="1">
        <v>44282</v>
      </c>
      <c r="B2315" t="s">
        <v>28</v>
      </c>
      <c r="C2315" t="str">
        <f>VLOOKUP(B2315,[1]Store_Code!$A$2:$B$10,2,FALSE)</f>
        <v>Inverness</v>
      </c>
      <c r="D2315">
        <f t="shared" si="36"/>
        <v>22</v>
      </c>
      <c r="E2315" t="s">
        <v>8</v>
      </c>
      <c r="F2315" t="s">
        <v>11</v>
      </c>
      <c r="G2315">
        <v>10188</v>
      </c>
    </row>
    <row r="2316" spans="1:7" hidden="1" x14ac:dyDescent="0.3">
      <c r="A2316" s="1">
        <v>44282</v>
      </c>
      <c r="B2316" t="s">
        <v>28</v>
      </c>
      <c r="C2316" t="str">
        <f>VLOOKUP(B2316,[1]Store_Code!$A$2:$B$10,2,FALSE)</f>
        <v>Inverness</v>
      </c>
      <c r="D2316">
        <f t="shared" si="36"/>
        <v>20</v>
      </c>
      <c r="E2316" t="s">
        <v>10</v>
      </c>
      <c r="F2316" t="s">
        <v>11</v>
      </c>
      <c r="G2316">
        <v>32616</v>
      </c>
    </row>
    <row r="2317" spans="1:7" hidden="1" x14ac:dyDescent="0.3">
      <c r="A2317" s="1">
        <v>44282</v>
      </c>
      <c r="B2317" t="s">
        <v>28</v>
      </c>
      <c r="C2317" t="str">
        <f>VLOOKUP(B2317,[1]Store_Code!$A$2:$B$10,2,FALSE)</f>
        <v>Inverness</v>
      </c>
      <c r="D2317">
        <f t="shared" si="36"/>
        <v>20</v>
      </c>
      <c r="E2317" t="s">
        <v>13</v>
      </c>
      <c r="F2317" t="s">
        <v>11</v>
      </c>
      <c r="G2317">
        <v>6381</v>
      </c>
    </row>
    <row r="2318" spans="1:7" hidden="1" x14ac:dyDescent="0.3">
      <c r="A2318" s="1">
        <v>44282</v>
      </c>
      <c r="B2318" t="s">
        <v>29</v>
      </c>
      <c r="C2318" t="str">
        <f>VLOOKUP(B2318,[1]Store_Code!$A$2:$B$10,2,FALSE)</f>
        <v>Stirling</v>
      </c>
      <c r="D2318">
        <f t="shared" si="36"/>
        <v>22</v>
      </c>
      <c r="E2318" t="s">
        <v>8</v>
      </c>
      <c r="F2318" t="s">
        <v>11</v>
      </c>
      <c r="G2318">
        <v>8544</v>
      </c>
    </row>
    <row r="2319" spans="1:7" hidden="1" x14ac:dyDescent="0.3">
      <c r="A2319" s="1">
        <v>44282</v>
      </c>
      <c r="B2319" t="s">
        <v>29</v>
      </c>
      <c r="C2319" t="str">
        <f>VLOOKUP(B2319,[1]Store_Code!$A$2:$B$10,2,FALSE)</f>
        <v>Stirling</v>
      </c>
      <c r="D2319">
        <f t="shared" si="36"/>
        <v>21</v>
      </c>
      <c r="E2319" t="s">
        <v>10</v>
      </c>
      <c r="F2319" t="s">
        <v>11</v>
      </c>
      <c r="G2319">
        <v>26274</v>
      </c>
    </row>
    <row r="2320" spans="1:7" hidden="1" x14ac:dyDescent="0.3">
      <c r="A2320" s="1">
        <v>44282</v>
      </c>
      <c r="B2320" t="s">
        <v>29</v>
      </c>
      <c r="C2320" t="str">
        <f>VLOOKUP(B2320,[1]Store_Code!$A$2:$B$10,2,FALSE)</f>
        <v>Stirling</v>
      </c>
      <c r="D2320">
        <f t="shared" si="36"/>
        <v>15.7</v>
      </c>
      <c r="E2320" t="s">
        <v>13</v>
      </c>
      <c r="F2320" t="s">
        <v>11</v>
      </c>
      <c r="G2320">
        <v>6395</v>
      </c>
    </row>
    <row r="2321" spans="1:7" hidden="1" x14ac:dyDescent="0.3">
      <c r="A2321" s="1">
        <v>44282</v>
      </c>
      <c r="B2321" t="s">
        <v>30</v>
      </c>
      <c r="C2321" t="str">
        <f>VLOOKUP(B2321,[1]Store_Code!$A$2:$B$10,2,FALSE)</f>
        <v>Edinburgh</v>
      </c>
      <c r="D2321">
        <f t="shared" si="36"/>
        <v>29</v>
      </c>
      <c r="E2321" t="s">
        <v>8</v>
      </c>
      <c r="F2321" t="s">
        <v>11</v>
      </c>
      <c r="G2321">
        <v>14240</v>
      </c>
    </row>
    <row r="2322" spans="1:7" hidden="1" x14ac:dyDescent="0.3">
      <c r="A2322" s="1">
        <v>44282</v>
      </c>
      <c r="B2322" t="s">
        <v>30</v>
      </c>
      <c r="C2322" t="str">
        <f>VLOOKUP(B2322,[1]Store_Code!$A$2:$B$10,2,FALSE)</f>
        <v>Edinburgh</v>
      </c>
      <c r="D2322">
        <f t="shared" si="36"/>
        <v>39</v>
      </c>
      <c r="E2322" t="s">
        <v>10</v>
      </c>
      <c r="F2322" t="s">
        <v>11</v>
      </c>
      <c r="G2322">
        <v>56301</v>
      </c>
    </row>
    <row r="2323" spans="1:7" hidden="1" x14ac:dyDescent="0.3">
      <c r="A2323" s="1">
        <v>44282</v>
      </c>
      <c r="B2323" t="s">
        <v>30</v>
      </c>
      <c r="C2323" t="str">
        <f>VLOOKUP(B2323,[1]Store_Code!$A$2:$B$10,2,FALSE)</f>
        <v>Edinburgh</v>
      </c>
      <c r="D2323">
        <f t="shared" si="36"/>
        <v>24</v>
      </c>
      <c r="E2323" t="s">
        <v>13</v>
      </c>
      <c r="F2323" t="s">
        <v>11</v>
      </c>
      <c r="G2323">
        <v>9592</v>
      </c>
    </row>
    <row r="2324" spans="1:7" hidden="1" x14ac:dyDescent="0.3">
      <c r="A2324" s="1">
        <v>44283</v>
      </c>
      <c r="B2324" t="s">
        <v>7</v>
      </c>
      <c r="C2324" t="str">
        <f>VLOOKUP(B2324,[1]Store_Code!$A$2:$B$10,2,FALSE)</f>
        <v>Perth</v>
      </c>
      <c r="D2324">
        <f t="shared" si="36"/>
        <v>18</v>
      </c>
      <c r="E2324" t="s">
        <v>8</v>
      </c>
      <c r="F2324" t="s">
        <v>11</v>
      </c>
      <c r="G2324">
        <v>4783</v>
      </c>
    </row>
    <row r="2325" spans="1:7" hidden="1" x14ac:dyDescent="0.3">
      <c r="A2325" s="1">
        <v>44283</v>
      </c>
      <c r="B2325" t="s">
        <v>7</v>
      </c>
      <c r="C2325" t="str">
        <f>VLOOKUP(B2325,[1]Store_Code!$A$2:$B$10,2,FALSE)</f>
        <v>Perth</v>
      </c>
      <c r="D2325">
        <f t="shared" si="36"/>
        <v>19</v>
      </c>
      <c r="E2325" t="s">
        <v>10</v>
      </c>
      <c r="F2325" t="s">
        <v>11</v>
      </c>
      <c r="G2325">
        <v>21385</v>
      </c>
    </row>
    <row r="2326" spans="1:7" hidden="1" x14ac:dyDescent="0.3">
      <c r="A2326" s="1">
        <v>44283</v>
      </c>
      <c r="B2326" t="s">
        <v>7</v>
      </c>
      <c r="C2326" t="str">
        <f>VLOOKUP(B2326,[1]Store_Code!$A$2:$B$10,2,FALSE)</f>
        <v>Perth</v>
      </c>
      <c r="D2326">
        <f t="shared" si="36"/>
        <v>13</v>
      </c>
      <c r="E2326" t="s">
        <v>13</v>
      </c>
      <c r="F2326" t="s">
        <v>9</v>
      </c>
      <c r="G2326">
        <v>8723</v>
      </c>
    </row>
    <row r="2327" spans="1:7" hidden="1" x14ac:dyDescent="0.3">
      <c r="A2327" s="1">
        <v>44283</v>
      </c>
      <c r="B2327" t="s">
        <v>15</v>
      </c>
      <c r="C2327" t="str">
        <f>VLOOKUP(B2327,[1]Store_Code!$A$2:$B$10,2,FALSE)</f>
        <v>Aberdeen</v>
      </c>
      <c r="D2327">
        <f t="shared" si="36"/>
        <v>24</v>
      </c>
      <c r="E2327" t="s">
        <v>8</v>
      </c>
      <c r="F2327" t="s">
        <v>9</v>
      </c>
      <c r="G2327">
        <v>13688</v>
      </c>
    </row>
    <row r="2328" spans="1:7" hidden="1" x14ac:dyDescent="0.3">
      <c r="A2328" s="1">
        <v>44283</v>
      </c>
      <c r="B2328" t="s">
        <v>15</v>
      </c>
      <c r="C2328" t="str">
        <f>VLOOKUP(B2328,[1]Store_Code!$A$2:$B$10,2,FALSE)</f>
        <v>Aberdeen</v>
      </c>
      <c r="D2328">
        <f t="shared" si="36"/>
        <v>28</v>
      </c>
      <c r="E2328" t="s">
        <v>10</v>
      </c>
      <c r="F2328" t="s">
        <v>11</v>
      </c>
      <c r="G2328">
        <v>29161</v>
      </c>
    </row>
    <row r="2329" spans="1:7" hidden="1" x14ac:dyDescent="0.3">
      <c r="A2329" s="1">
        <v>44283</v>
      </c>
      <c r="B2329" t="s">
        <v>15</v>
      </c>
      <c r="C2329" t="str">
        <f>VLOOKUP(B2329,[1]Store_Code!$A$2:$B$10,2,FALSE)</f>
        <v>Aberdeen</v>
      </c>
      <c r="D2329">
        <f t="shared" si="36"/>
        <v>16</v>
      </c>
      <c r="E2329" t="s">
        <v>13</v>
      </c>
      <c r="F2329" t="s">
        <v>11</v>
      </c>
      <c r="G2329">
        <v>7173</v>
      </c>
    </row>
    <row r="2330" spans="1:7" hidden="1" x14ac:dyDescent="0.3">
      <c r="A2330" s="1">
        <v>44283</v>
      </c>
      <c r="B2330" t="s">
        <v>19</v>
      </c>
      <c r="C2330" t="str">
        <f>VLOOKUP(B2330,[1]Store_Code!$A$2:$B$10,2,FALSE)</f>
        <v>St Andrews</v>
      </c>
      <c r="D2330">
        <f t="shared" si="36"/>
        <v>15</v>
      </c>
      <c r="E2330" t="s">
        <v>8</v>
      </c>
      <c r="F2330" t="s">
        <v>11</v>
      </c>
      <c r="G2330">
        <v>5692</v>
      </c>
    </row>
    <row r="2331" spans="1:7" hidden="1" x14ac:dyDescent="0.3">
      <c r="A2331" s="1">
        <v>44283</v>
      </c>
      <c r="B2331" t="s">
        <v>19</v>
      </c>
      <c r="C2331" t="str">
        <f>VLOOKUP(B2331,[1]Store_Code!$A$2:$B$10,2,FALSE)</f>
        <v>St Andrews</v>
      </c>
      <c r="D2331">
        <f t="shared" si="36"/>
        <v>19</v>
      </c>
      <c r="E2331" t="s">
        <v>10</v>
      </c>
      <c r="F2331" t="s">
        <v>11</v>
      </c>
      <c r="G2331">
        <v>16965</v>
      </c>
    </row>
    <row r="2332" spans="1:7" hidden="1" x14ac:dyDescent="0.3">
      <c r="A2332" s="1">
        <v>44283</v>
      </c>
      <c r="B2332" t="s">
        <v>19</v>
      </c>
      <c r="C2332" t="str">
        <f>VLOOKUP(B2332,[1]Store_Code!$A$2:$B$10,2,FALSE)</f>
        <v>St Andrews</v>
      </c>
      <c r="D2332">
        <f t="shared" si="36"/>
        <v>10</v>
      </c>
      <c r="E2332" t="s">
        <v>13</v>
      </c>
      <c r="F2332" t="s">
        <v>11</v>
      </c>
      <c r="G2332">
        <v>5848</v>
      </c>
    </row>
    <row r="2333" spans="1:7" hidden="1" x14ac:dyDescent="0.3">
      <c r="A2333" s="1">
        <v>44283</v>
      </c>
      <c r="B2333" t="s">
        <v>23</v>
      </c>
      <c r="C2333" t="str">
        <f>VLOOKUP(B2333,[1]Store_Code!$A$2:$B$10,2,FALSE)</f>
        <v>Dundee</v>
      </c>
      <c r="D2333">
        <f t="shared" si="36"/>
        <v>23</v>
      </c>
      <c r="E2333" t="s">
        <v>8</v>
      </c>
      <c r="F2333" t="s">
        <v>11</v>
      </c>
      <c r="G2333">
        <v>10453</v>
      </c>
    </row>
    <row r="2334" spans="1:7" hidden="1" x14ac:dyDescent="0.3">
      <c r="A2334" s="1">
        <v>44283</v>
      </c>
      <c r="B2334" t="s">
        <v>23</v>
      </c>
      <c r="C2334" t="str">
        <f>VLOOKUP(B2334,[1]Store_Code!$A$2:$B$10,2,FALSE)</f>
        <v>Dundee</v>
      </c>
      <c r="D2334">
        <f t="shared" si="36"/>
        <v>30</v>
      </c>
      <c r="E2334" t="s">
        <v>10</v>
      </c>
      <c r="F2334" t="s">
        <v>11</v>
      </c>
      <c r="G2334">
        <v>32459</v>
      </c>
    </row>
    <row r="2335" spans="1:7" hidden="1" x14ac:dyDescent="0.3">
      <c r="A2335" s="1">
        <v>44283</v>
      </c>
      <c r="B2335" t="s">
        <v>23</v>
      </c>
      <c r="C2335" t="str">
        <f>VLOOKUP(B2335,[1]Store_Code!$A$2:$B$10,2,FALSE)</f>
        <v>Dundee</v>
      </c>
      <c r="D2335">
        <f t="shared" si="36"/>
        <v>22</v>
      </c>
      <c r="E2335" t="s">
        <v>13</v>
      </c>
      <c r="F2335" t="s">
        <v>11</v>
      </c>
      <c r="G2335">
        <v>8409</v>
      </c>
    </row>
    <row r="2336" spans="1:7" hidden="1" x14ac:dyDescent="0.3">
      <c r="A2336" s="1">
        <v>44283</v>
      </c>
      <c r="B2336" t="s">
        <v>26</v>
      </c>
      <c r="C2336" t="str">
        <f>VLOOKUP(B2336,[1]Store_Code!$A$2:$B$10,2,FALSE)</f>
        <v>Glasgow</v>
      </c>
      <c r="D2336">
        <f t="shared" si="36"/>
        <v>31</v>
      </c>
      <c r="E2336" t="s">
        <v>8</v>
      </c>
      <c r="F2336" t="s">
        <v>11</v>
      </c>
      <c r="G2336">
        <v>21171</v>
      </c>
    </row>
    <row r="2337" spans="1:7" hidden="1" x14ac:dyDescent="0.3">
      <c r="A2337" s="1">
        <v>44283</v>
      </c>
      <c r="B2337" t="s">
        <v>26</v>
      </c>
      <c r="C2337" t="str">
        <f>VLOOKUP(B2337,[1]Store_Code!$A$2:$B$10,2,FALSE)</f>
        <v>Glasgow</v>
      </c>
      <c r="D2337">
        <f t="shared" si="36"/>
        <v>44</v>
      </c>
      <c r="E2337" t="s">
        <v>10</v>
      </c>
      <c r="F2337" t="s">
        <v>11</v>
      </c>
      <c r="G2337">
        <v>76342</v>
      </c>
    </row>
    <row r="2338" spans="1:7" hidden="1" x14ac:dyDescent="0.3">
      <c r="A2338" s="1">
        <v>44283</v>
      </c>
      <c r="B2338" t="s">
        <v>26</v>
      </c>
      <c r="C2338" t="str">
        <f>VLOOKUP(B2338,[1]Store_Code!$A$2:$B$10,2,FALSE)</f>
        <v>Glasgow</v>
      </c>
      <c r="D2338">
        <f t="shared" si="36"/>
        <v>26</v>
      </c>
      <c r="E2338" t="s">
        <v>13</v>
      </c>
      <c r="F2338" t="s">
        <v>11</v>
      </c>
      <c r="G2338">
        <v>12440</v>
      </c>
    </row>
    <row r="2339" spans="1:7" hidden="1" x14ac:dyDescent="0.3">
      <c r="A2339" s="1">
        <v>44283</v>
      </c>
      <c r="B2339" t="s">
        <v>27</v>
      </c>
      <c r="C2339" t="str">
        <f>VLOOKUP(B2339,[1]Store_Code!$A$2:$B$10,2,FALSE)</f>
        <v>Dumfries</v>
      </c>
      <c r="D2339">
        <f t="shared" si="36"/>
        <v>13</v>
      </c>
      <c r="E2339" t="s">
        <v>8</v>
      </c>
      <c r="F2339" t="s">
        <v>11</v>
      </c>
      <c r="G2339">
        <v>6814</v>
      </c>
    </row>
    <row r="2340" spans="1:7" hidden="1" x14ac:dyDescent="0.3">
      <c r="A2340" s="1">
        <v>44283</v>
      </c>
      <c r="B2340" t="s">
        <v>27</v>
      </c>
      <c r="C2340" t="str">
        <f>VLOOKUP(B2340,[1]Store_Code!$A$2:$B$10,2,FALSE)</f>
        <v>Dumfries</v>
      </c>
      <c r="D2340">
        <f t="shared" si="36"/>
        <v>18</v>
      </c>
      <c r="E2340" t="s">
        <v>10</v>
      </c>
      <c r="F2340" t="s">
        <v>11</v>
      </c>
      <c r="G2340">
        <v>17311</v>
      </c>
    </row>
    <row r="2341" spans="1:7" hidden="1" x14ac:dyDescent="0.3">
      <c r="A2341" s="1">
        <v>44283</v>
      </c>
      <c r="B2341" t="s">
        <v>27</v>
      </c>
      <c r="C2341" t="str">
        <f>VLOOKUP(B2341,[1]Store_Code!$A$2:$B$10,2,FALSE)</f>
        <v>Dumfries</v>
      </c>
      <c r="D2341">
        <f t="shared" si="36"/>
        <v>9</v>
      </c>
      <c r="E2341" t="s">
        <v>13</v>
      </c>
      <c r="F2341" t="s">
        <v>11</v>
      </c>
      <c r="G2341">
        <v>3689</v>
      </c>
    </row>
    <row r="2342" spans="1:7" hidden="1" x14ac:dyDescent="0.3">
      <c r="A2342" s="1">
        <v>44283</v>
      </c>
      <c r="B2342" t="s">
        <v>28</v>
      </c>
      <c r="C2342" t="str">
        <f>VLOOKUP(B2342,[1]Store_Code!$A$2:$B$10,2,FALSE)</f>
        <v>Inverness</v>
      </c>
      <c r="D2342">
        <f t="shared" si="36"/>
        <v>22</v>
      </c>
      <c r="E2342" t="s">
        <v>8</v>
      </c>
      <c r="F2342" t="s">
        <v>11</v>
      </c>
      <c r="G2342">
        <v>9283</v>
      </c>
    </row>
    <row r="2343" spans="1:7" hidden="1" x14ac:dyDescent="0.3">
      <c r="A2343" s="1">
        <v>44283</v>
      </c>
      <c r="B2343" t="s">
        <v>28</v>
      </c>
      <c r="C2343" t="str">
        <f>VLOOKUP(B2343,[1]Store_Code!$A$2:$B$10,2,FALSE)</f>
        <v>Inverness</v>
      </c>
      <c r="D2343">
        <f t="shared" si="36"/>
        <v>20</v>
      </c>
      <c r="E2343" t="s">
        <v>10</v>
      </c>
      <c r="F2343" t="s">
        <v>11</v>
      </c>
      <c r="G2343">
        <v>28205</v>
      </c>
    </row>
    <row r="2344" spans="1:7" hidden="1" x14ac:dyDescent="0.3">
      <c r="A2344" s="1">
        <v>44283</v>
      </c>
      <c r="B2344" t="s">
        <v>28</v>
      </c>
      <c r="C2344" t="str">
        <f>VLOOKUP(B2344,[1]Store_Code!$A$2:$B$10,2,FALSE)</f>
        <v>Inverness</v>
      </c>
      <c r="D2344">
        <f t="shared" si="36"/>
        <v>20</v>
      </c>
      <c r="E2344" t="s">
        <v>13</v>
      </c>
      <c r="F2344" t="s">
        <v>11</v>
      </c>
      <c r="G2344">
        <v>6089</v>
      </c>
    </row>
    <row r="2345" spans="1:7" hidden="1" x14ac:dyDescent="0.3">
      <c r="A2345" s="1">
        <v>44283</v>
      </c>
      <c r="B2345" t="s">
        <v>29</v>
      </c>
      <c r="C2345" t="str">
        <f>VLOOKUP(B2345,[1]Store_Code!$A$2:$B$10,2,FALSE)</f>
        <v>Stirling</v>
      </c>
      <c r="D2345">
        <f t="shared" si="36"/>
        <v>22</v>
      </c>
      <c r="E2345" t="s">
        <v>8</v>
      </c>
      <c r="F2345" t="s">
        <v>11</v>
      </c>
      <c r="G2345">
        <v>7840</v>
      </c>
    </row>
    <row r="2346" spans="1:7" hidden="1" x14ac:dyDescent="0.3">
      <c r="A2346" s="1">
        <v>44283</v>
      </c>
      <c r="B2346" t="s">
        <v>29</v>
      </c>
      <c r="C2346" t="str">
        <f>VLOOKUP(B2346,[1]Store_Code!$A$2:$B$10,2,FALSE)</f>
        <v>Stirling</v>
      </c>
      <c r="D2346">
        <f t="shared" si="36"/>
        <v>21</v>
      </c>
      <c r="E2346" t="s">
        <v>10</v>
      </c>
      <c r="F2346" t="s">
        <v>11</v>
      </c>
      <c r="G2346">
        <v>22721</v>
      </c>
    </row>
    <row r="2347" spans="1:7" hidden="1" x14ac:dyDescent="0.3">
      <c r="A2347" s="1">
        <v>44283</v>
      </c>
      <c r="B2347" t="s">
        <v>29</v>
      </c>
      <c r="C2347" t="str">
        <f>VLOOKUP(B2347,[1]Store_Code!$A$2:$B$10,2,FALSE)</f>
        <v>Stirling</v>
      </c>
      <c r="D2347">
        <f t="shared" si="36"/>
        <v>15.7</v>
      </c>
      <c r="E2347" t="s">
        <v>13</v>
      </c>
      <c r="F2347" t="s">
        <v>11</v>
      </c>
      <c r="G2347">
        <v>6103</v>
      </c>
    </row>
    <row r="2348" spans="1:7" hidden="1" x14ac:dyDescent="0.3">
      <c r="A2348" s="1">
        <v>44283</v>
      </c>
      <c r="B2348" t="s">
        <v>30</v>
      </c>
      <c r="C2348" t="str">
        <f>VLOOKUP(B2348,[1]Store_Code!$A$2:$B$10,2,FALSE)</f>
        <v>Edinburgh</v>
      </c>
      <c r="D2348">
        <f t="shared" si="36"/>
        <v>29</v>
      </c>
      <c r="E2348" t="s">
        <v>8</v>
      </c>
      <c r="F2348" t="s">
        <v>11</v>
      </c>
      <c r="G2348">
        <v>13066</v>
      </c>
    </row>
    <row r="2349" spans="1:7" hidden="1" x14ac:dyDescent="0.3">
      <c r="A2349" s="1">
        <v>44283</v>
      </c>
      <c r="B2349" t="s">
        <v>30</v>
      </c>
      <c r="C2349" t="str">
        <f>VLOOKUP(B2349,[1]Store_Code!$A$2:$B$10,2,FALSE)</f>
        <v>Edinburgh</v>
      </c>
      <c r="D2349">
        <f t="shared" si="36"/>
        <v>39</v>
      </c>
      <c r="E2349" t="s">
        <v>10</v>
      </c>
      <c r="F2349" t="s">
        <v>11</v>
      </c>
      <c r="G2349">
        <v>48688</v>
      </c>
    </row>
    <row r="2350" spans="1:7" hidden="1" x14ac:dyDescent="0.3">
      <c r="A2350" s="1">
        <v>44283</v>
      </c>
      <c r="B2350" t="s">
        <v>30</v>
      </c>
      <c r="C2350" t="str">
        <f>VLOOKUP(B2350,[1]Store_Code!$A$2:$B$10,2,FALSE)</f>
        <v>Edinburgh</v>
      </c>
      <c r="D2350">
        <f t="shared" si="36"/>
        <v>24</v>
      </c>
      <c r="E2350" t="s">
        <v>13</v>
      </c>
      <c r="F2350" t="s">
        <v>11</v>
      </c>
      <c r="G2350">
        <v>9154</v>
      </c>
    </row>
    <row r="2351" spans="1:7" hidden="1" x14ac:dyDescent="0.3">
      <c r="A2351" s="1">
        <v>44284</v>
      </c>
      <c r="B2351" t="s">
        <v>7</v>
      </c>
      <c r="C2351" t="str">
        <f>VLOOKUP(B2351,[1]Store_Code!$A$2:$B$10,2,FALSE)</f>
        <v>Perth</v>
      </c>
      <c r="D2351">
        <f t="shared" si="36"/>
        <v>18</v>
      </c>
      <c r="E2351" t="s">
        <v>8</v>
      </c>
      <c r="F2351" t="s">
        <v>11</v>
      </c>
      <c r="G2351">
        <v>5008</v>
      </c>
    </row>
    <row r="2352" spans="1:7" hidden="1" x14ac:dyDescent="0.3">
      <c r="A2352" s="1">
        <v>44284</v>
      </c>
      <c r="B2352" t="s">
        <v>7</v>
      </c>
      <c r="C2352" t="str">
        <f>VLOOKUP(B2352,[1]Store_Code!$A$2:$B$10,2,FALSE)</f>
        <v>Perth</v>
      </c>
      <c r="D2352">
        <f t="shared" si="36"/>
        <v>19</v>
      </c>
      <c r="E2352" t="s">
        <v>10</v>
      </c>
      <c r="F2352" t="s">
        <v>11</v>
      </c>
      <c r="G2352">
        <v>24803</v>
      </c>
    </row>
    <row r="2353" spans="1:7" hidden="1" x14ac:dyDescent="0.3">
      <c r="A2353" s="1">
        <v>44284</v>
      </c>
      <c r="B2353" t="s">
        <v>7</v>
      </c>
      <c r="C2353" t="str">
        <f>VLOOKUP(B2353,[1]Store_Code!$A$2:$B$10,2,FALSE)</f>
        <v>Perth</v>
      </c>
      <c r="D2353">
        <f t="shared" si="36"/>
        <v>13</v>
      </c>
      <c r="E2353" t="s">
        <v>13</v>
      </c>
      <c r="F2353" t="s">
        <v>9</v>
      </c>
      <c r="G2353">
        <v>7741</v>
      </c>
    </row>
    <row r="2354" spans="1:7" hidden="1" x14ac:dyDescent="0.3">
      <c r="A2354" s="1">
        <v>44284</v>
      </c>
      <c r="B2354" t="s">
        <v>15</v>
      </c>
      <c r="C2354" t="str">
        <f>VLOOKUP(B2354,[1]Store_Code!$A$2:$B$10,2,FALSE)</f>
        <v>Aberdeen</v>
      </c>
      <c r="D2354">
        <f t="shared" si="36"/>
        <v>24</v>
      </c>
      <c r="E2354" t="s">
        <v>8</v>
      </c>
      <c r="F2354" t="s">
        <v>9</v>
      </c>
      <c r="G2354">
        <v>14186</v>
      </c>
    </row>
    <row r="2355" spans="1:7" hidden="1" x14ac:dyDescent="0.3">
      <c r="A2355" s="1">
        <v>44284</v>
      </c>
      <c r="B2355" t="s">
        <v>15</v>
      </c>
      <c r="C2355" t="str">
        <f>VLOOKUP(B2355,[1]Store_Code!$A$2:$B$10,2,FALSE)</f>
        <v>Aberdeen</v>
      </c>
      <c r="D2355">
        <f t="shared" si="36"/>
        <v>28</v>
      </c>
      <c r="E2355" t="s">
        <v>10</v>
      </c>
      <c r="F2355" t="s">
        <v>11</v>
      </c>
      <c r="G2355">
        <v>34543</v>
      </c>
    </row>
    <row r="2356" spans="1:7" hidden="1" x14ac:dyDescent="0.3">
      <c r="A2356" s="1">
        <v>44284</v>
      </c>
      <c r="B2356" t="s">
        <v>15</v>
      </c>
      <c r="C2356" t="str">
        <f>VLOOKUP(B2356,[1]Store_Code!$A$2:$B$10,2,FALSE)</f>
        <v>Aberdeen</v>
      </c>
      <c r="D2356">
        <f t="shared" si="36"/>
        <v>16</v>
      </c>
      <c r="E2356" t="s">
        <v>13</v>
      </c>
      <c r="F2356" t="s">
        <v>11</v>
      </c>
      <c r="G2356">
        <v>6258</v>
      </c>
    </row>
    <row r="2357" spans="1:7" hidden="1" x14ac:dyDescent="0.3">
      <c r="A2357" s="1">
        <v>44284</v>
      </c>
      <c r="B2357" t="s">
        <v>19</v>
      </c>
      <c r="C2357" t="str">
        <f>VLOOKUP(B2357,[1]Store_Code!$A$2:$B$10,2,FALSE)</f>
        <v>St Andrews</v>
      </c>
      <c r="D2357">
        <f t="shared" si="36"/>
        <v>15</v>
      </c>
      <c r="E2357" t="s">
        <v>8</v>
      </c>
      <c r="F2357" t="s">
        <v>11</v>
      </c>
      <c r="G2357">
        <v>5959</v>
      </c>
    </row>
    <row r="2358" spans="1:7" hidden="1" x14ac:dyDescent="0.3">
      <c r="A2358" s="1">
        <v>44284</v>
      </c>
      <c r="B2358" t="s">
        <v>19</v>
      </c>
      <c r="C2358" t="str">
        <f>VLOOKUP(B2358,[1]Store_Code!$A$2:$B$10,2,FALSE)</f>
        <v>St Andrews</v>
      </c>
      <c r="D2358">
        <f t="shared" si="36"/>
        <v>19</v>
      </c>
      <c r="E2358" t="s">
        <v>10</v>
      </c>
      <c r="F2358" t="s">
        <v>11</v>
      </c>
      <c r="G2358">
        <v>19678</v>
      </c>
    </row>
    <row r="2359" spans="1:7" hidden="1" x14ac:dyDescent="0.3">
      <c r="A2359" s="1">
        <v>44284</v>
      </c>
      <c r="B2359" t="s">
        <v>19</v>
      </c>
      <c r="C2359" t="str">
        <f>VLOOKUP(B2359,[1]Store_Code!$A$2:$B$10,2,FALSE)</f>
        <v>St Andrews</v>
      </c>
      <c r="D2359">
        <f t="shared" si="36"/>
        <v>10</v>
      </c>
      <c r="E2359" t="s">
        <v>13</v>
      </c>
      <c r="F2359" t="s">
        <v>11</v>
      </c>
      <c r="G2359">
        <v>5103</v>
      </c>
    </row>
    <row r="2360" spans="1:7" hidden="1" x14ac:dyDescent="0.3">
      <c r="A2360" s="1">
        <v>44284</v>
      </c>
      <c r="B2360" t="s">
        <v>23</v>
      </c>
      <c r="C2360" t="str">
        <f>VLOOKUP(B2360,[1]Store_Code!$A$2:$B$10,2,FALSE)</f>
        <v>Dundee</v>
      </c>
      <c r="D2360">
        <f t="shared" si="36"/>
        <v>23</v>
      </c>
      <c r="E2360" t="s">
        <v>8</v>
      </c>
      <c r="F2360" t="s">
        <v>11</v>
      </c>
      <c r="G2360">
        <v>10946</v>
      </c>
    </row>
    <row r="2361" spans="1:7" hidden="1" x14ac:dyDescent="0.3">
      <c r="A2361" s="1">
        <v>44284</v>
      </c>
      <c r="B2361" t="s">
        <v>23</v>
      </c>
      <c r="C2361" t="str">
        <f>VLOOKUP(B2361,[1]Store_Code!$A$2:$B$10,2,FALSE)</f>
        <v>Dundee</v>
      </c>
      <c r="D2361">
        <f t="shared" si="36"/>
        <v>30</v>
      </c>
      <c r="E2361" t="s">
        <v>10</v>
      </c>
      <c r="F2361" t="s">
        <v>11</v>
      </c>
      <c r="G2361">
        <v>37648</v>
      </c>
    </row>
    <row r="2362" spans="1:7" hidden="1" x14ac:dyDescent="0.3">
      <c r="A2362" s="1">
        <v>44284</v>
      </c>
      <c r="B2362" t="s">
        <v>23</v>
      </c>
      <c r="C2362" t="str">
        <f>VLOOKUP(B2362,[1]Store_Code!$A$2:$B$10,2,FALSE)</f>
        <v>Dundee</v>
      </c>
      <c r="D2362">
        <f t="shared" si="36"/>
        <v>22</v>
      </c>
      <c r="E2362" t="s">
        <v>13</v>
      </c>
      <c r="F2362" t="s">
        <v>11</v>
      </c>
      <c r="G2362">
        <v>7336</v>
      </c>
    </row>
    <row r="2363" spans="1:7" hidden="1" x14ac:dyDescent="0.3">
      <c r="A2363" s="1">
        <v>44284</v>
      </c>
      <c r="B2363" t="s">
        <v>26</v>
      </c>
      <c r="C2363" t="str">
        <f>VLOOKUP(B2363,[1]Store_Code!$A$2:$B$10,2,FALSE)</f>
        <v>Glasgow</v>
      </c>
      <c r="D2363">
        <f t="shared" si="36"/>
        <v>31</v>
      </c>
      <c r="E2363" t="s">
        <v>8</v>
      </c>
      <c r="F2363" t="s">
        <v>11</v>
      </c>
      <c r="G2363">
        <v>22168</v>
      </c>
    </row>
    <row r="2364" spans="1:7" hidden="1" x14ac:dyDescent="0.3">
      <c r="A2364" s="1">
        <v>44284</v>
      </c>
      <c r="B2364" t="s">
        <v>26</v>
      </c>
      <c r="C2364" t="str">
        <f>VLOOKUP(B2364,[1]Store_Code!$A$2:$B$10,2,FALSE)</f>
        <v>Glasgow</v>
      </c>
      <c r="D2364">
        <f t="shared" si="36"/>
        <v>44</v>
      </c>
      <c r="E2364" t="s">
        <v>10</v>
      </c>
      <c r="F2364" t="s">
        <v>11</v>
      </c>
      <c r="G2364">
        <v>88549</v>
      </c>
    </row>
    <row r="2365" spans="1:7" hidden="1" x14ac:dyDescent="0.3">
      <c r="A2365" s="1">
        <v>44284</v>
      </c>
      <c r="B2365" t="s">
        <v>26</v>
      </c>
      <c r="C2365" t="str">
        <f>VLOOKUP(B2365,[1]Store_Code!$A$2:$B$10,2,FALSE)</f>
        <v>Glasgow</v>
      </c>
      <c r="D2365">
        <f t="shared" si="36"/>
        <v>26</v>
      </c>
      <c r="E2365" t="s">
        <v>13</v>
      </c>
      <c r="F2365" t="s">
        <v>11</v>
      </c>
      <c r="G2365">
        <v>10853</v>
      </c>
    </row>
    <row r="2366" spans="1:7" hidden="1" x14ac:dyDescent="0.3">
      <c r="A2366" s="1">
        <v>44284</v>
      </c>
      <c r="B2366" t="s">
        <v>27</v>
      </c>
      <c r="C2366" t="str">
        <f>VLOOKUP(B2366,[1]Store_Code!$A$2:$B$10,2,FALSE)</f>
        <v>Dumfries</v>
      </c>
      <c r="D2366">
        <f t="shared" si="36"/>
        <v>13</v>
      </c>
      <c r="E2366" t="s">
        <v>8</v>
      </c>
      <c r="F2366" t="s">
        <v>11</v>
      </c>
      <c r="G2366">
        <v>7134</v>
      </c>
    </row>
    <row r="2367" spans="1:7" hidden="1" x14ac:dyDescent="0.3">
      <c r="A2367" s="1">
        <v>44284</v>
      </c>
      <c r="B2367" t="s">
        <v>27</v>
      </c>
      <c r="C2367" t="str">
        <f>VLOOKUP(B2367,[1]Store_Code!$A$2:$B$10,2,FALSE)</f>
        <v>Dumfries</v>
      </c>
      <c r="D2367">
        <f t="shared" si="36"/>
        <v>18</v>
      </c>
      <c r="E2367" t="s">
        <v>10</v>
      </c>
      <c r="F2367" t="s">
        <v>11</v>
      </c>
      <c r="G2367">
        <v>20079</v>
      </c>
    </row>
    <row r="2368" spans="1:7" hidden="1" x14ac:dyDescent="0.3">
      <c r="A2368" s="1">
        <v>44284</v>
      </c>
      <c r="B2368" t="s">
        <v>27</v>
      </c>
      <c r="C2368" t="str">
        <f>VLOOKUP(B2368,[1]Store_Code!$A$2:$B$10,2,FALSE)</f>
        <v>Dumfries</v>
      </c>
      <c r="D2368">
        <f t="shared" si="36"/>
        <v>9</v>
      </c>
      <c r="E2368" t="s">
        <v>13</v>
      </c>
      <c r="F2368" t="s">
        <v>11</v>
      </c>
      <c r="G2368">
        <v>3218</v>
      </c>
    </row>
    <row r="2369" spans="1:7" hidden="1" x14ac:dyDescent="0.3">
      <c r="A2369" s="1">
        <v>44284</v>
      </c>
      <c r="B2369" t="s">
        <v>28</v>
      </c>
      <c r="C2369" t="str">
        <f>VLOOKUP(B2369,[1]Store_Code!$A$2:$B$10,2,FALSE)</f>
        <v>Inverness</v>
      </c>
      <c r="D2369">
        <f t="shared" si="36"/>
        <v>22</v>
      </c>
      <c r="E2369" t="s">
        <v>8</v>
      </c>
      <c r="F2369" t="s">
        <v>11</v>
      </c>
      <c r="G2369">
        <v>9757</v>
      </c>
    </row>
    <row r="2370" spans="1:7" hidden="1" x14ac:dyDescent="0.3">
      <c r="A2370" s="1">
        <v>44284</v>
      </c>
      <c r="B2370" t="s">
        <v>28</v>
      </c>
      <c r="C2370" t="str">
        <f>VLOOKUP(B2370,[1]Store_Code!$A$2:$B$10,2,FALSE)</f>
        <v>Inverness</v>
      </c>
      <c r="D2370">
        <f t="shared" si="36"/>
        <v>20</v>
      </c>
      <c r="E2370" t="s">
        <v>10</v>
      </c>
      <c r="F2370" t="s">
        <v>11</v>
      </c>
      <c r="G2370">
        <v>32715</v>
      </c>
    </row>
    <row r="2371" spans="1:7" hidden="1" x14ac:dyDescent="0.3">
      <c r="A2371" s="1">
        <v>44284</v>
      </c>
      <c r="B2371" t="s">
        <v>28</v>
      </c>
      <c r="C2371" t="str">
        <f>VLOOKUP(B2371,[1]Store_Code!$A$2:$B$10,2,FALSE)</f>
        <v>Inverness</v>
      </c>
      <c r="D2371">
        <f t="shared" ref="D2371:D2431" si="37">INDEX($N$4:$P$12,MATCH(C2371,$M$4:$M$12,0),MATCH(E2371,N$3:P$3,0))</f>
        <v>20</v>
      </c>
      <c r="E2371" t="s">
        <v>13</v>
      </c>
      <c r="F2371" t="s">
        <v>11</v>
      </c>
      <c r="G2371">
        <v>5312</v>
      </c>
    </row>
    <row r="2372" spans="1:7" hidden="1" x14ac:dyDescent="0.3">
      <c r="A2372" s="1">
        <v>44284</v>
      </c>
      <c r="B2372" t="s">
        <v>29</v>
      </c>
      <c r="C2372" t="str">
        <f>VLOOKUP(B2372,[1]Store_Code!$A$2:$B$10,2,FALSE)</f>
        <v>Stirling</v>
      </c>
      <c r="D2372">
        <f t="shared" si="37"/>
        <v>22</v>
      </c>
      <c r="E2372" t="s">
        <v>8</v>
      </c>
      <c r="F2372" t="s">
        <v>11</v>
      </c>
      <c r="G2372">
        <v>8209</v>
      </c>
    </row>
    <row r="2373" spans="1:7" hidden="1" x14ac:dyDescent="0.3">
      <c r="A2373" s="1">
        <v>44284</v>
      </c>
      <c r="B2373" t="s">
        <v>29</v>
      </c>
      <c r="C2373" t="str">
        <f>VLOOKUP(B2373,[1]Store_Code!$A$2:$B$10,2,FALSE)</f>
        <v>Stirling</v>
      </c>
      <c r="D2373">
        <f t="shared" si="37"/>
        <v>21</v>
      </c>
      <c r="E2373" t="s">
        <v>10</v>
      </c>
      <c r="F2373" t="s">
        <v>11</v>
      </c>
      <c r="G2373">
        <v>26354</v>
      </c>
    </row>
    <row r="2374" spans="1:7" hidden="1" x14ac:dyDescent="0.3">
      <c r="A2374" s="1">
        <v>44284</v>
      </c>
      <c r="B2374" t="s">
        <v>29</v>
      </c>
      <c r="C2374" t="str">
        <f>VLOOKUP(B2374,[1]Store_Code!$A$2:$B$10,2,FALSE)</f>
        <v>Stirling</v>
      </c>
      <c r="D2374">
        <f t="shared" si="37"/>
        <v>15.7</v>
      </c>
      <c r="E2374" t="s">
        <v>13</v>
      </c>
      <c r="F2374" t="s">
        <v>11</v>
      </c>
      <c r="G2374">
        <v>5324</v>
      </c>
    </row>
    <row r="2375" spans="1:7" hidden="1" x14ac:dyDescent="0.3">
      <c r="A2375" s="1">
        <v>44284</v>
      </c>
      <c r="B2375" t="s">
        <v>30</v>
      </c>
      <c r="C2375" t="str">
        <f>VLOOKUP(B2375,[1]Store_Code!$A$2:$B$10,2,FALSE)</f>
        <v>Edinburgh</v>
      </c>
      <c r="D2375">
        <f t="shared" si="37"/>
        <v>29</v>
      </c>
      <c r="E2375" t="s">
        <v>8</v>
      </c>
      <c r="F2375" t="s">
        <v>11</v>
      </c>
      <c r="G2375">
        <v>13682</v>
      </c>
    </row>
    <row r="2376" spans="1:7" hidden="1" x14ac:dyDescent="0.3">
      <c r="A2376" s="1">
        <v>44284</v>
      </c>
      <c r="B2376" t="s">
        <v>30</v>
      </c>
      <c r="C2376" t="str">
        <f>VLOOKUP(B2376,[1]Store_Code!$A$2:$B$10,2,FALSE)</f>
        <v>Edinburgh</v>
      </c>
      <c r="D2376">
        <f t="shared" si="37"/>
        <v>39</v>
      </c>
      <c r="E2376" t="s">
        <v>10</v>
      </c>
      <c r="F2376" t="s">
        <v>11</v>
      </c>
      <c r="G2376">
        <v>56473</v>
      </c>
    </row>
    <row r="2377" spans="1:7" hidden="1" x14ac:dyDescent="0.3">
      <c r="A2377" s="1">
        <v>44284</v>
      </c>
      <c r="B2377" t="s">
        <v>30</v>
      </c>
      <c r="C2377" t="str">
        <f>VLOOKUP(B2377,[1]Store_Code!$A$2:$B$10,2,FALSE)</f>
        <v>Edinburgh</v>
      </c>
      <c r="D2377">
        <f t="shared" si="37"/>
        <v>24</v>
      </c>
      <c r="E2377" t="s">
        <v>13</v>
      </c>
      <c r="F2377" t="s">
        <v>11</v>
      </c>
      <c r="G2377">
        <v>7987</v>
      </c>
    </row>
    <row r="2378" spans="1:7" hidden="1" x14ac:dyDescent="0.3">
      <c r="A2378" s="1">
        <v>44285</v>
      </c>
      <c r="B2378" t="s">
        <v>7</v>
      </c>
      <c r="C2378" t="str">
        <f>VLOOKUP(B2378,[1]Store_Code!$A$2:$B$10,2,FALSE)</f>
        <v>Perth</v>
      </c>
      <c r="D2378">
        <f t="shared" si="37"/>
        <v>18</v>
      </c>
      <c r="E2378" t="s">
        <v>8</v>
      </c>
      <c r="F2378" t="s">
        <v>11</v>
      </c>
      <c r="G2378">
        <v>5234</v>
      </c>
    </row>
    <row r="2379" spans="1:7" hidden="1" x14ac:dyDescent="0.3">
      <c r="A2379" s="1">
        <v>44285</v>
      </c>
      <c r="B2379" t="s">
        <v>7</v>
      </c>
      <c r="C2379" t="str">
        <f>VLOOKUP(B2379,[1]Store_Code!$A$2:$B$10,2,FALSE)</f>
        <v>Perth</v>
      </c>
      <c r="D2379">
        <f t="shared" si="37"/>
        <v>19</v>
      </c>
      <c r="E2379" t="s">
        <v>10</v>
      </c>
      <c r="F2379" t="s">
        <v>11</v>
      </c>
      <c r="G2379">
        <v>26590</v>
      </c>
    </row>
    <row r="2380" spans="1:7" hidden="1" x14ac:dyDescent="0.3">
      <c r="A2380" s="1">
        <v>44285</v>
      </c>
      <c r="B2380" t="s">
        <v>7</v>
      </c>
      <c r="C2380" t="str">
        <f>VLOOKUP(B2380,[1]Store_Code!$A$2:$B$10,2,FALSE)</f>
        <v>Perth</v>
      </c>
      <c r="D2380">
        <f t="shared" si="37"/>
        <v>13</v>
      </c>
      <c r="E2380" t="s">
        <v>13</v>
      </c>
      <c r="F2380" t="s">
        <v>9</v>
      </c>
      <c r="G2380">
        <v>8233</v>
      </c>
    </row>
    <row r="2381" spans="1:7" hidden="1" x14ac:dyDescent="0.3">
      <c r="A2381" s="1">
        <v>44285</v>
      </c>
      <c r="B2381" t="s">
        <v>15</v>
      </c>
      <c r="C2381" t="str">
        <f>VLOOKUP(B2381,[1]Store_Code!$A$2:$B$10,2,FALSE)</f>
        <v>Aberdeen</v>
      </c>
      <c r="D2381">
        <f t="shared" si="37"/>
        <v>24</v>
      </c>
      <c r="E2381" t="s">
        <v>8</v>
      </c>
      <c r="F2381" t="s">
        <v>9</v>
      </c>
      <c r="G2381">
        <v>14685</v>
      </c>
    </row>
    <row r="2382" spans="1:7" hidden="1" x14ac:dyDescent="0.3">
      <c r="A2382" s="1">
        <v>44285</v>
      </c>
      <c r="B2382" t="s">
        <v>15</v>
      </c>
      <c r="C2382" t="str">
        <f>VLOOKUP(B2382,[1]Store_Code!$A$2:$B$10,2,FALSE)</f>
        <v>Aberdeen</v>
      </c>
      <c r="D2382">
        <f t="shared" si="37"/>
        <v>28</v>
      </c>
      <c r="E2382" t="s">
        <v>10</v>
      </c>
      <c r="F2382" t="s">
        <v>11</v>
      </c>
      <c r="G2382">
        <v>37354</v>
      </c>
    </row>
    <row r="2383" spans="1:7" hidden="1" x14ac:dyDescent="0.3">
      <c r="A2383" s="1">
        <v>44285</v>
      </c>
      <c r="B2383" t="s">
        <v>15</v>
      </c>
      <c r="C2383" t="str">
        <f>VLOOKUP(B2383,[1]Store_Code!$A$2:$B$10,2,FALSE)</f>
        <v>Aberdeen</v>
      </c>
      <c r="D2383">
        <f t="shared" si="37"/>
        <v>16</v>
      </c>
      <c r="E2383" t="s">
        <v>13</v>
      </c>
      <c r="F2383" t="s">
        <v>11</v>
      </c>
      <c r="G2383">
        <v>6717</v>
      </c>
    </row>
    <row r="2384" spans="1:7" hidden="1" x14ac:dyDescent="0.3">
      <c r="A2384" s="1">
        <v>44285</v>
      </c>
      <c r="B2384" t="s">
        <v>19</v>
      </c>
      <c r="C2384" t="str">
        <f>VLOOKUP(B2384,[1]Store_Code!$A$2:$B$10,2,FALSE)</f>
        <v>St Andrews</v>
      </c>
      <c r="D2384">
        <f t="shared" si="37"/>
        <v>15</v>
      </c>
      <c r="E2384" t="s">
        <v>8</v>
      </c>
      <c r="F2384" t="s">
        <v>11</v>
      </c>
      <c r="G2384">
        <v>6229</v>
      </c>
    </row>
    <row r="2385" spans="1:7" hidden="1" x14ac:dyDescent="0.3">
      <c r="A2385" s="1">
        <v>44285</v>
      </c>
      <c r="B2385" t="s">
        <v>19</v>
      </c>
      <c r="C2385" t="str">
        <f>VLOOKUP(B2385,[1]Store_Code!$A$2:$B$10,2,FALSE)</f>
        <v>St Andrews</v>
      </c>
      <c r="D2385">
        <f t="shared" si="37"/>
        <v>19</v>
      </c>
      <c r="E2385" t="s">
        <v>10</v>
      </c>
      <c r="F2385" t="s">
        <v>11</v>
      </c>
      <c r="G2385">
        <v>21094</v>
      </c>
    </row>
    <row r="2386" spans="1:7" hidden="1" x14ac:dyDescent="0.3">
      <c r="A2386" s="1">
        <v>44285</v>
      </c>
      <c r="B2386" t="s">
        <v>19</v>
      </c>
      <c r="C2386" t="str">
        <f>VLOOKUP(B2386,[1]Store_Code!$A$2:$B$10,2,FALSE)</f>
        <v>St Andrews</v>
      </c>
      <c r="D2386">
        <f t="shared" si="37"/>
        <v>10</v>
      </c>
      <c r="E2386" t="s">
        <v>13</v>
      </c>
      <c r="F2386" t="s">
        <v>11</v>
      </c>
      <c r="G2386">
        <v>5475</v>
      </c>
    </row>
    <row r="2387" spans="1:7" hidden="1" x14ac:dyDescent="0.3">
      <c r="A2387" s="1">
        <v>44285</v>
      </c>
      <c r="B2387" t="s">
        <v>23</v>
      </c>
      <c r="C2387" t="str">
        <f>VLOOKUP(B2387,[1]Store_Code!$A$2:$B$10,2,FALSE)</f>
        <v>Dundee</v>
      </c>
      <c r="D2387">
        <f t="shared" si="37"/>
        <v>23</v>
      </c>
      <c r="E2387" t="s">
        <v>8</v>
      </c>
      <c r="F2387" t="s">
        <v>11</v>
      </c>
      <c r="G2387">
        <v>11440</v>
      </c>
    </row>
    <row r="2388" spans="1:7" hidden="1" x14ac:dyDescent="0.3">
      <c r="A2388" s="1">
        <v>44285</v>
      </c>
      <c r="B2388" t="s">
        <v>23</v>
      </c>
      <c r="C2388" t="str">
        <f>VLOOKUP(B2388,[1]Store_Code!$A$2:$B$10,2,FALSE)</f>
        <v>Dundee</v>
      </c>
      <c r="D2388">
        <f t="shared" si="37"/>
        <v>30</v>
      </c>
      <c r="E2388" t="s">
        <v>10</v>
      </c>
      <c r="F2388" t="s">
        <v>11</v>
      </c>
      <c r="G2388">
        <v>40359</v>
      </c>
    </row>
    <row r="2389" spans="1:7" hidden="1" x14ac:dyDescent="0.3">
      <c r="A2389" s="1">
        <v>44285</v>
      </c>
      <c r="B2389" t="s">
        <v>23</v>
      </c>
      <c r="C2389" t="str">
        <f>VLOOKUP(B2389,[1]Store_Code!$A$2:$B$10,2,FALSE)</f>
        <v>Dundee</v>
      </c>
      <c r="D2389">
        <f t="shared" si="37"/>
        <v>22</v>
      </c>
      <c r="E2389" t="s">
        <v>13</v>
      </c>
      <c r="F2389" t="s">
        <v>11</v>
      </c>
      <c r="G2389">
        <v>7873</v>
      </c>
    </row>
    <row r="2390" spans="1:7" hidden="1" x14ac:dyDescent="0.3">
      <c r="A2390" s="1">
        <v>44285</v>
      </c>
      <c r="B2390" t="s">
        <v>26</v>
      </c>
      <c r="C2390" t="str">
        <f>VLOOKUP(B2390,[1]Store_Code!$A$2:$B$10,2,FALSE)</f>
        <v>Glasgow</v>
      </c>
      <c r="D2390">
        <f t="shared" si="37"/>
        <v>31</v>
      </c>
      <c r="E2390" t="s">
        <v>8</v>
      </c>
      <c r="F2390" t="s">
        <v>11</v>
      </c>
      <c r="G2390">
        <v>23171</v>
      </c>
    </row>
    <row r="2391" spans="1:7" hidden="1" x14ac:dyDescent="0.3">
      <c r="A2391" s="1">
        <v>44285</v>
      </c>
      <c r="B2391" t="s">
        <v>26</v>
      </c>
      <c r="C2391" t="str">
        <f>VLOOKUP(B2391,[1]Store_Code!$A$2:$B$10,2,FALSE)</f>
        <v>Glasgow</v>
      </c>
      <c r="D2391">
        <f t="shared" si="37"/>
        <v>44</v>
      </c>
      <c r="E2391" t="s">
        <v>10</v>
      </c>
      <c r="F2391" t="s">
        <v>11</v>
      </c>
      <c r="G2391">
        <v>94924</v>
      </c>
    </row>
    <row r="2392" spans="1:7" hidden="1" x14ac:dyDescent="0.3">
      <c r="A2392" s="1">
        <v>44285</v>
      </c>
      <c r="B2392" t="s">
        <v>26</v>
      </c>
      <c r="C2392" t="str">
        <f>VLOOKUP(B2392,[1]Store_Code!$A$2:$B$10,2,FALSE)</f>
        <v>Glasgow</v>
      </c>
      <c r="D2392">
        <f t="shared" si="37"/>
        <v>26</v>
      </c>
      <c r="E2392" t="s">
        <v>13</v>
      </c>
      <c r="F2392" t="s">
        <v>11</v>
      </c>
      <c r="G2392">
        <v>11648</v>
      </c>
    </row>
    <row r="2393" spans="1:7" hidden="1" x14ac:dyDescent="0.3">
      <c r="A2393" s="1">
        <v>44285</v>
      </c>
      <c r="B2393" t="s">
        <v>27</v>
      </c>
      <c r="C2393" t="str">
        <f>VLOOKUP(B2393,[1]Store_Code!$A$2:$B$10,2,FALSE)</f>
        <v>Dumfries</v>
      </c>
      <c r="D2393">
        <f t="shared" si="37"/>
        <v>13</v>
      </c>
      <c r="E2393" t="s">
        <v>8</v>
      </c>
      <c r="F2393" t="s">
        <v>11</v>
      </c>
      <c r="G2393">
        <v>7457</v>
      </c>
    </row>
    <row r="2394" spans="1:7" hidden="1" x14ac:dyDescent="0.3">
      <c r="A2394" s="1">
        <v>44285</v>
      </c>
      <c r="B2394" t="s">
        <v>27</v>
      </c>
      <c r="C2394" t="str">
        <f>VLOOKUP(B2394,[1]Store_Code!$A$2:$B$10,2,FALSE)</f>
        <v>Dumfries</v>
      </c>
      <c r="D2394">
        <f t="shared" si="37"/>
        <v>18</v>
      </c>
      <c r="E2394" t="s">
        <v>10</v>
      </c>
      <c r="F2394" t="s">
        <v>11</v>
      </c>
      <c r="G2394">
        <v>21524</v>
      </c>
    </row>
    <row r="2395" spans="1:7" hidden="1" x14ac:dyDescent="0.3">
      <c r="A2395" s="1">
        <v>44285</v>
      </c>
      <c r="B2395" t="s">
        <v>27</v>
      </c>
      <c r="C2395" t="str">
        <f>VLOOKUP(B2395,[1]Store_Code!$A$2:$B$10,2,FALSE)</f>
        <v>Dumfries</v>
      </c>
      <c r="D2395">
        <f t="shared" si="37"/>
        <v>9</v>
      </c>
      <c r="E2395" t="s">
        <v>13</v>
      </c>
      <c r="F2395" t="s">
        <v>11</v>
      </c>
      <c r="G2395">
        <v>3454</v>
      </c>
    </row>
    <row r="2396" spans="1:7" hidden="1" x14ac:dyDescent="0.3">
      <c r="A2396" s="1">
        <v>44285</v>
      </c>
      <c r="B2396" t="s">
        <v>28</v>
      </c>
      <c r="C2396" t="str">
        <f>VLOOKUP(B2396,[1]Store_Code!$A$2:$B$10,2,FALSE)</f>
        <v>Inverness</v>
      </c>
      <c r="D2396">
        <f t="shared" si="37"/>
        <v>22</v>
      </c>
      <c r="E2396" t="s">
        <v>8</v>
      </c>
      <c r="F2396" t="s">
        <v>11</v>
      </c>
      <c r="G2396">
        <v>10237</v>
      </c>
    </row>
    <row r="2397" spans="1:7" hidden="1" x14ac:dyDescent="0.3">
      <c r="A2397" s="1">
        <v>44285</v>
      </c>
      <c r="B2397" t="s">
        <v>28</v>
      </c>
      <c r="C2397" t="str">
        <f>VLOOKUP(B2397,[1]Store_Code!$A$2:$B$10,2,FALSE)</f>
        <v>Inverness</v>
      </c>
      <c r="D2397">
        <f t="shared" si="37"/>
        <v>20</v>
      </c>
      <c r="E2397" t="s">
        <v>10</v>
      </c>
      <c r="F2397" t="s">
        <v>11</v>
      </c>
      <c r="G2397">
        <v>35071</v>
      </c>
    </row>
    <row r="2398" spans="1:7" hidden="1" x14ac:dyDescent="0.3">
      <c r="A2398" s="1">
        <v>44285</v>
      </c>
      <c r="B2398" t="s">
        <v>28</v>
      </c>
      <c r="C2398" t="str">
        <f>VLOOKUP(B2398,[1]Store_Code!$A$2:$B$10,2,FALSE)</f>
        <v>Inverness</v>
      </c>
      <c r="D2398">
        <f t="shared" si="37"/>
        <v>20</v>
      </c>
      <c r="E2398" t="s">
        <v>13</v>
      </c>
      <c r="F2398" t="s">
        <v>11</v>
      </c>
      <c r="G2398">
        <v>5701</v>
      </c>
    </row>
    <row r="2399" spans="1:7" hidden="1" x14ac:dyDescent="0.3">
      <c r="A2399" s="1">
        <v>44285</v>
      </c>
      <c r="B2399" t="s">
        <v>29</v>
      </c>
      <c r="C2399" t="str">
        <f>VLOOKUP(B2399,[1]Store_Code!$A$2:$B$10,2,FALSE)</f>
        <v>Stirling</v>
      </c>
      <c r="D2399">
        <f t="shared" si="37"/>
        <v>22</v>
      </c>
      <c r="E2399" t="s">
        <v>8</v>
      </c>
      <c r="F2399" t="s">
        <v>11</v>
      </c>
      <c r="G2399">
        <v>8580</v>
      </c>
    </row>
    <row r="2400" spans="1:7" hidden="1" x14ac:dyDescent="0.3">
      <c r="A2400" s="1">
        <v>44285</v>
      </c>
      <c r="B2400" t="s">
        <v>29</v>
      </c>
      <c r="C2400" t="str">
        <f>VLOOKUP(B2400,[1]Store_Code!$A$2:$B$10,2,FALSE)</f>
        <v>Stirling</v>
      </c>
      <c r="D2400">
        <f t="shared" si="37"/>
        <v>21</v>
      </c>
      <c r="E2400" t="s">
        <v>10</v>
      </c>
      <c r="F2400" t="s">
        <v>11</v>
      </c>
      <c r="G2400">
        <v>28251</v>
      </c>
    </row>
    <row r="2401" spans="1:7" hidden="1" x14ac:dyDescent="0.3">
      <c r="A2401" s="1">
        <v>44285</v>
      </c>
      <c r="B2401" t="s">
        <v>29</v>
      </c>
      <c r="C2401" t="str">
        <f>VLOOKUP(B2401,[1]Store_Code!$A$2:$B$10,2,FALSE)</f>
        <v>Stirling</v>
      </c>
      <c r="D2401">
        <f t="shared" si="37"/>
        <v>15.7</v>
      </c>
      <c r="E2401" t="s">
        <v>13</v>
      </c>
      <c r="F2401" t="s">
        <v>11</v>
      </c>
      <c r="G2401">
        <v>5715</v>
      </c>
    </row>
    <row r="2402" spans="1:7" hidden="1" x14ac:dyDescent="0.3">
      <c r="A2402" s="1">
        <v>44285</v>
      </c>
      <c r="B2402" t="s">
        <v>30</v>
      </c>
      <c r="C2402" t="str">
        <f>VLOOKUP(B2402,[1]Store_Code!$A$2:$B$10,2,FALSE)</f>
        <v>Edinburgh</v>
      </c>
      <c r="D2402">
        <f t="shared" si="37"/>
        <v>29</v>
      </c>
      <c r="E2402" t="s">
        <v>8</v>
      </c>
      <c r="F2402" t="s">
        <v>11</v>
      </c>
      <c r="G2402">
        <v>14301</v>
      </c>
    </row>
    <row r="2403" spans="1:7" hidden="1" x14ac:dyDescent="0.3">
      <c r="A2403" s="1">
        <v>44285</v>
      </c>
      <c r="B2403" t="s">
        <v>30</v>
      </c>
      <c r="C2403" t="str">
        <f>VLOOKUP(B2403,[1]Store_Code!$A$2:$B$10,2,FALSE)</f>
        <v>Edinburgh</v>
      </c>
      <c r="D2403">
        <f t="shared" si="37"/>
        <v>39</v>
      </c>
      <c r="E2403" t="s">
        <v>10</v>
      </c>
      <c r="F2403" t="s">
        <v>11</v>
      </c>
      <c r="G2403">
        <v>52200</v>
      </c>
    </row>
    <row r="2404" spans="1:7" hidden="1" x14ac:dyDescent="0.3">
      <c r="A2404" s="1">
        <v>44285</v>
      </c>
      <c r="B2404" t="s">
        <v>30</v>
      </c>
      <c r="C2404" t="str">
        <f>VLOOKUP(B2404,[1]Store_Code!$A$2:$B$10,2,FALSE)</f>
        <v>Edinburgh</v>
      </c>
      <c r="D2404">
        <f t="shared" si="37"/>
        <v>24</v>
      </c>
      <c r="E2404" t="s">
        <v>13</v>
      </c>
      <c r="F2404" t="s">
        <v>11</v>
      </c>
      <c r="G2404">
        <v>8572</v>
      </c>
    </row>
    <row r="2405" spans="1:7" hidden="1" x14ac:dyDescent="0.3">
      <c r="A2405" s="1">
        <v>44286</v>
      </c>
      <c r="B2405" t="s">
        <v>7</v>
      </c>
      <c r="C2405" t="str">
        <f>VLOOKUP(B2405,[1]Store_Code!$A$2:$B$10,2,FALSE)</f>
        <v>Perth</v>
      </c>
      <c r="D2405">
        <f t="shared" si="37"/>
        <v>18</v>
      </c>
      <c r="E2405" t="s">
        <v>8</v>
      </c>
      <c r="F2405" t="s">
        <v>11</v>
      </c>
      <c r="G2405">
        <v>4951</v>
      </c>
    </row>
    <row r="2406" spans="1:7" hidden="1" x14ac:dyDescent="0.3">
      <c r="A2406" s="1">
        <v>44286</v>
      </c>
      <c r="B2406" t="s">
        <v>7</v>
      </c>
      <c r="C2406" t="str">
        <f>VLOOKUP(B2406,[1]Store_Code!$A$2:$B$10,2,FALSE)</f>
        <v>Perth</v>
      </c>
      <c r="D2406">
        <f t="shared" si="37"/>
        <v>19</v>
      </c>
      <c r="E2406" t="s">
        <v>10</v>
      </c>
      <c r="F2406" t="s">
        <v>11</v>
      </c>
      <c r="G2406">
        <v>26469</v>
      </c>
    </row>
    <row r="2407" spans="1:7" hidden="1" x14ac:dyDescent="0.3">
      <c r="A2407" s="1">
        <v>44286</v>
      </c>
      <c r="B2407" t="s">
        <v>7</v>
      </c>
      <c r="C2407" t="str">
        <f>VLOOKUP(B2407,[1]Store_Code!$A$2:$B$10,2,FALSE)</f>
        <v>Perth</v>
      </c>
      <c r="D2407">
        <f t="shared" si="37"/>
        <v>13</v>
      </c>
      <c r="E2407" t="s">
        <v>13</v>
      </c>
      <c r="F2407" t="s">
        <v>9</v>
      </c>
      <c r="G2407">
        <v>9012</v>
      </c>
    </row>
    <row r="2408" spans="1:7" hidden="1" x14ac:dyDescent="0.3">
      <c r="A2408" s="1">
        <v>44286</v>
      </c>
      <c r="B2408" t="s">
        <v>15</v>
      </c>
      <c r="C2408" t="str">
        <f>VLOOKUP(B2408,[1]Store_Code!$A$2:$B$10,2,FALSE)</f>
        <v>Aberdeen</v>
      </c>
      <c r="D2408">
        <f t="shared" si="37"/>
        <v>24</v>
      </c>
      <c r="E2408" t="s">
        <v>8</v>
      </c>
      <c r="F2408" t="s">
        <v>9</v>
      </c>
      <c r="G2408">
        <v>1407000</v>
      </c>
    </row>
    <row r="2409" spans="1:7" hidden="1" x14ac:dyDescent="0.3">
      <c r="A2409" s="1">
        <v>44286</v>
      </c>
      <c r="B2409" t="s">
        <v>15</v>
      </c>
      <c r="C2409" t="str">
        <f>VLOOKUP(B2409,[1]Store_Code!$A$2:$B$10,2,FALSE)</f>
        <v>Aberdeen</v>
      </c>
      <c r="D2409">
        <f t="shared" si="37"/>
        <v>28</v>
      </c>
      <c r="E2409" t="s">
        <v>10</v>
      </c>
      <c r="F2409" t="s">
        <v>11</v>
      </c>
      <c r="G2409">
        <v>37164</v>
      </c>
    </row>
    <row r="2410" spans="1:7" hidden="1" x14ac:dyDescent="0.3">
      <c r="A2410" s="1">
        <v>44286</v>
      </c>
      <c r="B2410" t="s">
        <v>15</v>
      </c>
      <c r="C2410" t="str">
        <f>VLOOKUP(B2410,[1]Store_Code!$A$2:$B$10,2,FALSE)</f>
        <v>Aberdeen</v>
      </c>
      <c r="D2410">
        <f t="shared" si="37"/>
        <v>16</v>
      </c>
      <c r="E2410" t="s">
        <v>13</v>
      </c>
      <c r="F2410" t="s">
        <v>11</v>
      </c>
      <c r="G2410">
        <v>7442</v>
      </c>
    </row>
    <row r="2411" spans="1:7" hidden="1" x14ac:dyDescent="0.3">
      <c r="A2411" s="1">
        <v>44286</v>
      </c>
      <c r="B2411" t="s">
        <v>19</v>
      </c>
      <c r="C2411" t="str">
        <f>VLOOKUP(B2411,[1]Store_Code!$A$2:$B$10,2,FALSE)</f>
        <v>St Andrews</v>
      </c>
      <c r="D2411">
        <f t="shared" si="37"/>
        <v>15</v>
      </c>
      <c r="E2411" t="s">
        <v>8</v>
      </c>
      <c r="F2411" t="s">
        <v>11</v>
      </c>
      <c r="G2411">
        <v>5891</v>
      </c>
    </row>
    <row r="2412" spans="1:7" hidden="1" x14ac:dyDescent="0.3">
      <c r="A2412" s="1">
        <v>44286</v>
      </c>
      <c r="B2412" t="s">
        <v>19</v>
      </c>
      <c r="C2412" t="str">
        <f>VLOOKUP(B2412,[1]Store_Code!$A$2:$B$10,2,FALSE)</f>
        <v>St Andrews</v>
      </c>
      <c r="D2412">
        <f t="shared" si="37"/>
        <v>19</v>
      </c>
      <c r="E2412" t="s">
        <v>10</v>
      </c>
      <c r="F2412" t="s">
        <v>11</v>
      </c>
      <c r="G2412">
        <v>20998</v>
      </c>
    </row>
    <row r="2413" spans="1:7" hidden="1" x14ac:dyDescent="0.3">
      <c r="A2413" s="1">
        <v>44286</v>
      </c>
      <c r="B2413" t="s">
        <v>19</v>
      </c>
      <c r="C2413" t="str">
        <f>VLOOKUP(B2413,[1]Store_Code!$A$2:$B$10,2,FALSE)</f>
        <v>St Andrews</v>
      </c>
      <c r="D2413">
        <f t="shared" si="37"/>
        <v>10</v>
      </c>
      <c r="E2413" t="s">
        <v>13</v>
      </c>
      <c r="F2413" t="s">
        <v>11</v>
      </c>
      <c r="G2413">
        <v>6067</v>
      </c>
    </row>
    <row r="2414" spans="1:7" hidden="1" x14ac:dyDescent="0.3">
      <c r="A2414" s="1">
        <v>44286</v>
      </c>
      <c r="B2414" t="s">
        <v>23</v>
      </c>
      <c r="C2414" t="str">
        <f>VLOOKUP(B2414,[1]Store_Code!$A$2:$B$10,2,FALSE)</f>
        <v>Dundee</v>
      </c>
      <c r="D2414">
        <f t="shared" si="37"/>
        <v>23</v>
      </c>
      <c r="E2414" t="s">
        <v>8</v>
      </c>
      <c r="F2414" t="s">
        <v>11</v>
      </c>
      <c r="G2414">
        <v>10821</v>
      </c>
    </row>
    <row r="2415" spans="1:7" hidden="1" x14ac:dyDescent="0.3">
      <c r="A2415" s="1">
        <v>44286</v>
      </c>
      <c r="B2415" t="s">
        <v>23</v>
      </c>
      <c r="C2415" t="str">
        <f>VLOOKUP(B2415,[1]Store_Code!$A$2:$B$10,2,FALSE)</f>
        <v>Dundee</v>
      </c>
      <c r="D2415">
        <f t="shared" si="37"/>
        <v>30</v>
      </c>
      <c r="E2415" t="s">
        <v>10</v>
      </c>
      <c r="F2415" t="s">
        <v>11</v>
      </c>
      <c r="G2415">
        <v>40175</v>
      </c>
    </row>
    <row r="2416" spans="1:7" hidden="1" x14ac:dyDescent="0.3">
      <c r="A2416" s="1">
        <v>44286</v>
      </c>
      <c r="B2416" t="s">
        <v>23</v>
      </c>
      <c r="C2416" t="str">
        <f>VLOOKUP(B2416,[1]Store_Code!$A$2:$B$10,2,FALSE)</f>
        <v>Dundee</v>
      </c>
      <c r="D2416">
        <f t="shared" si="37"/>
        <v>22</v>
      </c>
      <c r="E2416" t="s">
        <v>13</v>
      </c>
      <c r="F2416" t="s">
        <v>11</v>
      </c>
      <c r="G2416">
        <v>8724</v>
      </c>
    </row>
    <row r="2417" spans="1:7" hidden="1" x14ac:dyDescent="0.3">
      <c r="A2417" s="1">
        <v>44286</v>
      </c>
      <c r="B2417" t="s">
        <v>26</v>
      </c>
      <c r="C2417" t="str">
        <f>VLOOKUP(B2417,[1]Store_Code!$A$2:$B$10,2,FALSE)</f>
        <v>Glasgow</v>
      </c>
      <c r="D2417">
        <f t="shared" si="37"/>
        <v>31</v>
      </c>
      <c r="E2417" t="s">
        <v>8</v>
      </c>
      <c r="F2417" t="s">
        <v>11</v>
      </c>
      <c r="G2417">
        <v>21915</v>
      </c>
    </row>
    <row r="2418" spans="1:7" hidden="1" x14ac:dyDescent="0.3">
      <c r="A2418" s="1">
        <v>44286</v>
      </c>
      <c r="B2418" t="s">
        <v>26</v>
      </c>
      <c r="C2418" t="str">
        <f>VLOOKUP(B2418,[1]Store_Code!$A$2:$B$10,2,FALSE)</f>
        <v>Glasgow</v>
      </c>
      <c r="D2418">
        <f t="shared" si="37"/>
        <v>44</v>
      </c>
      <c r="E2418" t="s">
        <v>10</v>
      </c>
      <c r="F2418" t="s">
        <v>11</v>
      </c>
      <c r="G2418">
        <v>94492</v>
      </c>
    </row>
    <row r="2419" spans="1:7" hidden="1" x14ac:dyDescent="0.3">
      <c r="A2419" s="1">
        <v>44286</v>
      </c>
      <c r="B2419" t="s">
        <v>26</v>
      </c>
      <c r="C2419" t="str">
        <f>VLOOKUP(B2419,[1]Store_Code!$A$2:$B$10,2,FALSE)</f>
        <v>Glasgow</v>
      </c>
      <c r="D2419">
        <f t="shared" si="37"/>
        <v>26</v>
      </c>
      <c r="E2419" t="s">
        <v>13</v>
      </c>
      <c r="F2419" t="s">
        <v>11</v>
      </c>
      <c r="G2419">
        <v>12908</v>
      </c>
    </row>
    <row r="2420" spans="1:7" hidden="1" x14ac:dyDescent="0.3">
      <c r="A2420" s="1">
        <v>44286</v>
      </c>
      <c r="B2420" t="s">
        <v>27</v>
      </c>
      <c r="C2420" t="str">
        <f>VLOOKUP(B2420,[1]Store_Code!$A$2:$B$10,2,FALSE)</f>
        <v>Dumfries</v>
      </c>
      <c r="D2420">
        <f t="shared" si="37"/>
        <v>13</v>
      </c>
      <c r="E2420" t="s">
        <v>8</v>
      </c>
      <c r="F2420" t="s">
        <v>11</v>
      </c>
      <c r="G2420">
        <v>7054</v>
      </c>
    </row>
    <row r="2421" spans="1:7" hidden="1" x14ac:dyDescent="0.3">
      <c r="A2421" s="1">
        <v>44286</v>
      </c>
      <c r="B2421" t="s">
        <v>27</v>
      </c>
      <c r="C2421" t="str">
        <f>VLOOKUP(B2421,[1]Store_Code!$A$2:$B$10,2,FALSE)</f>
        <v>Dumfries</v>
      </c>
      <c r="D2421">
        <f t="shared" si="37"/>
        <v>18</v>
      </c>
      <c r="E2421" t="s">
        <v>10</v>
      </c>
      <c r="F2421" t="s">
        <v>11</v>
      </c>
      <c r="G2421">
        <v>21427</v>
      </c>
    </row>
    <row r="2422" spans="1:7" hidden="1" x14ac:dyDescent="0.3">
      <c r="A2422" s="1">
        <v>44286</v>
      </c>
      <c r="B2422" t="s">
        <v>27</v>
      </c>
      <c r="C2422" t="str">
        <f>VLOOKUP(B2422,[1]Store_Code!$A$2:$B$10,2,FALSE)</f>
        <v>Dumfries</v>
      </c>
      <c r="D2422">
        <f t="shared" si="37"/>
        <v>9</v>
      </c>
      <c r="E2422" t="s">
        <v>13</v>
      </c>
      <c r="F2422" t="s">
        <v>11</v>
      </c>
      <c r="G2422">
        <v>3827</v>
      </c>
    </row>
    <row r="2423" spans="1:7" hidden="1" x14ac:dyDescent="0.3">
      <c r="A2423" s="1">
        <v>44286</v>
      </c>
      <c r="B2423" t="s">
        <v>28</v>
      </c>
      <c r="C2423" t="str">
        <f>VLOOKUP(B2423,[1]Store_Code!$A$2:$B$10,2,FALSE)</f>
        <v>Inverness</v>
      </c>
      <c r="D2423">
        <f t="shared" si="37"/>
        <v>22</v>
      </c>
      <c r="E2423" t="s">
        <v>8</v>
      </c>
      <c r="F2423" t="s">
        <v>11</v>
      </c>
      <c r="G2423">
        <v>9637</v>
      </c>
    </row>
    <row r="2424" spans="1:7" hidden="1" x14ac:dyDescent="0.3">
      <c r="A2424" s="1">
        <v>44286</v>
      </c>
      <c r="B2424" t="s">
        <v>28</v>
      </c>
      <c r="C2424" t="str">
        <f>VLOOKUP(B2424,[1]Store_Code!$A$2:$B$10,2,FALSE)</f>
        <v>Inverness</v>
      </c>
      <c r="D2424">
        <f t="shared" si="37"/>
        <v>20</v>
      </c>
      <c r="E2424" t="s">
        <v>10</v>
      </c>
      <c r="F2424" t="s">
        <v>11</v>
      </c>
      <c r="G2424">
        <v>34911</v>
      </c>
    </row>
    <row r="2425" spans="1:7" hidden="1" x14ac:dyDescent="0.3">
      <c r="A2425" s="1">
        <v>44286</v>
      </c>
      <c r="B2425" t="s">
        <v>28</v>
      </c>
      <c r="C2425" t="str">
        <f>VLOOKUP(B2425,[1]Store_Code!$A$2:$B$10,2,FALSE)</f>
        <v>Inverness</v>
      </c>
      <c r="D2425">
        <f t="shared" si="37"/>
        <v>20</v>
      </c>
      <c r="E2425" t="s">
        <v>13</v>
      </c>
      <c r="F2425" t="s">
        <v>11</v>
      </c>
      <c r="G2425">
        <v>6318</v>
      </c>
    </row>
    <row r="2426" spans="1:7" hidden="1" x14ac:dyDescent="0.3">
      <c r="A2426" s="1">
        <v>44286</v>
      </c>
      <c r="B2426" t="s">
        <v>29</v>
      </c>
      <c r="C2426" t="str">
        <f>VLOOKUP(B2426,[1]Store_Code!$A$2:$B$10,2,FALSE)</f>
        <v>Stirling</v>
      </c>
      <c r="D2426">
        <f t="shared" si="37"/>
        <v>22</v>
      </c>
      <c r="E2426" t="s">
        <v>8</v>
      </c>
      <c r="F2426" t="s">
        <v>11</v>
      </c>
      <c r="G2426">
        <v>8115</v>
      </c>
    </row>
    <row r="2427" spans="1:7" hidden="1" x14ac:dyDescent="0.3">
      <c r="A2427" s="1">
        <v>44286</v>
      </c>
      <c r="B2427" t="s">
        <v>29</v>
      </c>
      <c r="C2427" t="str">
        <f>VLOOKUP(B2427,[1]Store_Code!$A$2:$B$10,2,FALSE)</f>
        <v>Stirling</v>
      </c>
      <c r="D2427">
        <f t="shared" si="37"/>
        <v>21</v>
      </c>
      <c r="E2427" t="s">
        <v>10</v>
      </c>
      <c r="F2427" t="s">
        <v>11</v>
      </c>
      <c r="G2427">
        <v>28123</v>
      </c>
    </row>
    <row r="2428" spans="1:7" hidden="1" x14ac:dyDescent="0.3">
      <c r="A2428" s="1">
        <v>44286</v>
      </c>
      <c r="B2428" t="s">
        <v>29</v>
      </c>
      <c r="C2428" t="str">
        <f>VLOOKUP(B2428,[1]Store_Code!$A$2:$B$10,2,FALSE)</f>
        <v>Stirling</v>
      </c>
      <c r="D2428">
        <f t="shared" si="37"/>
        <v>15.7</v>
      </c>
      <c r="E2428" t="s">
        <v>13</v>
      </c>
      <c r="F2428" t="s">
        <v>11</v>
      </c>
      <c r="G2428">
        <v>6333</v>
      </c>
    </row>
    <row r="2429" spans="1:7" hidden="1" x14ac:dyDescent="0.3">
      <c r="A2429" s="1">
        <v>44286</v>
      </c>
      <c r="B2429" t="s">
        <v>30</v>
      </c>
      <c r="C2429" t="str">
        <f>VLOOKUP(B2429,[1]Store_Code!$A$2:$B$10,2,FALSE)</f>
        <v>Edinburgh</v>
      </c>
      <c r="D2429">
        <f t="shared" si="37"/>
        <v>29</v>
      </c>
      <c r="E2429" t="s">
        <v>8</v>
      </c>
      <c r="F2429" t="s">
        <v>11</v>
      </c>
      <c r="G2429">
        <v>13526</v>
      </c>
    </row>
    <row r="2430" spans="1:7" hidden="1" x14ac:dyDescent="0.3">
      <c r="A2430" s="1">
        <v>44286</v>
      </c>
      <c r="B2430" t="s">
        <v>30</v>
      </c>
      <c r="C2430" t="str">
        <f>VLOOKUP(B2430,[1]Store_Code!$A$2:$B$10,2,FALSE)</f>
        <v>Edinburgh</v>
      </c>
      <c r="D2430">
        <f t="shared" si="37"/>
        <v>39</v>
      </c>
      <c r="E2430" t="s">
        <v>10</v>
      </c>
      <c r="F2430" t="s">
        <v>11</v>
      </c>
      <c r="G2430">
        <v>60263</v>
      </c>
    </row>
    <row r="2431" spans="1:7" hidden="1" x14ac:dyDescent="0.3">
      <c r="A2431" s="1">
        <v>44286</v>
      </c>
      <c r="B2431" t="s">
        <v>30</v>
      </c>
      <c r="C2431" t="str">
        <f>VLOOKUP(B2431,[1]Store_Code!$A$2:$B$10,2,FALSE)</f>
        <v>Edinburgh</v>
      </c>
      <c r="D2431">
        <f t="shared" si="37"/>
        <v>24</v>
      </c>
      <c r="E2431" t="s">
        <v>13</v>
      </c>
      <c r="F2431" t="s">
        <v>11</v>
      </c>
      <c r="G2431">
        <v>9498</v>
      </c>
    </row>
  </sheetData>
  <autoFilter ref="A1:G2431" xr:uid="{00000000-0001-0000-0000-000000000000}">
    <filterColumn colId="0">
      <filters>
        <dateGroupItem year="2021" month="1" dateTimeGrouping="month"/>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A0E98-288D-4248-9906-EF1F2E0BEC05}">
  <dimension ref="A1:P2431"/>
  <sheetViews>
    <sheetView topLeftCell="A2336" zoomScale="90" zoomScaleNormal="90" workbookViewId="0">
      <selection activeCell="G2432" sqref="G2432"/>
    </sheetView>
  </sheetViews>
  <sheetFormatPr defaultColWidth="11.09765625" defaultRowHeight="15.6" x14ac:dyDescent="0.3"/>
  <cols>
    <col min="3" max="3" width="15.59765625" customWidth="1"/>
    <col min="4" max="4" width="11.3984375" customWidth="1"/>
    <col min="5" max="5" width="18.3984375" bestFit="1" customWidth="1"/>
    <col min="13" max="15" width="0" hidden="1" customWidth="1"/>
    <col min="16" max="16" width="18.3984375" hidden="1" customWidth="1"/>
  </cols>
  <sheetData>
    <row r="1" spans="1:16" x14ac:dyDescent="0.3">
      <c r="A1" t="s">
        <v>0</v>
      </c>
      <c r="B1" t="s">
        <v>1</v>
      </c>
      <c r="C1" t="s">
        <v>2</v>
      </c>
      <c r="D1" t="s">
        <v>3</v>
      </c>
      <c r="E1" t="s">
        <v>4</v>
      </c>
      <c r="F1" t="s">
        <v>5</v>
      </c>
      <c r="G1" t="s">
        <v>6</v>
      </c>
    </row>
    <row r="2" spans="1:16" x14ac:dyDescent="0.3">
      <c r="A2" s="1">
        <v>44197</v>
      </c>
      <c r="B2" t="s">
        <v>7</v>
      </c>
      <c r="C2" t="str">
        <f>VLOOKUP(B2,[1]Store_Code!$A$2:$B$10,2,FALSE)</f>
        <v>Perth</v>
      </c>
      <c r="D2">
        <f>INDEX($N$4:$P$12,MATCH(C2,$M$4:$M$12,0),MATCH(E2,N$3:P$3,0))</f>
        <v>18</v>
      </c>
      <c r="E2" t="s">
        <v>8</v>
      </c>
      <c r="F2" t="s">
        <v>9</v>
      </c>
      <c r="G2">
        <v>9690</v>
      </c>
    </row>
    <row r="3" spans="1:16" x14ac:dyDescent="0.3">
      <c r="A3" s="1">
        <v>44197</v>
      </c>
      <c r="B3" t="s">
        <v>7</v>
      </c>
      <c r="C3" t="str">
        <f>VLOOKUP(B3,[1]Store_Code!$A$2:$B$10,2,FALSE)</f>
        <v>Perth</v>
      </c>
      <c r="D3">
        <f>INDEX($N$4:$P$12,MATCH(C3,$M$4:$M$12,0),MATCH(E3,N$3:P$3,0))</f>
        <v>19</v>
      </c>
      <c r="E3" t="s">
        <v>10</v>
      </c>
      <c r="F3" t="s">
        <v>11</v>
      </c>
      <c r="G3">
        <v>22029</v>
      </c>
      <c r="M3" s="2" t="s">
        <v>12</v>
      </c>
      <c r="N3" s="2" t="s">
        <v>10</v>
      </c>
      <c r="O3" s="2" t="s">
        <v>13</v>
      </c>
      <c r="P3" s="2" t="s">
        <v>8</v>
      </c>
    </row>
    <row r="4" spans="1:16" x14ac:dyDescent="0.3">
      <c r="A4" s="1">
        <v>44197</v>
      </c>
      <c r="B4" t="s">
        <v>7</v>
      </c>
      <c r="C4" t="str">
        <f>VLOOKUP(B4,[1]Store_Code!$A$2:$B$10,2,FALSE)</f>
        <v>Perth</v>
      </c>
      <c r="D4">
        <f t="shared" ref="D4:D67" si="0">INDEX($N$4:$P$12,MATCH(C4,$M$4:$M$12,0),MATCH(E4,N$3:P$3,0))</f>
        <v>13</v>
      </c>
      <c r="E4" t="s">
        <v>13</v>
      </c>
      <c r="F4" t="s">
        <v>9</v>
      </c>
      <c r="G4">
        <v>16309</v>
      </c>
      <c r="M4" s="3" t="s">
        <v>14</v>
      </c>
      <c r="N4" s="4">
        <v>44</v>
      </c>
      <c r="O4" s="4">
        <v>26</v>
      </c>
      <c r="P4" s="4">
        <v>31</v>
      </c>
    </row>
    <row r="5" spans="1:16" x14ac:dyDescent="0.3">
      <c r="A5" s="1">
        <v>44197</v>
      </c>
      <c r="B5" t="s">
        <v>15</v>
      </c>
      <c r="C5" t="str">
        <f>VLOOKUP(B5,[1]Store_Code!$A$2:$B$10,2,FALSE)</f>
        <v>Aberdeen</v>
      </c>
      <c r="D5">
        <f t="shared" si="0"/>
        <v>24</v>
      </c>
      <c r="E5" t="s">
        <v>8</v>
      </c>
      <c r="F5" t="s">
        <v>9</v>
      </c>
      <c r="G5">
        <v>14402</v>
      </c>
      <c r="M5" s="3" t="s">
        <v>16</v>
      </c>
      <c r="N5" s="4">
        <v>19</v>
      </c>
      <c r="O5" s="4">
        <v>13</v>
      </c>
      <c r="P5" s="4">
        <v>18</v>
      </c>
    </row>
    <row r="6" spans="1:16" x14ac:dyDescent="0.3">
      <c r="A6" s="1">
        <v>44197</v>
      </c>
      <c r="B6" t="s">
        <v>15</v>
      </c>
      <c r="C6" t="str">
        <f>VLOOKUP(B6,[1]Store_Code!$A$2:$B$10,2,FALSE)</f>
        <v>Aberdeen</v>
      </c>
      <c r="D6">
        <f t="shared" si="0"/>
        <v>28</v>
      </c>
      <c r="E6" t="s">
        <v>10</v>
      </c>
      <c r="F6" t="s">
        <v>11</v>
      </c>
      <c r="G6">
        <v>34675</v>
      </c>
      <c r="M6" s="3" t="s">
        <v>17</v>
      </c>
      <c r="N6" s="4">
        <v>19</v>
      </c>
      <c r="O6" s="4">
        <v>10</v>
      </c>
      <c r="P6" s="4">
        <v>15</v>
      </c>
    </row>
    <row r="7" spans="1:16" x14ac:dyDescent="0.3">
      <c r="A7" s="1">
        <v>44197</v>
      </c>
      <c r="B7" t="s">
        <v>15</v>
      </c>
      <c r="C7" t="str">
        <f>VLOOKUP(B7,[1]Store_Code!$A$2:$B$10,2,FALSE)</f>
        <v>Aberdeen</v>
      </c>
      <c r="D7">
        <f t="shared" si="0"/>
        <v>16</v>
      </c>
      <c r="E7" t="s">
        <v>13</v>
      </c>
      <c r="F7" t="s">
        <v>9</v>
      </c>
      <c r="G7">
        <v>17554</v>
      </c>
      <c r="M7" s="3" t="s">
        <v>18</v>
      </c>
      <c r="N7" s="4">
        <v>18</v>
      </c>
      <c r="O7" s="4">
        <v>9</v>
      </c>
      <c r="P7" s="4">
        <v>13</v>
      </c>
    </row>
    <row r="8" spans="1:16" x14ac:dyDescent="0.3">
      <c r="A8" s="1">
        <v>44197</v>
      </c>
      <c r="B8" t="s">
        <v>19</v>
      </c>
      <c r="C8" t="str">
        <f>VLOOKUP(B8,[1]Store_Code!$A$2:$B$10,2,FALSE)</f>
        <v>St Andrews</v>
      </c>
      <c r="D8">
        <f t="shared" si="0"/>
        <v>15</v>
      </c>
      <c r="E8" t="s">
        <v>8</v>
      </c>
      <c r="F8" t="s">
        <v>9</v>
      </c>
      <c r="G8">
        <v>7471</v>
      </c>
      <c r="M8" s="3" t="s">
        <v>20</v>
      </c>
      <c r="N8" s="4">
        <v>39</v>
      </c>
      <c r="O8" s="4">
        <v>24</v>
      </c>
      <c r="P8" s="4">
        <v>29</v>
      </c>
    </row>
    <row r="9" spans="1:16" x14ac:dyDescent="0.3">
      <c r="A9" s="1">
        <v>44197</v>
      </c>
      <c r="B9" t="s">
        <v>19</v>
      </c>
      <c r="C9" t="str">
        <f>VLOOKUP(B9,[1]Store_Code!$A$2:$B$10,2,FALSE)</f>
        <v>St Andrews</v>
      </c>
      <c r="D9">
        <f t="shared" si="0"/>
        <v>19</v>
      </c>
      <c r="E9" t="s">
        <v>10</v>
      </c>
      <c r="F9" t="s">
        <v>11</v>
      </c>
      <c r="G9">
        <v>17476</v>
      </c>
      <c r="M9" s="3" t="s">
        <v>21</v>
      </c>
      <c r="N9" s="4">
        <v>28</v>
      </c>
      <c r="O9" s="4">
        <v>16</v>
      </c>
      <c r="P9" s="4">
        <v>24</v>
      </c>
    </row>
    <row r="10" spans="1:16" x14ac:dyDescent="0.3">
      <c r="A10" s="1">
        <v>44197</v>
      </c>
      <c r="B10" t="s">
        <v>19</v>
      </c>
      <c r="C10" t="str">
        <f>VLOOKUP(B10,[1]Store_Code!$A$2:$B$10,2,FALSE)</f>
        <v>St Andrews</v>
      </c>
      <c r="D10">
        <f t="shared" si="0"/>
        <v>10</v>
      </c>
      <c r="E10" t="s">
        <v>13</v>
      </c>
      <c r="F10" t="s">
        <v>9</v>
      </c>
      <c r="G10">
        <v>11059</v>
      </c>
      <c r="M10" s="3" t="s">
        <v>22</v>
      </c>
      <c r="N10" s="4">
        <v>21</v>
      </c>
      <c r="O10" s="4">
        <v>15.7</v>
      </c>
      <c r="P10" s="4">
        <v>22</v>
      </c>
    </row>
    <row r="11" spans="1:16" x14ac:dyDescent="0.3">
      <c r="A11" s="1">
        <v>44197</v>
      </c>
      <c r="B11" t="s">
        <v>23</v>
      </c>
      <c r="C11" t="str">
        <f>VLOOKUP(B11,[1]Store_Code!$A$2:$B$10,2,FALSE)</f>
        <v>Dundee</v>
      </c>
      <c r="D11">
        <f t="shared" si="0"/>
        <v>23</v>
      </c>
      <c r="E11" t="s">
        <v>8</v>
      </c>
      <c r="F11" t="s">
        <v>9</v>
      </c>
      <c r="G11">
        <v>14704</v>
      </c>
      <c r="M11" s="3" t="s">
        <v>24</v>
      </c>
      <c r="N11" s="4">
        <v>20</v>
      </c>
      <c r="O11" s="4">
        <v>20</v>
      </c>
      <c r="P11" s="4">
        <v>22</v>
      </c>
    </row>
    <row r="12" spans="1:16" x14ac:dyDescent="0.3">
      <c r="A12" s="1">
        <v>44197</v>
      </c>
      <c r="B12" t="s">
        <v>23</v>
      </c>
      <c r="C12" t="str">
        <f>VLOOKUP(B12,[1]Store_Code!$A$2:$B$10,2,FALSE)</f>
        <v>Dundee</v>
      </c>
      <c r="D12">
        <f t="shared" si="0"/>
        <v>30</v>
      </c>
      <c r="E12" t="s">
        <v>10</v>
      </c>
      <c r="F12" t="s">
        <v>11</v>
      </c>
      <c r="G12">
        <v>33437</v>
      </c>
      <c r="M12" s="3" t="s">
        <v>25</v>
      </c>
      <c r="N12" s="4">
        <v>30</v>
      </c>
      <c r="O12" s="4">
        <v>22</v>
      </c>
      <c r="P12" s="4">
        <v>23</v>
      </c>
    </row>
    <row r="13" spans="1:16" x14ac:dyDescent="0.3">
      <c r="A13" s="1">
        <v>44197</v>
      </c>
      <c r="B13" t="s">
        <v>23</v>
      </c>
      <c r="C13" t="str">
        <f>VLOOKUP(B13,[1]Store_Code!$A$2:$B$10,2,FALSE)</f>
        <v>Dundee</v>
      </c>
      <c r="D13">
        <f t="shared" si="0"/>
        <v>22</v>
      </c>
      <c r="E13" t="s">
        <v>13</v>
      </c>
      <c r="F13" t="s">
        <v>9</v>
      </c>
      <c r="G13">
        <v>17492</v>
      </c>
    </row>
    <row r="14" spans="1:16" x14ac:dyDescent="0.3">
      <c r="A14" s="1">
        <v>44197</v>
      </c>
      <c r="B14" t="s">
        <v>26</v>
      </c>
      <c r="C14" t="str">
        <f>VLOOKUP(B14,[1]Store_Code!$A$2:$B$10,2,FALSE)</f>
        <v>Glasgow</v>
      </c>
      <c r="D14">
        <f t="shared" si="0"/>
        <v>31</v>
      </c>
      <c r="E14" t="s">
        <v>8</v>
      </c>
      <c r="F14" t="s">
        <v>9</v>
      </c>
      <c r="G14">
        <v>30741</v>
      </c>
    </row>
    <row r="15" spans="1:16" x14ac:dyDescent="0.3">
      <c r="A15" s="1">
        <v>44197</v>
      </c>
      <c r="B15" t="s">
        <v>26</v>
      </c>
      <c r="C15" t="str">
        <f>VLOOKUP(B15,[1]Store_Code!$A$2:$B$10,2,FALSE)</f>
        <v>Glasgow</v>
      </c>
      <c r="D15">
        <f t="shared" si="0"/>
        <v>44</v>
      </c>
      <c r="E15" t="s">
        <v>10</v>
      </c>
      <c r="F15" t="s">
        <v>11</v>
      </c>
      <c r="G15">
        <v>78644</v>
      </c>
    </row>
    <row r="16" spans="1:16" x14ac:dyDescent="0.3">
      <c r="A16" s="1">
        <v>44197</v>
      </c>
      <c r="B16" t="s">
        <v>26</v>
      </c>
      <c r="C16" t="str">
        <f>VLOOKUP(B16,[1]Store_Code!$A$2:$B$10,2,FALSE)</f>
        <v>Glasgow</v>
      </c>
      <c r="D16">
        <f t="shared" si="0"/>
        <v>26</v>
      </c>
      <c r="E16" t="s">
        <v>13</v>
      </c>
      <c r="F16" t="s">
        <v>9</v>
      </c>
      <c r="G16">
        <v>27869</v>
      </c>
    </row>
    <row r="17" spans="1:7" x14ac:dyDescent="0.3">
      <c r="A17" s="1">
        <v>44197</v>
      </c>
      <c r="B17" t="s">
        <v>27</v>
      </c>
      <c r="C17" t="str">
        <f>VLOOKUP(B17,[1]Store_Code!$A$2:$B$10,2,FALSE)</f>
        <v>Dumfries</v>
      </c>
      <c r="D17">
        <f t="shared" si="0"/>
        <v>13</v>
      </c>
      <c r="E17" t="s">
        <v>8</v>
      </c>
      <c r="F17" t="s">
        <v>9</v>
      </c>
      <c r="G17">
        <v>9585</v>
      </c>
    </row>
    <row r="18" spans="1:7" x14ac:dyDescent="0.3">
      <c r="A18" s="1">
        <v>44197</v>
      </c>
      <c r="B18" t="s">
        <v>27</v>
      </c>
      <c r="C18" t="str">
        <f>VLOOKUP(B18,[1]Store_Code!$A$2:$B$10,2,FALSE)</f>
        <v>Dumfries</v>
      </c>
      <c r="D18">
        <f t="shared" si="0"/>
        <v>18</v>
      </c>
      <c r="E18" t="s">
        <v>10</v>
      </c>
      <c r="F18" t="s">
        <v>11</v>
      </c>
      <c r="G18">
        <v>17833</v>
      </c>
    </row>
    <row r="19" spans="1:7" x14ac:dyDescent="0.3">
      <c r="A19" s="1">
        <v>44197</v>
      </c>
      <c r="B19" t="s">
        <v>27</v>
      </c>
      <c r="C19" t="str">
        <f>VLOOKUP(B19,[1]Store_Code!$A$2:$B$10,2,FALSE)</f>
        <v>Dumfries</v>
      </c>
      <c r="D19">
        <f t="shared" si="0"/>
        <v>9</v>
      </c>
      <c r="E19" t="s">
        <v>13</v>
      </c>
      <c r="F19" t="s">
        <v>9</v>
      </c>
      <c r="G19">
        <v>7673</v>
      </c>
    </row>
    <row r="20" spans="1:7" x14ac:dyDescent="0.3">
      <c r="A20" s="1">
        <v>44197</v>
      </c>
      <c r="B20" t="s">
        <v>28</v>
      </c>
      <c r="C20" t="str">
        <f>VLOOKUP(B20,[1]Store_Code!$A$2:$B$10,2,FALSE)</f>
        <v>Inverness</v>
      </c>
      <c r="D20">
        <f t="shared" si="0"/>
        <v>22</v>
      </c>
      <c r="E20" t="s">
        <v>8</v>
      </c>
      <c r="F20" t="s">
        <v>9</v>
      </c>
      <c r="G20">
        <v>13407</v>
      </c>
    </row>
    <row r="21" spans="1:7" x14ac:dyDescent="0.3">
      <c r="A21" s="1">
        <v>44197</v>
      </c>
      <c r="B21" t="s">
        <v>28</v>
      </c>
      <c r="C21" t="str">
        <f>VLOOKUP(B21,[1]Store_Code!$A$2:$B$10,2,FALSE)</f>
        <v>Inverness</v>
      </c>
      <c r="D21">
        <f t="shared" si="0"/>
        <v>20</v>
      </c>
      <c r="E21" t="s">
        <v>10</v>
      </c>
      <c r="F21" t="s">
        <v>11</v>
      </c>
      <c r="G21">
        <v>29056</v>
      </c>
    </row>
    <row r="22" spans="1:7" x14ac:dyDescent="0.3">
      <c r="A22" s="1">
        <v>44197</v>
      </c>
      <c r="B22" t="s">
        <v>28</v>
      </c>
      <c r="C22" t="str">
        <f>VLOOKUP(B22,[1]Store_Code!$A$2:$B$10,2,FALSE)</f>
        <v>Inverness</v>
      </c>
      <c r="D22">
        <f t="shared" si="0"/>
        <v>20</v>
      </c>
      <c r="E22" t="s">
        <v>13</v>
      </c>
      <c r="F22" t="s">
        <v>9</v>
      </c>
      <c r="G22">
        <v>13892</v>
      </c>
    </row>
    <row r="23" spans="1:7" x14ac:dyDescent="0.3">
      <c r="A23" s="1">
        <v>44197</v>
      </c>
      <c r="B23" t="s">
        <v>29</v>
      </c>
      <c r="C23" t="str">
        <f>VLOOKUP(B23,[1]Store_Code!$A$2:$B$10,2,FALSE)</f>
        <v>Stirling</v>
      </c>
      <c r="D23">
        <f t="shared" si="0"/>
        <v>22</v>
      </c>
      <c r="E23" t="s">
        <v>8</v>
      </c>
      <c r="F23" t="s">
        <v>9</v>
      </c>
      <c r="G23">
        <v>13069</v>
      </c>
    </row>
    <row r="24" spans="1:7" x14ac:dyDescent="0.3">
      <c r="A24" s="1">
        <v>44197</v>
      </c>
      <c r="B24" t="s">
        <v>29</v>
      </c>
      <c r="C24" t="str">
        <f>VLOOKUP(B24,[1]Store_Code!$A$2:$B$10,2,FALSE)</f>
        <v>Stirling</v>
      </c>
      <c r="D24">
        <f t="shared" si="0"/>
        <v>21</v>
      </c>
      <c r="E24" t="s">
        <v>10</v>
      </c>
      <c r="F24" t="s">
        <v>9</v>
      </c>
      <c r="G24">
        <v>23595</v>
      </c>
    </row>
    <row r="25" spans="1:7" x14ac:dyDescent="0.3">
      <c r="A25" s="1">
        <v>44197</v>
      </c>
      <c r="B25" t="s">
        <v>29</v>
      </c>
      <c r="C25" t="str">
        <f>VLOOKUP(B25,[1]Store_Code!$A$2:$B$10,2,FALSE)</f>
        <v>Stirling</v>
      </c>
      <c r="D25" s="8">
        <f t="shared" si="0"/>
        <v>15.7</v>
      </c>
      <c r="E25" t="s">
        <v>13</v>
      </c>
      <c r="F25" t="s">
        <v>9</v>
      </c>
      <c r="G25">
        <v>16927</v>
      </c>
    </row>
    <row r="26" spans="1:7" x14ac:dyDescent="0.3">
      <c r="A26" s="1">
        <v>44197</v>
      </c>
      <c r="B26" t="s">
        <v>30</v>
      </c>
      <c r="C26" t="str">
        <f>VLOOKUP(B26,[1]Store_Code!$A$2:$B$10,2,FALSE)</f>
        <v>Edinburgh</v>
      </c>
      <c r="D26">
        <f t="shared" si="0"/>
        <v>29</v>
      </c>
      <c r="E26" t="s">
        <v>8</v>
      </c>
      <c r="F26" t="s">
        <v>9</v>
      </c>
      <c r="G26">
        <v>18380</v>
      </c>
    </row>
    <row r="27" spans="1:7" x14ac:dyDescent="0.3">
      <c r="A27" s="1">
        <v>44197</v>
      </c>
      <c r="B27" t="s">
        <v>30</v>
      </c>
      <c r="C27" t="str">
        <f>VLOOKUP(B27,[1]Store_Code!$A$2:$B$10,2,FALSE)</f>
        <v>Edinburgh</v>
      </c>
      <c r="D27">
        <f t="shared" si="0"/>
        <v>39</v>
      </c>
      <c r="E27" t="s">
        <v>10</v>
      </c>
      <c r="F27" t="s">
        <v>11</v>
      </c>
      <c r="G27">
        <v>50155</v>
      </c>
    </row>
    <row r="28" spans="1:7" x14ac:dyDescent="0.3">
      <c r="A28" s="1">
        <v>44197</v>
      </c>
      <c r="B28" t="s">
        <v>30</v>
      </c>
      <c r="C28" t="str">
        <f>VLOOKUP(B28,[1]Store_Code!$A$2:$B$10,2,FALSE)</f>
        <v>Edinburgh</v>
      </c>
      <c r="D28">
        <f t="shared" si="0"/>
        <v>24</v>
      </c>
      <c r="E28" t="s">
        <v>13</v>
      </c>
      <c r="F28" t="s">
        <v>9</v>
      </c>
      <c r="G28">
        <v>25391</v>
      </c>
    </row>
    <row r="29" spans="1:7" x14ac:dyDescent="0.3">
      <c r="A29" s="1">
        <v>44198</v>
      </c>
      <c r="B29" t="s">
        <v>7</v>
      </c>
      <c r="C29" t="str">
        <f>VLOOKUP(B29,[1]Store_Code!$A$2:$B$10,2,FALSE)</f>
        <v>Perth</v>
      </c>
      <c r="D29">
        <f t="shared" si="0"/>
        <v>18</v>
      </c>
      <c r="E29" t="s">
        <v>8</v>
      </c>
      <c r="F29" t="s">
        <v>9</v>
      </c>
      <c r="G29">
        <v>9583</v>
      </c>
    </row>
    <row r="30" spans="1:7" x14ac:dyDescent="0.3">
      <c r="A30" s="1">
        <v>44198</v>
      </c>
      <c r="B30" t="s">
        <v>7</v>
      </c>
      <c r="C30" t="str">
        <f>VLOOKUP(B30,[1]Store_Code!$A$2:$B$10,2,FALSE)</f>
        <v>Perth</v>
      </c>
      <c r="D30">
        <f t="shared" si="0"/>
        <v>19</v>
      </c>
      <c r="E30" t="s">
        <v>10</v>
      </c>
      <c r="F30" t="s">
        <v>11</v>
      </c>
      <c r="G30">
        <v>20875</v>
      </c>
    </row>
    <row r="31" spans="1:7" x14ac:dyDescent="0.3">
      <c r="A31" s="1">
        <v>44198</v>
      </c>
      <c r="B31" t="s">
        <v>7</v>
      </c>
      <c r="C31" t="str">
        <f>VLOOKUP(B31,[1]Store_Code!$A$2:$B$10,2,FALSE)</f>
        <v>Perth</v>
      </c>
      <c r="D31">
        <f t="shared" si="0"/>
        <v>13</v>
      </c>
      <c r="E31" t="s">
        <v>13</v>
      </c>
      <c r="F31" t="s">
        <v>9</v>
      </c>
      <c r="G31">
        <v>12802</v>
      </c>
    </row>
    <row r="32" spans="1:7" x14ac:dyDescent="0.3">
      <c r="A32" s="1">
        <v>44198</v>
      </c>
      <c r="B32" t="s">
        <v>15</v>
      </c>
      <c r="C32" t="str">
        <f>VLOOKUP(B32,[1]Store_Code!$A$2:$B$10,2,FALSE)</f>
        <v>Aberdeen</v>
      </c>
      <c r="D32">
        <f t="shared" si="0"/>
        <v>24</v>
      </c>
      <c r="E32" t="s">
        <v>8</v>
      </c>
      <c r="F32" t="s">
        <v>9</v>
      </c>
      <c r="G32">
        <v>14234</v>
      </c>
    </row>
    <row r="33" spans="1:7" x14ac:dyDescent="0.3">
      <c r="A33" s="1">
        <v>44198</v>
      </c>
      <c r="B33" t="s">
        <v>15</v>
      </c>
      <c r="C33" t="str">
        <f>VLOOKUP(B33,[1]Store_Code!$A$2:$B$10,2,FALSE)</f>
        <v>Aberdeen</v>
      </c>
      <c r="D33">
        <f t="shared" si="0"/>
        <v>28</v>
      </c>
      <c r="E33" t="s">
        <v>10</v>
      </c>
      <c r="F33" t="s">
        <v>11</v>
      </c>
      <c r="G33">
        <v>32859</v>
      </c>
    </row>
    <row r="34" spans="1:7" x14ac:dyDescent="0.3">
      <c r="A34" s="1">
        <v>44198</v>
      </c>
      <c r="B34" t="s">
        <v>15</v>
      </c>
      <c r="C34" t="str">
        <f>VLOOKUP(B34,[1]Store_Code!$A$2:$B$10,2,FALSE)</f>
        <v>Aberdeen</v>
      </c>
      <c r="D34">
        <f t="shared" si="0"/>
        <v>16</v>
      </c>
      <c r="E34" t="s">
        <v>13</v>
      </c>
      <c r="F34" t="s">
        <v>9</v>
      </c>
      <c r="G34">
        <v>13779</v>
      </c>
    </row>
    <row r="35" spans="1:7" x14ac:dyDescent="0.3">
      <c r="A35" s="1">
        <v>44198</v>
      </c>
      <c r="B35" t="s">
        <v>19</v>
      </c>
      <c r="C35" t="str">
        <f>VLOOKUP(B35,[1]Store_Code!$A$2:$B$10,2,FALSE)</f>
        <v>St Andrews</v>
      </c>
      <c r="D35">
        <f t="shared" si="0"/>
        <v>15</v>
      </c>
      <c r="E35" t="s">
        <v>8</v>
      </c>
      <c r="F35" t="s">
        <v>9</v>
      </c>
      <c r="G35">
        <v>7384</v>
      </c>
    </row>
    <row r="36" spans="1:7" x14ac:dyDescent="0.3">
      <c r="A36" s="1">
        <v>44198</v>
      </c>
      <c r="B36" t="s">
        <v>19</v>
      </c>
      <c r="C36" t="str">
        <f>VLOOKUP(B36,[1]Store_Code!$A$2:$B$10,2,FALSE)</f>
        <v>St Andrews</v>
      </c>
      <c r="D36">
        <f t="shared" si="0"/>
        <v>19</v>
      </c>
      <c r="E36" t="s">
        <v>10</v>
      </c>
      <c r="F36" t="s">
        <v>11</v>
      </c>
      <c r="G36">
        <v>16561</v>
      </c>
    </row>
    <row r="37" spans="1:7" x14ac:dyDescent="0.3">
      <c r="A37" s="1">
        <v>44198</v>
      </c>
      <c r="B37" t="s">
        <v>19</v>
      </c>
      <c r="C37" t="str">
        <f>VLOOKUP(B37,[1]Store_Code!$A$2:$B$10,2,FALSE)</f>
        <v>St Andrews</v>
      </c>
      <c r="D37">
        <f t="shared" si="0"/>
        <v>10</v>
      </c>
      <c r="E37" t="s">
        <v>13</v>
      </c>
      <c r="F37" t="s">
        <v>9</v>
      </c>
      <c r="G37">
        <v>8680</v>
      </c>
    </row>
    <row r="38" spans="1:7" x14ac:dyDescent="0.3">
      <c r="A38" s="1">
        <v>44198</v>
      </c>
      <c r="B38" t="s">
        <v>23</v>
      </c>
      <c r="C38" t="str">
        <f>VLOOKUP(B38,[1]Store_Code!$A$2:$B$10,2,FALSE)</f>
        <v>Dundee</v>
      </c>
      <c r="D38">
        <f t="shared" si="0"/>
        <v>23</v>
      </c>
      <c r="E38" t="s">
        <v>8</v>
      </c>
      <c r="F38" t="s">
        <v>9</v>
      </c>
      <c r="G38">
        <v>14531</v>
      </c>
    </row>
    <row r="39" spans="1:7" x14ac:dyDescent="0.3">
      <c r="A39" s="1">
        <v>44198</v>
      </c>
      <c r="B39" t="s">
        <v>23</v>
      </c>
      <c r="C39" t="str">
        <f>VLOOKUP(B39,[1]Store_Code!$A$2:$B$10,2,FALSE)</f>
        <v>Dundee</v>
      </c>
      <c r="D39">
        <f t="shared" si="0"/>
        <v>30</v>
      </c>
      <c r="E39" t="s">
        <v>10</v>
      </c>
      <c r="F39" t="s">
        <v>11</v>
      </c>
      <c r="G39">
        <v>31685</v>
      </c>
    </row>
    <row r="40" spans="1:7" x14ac:dyDescent="0.3">
      <c r="A40" s="1">
        <v>44198</v>
      </c>
      <c r="B40" t="s">
        <v>23</v>
      </c>
      <c r="C40" t="str">
        <f>VLOOKUP(B40,[1]Store_Code!$A$2:$B$10,2,FALSE)</f>
        <v>Dundee</v>
      </c>
      <c r="D40">
        <f t="shared" si="0"/>
        <v>22</v>
      </c>
      <c r="E40" t="s">
        <v>13</v>
      </c>
      <c r="F40" t="s">
        <v>9</v>
      </c>
      <c r="G40">
        <v>13730</v>
      </c>
    </row>
    <row r="41" spans="1:7" x14ac:dyDescent="0.3">
      <c r="A41" s="1">
        <v>44198</v>
      </c>
      <c r="B41" t="s">
        <v>26</v>
      </c>
      <c r="C41" t="str">
        <f>VLOOKUP(B41,[1]Store_Code!$A$2:$B$10,2,FALSE)</f>
        <v>Glasgow</v>
      </c>
      <c r="D41">
        <f t="shared" si="0"/>
        <v>31</v>
      </c>
      <c r="E41" t="s">
        <v>8</v>
      </c>
      <c r="F41" t="s">
        <v>9</v>
      </c>
      <c r="G41">
        <v>30382</v>
      </c>
    </row>
    <row r="42" spans="1:7" x14ac:dyDescent="0.3">
      <c r="A42" s="1">
        <v>44198</v>
      </c>
      <c r="B42" t="s">
        <v>26</v>
      </c>
      <c r="C42" t="str">
        <f>VLOOKUP(B42,[1]Store_Code!$A$2:$B$10,2,FALSE)</f>
        <v>Glasgow</v>
      </c>
      <c r="D42">
        <f t="shared" si="0"/>
        <v>44</v>
      </c>
      <c r="E42" t="s">
        <v>10</v>
      </c>
      <c r="F42" t="s">
        <v>11</v>
      </c>
      <c r="G42">
        <v>74524</v>
      </c>
    </row>
    <row r="43" spans="1:7" x14ac:dyDescent="0.3">
      <c r="A43" s="1">
        <v>44198</v>
      </c>
      <c r="B43" t="s">
        <v>26</v>
      </c>
      <c r="C43" t="str">
        <f>VLOOKUP(B43,[1]Store_Code!$A$2:$B$10,2,FALSE)</f>
        <v>Glasgow</v>
      </c>
      <c r="D43">
        <f t="shared" si="0"/>
        <v>26</v>
      </c>
      <c r="E43" t="s">
        <v>13</v>
      </c>
      <c r="F43" t="s">
        <v>9</v>
      </c>
      <c r="G43">
        <v>21875</v>
      </c>
    </row>
    <row r="44" spans="1:7" x14ac:dyDescent="0.3">
      <c r="A44" s="1">
        <v>44198</v>
      </c>
      <c r="B44" t="s">
        <v>27</v>
      </c>
      <c r="C44" t="str">
        <f>VLOOKUP(B44,[1]Store_Code!$A$2:$B$10,2,FALSE)</f>
        <v>Dumfries</v>
      </c>
      <c r="D44">
        <f t="shared" si="0"/>
        <v>13</v>
      </c>
      <c r="E44" t="s">
        <v>8</v>
      </c>
      <c r="F44" t="s">
        <v>9</v>
      </c>
      <c r="G44">
        <v>9472</v>
      </c>
    </row>
    <row r="45" spans="1:7" x14ac:dyDescent="0.3">
      <c r="A45" s="1">
        <v>44198</v>
      </c>
      <c r="B45" t="s">
        <v>27</v>
      </c>
      <c r="C45" t="str">
        <f>VLOOKUP(B45,[1]Store_Code!$A$2:$B$10,2,FALSE)</f>
        <v>Dumfries</v>
      </c>
      <c r="D45">
        <f t="shared" si="0"/>
        <v>18</v>
      </c>
      <c r="E45" t="s">
        <v>10</v>
      </c>
      <c r="F45" t="s">
        <v>11</v>
      </c>
      <c r="G45">
        <v>16899</v>
      </c>
    </row>
    <row r="46" spans="1:7" x14ac:dyDescent="0.3">
      <c r="A46" s="1">
        <v>44198</v>
      </c>
      <c r="B46" t="s">
        <v>27</v>
      </c>
      <c r="C46" t="str">
        <f>VLOOKUP(B46,[1]Store_Code!$A$2:$B$10,2,FALSE)</f>
        <v>Dumfries</v>
      </c>
      <c r="D46">
        <f t="shared" si="0"/>
        <v>9</v>
      </c>
      <c r="E46" t="s">
        <v>13</v>
      </c>
      <c r="F46" t="s">
        <v>9</v>
      </c>
      <c r="G46">
        <v>6023</v>
      </c>
    </row>
    <row r="47" spans="1:7" x14ac:dyDescent="0.3">
      <c r="A47" s="1">
        <v>44198</v>
      </c>
      <c r="B47" t="s">
        <v>28</v>
      </c>
      <c r="C47" t="str">
        <f>VLOOKUP(B47,[1]Store_Code!$A$2:$B$10,2,FALSE)</f>
        <v>Inverness</v>
      </c>
      <c r="D47">
        <f t="shared" si="0"/>
        <v>22</v>
      </c>
      <c r="E47" t="s">
        <v>8</v>
      </c>
      <c r="F47" t="s">
        <v>9</v>
      </c>
      <c r="G47">
        <v>13251</v>
      </c>
    </row>
    <row r="48" spans="1:7" x14ac:dyDescent="0.3">
      <c r="A48" s="1">
        <v>44198</v>
      </c>
      <c r="B48" t="s">
        <v>28</v>
      </c>
      <c r="C48" t="str">
        <f>VLOOKUP(B48,[1]Store_Code!$A$2:$B$10,2,FALSE)</f>
        <v>Inverness</v>
      </c>
      <c r="D48">
        <f t="shared" si="0"/>
        <v>20</v>
      </c>
      <c r="E48" t="s">
        <v>10</v>
      </c>
      <c r="F48" t="s">
        <v>11</v>
      </c>
      <c r="G48">
        <v>27534</v>
      </c>
    </row>
    <row r="49" spans="1:7" x14ac:dyDescent="0.3">
      <c r="A49" s="1">
        <v>44198</v>
      </c>
      <c r="B49" t="s">
        <v>28</v>
      </c>
      <c r="C49" t="str">
        <f>VLOOKUP(B49,[1]Store_Code!$A$2:$B$10,2,FALSE)</f>
        <v>Inverness</v>
      </c>
      <c r="D49">
        <f t="shared" si="0"/>
        <v>20</v>
      </c>
      <c r="E49" t="s">
        <v>13</v>
      </c>
      <c r="F49" t="s">
        <v>9</v>
      </c>
      <c r="G49">
        <v>10904</v>
      </c>
    </row>
    <row r="50" spans="1:7" x14ac:dyDescent="0.3">
      <c r="A50" s="1">
        <v>44198</v>
      </c>
      <c r="B50" t="s">
        <v>29</v>
      </c>
      <c r="C50" t="str">
        <f>VLOOKUP(B50,[1]Store_Code!$A$2:$B$10,2,FALSE)</f>
        <v>Stirling</v>
      </c>
      <c r="D50">
        <f t="shared" si="0"/>
        <v>22</v>
      </c>
      <c r="E50" t="s">
        <v>8</v>
      </c>
      <c r="F50" t="s">
        <v>9</v>
      </c>
      <c r="G50">
        <v>12917</v>
      </c>
    </row>
    <row r="51" spans="1:7" x14ac:dyDescent="0.3">
      <c r="A51" s="1">
        <v>44198</v>
      </c>
      <c r="B51" t="s">
        <v>29</v>
      </c>
      <c r="C51" t="str">
        <f>VLOOKUP(B51,[1]Store_Code!$A$2:$B$10,2,FALSE)</f>
        <v>Stirling</v>
      </c>
      <c r="D51">
        <f t="shared" si="0"/>
        <v>21</v>
      </c>
      <c r="E51" t="s">
        <v>10</v>
      </c>
      <c r="F51" t="s">
        <v>9</v>
      </c>
      <c r="G51">
        <v>22369</v>
      </c>
    </row>
    <row r="52" spans="1:7" x14ac:dyDescent="0.3">
      <c r="A52" s="1">
        <v>44198</v>
      </c>
      <c r="B52" t="s">
        <v>29</v>
      </c>
      <c r="C52" t="str">
        <f>VLOOKUP(B52,[1]Store_Code!$A$2:$B$10,2,FALSE)</f>
        <v>Stirling</v>
      </c>
      <c r="D52">
        <f t="shared" si="0"/>
        <v>15.7</v>
      </c>
      <c r="E52" t="s">
        <v>13</v>
      </c>
      <c r="F52" t="s">
        <v>9</v>
      </c>
      <c r="G52">
        <v>13286</v>
      </c>
    </row>
    <row r="53" spans="1:7" x14ac:dyDescent="0.3">
      <c r="A53" s="1">
        <v>44198</v>
      </c>
      <c r="B53" t="s">
        <v>30</v>
      </c>
      <c r="C53" t="str">
        <f>VLOOKUP(B53,[1]Store_Code!$A$2:$B$10,2,FALSE)</f>
        <v>Edinburgh</v>
      </c>
      <c r="D53">
        <f t="shared" si="0"/>
        <v>29</v>
      </c>
      <c r="E53" t="s">
        <v>8</v>
      </c>
      <c r="F53" t="s">
        <v>9</v>
      </c>
      <c r="G53">
        <v>18165</v>
      </c>
    </row>
    <row r="54" spans="1:7" x14ac:dyDescent="0.3">
      <c r="A54" s="1">
        <v>44198</v>
      </c>
      <c r="B54" t="s">
        <v>30</v>
      </c>
      <c r="C54" t="str">
        <f>VLOOKUP(B54,[1]Store_Code!$A$2:$B$10,2,FALSE)</f>
        <v>Edinburgh</v>
      </c>
      <c r="D54">
        <f t="shared" si="0"/>
        <v>39</v>
      </c>
      <c r="E54" t="s">
        <v>10</v>
      </c>
      <c r="F54" t="s">
        <v>11</v>
      </c>
      <c r="G54">
        <v>47528</v>
      </c>
    </row>
    <row r="55" spans="1:7" x14ac:dyDescent="0.3">
      <c r="A55" s="1">
        <v>44198</v>
      </c>
      <c r="B55" t="s">
        <v>30</v>
      </c>
      <c r="C55" t="str">
        <f>VLOOKUP(B55,[1]Store_Code!$A$2:$B$10,2,FALSE)</f>
        <v>Edinburgh</v>
      </c>
      <c r="D55">
        <f t="shared" si="0"/>
        <v>24</v>
      </c>
      <c r="E55" t="s">
        <v>13</v>
      </c>
      <c r="F55" t="s">
        <v>9</v>
      </c>
      <c r="G55">
        <v>19930</v>
      </c>
    </row>
    <row r="56" spans="1:7" x14ac:dyDescent="0.3">
      <c r="A56" s="1">
        <v>44199</v>
      </c>
      <c r="B56" t="s">
        <v>7</v>
      </c>
      <c r="C56" t="str">
        <f>VLOOKUP(B56,[1]Store_Code!$A$2:$B$10,2,FALSE)</f>
        <v>Perth</v>
      </c>
      <c r="D56">
        <f t="shared" si="0"/>
        <v>18</v>
      </c>
      <c r="E56" t="s">
        <v>8</v>
      </c>
      <c r="F56" t="s">
        <v>9</v>
      </c>
      <c r="G56">
        <v>9704</v>
      </c>
    </row>
    <row r="57" spans="1:7" x14ac:dyDescent="0.3">
      <c r="A57" s="1">
        <v>44199</v>
      </c>
      <c r="B57" t="s">
        <v>7</v>
      </c>
      <c r="C57" t="str">
        <f>VLOOKUP(B57,[1]Store_Code!$A$2:$B$10,2,FALSE)</f>
        <v>Perth</v>
      </c>
      <c r="D57">
        <f t="shared" si="0"/>
        <v>19</v>
      </c>
      <c r="E57" t="s">
        <v>10</v>
      </c>
      <c r="F57" t="s">
        <v>11</v>
      </c>
      <c r="G57">
        <v>23813</v>
      </c>
    </row>
    <row r="58" spans="1:7" x14ac:dyDescent="0.3">
      <c r="A58" s="1">
        <v>44199</v>
      </c>
      <c r="B58" t="s">
        <v>7</v>
      </c>
      <c r="C58" t="str">
        <f>VLOOKUP(B58,[1]Store_Code!$A$2:$B$10,2,FALSE)</f>
        <v>Perth</v>
      </c>
      <c r="D58">
        <f t="shared" si="0"/>
        <v>13</v>
      </c>
      <c r="E58" t="s">
        <v>13</v>
      </c>
      <c r="F58" t="s">
        <v>9</v>
      </c>
      <c r="G58">
        <v>13299</v>
      </c>
    </row>
    <row r="59" spans="1:7" x14ac:dyDescent="0.3">
      <c r="A59" s="1">
        <v>44199</v>
      </c>
      <c r="B59" t="s">
        <v>15</v>
      </c>
      <c r="C59" t="str">
        <f>VLOOKUP(B59,[1]Store_Code!$A$2:$B$10,2,FALSE)</f>
        <v>Aberdeen</v>
      </c>
      <c r="D59">
        <f t="shared" si="0"/>
        <v>24</v>
      </c>
      <c r="E59" t="s">
        <v>8</v>
      </c>
      <c r="F59" t="s">
        <v>9</v>
      </c>
      <c r="G59">
        <v>14425</v>
      </c>
    </row>
    <row r="60" spans="1:7" x14ac:dyDescent="0.3">
      <c r="A60" s="1">
        <v>44199</v>
      </c>
      <c r="B60" t="s">
        <v>15</v>
      </c>
      <c r="C60" t="str">
        <f>VLOOKUP(B60,[1]Store_Code!$A$2:$B$10,2,FALSE)</f>
        <v>Aberdeen</v>
      </c>
      <c r="D60">
        <f t="shared" si="0"/>
        <v>28</v>
      </c>
      <c r="E60" t="s">
        <v>10</v>
      </c>
      <c r="F60" t="s">
        <v>11</v>
      </c>
      <c r="G60">
        <v>37484</v>
      </c>
    </row>
    <row r="61" spans="1:7" x14ac:dyDescent="0.3">
      <c r="A61" s="1">
        <v>44199</v>
      </c>
      <c r="B61" t="s">
        <v>15</v>
      </c>
      <c r="C61" t="str">
        <f>VLOOKUP(B61,[1]Store_Code!$A$2:$B$10,2,FALSE)</f>
        <v>Aberdeen</v>
      </c>
      <c r="D61">
        <f t="shared" si="0"/>
        <v>16</v>
      </c>
      <c r="E61" t="s">
        <v>13</v>
      </c>
      <c r="F61" t="s">
        <v>9</v>
      </c>
      <c r="G61">
        <v>14314</v>
      </c>
    </row>
    <row r="62" spans="1:7" x14ac:dyDescent="0.3">
      <c r="A62" s="1">
        <v>44199</v>
      </c>
      <c r="B62" t="s">
        <v>19</v>
      </c>
      <c r="C62" t="str">
        <f>VLOOKUP(B62,[1]Store_Code!$A$2:$B$10,2,FALSE)</f>
        <v>St Andrews</v>
      </c>
      <c r="D62">
        <f t="shared" si="0"/>
        <v>15</v>
      </c>
      <c r="E62" t="s">
        <v>8</v>
      </c>
      <c r="F62" t="s">
        <v>9</v>
      </c>
      <c r="G62">
        <v>7484</v>
      </c>
    </row>
    <row r="63" spans="1:7" x14ac:dyDescent="0.3">
      <c r="A63" s="1">
        <v>44199</v>
      </c>
      <c r="B63" t="s">
        <v>19</v>
      </c>
      <c r="C63" t="str">
        <f>VLOOKUP(B63,[1]Store_Code!$A$2:$B$10,2,FALSE)</f>
        <v>St Andrews</v>
      </c>
      <c r="D63">
        <f t="shared" si="0"/>
        <v>19</v>
      </c>
      <c r="E63" t="s">
        <v>10</v>
      </c>
      <c r="F63" t="s">
        <v>11</v>
      </c>
      <c r="G63">
        <v>18892</v>
      </c>
    </row>
    <row r="64" spans="1:7" x14ac:dyDescent="0.3">
      <c r="A64" s="1">
        <v>44199</v>
      </c>
      <c r="B64" t="s">
        <v>19</v>
      </c>
      <c r="C64" t="str">
        <f>VLOOKUP(B64,[1]Store_Code!$A$2:$B$10,2,FALSE)</f>
        <v>St Andrews</v>
      </c>
      <c r="D64">
        <f t="shared" si="0"/>
        <v>10</v>
      </c>
      <c r="E64" t="s">
        <v>13</v>
      </c>
      <c r="F64" t="s">
        <v>9</v>
      </c>
      <c r="G64">
        <v>9018</v>
      </c>
    </row>
    <row r="65" spans="1:7" x14ac:dyDescent="0.3">
      <c r="A65" s="1">
        <v>44199</v>
      </c>
      <c r="B65" t="s">
        <v>23</v>
      </c>
      <c r="C65" t="str">
        <f>VLOOKUP(B65,[1]Store_Code!$A$2:$B$10,2,FALSE)</f>
        <v>Dundee</v>
      </c>
      <c r="D65">
        <f t="shared" si="0"/>
        <v>23</v>
      </c>
      <c r="E65" t="s">
        <v>8</v>
      </c>
      <c r="F65" t="s">
        <v>9</v>
      </c>
      <c r="G65">
        <v>14728</v>
      </c>
    </row>
    <row r="66" spans="1:7" x14ac:dyDescent="0.3">
      <c r="A66" s="1">
        <v>44199</v>
      </c>
      <c r="B66" t="s">
        <v>23</v>
      </c>
      <c r="C66" t="str">
        <f>VLOOKUP(B66,[1]Store_Code!$A$2:$B$10,2,FALSE)</f>
        <v>Dundee</v>
      </c>
      <c r="D66">
        <f t="shared" si="0"/>
        <v>30</v>
      </c>
      <c r="E66" t="s">
        <v>10</v>
      </c>
      <c r="F66" t="s">
        <v>11</v>
      </c>
      <c r="G66">
        <v>36146</v>
      </c>
    </row>
    <row r="67" spans="1:7" x14ac:dyDescent="0.3">
      <c r="A67" s="1">
        <v>44199</v>
      </c>
      <c r="B67" t="s">
        <v>23</v>
      </c>
      <c r="C67" t="str">
        <f>VLOOKUP(B67,[1]Store_Code!$A$2:$B$10,2,FALSE)</f>
        <v>Dundee</v>
      </c>
      <c r="D67">
        <f t="shared" si="0"/>
        <v>22</v>
      </c>
      <c r="E67" t="s">
        <v>13</v>
      </c>
      <c r="F67" t="s">
        <v>9</v>
      </c>
      <c r="G67">
        <v>14262</v>
      </c>
    </row>
    <row r="68" spans="1:7" x14ac:dyDescent="0.3">
      <c r="A68" s="1">
        <v>44199</v>
      </c>
      <c r="B68" t="s">
        <v>26</v>
      </c>
      <c r="C68" t="str">
        <f>VLOOKUP(B68,[1]Store_Code!$A$2:$B$10,2,FALSE)</f>
        <v>Glasgow</v>
      </c>
      <c r="D68">
        <f t="shared" ref="D68:D131" si="1">INDEX($N$4:$P$12,MATCH(C68,$M$4:$M$12,0),MATCH(E68,N$3:P$3,0))</f>
        <v>31</v>
      </c>
      <c r="E68" t="s">
        <v>8</v>
      </c>
      <c r="F68" t="s">
        <v>9</v>
      </c>
      <c r="G68">
        <v>30792</v>
      </c>
    </row>
    <row r="69" spans="1:7" x14ac:dyDescent="0.3">
      <c r="A69" s="1">
        <v>44199</v>
      </c>
      <c r="B69" t="s">
        <v>26</v>
      </c>
      <c r="C69" t="str">
        <f>VLOOKUP(B69,[1]Store_Code!$A$2:$B$10,2,FALSE)</f>
        <v>Glasgow</v>
      </c>
      <c r="D69">
        <f t="shared" si="1"/>
        <v>44</v>
      </c>
      <c r="E69" t="s">
        <v>10</v>
      </c>
      <c r="F69" t="s">
        <v>11</v>
      </c>
      <c r="G69">
        <v>85014</v>
      </c>
    </row>
    <row r="70" spans="1:7" x14ac:dyDescent="0.3">
      <c r="A70" s="1">
        <v>44199</v>
      </c>
      <c r="B70" t="s">
        <v>26</v>
      </c>
      <c r="C70" t="str">
        <f>VLOOKUP(B70,[1]Store_Code!$A$2:$B$10,2,FALSE)</f>
        <v>Glasgow</v>
      </c>
      <c r="D70">
        <f t="shared" si="1"/>
        <v>26</v>
      </c>
      <c r="E70" t="s">
        <v>13</v>
      </c>
      <c r="F70" t="s">
        <v>9</v>
      </c>
      <c r="G70">
        <v>22724</v>
      </c>
    </row>
    <row r="71" spans="1:7" x14ac:dyDescent="0.3">
      <c r="A71" s="1">
        <v>44199</v>
      </c>
      <c r="B71" t="s">
        <v>27</v>
      </c>
      <c r="C71" t="str">
        <f>VLOOKUP(B71,[1]Store_Code!$A$2:$B$10,2,FALSE)</f>
        <v>Dumfries</v>
      </c>
      <c r="D71">
        <f t="shared" si="1"/>
        <v>13</v>
      </c>
      <c r="E71" t="s">
        <v>8</v>
      </c>
      <c r="F71" t="s">
        <v>9</v>
      </c>
      <c r="G71">
        <v>9601</v>
      </c>
    </row>
    <row r="72" spans="1:7" x14ac:dyDescent="0.3">
      <c r="A72" s="1">
        <v>44199</v>
      </c>
      <c r="B72" t="s">
        <v>27</v>
      </c>
      <c r="C72" t="str">
        <f>VLOOKUP(B72,[1]Store_Code!$A$2:$B$10,2,FALSE)</f>
        <v>Dumfries</v>
      </c>
      <c r="D72">
        <f t="shared" si="1"/>
        <v>18</v>
      </c>
      <c r="E72" t="s">
        <v>10</v>
      </c>
      <c r="F72" t="s">
        <v>11</v>
      </c>
      <c r="G72">
        <v>19278</v>
      </c>
    </row>
    <row r="73" spans="1:7" x14ac:dyDescent="0.3">
      <c r="A73" s="1">
        <v>44199</v>
      </c>
      <c r="B73" t="s">
        <v>27</v>
      </c>
      <c r="C73" t="str">
        <f>VLOOKUP(B73,[1]Store_Code!$A$2:$B$10,2,FALSE)</f>
        <v>Dumfries</v>
      </c>
      <c r="D73">
        <f t="shared" si="1"/>
        <v>9</v>
      </c>
      <c r="E73" t="s">
        <v>13</v>
      </c>
      <c r="F73" t="s">
        <v>9</v>
      </c>
      <c r="G73">
        <v>6257</v>
      </c>
    </row>
    <row r="74" spans="1:7" x14ac:dyDescent="0.3">
      <c r="A74" s="1">
        <v>44199</v>
      </c>
      <c r="B74" t="s">
        <v>28</v>
      </c>
      <c r="C74" t="str">
        <f>VLOOKUP(B74,[1]Store_Code!$A$2:$B$10,2,FALSE)</f>
        <v>Inverness</v>
      </c>
      <c r="D74">
        <f t="shared" si="1"/>
        <v>22</v>
      </c>
      <c r="E74" t="s">
        <v>8</v>
      </c>
      <c r="F74" t="s">
        <v>9</v>
      </c>
      <c r="G74">
        <v>13430</v>
      </c>
    </row>
    <row r="75" spans="1:7" x14ac:dyDescent="0.3">
      <c r="A75" s="1">
        <v>44199</v>
      </c>
      <c r="B75" t="s">
        <v>28</v>
      </c>
      <c r="C75" t="str">
        <f>VLOOKUP(B75,[1]Store_Code!$A$2:$B$10,2,FALSE)</f>
        <v>Inverness</v>
      </c>
      <c r="D75">
        <f t="shared" si="1"/>
        <v>20</v>
      </c>
      <c r="E75" t="s">
        <v>10</v>
      </c>
      <c r="F75" t="s">
        <v>11</v>
      </c>
      <c r="G75">
        <v>31409</v>
      </c>
    </row>
    <row r="76" spans="1:7" x14ac:dyDescent="0.3">
      <c r="A76" s="1">
        <v>44199</v>
      </c>
      <c r="B76" t="s">
        <v>28</v>
      </c>
      <c r="C76" t="str">
        <f>VLOOKUP(B76,[1]Store_Code!$A$2:$B$10,2,FALSE)</f>
        <v>Inverness</v>
      </c>
      <c r="D76">
        <f t="shared" si="1"/>
        <v>20</v>
      </c>
      <c r="E76" t="s">
        <v>13</v>
      </c>
      <c r="F76" t="s">
        <v>9</v>
      </c>
      <c r="G76">
        <v>11327</v>
      </c>
    </row>
    <row r="77" spans="1:7" x14ac:dyDescent="0.3">
      <c r="A77" s="1">
        <v>44199</v>
      </c>
      <c r="B77" t="s">
        <v>29</v>
      </c>
      <c r="C77" t="str">
        <f>VLOOKUP(B77,[1]Store_Code!$A$2:$B$10,2,FALSE)</f>
        <v>Stirling</v>
      </c>
      <c r="D77">
        <f t="shared" si="1"/>
        <v>22</v>
      </c>
      <c r="E77" t="s">
        <v>8</v>
      </c>
      <c r="F77" t="s">
        <v>9</v>
      </c>
      <c r="G77">
        <v>13091</v>
      </c>
    </row>
    <row r="78" spans="1:7" x14ac:dyDescent="0.3">
      <c r="A78" s="1">
        <v>44199</v>
      </c>
      <c r="B78" t="s">
        <v>29</v>
      </c>
      <c r="C78" t="str">
        <f>VLOOKUP(B78,[1]Store_Code!$A$2:$B$10,2,FALSE)</f>
        <v>Stirling</v>
      </c>
      <c r="D78">
        <f t="shared" si="1"/>
        <v>21</v>
      </c>
      <c r="E78" t="s">
        <v>10</v>
      </c>
      <c r="F78" t="s">
        <v>9</v>
      </c>
      <c r="G78">
        <v>25491</v>
      </c>
    </row>
    <row r="79" spans="1:7" x14ac:dyDescent="0.3">
      <c r="A79" s="1">
        <v>44199</v>
      </c>
      <c r="B79" t="s">
        <v>29</v>
      </c>
      <c r="C79" t="str">
        <f>VLOOKUP(B79,[1]Store_Code!$A$2:$B$10,2,FALSE)</f>
        <v>Stirling</v>
      </c>
      <c r="D79">
        <f t="shared" si="1"/>
        <v>15.7</v>
      </c>
      <c r="E79" t="s">
        <v>13</v>
      </c>
      <c r="F79" t="s">
        <v>9</v>
      </c>
      <c r="G79">
        <v>13802</v>
      </c>
    </row>
    <row r="80" spans="1:7" x14ac:dyDescent="0.3">
      <c r="A80" s="1">
        <v>44199</v>
      </c>
      <c r="B80" t="s">
        <v>30</v>
      </c>
      <c r="C80" t="str">
        <f>VLOOKUP(B80,[1]Store_Code!$A$2:$B$10,2,FALSE)</f>
        <v>Edinburgh</v>
      </c>
      <c r="D80">
        <f t="shared" si="1"/>
        <v>29</v>
      </c>
      <c r="E80" t="s">
        <v>8</v>
      </c>
      <c r="F80" t="s">
        <v>9</v>
      </c>
      <c r="G80">
        <v>18410</v>
      </c>
    </row>
    <row r="81" spans="1:7" x14ac:dyDescent="0.3">
      <c r="A81" s="1">
        <v>44199</v>
      </c>
      <c r="B81" t="s">
        <v>30</v>
      </c>
      <c r="C81" t="str">
        <f>VLOOKUP(B81,[1]Store_Code!$A$2:$B$10,2,FALSE)</f>
        <v>Edinburgh</v>
      </c>
      <c r="D81">
        <f t="shared" si="1"/>
        <v>39</v>
      </c>
      <c r="E81" t="s">
        <v>10</v>
      </c>
      <c r="F81" t="s">
        <v>11</v>
      </c>
      <c r="G81">
        <v>54219</v>
      </c>
    </row>
    <row r="82" spans="1:7" x14ac:dyDescent="0.3">
      <c r="A82" s="1">
        <v>44199</v>
      </c>
      <c r="B82" t="s">
        <v>30</v>
      </c>
      <c r="C82" t="str">
        <f>VLOOKUP(B82,[1]Store_Code!$A$2:$B$10,2,FALSE)</f>
        <v>Edinburgh</v>
      </c>
      <c r="D82">
        <f t="shared" si="1"/>
        <v>24</v>
      </c>
      <c r="E82" t="s">
        <v>13</v>
      </c>
      <c r="F82" t="s">
        <v>9</v>
      </c>
      <c r="G82">
        <v>20704</v>
      </c>
    </row>
    <row r="83" spans="1:7" x14ac:dyDescent="0.3">
      <c r="A83" s="1">
        <v>44200</v>
      </c>
      <c r="B83" t="s">
        <v>7</v>
      </c>
      <c r="C83" t="str">
        <f>VLOOKUP(B83,[1]Store_Code!$A$2:$B$10,2,FALSE)</f>
        <v>Perth</v>
      </c>
      <c r="D83">
        <f t="shared" si="1"/>
        <v>18</v>
      </c>
      <c r="E83" t="s">
        <v>8</v>
      </c>
      <c r="F83" t="s">
        <v>9</v>
      </c>
      <c r="G83">
        <v>9448</v>
      </c>
    </row>
    <row r="84" spans="1:7" x14ac:dyDescent="0.3">
      <c r="A84" s="1">
        <v>44200</v>
      </c>
      <c r="B84" t="s">
        <v>7</v>
      </c>
      <c r="C84" t="str">
        <f>VLOOKUP(B84,[1]Store_Code!$A$2:$B$10,2,FALSE)</f>
        <v>Perth</v>
      </c>
      <c r="D84">
        <f t="shared" si="1"/>
        <v>19</v>
      </c>
      <c r="E84" t="s">
        <v>10</v>
      </c>
      <c r="F84" t="s">
        <v>11</v>
      </c>
      <c r="G84">
        <v>23808</v>
      </c>
    </row>
    <row r="85" spans="1:7" x14ac:dyDescent="0.3">
      <c r="A85" s="1">
        <v>44200</v>
      </c>
      <c r="B85" t="s">
        <v>7</v>
      </c>
      <c r="C85" t="str">
        <f>VLOOKUP(B85,[1]Store_Code!$A$2:$B$10,2,FALSE)</f>
        <v>Perth</v>
      </c>
      <c r="D85">
        <f t="shared" si="1"/>
        <v>13</v>
      </c>
      <c r="E85" t="s">
        <v>13</v>
      </c>
      <c r="F85" t="s">
        <v>9</v>
      </c>
      <c r="G85">
        <v>12611</v>
      </c>
    </row>
    <row r="86" spans="1:7" x14ac:dyDescent="0.3">
      <c r="A86" s="1">
        <v>44200</v>
      </c>
      <c r="B86" t="s">
        <v>15</v>
      </c>
      <c r="C86" t="str">
        <f>VLOOKUP(B86,[1]Store_Code!$A$2:$B$10,2,FALSE)</f>
        <v>Aberdeen</v>
      </c>
      <c r="D86">
        <f t="shared" si="1"/>
        <v>24</v>
      </c>
      <c r="E86" t="s">
        <v>8</v>
      </c>
      <c r="F86" t="s">
        <v>9</v>
      </c>
      <c r="G86">
        <v>14019</v>
      </c>
    </row>
    <row r="87" spans="1:7" x14ac:dyDescent="0.3">
      <c r="A87" s="1">
        <v>44200</v>
      </c>
      <c r="B87" t="s">
        <v>15</v>
      </c>
      <c r="C87" t="str">
        <f>VLOOKUP(B87,[1]Store_Code!$A$2:$B$10,2,FALSE)</f>
        <v>Aberdeen</v>
      </c>
      <c r="D87">
        <f t="shared" si="1"/>
        <v>28</v>
      </c>
      <c r="E87" t="s">
        <v>10</v>
      </c>
      <c r="F87" t="s">
        <v>11</v>
      </c>
      <c r="G87">
        <v>37475</v>
      </c>
    </row>
    <row r="88" spans="1:7" x14ac:dyDescent="0.3">
      <c r="A88" s="1">
        <v>44200</v>
      </c>
      <c r="B88" t="s">
        <v>15</v>
      </c>
      <c r="C88" t="str">
        <f>VLOOKUP(B88,[1]Store_Code!$A$2:$B$10,2,FALSE)</f>
        <v>Aberdeen</v>
      </c>
      <c r="D88">
        <f t="shared" si="1"/>
        <v>16</v>
      </c>
      <c r="E88" t="s">
        <v>13</v>
      </c>
      <c r="F88" t="s">
        <v>9</v>
      </c>
      <c r="G88">
        <v>13572</v>
      </c>
    </row>
    <row r="89" spans="1:7" x14ac:dyDescent="0.3">
      <c r="A89" s="1">
        <v>44200</v>
      </c>
      <c r="B89" t="s">
        <v>19</v>
      </c>
      <c r="C89" t="str">
        <f>VLOOKUP(B89,[1]Store_Code!$A$2:$B$10,2,FALSE)</f>
        <v>St Andrews</v>
      </c>
      <c r="D89">
        <f t="shared" si="1"/>
        <v>15</v>
      </c>
      <c r="E89" t="s">
        <v>8</v>
      </c>
      <c r="F89" t="s">
        <v>9</v>
      </c>
      <c r="G89">
        <v>7273</v>
      </c>
    </row>
    <row r="90" spans="1:7" x14ac:dyDescent="0.3">
      <c r="A90" s="1">
        <v>44200</v>
      </c>
      <c r="B90" t="s">
        <v>19</v>
      </c>
      <c r="C90" t="str">
        <f>VLOOKUP(B90,[1]Store_Code!$A$2:$B$10,2,FALSE)</f>
        <v>St Andrews</v>
      </c>
      <c r="D90">
        <f t="shared" si="1"/>
        <v>19</v>
      </c>
      <c r="E90" t="s">
        <v>10</v>
      </c>
      <c r="F90" t="s">
        <v>11</v>
      </c>
      <c r="G90">
        <v>18887</v>
      </c>
    </row>
    <row r="91" spans="1:7" x14ac:dyDescent="0.3">
      <c r="A91" s="1">
        <v>44200</v>
      </c>
      <c r="B91" t="s">
        <v>19</v>
      </c>
      <c r="C91" t="str">
        <f>VLOOKUP(B91,[1]Store_Code!$A$2:$B$10,2,FALSE)</f>
        <v>St Andrews</v>
      </c>
      <c r="D91">
        <f t="shared" si="1"/>
        <v>10</v>
      </c>
      <c r="E91" t="s">
        <v>13</v>
      </c>
      <c r="F91" t="s">
        <v>9</v>
      </c>
      <c r="G91">
        <v>8550</v>
      </c>
    </row>
    <row r="92" spans="1:7" x14ac:dyDescent="0.3">
      <c r="A92" s="1">
        <v>44200</v>
      </c>
      <c r="B92" t="s">
        <v>23</v>
      </c>
      <c r="C92" t="str">
        <f>VLOOKUP(B92,[1]Store_Code!$A$2:$B$10,2,FALSE)</f>
        <v>Dundee</v>
      </c>
      <c r="D92">
        <f t="shared" si="1"/>
        <v>23</v>
      </c>
      <c r="E92" t="s">
        <v>8</v>
      </c>
      <c r="F92" t="s">
        <v>9</v>
      </c>
      <c r="G92">
        <v>14314</v>
      </c>
    </row>
    <row r="93" spans="1:7" x14ac:dyDescent="0.3">
      <c r="A93" s="1">
        <v>44200</v>
      </c>
      <c r="B93" t="s">
        <v>23</v>
      </c>
      <c r="C93" t="str">
        <f>VLOOKUP(B93,[1]Store_Code!$A$2:$B$10,2,FALSE)</f>
        <v>Dundee</v>
      </c>
      <c r="D93">
        <f t="shared" si="1"/>
        <v>30</v>
      </c>
      <c r="E93" t="s">
        <v>10</v>
      </c>
      <c r="F93" t="s">
        <v>11</v>
      </c>
      <c r="G93">
        <v>36137</v>
      </c>
    </row>
    <row r="94" spans="1:7" x14ac:dyDescent="0.3">
      <c r="A94" s="1">
        <v>44200</v>
      </c>
      <c r="B94" t="s">
        <v>23</v>
      </c>
      <c r="C94" t="str">
        <f>VLOOKUP(B94,[1]Store_Code!$A$2:$B$10,2,FALSE)</f>
        <v>Dundee</v>
      </c>
      <c r="D94">
        <f t="shared" si="1"/>
        <v>22</v>
      </c>
      <c r="E94" t="s">
        <v>13</v>
      </c>
      <c r="F94" t="s">
        <v>9</v>
      </c>
      <c r="G94">
        <v>13523</v>
      </c>
    </row>
    <row r="95" spans="1:7" x14ac:dyDescent="0.3">
      <c r="A95" s="1">
        <v>44200</v>
      </c>
      <c r="B95" t="s">
        <v>26</v>
      </c>
      <c r="C95" t="str">
        <f>VLOOKUP(B95,[1]Store_Code!$A$2:$B$10,2,FALSE)</f>
        <v>Glasgow</v>
      </c>
      <c r="D95">
        <f t="shared" si="1"/>
        <v>31</v>
      </c>
      <c r="E95" t="s">
        <v>8</v>
      </c>
      <c r="F95" t="s">
        <v>9</v>
      </c>
      <c r="G95">
        <v>29926</v>
      </c>
    </row>
    <row r="96" spans="1:7" x14ac:dyDescent="0.3">
      <c r="A96" s="1">
        <v>44200</v>
      </c>
      <c r="B96" t="s">
        <v>26</v>
      </c>
      <c r="C96" t="str">
        <f>VLOOKUP(B96,[1]Store_Code!$A$2:$B$10,2,FALSE)</f>
        <v>Glasgow</v>
      </c>
      <c r="D96">
        <f t="shared" si="1"/>
        <v>44</v>
      </c>
      <c r="E96" t="s">
        <v>10</v>
      </c>
      <c r="F96" t="s">
        <v>11</v>
      </c>
      <c r="G96">
        <v>84993</v>
      </c>
    </row>
    <row r="97" spans="1:7" x14ac:dyDescent="0.3">
      <c r="A97" s="1">
        <v>44200</v>
      </c>
      <c r="B97" t="s">
        <v>26</v>
      </c>
      <c r="C97" t="str">
        <f>VLOOKUP(B97,[1]Store_Code!$A$2:$B$10,2,FALSE)</f>
        <v>Glasgow</v>
      </c>
      <c r="D97">
        <f t="shared" si="1"/>
        <v>26</v>
      </c>
      <c r="E97" t="s">
        <v>13</v>
      </c>
      <c r="F97" t="s">
        <v>9</v>
      </c>
      <c r="G97">
        <v>21547</v>
      </c>
    </row>
    <row r="98" spans="1:7" x14ac:dyDescent="0.3">
      <c r="A98" s="1">
        <v>44200</v>
      </c>
      <c r="B98" t="s">
        <v>27</v>
      </c>
      <c r="C98" t="str">
        <f>VLOOKUP(B98,[1]Store_Code!$A$2:$B$10,2,FALSE)</f>
        <v>Dumfries</v>
      </c>
      <c r="D98">
        <f t="shared" si="1"/>
        <v>13</v>
      </c>
      <c r="E98" t="s">
        <v>8</v>
      </c>
      <c r="F98" t="s">
        <v>9</v>
      </c>
      <c r="G98">
        <v>9330</v>
      </c>
    </row>
    <row r="99" spans="1:7" x14ac:dyDescent="0.3">
      <c r="A99" s="1">
        <v>44200</v>
      </c>
      <c r="B99" t="s">
        <v>27</v>
      </c>
      <c r="C99" t="str">
        <f>VLOOKUP(B99,[1]Store_Code!$A$2:$B$10,2,FALSE)</f>
        <v>Dumfries</v>
      </c>
      <c r="D99">
        <f t="shared" si="1"/>
        <v>18</v>
      </c>
      <c r="E99" t="s">
        <v>10</v>
      </c>
      <c r="F99" t="s">
        <v>11</v>
      </c>
      <c r="G99">
        <v>19273</v>
      </c>
    </row>
    <row r="100" spans="1:7" x14ac:dyDescent="0.3">
      <c r="A100" s="1">
        <v>44200</v>
      </c>
      <c r="B100" t="s">
        <v>27</v>
      </c>
      <c r="C100" t="str">
        <f>VLOOKUP(B100,[1]Store_Code!$A$2:$B$10,2,FALSE)</f>
        <v>Dumfries</v>
      </c>
      <c r="D100">
        <f t="shared" si="1"/>
        <v>9</v>
      </c>
      <c r="E100" t="s">
        <v>13</v>
      </c>
      <c r="F100" t="s">
        <v>9</v>
      </c>
      <c r="G100">
        <v>5933</v>
      </c>
    </row>
    <row r="101" spans="1:7" x14ac:dyDescent="0.3">
      <c r="A101" s="1">
        <v>44200</v>
      </c>
      <c r="B101" t="s">
        <v>28</v>
      </c>
      <c r="C101" t="str">
        <f>VLOOKUP(B101,[1]Store_Code!$A$2:$B$10,2,FALSE)</f>
        <v>Inverness</v>
      </c>
      <c r="D101">
        <f t="shared" si="1"/>
        <v>22</v>
      </c>
      <c r="E101" t="s">
        <v>8</v>
      </c>
      <c r="F101" t="s">
        <v>9</v>
      </c>
      <c r="G101">
        <v>13052</v>
      </c>
    </row>
    <row r="102" spans="1:7" x14ac:dyDescent="0.3">
      <c r="A102" s="1">
        <v>44200</v>
      </c>
      <c r="B102" t="s">
        <v>28</v>
      </c>
      <c r="C102" t="str">
        <f>VLOOKUP(B102,[1]Store_Code!$A$2:$B$10,2,FALSE)</f>
        <v>Inverness</v>
      </c>
      <c r="D102">
        <f t="shared" si="1"/>
        <v>20</v>
      </c>
      <c r="E102" t="s">
        <v>10</v>
      </c>
      <c r="F102" t="s">
        <v>11</v>
      </c>
      <c r="G102">
        <v>31401</v>
      </c>
    </row>
    <row r="103" spans="1:7" x14ac:dyDescent="0.3">
      <c r="A103" s="1">
        <v>44200</v>
      </c>
      <c r="B103" t="s">
        <v>28</v>
      </c>
      <c r="C103" t="str">
        <f>VLOOKUP(B103,[1]Store_Code!$A$2:$B$10,2,FALSE)</f>
        <v>Inverness</v>
      </c>
      <c r="D103">
        <f t="shared" si="1"/>
        <v>20</v>
      </c>
      <c r="E103" t="s">
        <v>13</v>
      </c>
      <c r="F103" t="s">
        <v>9</v>
      </c>
      <c r="G103">
        <v>10741</v>
      </c>
    </row>
    <row r="104" spans="1:7" x14ac:dyDescent="0.3">
      <c r="A104" s="1">
        <v>44200</v>
      </c>
      <c r="B104" t="s">
        <v>29</v>
      </c>
      <c r="C104" t="str">
        <f>VLOOKUP(B104,[1]Store_Code!$A$2:$B$10,2,FALSE)</f>
        <v>Stirling</v>
      </c>
      <c r="D104">
        <f t="shared" si="1"/>
        <v>22</v>
      </c>
      <c r="E104" t="s">
        <v>8</v>
      </c>
      <c r="F104" t="s">
        <v>9</v>
      </c>
      <c r="G104">
        <v>12724</v>
      </c>
    </row>
    <row r="105" spans="1:7" x14ac:dyDescent="0.3">
      <c r="A105" s="1">
        <v>44200</v>
      </c>
      <c r="B105" t="s">
        <v>29</v>
      </c>
      <c r="C105" t="str">
        <f>VLOOKUP(B105,[1]Store_Code!$A$2:$B$10,2,FALSE)</f>
        <v>Stirling</v>
      </c>
      <c r="D105">
        <f t="shared" si="1"/>
        <v>21</v>
      </c>
      <c r="E105" t="s">
        <v>10</v>
      </c>
      <c r="F105" t="s">
        <v>9</v>
      </c>
      <c r="G105">
        <v>25485</v>
      </c>
    </row>
    <row r="106" spans="1:7" x14ac:dyDescent="0.3">
      <c r="A106" s="1">
        <v>44200</v>
      </c>
      <c r="B106" t="s">
        <v>29</v>
      </c>
      <c r="C106" t="str">
        <f>VLOOKUP(B106,[1]Store_Code!$A$2:$B$10,2,FALSE)</f>
        <v>Stirling</v>
      </c>
      <c r="D106">
        <f t="shared" si="1"/>
        <v>15.7</v>
      </c>
      <c r="E106" t="s">
        <v>13</v>
      </c>
      <c r="F106" t="s">
        <v>9</v>
      </c>
      <c r="G106">
        <v>13088</v>
      </c>
    </row>
    <row r="107" spans="1:7" x14ac:dyDescent="0.3">
      <c r="A107" s="1">
        <v>44200</v>
      </c>
      <c r="B107" t="s">
        <v>30</v>
      </c>
      <c r="C107" t="str">
        <f>VLOOKUP(B107,[1]Store_Code!$A$2:$B$10,2,FALSE)</f>
        <v>Edinburgh</v>
      </c>
      <c r="D107">
        <f t="shared" si="1"/>
        <v>29</v>
      </c>
      <c r="E107" t="s">
        <v>8</v>
      </c>
      <c r="F107" t="s">
        <v>9</v>
      </c>
      <c r="G107">
        <v>17892</v>
      </c>
    </row>
    <row r="108" spans="1:7" x14ac:dyDescent="0.3">
      <c r="A108" s="1">
        <v>44200</v>
      </c>
      <c r="B108" t="s">
        <v>30</v>
      </c>
      <c r="C108" t="str">
        <f>VLOOKUP(B108,[1]Store_Code!$A$2:$B$10,2,FALSE)</f>
        <v>Edinburgh</v>
      </c>
      <c r="D108">
        <f t="shared" si="1"/>
        <v>39</v>
      </c>
      <c r="E108" t="s">
        <v>10</v>
      </c>
      <c r="F108" t="s">
        <v>11</v>
      </c>
      <c r="G108">
        <v>54205</v>
      </c>
    </row>
    <row r="109" spans="1:7" x14ac:dyDescent="0.3">
      <c r="A109" s="1">
        <v>44200</v>
      </c>
      <c r="B109" t="s">
        <v>30</v>
      </c>
      <c r="C109" t="str">
        <f>VLOOKUP(B109,[1]Store_Code!$A$2:$B$10,2,FALSE)</f>
        <v>Edinburgh</v>
      </c>
      <c r="D109">
        <f t="shared" si="1"/>
        <v>24</v>
      </c>
      <c r="E109" t="s">
        <v>13</v>
      </c>
      <c r="F109" t="s">
        <v>9</v>
      </c>
      <c r="G109">
        <v>19630</v>
      </c>
    </row>
    <row r="110" spans="1:7" x14ac:dyDescent="0.3">
      <c r="A110" s="1">
        <v>44201</v>
      </c>
      <c r="B110" t="s">
        <v>7</v>
      </c>
      <c r="C110" t="str">
        <f>VLOOKUP(B110,[1]Store_Code!$A$2:$B$10,2,FALSE)</f>
        <v>Perth</v>
      </c>
      <c r="D110">
        <f t="shared" si="1"/>
        <v>18</v>
      </c>
      <c r="E110" t="s">
        <v>8</v>
      </c>
      <c r="F110" t="s">
        <v>9</v>
      </c>
      <c r="G110">
        <v>9658</v>
      </c>
    </row>
    <row r="111" spans="1:7" x14ac:dyDescent="0.3">
      <c r="A111" s="1">
        <v>44201</v>
      </c>
      <c r="B111" t="s">
        <v>7</v>
      </c>
      <c r="C111" t="str">
        <f>VLOOKUP(B111,[1]Store_Code!$A$2:$B$10,2,FALSE)</f>
        <v>Perth</v>
      </c>
      <c r="D111">
        <f t="shared" si="1"/>
        <v>19</v>
      </c>
      <c r="E111" t="s">
        <v>10</v>
      </c>
      <c r="F111" t="s">
        <v>11</v>
      </c>
      <c r="G111">
        <v>27225</v>
      </c>
    </row>
    <row r="112" spans="1:7" x14ac:dyDescent="0.3">
      <c r="A112" s="1">
        <v>44201</v>
      </c>
      <c r="B112" t="s">
        <v>7</v>
      </c>
      <c r="C112" t="str">
        <f>VLOOKUP(B112,[1]Store_Code!$A$2:$B$10,2,FALSE)</f>
        <v>Perth</v>
      </c>
      <c r="D112">
        <f t="shared" si="1"/>
        <v>13</v>
      </c>
      <c r="E112" t="s">
        <v>13</v>
      </c>
      <c r="F112" t="s">
        <v>9</v>
      </c>
      <c r="G112">
        <v>14272</v>
      </c>
    </row>
    <row r="113" spans="1:7" x14ac:dyDescent="0.3">
      <c r="A113" s="1">
        <v>44201</v>
      </c>
      <c r="B113" t="s">
        <v>15</v>
      </c>
      <c r="C113" t="str">
        <f>VLOOKUP(B113,[1]Store_Code!$A$2:$B$10,2,FALSE)</f>
        <v>Aberdeen</v>
      </c>
      <c r="D113">
        <f t="shared" si="1"/>
        <v>24</v>
      </c>
      <c r="E113" t="s">
        <v>8</v>
      </c>
      <c r="F113" t="s">
        <v>9</v>
      </c>
      <c r="G113">
        <v>14351</v>
      </c>
    </row>
    <row r="114" spans="1:7" x14ac:dyDescent="0.3">
      <c r="A114" s="1">
        <v>44201</v>
      </c>
      <c r="B114" t="s">
        <v>15</v>
      </c>
      <c r="C114" t="str">
        <f>VLOOKUP(B114,[1]Store_Code!$A$2:$B$10,2,FALSE)</f>
        <v>Aberdeen</v>
      </c>
      <c r="D114">
        <f t="shared" si="1"/>
        <v>28</v>
      </c>
      <c r="E114" t="s">
        <v>10</v>
      </c>
      <c r="F114" t="s">
        <v>11</v>
      </c>
      <c r="G114">
        <v>42854</v>
      </c>
    </row>
    <row r="115" spans="1:7" x14ac:dyDescent="0.3">
      <c r="A115" s="1">
        <v>44201</v>
      </c>
      <c r="B115" t="s">
        <v>15</v>
      </c>
      <c r="C115" t="str">
        <f>VLOOKUP(B115,[1]Store_Code!$A$2:$B$10,2,FALSE)</f>
        <v>Aberdeen</v>
      </c>
      <c r="D115">
        <f t="shared" si="1"/>
        <v>16</v>
      </c>
      <c r="E115" t="s">
        <v>13</v>
      </c>
      <c r="F115" t="s">
        <v>9</v>
      </c>
      <c r="G115">
        <v>15361</v>
      </c>
    </row>
    <row r="116" spans="1:7" x14ac:dyDescent="0.3">
      <c r="A116" s="1">
        <v>44201</v>
      </c>
      <c r="B116" t="s">
        <v>19</v>
      </c>
      <c r="C116" t="str">
        <f>VLOOKUP(B116,[1]Store_Code!$A$2:$B$10,2,FALSE)</f>
        <v>St Andrews</v>
      </c>
      <c r="D116">
        <f t="shared" si="1"/>
        <v>15</v>
      </c>
      <c r="E116" t="s">
        <v>8</v>
      </c>
      <c r="F116" t="s">
        <v>9</v>
      </c>
      <c r="G116">
        <v>7446</v>
      </c>
    </row>
    <row r="117" spans="1:7" x14ac:dyDescent="0.3">
      <c r="A117" s="1">
        <v>44201</v>
      </c>
      <c r="B117" t="s">
        <v>19</v>
      </c>
      <c r="C117" t="str">
        <f>VLOOKUP(B117,[1]Store_Code!$A$2:$B$10,2,FALSE)</f>
        <v>St Andrews</v>
      </c>
      <c r="D117">
        <f t="shared" si="1"/>
        <v>19</v>
      </c>
      <c r="E117" t="s">
        <v>10</v>
      </c>
      <c r="F117" t="s">
        <v>9</v>
      </c>
      <c r="G117">
        <v>21598</v>
      </c>
    </row>
    <row r="118" spans="1:7" x14ac:dyDescent="0.3">
      <c r="A118" s="1">
        <v>44201</v>
      </c>
      <c r="B118" t="s">
        <v>19</v>
      </c>
      <c r="C118" t="str">
        <f>VLOOKUP(B118,[1]Store_Code!$A$2:$B$10,2,FALSE)</f>
        <v>St Andrews</v>
      </c>
      <c r="D118">
        <f t="shared" si="1"/>
        <v>10</v>
      </c>
      <c r="E118" t="s">
        <v>13</v>
      </c>
      <c r="F118" t="s">
        <v>9</v>
      </c>
      <c r="G118">
        <v>9678</v>
      </c>
    </row>
    <row r="119" spans="1:7" x14ac:dyDescent="0.3">
      <c r="A119" s="1">
        <v>44201</v>
      </c>
      <c r="B119" t="s">
        <v>23</v>
      </c>
      <c r="C119" t="str">
        <f>VLOOKUP(B119,[1]Store_Code!$A$2:$B$10,2,FALSE)</f>
        <v>Dundee</v>
      </c>
      <c r="D119">
        <f t="shared" si="1"/>
        <v>23</v>
      </c>
      <c r="E119" t="s">
        <v>8</v>
      </c>
      <c r="F119" t="s">
        <v>9</v>
      </c>
      <c r="G119">
        <v>14653</v>
      </c>
    </row>
    <row r="120" spans="1:7" x14ac:dyDescent="0.3">
      <c r="A120" s="1">
        <v>44201</v>
      </c>
      <c r="B120" t="s">
        <v>23</v>
      </c>
      <c r="C120" t="str">
        <f>VLOOKUP(B120,[1]Store_Code!$A$2:$B$10,2,FALSE)</f>
        <v>Dundee</v>
      </c>
      <c r="D120">
        <f t="shared" si="1"/>
        <v>30</v>
      </c>
      <c r="E120" t="s">
        <v>10</v>
      </c>
      <c r="F120" t="s">
        <v>11</v>
      </c>
      <c r="G120">
        <v>41324</v>
      </c>
    </row>
    <row r="121" spans="1:7" x14ac:dyDescent="0.3">
      <c r="A121" s="1">
        <v>44201</v>
      </c>
      <c r="B121" t="s">
        <v>23</v>
      </c>
      <c r="C121" t="str">
        <f>VLOOKUP(B121,[1]Store_Code!$A$2:$B$10,2,FALSE)</f>
        <v>Dundee</v>
      </c>
      <c r="D121">
        <f t="shared" si="1"/>
        <v>22</v>
      </c>
      <c r="E121" t="s">
        <v>13</v>
      </c>
      <c r="F121" t="s">
        <v>9</v>
      </c>
      <c r="G121">
        <v>15306</v>
      </c>
    </row>
    <row r="122" spans="1:7" x14ac:dyDescent="0.3">
      <c r="A122" s="1">
        <v>44201</v>
      </c>
      <c r="B122" t="s">
        <v>26</v>
      </c>
      <c r="C122" t="str">
        <f>VLOOKUP(B122,[1]Store_Code!$A$2:$B$10,2,FALSE)</f>
        <v>Glasgow</v>
      </c>
      <c r="D122">
        <f t="shared" si="1"/>
        <v>31</v>
      </c>
      <c r="E122" t="s">
        <v>8</v>
      </c>
      <c r="F122" t="s">
        <v>9</v>
      </c>
      <c r="G122">
        <v>30634</v>
      </c>
    </row>
    <row r="123" spans="1:7" x14ac:dyDescent="0.3">
      <c r="A123" s="1">
        <v>44201</v>
      </c>
      <c r="B123" t="s">
        <v>26</v>
      </c>
      <c r="C123" t="str">
        <f>VLOOKUP(B123,[1]Store_Code!$A$2:$B$10,2,FALSE)</f>
        <v>Glasgow</v>
      </c>
      <c r="D123">
        <f t="shared" si="1"/>
        <v>44</v>
      </c>
      <c r="E123" t="s">
        <v>10</v>
      </c>
      <c r="F123" t="s">
        <v>11</v>
      </c>
      <c r="G123">
        <v>97192</v>
      </c>
    </row>
    <row r="124" spans="1:7" x14ac:dyDescent="0.3">
      <c r="A124" s="1">
        <v>44201</v>
      </c>
      <c r="B124" t="s">
        <v>26</v>
      </c>
      <c r="C124" t="str">
        <f>VLOOKUP(B124,[1]Store_Code!$A$2:$B$10,2,FALSE)</f>
        <v>Glasgow</v>
      </c>
      <c r="D124">
        <f t="shared" si="1"/>
        <v>26</v>
      </c>
      <c r="E124" t="s">
        <v>13</v>
      </c>
      <c r="F124" t="s">
        <v>9</v>
      </c>
      <c r="G124">
        <v>24388</v>
      </c>
    </row>
    <row r="125" spans="1:7" x14ac:dyDescent="0.3">
      <c r="A125" s="1">
        <v>44201</v>
      </c>
      <c r="B125" t="s">
        <v>27</v>
      </c>
      <c r="C125" t="str">
        <f>VLOOKUP(B125,[1]Store_Code!$A$2:$B$10,2,FALSE)</f>
        <v>Dumfries</v>
      </c>
      <c r="D125">
        <f t="shared" si="1"/>
        <v>13</v>
      </c>
      <c r="E125" t="s">
        <v>8</v>
      </c>
      <c r="F125" t="s">
        <v>9</v>
      </c>
      <c r="G125">
        <v>9552</v>
      </c>
    </row>
    <row r="126" spans="1:7" x14ac:dyDescent="0.3">
      <c r="A126" s="1">
        <v>44201</v>
      </c>
      <c r="B126" t="s">
        <v>27</v>
      </c>
      <c r="C126" t="str">
        <f>VLOOKUP(B126,[1]Store_Code!$A$2:$B$10,2,FALSE)</f>
        <v>Dumfries</v>
      </c>
      <c r="D126">
        <f t="shared" si="1"/>
        <v>18</v>
      </c>
      <c r="E126" t="s">
        <v>10</v>
      </c>
      <c r="F126" t="s">
        <v>11</v>
      </c>
      <c r="G126">
        <v>22039</v>
      </c>
    </row>
    <row r="127" spans="1:7" x14ac:dyDescent="0.3">
      <c r="A127" s="1">
        <v>44201</v>
      </c>
      <c r="B127" t="s">
        <v>27</v>
      </c>
      <c r="C127" t="str">
        <f>VLOOKUP(B127,[1]Store_Code!$A$2:$B$10,2,FALSE)</f>
        <v>Dumfries</v>
      </c>
      <c r="D127">
        <f t="shared" si="1"/>
        <v>9</v>
      </c>
      <c r="E127" t="s">
        <v>13</v>
      </c>
      <c r="F127" t="s">
        <v>9</v>
      </c>
      <c r="G127">
        <v>6715</v>
      </c>
    </row>
    <row r="128" spans="1:7" x14ac:dyDescent="0.3">
      <c r="A128" s="1">
        <v>44201</v>
      </c>
      <c r="B128" t="s">
        <v>28</v>
      </c>
      <c r="C128" t="str">
        <f>VLOOKUP(B128,[1]Store_Code!$A$2:$B$10,2,FALSE)</f>
        <v>Inverness</v>
      </c>
      <c r="D128">
        <f t="shared" si="1"/>
        <v>22</v>
      </c>
      <c r="E128" t="s">
        <v>8</v>
      </c>
      <c r="F128" t="s">
        <v>9</v>
      </c>
      <c r="G128">
        <v>13361</v>
      </c>
    </row>
    <row r="129" spans="1:7" x14ac:dyDescent="0.3">
      <c r="A129" s="1">
        <v>44201</v>
      </c>
      <c r="B129" t="s">
        <v>28</v>
      </c>
      <c r="C129" t="str">
        <f>VLOOKUP(B129,[1]Store_Code!$A$2:$B$10,2,FALSE)</f>
        <v>Inverness</v>
      </c>
      <c r="D129">
        <f t="shared" si="1"/>
        <v>20</v>
      </c>
      <c r="E129" t="s">
        <v>10</v>
      </c>
      <c r="F129" t="s">
        <v>11</v>
      </c>
      <c r="G129">
        <v>35908</v>
      </c>
    </row>
    <row r="130" spans="1:7" x14ac:dyDescent="0.3">
      <c r="A130" s="1">
        <v>44201</v>
      </c>
      <c r="B130" t="s">
        <v>28</v>
      </c>
      <c r="C130" t="str">
        <f>VLOOKUP(B130,[1]Store_Code!$A$2:$B$10,2,FALSE)</f>
        <v>Inverness</v>
      </c>
      <c r="D130">
        <f t="shared" si="1"/>
        <v>20</v>
      </c>
      <c r="E130" t="s">
        <v>13</v>
      </c>
      <c r="F130" t="s">
        <v>9</v>
      </c>
      <c r="G130">
        <v>12157</v>
      </c>
    </row>
    <row r="131" spans="1:7" x14ac:dyDescent="0.3">
      <c r="A131" s="1">
        <v>44201</v>
      </c>
      <c r="B131" t="s">
        <v>29</v>
      </c>
      <c r="C131" t="str">
        <f>VLOOKUP(B131,[1]Store_Code!$A$2:$B$10,2,FALSE)</f>
        <v>Stirling</v>
      </c>
      <c r="D131">
        <f t="shared" si="1"/>
        <v>22</v>
      </c>
      <c r="E131" t="s">
        <v>8</v>
      </c>
      <c r="F131" t="s">
        <v>9</v>
      </c>
      <c r="G131">
        <v>13025</v>
      </c>
    </row>
    <row r="132" spans="1:7" x14ac:dyDescent="0.3">
      <c r="A132" s="1">
        <v>44201</v>
      </c>
      <c r="B132" t="s">
        <v>29</v>
      </c>
      <c r="C132" t="str">
        <f>VLOOKUP(B132,[1]Store_Code!$A$2:$B$10,2,FALSE)</f>
        <v>Stirling</v>
      </c>
      <c r="D132">
        <f t="shared" ref="D132:D195" si="2">INDEX($N$4:$P$12,MATCH(C132,$M$4:$M$12,0),MATCH(E132,N$3:P$3,0))</f>
        <v>21</v>
      </c>
      <c r="E132" t="s">
        <v>10</v>
      </c>
      <c r="F132" t="s">
        <v>9</v>
      </c>
      <c r="G132">
        <v>29115</v>
      </c>
    </row>
    <row r="133" spans="1:7" x14ac:dyDescent="0.3">
      <c r="A133" s="1">
        <v>44201</v>
      </c>
      <c r="B133" t="s">
        <v>29</v>
      </c>
      <c r="C133" t="str">
        <f>VLOOKUP(B133,[1]Store_Code!$A$2:$B$10,2,FALSE)</f>
        <v>Stirling</v>
      </c>
      <c r="D133">
        <f t="shared" si="2"/>
        <v>15.7</v>
      </c>
      <c r="E133" t="s">
        <v>13</v>
      </c>
      <c r="F133" t="s">
        <v>9</v>
      </c>
      <c r="G133">
        <v>14812</v>
      </c>
    </row>
    <row r="134" spans="1:7" x14ac:dyDescent="0.3">
      <c r="A134" s="1">
        <v>44201</v>
      </c>
      <c r="B134" t="s">
        <v>30</v>
      </c>
      <c r="C134" t="str">
        <f>VLOOKUP(B134,[1]Store_Code!$A$2:$B$10,2,FALSE)</f>
        <v>Edinburgh</v>
      </c>
      <c r="D134">
        <f t="shared" si="2"/>
        <v>29</v>
      </c>
      <c r="E134" t="s">
        <v>8</v>
      </c>
      <c r="F134" t="s">
        <v>9</v>
      </c>
      <c r="G134">
        <v>18316</v>
      </c>
    </row>
    <row r="135" spans="1:7" x14ac:dyDescent="0.3">
      <c r="A135" s="1">
        <v>44201</v>
      </c>
      <c r="B135" t="s">
        <v>30</v>
      </c>
      <c r="C135" t="str">
        <f>VLOOKUP(B135,[1]Store_Code!$A$2:$B$10,2,FALSE)</f>
        <v>Edinburgh</v>
      </c>
      <c r="D135">
        <f t="shared" si="2"/>
        <v>39</v>
      </c>
      <c r="E135" t="s">
        <v>10</v>
      </c>
      <c r="F135" t="s">
        <v>11</v>
      </c>
      <c r="G135">
        <v>61985</v>
      </c>
    </row>
    <row r="136" spans="1:7" x14ac:dyDescent="0.3">
      <c r="A136" s="1">
        <v>44201</v>
      </c>
      <c r="B136" t="s">
        <v>30</v>
      </c>
      <c r="C136" t="str">
        <f>VLOOKUP(B136,[1]Store_Code!$A$2:$B$10,2,FALSE)</f>
        <v>Edinburgh</v>
      </c>
      <c r="D136">
        <f t="shared" si="2"/>
        <v>24</v>
      </c>
      <c r="E136" t="s">
        <v>13</v>
      </c>
      <c r="F136" t="s">
        <v>9</v>
      </c>
      <c r="G136">
        <v>22220</v>
      </c>
    </row>
    <row r="137" spans="1:7" x14ac:dyDescent="0.3">
      <c r="A137" s="1">
        <v>44202</v>
      </c>
      <c r="B137" t="s">
        <v>7</v>
      </c>
      <c r="C137" t="str">
        <f>VLOOKUP(B137,[1]Store_Code!$A$2:$B$10,2,FALSE)</f>
        <v>Perth</v>
      </c>
      <c r="D137">
        <f t="shared" si="2"/>
        <v>18</v>
      </c>
      <c r="E137" t="s">
        <v>8</v>
      </c>
      <c r="F137" t="s">
        <v>9</v>
      </c>
      <c r="G137">
        <v>9614</v>
      </c>
    </row>
    <row r="138" spans="1:7" x14ac:dyDescent="0.3">
      <c r="A138" s="1">
        <v>44202</v>
      </c>
      <c r="B138" t="s">
        <v>7</v>
      </c>
      <c r="C138" t="str">
        <f>VLOOKUP(B138,[1]Store_Code!$A$2:$B$10,2,FALSE)</f>
        <v>Perth</v>
      </c>
      <c r="D138">
        <f t="shared" si="2"/>
        <v>19</v>
      </c>
      <c r="E138" t="s">
        <v>10</v>
      </c>
      <c r="F138" t="s">
        <v>11</v>
      </c>
      <c r="G138">
        <v>22635</v>
      </c>
    </row>
    <row r="139" spans="1:7" x14ac:dyDescent="0.3">
      <c r="A139" s="1">
        <v>44202</v>
      </c>
      <c r="B139" t="s">
        <v>7</v>
      </c>
      <c r="C139" t="str">
        <f>VLOOKUP(B139,[1]Store_Code!$A$2:$B$10,2,FALSE)</f>
        <v>Perth</v>
      </c>
      <c r="D139">
        <f t="shared" si="2"/>
        <v>13</v>
      </c>
      <c r="E139" t="s">
        <v>13</v>
      </c>
      <c r="F139" t="s">
        <v>9</v>
      </c>
      <c r="G139">
        <v>12815</v>
      </c>
    </row>
    <row r="140" spans="1:7" x14ac:dyDescent="0.3">
      <c r="A140" s="1">
        <v>44202</v>
      </c>
      <c r="B140" t="s">
        <v>15</v>
      </c>
      <c r="C140" t="str">
        <f>VLOOKUP(B140,[1]Store_Code!$A$2:$B$10,2,FALSE)</f>
        <v>Aberdeen</v>
      </c>
      <c r="D140">
        <f t="shared" si="2"/>
        <v>24</v>
      </c>
      <c r="E140" t="s">
        <v>8</v>
      </c>
      <c r="F140" t="s">
        <v>9</v>
      </c>
      <c r="G140">
        <v>14283</v>
      </c>
    </row>
    <row r="141" spans="1:7" x14ac:dyDescent="0.3">
      <c r="A141" s="1">
        <v>44202</v>
      </c>
      <c r="B141" t="s">
        <v>15</v>
      </c>
      <c r="C141" t="str">
        <f>VLOOKUP(B141,[1]Store_Code!$A$2:$B$10,2,FALSE)</f>
        <v>Aberdeen</v>
      </c>
      <c r="D141">
        <f t="shared" si="2"/>
        <v>28</v>
      </c>
      <c r="E141" t="s">
        <v>10</v>
      </c>
      <c r="F141" t="s">
        <v>11</v>
      </c>
      <c r="G141">
        <v>35629</v>
      </c>
    </row>
    <row r="142" spans="1:7" x14ac:dyDescent="0.3">
      <c r="A142" s="1">
        <v>44202</v>
      </c>
      <c r="B142" t="s">
        <v>15</v>
      </c>
      <c r="C142" t="str">
        <f>VLOOKUP(B142,[1]Store_Code!$A$2:$B$10,2,FALSE)</f>
        <v>Aberdeen</v>
      </c>
      <c r="D142">
        <f t="shared" si="2"/>
        <v>16</v>
      </c>
      <c r="E142" t="s">
        <v>13</v>
      </c>
      <c r="F142" t="s">
        <v>9</v>
      </c>
      <c r="G142">
        <v>13793</v>
      </c>
    </row>
    <row r="143" spans="1:7" x14ac:dyDescent="0.3">
      <c r="A143" s="1">
        <v>44202</v>
      </c>
      <c r="B143" t="s">
        <v>19</v>
      </c>
      <c r="C143" t="str">
        <f>VLOOKUP(B143,[1]Store_Code!$A$2:$B$10,2,FALSE)</f>
        <v>St Andrews</v>
      </c>
      <c r="D143">
        <f t="shared" si="2"/>
        <v>15</v>
      </c>
      <c r="E143" t="s">
        <v>8</v>
      </c>
      <c r="F143" t="s">
        <v>9</v>
      </c>
      <c r="G143">
        <v>7410</v>
      </c>
    </row>
    <row r="144" spans="1:7" x14ac:dyDescent="0.3">
      <c r="A144" s="1">
        <v>44202</v>
      </c>
      <c r="B144" t="s">
        <v>19</v>
      </c>
      <c r="C144" t="str">
        <f>VLOOKUP(B144,[1]Store_Code!$A$2:$B$10,2,FALSE)</f>
        <v>St Andrews</v>
      </c>
      <c r="D144">
        <f t="shared" si="2"/>
        <v>19</v>
      </c>
      <c r="E144" t="s">
        <v>10</v>
      </c>
      <c r="F144" t="s">
        <v>9</v>
      </c>
      <c r="G144">
        <v>17957</v>
      </c>
    </row>
    <row r="145" spans="1:7" x14ac:dyDescent="0.3">
      <c r="A145" s="1">
        <v>44202</v>
      </c>
      <c r="B145" t="s">
        <v>19</v>
      </c>
      <c r="C145" t="str">
        <f>VLOOKUP(B145,[1]Store_Code!$A$2:$B$10,2,FALSE)</f>
        <v>St Andrews</v>
      </c>
      <c r="D145">
        <f t="shared" si="2"/>
        <v>10</v>
      </c>
      <c r="E145" t="s">
        <v>13</v>
      </c>
      <c r="F145" t="s">
        <v>9</v>
      </c>
      <c r="G145">
        <v>8689</v>
      </c>
    </row>
    <row r="146" spans="1:7" x14ac:dyDescent="0.3">
      <c r="A146" s="1">
        <v>44202</v>
      </c>
      <c r="B146" t="s">
        <v>23</v>
      </c>
      <c r="C146" t="str">
        <f>VLOOKUP(B146,[1]Store_Code!$A$2:$B$10,2,FALSE)</f>
        <v>Dundee</v>
      </c>
      <c r="D146">
        <f t="shared" si="2"/>
        <v>23</v>
      </c>
      <c r="E146" t="s">
        <v>8</v>
      </c>
      <c r="F146" t="s">
        <v>9</v>
      </c>
      <c r="G146">
        <v>14582</v>
      </c>
    </row>
    <row r="147" spans="1:7" x14ac:dyDescent="0.3">
      <c r="A147" s="1">
        <v>44202</v>
      </c>
      <c r="B147" t="s">
        <v>23</v>
      </c>
      <c r="C147" t="str">
        <f>VLOOKUP(B147,[1]Store_Code!$A$2:$B$10,2,FALSE)</f>
        <v>Dundee</v>
      </c>
      <c r="D147">
        <f t="shared" si="2"/>
        <v>30</v>
      </c>
      <c r="E147" t="s">
        <v>10</v>
      </c>
      <c r="F147" t="s">
        <v>11</v>
      </c>
      <c r="G147">
        <v>34357</v>
      </c>
    </row>
    <row r="148" spans="1:7" x14ac:dyDescent="0.3">
      <c r="A148" s="1">
        <v>44202</v>
      </c>
      <c r="B148" t="s">
        <v>23</v>
      </c>
      <c r="C148" t="str">
        <f>VLOOKUP(B148,[1]Store_Code!$A$2:$B$10,2,FALSE)</f>
        <v>Dundee</v>
      </c>
      <c r="D148">
        <f t="shared" si="2"/>
        <v>22</v>
      </c>
      <c r="E148" t="s">
        <v>13</v>
      </c>
      <c r="F148" t="s">
        <v>9</v>
      </c>
      <c r="G148">
        <v>13744</v>
      </c>
    </row>
    <row r="149" spans="1:7" x14ac:dyDescent="0.3">
      <c r="A149" s="1">
        <v>44202</v>
      </c>
      <c r="B149" t="s">
        <v>26</v>
      </c>
      <c r="C149" t="str">
        <f>VLOOKUP(B149,[1]Store_Code!$A$2:$B$10,2,FALSE)</f>
        <v>Glasgow</v>
      </c>
      <c r="D149">
        <f t="shared" si="2"/>
        <v>31</v>
      </c>
      <c r="E149" t="s">
        <v>8</v>
      </c>
      <c r="F149" t="s">
        <v>9</v>
      </c>
      <c r="G149">
        <v>30487</v>
      </c>
    </row>
    <row r="150" spans="1:7" x14ac:dyDescent="0.3">
      <c r="A150" s="1">
        <v>44202</v>
      </c>
      <c r="B150" t="s">
        <v>26</v>
      </c>
      <c r="C150" t="str">
        <f>VLOOKUP(B150,[1]Store_Code!$A$2:$B$10,2,FALSE)</f>
        <v>Glasgow</v>
      </c>
      <c r="D150">
        <f t="shared" si="2"/>
        <v>44</v>
      </c>
      <c r="E150" t="s">
        <v>10</v>
      </c>
      <c r="F150" t="s">
        <v>11</v>
      </c>
      <c r="G150">
        <v>80807</v>
      </c>
    </row>
    <row r="151" spans="1:7" x14ac:dyDescent="0.3">
      <c r="A151" s="1">
        <v>44202</v>
      </c>
      <c r="B151" t="s">
        <v>26</v>
      </c>
      <c r="C151" t="str">
        <f>VLOOKUP(B151,[1]Store_Code!$A$2:$B$10,2,FALSE)</f>
        <v>Glasgow</v>
      </c>
      <c r="D151">
        <f t="shared" si="2"/>
        <v>26</v>
      </c>
      <c r="E151" t="s">
        <v>13</v>
      </c>
      <c r="F151" t="s">
        <v>9</v>
      </c>
      <c r="G151">
        <v>21897</v>
      </c>
    </row>
    <row r="152" spans="1:7" x14ac:dyDescent="0.3">
      <c r="A152" s="1">
        <v>44202</v>
      </c>
      <c r="B152" t="s">
        <v>27</v>
      </c>
      <c r="C152" t="str">
        <f>VLOOKUP(B152,[1]Store_Code!$A$2:$B$10,2,FALSE)</f>
        <v>Dumfries</v>
      </c>
      <c r="D152">
        <f t="shared" si="2"/>
        <v>13</v>
      </c>
      <c r="E152" t="s">
        <v>8</v>
      </c>
      <c r="F152" t="s">
        <v>9</v>
      </c>
      <c r="G152">
        <v>9506</v>
      </c>
    </row>
    <row r="153" spans="1:7" x14ac:dyDescent="0.3">
      <c r="A153" s="1">
        <v>44202</v>
      </c>
      <c r="B153" t="s">
        <v>27</v>
      </c>
      <c r="C153" t="str">
        <f>VLOOKUP(B153,[1]Store_Code!$A$2:$B$10,2,FALSE)</f>
        <v>Dumfries</v>
      </c>
      <c r="D153">
        <f t="shared" si="2"/>
        <v>18</v>
      </c>
      <c r="E153" t="s">
        <v>10</v>
      </c>
      <c r="F153" t="s">
        <v>11</v>
      </c>
      <c r="G153">
        <v>18324</v>
      </c>
    </row>
    <row r="154" spans="1:7" x14ac:dyDescent="0.3">
      <c r="A154" s="1">
        <v>44202</v>
      </c>
      <c r="B154" t="s">
        <v>27</v>
      </c>
      <c r="C154" t="str">
        <f>VLOOKUP(B154,[1]Store_Code!$A$2:$B$10,2,FALSE)</f>
        <v>Dumfries</v>
      </c>
      <c r="D154">
        <f t="shared" si="2"/>
        <v>9</v>
      </c>
      <c r="E154" t="s">
        <v>13</v>
      </c>
      <c r="F154" t="s">
        <v>9</v>
      </c>
      <c r="G154">
        <v>6029</v>
      </c>
    </row>
    <row r="155" spans="1:7" x14ac:dyDescent="0.3">
      <c r="A155" s="1">
        <v>44202</v>
      </c>
      <c r="B155" t="s">
        <v>28</v>
      </c>
      <c r="C155" t="str">
        <f>VLOOKUP(B155,[1]Store_Code!$A$2:$B$10,2,FALSE)</f>
        <v>Inverness</v>
      </c>
      <c r="D155">
        <f t="shared" si="2"/>
        <v>22</v>
      </c>
      <c r="E155" t="s">
        <v>8</v>
      </c>
      <c r="F155" t="s">
        <v>9</v>
      </c>
      <c r="G155">
        <v>13297</v>
      </c>
    </row>
    <row r="156" spans="1:7" x14ac:dyDescent="0.3">
      <c r="A156" s="1">
        <v>44202</v>
      </c>
      <c r="B156" t="s">
        <v>28</v>
      </c>
      <c r="C156" t="str">
        <f>VLOOKUP(B156,[1]Store_Code!$A$2:$B$10,2,FALSE)</f>
        <v>Inverness</v>
      </c>
      <c r="D156">
        <f t="shared" si="2"/>
        <v>20</v>
      </c>
      <c r="E156" t="s">
        <v>10</v>
      </c>
      <c r="F156" t="s">
        <v>11</v>
      </c>
      <c r="G156">
        <v>29855</v>
      </c>
    </row>
    <row r="157" spans="1:7" x14ac:dyDescent="0.3">
      <c r="A157" s="1">
        <v>44202</v>
      </c>
      <c r="B157" t="s">
        <v>28</v>
      </c>
      <c r="C157" t="str">
        <f>VLOOKUP(B157,[1]Store_Code!$A$2:$B$10,2,FALSE)</f>
        <v>Inverness</v>
      </c>
      <c r="D157">
        <f t="shared" si="2"/>
        <v>20</v>
      </c>
      <c r="E157" t="s">
        <v>13</v>
      </c>
      <c r="F157" t="s">
        <v>9</v>
      </c>
      <c r="G157">
        <v>10915</v>
      </c>
    </row>
    <row r="158" spans="1:7" x14ac:dyDescent="0.3">
      <c r="A158" s="1">
        <v>44202</v>
      </c>
      <c r="B158" t="s">
        <v>29</v>
      </c>
      <c r="C158" t="str">
        <f>VLOOKUP(B158,[1]Store_Code!$A$2:$B$10,2,FALSE)</f>
        <v>Stirling</v>
      </c>
      <c r="D158">
        <f t="shared" si="2"/>
        <v>22</v>
      </c>
      <c r="E158" t="s">
        <v>8</v>
      </c>
      <c r="F158" t="s">
        <v>9</v>
      </c>
      <c r="G158">
        <v>12961</v>
      </c>
    </row>
    <row r="159" spans="1:7" x14ac:dyDescent="0.3">
      <c r="A159" s="1">
        <v>44202</v>
      </c>
      <c r="B159" t="s">
        <v>29</v>
      </c>
      <c r="C159" t="str">
        <f>VLOOKUP(B159,[1]Store_Code!$A$2:$B$10,2,FALSE)</f>
        <v>Stirling</v>
      </c>
      <c r="D159">
        <f t="shared" si="2"/>
        <v>21</v>
      </c>
      <c r="E159" t="s">
        <v>10</v>
      </c>
      <c r="F159" t="s">
        <v>9</v>
      </c>
      <c r="G159">
        <v>24239</v>
      </c>
    </row>
    <row r="160" spans="1:7" x14ac:dyDescent="0.3">
      <c r="A160" s="1">
        <v>44202</v>
      </c>
      <c r="B160" t="s">
        <v>29</v>
      </c>
      <c r="C160" t="str">
        <f>VLOOKUP(B160,[1]Store_Code!$A$2:$B$10,2,FALSE)</f>
        <v>Stirling</v>
      </c>
      <c r="D160">
        <f t="shared" si="2"/>
        <v>15.7</v>
      </c>
      <c r="E160" t="s">
        <v>13</v>
      </c>
      <c r="F160" t="s">
        <v>9</v>
      </c>
      <c r="G160">
        <v>13300</v>
      </c>
    </row>
    <row r="161" spans="1:7" x14ac:dyDescent="0.3">
      <c r="A161" s="1">
        <v>44202</v>
      </c>
      <c r="B161" t="s">
        <v>30</v>
      </c>
      <c r="C161" t="str">
        <f>VLOOKUP(B161,[1]Store_Code!$A$2:$B$10,2,FALSE)</f>
        <v>Edinburgh</v>
      </c>
      <c r="D161">
        <f t="shared" si="2"/>
        <v>29</v>
      </c>
      <c r="E161" t="s">
        <v>8</v>
      </c>
      <c r="F161" t="s">
        <v>9</v>
      </c>
      <c r="G161">
        <v>18228</v>
      </c>
    </row>
    <row r="162" spans="1:7" x14ac:dyDescent="0.3">
      <c r="A162" s="1">
        <v>44202</v>
      </c>
      <c r="B162" t="s">
        <v>30</v>
      </c>
      <c r="C162" t="str">
        <f>VLOOKUP(B162,[1]Store_Code!$A$2:$B$10,2,FALSE)</f>
        <v>Edinburgh</v>
      </c>
      <c r="D162">
        <f t="shared" si="2"/>
        <v>39</v>
      </c>
      <c r="E162" t="s">
        <v>10</v>
      </c>
      <c r="F162" t="s">
        <v>11</v>
      </c>
      <c r="G162">
        <v>51536</v>
      </c>
    </row>
    <row r="163" spans="1:7" x14ac:dyDescent="0.3">
      <c r="A163" s="1">
        <v>44202</v>
      </c>
      <c r="B163" t="s">
        <v>30</v>
      </c>
      <c r="C163" t="str">
        <f>VLOOKUP(B163,[1]Store_Code!$A$2:$B$10,2,FALSE)</f>
        <v>Edinburgh</v>
      </c>
      <c r="D163">
        <f t="shared" si="2"/>
        <v>24</v>
      </c>
      <c r="E163" t="s">
        <v>13</v>
      </c>
      <c r="F163" t="s">
        <v>9</v>
      </c>
      <c r="G163">
        <v>19950</v>
      </c>
    </row>
    <row r="164" spans="1:7" x14ac:dyDescent="0.3">
      <c r="A164" s="1">
        <v>44203</v>
      </c>
      <c r="B164" t="s">
        <v>7</v>
      </c>
      <c r="C164" t="str">
        <f>VLOOKUP(B164,[1]Store_Code!$A$2:$B$10,2,FALSE)</f>
        <v>Perth</v>
      </c>
      <c r="D164">
        <f t="shared" si="2"/>
        <v>18</v>
      </c>
      <c r="E164" t="s">
        <v>8</v>
      </c>
      <c r="F164" t="s">
        <v>9</v>
      </c>
      <c r="G164">
        <v>9414</v>
      </c>
    </row>
    <row r="165" spans="1:7" x14ac:dyDescent="0.3">
      <c r="A165" s="1">
        <v>44203</v>
      </c>
      <c r="B165" t="s">
        <v>7</v>
      </c>
      <c r="C165" t="str">
        <f>VLOOKUP(B165,[1]Store_Code!$A$2:$B$10,2,FALSE)</f>
        <v>Perth</v>
      </c>
      <c r="D165">
        <f t="shared" si="2"/>
        <v>19</v>
      </c>
      <c r="E165" t="s">
        <v>10</v>
      </c>
      <c r="F165" t="s">
        <v>11</v>
      </c>
      <c r="G165">
        <v>22920</v>
      </c>
    </row>
    <row r="166" spans="1:7" x14ac:dyDescent="0.3">
      <c r="A166" s="1">
        <v>44203</v>
      </c>
      <c r="B166" t="s">
        <v>7</v>
      </c>
      <c r="C166" t="str">
        <f>VLOOKUP(B166,[1]Store_Code!$A$2:$B$10,2,FALSE)</f>
        <v>Perth</v>
      </c>
      <c r="D166">
        <f t="shared" si="2"/>
        <v>13</v>
      </c>
      <c r="E166" t="s">
        <v>13</v>
      </c>
      <c r="F166" t="s">
        <v>9</v>
      </c>
      <c r="G166">
        <v>16562</v>
      </c>
    </row>
    <row r="167" spans="1:7" x14ac:dyDescent="0.3">
      <c r="A167" s="1">
        <v>44203</v>
      </c>
      <c r="B167" t="s">
        <v>15</v>
      </c>
      <c r="C167" t="str">
        <f>VLOOKUP(B167,[1]Store_Code!$A$2:$B$10,2,FALSE)</f>
        <v>Aberdeen</v>
      </c>
      <c r="D167">
        <f t="shared" si="2"/>
        <v>24</v>
      </c>
      <c r="E167" t="s">
        <v>8</v>
      </c>
      <c r="F167" t="s">
        <v>9</v>
      </c>
      <c r="G167">
        <v>13964</v>
      </c>
    </row>
    <row r="168" spans="1:7" x14ac:dyDescent="0.3">
      <c r="A168" s="1">
        <v>44203</v>
      </c>
      <c r="B168" t="s">
        <v>15</v>
      </c>
      <c r="C168" t="str">
        <f>VLOOKUP(B168,[1]Store_Code!$A$2:$B$10,2,FALSE)</f>
        <v>Aberdeen</v>
      </c>
      <c r="D168">
        <f t="shared" si="2"/>
        <v>28</v>
      </c>
      <c r="E168" t="s">
        <v>10</v>
      </c>
      <c r="F168" t="s">
        <v>11</v>
      </c>
      <c r="G168">
        <v>36078</v>
      </c>
    </row>
    <row r="169" spans="1:7" x14ac:dyDescent="0.3">
      <c r="A169" s="1">
        <v>44203</v>
      </c>
      <c r="B169" t="s">
        <v>15</v>
      </c>
      <c r="C169" t="str">
        <f>VLOOKUP(B169,[1]Store_Code!$A$2:$B$10,2,FALSE)</f>
        <v>Aberdeen</v>
      </c>
      <c r="D169">
        <f t="shared" si="2"/>
        <v>16</v>
      </c>
      <c r="E169" t="s">
        <v>13</v>
      </c>
      <c r="F169" t="s">
        <v>9</v>
      </c>
      <c r="G169">
        <v>17825</v>
      </c>
    </row>
    <row r="170" spans="1:7" x14ac:dyDescent="0.3">
      <c r="A170" s="1">
        <v>44203</v>
      </c>
      <c r="B170" t="s">
        <v>19</v>
      </c>
      <c r="C170" t="str">
        <f>VLOOKUP(B170,[1]Store_Code!$A$2:$B$10,2,FALSE)</f>
        <v>St Andrews</v>
      </c>
      <c r="D170">
        <f t="shared" si="2"/>
        <v>15</v>
      </c>
      <c r="E170" t="s">
        <v>8</v>
      </c>
      <c r="F170" t="s">
        <v>9</v>
      </c>
      <c r="G170">
        <v>7246</v>
      </c>
    </row>
    <row r="171" spans="1:7" x14ac:dyDescent="0.3">
      <c r="A171" s="1">
        <v>44203</v>
      </c>
      <c r="B171" t="s">
        <v>19</v>
      </c>
      <c r="C171" t="str">
        <f>VLOOKUP(B171,[1]Store_Code!$A$2:$B$10,2,FALSE)</f>
        <v>St Andrews</v>
      </c>
      <c r="D171">
        <f t="shared" si="2"/>
        <v>19</v>
      </c>
      <c r="E171" t="s">
        <v>10</v>
      </c>
      <c r="F171" t="s">
        <v>9</v>
      </c>
      <c r="G171">
        <v>18183</v>
      </c>
    </row>
    <row r="172" spans="1:7" x14ac:dyDescent="0.3">
      <c r="A172" s="1">
        <v>44203</v>
      </c>
      <c r="B172" t="s">
        <v>19</v>
      </c>
      <c r="C172" t="str">
        <f>VLOOKUP(B172,[1]Store_Code!$A$2:$B$10,2,FALSE)</f>
        <v>St Andrews</v>
      </c>
      <c r="D172">
        <f t="shared" si="2"/>
        <v>10</v>
      </c>
      <c r="E172" t="s">
        <v>13</v>
      </c>
      <c r="F172" t="s">
        <v>9</v>
      </c>
      <c r="G172">
        <v>11230</v>
      </c>
    </row>
    <row r="173" spans="1:7" x14ac:dyDescent="0.3">
      <c r="A173" s="1">
        <v>44203</v>
      </c>
      <c r="B173" t="s">
        <v>23</v>
      </c>
      <c r="C173" t="str">
        <f>VLOOKUP(B173,[1]Store_Code!$A$2:$B$10,2,FALSE)</f>
        <v>Dundee</v>
      </c>
      <c r="D173">
        <f t="shared" si="2"/>
        <v>23</v>
      </c>
      <c r="E173" t="s">
        <v>8</v>
      </c>
      <c r="F173" t="s">
        <v>9</v>
      </c>
      <c r="G173">
        <v>14258</v>
      </c>
    </row>
    <row r="174" spans="1:7" x14ac:dyDescent="0.3">
      <c r="A174" s="1">
        <v>44203</v>
      </c>
      <c r="B174" t="s">
        <v>23</v>
      </c>
      <c r="C174" t="str">
        <f>VLOOKUP(B174,[1]Store_Code!$A$2:$B$10,2,FALSE)</f>
        <v>Dundee</v>
      </c>
      <c r="D174">
        <f t="shared" si="2"/>
        <v>30</v>
      </c>
      <c r="E174" t="s">
        <v>10</v>
      </c>
      <c r="F174" t="s">
        <v>11</v>
      </c>
      <c r="G174">
        <v>34790</v>
      </c>
    </row>
    <row r="175" spans="1:7" x14ac:dyDescent="0.3">
      <c r="A175" s="1">
        <v>44203</v>
      </c>
      <c r="B175" t="s">
        <v>23</v>
      </c>
      <c r="C175" t="str">
        <f>VLOOKUP(B175,[1]Store_Code!$A$2:$B$10,2,FALSE)</f>
        <v>Dundee</v>
      </c>
      <c r="D175">
        <f t="shared" si="2"/>
        <v>22</v>
      </c>
      <c r="E175" t="s">
        <v>13</v>
      </c>
      <c r="F175" t="s">
        <v>9</v>
      </c>
      <c r="G175">
        <v>17761</v>
      </c>
    </row>
    <row r="176" spans="1:7" x14ac:dyDescent="0.3">
      <c r="A176" s="1">
        <v>44203</v>
      </c>
      <c r="B176" t="s">
        <v>26</v>
      </c>
      <c r="C176" t="str">
        <f>VLOOKUP(B176,[1]Store_Code!$A$2:$B$10,2,FALSE)</f>
        <v>Glasgow</v>
      </c>
      <c r="D176">
        <f t="shared" si="2"/>
        <v>31</v>
      </c>
      <c r="E176" t="s">
        <v>8</v>
      </c>
      <c r="F176" t="s">
        <v>9</v>
      </c>
      <c r="G176">
        <v>29809</v>
      </c>
    </row>
    <row r="177" spans="1:7" x14ac:dyDescent="0.3">
      <c r="A177" s="1">
        <v>44203</v>
      </c>
      <c r="B177" t="s">
        <v>26</v>
      </c>
      <c r="C177" t="str">
        <f>VLOOKUP(B177,[1]Store_Code!$A$2:$B$10,2,FALSE)</f>
        <v>Glasgow</v>
      </c>
      <c r="D177">
        <f t="shared" si="2"/>
        <v>44</v>
      </c>
      <c r="E177" t="s">
        <v>10</v>
      </c>
      <c r="F177" t="s">
        <v>11</v>
      </c>
      <c r="G177">
        <v>81826</v>
      </c>
    </row>
    <row r="178" spans="1:7" x14ac:dyDescent="0.3">
      <c r="A178" s="1">
        <v>44203</v>
      </c>
      <c r="B178" t="s">
        <v>26</v>
      </c>
      <c r="C178" t="str">
        <f>VLOOKUP(B178,[1]Store_Code!$A$2:$B$10,2,FALSE)</f>
        <v>Glasgow</v>
      </c>
      <c r="D178">
        <f t="shared" si="2"/>
        <v>26</v>
      </c>
      <c r="E178" t="s">
        <v>13</v>
      </c>
      <c r="F178" t="s">
        <v>9</v>
      </c>
      <c r="G178">
        <v>28298</v>
      </c>
    </row>
    <row r="179" spans="1:7" x14ac:dyDescent="0.3">
      <c r="A179" s="1">
        <v>44203</v>
      </c>
      <c r="B179" t="s">
        <v>27</v>
      </c>
      <c r="C179" t="str">
        <f>VLOOKUP(B179,[1]Store_Code!$A$2:$B$10,2,FALSE)</f>
        <v>Dumfries</v>
      </c>
      <c r="D179">
        <f t="shared" si="2"/>
        <v>13</v>
      </c>
      <c r="E179" t="s">
        <v>8</v>
      </c>
      <c r="F179" t="s">
        <v>9</v>
      </c>
      <c r="G179">
        <v>9295</v>
      </c>
    </row>
    <row r="180" spans="1:7" x14ac:dyDescent="0.3">
      <c r="A180" s="1">
        <v>44203</v>
      </c>
      <c r="B180" t="s">
        <v>27</v>
      </c>
      <c r="C180" t="str">
        <f>VLOOKUP(B180,[1]Store_Code!$A$2:$B$10,2,FALSE)</f>
        <v>Dumfries</v>
      </c>
      <c r="D180">
        <f t="shared" si="2"/>
        <v>18</v>
      </c>
      <c r="E180" t="s">
        <v>10</v>
      </c>
      <c r="F180" t="s">
        <v>11</v>
      </c>
      <c r="G180">
        <v>18554</v>
      </c>
    </row>
    <row r="181" spans="1:7" x14ac:dyDescent="0.3">
      <c r="A181" s="1">
        <v>44203</v>
      </c>
      <c r="B181" t="s">
        <v>27</v>
      </c>
      <c r="C181" t="str">
        <f>VLOOKUP(B181,[1]Store_Code!$A$2:$B$10,2,FALSE)</f>
        <v>Dumfries</v>
      </c>
      <c r="D181">
        <f t="shared" si="2"/>
        <v>9</v>
      </c>
      <c r="E181" t="s">
        <v>13</v>
      </c>
      <c r="F181" t="s">
        <v>9</v>
      </c>
      <c r="G181">
        <v>7792</v>
      </c>
    </row>
    <row r="182" spans="1:7" x14ac:dyDescent="0.3">
      <c r="A182" s="1">
        <v>44203</v>
      </c>
      <c r="B182" t="s">
        <v>28</v>
      </c>
      <c r="C182" t="str">
        <f>VLOOKUP(B182,[1]Store_Code!$A$2:$B$10,2,FALSE)</f>
        <v>Inverness</v>
      </c>
      <c r="D182">
        <f t="shared" si="2"/>
        <v>22</v>
      </c>
      <c r="E182" t="s">
        <v>8</v>
      </c>
      <c r="F182" t="s">
        <v>9</v>
      </c>
      <c r="G182">
        <v>13002</v>
      </c>
    </row>
    <row r="183" spans="1:7" x14ac:dyDescent="0.3">
      <c r="A183" s="1">
        <v>44203</v>
      </c>
      <c r="B183" t="s">
        <v>28</v>
      </c>
      <c r="C183" t="str">
        <f>VLOOKUP(B183,[1]Store_Code!$A$2:$B$10,2,FALSE)</f>
        <v>Inverness</v>
      </c>
      <c r="D183">
        <f t="shared" si="2"/>
        <v>20</v>
      </c>
      <c r="E183" t="s">
        <v>10</v>
      </c>
      <c r="F183" t="s">
        <v>11</v>
      </c>
      <c r="G183">
        <v>30231</v>
      </c>
    </row>
    <row r="184" spans="1:7" x14ac:dyDescent="0.3">
      <c r="A184" s="1">
        <v>44203</v>
      </c>
      <c r="B184" t="s">
        <v>28</v>
      </c>
      <c r="C184" t="str">
        <f>VLOOKUP(B184,[1]Store_Code!$A$2:$B$10,2,FALSE)</f>
        <v>Inverness</v>
      </c>
      <c r="D184">
        <f t="shared" si="2"/>
        <v>20</v>
      </c>
      <c r="E184" t="s">
        <v>13</v>
      </c>
      <c r="F184" t="s">
        <v>9</v>
      </c>
      <c r="G184">
        <v>14107</v>
      </c>
    </row>
    <row r="185" spans="1:7" x14ac:dyDescent="0.3">
      <c r="A185" s="1">
        <v>44203</v>
      </c>
      <c r="B185" t="s">
        <v>29</v>
      </c>
      <c r="C185" t="str">
        <f>VLOOKUP(B185,[1]Store_Code!$A$2:$B$10,2,FALSE)</f>
        <v>Stirling</v>
      </c>
      <c r="D185">
        <f t="shared" si="2"/>
        <v>22</v>
      </c>
      <c r="E185" t="s">
        <v>8</v>
      </c>
      <c r="F185" t="s">
        <v>9</v>
      </c>
      <c r="G185">
        <v>12673</v>
      </c>
    </row>
    <row r="186" spans="1:7" x14ac:dyDescent="0.3">
      <c r="A186" s="1">
        <v>44203</v>
      </c>
      <c r="B186" t="s">
        <v>29</v>
      </c>
      <c r="C186" t="str">
        <f>VLOOKUP(B186,[1]Store_Code!$A$2:$B$10,2,FALSE)</f>
        <v>Stirling</v>
      </c>
      <c r="D186">
        <f t="shared" si="2"/>
        <v>21</v>
      </c>
      <c r="E186" t="s">
        <v>10</v>
      </c>
      <c r="F186" t="s">
        <v>9</v>
      </c>
      <c r="G186">
        <v>24542</v>
      </c>
    </row>
    <row r="187" spans="1:7" x14ac:dyDescent="0.3">
      <c r="A187" s="1">
        <v>44203</v>
      </c>
      <c r="B187" t="s">
        <v>29</v>
      </c>
      <c r="C187" t="str">
        <f>VLOOKUP(B187,[1]Store_Code!$A$2:$B$10,2,FALSE)</f>
        <v>Stirling</v>
      </c>
      <c r="D187">
        <f t="shared" si="2"/>
        <v>15.7</v>
      </c>
      <c r="E187" t="s">
        <v>13</v>
      </c>
      <c r="F187" t="s">
        <v>9</v>
      </c>
      <c r="G187">
        <v>17188</v>
      </c>
    </row>
    <row r="188" spans="1:7" x14ac:dyDescent="0.3">
      <c r="A188" s="1">
        <v>44203</v>
      </c>
      <c r="B188" t="s">
        <v>30</v>
      </c>
      <c r="C188" t="str">
        <f>VLOOKUP(B188,[1]Store_Code!$A$2:$B$10,2,FALSE)</f>
        <v>Edinburgh</v>
      </c>
      <c r="D188">
        <f t="shared" si="2"/>
        <v>29</v>
      </c>
      <c r="E188" t="s">
        <v>8</v>
      </c>
      <c r="F188" t="s">
        <v>9</v>
      </c>
      <c r="G188">
        <v>17823</v>
      </c>
    </row>
    <row r="189" spans="1:7" x14ac:dyDescent="0.3">
      <c r="A189" s="1">
        <v>44203</v>
      </c>
      <c r="B189" t="s">
        <v>30</v>
      </c>
      <c r="C189" t="str">
        <f>VLOOKUP(B189,[1]Store_Code!$A$2:$B$10,2,FALSE)</f>
        <v>Edinburgh</v>
      </c>
      <c r="D189">
        <f t="shared" si="2"/>
        <v>39</v>
      </c>
      <c r="E189" t="s">
        <v>10</v>
      </c>
      <c r="F189" t="s">
        <v>11</v>
      </c>
      <c r="G189">
        <v>52185</v>
      </c>
    </row>
    <row r="190" spans="1:7" x14ac:dyDescent="0.3">
      <c r="A190" s="1">
        <v>44203</v>
      </c>
      <c r="B190" t="s">
        <v>30</v>
      </c>
      <c r="C190" t="str">
        <f>VLOOKUP(B190,[1]Store_Code!$A$2:$B$10,2,FALSE)</f>
        <v>Edinburgh</v>
      </c>
      <c r="D190">
        <f t="shared" si="2"/>
        <v>24</v>
      </c>
      <c r="E190" t="s">
        <v>13</v>
      </c>
      <c r="F190" t="s">
        <v>9</v>
      </c>
      <c r="G190">
        <v>25782</v>
      </c>
    </row>
    <row r="191" spans="1:7" x14ac:dyDescent="0.3">
      <c r="A191" s="1">
        <v>44204</v>
      </c>
      <c r="B191" t="s">
        <v>7</v>
      </c>
      <c r="C191" t="str">
        <f>VLOOKUP(B191,[1]Store_Code!$A$2:$B$10,2,FALSE)</f>
        <v>Perth</v>
      </c>
      <c r="D191">
        <f t="shared" si="2"/>
        <v>18</v>
      </c>
      <c r="E191" t="s">
        <v>8</v>
      </c>
      <c r="F191" t="s">
        <v>9</v>
      </c>
      <c r="G191">
        <v>9544</v>
      </c>
    </row>
    <row r="192" spans="1:7" x14ac:dyDescent="0.3">
      <c r="A192" s="1">
        <v>44204</v>
      </c>
      <c r="B192" t="s">
        <v>7</v>
      </c>
      <c r="C192" t="str">
        <f>VLOOKUP(B192,[1]Store_Code!$A$2:$B$10,2,FALSE)</f>
        <v>Perth</v>
      </c>
      <c r="D192">
        <f t="shared" si="2"/>
        <v>19</v>
      </c>
      <c r="E192" t="s">
        <v>10</v>
      </c>
      <c r="F192" t="s">
        <v>11</v>
      </c>
      <c r="G192">
        <v>22814</v>
      </c>
    </row>
    <row r="193" spans="1:7" x14ac:dyDescent="0.3">
      <c r="A193" s="1">
        <v>44204</v>
      </c>
      <c r="B193" t="s">
        <v>7</v>
      </c>
      <c r="C193" t="str">
        <f>VLOOKUP(B193,[1]Store_Code!$A$2:$B$10,2,FALSE)</f>
        <v>Perth</v>
      </c>
      <c r="D193">
        <f t="shared" si="2"/>
        <v>13</v>
      </c>
      <c r="E193" t="s">
        <v>13</v>
      </c>
      <c r="F193" t="s">
        <v>9</v>
      </c>
      <c r="G193">
        <v>14508</v>
      </c>
    </row>
    <row r="194" spans="1:7" x14ac:dyDescent="0.3">
      <c r="A194" s="1">
        <v>44204</v>
      </c>
      <c r="B194" t="s">
        <v>15</v>
      </c>
      <c r="C194" t="str">
        <f>VLOOKUP(B194,[1]Store_Code!$A$2:$B$10,2,FALSE)</f>
        <v>Aberdeen</v>
      </c>
      <c r="D194">
        <f t="shared" si="2"/>
        <v>24</v>
      </c>
      <c r="E194" t="s">
        <v>8</v>
      </c>
      <c r="F194" t="s">
        <v>9</v>
      </c>
      <c r="G194">
        <v>14171</v>
      </c>
    </row>
    <row r="195" spans="1:7" x14ac:dyDescent="0.3">
      <c r="A195" s="1">
        <v>44204</v>
      </c>
      <c r="B195" t="s">
        <v>15</v>
      </c>
      <c r="C195" t="str">
        <f>VLOOKUP(B195,[1]Store_Code!$A$2:$B$10,2,FALSE)</f>
        <v>Aberdeen</v>
      </c>
      <c r="D195">
        <f t="shared" si="2"/>
        <v>28</v>
      </c>
      <c r="E195" t="s">
        <v>10</v>
      </c>
      <c r="F195" t="s">
        <v>11</v>
      </c>
      <c r="G195">
        <v>35910</v>
      </c>
    </row>
    <row r="196" spans="1:7" x14ac:dyDescent="0.3">
      <c r="A196" s="1">
        <v>44204</v>
      </c>
      <c r="B196" t="s">
        <v>15</v>
      </c>
      <c r="C196" t="str">
        <f>VLOOKUP(B196,[1]Store_Code!$A$2:$B$10,2,FALSE)</f>
        <v>Aberdeen</v>
      </c>
      <c r="D196">
        <f t="shared" ref="D196:D259" si="3">INDEX($N$4:$P$12,MATCH(C196,$M$4:$M$12,0),MATCH(E196,N$3:P$3,0))</f>
        <v>16</v>
      </c>
      <c r="E196" t="s">
        <v>13</v>
      </c>
      <c r="F196" t="s">
        <v>9</v>
      </c>
      <c r="G196">
        <v>15617</v>
      </c>
    </row>
    <row r="197" spans="1:7" x14ac:dyDescent="0.3">
      <c r="A197" s="1">
        <v>44204</v>
      </c>
      <c r="B197" t="s">
        <v>19</v>
      </c>
      <c r="C197" t="str">
        <f>VLOOKUP(B197,[1]Store_Code!$A$2:$B$10,2,FALSE)</f>
        <v>St Andrews</v>
      </c>
      <c r="D197">
        <f t="shared" si="3"/>
        <v>15</v>
      </c>
      <c r="E197" t="s">
        <v>8</v>
      </c>
      <c r="F197" t="s">
        <v>9</v>
      </c>
      <c r="G197">
        <v>7353</v>
      </c>
    </row>
    <row r="198" spans="1:7" x14ac:dyDescent="0.3">
      <c r="A198" s="1">
        <v>44204</v>
      </c>
      <c r="B198" t="s">
        <v>19</v>
      </c>
      <c r="C198" t="str">
        <f>VLOOKUP(B198,[1]Store_Code!$A$2:$B$10,2,FALSE)</f>
        <v>St Andrews</v>
      </c>
      <c r="D198">
        <f t="shared" si="3"/>
        <v>19</v>
      </c>
      <c r="E198" t="s">
        <v>10</v>
      </c>
      <c r="F198" t="s">
        <v>9</v>
      </c>
      <c r="G198">
        <v>18099</v>
      </c>
    </row>
    <row r="199" spans="1:7" x14ac:dyDescent="0.3">
      <c r="A199" s="1">
        <v>44204</v>
      </c>
      <c r="B199" t="s">
        <v>19</v>
      </c>
      <c r="C199" t="str">
        <f>VLOOKUP(B199,[1]Store_Code!$A$2:$B$10,2,FALSE)</f>
        <v>St Andrews</v>
      </c>
      <c r="D199">
        <f t="shared" si="3"/>
        <v>10</v>
      </c>
      <c r="E199" t="s">
        <v>13</v>
      </c>
      <c r="F199" t="s">
        <v>9</v>
      </c>
      <c r="G199">
        <v>9839</v>
      </c>
    </row>
    <row r="200" spans="1:7" x14ac:dyDescent="0.3">
      <c r="A200" s="1">
        <v>44204</v>
      </c>
      <c r="B200" t="s">
        <v>23</v>
      </c>
      <c r="C200" t="str">
        <f>VLOOKUP(B200,[1]Store_Code!$A$2:$B$10,2,FALSE)</f>
        <v>Dundee</v>
      </c>
      <c r="D200">
        <f t="shared" si="3"/>
        <v>23</v>
      </c>
      <c r="E200" t="s">
        <v>8</v>
      </c>
      <c r="F200" t="s">
        <v>9</v>
      </c>
      <c r="G200">
        <v>14469</v>
      </c>
    </row>
    <row r="201" spans="1:7" x14ac:dyDescent="0.3">
      <c r="A201" s="1">
        <v>44204</v>
      </c>
      <c r="B201" t="s">
        <v>23</v>
      </c>
      <c r="C201" t="str">
        <f>VLOOKUP(B201,[1]Store_Code!$A$2:$B$10,2,FALSE)</f>
        <v>Dundee</v>
      </c>
      <c r="D201">
        <f t="shared" si="3"/>
        <v>30</v>
      </c>
      <c r="E201" t="s">
        <v>10</v>
      </c>
      <c r="F201" t="s">
        <v>11</v>
      </c>
      <c r="G201">
        <v>34628</v>
      </c>
    </row>
    <row r="202" spans="1:7" x14ac:dyDescent="0.3">
      <c r="A202" s="1">
        <v>44204</v>
      </c>
      <c r="B202" t="s">
        <v>23</v>
      </c>
      <c r="C202" t="str">
        <f>VLOOKUP(B202,[1]Store_Code!$A$2:$B$10,2,FALSE)</f>
        <v>Dundee</v>
      </c>
      <c r="D202">
        <f t="shared" si="3"/>
        <v>22</v>
      </c>
      <c r="E202" t="s">
        <v>13</v>
      </c>
      <c r="F202" t="s">
        <v>9</v>
      </c>
      <c r="G202">
        <v>15560</v>
      </c>
    </row>
    <row r="203" spans="1:7" x14ac:dyDescent="0.3">
      <c r="A203" s="1">
        <v>44204</v>
      </c>
      <c r="B203" t="s">
        <v>26</v>
      </c>
      <c r="C203" t="str">
        <f>VLOOKUP(B203,[1]Store_Code!$A$2:$B$10,2,FALSE)</f>
        <v>Glasgow</v>
      </c>
      <c r="D203">
        <f t="shared" si="3"/>
        <v>31</v>
      </c>
      <c r="E203" t="s">
        <v>8</v>
      </c>
      <c r="F203" t="s">
        <v>9</v>
      </c>
      <c r="G203">
        <v>30250</v>
      </c>
    </row>
    <row r="204" spans="1:7" x14ac:dyDescent="0.3">
      <c r="A204" s="1">
        <v>44204</v>
      </c>
      <c r="B204" t="s">
        <v>26</v>
      </c>
      <c r="C204" t="str">
        <f>VLOOKUP(B204,[1]Store_Code!$A$2:$B$10,2,FALSE)</f>
        <v>Glasgow</v>
      </c>
      <c r="D204">
        <f t="shared" si="3"/>
        <v>44</v>
      </c>
      <c r="E204" t="s">
        <v>10</v>
      </c>
      <c r="F204" t="s">
        <v>11</v>
      </c>
      <c r="G204">
        <v>81445</v>
      </c>
    </row>
    <row r="205" spans="1:7" x14ac:dyDescent="0.3">
      <c r="A205" s="1">
        <v>44204</v>
      </c>
      <c r="B205" t="s">
        <v>26</v>
      </c>
      <c r="C205" t="str">
        <f>VLOOKUP(B205,[1]Store_Code!$A$2:$B$10,2,FALSE)</f>
        <v>Glasgow</v>
      </c>
      <c r="D205">
        <f t="shared" si="3"/>
        <v>26</v>
      </c>
      <c r="E205" t="s">
        <v>13</v>
      </c>
      <c r="F205" t="s">
        <v>9</v>
      </c>
      <c r="G205">
        <v>24792</v>
      </c>
    </row>
    <row r="206" spans="1:7" x14ac:dyDescent="0.3">
      <c r="A206" s="1">
        <v>44204</v>
      </c>
      <c r="B206" t="s">
        <v>27</v>
      </c>
      <c r="C206" t="str">
        <f>VLOOKUP(B206,[1]Store_Code!$A$2:$B$10,2,FALSE)</f>
        <v>Dumfries</v>
      </c>
      <c r="D206">
        <f t="shared" si="3"/>
        <v>13</v>
      </c>
      <c r="E206" t="s">
        <v>8</v>
      </c>
      <c r="F206" t="s">
        <v>9</v>
      </c>
      <c r="G206">
        <v>9431</v>
      </c>
    </row>
    <row r="207" spans="1:7" x14ac:dyDescent="0.3">
      <c r="A207" s="1">
        <v>44204</v>
      </c>
      <c r="B207" t="s">
        <v>27</v>
      </c>
      <c r="C207" t="str">
        <f>VLOOKUP(B207,[1]Store_Code!$A$2:$B$10,2,FALSE)</f>
        <v>Dumfries</v>
      </c>
      <c r="D207">
        <f t="shared" si="3"/>
        <v>18</v>
      </c>
      <c r="E207" t="s">
        <v>10</v>
      </c>
      <c r="F207" t="s">
        <v>11</v>
      </c>
      <c r="G207">
        <v>18468</v>
      </c>
    </row>
    <row r="208" spans="1:7" x14ac:dyDescent="0.3">
      <c r="A208" s="1">
        <v>44204</v>
      </c>
      <c r="B208" t="s">
        <v>27</v>
      </c>
      <c r="C208" t="str">
        <f>VLOOKUP(B208,[1]Store_Code!$A$2:$B$10,2,FALSE)</f>
        <v>Dumfries</v>
      </c>
      <c r="D208">
        <f t="shared" si="3"/>
        <v>9</v>
      </c>
      <c r="E208" t="s">
        <v>13</v>
      </c>
      <c r="F208" t="s">
        <v>9</v>
      </c>
      <c r="G208">
        <v>6826</v>
      </c>
    </row>
    <row r="209" spans="1:7" x14ac:dyDescent="0.3">
      <c r="A209" s="1">
        <v>44204</v>
      </c>
      <c r="B209" t="s">
        <v>28</v>
      </c>
      <c r="C209" t="str">
        <f>VLOOKUP(B209,[1]Store_Code!$A$2:$B$10,2,FALSE)</f>
        <v>Inverness</v>
      </c>
      <c r="D209">
        <f t="shared" si="3"/>
        <v>22</v>
      </c>
      <c r="E209" t="s">
        <v>8</v>
      </c>
      <c r="F209" t="s">
        <v>9</v>
      </c>
      <c r="G209">
        <v>13193</v>
      </c>
    </row>
    <row r="210" spans="1:7" x14ac:dyDescent="0.3">
      <c r="A210" s="1">
        <v>44204</v>
      </c>
      <c r="B210" t="s">
        <v>28</v>
      </c>
      <c r="C210" t="str">
        <f>VLOOKUP(B210,[1]Store_Code!$A$2:$B$10,2,FALSE)</f>
        <v>Inverness</v>
      </c>
      <c r="D210">
        <f t="shared" si="3"/>
        <v>20</v>
      </c>
      <c r="E210" t="s">
        <v>10</v>
      </c>
      <c r="F210" t="s">
        <v>11</v>
      </c>
      <c r="G210">
        <v>30091</v>
      </c>
    </row>
    <row r="211" spans="1:7" x14ac:dyDescent="0.3">
      <c r="A211" s="1">
        <v>44204</v>
      </c>
      <c r="B211" t="s">
        <v>28</v>
      </c>
      <c r="C211" t="str">
        <f>VLOOKUP(B211,[1]Store_Code!$A$2:$B$10,2,FALSE)</f>
        <v>Inverness</v>
      </c>
      <c r="D211">
        <f t="shared" si="3"/>
        <v>20</v>
      </c>
      <c r="E211" t="s">
        <v>13</v>
      </c>
      <c r="F211" t="s">
        <v>9</v>
      </c>
      <c r="G211">
        <v>12358</v>
      </c>
    </row>
    <row r="212" spans="1:7" x14ac:dyDescent="0.3">
      <c r="A212" s="1">
        <v>44204</v>
      </c>
      <c r="B212" t="s">
        <v>29</v>
      </c>
      <c r="C212" t="str">
        <f>VLOOKUP(B212,[1]Store_Code!$A$2:$B$10,2,FALSE)</f>
        <v>Stirling</v>
      </c>
      <c r="D212">
        <f t="shared" si="3"/>
        <v>22</v>
      </c>
      <c r="E212" t="s">
        <v>8</v>
      </c>
      <c r="F212" t="s">
        <v>9</v>
      </c>
      <c r="G212">
        <v>12861</v>
      </c>
    </row>
    <row r="213" spans="1:7" x14ac:dyDescent="0.3">
      <c r="A213" s="1">
        <v>44204</v>
      </c>
      <c r="B213" t="s">
        <v>29</v>
      </c>
      <c r="C213" t="str">
        <f>VLOOKUP(B213,[1]Store_Code!$A$2:$B$10,2,FALSE)</f>
        <v>Stirling</v>
      </c>
      <c r="D213">
        <f t="shared" si="3"/>
        <v>21</v>
      </c>
      <c r="E213" t="s">
        <v>10</v>
      </c>
      <c r="F213" t="s">
        <v>9</v>
      </c>
      <c r="G213">
        <v>24428</v>
      </c>
    </row>
    <row r="214" spans="1:7" x14ac:dyDescent="0.3">
      <c r="A214" s="1">
        <v>44204</v>
      </c>
      <c r="B214" t="s">
        <v>29</v>
      </c>
      <c r="C214" t="str">
        <f>VLOOKUP(B214,[1]Store_Code!$A$2:$B$10,2,FALSE)</f>
        <v>Stirling</v>
      </c>
      <c r="D214">
        <f t="shared" si="3"/>
        <v>15.7</v>
      </c>
      <c r="E214" t="s">
        <v>13</v>
      </c>
      <c r="F214" t="s">
        <v>9</v>
      </c>
      <c r="G214">
        <v>15059</v>
      </c>
    </row>
    <row r="215" spans="1:7" x14ac:dyDescent="0.3">
      <c r="A215" s="1">
        <v>44204</v>
      </c>
      <c r="B215" t="s">
        <v>30</v>
      </c>
      <c r="C215" t="str">
        <f>VLOOKUP(B215,[1]Store_Code!$A$2:$B$10,2,FALSE)</f>
        <v>Edinburgh</v>
      </c>
      <c r="D215">
        <f t="shared" si="3"/>
        <v>29</v>
      </c>
      <c r="E215" t="s">
        <v>8</v>
      </c>
      <c r="F215" t="s">
        <v>9</v>
      </c>
      <c r="G215">
        <v>18086</v>
      </c>
    </row>
    <row r="216" spans="1:7" x14ac:dyDescent="0.3">
      <c r="A216" s="1">
        <v>44204</v>
      </c>
      <c r="B216" t="s">
        <v>30</v>
      </c>
      <c r="C216" t="str">
        <f>VLOOKUP(B216,[1]Store_Code!$A$2:$B$10,2,FALSE)</f>
        <v>Edinburgh</v>
      </c>
      <c r="D216">
        <f t="shared" si="3"/>
        <v>39</v>
      </c>
      <c r="E216" t="s">
        <v>10</v>
      </c>
      <c r="F216" t="s">
        <v>11</v>
      </c>
      <c r="G216">
        <v>51942</v>
      </c>
    </row>
    <row r="217" spans="1:7" x14ac:dyDescent="0.3">
      <c r="A217" s="1">
        <v>44204</v>
      </c>
      <c r="B217" t="s">
        <v>30</v>
      </c>
      <c r="C217" t="str">
        <f>VLOOKUP(B217,[1]Store_Code!$A$2:$B$10,2,FALSE)</f>
        <v>Edinburgh</v>
      </c>
      <c r="D217">
        <f t="shared" si="3"/>
        <v>24</v>
      </c>
      <c r="E217" t="s">
        <v>13</v>
      </c>
      <c r="F217" t="s">
        <v>9</v>
      </c>
      <c r="G217">
        <v>22587</v>
      </c>
    </row>
    <row r="218" spans="1:7" x14ac:dyDescent="0.3">
      <c r="A218" s="1">
        <v>44205</v>
      </c>
      <c r="B218" t="s">
        <v>7</v>
      </c>
      <c r="C218" t="str">
        <f>VLOOKUP(B218,[1]Store_Code!$A$2:$B$10,2,FALSE)</f>
        <v>Perth</v>
      </c>
      <c r="D218">
        <f t="shared" si="3"/>
        <v>18</v>
      </c>
      <c r="E218" t="s">
        <v>8</v>
      </c>
      <c r="F218" t="s">
        <v>9</v>
      </c>
      <c r="G218">
        <v>9320</v>
      </c>
    </row>
    <row r="219" spans="1:7" x14ac:dyDescent="0.3">
      <c r="A219" s="1">
        <v>44205</v>
      </c>
      <c r="B219" t="s">
        <v>7</v>
      </c>
      <c r="C219" t="str">
        <f>VLOOKUP(B219,[1]Store_Code!$A$2:$B$10,2,FALSE)</f>
        <v>Perth</v>
      </c>
      <c r="D219">
        <f t="shared" si="3"/>
        <v>19</v>
      </c>
      <c r="E219" t="s">
        <v>10</v>
      </c>
      <c r="F219" t="s">
        <v>11</v>
      </c>
      <c r="G219">
        <v>27099</v>
      </c>
    </row>
    <row r="220" spans="1:7" x14ac:dyDescent="0.3">
      <c r="A220" s="1">
        <v>44205</v>
      </c>
      <c r="B220" t="s">
        <v>7</v>
      </c>
      <c r="C220" t="str">
        <f>VLOOKUP(B220,[1]Store_Code!$A$2:$B$10,2,FALSE)</f>
        <v>Perth</v>
      </c>
      <c r="D220">
        <f t="shared" si="3"/>
        <v>13</v>
      </c>
      <c r="E220" t="s">
        <v>13</v>
      </c>
      <c r="F220" t="s">
        <v>9</v>
      </c>
      <c r="G220">
        <v>13186</v>
      </c>
    </row>
    <row r="221" spans="1:7" x14ac:dyDescent="0.3">
      <c r="A221" s="1">
        <v>44205</v>
      </c>
      <c r="B221" t="s">
        <v>15</v>
      </c>
      <c r="C221" t="str">
        <f>VLOOKUP(B221,[1]Store_Code!$A$2:$B$10,2,FALSE)</f>
        <v>Aberdeen</v>
      </c>
      <c r="D221">
        <f t="shared" si="3"/>
        <v>24</v>
      </c>
      <c r="E221" t="s">
        <v>8</v>
      </c>
      <c r="F221" t="s">
        <v>9</v>
      </c>
      <c r="G221">
        <v>13817</v>
      </c>
    </row>
    <row r="222" spans="1:7" x14ac:dyDescent="0.3">
      <c r="A222" s="1">
        <v>44205</v>
      </c>
      <c r="B222" t="s">
        <v>15</v>
      </c>
      <c r="C222" t="str">
        <f>VLOOKUP(B222,[1]Store_Code!$A$2:$B$10,2,FALSE)</f>
        <v>Aberdeen</v>
      </c>
      <c r="D222">
        <f t="shared" si="3"/>
        <v>28</v>
      </c>
      <c r="E222" t="s">
        <v>10</v>
      </c>
      <c r="F222" t="s">
        <v>11</v>
      </c>
      <c r="G222">
        <v>42656</v>
      </c>
    </row>
    <row r="223" spans="1:7" x14ac:dyDescent="0.3">
      <c r="A223" s="1">
        <v>44205</v>
      </c>
      <c r="B223" t="s">
        <v>15</v>
      </c>
      <c r="C223" t="str">
        <f>VLOOKUP(B223,[1]Store_Code!$A$2:$B$10,2,FALSE)</f>
        <v>Aberdeen</v>
      </c>
      <c r="D223">
        <f t="shared" si="3"/>
        <v>16</v>
      </c>
      <c r="E223" t="s">
        <v>13</v>
      </c>
      <c r="F223" t="s">
        <v>9</v>
      </c>
      <c r="G223">
        <v>14191</v>
      </c>
    </row>
    <row r="224" spans="1:7" x14ac:dyDescent="0.3">
      <c r="A224" s="1">
        <v>44205</v>
      </c>
      <c r="B224" t="s">
        <v>19</v>
      </c>
      <c r="C224" t="str">
        <f>VLOOKUP(B224,[1]Store_Code!$A$2:$B$10,2,FALSE)</f>
        <v>St Andrews</v>
      </c>
      <c r="D224">
        <f t="shared" si="3"/>
        <v>15</v>
      </c>
      <c r="E224" t="s">
        <v>8</v>
      </c>
      <c r="F224" t="s">
        <v>9</v>
      </c>
      <c r="G224">
        <v>7169</v>
      </c>
    </row>
    <row r="225" spans="1:7" x14ac:dyDescent="0.3">
      <c r="A225" s="1">
        <v>44205</v>
      </c>
      <c r="B225" t="s">
        <v>19</v>
      </c>
      <c r="C225" t="str">
        <f>VLOOKUP(B225,[1]Store_Code!$A$2:$B$10,2,FALSE)</f>
        <v>St Andrews</v>
      </c>
      <c r="D225">
        <f t="shared" si="3"/>
        <v>19</v>
      </c>
      <c r="E225" t="s">
        <v>10</v>
      </c>
      <c r="F225" t="s">
        <v>9</v>
      </c>
      <c r="G225">
        <v>21499</v>
      </c>
    </row>
    <row r="226" spans="1:7" x14ac:dyDescent="0.3">
      <c r="A226" s="1">
        <v>44205</v>
      </c>
      <c r="B226" t="s">
        <v>19</v>
      </c>
      <c r="C226" t="str">
        <f>VLOOKUP(B226,[1]Store_Code!$A$2:$B$10,2,FALSE)</f>
        <v>St Andrews</v>
      </c>
      <c r="D226">
        <f t="shared" si="3"/>
        <v>10</v>
      </c>
      <c r="E226" t="s">
        <v>13</v>
      </c>
      <c r="F226" t="s">
        <v>9</v>
      </c>
      <c r="G226">
        <v>8940</v>
      </c>
    </row>
    <row r="227" spans="1:7" x14ac:dyDescent="0.3">
      <c r="A227" s="1">
        <v>44205</v>
      </c>
      <c r="B227" t="s">
        <v>23</v>
      </c>
      <c r="C227" t="str">
        <f>VLOOKUP(B227,[1]Store_Code!$A$2:$B$10,2,FALSE)</f>
        <v>Dundee</v>
      </c>
      <c r="D227">
        <f t="shared" si="3"/>
        <v>23</v>
      </c>
      <c r="E227" t="s">
        <v>8</v>
      </c>
      <c r="F227" t="s">
        <v>9</v>
      </c>
      <c r="G227">
        <v>14107</v>
      </c>
    </row>
    <row r="228" spans="1:7" x14ac:dyDescent="0.3">
      <c r="A228" s="1">
        <v>44205</v>
      </c>
      <c r="B228" t="s">
        <v>23</v>
      </c>
      <c r="C228" t="str">
        <f>VLOOKUP(B228,[1]Store_Code!$A$2:$B$10,2,FALSE)</f>
        <v>Dundee</v>
      </c>
      <c r="D228">
        <f t="shared" si="3"/>
        <v>30</v>
      </c>
      <c r="E228" t="s">
        <v>10</v>
      </c>
      <c r="F228" t="s">
        <v>11</v>
      </c>
      <c r="G228">
        <v>41133</v>
      </c>
    </row>
    <row r="229" spans="1:7" x14ac:dyDescent="0.3">
      <c r="A229" s="1">
        <v>44205</v>
      </c>
      <c r="B229" t="s">
        <v>23</v>
      </c>
      <c r="C229" t="str">
        <f>VLOOKUP(B229,[1]Store_Code!$A$2:$B$10,2,FALSE)</f>
        <v>Dundee</v>
      </c>
      <c r="D229">
        <f t="shared" si="3"/>
        <v>22</v>
      </c>
      <c r="E229" t="s">
        <v>13</v>
      </c>
      <c r="F229" t="s">
        <v>9</v>
      </c>
      <c r="G229">
        <v>14141</v>
      </c>
    </row>
    <row r="230" spans="1:7" x14ac:dyDescent="0.3">
      <c r="A230" s="1">
        <v>44205</v>
      </c>
      <c r="B230" t="s">
        <v>26</v>
      </c>
      <c r="C230" t="str">
        <f>VLOOKUP(B230,[1]Store_Code!$A$2:$B$10,2,FALSE)</f>
        <v>Glasgow</v>
      </c>
      <c r="D230">
        <f t="shared" si="3"/>
        <v>31</v>
      </c>
      <c r="E230" t="s">
        <v>8</v>
      </c>
      <c r="F230" t="s">
        <v>9</v>
      </c>
      <c r="G230">
        <v>29494</v>
      </c>
    </row>
    <row r="231" spans="1:7" x14ac:dyDescent="0.3">
      <c r="A231" s="1">
        <v>44205</v>
      </c>
      <c r="B231" t="s">
        <v>26</v>
      </c>
      <c r="C231" t="str">
        <f>VLOOKUP(B231,[1]Store_Code!$A$2:$B$10,2,FALSE)</f>
        <v>Glasgow</v>
      </c>
      <c r="D231">
        <f t="shared" si="3"/>
        <v>44</v>
      </c>
      <c r="E231" t="s">
        <v>10</v>
      </c>
      <c r="F231" t="s">
        <v>11</v>
      </c>
      <c r="G231">
        <v>96745</v>
      </c>
    </row>
    <row r="232" spans="1:7" x14ac:dyDescent="0.3">
      <c r="A232" s="1">
        <v>44205</v>
      </c>
      <c r="B232" t="s">
        <v>26</v>
      </c>
      <c r="C232" t="str">
        <f>VLOOKUP(B232,[1]Store_Code!$A$2:$B$10,2,FALSE)</f>
        <v>Glasgow</v>
      </c>
      <c r="D232">
        <f t="shared" si="3"/>
        <v>26</v>
      </c>
      <c r="E232" t="s">
        <v>13</v>
      </c>
      <c r="F232" t="s">
        <v>9</v>
      </c>
      <c r="G232">
        <v>22530</v>
      </c>
    </row>
    <row r="233" spans="1:7" x14ac:dyDescent="0.3">
      <c r="A233" s="1">
        <v>44205</v>
      </c>
      <c r="B233" t="s">
        <v>27</v>
      </c>
      <c r="C233" t="str">
        <f>VLOOKUP(B233,[1]Store_Code!$A$2:$B$10,2,FALSE)</f>
        <v>Dumfries</v>
      </c>
      <c r="D233">
        <f t="shared" si="3"/>
        <v>13</v>
      </c>
      <c r="E233" t="s">
        <v>8</v>
      </c>
      <c r="F233" t="s">
        <v>9</v>
      </c>
      <c r="G233">
        <v>9195</v>
      </c>
    </row>
    <row r="234" spans="1:7" x14ac:dyDescent="0.3">
      <c r="A234" s="1">
        <v>44205</v>
      </c>
      <c r="B234" t="s">
        <v>27</v>
      </c>
      <c r="C234" t="str">
        <f>VLOOKUP(B234,[1]Store_Code!$A$2:$B$10,2,FALSE)</f>
        <v>Dumfries</v>
      </c>
      <c r="D234">
        <f t="shared" si="3"/>
        <v>18</v>
      </c>
      <c r="E234" t="s">
        <v>10</v>
      </c>
      <c r="F234" t="s">
        <v>11</v>
      </c>
      <c r="G234">
        <v>21938</v>
      </c>
    </row>
    <row r="235" spans="1:7" x14ac:dyDescent="0.3">
      <c r="A235" s="1">
        <v>44205</v>
      </c>
      <c r="B235" t="s">
        <v>27</v>
      </c>
      <c r="C235" t="str">
        <f>VLOOKUP(B235,[1]Store_Code!$A$2:$B$10,2,FALSE)</f>
        <v>Dumfries</v>
      </c>
      <c r="D235">
        <f t="shared" si="3"/>
        <v>9</v>
      </c>
      <c r="E235" t="s">
        <v>13</v>
      </c>
      <c r="F235" t="s">
        <v>9</v>
      </c>
      <c r="G235">
        <v>6203</v>
      </c>
    </row>
    <row r="236" spans="1:7" x14ac:dyDescent="0.3">
      <c r="A236" s="1">
        <v>44205</v>
      </c>
      <c r="B236" t="s">
        <v>28</v>
      </c>
      <c r="C236" t="str">
        <f>VLOOKUP(B236,[1]Store_Code!$A$2:$B$10,2,FALSE)</f>
        <v>Inverness</v>
      </c>
      <c r="D236">
        <f t="shared" si="3"/>
        <v>22</v>
      </c>
      <c r="E236" t="s">
        <v>8</v>
      </c>
      <c r="F236" t="s">
        <v>9</v>
      </c>
      <c r="G236">
        <v>12864</v>
      </c>
    </row>
    <row r="237" spans="1:7" x14ac:dyDescent="0.3">
      <c r="A237" s="1">
        <v>44205</v>
      </c>
      <c r="B237" t="s">
        <v>28</v>
      </c>
      <c r="C237" t="str">
        <f>VLOOKUP(B237,[1]Store_Code!$A$2:$B$10,2,FALSE)</f>
        <v>Inverness</v>
      </c>
      <c r="D237">
        <f t="shared" si="3"/>
        <v>20</v>
      </c>
      <c r="E237" t="s">
        <v>10</v>
      </c>
      <c r="F237" t="s">
        <v>11</v>
      </c>
      <c r="G237">
        <v>35743</v>
      </c>
    </row>
    <row r="238" spans="1:7" x14ac:dyDescent="0.3">
      <c r="A238" s="1">
        <v>44205</v>
      </c>
      <c r="B238" t="s">
        <v>28</v>
      </c>
      <c r="C238" t="str">
        <f>VLOOKUP(B238,[1]Store_Code!$A$2:$B$10,2,FALSE)</f>
        <v>Inverness</v>
      </c>
      <c r="D238">
        <f t="shared" si="3"/>
        <v>20</v>
      </c>
      <c r="E238" t="s">
        <v>13</v>
      </c>
      <c r="F238" t="s">
        <v>9</v>
      </c>
      <c r="G238">
        <v>11230</v>
      </c>
    </row>
    <row r="239" spans="1:7" x14ac:dyDescent="0.3">
      <c r="A239" s="1">
        <v>44205</v>
      </c>
      <c r="B239" t="s">
        <v>29</v>
      </c>
      <c r="C239" t="str">
        <f>VLOOKUP(B239,[1]Store_Code!$A$2:$B$10,2,FALSE)</f>
        <v>Stirling</v>
      </c>
      <c r="D239">
        <f t="shared" si="3"/>
        <v>22</v>
      </c>
      <c r="E239" t="s">
        <v>8</v>
      </c>
      <c r="F239" t="s">
        <v>9</v>
      </c>
      <c r="G239">
        <v>12540</v>
      </c>
    </row>
    <row r="240" spans="1:7" x14ac:dyDescent="0.3">
      <c r="A240" s="1">
        <v>44205</v>
      </c>
      <c r="B240" t="s">
        <v>29</v>
      </c>
      <c r="C240" t="str">
        <f>VLOOKUP(B240,[1]Store_Code!$A$2:$B$10,2,FALSE)</f>
        <v>Stirling</v>
      </c>
      <c r="D240">
        <f t="shared" si="3"/>
        <v>21</v>
      </c>
      <c r="E240" t="s">
        <v>10</v>
      </c>
      <c r="F240" t="s">
        <v>9</v>
      </c>
      <c r="G240">
        <v>28982</v>
      </c>
    </row>
    <row r="241" spans="1:7" x14ac:dyDescent="0.3">
      <c r="A241" s="1">
        <v>44205</v>
      </c>
      <c r="B241" t="s">
        <v>29</v>
      </c>
      <c r="C241" t="str">
        <f>VLOOKUP(B241,[1]Store_Code!$A$2:$B$10,2,FALSE)</f>
        <v>Stirling</v>
      </c>
      <c r="D241">
        <f t="shared" si="3"/>
        <v>15.7</v>
      </c>
      <c r="E241" t="s">
        <v>13</v>
      </c>
      <c r="F241" t="s">
        <v>9</v>
      </c>
      <c r="G241">
        <v>13685</v>
      </c>
    </row>
    <row r="242" spans="1:7" x14ac:dyDescent="0.3">
      <c r="A242" s="1">
        <v>44205</v>
      </c>
      <c r="B242" t="s">
        <v>30</v>
      </c>
      <c r="C242" t="str">
        <f>VLOOKUP(B242,[1]Store_Code!$A$2:$B$10,2,FALSE)</f>
        <v>Edinburgh</v>
      </c>
      <c r="D242">
        <f t="shared" si="3"/>
        <v>29</v>
      </c>
      <c r="E242" t="s">
        <v>8</v>
      </c>
      <c r="F242" t="s">
        <v>9</v>
      </c>
      <c r="G242">
        <v>17634</v>
      </c>
    </row>
    <row r="243" spans="1:7" x14ac:dyDescent="0.3">
      <c r="A243" s="1">
        <v>44205</v>
      </c>
      <c r="B243" t="s">
        <v>30</v>
      </c>
      <c r="C243" t="str">
        <f>VLOOKUP(B243,[1]Store_Code!$A$2:$B$10,2,FALSE)</f>
        <v>Edinburgh</v>
      </c>
      <c r="D243">
        <f t="shared" si="3"/>
        <v>39</v>
      </c>
      <c r="E243" t="s">
        <v>10</v>
      </c>
      <c r="F243" t="s">
        <v>11</v>
      </c>
      <c r="G243">
        <v>61699</v>
      </c>
    </row>
    <row r="244" spans="1:7" x14ac:dyDescent="0.3">
      <c r="A244" s="1">
        <v>44205</v>
      </c>
      <c r="B244" t="s">
        <v>30</v>
      </c>
      <c r="C244" t="str">
        <f>VLOOKUP(B244,[1]Store_Code!$A$2:$B$10,2,FALSE)</f>
        <v>Edinburgh</v>
      </c>
      <c r="D244">
        <f t="shared" si="3"/>
        <v>24</v>
      </c>
      <c r="E244" t="s">
        <v>13</v>
      </c>
      <c r="F244" t="s">
        <v>9</v>
      </c>
      <c r="G244">
        <v>20527</v>
      </c>
    </row>
    <row r="245" spans="1:7" x14ac:dyDescent="0.3">
      <c r="A245" s="1">
        <v>44206</v>
      </c>
      <c r="B245" t="s">
        <v>7</v>
      </c>
      <c r="C245" t="str">
        <f>VLOOKUP(B245,[1]Store_Code!$A$2:$B$10,2,FALSE)</f>
        <v>Perth</v>
      </c>
      <c r="D245">
        <f t="shared" si="3"/>
        <v>18</v>
      </c>
      <c r="E245" t="s">
        <v>8</v>
      </c>
      <c r="F245" t="s">
        <v>9</v>
      </c>
      <c r="G245">
        <v>9393</v>
      </c>
    </row>
    <row r="246" spans="1:7" x14ac:dyDescent="0.3">
      <c r="A246" s="1">
        <v>44206</v>
      </c>
      <c r="B246" t="s">
        <v>7</v>
      </c>
      <c r="C246" t="str">
        <f>VLOOKUP(B246,[1]Store_Code!$A$2:$B$10,2,FALSE)</f>
        <v>Perth</v>
      </c>
      <c r="D246">
        <f t="shared" si="3"/>
        <v>19</v>
      </c>
      <c r="E246" t="s">
        <v>10</v>
      </c>
      <c r="F246" t="s">
        <v>11</v>
      </c>
      <c r="G246">
        <v>20452</v>
      </c>
    </row>
    <row r="247" spans="1:7" x14ac:dyDescent="0.3">
      <c r="A247" s="1">
        <v>44206</v>
      </c>
      <c r="B247" t="s">
        <v>7</v>
      </c>
      <c r="C247" t="str">
        <f>VLOOKUP(B247,[1]Store_Code!$A$2:$B$10,2,FALSE)</f>
        <v>Perth</v>
      </c>
      <c r="D247">
        <f t="shared" si="3"/>
        <v>13</v>
      </c>
      <c r="E247" t="s">
        <v>13</v>
      </c>
      <c r="F247" t="s">
        <v>9</v>
      </c>
      <c r="G247">
        <v>13655</v>
      </c>
    </row>
    <row r="248" spans="1:7" x14ac:dyDescent="0.3">
      <c r="A248" s="1">
        <v>44206</v>
      </c>
      <c r="B248" t="s">
        <v>15</v>
      </c>
      <c r="C248" t="str">
        <f>VLOOKUP(B248,[1]Store_Code!$A$2:$B$10,2,FALSE)</f>
        <v>Aberdeen</v>
      </c>
      <c r="D248">
        <f t="shared" si="3"/>
        <v>24</v>
      </c>
      <c r="E248" t="s">
        <v>8</v>
      </c>
      <c r="F248" t="s">
        <v>9</v>
      </c>
      <c r="G248">
        <v>13931</v>
      </c>
    </row>
    <row r="249" spans="1:7" x14ac:dyDescent="0.3">
      <c r="A249" s="1">
        <v>44206</v>
      </c>
      <c r="B249" t="s">
        <v>15</v>
      </c>
      <c r="C249" t="str">
        <f>VLOOKUP(B249,[1]Store_Code!$A$2:$B$10,2,FALSE)</f>
        <v>Aberdeen</v>
      </c>
      <c r="D249">
        <f t="shared" si="3"/>
        <v>28</v>
      </c>
      <c r="E249" t="s">
        <v>10</v>
      </c>
      <c r="F249" t="s">
        <v>11</v>
      </c>
      <c r="G249">
        <v>32194</v>
      </c>
    </row>
    <row r="250" spans="1:7" x14ac:dyDescent="0.3">
      <c r="A250" s="1">
        <v>44206</v>
      </c>
      <c r="B250" t="s">
        <v>15</v>
      </c>
      <c r="C250" t="str">
        <f>VLOOKUP(B250,[1]Store_Code!$A$2:$B$10,2,FALSE)</f>
        <v>Aberdeen</v>
      </c>
      <c r="D250">
        <f t="shared" si="3"/>
        <v>16</v>
      </c>
      <c r="E250" t="s">
        <v>13</v>
      </c>
      <c r="F250" t="s">
        <v>9</v>
      </c>
      <c r="G250">
        <v>14697</v>
      </c>
    </row>
    <row r="251" spans="1:7" x14ac:dyDescent="0.3">
      <c r="A251" s="1">
        <v>44206</v>
      </c>
      <c r="B251" t="s">
        <v>19</v>
      </c>
      <c r="C251" t="str">
        <f>VLOOKUP(B251,[1]Store_Code!$A$2:$B$10,2,FALSE)</f>
        <v>St Andrews</v>
      </c>
      <c r="D251">
        <f t="shared" si="3"/>
        <v>15</v>
      </c>
      <c r="E251" t="s">
        <v>8</v>
      </c>
      <c r="F251" t="s">
        <v>9</v>
      </c>
      <c r="G251">
        <v>7228</v>
      </c>
    </row>
    <row r="252" spans="1:7" x14ac:dyDescent="0.3">
      <c r="A252" s="1">
        <v>44206</v>
      </c>
      <c r="B252" t="s">
        <v>19</v>
      </c>
      <c r="C252" t="str">
        <f>VLOOKUP(B252,[1]Store_Code!$A$2:$B$10,2,FALSE)</f>
        <v>St Andrews</v>
      </c>
      <c r="D252">
        <f t="shared" si="3"/>
        <v>19</v>
      </c>
      <c r="E252" t="s">
        <v>10</v>
      </c>
      <c r="F252" t="s">
        <v>9</v>
      </c>
      <c r="G252" s="15">
        <v>16169</v>
      </c>
    </row>
    <row r="253" spans="1:7" x14ac:dyDescent="0.3">
      <c r="A253" s="1">
        <v>44206</v>
      </c>
      <c r="B253" t="s">
        <v>19</v>
      </c>
      <c r="C253" t="str">
        <f>VLOOKUP(B253,[1]Store_Code!$A$2:$B$10,2,FALSE)</f>
        <v>St Andrews</v>
      </c>
      <c r="D253">
        <f t="shared" si="3"/>
        <v>10</v>
      </c>
      <c r="E253" t="s">
        <v>13</v>
      </c>
      <c r="F253" t="s">
        <v>9</v>
      </c>
      <c r="G253">
        <v>9259</v>
      </c>
    </row>
    <row r="254" spans="1:7" x14ac:dyDescent="0.3">
      <c r="A254" s="1">
        <v>44206</v>
      </c>
      <c r="B254" t="s">
        <v>23</v>
      </c>
      <c r="C254" t="str">
        <f>VLOOKUP(B254,[1]Store_Code!$A$2:$B$10,2,FALSE)</f>
        <v>Dundee</v>
      </c>
      <c r="D254">
        <f t="shared" si="3"/>
        <v>23</v>
      </c>
      <c r="E254" t="s">
        <v>8</v>
      </c>
      <c r="F254" t="s">
        <v>9</v>
      </c>
      <c r="G254">
        <v>14224</v>
      </c>
    </row>
    <row r="255" spans="1:7" x14ac:dyDescent="0.3">
      <c r="A255" s="1">
        <v>44206</v>
      </c>
      <c r="B255" t="s">
        <v>23</v>
      </c>
      <c r="C255" t="str">
        <f>VLOOKUP(B255,[1]Store_Code!$A$2:$B$10,2,FALSE)</f>
        <v>Dundee</v>
      </c>
      <c r="D255">
        <f t="shared" si="3"/>
        <v>30</v>
      </c>
      <c r="E255" t="s">
        <v>10</v>
      </c>
      <c r="F255" t="s">
        <v>11</v>
      </c>
      <c r="G255">
        <v>31044</v>
      </c>
    </row>
    <row r="256" spans="1:7" x14ac:dyDescent="0.3">
      <c r="A256" s="1">
        <v>44206</v>
      </c>
      <c r="B256" t="s">
        <v>23</v>
      </c>
      <c r="C256" t="str">
        <f>VLOOKUP(B256,[1]Store_Code!$A$2:$B$10,2,FALSE)</f>
        <v>Dundee</v>
      </c>
      <c r="D256">
        <f t="shared" si="3"/>
        <v>22</v>
      </c>
      <c r="E256" t="s">
        <v>13</v>
      </c>
      <c r="F256" t="s">
        <v>9</v>
      </c>
      <c r="G256">
        <v>14645</v>
      </c>
    </row>
    <row r="257" spans="1:7" x14ac:dyDescent="0.3">
      <c r="A257" s="1">
        <v>44206</v>
      </c>
      <c r="B257" t="s">
        <v>26</v>
      </c>
      <c r="C257" t="str">
        <f>VLOOKUP(B257,[1]Store_Code!$A$2:$B$10,2,FALSE)</f>
        <v>Glasgow</v>
      </c>
      <c r="D257">
        <f t="shared" si="3"/>
        <v>31</v>
      </c>
      <c r="E257" t="s">
        <v>8</v>
      </c>
      <c r="F257" t="s">
        <v>9</v>
      </c>
      <c r="G257">
        <v>29737</v>
      </c>
    </row>
    <row r="258" spans="1:7" x14ac:dyDescent="0.3">
      <c r="A258" s="1">
        <v>44206</v>
      </c>
      <c r="B258" t="s">
        <v>26</v>
      </c>
      <c r="C258" t="str">
        <f>VLOOKUP(B258,[1]Store_Code!$A$2:$B$10,2,FALSE)</f>
        <v>Glasgow</v>
      </c>
      <c r="D258">
        <f t="shared" si="3"/>
        <v>44</v>
      </c>
      <c r="E258" t="s">
        <v>10</v>
      </c>
      <c r="F258" t="s">
        <v>11</v>
      </c>
      <c r="G258">
        <v>73016</v>
      </c>
    </row>
    <row r="259" spans="1:7" x14ac:dyDescent="0.3">
      <c r="A259" s="1">
        <v>44206</v>
      </c>
      <c r="B259" t="s">
        <v>26</v>
      </c>
      <c r="C259" t="str">
        <f>VLOOKUP(B259,[1]Store_Code!$A$2:$B$10,2,FALSE)</f>
        <v>Glasgow</v>
      </c>
      <c r="D259">
        <f t="shared" si="3"/>
        <v>26</v>
      </c>
      <c r="E259" t="s">
        <v>13</v>
      </c>
      <c r="F259" t="s">
        <v>9</v>
      </c>
      <c r="G259">
        <v>23332</v>
      </c>
    </row>
    <row r="260" spans="1:7" x14ac:dyDescent="0.3">
      <c r="A260" s="1">
        <v>44206</v>
      </c>
      <c r="B260" t="s">
        <v>27</v>
      </c>
      <c r="C260" t="str">
        <f>VLOOKUP(B260,[1]Store_Code!$A$2:$B$10,2,FALSE)</f>
        <v>Dumfries</v>
      </c>
      <c r="D260">
        <f t="shared" ref="D260:D323" si="4">INDEX($N$4:$P$12,MATCH(C260,$M$4:$M$12,0),MATCH(E260,N$3:P$3,0))</f>
        <v>13</v>
      </c>
      <c r="E260" t="s">
        <v>8</v>
      </c>
      <c r="F260" t="s">
        <v>9</v>
      </c>
      <c r="G260">
        <v>9271</v>
      </c>
    </row>
    <row r="261" spans="1:7" x14ac:dyDescent="0.3">
      <c r="A261" s="1">
        <v>44206</v>
      </c>
      <c r="B261" t="s">
        <v>27</v>
      </c>
      <c r="C261" t="str">
        <f>VLOOKUP(B261,[1]Store_Code!$A$2:$B$10,2,FALSE)</f>
        <v>Dumfries</v>
      </c>
      <c r="D261">
        <f t="shared" si="4"/>
        <v>18</v>
      </c>
      <c r="E261" t="s">
        <v>10</v>
      </c>
      <c r="F261" t="s">
        <v>11</v>
      </c>
      <c r="G261">
        <v>16557</v>
      </c>
    </row>
    <row r="262" spans="1:7" x14ac:dyDescent="0.3">
      <c r="A262" s="1">
        <v>44206</v>
      </c>
      <c r="B262" t="s">
        <v>27</v>
      </c>
      <c r="C262" t="str">
        <f>VLOOKUP(B262,[1]Store_Code!$A$2:$B$10,2,FALSE)</f>
        <v>Dumfries</v>
      </c>
      <c r="D262">
        <f t="shared" si="4"/>
        <v>9</v>
      </c>
      <c r="E262" t="s">
        <v>13</v>
      </c>
      <c r="F262" t="s">
        <v>9</v>
      </c>
      <c r="G262">
        <v>6425</v>
      </c>
    </row>
    <row r="263" spans="1:7" x14ac:dyDescent="0.3">
      <c r="A263" s="1">
        <v>44206</v>
      </c>
      <c r="B263" t="s">
        <v>28</v>
      </c>
      <c r="C263" t="str">
        <f>VLOOKUP(B263,[1]Store_Code!$A$2:$B$10,2,FALSE)</f>
        <v>Inverness</v>
      </c>
      <c r="D263">
        <f t="shared" si="4"/>
        <v>22</v>
      </c>
      <c r="E263" t="s">
        <v>8</v>
      </c>
      <c r="F263" t="s">
        <v>9</v>
      </c>
      <c r="G263">
        <v>12970</v>
      </c>
    </row>
    <row r="264" spans="1:7" x14ac:dyDescent="0.3">
      <c r="A264" s="1">
        <v>44206</v>
      </c>
      <c r="B264" t="s">
        <v>28</v>
      </c>
      <c r="C264" t="str">
        <f>VLOOKUP(B264,[1]Store_Code!$A$2:$B$10,2,FALSE)</f>
        <v>Inverness</v>
      </c>
      <c r="D264">
        <f t="shared" si="4"/>
        <v>20</v>
      </c>
      <c r="E264" t="s">
        <v>10</v>
      </c>
      <c r="F264" t="s">
        <v>11</v>
      </c>
      <c r="G264">
        <v>26976</v>
      </c>
    </row>
    <row r="265" spans="1:7" x14ac:dyDescent="0.3">
      <c r="A265" s="1">
        <v>44206</v>
      </c>
      <c r="B265" t="s">
        <v>28</v>
      </c>
      <c r="C265" t="str">
        <f>VLOOKUP(B265,[1]Store_Code!$A$2:$B$10,2,FALSE)</f>
        <v>Inverness</v>
      </c>
      <c r="D265">
        <f t="shared" si="4"/>
        <v>20</v>
      </c>
      <c r="E265" t="s">
        <v>13</v>
      </c>
      <c r="F265" t="s">
        <v>9</v>
      </c>
      <c r="G265">
        <v>11631</v>
      </c>
    </row>
    <row r="266" spans="1:7" x14ac:dyDescent="0.3">
      <c r="A266" s="1">
        <v>44206</v>
      </c>
      <c r="B266" t="s">
        <v>29</v>
      </c>
      <c r="C266" t="str">
        <f>VLOOKUP(B266,[1]Store_Code!$A$2:$B$10,2,FALSE)</f>
        <v>Stirling</v>
      </c>
      <c r="D266">
        <f t="shared" si="4"/>
        <v>22</v>
      </c>
      <c r="E266" t="s">
        <v>8</v>
      </c>
      <c r="F266" t="s">
        <v>9</v>
      </c>
      <c r="G266">
        <v>12643</v>
      </c>
    </row>
    <row r="267" spans="1:7" x14ac:dyDescent="0.3">
      <c r="A267" s="1">
        <v>44206</v>
      </c>
      <c r="B267" t="s">
        <v>29</v>
      </c>
      <c r="C267" t="str">
        <f>VLOOKUP(B267,[1]Store_Code!$A$2:$B$10,2,FALSE)</f>
        <v>Stirling</v>
      </c>
      <c r="D267">
        <f t="shared" si="4"/>
        <v>21</v>
      </c>
      <c r="E267" t="s">
        <v>10</v>
      </c>
      <c r="F267" t="s">
        <v>9</v>
      </c>
      <c r="G267">
        <v>21920</v>
      </c>
    </row>
    <row r="268" spans="1:7" x14ac:dyDescent="0.3">
      <c r="A268" s="1">
        <v>44206</v>
      </c>
      <c r="B268" t="s">
        <v>29</v>
      </c>
      <c r="C268" t="str">
        <f>VLOOKUP(B268,[1]Store_Code!$A$2:$B$10,2,FALSE)</f>
        <v>Stirling</v>
      </c>
      <c r="D268">
        <f t="shared" si="4"/>
        <v>15.7</v>
      </c>
      <c r="E268" t="s">
        <v>13</v>
      </c>
      <c r="F268" t="s">
        <v>9</v>
      </c>
      <c r="G268">
        <v>14171</v>
      </c>
    </row>
    <row r="269" spans="1:7" x14ac:dyDescent="0.3">
      <c r="A269" s="1">
        <v>44206</v>
      </c>
      <c r="B269" t="s">
        <v>30</v>
      </c>
      <c r="C269" t="str">
        <f>VLOOKUP(B269,[1]Store_Code!$A$2:$B$10,2,FALSE)</f>
        <v>Edinburgh</v>
      </c>
      <c r="D269">
        <f t="shared" si="4"/>
        <v>29</v>
      </c>
      <c r="E269" t="s">
        <v>8</v>
      </c>
      <c r="F269" t="s">
        <v>9</v>
      </c>
      <c r="G269">
        <v>17780</v>
      </c>
    </row>
    <row r="270" spans="1:7" x14ac:dyDescent="0.3">
      <c r="A270" s="1">
        <v>44206</v>
      </c>
      <c r="B270" t="s">
        <v>30</v>
      </c>
      <c r="C270" t="str">
        <f>VLOOKUP(B270,[1]Store_Code!$A$2:$B$10,2,FALSE)</f>
        <v>Edinburgh</v>
      </c>
      <c r="D270">
        <f t="shared" si="4"/>
        <v>39</v>
      </c>
      <c r="E270" t="s">
        <v>10</v>
      </c>
      <c r="F270" t="s">
        <v>11</v>
      </c>
      <c r="G270">
        <v>46566</v>
      </c>
    </row>
    <row r="271" spans="1:7" x14ac:dyDescent="0.3">
      <c r="A271" s="1">
        <v>44206</v>
      </c>
      <c r="B271" t="s">
        <v>30</v>
      </c>
      <c r="C271" t="str">
        <f>VLOOKUP(B271,[1]Store_Code!$A$2:$B$10,2,FALSE)</f>
        <v>Edinburgh</v>
      </c>
      <c r="D271">
        <f t="shared" si="4"/>
        <v>24</v>
      </c>
      <c r="E271" t="s">
        <v>13</v>
      </c>
      <c r="F271" t="s">
        <v>9</v>
      </c>
      <c r="G271">
        <v>21257</v>
      </c>
    </row>
    <row r="272" spans="1:7" x14ac:dyDescent="0.3">
      <c r="A272" s="1">
        <v>44207</v>
      </c>
      <c r="B272" t="s">
        <v>7</v>
      </c>
      <c r="C272" t="str">
        <f>VLOOKUP(B272,[1]Store_Code!$A$2:$B$10,2,FALSE)</f>
        <v>Perth</v>
      </c>
      <c r="D272">
        <f t="shared" si="4"/>
        <v>18</v>
      </c>
      <c r="E272" t="s">
        <v>8</v>
      </c>
      <c r="F272" t="s">
        <v>9</v>
      </c>
      <c r="G272">
        <v>9552</v>
      </c>
    </row>
    <row r="273" spans="1:7" x14ac:dyDescent="0.3">
      <c r="A273" s="1">
        <v>44207</v>
      </c>
      <c r="B273" t="s">
        <v>7</v>
      </c>
      <c r="C273" t="str">
        <f>VLOOKUP(B273,[1]Store_Code!$A$2:$B$10,2,FALSE)</f>
        <v>Perth</v>
      </c>
      <c r="D273">
        <f t="shared" si="4"/>
        <v>19</v>
      </c>
      <c r="E273" t="s">
        <v>10</v>
      </c>
      <c r="F273" t="s">
        <v>11</v>
      </c>
      <c r="G273">
        <v>26350</v>
      </c>
    </row>
    <row r="274" spans="1:7" x14ac:dyDescent="0.3">
      <c r="A274" s="1">
        <v>44207</v>
      </c>
      <c r="B274" t="s">
        <v>7</v>
      </c>
      <c r="C274" t="str">
        <f>VLOOKUP(B274,[1]Store_Code!$A$2:$B$10,2,FALSE)</f>
        <v>Perth</v>
      </c>
      <c r="D274">
        <f t="shared" si="4"/>
        <v>13</v>
      </c>
      <c r="E274" t="s">
        <v>13</v>
      </c>
      <c r="F274" t="s">
        <v>9</v>
      </c>
      <c r="G274">
        <v>12491</v>
      </c>
    </row>
    <row r="275" spans="1:7" x14ac:dyDescent="0.3">
      <c r="A275" s="1">
        <v>44207</v>
      </c>
      <c r="B275" t="s">
        <v>15</v>
      </c>
      <c r="C275" t="str">
        <f>VLOOKUP(B275,[1]Store_Code!$A$2:$B$10,2,FALSE)</f>
        <v>Aberdeen</v>
      </c>
      <c r="D275">
        <f t="shared" si="4"/>
        <v>24</v>
      </c>
      <c r="E275" t="s">
        <v>8</v>
      </c>
      <c r="F275" t="s">
        <v>9</v>
      </c>
      <c r="G275">
        <v>14183</v>
      </c>
    </row>
    <row r="276" spans="1:7" x14ac:dyDescent="0.3">
      <c r="A276" s="1">
        <v>44207</v>
      </c>
      <c r="B276" t="s">
        <v>15</v>
      </c>
      <c r="C276" t="str">
        <f>VLOOKUP(B276,[1]Store_Code!$A$2:$B$10,2,FALSE)</f>
        <v>Aberdeen</v>
      </c>
      <c r="D276">
        <f t="shared" si="4"/>
        <v>28</v>
      </c>
      <c r="E276" t="s">
        <v>10</v>
      </c>
      <c r="F276" t="s">
        <v>11</v>
      </c>
      <c r="G276">
        <v>41477</v>
      </c>
    </row>
    <row r="277" spans="1:7" x14ac:dyDescent="0.3">
      <c r="A277" s="1">
        <v>44207</v>
      </c>
      <c r="B277" t="s">
        <v>15</v>
      </c>
      <c r="C277" t="str">
        <f>VLOOKUP(B277,[1]Store_Code!$A$2:$B$10,2,FALSE)</f>
        <v>Aberdeen</v>
      </c>
      <c r="D277">
        <f t="shared" si="4"/>
        <v>16</v>
      </c>
      <c r="E277" t="s">
        <v>13</v>
      </c>
      <c r="F277" t="s">
        <v>9</v>
      </c>
      <c r="G277">
        <v>13444</v>
      </c>
    </row>
    <row r="278" spans="1:7" x14ac:dyDescent="0.3">
      <c r="A278" s="1">
        <v>44207</v>
      </c>
      <c r="B278" t="s">
        <v>19</v>
      </c>
      <c r="C278" t="str">
        <f>VLOOKUP(B278,[1]Store_Code!$A$2:$B$10,2,FALSE)</f>
        <v>St Andrews</v>
      </c>
      <c r="D278">
        <f t="shared" si="4"/>
        <v>15</v>
      </c>
      <c r="E278" t="s">
        <v>8</v>
      </c>
      <c r="F278" t="s">
        <v>9</v>
      </c>
      <c r="G278">
        <v>7359</v>
      </c>
    </row>
    <row r="279" spans="1:7" x14ac:dyDescent="0.3">
      <c r="A279" s="1">
        <v>44207</v>
      </c>
      <c r="B279" t="s">
        <v>19</v>
      </c>
      <c r="C279" t="str">
        <f>VLOOKUP(B279,[1]Store_Code!$A$2:$B$10,2,FALSE)</f>
        <v>St Andrews</v>
      </c>
      <c r="D279">
        <f t="shared" si="4"/>
        <v>19</v>
      </c>
      <c r="E279" t="s">
        <v>10</v>
      </c>
      <c r="F279" t="s">
        <v>9</v>
      </c>
      <c r="G279">
        <v>20904</v>
      </c>
    </row>
    <row r="280" spans="1:7" x14ac:dyDescent="0.3">
      <c r="A280" s="1">
        <v>44207</v>
      </c>
      <c r="B280" t="s">
        <v>19</v>
      </c>
      <c r="C280" t="str">
        <f>VLOOKUP(B280,[1]Store_Code!$A$2:$B$10,2,FALSE)</f>
        <v>St Andrews</v>
      </c>
      <c r="D280">
        <f t="shared" si="4"/>
        <v>10</v>
      </c>
      <c r="E280" t="s">
        <v>13</v>
      </c>
      <c r="F280" t="s">
        <v>9</v>
      </c>
      <c r="G280">
        <v>8470</v>
      </c>
    </row>
    <row r="281" spans="1:7" x14ac:dyDescent="0.3">
      <c r="A281" s="1">
        <v>44207</v>
      </c>
      <c r="B281" t="s">
        <v>23</v>
      </c>
      <c r="C281" t="str">
        <f>VLOOKUP(B281,[1]Store_Code!$A$2:$B$10,2,FALSE)</f>
        <v>Dundee</v>
      </c>
      <c r="D281">
        <f t="shared" si="4"/>
        <v>23</v>
      </c>
      <c r="E281" t="s">
        <v>8</v>
      </c>
      <c r="F281" t="s">
        <v>9</v>
      </c>
      <c r="G281">
        <v>14482</v>
      </c>
    </row>
    <row r="282" spans="1:7" x14ac:dyDescent="0.3">
      <c r="A282" s="1">
        <v>44207</v>
      </c>
      <c r="B282" t="s">
        <v>23</v>
      </c>
      <c r="C282" t="str">
        <f>VLOOKUP(B282,[1]Store_Code!$A$2:$B$10,2,FALSE)</f>
        <v>Dundee</v>
      </c>
      <c r="D282">
        <f t="shared" si="4"/>
        <v>30</v>
      </c>
      <c r="E282" t="s">
        <v>10</v>
      </c>
      <c r="F282" t="s">
        <v>11</v>
      </c>
      <c r="G282">
        <v>39995</v>
      </c>
    </row>
    <row r="283" spans="1:7" x14ac:dyDescent="0.3">
      <c r="A283" s="1">
        <v>44207</v>
      </c>
      <c r="B283" t="s">
        <v>23</v>
      </c>
      <c r="C283" t="str">
        <f>VLOOKUP(B283,[1]Store_Code!$A$2:$B$10,2,FALSE)</f>
        <v>Dundee</v>
      </c>
      <c r="D283">
        <f t="shared" si="4"/>
        <v>22</v>
      </c>
      <c r="E283" t="s">
        <v>13</v>
      </c>
      <c r="F283" t="s">
        <v>9</v>
      </c>
      <c r="G283">
        <v>13396</v>
      </c>
    </row>
    <row r="284" spans="1:7" x14ac:dyDescent="0.3">
      <c r="A284" s="1">
        <v>44207</v>
      </c>
      <c r="B284" t="s">
        <v>26</v>
      </c>
      <c r="C284" t="str">
        <f>VLOOKUP(B284,[1]Store_Code!$A$2:$B$10,2,FALSE)</f>
        <v>Glasgow</v>
      </c>
      <c r="D284">
        <f t="shared" si="4"/>
        <v>31</v>
      </c>
      <c r="E284" t="s">
        <v>8</v>
      </c>
      <c r="F284" t="s">
        <v>9</v>
      </c>
      <c r="G284">
        <v>30276</v>
      </c>
    </row>
    <row r="285" spans="1:7" x14ac:dyDescent="0.3">
      <c r="A285" s="1">
        <v>44207</v>
      </c>
      <c r="B285" t="s">
        <v>26</v>
      </c>
      <c r="C285" t="str">
        <f>VLOOKUP(B285,[1]Store_Code!$A$2:$B$10,2,FALSE)</f>
        <v>Glasgow</v>
      </c>
      <c r="D285">
        <f t="shared" si="4"/>
        <v>44</v>
      </c>
      <c r="E285" t="s">
        <v>10</v>
      </c>
      <c r="F285" t="s">
        <v>11</v>
      </c>
      <c r="G285">
        <v>94069</v>
      </c>
    </row>
    <row r="286" spans="1:7" x14ac:dyDescent="0.3">
      <c r="A286" s="1">
        <v>44207</v>
      </c>
      <c r="B286" t="s">
        <v>26</v>
      </c>
      <c r="C286" t="str">
        <f>VLOOKUP(B286,[1]Store_Code!$A$2:$B$10,2,FALSE)</f>
        <v>Glasgow</v>
      </c>
      <c r="D286">
        <f t="shared" si="4"/>
        <v>26</v>
      </c>
      <c r="E286" t="s">
        <v>13</v>
      </c>
      <c r="F286" t="s">
        <v>9</v>
      </c>
      <c r="G286">
        <v>21345</v>
      </c>
    </row>
    <row r="287" spans="1:7" x14ac:dyDescent="0.3">
      <c r="A287" s="1">
        <v>44207</v>
      </c>
      <c r="B287" t="s">
        <v>27</v>
      </c>
      <c r="C287" t="str">
        <f>VLOOKUP(B287,[1]Store_Code!$A$2:$B$10,2,FALSE)</f>
        <v>Dumfries</v>
      </c>
      <c r="D287">
        <f t="shared" si="4"/>
        <v>13</v>
      </c>
      <c r="E287" t="s">
        <v>8</v>
      </c>
      <c r="F287" t="s">
        <v>9</v>
      </c>
      <c r="G287">
        <v>9441</v>
      </c>
    </row>
    <row r="288" spans="1:7" x14ac:dyDescent="0.3">
      <c r="A288" s="1">
        <v>44207</v>
      </c>
      <c r="B288" t="s">
        <v>27</v>
      </c>
      <c r="C288" t="str">
        <f>VLOOKUP(B288,[1]Store_Code!$A$2:$B$10,2,FALSE)</f>
        <v>Dumfries</v>
      </c>
      <c r="D288">
        <f t="shared" si="4"/>
        <v>18</v>
      </c>
      <c r="E288" t="s">
        <v>10</v>
      </c>
      <c r="F288" t="s">
        <v>11</v>
      </c>
      <c r="G288">
        <v>21331</v>
      </c>
    </row>
    <row r="289" spans="1:7" x14ac:dyDescent="0.3">
      <c r="A289" s="1">
        <v>44207</v>
      </c>
      <c r="B289" t="s">
        <v>27</v>
      </c>
      <c r="C289" t="str">
        <f>VLOOKUP(B289,[1]Store_Code!$A$2:$B$10,2,FALSE)</f>
        <v>Dumfries</v>
      </c>
      <c r="D289">
        <f t="shared" si="4"/>
        <v>9</v>
      </c>
      <c r="E289" t="s">
        <v>13</v>
      </c>
      <c r="F289" t="s">
        <v>9</v>
      </c>
      <c r="G289">
        <v>5878</v>
      </c>
    </row>
    <row r="290" spans="1:7" x14ac:dyDescent="0.3">
      <c r="A290" s="1">
        <v>44207</v>
      </c>
      <c r="B290" t="s">
        <v>28</v>
      </c>
      <c r="C290" t="str">
        <f>VLOOKUP(B290,[1]Store_Code!$A$2:$B$10,2,FALSE)</f>
        <v>Inverness</v>
      </c>
      <c r="D290">
        <f t="shared" si="4"/>
        <v>22</v>
      </c>
      <c r="E290" t="s">
        <v>8</v>
      </c>
      <c r="F290" t="s">
        <v>9</v>
      </c>
      <c r="G290">
        <v>13205</v>
      </c>
    </row>
    <row r="291" spans="1:7" x14ac:dyDescent="0.3">
      <c r="A291" s="1">
        <v>44207</v>
      </c>
      <c r="B291" t="s">
        <v>28</v>
      </c>
      <c r="C291" t="str">
        <f>VLOOKUP(B291,[1]Store_Code!$A$2:$B$10,2,FALSE)</f>
        <v>Inverness</v>
      </c>
      <c r="D291">
        <f t="shared" si="4"/>
        <v>20</v>
      </c>
      <c r="E291" t="s">
        <v>10</v>
      </c>
      <c r="F291" t="s">
        <v>11</v>
      </c>
      <c r="G291">
        <v>34755</v>
      </c>
    </row>
    <row r="292" spans="1:7" x14ac:dyDescent="0.3">
      <c r="A292" s="1">
        <v>44207</v>
      </c>
      <c r="B292" t="s">
        <v>28</v>
      </c>
      <c r="C292" t="str">
        <f>VLOOKUP(B292,[1]Store_Code!$A$2:$B$10,2,FALSE)</f>
        <v>Inverness</v>
      </c>
      <c r="D292">
        <f t="shared" si="4"/>
        <v>20</v>
      </c>
      <c r="E292" t="s">
        <v>13</v>
      </c>
      <c r="F292" t="s">
        <v>9</v>
      </c>
      <c r="G292">
        <v>10640</v>
      </c>
    </row>
    <row r="293" spans="1:7" x14ac:dyDescent="0.3">
      <c r="A293" s="1">
        <v>44207</v>
      </c>
      <c r="B293" t="s">
        <v>29</v>
      </c>
      <c r="C293" t="str">
        <f>VLOOKUP(B293,[1]Store_Code!$A$2:$B$10,2,FALSE)</f>
        <v>Stirling</v>
      </c>
      <c r="D293">
        <f t="shared" si="4"/>
        <v>22</v>
      </c>
      <c r="E293" t="s">
        <v>8</v>
      </c>
      <c r="F293" t="s">
        <v>9</v>
      </c>
      <c r="G293">
        <v>12872</v>
      </c>
    </row>
    <row r="294" spans="1:7" x14ac:dyDescent="0.3">
      <c r="A294" s="1">
        <v>44207</v>
      </c>
      <c r="B294" t="s">
        <v>29</v>
      </c>
      <c r="C294" t="str">
        <f>VLOOKUP(B294,[1]Store_Code!$A$2:$B$10,2,FALSE)</f>
        <v>Stirling</v>
      </c>
      <c r="D294">
        <f t="shared" si="4"/>
        <v>21</v>
      </c>
      <c r="E294" t="s">
        <v>10</v>
      </c>
      <c r="F294" t="s">
        <v>9</v>
      </c>
      <c r="G294">
        <v>28186</v>
      </c>
    </row>
    <row r="295" spans="1:7" x14ac:dyDescent="0.3">
      <c r="A295" s="1">
        <v>44207</v>
      </c>
      <c r="B295" t="s">
        <v>29</v>
      </c>
      <c r="C295" t="str">
        <f>VLOOKUP(B295,[1]Store_Code!$A$2:$B$10,2,FALSE)</f>
        <v>Stirling</v>
      </c>
      <c r="D295">
        <f t="shared" si="4"/>
        <v>15.7</v>
      </c>
      <c r="E295" t="s">
        <v>13</v>
      </c>
      <c r="F295" t="s">
        <v>9</v>
      </c>
      <c r="G295">
        <v>12965</v>
      </c>
    </row>
    <row r="296" spans="1:7" x14ac:dyDescent="0.3">
      <c r="A296" s="1">
        <v>44207</v>
      </c>
      <c r="B296" t="s">
        <v>30</v>
      </c>
      <c r="C296" t="str">
        <f>VLOOKUP(B296,[1]Store_Code!$A$2:$B$10,2,FALSE)</f>
        <v>Edinburgh</v>
      </c>
      <c r="D296">
        <f t="shared" si="4"/>
        <v>29</v>
      </c>
      <c r="E296" t="s">
        <v>8</v>
      </c>
      <c r="F296" t="s">
        <v>9</v>
      </c>
      <c r="G296">
        <v>18102</v>
      </c>
    </row>
    <row r="297" spans="1:7" x14ac:dyDescent="0.3">
      <c r="A297" s="1">
        <v>44207</v>
      </c>
      <c r="B297" t="s">
        <v>30</v>
      </c>
      <c r="C297" t="str">
        <f>VLOOKUP(B297,[1]Store_Code!$A$2:$B$10,2,FALSE)</f>
        <v>Edinburgh</v>
      </c>
      <c r="D297">
        <f t="shared" si="4"/>
        <v>39</v>
      </c>
      <c r="E297" t="s">
        <v>10</v>
      </c>
      <c r="F297" t="s">
        <v>11</v>
      </c>
      <c r="G297">
        <v>59993</v>
      </c>
    </row>
    <row r="298" spans="1:7" x14ac:dyDescent="0.3">
      <c r="A298" s="1">
        <v>44207</v>
      </c>
      <c r="B298" t="s">
        <v>30</v>
      </c>
      <c r="C298" t="str">
        <f>VLOOKUP(B298,[1]Store_Code!$A$2:$B$10,2,FALSE)</f>
        <v>Edinburgh</v>
      </c>
      <c r="D298">
        <f t="shared" si="4"/>
        <v>24</v>
      </c>
      <c r="E298" t="s">
        <v>13</v>
      </c>
      <c r="F298" t="s">
        <v>9</v>
      </c>
      <c r="G298">
        <v>19447</v>
      </c>
    </row>
    <row r="299" spans="1:7" x14ac:dyDescent="0.3">
      <c r="A299" s="1">
        <v>44208</v>
      </c>
      <c r="B299" t="s">
        <v>7</v>
      </c>
      <c r="C299" t="str">
        <f>VLOOKUP(B299,[1]Store_Code!$A$2:$B$10,2,FALSE)</f>
        <v>Perth</v>
      </c>
      <c r="D299">
        <f t="shared" si="4"/>
        <v>18</v>
      </c>
      <c r="E299" t="s">
        <v>8</v>
      </c>
      <c r="F299" t="s">
        <v>9</v>
      </c>
      <c r="G299">
        <v>9699</v>
      </c>
    </row>
    <row r="300" spans="1:7" x14ac:dyDescent="0.3">
      <c r="A300" s="1">
        <v>44208</v>
      </c>
      <c r="B300" t="s">
        <v>7</v>
      </c>
      <c r="C300" t="str">
        <f>VLOOKUP(B300,[1]Store_Code!$A$2:$B$10,2,FALSE)</f>
        <v>Perth</v>
      </c>
      <c r="D300">
        <f t="shared" si="4"/>
        <v>19</v>
      </c>
      <c r="E300" t="s">
        <v>10</v>
      </c>
      <c r="F300" t="s">
        <v>11</v>
      </c>
      <c r="G300">
        <v>21369</v>
      </c>
    </row>
    <row r="301" spans="1:7" x14ac:dyDescent="0.3">
      <c r="A301" s="1">
        <v>44208</v>
      </c>
      <c r="B301" t="s">
        <v>7</v>
      </c>
      <c r="C301" t="str">
        <f>VLOOKUP(B301,[1]Store_Code!$A$2:$B$10,2,FALSE)</f>
        <v>Perth</v>
      </c>
      <c r="D301">
        <f t="shared" si="4"/>
        <v>13</v>
      </c>
      <c r="E301" t="s">
        <v>13</v>
      </c>
      <c r="F301" t="s">
        <v>9</v>
      </c>
      <c r="G301">
        <v>14559</v>
      </c>
    </row>
    <row r="302" spans="1:7" x14ac:dyDescent="0.3">
      <c r="A302" s="1">
        <v>44208</v>
      </c>
      <c r="B302" t="s">
        <v>15</v>
      </c>
      <c r="C302" t="str">
        <f>VLOOKUP(B302,[1]Store_Code!$A$2:$B$10,2,FALSE)</f>
        <v>Aberdeen</v>
      </c>
      <c r="D302">
        <f t="shared" si="4"/>
        <v>24</v>
      </c>
      <c r="E302" t="s">
        <v>8</v>
      </c>
      <c r="F302" t="s">
        <v>9</v>
      </c>
      <c r="G302">
        <v>14417</v>
      </c>
    </row>
    <row r="303" spans="1:7" x14ac:dyDescent="0.3">
      <c r="A303" s="1">
        <v>44208</v>
      </c>
      <c r="B303" t="s">
        <v>15</v>
      </c>
      <c r="C303" t="str">
        <f>VLOOKUP(B303,[1]Store_Code!$A$2:$B$10,2,FALSE)</f>
        <v>Aberdeen</v>
      </c>
      <c r="D303">
        <f t="shared" si="4"/>
        <v>28</v>
      </c>
      <c r="E303" t="s">
        <v>10</v>
      </c>
      <c r="F303" t="s">
        <v>11</v>
      </c>
      <c r="G303">
        <v>33636</v>
      </c>
    </row>
    <row r="304" spans="1:7" x14ac:dyDescent="0.3">
      <c r="A304" s="1">
        <v>44208</v>
      </c>
      <c r="B304" t="s">
        <v>15</v>
      </c>
      <c r="C304" t="str">
        <f>VLOOKUP(B304,[1]Store_Code!$A$2:$B$10,2,FALSE)</f>
        <v>Aberdeen</v>
      </c>
      <c r="D304">
        <f t="shared" si="4"/>
        <v>16</v>
      </c>
      <c r="E304" t="s">
        <v>13</v>
      </c>
      <c r="F304" t="s">
        <v>9</v>
      </c>
      <c r="G304">
        <v>15671</v>
      </c>
    </row>
    <row r="305" spans="1:7" x14ac:dyDescent="0.3">
      <c r="A305" s="1">
        <v>44208</v>
      </c>
      <c r="B305" t="s">
        <v>19</v>
      </c>
      <c r="C305" t="str">
        <f>VLOOKUP(B305,[1]Store_Code!$A$2:$B$10,2,FALSE)</f>
        <v>St Andrews</v>
      </c>
      <c r="D305">
        <f t="shared" si="4"/>
        <v>15</v>
      </c>
      <c r="E305" t="s">
        <v>8</v>
      </c>
      <c r="F305" t="s">
        <v>9</v>
      </c>
      <c r="G305">
        <v>7480</v>
      </c>
    </row>
    <row r="306" spans="1:7" x14ac:dyDescent="0.3">
      <c r="A306" s="1">
        <v>44208</v>
      </c>
      <c r="B306" t="s">
        <v>19</v>
      </c>
      <c r="C306" t="str">
        <f>VLOOKUP(B306,[1]Store_Code!$A$2:$B$10,2,FALSE)</f>
        <v>St Andrews</v>
      </c>
      <c r="D306">
        <f t="shared" si="4"/>
        <v>19</v>
      </c>
      <c r="E306" t="s">
        <v>10</v>
      </c>
      <c r="F306" t="s">
        <v>9</v>
      </c>
      <c r="G306">
        <v>16953</v>
      </c>
    </row>
    <row r="307" spans="1:7" x14ac:dyDescent="0.3">
      <c r="A307" s="1">
        <v>44208</v>
      </c>
      <c r="B307" t="s">
        <v>19</v>
      </c>
      <c r="C307" t="str">
        <f>VLOOKUP(B307,[1]Store_Code!$A$2:$B$10,2,FALSE)</f>
        <v>St Andrews</v>
      </c>
      <c r="D307">
        <f t="shared" si="4"/>
        <v>10</v>
      </c>
      <c r="E307" t="s">
        <v>13</v>
      </c>
      <c r="F307" t="s">
        <v>9</v>
      </c>
      <c r="G307">
        <v>9872</v>
      </c>
    </row>
    <row r="308" spans="1:7" x14ac:dyDescent="0.3">
      <c r="A308" s="1">
        <v>44208</v>
      </c>
      <c r="B308" t="s">
        <v>23</v>
      </c>
      <c r="C308" t="str">
        <f>VLOOKUP(B308,[1]Store_Code!$A$2:$B$10,2,FALSE)</f>
        <v>Dundee</v>
      </c>
      <c r="D308">
        <f t="shared" si="4"/>
        <v>23</v>
      </c>
      <c r="E308" t="s">
        <v>8</v>
      </c>
      <c r="F308" t="s">
        <v>9</v>
      </c>
      <c r="G308">
        <v>14720</v>
      </c>
    </row>
    <row r="309" spans="1:7" x14ac:dyDescent="0.3">
      <c r="A309" s="1">
        <v>44208</v>
      </c>
      <c r="B309" t="s">
        <v>23</v>
      </c>
      <c r="C309" t="str">
        <f>VLOOKUP(B309,[1]Store_Code!$A$2:$B$10,2,FALSE)</f>
        <v>Dundee</v>
      </c>
      <c r="D309">
        <f t="shared" si="4"/>
        <v>30</v>
      </c>
      <c r="E309" t="s">
        <v>10</v>
      </c>
      <c r="F309" t="s">
        <v>11</v>
      </c>
      <c r="G309">
        <v>32434</v>
      </c>
    </row>
    <row r="310" spans="1:7" x14ac:dyDescent="0.3">
      <c r="A310" s="1">
        <v>44208</v>
      </c>
      <c r="B310" t="s">
        <v>23</v>
      </c>
      <c r="C310" t="str">
        <f>VLOOKUP(B310,[1]Store_Code!$A$2:$B$10,2,FALSE)</f>
        <v>Dundee</v>
      </c>
      <c r="D310">
        <f t="shared" si="4"/>
        <v>22</v>
      </c>
      <c r="E310" t="s">
        <v>13</v>
      </c>
      <c r="F310" t="s">
        <v>9</v>
      </c>
      <c r="G310">
        <v>15614</v>
      </c>
    </row>
    <row r="311" spans="1:7" x14ac:dyDescent="0.3">
      <c r="A311" s="1">
        <v>44208</v>
      </c>
      <c r="B311" t="s">
        <v>26</v>
      </c>
      <c r="C311" t="str">
        <f>VLOOKUP(B311,[1]Store_Code!$A$2:$B$10,2,FALSE)</f>
        <v>Glasgow</v>
      </c>
      <c r="D311">
        <f t="shared" si="4"/>
        <v>31</v>
      </c>
      <c r="E311" t="s">
        <v>8</v>
      </c>
      <c r="F311" t="s">
        <v>9</v>
      </c>
      <c r="G311">
        <v>30773</v>
      </c>
    </row>
    <row r="312" spans="1:7" x14ac:dyDescent="0.3">
      <c r="A312" s="1">
        <v>44208</v>
      </c>
      <c r="B312" t="s">
        <v>26</v>
      </c>
      <c r="C312" t="str">
        <f>VLOOKUP(B312,[1]Store_Code!$A$2:$B$10,2,FALSE)</f>
        <v>Glasgow</v>
      </c>
      <c r="D312">
        <f t="shared" si="4"/>
        <v>44</v>
      </c>
      <c r="E312" t="s">
        <v>10</v>
      </c>
      <c r="F312" t="s">
        <v>11</v>
      </c>
      <c r="G312">
        <v>76286</v>
      </c>
    </row>
    <row r="313" spans="1:7" x14ac:dyDescent="0.3">
      <c r="A313" s="1">
        <v>44208</v>
      </c>
      <c r="B313" t="s">
        <v>26</v>
      </c>
      <c r="C313" t="str">
        <f>VLOOKUP(B313,[1]Store_Code!$A$2:$B$10,2,FALSE)</f>
        <v>Glasgow</v>
      </c>
      <c r="D313">
        <f t="shared" si="4"/>
        <v>26</v>
      </c>
      <c r="E313" t="s">
        <v>13</v>
      </c>
      <c r="F313" t="s">
        <v>9</v>
      </c>
      <c r="G313">
        <v>24878</v>
      </c>
    </row>
    <row r="314" spans="1:7" x14ac:dyDescent="0.3">
      <c r="A314" s="1">
        <v>44208</v>
      </c>
      <c r="B314" t="s">
        <v>27</v>
      </c>
      <c r="C314" t="str">
        <f>VLOOKUP(B314,[1]Store_Code!$A$2:$B$10,2,FALSE)</f>
        <v>Dumfries</v>
      </c>
      <c r="D314">
        <f t="shared" si="4"/>
        <v>13</v>
      </c>
      <c r="E314" t="s">
        <v>8</v>
      </c>
      <c r="F314" t="s">
        <v>9</v>
      </c>
      <c r="G314">
        <v>9594</v>
      </c>
    </row>
    <row r="315" spans="1:7" x14ac:dyDescent="0.3">
      <c r="A315" s="1">
        <v>44208</v>
      </c>
      <c r="B315" t="s">
        <v>27</v>
      </c>
      <c r="C315" t="str">
        <f>VLOOKUP(B315,[1]Store_Code!$A$2:$B$10,2,FALSE)</f>
        <v>Dumfries</v>
      </c>
      <c r="D315">
        <f t="shared" si="4"/>
        <v>18</v>
      </c>
      <c r="E315" t="s">
        <v>10</v>
      </c>
      <c r="F315" t="s">
        <v>11</v>
      </c>
      <c r="G315">
        <v>17298</v>
      </c>
    </row>
    <row r="316" spans="1:7" x14ac:dyDescent="0.3">
      <c r="A316" s="1">
        <v>44208</v>
      </c>
      <c r="B316" t="s">
        <v>27</v>
      </c>
      <c r="C316" t="str">
        <f>VLOOKUP(B316,[1]Store_Code!$A$2:$B$10,2,FALSE)</f>
        <v>Dumfries</v>
      </c>
      <c r="D316">
        <f t="shared" si="4"/>
        <v>9</v>
      </c>
      <c r="E316" t="s">
        <v>13</v>
      </c>
      <c r="F316" t="s">
        <v>9</v>
      </c>
      <c r="G316">
        <v>6850</v>
      </c>
    </row>
    <row r="317" spans="1:7" x14ac:dyDescent="0.3">
      <c r="A317" s="1">
        <v>44208</v>
      </c>
      <c r="B317" t="s">
        <v>28</v>
      </c>
      <c r="C317" t="str">
        <f>VLOOKUP(B317,[1]Store_Code!$A$2:$B$10,2,FALSE)</f>
        <v>Inverness</v>
      </c>
      <c r="D317">
        <f t="shared" si="4"/>
        <v>22</v>
      </c>
      <c r="E317" t="s">
        <v>8</v>
      </c>
      <c r="F317" t="s">
        <v>9</v>
      </c>
      <c r="G317">
        <v>13423</v>
      </c>
    </row>
    <row r="318" spans="1:7" x14ac:dyDescent="0.3">
      <c r="A318" s="1">
        <v>44208</v>
      </c>
      <c r="B318" t="s">
        <v>28</v>
      </c>
      <c r="C318" t="str">
        <f>VLOOKUP(B318,[1]Store_Code!$A$2:$B$10,2,FALSE)</f>
        <v>Inverness</v>
      </c>
      <c r="D318">
        <f t="shared" si="4"/>
        <v>20</v>
      </c>
      <c r="E318" t="s">
        <v>10</v>
      </c>
      <c r="F318" t="s">
        <v>11</v>
      </c>
      <c r="G318">
        <v>28185</v>
      </c>
    </row>
    <row r="319" spans="1:7" x14ac:dyDescent="0.3">
      <c r="A319" s="1">
        <v>44208</v>
      </c>
      <c r="B319" t="s">
        <v>28</v>
      </c>
      <c r="C319" t="str">
        <f>VLOOKUP(B319,[1]Store_Code!$A$2:$B$10,2,FALSE)</f>
        <v>Inverness</v>
      </c>
      <c r="D319">
        <f t="shared" si="4"/>
        <v>20</v>
      </c>
      <c r="E319" t="s">
        <v>13</v>
      </c>
      <c r="F319" t="s">
        <v>9</v>
      </c>
      <c r="G319">
        <v>12401</v>
      </c>
    </row>
    <row r="320" spans="1:7" x14ac:dyDescent="0.3">
      <c r="A320" s="1">
        <v>44208</v>
      </c>
      <c r="B320" t="s">
        <v>29</v>
      </c>
      <c r="C320" t="str">
        <f>VLOOKUP(B320,[1]Store_Code!$A$2:$B$10,2,FALSE)</f>
        <v>Stirling</v>
      </c>
      <c r="D320">
        <f t="shared" si="4"/>
        <v>22</v>
      </c>
      <c r="E320" t="s">
        <v>8</v>
      </c>
      <c r="F320" t="s">
        <v>9</v>
      </c>
      <c r="G320">
        <v>13084</v>
      </c>
    </row>
    <row r="321" spans="1:7" x14ac:dyDescent="0.3">
      <c r="A321" s="1">
        <v>44208</v>
      </c>
      <c r="B321" t="s">
        <v>29</v>
      </c>
      <c r="C321" t="str">
        <f>VLOOKUP(B321,[1]Store_Code!$A$2:$B$10,2,FALSE)</f>
        <v>Stirling</v>
      </c>
      <c r="D321">
        <f t="shared" si="4"/>
        <v>21</v>
      </c>
      <c r="E321" t="s">
        <v>10</v>
      </c>
      <c r="F321" t="s">
        <v>11</v>
      </c>
      <c r="G321">
        <v>22704</v>
      </c>
    </row>
    <row r="322" spans="1:7" x14ac:dyDescent="0.3">
      <c r="A322" s="1">
        <v>44208</v>
      </c>
      <c r="B322" t="s">
        <v>29</v>
      </c>
      <c r="C322" t="str">
        <f>VLOOKUP(B322,[1]Store_Code!$A$2:$B$10,2,FALSE)</f>
        <v>Stirling</v>
      </c>
      <c r="D322">
        <f t="shared" si="4"/>
        <v>15.7</v>
      </c>
      <c r="E322" t="s">
        <v>13</v>
      </c>
      <c r="F322" t="s">
        <v>9</v>
      </c>
      <c r="G322">
        <v>15111</v>
      </c>
    </row>
    <row r="323" spans="1:7" x14ac:dyDescent="0.3">
      <c r="A323" s="1">
        <v>44208</v>
      </c>
      <c r="B323" t="s">
        <v>30</v>
      </c>
      <c r="C323" t="str">
        <f>VLOOKUP(B323,[1]Store_Code!$A$2:$B$10,2,FALSE)</f>
        <v>Edinburgh</v>
      </c>
      <c r="D323">
        <f t="shared" si="4"/>
        <v>29</v>
      </c>
      <c r="E323" t="s">
        <v>8</v>
      </c>
      <c r="F323" t="s">
        <v>9</v>
      </c>
      <c r="G323">
        <v>18399</v>
      </c>
    </row>
    <row r="324" spans="1:7" x14ac:dyDescent="0.3">
      <c r="A324" s="1">
        <v>44208</v>
      </c>
      <c r="B324" t="s">
        <v>30</v>
      </c>
      <c r="C324" t="str">
        <f>VLOOKUP(B324,[1]Store_Code!$A$2:$B$10,2,FALSE)</f>
        <v>Edinburgh</v>
      </c>
      <c r="D324">
        <f t="shared" ref="D324:D387" si="5">INDEX($N$4:$P$12,MATCH(C324,$M$4:$M$12,0),MATCH(E324,N$3:P$3,0))</f>
        <v>39</v>
      </c>
      <c r="E324" t="s">
        <v>10</v>
      </c>
      <c r="F324" t="s">
        <v>11</v>
      </c>
      <c r="G324">
        <v>48651</v>
      </c>
    </row>
    <row r="325" spans="1:7" x14ac:dyDescent="0.3">
      <c r="A325" s="1">
        <v>44208</v>
      </c>
      <c r="B325" t="s">
        <v>30</v>
      </c>
      <c r="C325" t="str">
        <f>VLOOKUP(B325,[1]Store_Code!$A$2:$B$10,2,FALSE)</f>
        <v>Edinburgh</v>
      </c>
      <c r="D325">
        <f t="shared" si="5"/>
        <v>24</v>
      </c>
      <c r="E325" t="s">
        <v>13</v>
      </c>
      <c r="F325" t="s">
        <v>9</v>
      </c>
      <c r="G325">
        <v>22665</v>
      </c>
    </row>
    <row r="326" spans="1:7" x14ac:dyDescent="0.3">
      <c r="A326" s="1">
        <v>44209</v>
      </c>
      <c r="B326" t="s">
        <v>7</v>
      </c>
      <c r="C326" t="str">
        <f>VLOOKUP(B326,[1]Store_Code!$A$2:$B$10,2,FALSE)</f>
        <v>Perth</v>
      </c>
      <c r="D326">
        <f t="shared" si="5"/>
        <v>18</v>
      </c>
      <c r="E326" t="s">
        <v>8</v>
      </c>
      <c r="F326" t="s">
        <v>9</v>
      </c>
      <c r="G326">
        <v>9504</v>
      </c>
    </row>
    <row r="327" spans="1:7" x14ac:dyDescent="0.3">
      <c r="A327" s="1">
        <v>44209</v>
      </c>
      <c r="B327" t="s">
        <v>7</v>
      </c>
      <c r="C327" t="str">
        <f>VLOOKUP(B327,[1]Store_Code!$A$2:$B$10,2,FALSE)</f>
        <v>Perth</v>
      </c>
      <c r="D327">
        <f t="shared" si="5"/>
        <v>19</v>
      </c>
      <c r="E327" t="s">
        <v>10</v>
      </c>
      <c r="F327" t="s">
        <v>11</v>
      </c>
      <c r="G327">
        <v>26610</v>
      </c>
    </row>
    <row r="328" spans="1:7" x14ac:dyDescent="0.3">
      <c r="A328" s="1">
        <v>44209</v>
      </c>
      <c r="B328" t="s">
        <v>7</v>
      </c>
      <c r="C328" t="str">
        <f>VLOOKUP(B328,[1]Store_Code!$A$2:$B$10,2,FALSE)</f>
        <v>Perth</v>
      </c>
      <c r="D328">
        <f t="shared" si="5"/>
        <v>13</v>
      </c>
      <c r="E328" t="s">
        <v>13</v>
      </c>
      <c r="F328" t="s">
        <v>9</v>
      </c>
      <c r="G328">
        <v>11922</v>
      </c>
    </row>
    <row r="329" spans="1:7" x14ac:dyDescent="0.3">
      <c r="A329" s="1">
        <v>44209</v>
      </c>
      <c r="B329" t="s">
        <v>15</v>
      </c>
      <c r="C329" t="str">
        <f>VLOOKUP(B329,[1]Store_Code!$A$2:$B$10,2,FALSE)</f>
        <v>Aberdeen</v>
      </c>
      <c r="D329">
        <f t="shared" si="5"/>
        <v>24</v>
      </c>
      <c r="E329" t="s">
        <v>8</v>
      </c>
      <c r="F329" t="s">
        <v>9</v>
      </c>
      <c r="G329">
        <v>12862</v>
      </c>
    </row>
    <row r="330" spans="1:7" x14ac:dyDescent="0.3">
      <c r="A330" s="1">
        <v>44209</v>
      </c>
      <c r="B330" t="s">
        <v>15</v>
      </c>
      <c r="C330" t="str">
        <f>VLOOKUP(B330,[1]Store_Code!$A$2:$B$10,2,FALSE)</f>
        <v>Aberdeen</v>
      </c>
      <c r="D330">
        <f t="shared" si="5"/>
        <v>28</v>
      </c>
      <c r="E330" t="s">
        <v>10</v>
      </c>
      <c r="F330" t="s">
        <v>11</v>
      </c>
      <c r="G330">
        <v>41887</v>
      </c>
    </row>
    <row r="331" spans="1:7" x14ac:dyDescent="0.3">
      <c r="A331" s="1">
        <v>44209</v>
      </c>
      <c r="B331" t="s">
        <v>15</v>
      </c>
      <c r="C331" t="str">
        <f>VLOOKUP(B331,[1]Store_Code!$A$2:$B$10,2,FALSE)</f>
        <v>Aberdeen</v>
      </c>
      <c r="D331">
        <f t="shared" si="5"/>
        <v>16</v>
      </c>
      <c r="E331" t="s">
        <v>13</v>
      </c>
      <c r="F331" t="s">
        <v>9</v>
      </c>
      <c r="G331">
        <v>12832</v>
      </c>
    </row>
    <row r="332" spans="1:7" x14ac:dyDescent="0.3">
      <c r="A332" s="1">
        <v>44209</v>
      </c>
      <c r="B332" t="s">
        <v>19</v>
      </c>
      <c r="C332" t="str">
        <f>VLOOKUP(B332,[1]Store_Code!$A$2:$B$10,2,FALSE)</f>
        <v>St Andrews</v>
      </c>
      <c r="D332">
        <f t="shared" si="5"/>
        <v>15</v>
      </c>
      <c r="E332" t="s">
        <v>8</v>
      </c>
      <c r="F332" t="s">
        <v>9</v>
      </c>
      <c r="G332">
        <v>7319</v>
      </c>
    </row>
    <row r="333" spans="1:7" x14ac:dyDescent="0.3">
      <c r="A333" s="1">
        <v>44209</v>
      </c>
      <c r="B333" t="s">
        <v>19</v>
      </c>
      <c r="C333" t="str">
        <f>VLOOKUP(B333,[1]Store_Code!$A$2:$B$10,2,FALSE)</f>
        <v>St Andrews</v>
      </c>
      <c r="D333">
        <f t="shared" si="5"/>
        <v>19</v>
      </c>
      <c r="E333" t="s">
        <v>10</v>
      </c>
      <c r="F333" t="s">
        <v>9</v>
      </c>
      <c r="G333">
        <v>21111</v>
      </c>
    </row>
    <row r="334" spans="1:7" x14ac:dyDescent="0.3">
      <c r="A334" s="1">
        <v>44209</v>
      </c>
      <c r="B334" t="s">
        <v>19</v>
      </c>
      <c r="C334" t="str">
        <f>VLOOKUP(B334,[1]Store_Code!$A$2:$B$10,2,FALSE)</f>
        <v>St Andrews</v>
      </c>
      <c r="D334">
        <f t="shared" si="5"/>
        <v>10</v>
      </c>
      <c r="E334" t="s">
        <v>13</v>
      </c>
      <c r="F334" t="s">
        <v>9</v>
      </c>
      <c r="G334">
        <v>8085</v>
      </c>
    </row>
    <row r="335" spans="1:7" x14ac:dyDescent="0.3">
      <c r="A335" s="1">
        <v>44209</v>
      </c>
      <c r="B335" t="s">
        <v>23</v>
      </c>
      <c r="C335" t="str">
        <f>VLOOKUP(B335,[1]Store_Code!$A$2:$B$10,2,FALSE)</f>
        <v>Dundee</v>
      </c>
      <c r="D335">
        <f t="shared" si="5"/>
        <v>23</v>
      </c>
      <c r="E335" t="s">
        <v>8</v>
      </c>
      <c r="F335" t="s">
        <v>9</v>
      </c>
      <c r="G335">
        <v>14404</v>
      </c>
    </row>
    <row r="336" spans="1:7" x14ac:dyDescent="0.3">
      <c r="A336" s="1">
        <v>44209</v>
      </c>
      <c r="B336" t="s">
        <v>23</v>
      </c>
      <c r="C336" t="str">
        <f>VLOOKUP(B336,[1]Store_Code!$A$2:$B$10,2,FALSE)</f>
        <v>Dundee</v>
      </c>
      <c r="D336">
        <f t="shared" si="5"/>
        <v>30</v>
      </c>
      <c r="E336" t="s">
        <v>10</v>
      </c>
      <c r="F336" t="s">
        <v>11</v>
      </c>
      <c r="G336">
        <v>40391</v>
      </c>
    </row>
    <row r="337" spans="1:7" x14ac:dyDescent="0.3">
      <c r="A337" s="1">
        <v>44209</v>
      </c>
      <c r="B337" t="s">
        <v>23</v>
      </c>
      <c r="C337" t="str">
        <f>VLOOKUP(B337,[1]Store_Code!$A$2:$B$10,2,FALSE)</f>
        <v>Dundee</v>
      </c>
      <c r="D337">
        <f t="shared" si="5"/>
        <v>22</v>
      </c>
      <c r="E337" t="s">
        <v>13</v>
      </c>
      <c r="F337" t="s">
        <v>9</v>
      </c>
      <c r="G337" s="15">
        <v>16956</v>
      </c>
    </row>
    <row r="338" spans="1:7" x14ac:dyDescent="0.3">
      <c r="A338" s="1">
        <v>44209</v>
      </c>
      <c r="B338" t="s">
        <v>26</v>
      </c>
      <c r="C338" t="str">
        <f>VLOOKUP(B338,[1]Store_Code!$A$2:$B$10,2,FALSE)</f>
        <v>Glasgow</v>
      </c>
      <c r="D338">
        <f t="shared" si="5"/>
        <v>31</v>
      </c>
      <c r="E338" t="s">
        <v>8</v>
      </c>
      <c r="F338" t="s">
        <v>9</v>
      </c>
      <c r="G338">
        <v>30113</v>
      </c>
    </row>
    <row r="339" spans="1:7" x14ac:dyDescent="0.3">
      <c r="A339" s="1">
        <v>44209</v>
      </c>
      <c r="B339" t="s">
        <v>26</v>
      </c>
      <c r="C339" t="str">
        <f>VLOOKUP(B339,[1]Store_Code!$A$2:$B$10,2,FALSE)</f>
        <v>Glasgow</v>
      </c>
      <c r="D339">
        <f t="shared" si="5"/>
        <v>44</v>
      </c>
      <c r="E339" t="s">
        <v>10</v>
      </c>
      <c r="F339" t="s">
        <v>11</v>
      </c>
      <c r="G339">
        <v>95000</v>
      </c>
    </row>
    <row r="340" spans="1:7" x14ac:dyDescent="0.3">
      <c r="A340" s="1">
        <v>44209</v>
      </c>
      <c r="B340" t="s">
        <v>26</v>
      </c>
      <c r="C340" t="str">
        <f>VLOOKUP(B340,[1]Store_Code!$A$2:$B$10,2,FALSE)</f>
        <v>Glasgow</v>
      </c>
      <c r="D340">
        <f t="shared" si="5"/>
        <v>26</v>
      </c>
      <c r="E340" t="s">
        <v>13</v>
      </c>
      <c r="F340" t="s">
        <v>9</v>
      </c>
      <c r="G340">
        <v>20373</v>
      </c>
    </row>
    <row r="341" spans="1:7" x14ac:dyDescent="0.3">
      <c r="A341" s="1">
        <v>44209</v>
      </c>
      <c r="B341" t="s">
        <v>27</v>
      </c>
      <c r="C341" t="str">
        <f>VLOOKUP(B341,[1]Store_Code!$A$2:$B$10,2,FALSE)</f>
        <v>Dumfries</v>
      </c>
      <c r="D341">
        <f t="shared" si="5"/>
        <v>13</v>
      </c>
      <c r="E341" t="s">
        <v>8</v>
      </c>
      <c r="F341" t="s">
        <v>9</v>
      </c>
      <c r="G341">
        <v>9388</v>
      </c>
    </row>
    <row r="342" spans="1:7" x14ac:dyDescent="0.3">
      <c r="A342" s="1">
        <v>44209</v>
      </c>
      <c r="B342" t="s">
        <v>27</v>
      </c>
      <c r="C342" t="str">
        <f>VLOOKUP(B342,[1]Store_Code!$A$2:$B$10,2,FALSE)</f>
        <v>Dumfries</v>
      </c>
      <c r="D342">
        <f t="shared" si="5"/>
        <v>18</v>
      </c>
      <c r="E342" t="s">
        <v>10</v>
      </c>
      <c r="F342" t="s">
        <v>11</v>
      </c>
      <c r="G342">
        <v>21542</v>
      </c>
    </row>
    <row r="343" spans="1:7" x14ac:dyDescent="0.3">
      <c r="A343" s="1">
        <v>44209</v>
      </c>
      <c r="B343" t="s">
        <v>27</v>
      </c>
      <c r="C343" t="str">
        <f>VLOOKUP(B343,[1]Store_Code!$A$2:$B$10,2,FALSE)</f>
        <v>Dumfries</v>
      </c>
      <c r="D343">
        <f t="shared" si="5"/>
        <v>9</v>
      </c>
      <c r="E343" t="s">
        <v>13</v>
      </c>
      <c r="F343" t="s">
        <v>9</v>
      </c>
      <c r="G343">
        <v>5610</v>
      </c>
    </row>
    <row r="344" spans="1:7" x14ac:dyDescent="0.3">
      <c r="A344" s="1">
        <v>44209</v>
      </c>
      <c r="B344" t="s">
        <v>28</v>
      </c>
      <c r="C344" t="str">
        <f>VLOOKUP(B344,[1]Store_Code!$A$2:$B$10,2,FALSE)</f>
        <v>Inverness</v>
      </c>
      <c r="D344">
        <f t="shared" si="5"/>
        <v>22</v>
      </c>
      <c r="E344" t="s">
        <v>8</v>
      </c>
      <c r="F344" t="s">
        <v>9</v>
      </c>
      <c r="G344">
        <v>13134</v>
      </c>
    </row>
    <row r="345" spans="1:7" x14ac:dyDescent="0.3">
      <c r="A345" s="1">
        <v>44209</v>
      </c>
      <c r="B345" t="s">
        <v>28</v>
      </c>
      <c r="C345" t="str">
        <f>VLOOKUP(B345,[1]Store_Code!$A$2:$B$10,2,FALSE)</f>
        <v>Inverness</v>
      </c>
      <c r="D345">
        <f t="shared" si="5"/>
        <v>20</v>
      </c>
      <c r="E345" t="s">
        <v>10</v>
      </c>
      <c r="F345" t="s">
        <v>11</v>
      </c>
      <c r="G345">
        <v>35099</v>
      </c>
    </row>
    <row r="346" spans="1:7" x14ac:dyDescent="0.3">
      <c r="A346" s="1">
        <v>44209</v>
      </c>
      <c r="B346" t="s">
        <v>28</v>
      </c>
      <c r="C346" t="str">
        <f>VLOOKUP(B346,[1]Store_Code!$A$2:$B$10,2,FALSE)</f>
        <v>Inverness</v>
      </c>
      <c r="D346">
        <f t="shared" si="5"/>
        <v>20</v>
      </c>
      <c r="E346" t="s">
        <v>13</v>
      </c>
      <c r="F346" t="s">
        <v>9</v>
      </c>
      <c r="G346">
        <v>10156</v>
      </c>
    </row>
    <row r="347" spans="1:7" x14ac:dyDescent="0.3">
      <c r="A347" s="1">
        <v>44209</v>
      </c>
      <c r="B347" t="s">
        <v>29</v>
      </c>
      <c r="C347" t="str">
        <f>VLOOKUP(B347,[1]Store_Code!$A$2:$B$10,2,FALSE)</f>
        <v>Stirling</v>
      </c>
      <c r="D347">
        <f t="shared" si="5"/>
        <v>22</v>
      </c>
      <c r="E347" t="s">
        <v>8</v>
      </c>
      <c r="F347" t="s">
        <v>9</v>
      </c>
      <c r="G347">
        <v>12803</v>
      </c>
    </row>
    <row r="348" spans="1:7" x14ac:dyDescent="0.3">
      <c r="A348" s="1">
        <v>44209</v>
      </c>
      <c r="B348" t="s">
        <v>29</v>
      </c>
      <c r="C348" t="str">
        <f>VLOOKUP(B348,[1]Store_Code!$A$2:$B$10,2,FALSE)</f>
        <v>Stirling</v>
      </c>
      <c r="D348">
        <f t="shared" si="5"/>
        <v>21</v>
      </c>
      <c r="E348" t="s">
        <v>10</v>
      </c>
      <c r="F348" t="s">
        <v>11</v>
      </c>
      <c r="G348">
        <v>28274</v>
      </c>
    </row>
    <row r="349" spans="1:7" x14ac:dyDescent="0.3">
      <c r="A349" s="1">
        <v>44209</v>
      </c>
      <c r="B349" t="s">
        <v>29</v>
      </c>
      <c r="C349" t="str">
        <f>VLOOKUP(B349,[1]Store_Code!$A$2:$B$10,2,FALSE)</f>
        <v>Stirling</v>
      </c>
      <c r="D349">
        <f t="shared" si="5"/>
        <v>15.7</v>
      </c>
      <c r="E349" t="s">
        <v>13</v>
      </c>
      <c r="F349" t="s">
        <v>9</v>
      </c>
      <c r="G349">
        <v>12375</v>
      </c>
    </row>
    <row r="350" spans="1:7" x14ac:dyDescent="0.3">
      <c r="A350" s="1">
        <v>44209</v>
      </c>
      <c r="B350" t="s">
        <v>30</v>
      </c>
      <c r="C350" t="str">
        <f>VLOOKUP(B350,[1]Store_Code!$A$2:$B$10,2,FALSE)</f>
        <v>Edinburgh</v>
      </c>
      <c r="D350">
        <f t="shared" si="5"/>
        <v>29</v>
      </c>
      <c r="E350" t="s">
        <v>8</v>
      </c>
      <c r="F350" t="s">
        <v>9</v>
      </c>
      <c r="G350">
        <v>18004</v>
      </c>
    </row>
    <row r="351" spans="1:7" x14ac:dyDescent="0.3">
      <c r="A351" s="1">
        <v>44209</v>
      </c>
      <c r="B351" t="s">
        <v>30</v>
      </c>
      <c r="C351" t="str">
        <f>VLOOKUP(B351,[1]Store_Code!$A$2:$B$10,2,FALSE)</f>
        <v>Edinburgh</v>
      </c>
      <c r="D351">
        <f t="shared" si="5"/>
        <v>39</v>
      </c>
      <c r="E351" t="s">
        <v>10</v>
      </c>
      <c r="F351" t="s">
        <v>11</v>
      </c>
      <c r="G351">
        <v>60587</v>
      </c>
    </row>
    <row r="352" spans="1:7" x14ac:dyDescent="0.3">
      <c r="A352" s="1">
        <v>44209</v>
      </c>
      <c r="B352" t="s">
        <v>30</v>
      </c>
      <c r="C352" t="str">
        <f>VLOOKUP(B352,[1]Store_Code!$A$2:$B$10,2,FALSE)</f>
        <v>Edinburgh</v>
      </c>
      <c r="D352">
        <f t="shared" si="5"/>
        <v>24</v>
      </c>
      <c r="E352" t="s">
        <v>13</v>
      </c>
      <c r="F352" t="s">
        <v>9</v>
      </c>
      <c r="G352">
        <v>18561</v>
      </c>
    </row>
    <row r="353" spans="1:7" x14ac:dyDescent="0.3">
      <c r="A353" s="1">
        <v>44210</v>
      </c>
      <c r="B353" t="s">
        <v>7</v>
      </c>
      <c r="C353" t="str">
        <f>VLOOKUP(B353,[1]Store_Code!$A$2:$B$10,2,FALSE)</f>
        <v>Perth</v>
      </c>
      <c r="D353">
        <f t="shared" si="5"/>
        <v>18</v>
      </c>
      <c r="E353" t="s">
        <v>8</v>
      </c>
      <c r="F353" t="s">
        <v>9</v>
      </c>
      <c r="G353">
        <v>9749</v>
      </c>
    </row>
    <row r="354" spans="1:7" x14ac:dyDescent="0.3">
      <c r="A354" s="1">
        <v>44210</v>
      </c>
      <c r="B354" t="s">
        <v>7</v>
      </c>
      <c r="C354" t="str">
        <f>VLOOKUP(B354,[1]Store_Code!$A$2:$B$10,2,FALSE)</f>
        <v>Perth</v>
      </c>
      <c r="D354">
        <f t="shared" si="5"/>
        <v>19</v>
      </c>
      <c r="E354" t="s">
        <v>10</v>
      </c>
      <c r="F354" t="s">
        <v>11</v>
      </c>
      <c r="G354">
        <v>21260</v>
      </c>
    </row>
    <row r="355" spans="1:7" x14ac:dyDescent="0.3">
      <c r="A355" s="1">
        <v>44210</v>
      </c>
      <c r="B355" t="s">
        <v>7</v>
      </c>
      <c r="C355" t="str">
        <f>VLOOKUP(B355,[1]Store_Code!$A$2:$B$10,2,FALSE)</f>
        <v>Perth</v>
      </c>
      <c r="D355">
        <f t="shared" si="5"/>
        <v>13</v>
      </c>
      <c r="E355" t="s">
        <v>13</v>
      </c>
      <c r="F355" t="s">
        <v>9</v>
      </c>
      <c r="G355">
        <v>16751</v>
      </c>
    </row>
    <row r="356" spans="1:7" x14ac:dyDescent="0.3">
      <c r="A356" s="1">
        <v>44210</v>
      </c>
      <c r="B356" t="s">
        <v>15</v>
      </c>
      <c r="C356" t="str">
        <f>VLOOKUP(B356,[1]Store_Code!$A$2:$B$10,2,FALSE)</f>
        <v>Aberdeen</v>
      </c>
      <c r="D356">
        <f t="shared" si="5"/>
        <v>24</v>
      </c>
      <c r="E356" t="s">
        <v>8</v>
      </c>
      <c r="F356" t="s">
        <v>9</v>
      </c>
      <c r="G356">
        <v>13216</v>
      </c>
    </row>
    <row r="357" spans="1:7" x14ac:dyDescent="0.3">
      <c r="A357" s="1">
        <v>44210</v>
      </c>
      <c r="B357" t="s">
        <v>15</v>
      </c>
      <c r="C357" t="str">
        <f>VLOOKUP(B357,[1]Store_Code!$A$2:$B$10,2,FALSE)</f>
        <v>Aberdeen</v>
      </c>
      <c r="D357">
        <f t="shared" si="5"/>
        <v>28</v>
      </c>
      <c r="E357" t="s">
        <v>10</v>
      </c>
      <c r="F357" t="s">
        <v>11</v>
      </c>
      <c r="G357">
        <v>33465</v>
      </c>
    </row>
    <row r="358" spans="1:7" x14ac:dyDescent="0.3">
      <c r="A358" s="1">
        <v>44210</v>
      </c>
      <c r="B358" t="s">
        <v>15</v>
      </c>
      <c r="C358" t="str">
        <f>VLOOKUP(B358,[1]Store_Code!$A$2:$B$10,2,FALSE)</f>
        <v>Aberdeen</v>
      </c>
      <c r="D358">
        <f t="shared" si="5"/>
        <v>16</v>
      </c>
      <c r="E358" t="s">
        <v>13</v>
      </c>
      <c r="F358" t="s">
        <v>9</v>
      </c>
      <c r="G358">
        <v>18029</v>
      </c>
    </row>
    <row r="359" spans="1:7" x14ac:dyDescent="0.3">
      <c r="A359" s="1">
        <v>44210</v>
      </c>
      <c r="B359" t="s">
        <v>19</v>
      </c>
      <c r="C359" t="str">
        <f>VLOOKUP(B359,[1]Store_Code!$A$2:$B$10,2,FALSE)</f>
        <v>St Andrews</v>
      </c>
      <c r="D359">
        <f t="shared" si="5"/>
        <v>15</v>
      </c>
      <c r="E359" t="s">
        <v>8</v>
      </c>
      <c r="F359" t="s">
        <v>9</v>
      </c>
      <c r="G359">
        <v>7521</v>
      </c>
    </row>
    <row r="360" spans="1:7" x14ac:dyDescent="0.3">
      <c r="A360" s="1">
        <v>44210</v>
      </c>
      <c r="B360" t="s">
        <v>19</v>
      </c>
      <c r="C360" t="str">
        <f>VLOOKUP(B360,[1]Store_Code!$A$2:$B$10,2,FALSE)</f>
        <v>St Andrews</v>
      </c>
      <c r="D360">
        <f t="shared" si="5"/>
        <v>19</v>
      </c>
      <c r="E360" t="s">
        <v>10</v>
      </c>
      <c r="F360" t="s">
        <v>9</v>
      </c>
      <c r="G360">
        <v>20234</v>
      </c>
    </row>
    <row r="361" spans="1:7" x14ac:dyDescent="0.3">
      <c r="A361" s="1">
        <v>44210</v>
      </c>
      <c r="B361" t="s">
        <v>19</v>
      </c>
      <c r="C361" t="str">
        <f>VLOOKUP(B361,[1]Store_Code!$A$2:$B$10,2,FALSE)</f>
        <v>St Andrews</v>
      </c>
      <c r="D361">
        <f t="shared" si="5"/>
        <v>10</v>
      </c>
      <c r="E361" t="s">
        <v>13</v>
      </c>
      <c r="F361" t="s">
        <v>9</v>
      </c>
      <c r="G361">
        <v>11358</v>
      </c>
    </row>
    <row r="362" spans="1:7" x14ac:dyDescent="0.3">
      <c r="A362" s="1">
        <v>44210</v>
      </c>
      <c r="B362" t="s">
        <v>23</v>
      </c>
      <c r="C362" t="str">
        <f>VLOOKUP(B362,[1]Store_Code!$A$2:$B$10,2,FALSE)</f>
        <v>Dundee</v>
      </c>
      <c r="D362">
        <f t="shared" si="5"/>
        <v>23</v>
      </c>
      <c r="E362" t="s">
        <v>8</v>
      </c>
      <c r="F362" t="s">
        <v>9</v>
      </c>
      <c r="G362">
        <v>14800</v>
      </c>
    </row>
    <row r="363" spans="1:7" x14ac:dyDescent="0.3">
      <c r="A363" s="1">
        <v>44210</v>
      </c>
      <c r="B363" t="s">
        <v>23</v>
      </c>
      <c r="C363" t="str">
        <f>VLOOKUP(B363,[1]Store_Code!$A$2:$B$10,2,FALSE)</f>
        <v>Dundee</v>
      </c>
      <c r="D363">
        <f t="shared" si="5"/>
        <v>30</v>
      </c>
      <c r="E363" t="s">
        <v>10</v>
      </c>
      <c r="F363" t="s">
        <v>11</v>
      </c>
      <c r="G363">
        <v>32270</v>
      </c>
    </row>
    <row r="364" spans="1:7" x14ac:dyDescent="0.3">
      <c r="A364" s="1">
        <v>44210</v>
      </c>
      <c r="B364" t="s">
        <v>23</v>
      </c>
      <c r="C364" t="str">
        <f>VLOOKUP(B364,[1]Store_Code!$A$2:$B$10,2,FALSE)</f>
        <v>Dundee</v>
      </c>
      <c r="D364">
        <f t="shared" si="5"/>
        <v>22</v>
      </c>
      <c r="E364" t="s">
        <v>13</v>
      </c>
      <c r="F364" t="s">
        <v>9</v>
      </c>
      <c r="G364">
        <v>17965</v>
      </c>
    </row>
    <row r="365" spans="1:7" x14ac:dyDescent="0.3">
      <c r="A365" s="1">
        <v>44210</v>
      </c>
      <c r="B365" t="s">
        <v>26</v>
      </c>
      <c r="C365" t="str">
        <f>VLOOKUP(B365,[1]Store_Code!$A$2:$B$10,2,FALSE)</f>
        <v>Glasgow</v>
      </c>
      <c r="D365">
        <f t="shared" si="5"/>
        <v>31</v>
      </c>
      <c r="E365" t="s">
        <v>8</v>
      </c>
      <c r="F365" t="s">
        <v>9</v>
      </c>
      <c r="G365">
        <v>30942</v>
      </c>
    </row>
    <row r="366" spans="1:7" x14ac:dyDescent="0.3">
      <c r="A366" s="1">
        <v>44210</v>
      </c>
      <c r="B366" t="s">
        <v>26</v>
      </c>
      <c r="C366" t="str">
        <f>VLOOKUP(B366,[1]Store_Code!$A$2:$B$10,2,FALSE)</f>
        <v>Glasgow</v>
      </c>
      <c r="D366">
        <f t="shared" si="5"/>
        <v>44</v>
      </c>
      <c r="E366" t="s">
        <v>10</v>
      </c>
      <c r="F366" t="s">
        <v>11</v>
      </c>
      <c r="G366">
        <v>75898</v>
      </c>
    </row>
    <row r="367" spans="1:7" x14ac:dyDescent="0.3">
      <c r="A367" s="1">
        <v>44210</v>
      </c>
      <c r="B367" t="s">
        <v>26</v>
      </c>
      <c r="C367" t="str">
        <f>VLOOKUP(B367,[1]Store_Code!$A$2:$B$10,2,FALSE)</f>
        <v>Glasgow</v>
      </c>
      <c r="D367">
        <f t="shared" si="5"/>
        <v>26</v>
      </c>
      <c r="E367" t="s">
        <v>13</v>
      </c>
      <c r="F367" t="s">
        <v>9</v>
      </c>
      <c r="G367">
        <v>28623</v>
      </c>
    </row>
    <row r="368" spans="1:7" x14ac:dyDescent="0.3">
      <c r="A368" s="1">
        <v>44210</v>
      </c>
      <c r="B368" t="s">
        <v>27</v>
      </c>
      <c r="C368" t="str">
        <f>VLOOKUP(B368,[1]Store_Code!$A$2:$B$10,2,FALSE)</f>
        <v>Dumfries</v>
      </c>
      <c r="D368">
        <f t="shared" si="5"/>
        <v>13</v>
      </c>
      <c r="E368" t="s">
        <v>8</v>
      </c>
      <c r="F368" t="s">
        <v>9</v>
      </c>
      <c r="G368">
        <v>9647</v>
      </c>
    </row>
    <row r="369" spans="1:7" x14ac:dyDescent="0.3">
      <c r="A369" s="1">
        <v>44210</v>
      </c>
      <c r="B369" t="s">
        <v>27</v>
      </c>
      <c r="C369" t="str">
        <f>VLOOKUP(B369,[1]Store_Code!$A$2:$B$10,2,FALSE)</f>
        <v>Dumfries</v>
      </c>
      <c r="D369">
        <f t="shared" si="5"/>
        <v>18</v>
      </c>
      <c r="E369" t="s">
        <v>10</v>
      </c>
      <c r="F369" t="s">
        <v>11</v>
      </c>
      <c r="G369">
        <v>17210</v>
      </c>
    </row>
    <row r="370" spans="1:7" x14ac:dyDescent="0.3">
      <c r="A370" s="1">
        <v>44210</v>
      </c>
      <c r="B370" t="s">
        <v>27</v>
      </c>
      <c r="C370" t="str">
        <f>VLOOKUP(B370,[1]Store_Code!$A$2:$B$10,2,FALSE)</f>
        <v>Dumfries</v>
      </c>
      <c r="D370">
        <f t="shared" si="5"/>
        <v>9</v>
      </c>
      <c r="E370" t="s">
        <v>13</v>
      </c>
      <c r="F370" t="s">
        <v>9</v>
      </c>
      <c r="G370">
        <v>7881</v>
      </c>
    </row>
    <row r="371" spans="1:7" x14ac:dyDescent="0.3">
      <c r="A371" s="1">
        <v>44210</v>
      </c>
      <c r="B371" t="s">
        <v>28</v>
      </c>
      <c r="C371" t="str">
        <f>VLOOKUP(B371,[1]Store_Code!$A$2:$B$10,2,FALSE)</f>
        <v>Inverness</v>
      </c>
      <c r="D371">
        <f t="shared" si="5"/>
        <v>22</v>
      </c>
      <c r="E371" t="s">
        <v>8</v>
      </c>
      <c r="F371" t="s">
        <v>9</v>
      </c>
      <c r="G371">
        <v>13496</v>
      </c>
    </row>
    <row r="372" spans="1:7" x14ac:dyDescent="0.3">
      <c r="A372" s="1">
        <v>44210</v>
      </c>
      <c r="B372" t="s">
        <v>28</v>
      </c>
      <c r="C372" t="str">
        <f>VLOOKUP(B372,[1]Store_Code!$A$2:$B$10,2,FALSE)</f>
        <v>Inverness</v>
      </c>
      <c r="D372">
        <f t="shared" si="5"/>
        <v>20</v>
      </c>
      <c r="E372" t="s">
        <v>10</v>
      </c>
      <c r="F372" t="s">
        <v>11</v>
      </c>
      <c r="G372">
        <v>28041</v>
      </c>
    </row>
    <row r="373" spans="1:7" x14ac:dyDescent="0.3">
      <c r="A373" s="1">
        <v>44210</v>
      </c>
      <c r="B373" t="s">
        <v>28</v>
      </c>
      <c r="C373" t="str">
        <f>VLOOKUP(B373,[1]Store_Code!$A$2:$B$10,2,FALSE)</f>
        <v>Inverness</v>
      </c>
      <c r="D373">
        <f t="shared" si="5"/>
        <v>20</v>
      </c>
      <c r="E373" t="s">
        <v>13</v>
      </c>
      <c r="F373" t="s">
        <v>9</v>
      </c>
      <c r="G373">
        <v>14269</v>
      </c>
    </row>
    <row r="374" spans="1:7" x14ac:dyDescent="0.3">
      <c r="A374" s="1">
        <v>44210</v>
      </c>
      <c r="B374" t="s">
        <v>29</v>
      </c>
      <c r="C374" t="str">
        <f>VLOOKUP(B374,[1]Store_Code!$A$2:$B$10,2,FALSE)</f>
        <v>Stirling</v>
      </c>
      <c r="D374">
        <f t="shared" si="5"/>
        <v>22</v>
      </c>
      <c r="E374" t="s">
        <v>8</v>
      </c>
      <c r="F374" t="s">
        <v>9</v>
      </c>
      <c r="G374">
        <v>13156</v>
      </c>
    </row>
    <row r="375" spans="1:7" x14ac:dyDescent="0.3">
      <c r="A375" s="1">
        <v>44210</v>
      </c>
      <c r="B375" t="s">
        <v>29</v>
      </c>
      <c r="C375" t="str">
        <f>VLOOKUP(B375,[1]Store_Code!$A$2:$B$10,2,FALSE)</f>
        <v>Stirling</v>
      </c>
      <c r="D375">
        <f t="shared" si="5"/>
        <v>21</v>
      </c>
      <c r="E375" t="s">
        <v>10</v>
      </c>
      <c r="F375" t="s">
        <v>11</v>
      </c>
      <c r="G375">
        <v>22589</v>
      </c>
    </row>
    <row r="376" spans="1:7" x14ac:dyDescent="0.3">
      <c r="A376" s="1">
        <v>44210</v>
      </c>
      <c r="B376" t="s">
        <v>29</v>
      </c>
      <c r="C376" t="str">
        <f>VLOOKUP(B376,[1]Store_Code!$A$2:$B$10,2,FALSE)</f>
        <v>Stirling</v>
      </c>
      <c r="D376">
        <f t="shared" si="5"/>
        <v>15.7</v>
      </c>
      <c r="E376" t="s">
        <v>13</v>
      </c>
      <c r="F376" t="s">
        <v>9</v>
      </c>
      <c r="G376">
        <v>17386</v>
      </c>
    </row>
    <row r="377" spans="1:7" x14ac:dyDescent="0.3">
      <c r="A377" s="1">
        <v>44210</v>
      </c>
      <c r="B377" t="s">
        <v>30</v>
      </c>
      <c r="C377" t="str">
        <f>VLOOKUP(B377,[1]Store_Code!$A$2:$B$10,2,FALSE)</f>
        <v>Edinburgh</v>
      </c>
      <c r="D377">
        <f t="shared" si="5"/>
        <v>29</v>
      </c>
      <c r="E377" t="s">
        <v>8</v>
      </c>
      <c r="F377" t="s">
        <v>9</v>
      </c>
      <c r="G377">
        <v>18499</v>
      </c>
    </row>
    <row r="378" spans="1:7" x14ac:dyDescent="0.3">
      <c r="A378" s="1">
        <v>44210</v>
      </c>
      <c r="B378" t="s">
        <v>30</v>
      </c>
      <c r="C378" t="str">
        <f>VLOOKUP(B378,[1]Store_Code!$A$2:$B$10,2,FALSE)</f>
        <v>Edinburgh</v>
      </c>
      <c r="D378">
        <f t="shared" si="5"/>
        <v>39</v>
      </c>
      <c r="E378" t="s">
        <v>10</v>
      </c>
      <c r="F378" t="s">
        <v>11</v>
      </c>
      <c r="G378">
        <v>48404</v>
      </c>
    </row>
    <row r="379" spans="1:7" x14ac:dyDescent="0.3">
      <c r="A379" s="1">
        <v>44210</v>
      </c>
      <c r="B379" t="s">
        <v>30</v>
      </c>
      <c r="C379" t="str">
        <f>VLOOKUP(B379,[1]Store_Code!$A$2:$B$10,2,FALSE)</f>
        <v>Edinburgh</v>
      </c>
      <c r="D379">
        <f t="shared" si="5"/>
        <v>24</v>
      </c>
      <c r="E379" t="s">
        <v>13</v>
      </c>
      <c r="F379" t="s">
        <v>9</v>
      </c>
      <c r="G379">
        <v>26078</v>
      </c>
    </row>
    <row r="380" spans="1:7" x14ac:dyDescent="0.3">
      <c r="A380" s="1">
        <v>44211</v>
      </c>
      <c r="B380" t="s">
        <v>7</v>
      </c>
      <c r="C380" t="str">
        <f>VLOOKUP(B380,[1]Store_Code!$A$2:$B$10,2,FALSE)</f>
        <v>Perth</v>
      </c>
      <c r="D380">
        <f t="shared" si="5"/>
        <v>18</v>
      </c>
      <c r="E380" t="s">
        <v>8</v>
      </c>
      <c r="F380" t="s">
        <v>9</v>
      </c>
      <c r="G380">
        <v>9460</v>
      </c>
    </row>
    <row r="381" spans="1:7" x14ac:dyDescent="0.3">
      <c r="A381" s="1">
        <v>44211</v>
      </c>
      <c r="B381" t="s">
        <v>7</v>
      </c>
      <c r="C381" t="str">
        <f>VLOOKUP(B381,[1]Store_Code!$A$2:$B$10,2,FALSE)</f>
        <v>Perth</v>
      </c>
      <c r="D381">
        <f t="shared" si="5"/>
        <v>19</v>
      </c>
      <c r="E381" t="s">
        <v>10</v>
      </c>
      <c r="F381" t="s">
        <v>11</v>
      </c>
      <c r="G381">
        <v>25883</v>
      </c>
    </row>
    <row r="382" spans="1:7" x14ac:dyDescent="0.3">
      <c r="A382" s="1">
        <v>44211</v>
      </c>
      <c r="B382" t="s">
        <v>7</v>
      </c>
      <c r="C382" t="str">
        <f>VLOOKUP(B382,[1]Store_Code!$A$2:$B$10,2,FALSE)</f>
        <v>Perth</v>
      </c>
      <c r="D382">
        <f t="shared" si="5"/>
        <v>13</v>
      </c>
      <c r="E382" t="s">
        <v>13</v>
      </c>
      <c r="F382" t="s">
        <v>9</v>
      </c>
      <c r="G382">
        <v>7975</v>
      </c>
    </row>
    <row r="383" spans="1:7" x14ac:dyDescent="0.3">
      <c r="A383" s="1">
        <v>44211</v>
      </c>
      <c r="B383" t="s">
        <v>15</v>
      </c>
      <c r="C383" t="str">
        <f>VLOOKUP(B383,[1]Store_Code!$A$2:$B$10,2,FALSE)</f>
        <v>Aberdeen</v>
      </c>
      <c r="D383">
        <f t="shared" si="5"/>
        <v>24</v>
      </c>
      <c r="E383" t="s">
        <v>8</v>
      </c>
      <c r="F383" t="s">
        <v>9</v>
      </c>
      <c r="G383">
        <v>12799</v>
      </c>
    </row>
    <row r="384" spans="1:7" x14ac:dyDescent="0.3">
      <c r="A384" s="1">
        <v>44211</v>
      </c>
      <c r="B384" t="s">
        <v>15</v>
      </c>
      <c r="C384" t="str">
        <f>VLOOKUP(B384,[1]Store_Code!$A$2:$B$10,2,FALSE)</f>
        <v>Aberdeen</v>
      </c>
      <c r="D384">
        <f t="shared" si="5"/>
        <v>28</v>
      </c>
      <c r="E384" t="s">
        <v>10</v>
      </c>
      <c r="F384" t="s">
        <v>11</v>
      </c>
      <c r="G384">
        <v>40742</v>
      </c>
    </row>
    <row r="385" spans="1:7" x14ac:dyDescent="0.3">
      <c r="A385" s="1">
        <v>44211</v>
      </c>
      <c r="B385" t="s">
        <v>15</v>
      </c>
      <c r="C385" t="str">
        <f>VLOOKUP(B385,[1]Store_Code!$A$2:$B$10,2,FALSE)</f>
        <v>Aberdeen</v>
      </c>
      <c r="D385">
        <f t="shared" si="5"/>
        <v>16</v>
      </c>
      <c r="E385" t="s">
        <v>13</v>
      </c>
      <c r="F385" t="s">
        <v>9</v>
      </c>
      <c r="G385">
        <v>15449</v>
      </c>
    </row>
    <row r="386" spans="1:7" x14ac:dyDescent="0.3">
      <c r="A386" s="1">
        <v>44211</v>
      </c>
      <c r="B386" t="s">
        <v>19</v>
      </c>
      <c r="C386" t="str">
        <f>VLOOKUP(B386,[1]Store_Code!$A$2:$B$10,2,FALSE)</f>
        <v>St Andrews</v>
      </c>
      <c r="D386">
        <f t="shared" si="5"/>
        <v>15</v>
      </c>
      <c r="E386" t="s">
        <v>8</v>
      </c>
      <c r="F386" t="s">
        <v>9</v>
      </c>
      <c r="G386">
        <v>7283</v>
      </c>
    </row>
    <row r="387" spans="1:7" x14ac:dyDescent="0.3">
      <c r="A387" s="1">
        <v>44211</v>
      </c>
      <c r="B387" t="s">
        <v>19</v>
      </c>
      <c r="C387" t="str">
        <f>VLOOKUP(B387,[1]Store_Code!$A$2:$B$10,2,FALSE)</f>
        <v>St Andrews</v>
      </c>
      <c r="D387">
        <f t="shared" si="5"/>
        <v>19</v>
      </c>
      <c r="E387" t="s">
        <v>10</v>
      </c>
      <c r="F387" t="s">
        <v>9</v>
      </c>
      <c r="G387">
        <v>20534</v>
      </c>
    </row>
    <row r="388" spans="1:7" x14ac:dyDescent="0.3">
      <c r="A388" s="1">
        <v>44211</v>
      </c>
      <c r="B388" t="s">
        <v>19</v>
      </c>
      <c r="C388" t="str">
        <f>VLOOKUP(B388,[1]Store_Code!$A$2:$B$10,2,FALSE)</f>
        <v>St Andrews</v>
      </c>
      <c r="D388">
        <f t="shared" ref="D388:D451" si="6">INDEX($N$4:$P$12,MATCH(C388,$M$4:$M$12,0),MATCH(E388,N$3:P$3,0))</f>
        <v>10</v>
      </c>
      <c r="E388" t="s">
        <v>13</v>
      </c>
      <c r="F388" t="s">
        <v>9</v>
      </c>
      <c r="G388">
        <v>9733</v>
      </c>
    </row>
    <row r="389" spans="1:7" x14ac:dyDescent="0.3">
      <c r="A389" s="1">
        <v>44211</v>
      </c>
      <c r="B389" t="s">
        <v>23</v>
      </c>
      <c r="C389" t="str">
        <f>VLOOKUP(B389,[1]Store_Code!$A$2:$B$10,2,FALSE)</f>
        <v>Dundee</v>
      </c>
      <c r="D389">
        <f t="shared" si="6"/>
        <v>23</v>
      </c>
      <c r="E389" t="s">
        <v>8</v>
      </c>
      <c r="F389" t="s">
        <v>9</v>
      </c>
      <c r="G389">
        <v>14333</v>
      </c>
    </row>
    <row r="390" spans="1:7" x14ac:dyDescent="0.3">
      <c r="A390" s="1">
        <v>44211</v>
      </c>
      <c r="B390" t="s">
        <v>23</v>
      </c>
      <c r="C390" t="str">
        <f>VLOOKUP(B390,[1]Store_Code!$A$2:$B$10,2,FALSE)</f>
        <v>Dundee</v>
      </c>
      <c r="D390">
        <f t="shared" si="6"/>
        <v>30</v>
      </c>
      <c r="E390" t="s">
        <v>10</v>
      </c>
      <c r="F390" t="s">
        <v>11</v>
      </c>
      <c r="G390">
        <v>39287</v>
      </c>
    </row>
    <row r="391" spans="1:7" x14ac:dyDescent="0.3">
      <c r="A391" s="1">
        <v>44211</v>
      </c>
      <c r="B391" t="s">
        <v>23</v>
      </c>
      <c r="C391" t="str">
        <f>VLOOKUP(B391,[1]Store_Code!$A$2:$B$10,2,FALSE)</f>
        <v>Dundee</v>
      </c>
      <c r="D391">
        <f t="shared" si="6"/>
        <v>22</v>
      </c>
      <c r="E391" t="s">
        <v>13</v>
      </c>
      <c r="F391" t="s">
        <v>9</v>
      </c>
      <c r="G391">
        <v>15394</v>
      </c>
    </row>
    <row r="392" spans="1:7" x14ac:dyDescent="0.3">
      <c r="A392" s="1">
        <v>44211</v>
      </c>
      <c r="B392" t="s">
        <v>26</v>
      </c>
      <c r="C392" t="str">
        <f>VLOOKUP(B392,[1]Store_Code!$A$2:$B$10,2,FALSE)</f>
        <v>Glasgow</v>
      </c>
      <c r="D392">
        <f t="shared" si="6"/>
        <v>31</v>
      </c>
      <c r="E392" t="s">
        <v>8</v>
      </c>
      <c r="F392" t="s">
        <v>9</v>
      </c>
      <c r="G392">
        <v>29965</v>
      </c>
    </row>
    <row r="393" spans="1:7" x14ac:dyDescent="0.3">
      <c r="A393" s="1">
        <v>44211</v>
      </c>
      <c r="B393" t="s">
        <v>26</v>
      </c>
      <c r="C393" t="str">
        <f>VLOOKUP(B393,[1]Store_Code!$A$2:$B$10,2,FALSE)</f>
        <v>Glasgow</v>
      </c>
      <c r="D393">
        <f t="shared" si="6"/>
        <v>44</v>
      </c>
      <c r="E393" t="s">
        <v>10</v>
      </c>
      <c r="F393" t="s">
        <v>11</v>
      </c>
      <c r="G393" s="15">
        <v>73148</v>
      </c>
    </row>
    <row r="394" spans="1:7" x14ac:dyDescent="0.3">
      <c r="A394" s="1">
        <v>44211</v>
      </c>
      <c r="B394" t="s">
        <v>26</v>
      </c>
      <c r="C394" t="str">
        <f>VLOOKUP(B394,[1]Store_Code!$A$2:$B$10,2,FALSE)</f>
        <v>Glasgow</v>
      </c>
      <c r="D394">
        <f t="shared" si="6"/>
        <v>26</v>
      </c>
      <c r="E394" t="s">
        <v>13</v>
      </c>
      <c r="F394" t="s">
        <v>9</v>
      </c>
      <c r="G394">
        <v>24527</v>
      </c>
    </row>
    <row r="395" spans="1:7" x14ac:dyDescent="0.3">
      <c r="A395" s="1">
        <v>44211</v>
      </c>
      <c r="B395" t="s">
        <v>27</v>
      </c>
      <c r="C395" t="str">
        <f>VLOOKUP(B395,[1]Store_Code!$A$2:$B$10,2,FALSE)</f>
        <v>Dumfries</v>
      </c>
      <c r="D395">
        <f t="shared" si="6"/>
        <v>13</v>
      </c>
      <c r="E395" t="s">
        <v>8</v>
      </c>
      <c r="F395" t="s">
        <v>9</v>
      </c>
      <c r="G395">
        <v>9342</v>
      </c>
    </row>
    <row r="396" spans="1:7" x14ac:dyDescent="0.3">
      <c r="A396" s="1">
        <v>44211</v>
      </c>
      <c r="B396" t="s">
        <v>27</v>
      </c>
      <c r="C396" t="str">
        <f>VLOOKUP(B396,[1]Store_Code!$A$2:$B$10,2,FALSE)</f>
        <v>Dumfries</v>
      </c>
      <c r="D396">
        <f t="shared" si="6"/>
        <v>18</v>
      </c>
      <c r="E396" t="s">
        <v>10</v>
      </c>
      <c r="F396" t="s">
        <v>11</v>
      </c>
      <c r="G396">
        <v>20953</v>
      </c>
    </row>
    <row r="397" spans="1:7" x14ac:dyDescent="0.3">
      <c r="A397" s="1">
        <v>44211</v>
      </c>
      <c r="B397" t="s">
        <v>27</v>
      </c>
      <c r="C397" t="str">
        <f>VLOOKUP(B397,[1]Store_Code!$A$2:$B$10,2,FALSE)</f>
        <v>Dumfries</v>
      </c>
      <c r="D397">
        <f t="shared" si="6"/>
        <v>9</v>
      </c>
      <c r="E397" t="s">
        <v>13</v>
      </c>
      <c r="F397" t="s">
        <v>9</v>
      </c>
      <c r="G397">
        <v>6754</v>
      </c>
    </row>
    <row r="398" spans="1:7" x14ac:dyDescent="0.3">
      <c r="A398" s="1">
        <v>44211</v>
      </c>
      <c r="B398" t="s">
        <v>28</v>
      </c>
      <c r="C398" t="str">
        <f>VLOOKUP(B398,[1]Store_Code!$A$2:$B$10,2,FALSE)</f>
        <v>Inverness</v>
      </c>
      <c r="D398">
        <f t="shared" si="6"/>
        <v>22</v>
      </c>
      <c r="E398" t="s">
        <v>8</v>
      </c>
      <c r="F398" t="s">
        <v>9</v>
      </c>
      <c r="G398">
        <v>13069</v>
      </c>
    </row>
    <row r="399" spans="1:7" x14ac:dyDescent="0.3">
      <c r="A399" s="1">
        <v>44211</v>
      </c>
      <c r="B399" t="s">
        <v>28</v>
      </c>
      <c r="C399" t="str">
        <f>VLOOKUP(B399,[1]Store_Code!$A$2:$B$10,2,FALSE)</f>
        <v>Inverness</v>
      </c>
      <c r="D399">
        <f t="shared" si="6"/>
        <v>20</v>
      </c>
      <c r="E399" t="s">
        <v>10</v>
      </c>
      <c r="F399" t="s">
        <v>11</v>
      </c>
      <c r="G399">
        <v>34139</v>
      </c>
    </row>
    <row r="400" spans="1:7" x14ac:dyDescent="0.3">
      <c r="A400" s="1">
        <v>44211</v>
      </c>
      <c r="B400" t="s">
        <v>28</v>
      </c>
      <c r="C400" t="str">
        <f>VLOOKUP(B400,[1]Store_Code!$A$2:$B$10,2,FALSE)</f>
        <v>Inverness</v>
      </c>
      <c r="D400">
        <f t="shared" si="6"/>
        <v>20</v>
      </c>
      <c r="E400" t="s">
        <v>13</v>
      </c>
      <c r="F400" t="s">
        <v>9</v>
      </c>
      <c r="G400">
        <v>12226</v>
      </c>
    </row>
    <row r="401" spans="1:7" x14ac:dyDescent="0.3">
      <c r="A401" s="1">
        <v>44211</v>
      </c>
      <c r="B401" t="s">
        <v>29</v>
      </c>
      <c r="C401" t="str">
        <f>VLOOKUP(B401,[1]Store_Code!$A$2:$B$10,2,FALSE)</f>
        <v>Stirling</v>
      </c>
      <c r="D401">
        <f t="shared" si="6"/>
        <v>22</v>
      </c>
      <c r="E401" t="s">
        <v>8</v>
      </c>
      <c r="F401" t="s">
        <v>9</v>
      </c>
      <c r="G401">
        <v>12741</v>
      </c>
    </row>
    <row r="402" spans="1:7" x14ac:dyDescent="0.3">
      <c r="A402" s="1">
        <v>44211</v>
      </c>
      <c r="B402" t="s">
        <v>29</v>
      </c>
      <c r="C402" t="str">
        <f>VLOOKUP(B402,[1]Store_Code!$A$2:$B$10,2,FALSE)</f>
        <v>Stirling</v>
      </c>
      <c r="D402">
        <f t="shared" si="6"/>
        <v>21</v>
      </c>
      <c r="E402" t="s">
        <v>10</v>
      </c>
      <c r="F402" t="s">
        <v>11</v>
      </c>
      <c r="G402">
        <v>27501</v>
      </c>
    </row>
    <row r="403" spans="1:7" x14ac:dyDescent="0.3">
      <c r="A403" s="1">
        <v>44211</v>
      </c>
      <c r="B403" t="s">
        <v>29</v>
      </c>
      <c r="C403" t="str">
        <f>VLOOKUP(B403,[1]Store_Code!$A$2:$B$10,2,FALSE)</f>
        <v>Stirling</v>
      </c>
      <c r="D403">
        <f t="shared" si="6"/>
        <v>15.7</v>
      </c>
      <c r="E403" t="s">
        <v>13</v>
      </c>
      <c r="F403" t="s">
        <v>9</v>
      </c>
      <c r="G403">
        <v>14897</v>
      </c>
    </row>
    <row r="404" spans="1:7" x14ac:dyDescent="0.3">
      <c r="A404" s="1">
        <v>44211</v>
      </c>
      <c r="B404" t="s">
        <v>30</v>
      </c>
      <c r="C404" t="str">
        <f>VLOOKUP(B404,[1]Store_Code!$A$2:$B$10,2,FALSE)</f>
        <v>Edinburgh</v>
      </c>
      <c r="D404">
        <f t="shared" si="6"/>
        <v>29</v>
      </c>
      <c r="E404" t="s">
        <v>8</v>
      </c>
      <c r="F404" t="s">
        <v>9</v>
      </c>
      <c r="G404">
        <v>17916</v>
      </c>
    </row>
    <row r="405" spans="1:7" x14ac:dyDescent="0.3">
      <c r="A405" s="1">
        <v>44211</v>
      </c>
      <c r="B405" t="s">
        <v>30</v>
      </c>
      <c r="C405" t="str">
        <f>VLOOKUP(B405,[1]Store_Code!$A$2:$B$10,2,FALSE)</f>
        <v>Edinburgh</v>
      </c>
      <c r="D405">
        <f t="shared" si="6"/>
        <v>39</v>
      </c>
      <c r="E405" t="s">
        <v>10</v>
      </c>
      <c r="F405" t="s">
        <v>11</v>
      </c>
      <c r="G405">
        <v>58931</v>
      </c>
    </row>
    <row r="406" spans="1:7" x14ac:dyDescent="0.3">
      <c r="A406" s="1">
        <v>44211</v>
      </c>
      <c r="B406" t="s">
        <v>30</v>
      </c>
      <c r="C406" t="str">
        <f>VLOOKUP(B406,[1]Store_Code!$A$2:$B$10,2,FALSE)</f>
        <v>Edinburgh</v>
      </c>
      <c r="D406">
        <f t="shared" si="6"/>
        <v>24</v>
      </c>
      <c r="E406" t="s">
        <v>13</v>
      </c>
      <c r="F406" t="s">
        <v>9</v>
      </c>
      <c r="G406">
        <v>22347</v>
      </c>
    </row>
    <row r="407" spans="1:7" x14ac:dyDescent="0.3">
      <c r="A407" s="1">
        <v>44212</v>
      </c>
      <c r="B407" t="s">
        <v>7</v>
      </c>
      <c r="C407" t="str">
        <f>VLOOKUP(B407,[1]Store_Code!$A$2:$B$10,2,FALSE)</f>
        <v>Perth</v>
      </c>
      <c r="D407">
        <f t="shared" si="6"/>
        <v>18</v>
      </c>
      <c r="E407" t="s">
        <v>8</v>
      </c>
      <c r="F407" t="s">
        <v>11</v>
      </c>
      <c r="G407">
        <v>6280</v>
      </c>
    </row>
    <row r="408" spans="1:7" x14ac:dyDescent="0.3">
      <c r="A408" s="1">
        <v>44212</v>
      </c>
      <c r="B408" t="s">
        <v>7</v>
      </c>
      <c r="C408" t="str">
        <f>VLOOKUP(B408,[1]Store_Code!$A$2:$B$10,2,FALSE)</f>
        <v>Perth</v>
      </c>
      <c r="D408">
        <f t="shared" si="6"/>
        <v>19</v>
      </c>
      <c r="E408" t="s">
        <v>10</v>
      </c>
      <c r="F408" t="s">
        <v>11</v>
      </c>
      <c r="G408">
        <v>26577</v>
      </c>
    </row>
    <row r="409" spans="1:7" x14ac:dyDescent="0.3">
      <c r="A409" s="1">
        <v>44212</v>
      </c>
      <c r="B409" t="s">
        <v>7</v>
      </c>
      <c r="C409" t="str">
        <f>VLOOKUP(B409,[1]Store_Code!$A$2:$B$10,2,FALSE)</f>
        <v>Perth</v>
      </c>
      <c r="D409">
        <f t="shared" si="6"/>
        <v>13</v>
      </c>
      <c r="E409" t="s">
        <v>13</v>
      </c>
      <c r="F409" t="s">
        <v>9</v>
      </c>
      <c r="G409">
        <v>7250</v>
      </c>
    </row>
    <row r="410" spans="1:7" x14ac:dyDescent="0.3">
      <c r="A410" s="1">
        <v>44212</v>
      </c>
      <c r="B410" t="s">
        <v>15</v>
      </c>
      <c r="C410" t="str">
        <f>VLOOKUP(B410,[1]Store_Code!$A$2:$B$10,2,FALSE)</f>
        <v>Aberdeen</v>
      </c>
      <c r="D410">
        <f t="shared" si="6"/>
        <v>24</v>
      </c>
      <c r="E410" t="s">
        <v>8</v>
      </c>
      <c r="F410" t="s">
        <v>11</v>
      </c>
      <c r="G410">
        <v>10216</v>
      </c>
    </row>
    <row r="411" spans="1:7" x14ac:dyDescent="0.3">
      <c r="A411" s="1">
        <v>44212</v>
      </c>
      <c r="B411" t="s">
        <v>15</v>
      </c>
      <c r="C411" t="str">
        <f>VLOOKUP(B411,[1]Store_Code!$A$2:$B$10,2,FALSE)</f>
        <v>Aberdeen</v>
      </c>
      <c r="D411">
        <f t="shared" si="6"/>
        <v>28</v>
      </c>
      <c r="E411" t="s">
        <v>10</v>
      </c>
      <c r="F411" t="s">
        <v>11</v>
      </c>
      <c r="G411">
        <v>41833</v>
      </c>
    </row>
    <row r="412" spans="1:7" x14ac:dyDescent="0.3">
      <c r="A412" s="1">
        <v>44212</v>
      </c>
      <c r="B412" t="s">
        <v>15</v>
      </c>
      <c r="C412" t="str">
        <f>VLOOKUP(B412,[1]Store_Code!$A$2:$B$10,2,FALSE)</f>
        <v>Aberdeen</v>
      </c>
      <c r="D412">
        <f t="shared" si="6"/>
        <v>16</v>
      </c>
      <c r="E412" t="s">
        <v>13</v>
      </c>
      <c r="F412" t="s">
        <v>9</v>
      </c>
      <c r="G412">
        <v>14045</v>
      </c>
    </row>
    <row r="413" spans="1:7" x14ac:dyDescent="0.3">
      <c r="A413" s="1">
        <v>44212</v>
      </c>
      <c r="B413" t="s">
        <v>19</v>
      </c>
      <c r="C413" t="str">
        <f>VLOOKUP(B413,[1]Store_Code!$A$2:$B$10,2,FALSE)</f>
        <v>St Andrews</v>
      </c>
      <c r="D413">
        <f t="shared" si="6"/>
        <v>15</v>
      </c>
      <c r="E413" t="s">
        <v>8</v>
      </c>
      <c r="F413" t="s">
        <v>11</v>
      </c>
      <c r="G413">
        <v>5284</v>
      </c>
    </row>
    <row r="414" spans="1:7" x14ac:dyDescent="0.3">
      <c r="A414" s="1">
        <v>44212</v>
      </c>
      <c r="B414" t="s">
        <v>19</v>
      </c>
      <c r="C414" t="str">
        <f>VLOOKUP(B414,[1]Store_Code!$A$2:$B$10,2,FALSE)</f>
        <v>St Andrews</v>
      </c>
      <c r="D414">
        <f t="shared" si="6"/>
        <v>19</v>
      </c>
      <c r="E414" t="s">
        <v>10</v>
      </c>
      <c r="F414" t="s">
        <v>9</v>
      </c>
      <c r="G414">
        <v>21084</v>
      </c>
    </row>
    <row r="415" spans="1:7" x14ac:dyDescent="0.3">
      <c r="A415" s="1">
        <v>44212</v>
      </c>
      <c r="B415" t="s">
        <v>19</v>
      </c>
      <c r="C415" t="str">
        <f>VLOOKUP(B415,[1]Store_Code!$A$2:$B$10,2,FALSE)</f>
        <v>St Andrews</v>
      </c>
      <c r="D415">
        <f t="shared" si="6"/>
        <v>10</v>
      </c>
      <c r="E415" t="s">
        <v>13</v>
      </c>
      <c r="F415" t="s">
        <v>9</v>
      </c>
      <c r="G415">
        <v>8850</v>
      </c>
    </row>
    <row r="416" spans="1:7" x14ac:dyDescent="0.3">
      <c r="A416" s="1">
        <v>44212</v>
      </c>
      <c r="B416" t="s">
        <v>23</v>
      </c>
      <c r="C416" t="str">
        <f>VLOOKUP(B416,[1]Store_Code!$A$2:$B$10,2,FALSE)</f>
        <v>Dundee</v>
      </c>
      <c r="D416">
        <f t="shared" si="6"/>
        <v>23</v>
      </c>
      <c r="E416" t="s">
        <v>8</v>
      </c>
      <c r="F416" t="s">
        <v>11</v>
      </c>
      <c r="G416">
        <v>11439</v>
      </c>
    </row>
    <row r="417" spans="1:7" x14ac:dyDescent="0.3">
      <c r="A417" s="1">
        <v>44212</v>
      </c>
      <c r="B417" t="s">
        <v>23</v>
      </c>
      <c r="C417" t="str">
        <f>VLOOKUP(B417,[1]Store_Code!$A$2:$B$10,2,FALSE)</f>
        <v>Dundee</v>
      </c>
      <c r="D417">
        <f t="shared" si="6"/>
        <v>30</v>
      </c>
      <c r="E417" t="s">
        <v>10</v>
      </c>
      <c r="F417" t="s">
        <v>11</v>
      </c>
      <c r="G417">
        <v>40339</v>
      </c>
    </row>
    <row r="418" spans="1:7" x14ac:dyDescent="0.3">
      <c r="A418" s="1">
        <v>44212</v>
      </c>
      <c r="B418" t="s">
        <v>23</v>
      </c>
      <c r="C418" t="str">
        <f>VLOOKUP(B418,[1]Store_Code!$A$2:$B$10,2,FALSE)</f>
        <v>Dundee</v>
      </c>
      <c r="D418">
        <f t="shared" si="6"/>
        <v>22</v>
      </c>
      <c r="E418" t="s">
        <v>13</v>
      </c>
      <c r="F418" t="s">
        <v>9</v>
      </c>
      <c r="G418">
        <v>13996</v>
      </c>
    </row>
    <row r="419" spans="1:7" x14ac:dyDescent="0.3">
      <c r="A419" s="1">
        <v>44212</v>
      </c>
      <c r="B419" t="s">
        <v>26</v>
      </c>
      <c r="C419" t="str">
        <f>VLOOKUP(B419,[1]Store_Code!$A$2:$B$10,2,FALSE)</f>
        <v>Glasgow</v>
      </c>
      <c r="D419">
        <f t="shared" si="6"/>
        <v>31</v>
      </c>
      <c r="E419" t="s">
        <v>8</v>
      </c>
      <c r="F419" t="s">
        <v>11</v>
      </c>
      <c r="G419">
        <v>21673</v>
      </c>
    </row>
    <row r="420" spans="1:7" x14ac:dyDescent="0.3">
      <c r="A420" s="1">
        <v>44212</v>
      </c>
      <c r="B420" t="s">
        <v>26</v>
      </c>
      <c r="C420" t="str">
        <f>VLOOKUP(B420,[1]Store_Code!$A$2:$B$10,2,FALSE)</f>
        <v>Glasgow</v>
      </c>
      <c r="D420">
        <f t="shared" si="6"/>
        <v>44</v>
      </c>
      <c r="E420" t="s">
        <v>10</v>
      </c>
      <c r="F420" t="s">
        <v>11</v>
      </c>
      <c r="G420">
        <v>94878</v>
      </c>
    </row>
    <row r="421" spans="1:7" x14ac:dyDescent="0.3">
      <c r="A421" s="1">
        <v>44212</v>
      </c>
      <c r="B421" t="s">
        <v>26</v>
      </c>
      <c r="C421" t="str">
        <f>VLOOKUP(B421,[1]Store_Code!$A$2:$B$10,2,FALSE)</f>
        <v>Glasgow</v>
      </c>
      <c r="D421">
        <f t="shared" si="6"/>
        <v>26</v>
      </c>
      <c r="E421" t="s">
        <v>13</v>
      </c>
      <c r="F421" t="s">
        <v>9</v>
      </c>
      <c r="G421">
        <v>22299</v>
      </c>
    </row>
    <row r="422" spans="1:7" x14ac:dyDescent="0.3">
      <c r="A422" s="1">
        <v>44212</v>
      </c>
      <c r="B422" t="s">
        <v>27</v>
      </c>
      <c r="C422" t="str">
        <f>VLOOKUP(B422,[1]Store_Code!$A$2:$B$10,2,FALSE)</f>
        <v>Dumfries</v>
      </c>
      <c r="D422">
        <f t="shared" si="6"/>
        <v>13</v>
      </c>
      <c r="E422" t="s">
        <v>8</v>
      </c>
      <c r="F422" t="s">
        <v>11</v>
      </c>
      <c r="G422">
        <v>7456</v>
      </c>
    </row>
    <row r="423" spans="1:7" x14ac:dyDescent="0.3">
      <c r="A423" s="1">
        <v>44212</v>
      </c>
      <c r="B423" t="s">
        <v>27</v>
      </c>
      <c r="C423" t="str">
        <f>VLOOKUP(B423,[1]Store_Code!$A$2:$B$10,2,FALSE)</f>
        <v>Dumfries</v>
      </c>
      <c r="D423">
        <f t="shared" si="6"/>
        <v>18</v>
      </c>
      <c r="E423" t="s">
        <v>10</v>
      </c>
      <c r="F423" t="s">
        <v>11</v>
      </c>
      <c r="G423">
        <v>21514</v>
      </c>
    </row>
    <row r="424" spans="1:7" x14ac:dyDescent="0.3">
      <c r="A424" s="1">
        <v>44212</v>
      </c>
      <c r="B424" t="s">
        <v>27</v>
      </c>
      <c r="C424" t="str">
        <f>VLOOKUP(B424,[1]Store_Code!$A$2:$B$10,2,FALSE)</f>
        <v>Dumfries</v>
      </c>
      <c r="D424">
        <f t="shared" si="6"/>
        <v>9</v>
      </c>
      <c r="E424" t="s">
        <v>13</v>
      </c>
      <c r="F424" t="s">
        <v>9</v>
      </c>
      <c r="G424">
        <v>6140</v>
      </c>
    </row>
    <row r="425" spans="1:7" x14ac:dyDescent="0.3">
      <c r="A425" s="1">
        <v>44212</v>
      </c>
      <c r="B425" t="s">
        <v>28</v>
      </c>
      <c r="C425" t="str">
        <f>VLOOKUP(B425,[1]Store_Code!$A$2:$B$10,2,FALSE)</f>
        <v>Inverness</v>
      </c>
      <c r="D425">
        <f t="shared" si="6"/>
        <v>22</v>
      </c>
      <c r="E425" t="s">
        <v>8</v>
      </c>
      <c r="F425" t="s">
        <v>9</v>
      </c>
      <c r="G425">
        <v>10432</v>
      </c>
    </row>
    <row r="426" spans="1:7" x14ac:dyDescent="0.3">
      <c r="A426" s="1">
        <v>44212</v>
      </c>
      <c r="B426" t="s">
        <v>28</v>
      </c>
      <c r="C426" t="str">
        <f>VLOOKUP(B426,[1]Store_Code!$A$2:$B$10,2,FALSE)</f>
        <v>Inverness</v>
      </c>
      <c r="D426">
        <f t="shared" si="6"/>
        <v>20</v>
      </c>
      <c r="E426" t="s">
        <v>10</v>
      </c>
      <c r="F426" t="s">
        <v>11</v>
      </c>
      <c r="G426">
        <v>35054</v>
      </c>
    </row>
    <row r="427" spans="1:7" x14ac:dyDescent="0.3">
      <c r="A427" s="1">
        <v>44212</v>
      </c>
      <c r="B427" t="s">
        <v>28</v>
      </c>
      <c r="C427" t="str">
        <f>VLOOKUP(B427,[1]Store_Code!$A$2:$B$10,2,FALSE)</f>
        <v>Inverness</v>
      </c>
      <c r="D427">
        <f t="shared" si="6"/>
        <v>20</v>
      </c>
      <c r="E427" t="s">
        <v>13</v>
      </c>
      <c r="F427" t="s">
        <v>9</v>
      </c>
      <c r="G427">
        <v>10135</v>
      </c>
    </row>
    <row r="428" spans="1:7" x14ac:dyDescent="0.3">
      <c r="A428" s="1">
        <v>44212</v>
      </c>
      <c r="B428" t="s">
        <v>29</v>
      </c>
      <c r="C428" t="str">
        <f>VLOOKUP(B428,[1]Store_Code!$A$2:$B$10,2,FALSE)</f>
        <v>Stirling</v>
      </c>
      <c r="D428">
        <f t="shared" si="6"/>
        <v>22</v>
      </c>
      <c r="E428" t="s">
        <v>8</v>
      </c>
      <c r="F428" t="s">
        <v>11</v>
      </c>
      <c r="G428">
        <v>7850</v>
      </c>
    </row>
    <row r="429" spans="1:7" x14ac:dyDescent="0.3">
      <c r="A429" s="1">
        <v>44212</v>
      </c>
      <c r="B429" t="s">
        <v>29</v>
      </c>
      <c r="C429" t="str">
        <f>VLOOKUP(B429,[1]Store_Code!$A$2:$B$10,2,FALSE)</f>
        <v>Stirling</v>
      </c>
      <c r="D429">
        <f t="shared" si="6"/>
        <v>21</v>
      </c>
      <c r="E429" t="s">
        <v>10</v>
      </c>
      <c r="F429" t="s">
        <v>11</v>
      </c>
      <c r="G429">
        <v>28237</v>
      </c>
    </row>
    <row r="430" spans="1:7" x14ac:dyDescent="0.3">
      <c r="A430" s="1">
        <v>44212</v>
      </c>
      <c r="B430" t="s">
        <v>29</v>
      </c>
      <c r="C430" t="str">
        <f>VLOOKUP(B430,[1]Store_Code!$A$2:$B$10,2,FALSE)</f>
        <v>Stirling</v>
      </c>
      <c r="D430">
        <f t="shared" si="6"/>
        <v>15.7</v>
      </c>
      <c r="E430" t="s">
        <v>13</v>
      </c>
      <c r="F430" t="s">
        <v>9</v>
      </c>
      <c r="G430">
        <v>13545</v>
      </c>
    </row>
    <row r="431" spans="1:7" x14ac:dyDescent="0.3">
      <c r="A431" s="1">
        <v>44212</v>
      </c>
      <c r="B431" t="s">
        <v>30</v>
      </c>
      <c r="C431" t="str">
        <f>VLOOKUP(B431,[1]Store_Code!$A$2:$B$10,2,FALSE)</f>
        <v>Edinburgh</v>
      </c>
      <c r="D431">
        <f t="shared" si="6"/>
        <v>29</v>
      </c>
      <c r="E431" t="s">
        <v>8</v>
      </c>
      <c r="F431" t="s">
        <v>11</v>
      </c>
      <c r="G431">
        <v>14299</v>
      </c>
    </row>
    <row r="432" spans="1:7" x14ac:dyDescent="0.3">
      <c r="A432" s="1">
        <v>44212</v>
      </c>
      <c r="B432" t="s">
        <v>30</v>
      </c>
      <c r="C432" t="str">
        <f>VLOOKUP(B432,[1]Store_Code!$A$2:$B$10,2,FALSE)</f>
        <v>Edinburgh</v>
      </c>
      <c r="D432">
        <f t="shared" si="6"/>
        <v>39</v>
      </c>
      <c r="E432" t="s">
        <v>10</v>
      </c>
      <c r="F432" t="s">
        <v>11</v>
      </c>
      <c r="G432">
        <v>60509</v>
      </c>
    </row>
    <row r="433" spans="1:7" x14ac:dyDescent="0.3">
      <c r="A433" s="1">
        <v>44212</v>
      </c>
      <c r="B433" t="s">
        <v>30</v>
      </c>
      <c r="C433" t="str">
        <f>VLOOKUP(B433,[1]Store_Code!$A$2:$B$10,2,FALSE)</f>
        <v>Edinburgh</v>
      </c>
      <c r="D433">
        <f t="shared" si="6"/>
        <v>24</v>
      </c>
      <c r="E433" t="s">
        <v>13</v>
      </c>
      <c r="F433" t="s">
        <v>9</v>
      </c>
      <c r="G433">
        <v>20316</v>
      </c>
    </row>
    <row r="434" spans="1:7" x14ac:dyDescent="0.3">
      <c r="A434" s="1">
        <v>44213</v>
      </c>
      <c r="B434" t="s">
        <v>7</v>
      </c>
      <c r="C434" t="str">
        <f>VLOOKUP(B434,[1]Store_Code!$A$2:$B$10,2,FALSE)</f>
        <v>Perth</v>
      </c>
      <c r="D434">
        <f t="shared" si="6"/>
        <v>18</v>
      </c>
      <c r="E434" t="s">
        <v>8</v>
      </c>
      <c r="F434" t="s">
        <v>11</v>
      </c>
      <c r="G434">
        <v>6609</v>
      </c>
    </row>
    <row r="435" spans="1:7" x14ac:dyDescent="0.3">
      <c r="A435" s="1">
        <v>44213</v>
      </c>
      <c r="B435" t="s">
        <v>7</v>
      </c>
      <c r="C435" t="str">
        <f>VLOOKUP(B435,[1]Store_Code!$A$2:$B$10,2,FALSE)</f>
        <v>Perth</v>
      </c>
      <c r="D435">
        <f t="shared" si="6"/>
        <v>19</v>
      </c>
      <c r="E435" t="s">
        <v>10</v>
      </c>
      <c r="F435" t="s">
        <v>11</v>
      </c>
      <c r="G435">
        <v>20570</v>
      </c>
    </row>
    <row r="436" spans="1:7" x14ac:dyDescent="0.3">
      <c r="A436" s="1">
        <v>44213</v>
      </c>
      <c r="B436" t="s">
        <v>7</v>
      </c>
      <c r="C436" t="str">
        <f>VLOOKUP(B436,[1]Store_Code!$A$2:$B$10,2,FALSE)</f>
        <v>Perth</v>
      </c>
      <c r="D436">
        <f t="shared" si="6"/>
        <v>13</v>
      </c>
      <c r="E436" t="s">
        <v>13</v>
      </c>
      <c r="F436" t="s">
        <v>11</v>
      </c>
      <c r="G436">
        <v>7040</v>
      </c>
    </row>
    <row r="437" spans="1:7" x14ac:dyDescent="0.3">
      <c r="A437" s="1">
        <v>44213</v>
      </c>
      <c r="B437" t="s">
        <v>15</v>
      </c>
      <c r="C437" t="str">
        <f>VLOOKUP(B437,[1]Store_Code!$A$2:$B$10,2,FALSE)</f>
        <v>Aberdeen</v>
      </c>
      <c r="D437">
        <f t="shared" si="6"/>
        <v>24</v>
      </c>
      <c r="E437" t="s">
        <v>8</v>
      </c>
      <c r="F437" t="s">
        <v>11</v>
      </c>
      <c r="G437">
        <v>10748</v>
      </c>
    </row>
    <row r="438" spans="1:7" x14ac:dyDescent="0.3">
      <c r="A438" s="1">
        <v>44213</v>
      </c>
      <c r="B438" t="s">
        <v>15</v>
      </c>
      <c r="C438" t="str">
        <f>VLOOKUP(B438,[1]Store_Code!$A$2:$B$10,2,FALSE)</f>
        <v>Aberdeen</v>
      </c>
      <c r="D438">
        <f t="shared" si="6"/>
        <v>28</v>
      </c>
      <c r="E438" t="s">
        <v>10</v>
      </c>
      <c r="F438" t="s">
        <v>11</v>
      </c>
      <c r="G438">
        <v>32379</v>
      </c>
    </row>
    <row r="439" spans="1:7" x14ac:dyDescent="0.3">
      <c r="A439" s="1">
        <v>44213</v>
      </c>
      <c r="B439" t="s">
        <v>15</v>
      </c>
      <c r="C439" t="str">
        <f>VLOOKUP(B439,[1]Store_Code!$A$2:$B$10,2,FALSE)</f>
        <v>Aberdeen</v>
      </c>
      <c r="D439">
        <f t="shared" si="6"/>
        <v>16</v>
      </c>
      <c r="E439" t="s">
        <v>13</v>
      </c>
      <c r="F439" t="s">
        <v>11</v>
      </c>
      <c r="G439">
        <v>8345</v>
      </c>
    </row>
    <row r="440" spans="1:7" x14ac:dyDescent="0.3">
      <c r="A440" s="1">
        <v>44213</v>
      </c>
      <c r="B440" t="s">
        <v>19</v>
      </c>
      <c r="C440" t="str">
        <f>VLOOKUP(B440,[1]Store_Code!$A$2:$B$10,2,FALSE)</f>
        <v>St Andrews</v>
      </c>
      <c r="D440">
        <f t="shared" si="6"/>
        <v>15</v>
      </c>
      <c r="E440" t="s">
        <v>8</v>
      </c>
      <c r="F440" t="s">
        <v>11</v>
      </c>
      <c r="G440">
        <v>5587</v>
      </c>
    </row>
    <row r="441" spans="1:7" x14ac:dyDescent="0.3">
      <c r="A441" s="1">
        <v>44213</v>
      </c>
      <c r="B441" t="s">
        <v>19</v>
      </c>
      <c r="C441" t="str">
        <f>VLOOKUP(B441,[1]Store_Code!$A$2:$B$10,2,FALSE)</f>
        <v>St Andrews</v>
      </c>
      <c r="D441">
        <f t="shared" si="6"/>
        <v>19</v>
      </c>
      <c r="E441" t="s">
        <v>10</v>
      </c>
      <c r="F441" t="s">
        <v>9</v>
      </c>
      <c r="G441">
        <v>18114</v>
      </c>
    </row>
    <row r="442" spans="1:7" x14ac:dyDescent="0.3">
      <c r="A442" s="1">
        <v>44213</v>
      </c>
      <c r="B442" t="s">
        <v>19</v>
      </c>
      <c r="C442" t="str">
        <f>VLOOKUP(B442,[1]Store_Code!$A$2:$B$10,2,FALSE)</f>
        <v>St Andrews</v>
      </c>
      <c r="D442">
        <f t="shared" si="6"/>
        <v>10</v>
      </c>
      <c r="E442" t="s">
        <v>13</v>
      </c>
      <c r="F442" t="s">
        <v>11</v>
      </c>
      <c r="G442">
        <v>5783</v>
      </c>
    </row>
    <row r="443" spans="1:7" x14ac:dyDescent="0.3">
      <c r="A443" s="1">
        <v>44213</v>
      </c>
      <c r="B443" t="s">
        <v>23</v>
      </c>
      <c r="C443" t="str">
        <f>VLOOKUP(B443,[1]Store_Code!$A$2:$B$10,2,FALSE)</f>
        <v>Dundee</v>
      </c>
      <c r="D443">
        <f t="shared" si="6"/>
        <v>23</v>
      </c>
      <c r="E443" t="s">
        <v>8</v>
      </c>
      <c r="F443" t="s">
        <v>11</v>
      </c>
      <c r="G443">
        <v>12036</v>
      </c>
    </row>
    <row r="444" spans="1:7" x14ac:dyDescent="0.3">
      <c r="A444" s="1">
        <v>44213</v>
      </c>
      <c r="B444" t="s">
        <v>23</v>
      </c>
      <c r="C444" t="str">
        <f>VLOOKUP(B444,[1]Store_Code!$A$2:$B$10,2,FALSE)</f>
        <v>Dundee</v>
      </c>
      <c r="D444">
        <f t="shared" si="6"/>
        <v>30</v>
      </c>
      <c r="E444" t="s">
        <v>10</v>
      </c>
      <c r="F444" t="s">
        <v>11</v>
      </c>
      <c r="G444">
        <v>31223</v>
      </c>
    </row>
    <row r="445" spans="1:7" x14ac:dyDescent="0.3">
      <c r="A445" s="1">
        <v>44213</v>
      </c>
      <c r="B445" t="s">
        <v>23</v>
      </c>
      <c r="C445" t="str">
        <f>VLOOKUP(B445,[1]Store_Code!$A$2:$B$10,2,FALSE)</f>
        <v>Dundee</v>
      </c>
      <c r="D445">
        <f t="shared" si="6"/>
        <v>22</v>
      </c>
      <c r="E445" t="s">
        <v>13</v>
      </c>
      <c r="F445" t="s">
        <v>11</v>
      </c>
      <c r="G445">
        <v>8314</v>
      </c>
    </row>
    <row r="446" spans="1:7" x14ac:dyDescent="0.3">
      <c r="A446" s="1">
        <v>44213</v>
      </c>
      <c r="B446" t="s">
        <v>26</v>
      </c>
      <c r="C446" t="str">
        <f>VLOOKUP(B446,[1]Store_Code!$A$2:$B$10,2,FALSE)</f>
        <v>Glasgow</v>
      </c>
      <c r="D446">
        <f t="shared" si="6"/>
        <v>31</v>
      </c>
      <c r="E446" t="s">
        <v>8</v>
      </c>
      <c r="F446" t="s">
        <v>11</v>
      </c>
      <c r="G446">
        <v>22804</v>
      </c>
    </row>
    <row r="447" spans="1:7" x14ac:dyDescent="0.3">
      <c r="A447" s="1">
        <v>44213</v>
      </c>
      <c r="B447" t="s">
        <v>26</v>
      </c>
      <c r="C447" t="str">
        <f>VLOOKUP(B447,[1]Store_Code!$A$2:$B$10,2,FALSE)</f>
        <v>Glasgow</v>
      </c>
      <c r="D447">
        <f t="shared" si="6"/>
        <v>44</v>
      </c>
      <c r="E447" t="s">
        <v>10</v>
      </c>
      <c r="F447" t="s">
        <v>11</v>
      </c>
      <c r="G447">
        <v>73437</v>
      </c>
    </row>
    <row r="448" spans="1:7" x14ac:dyDescent="0.3">
      <c r="A448" s="1">
        <v>44213</v>
      </c>
      <c r="B448" t="s">
        <v>26</v>
      </c>
      <c r="C448" t="str">
        <f>VLOOKUP(B448,[1]Store_Code!$A$2:$B$10,2,FALSE)</f>
        <v>Glasgow</v>
      </c>
      <c r="D448">
        <f t="shared" si="6"/>
        <v>26</v>
      </c>
      <c r="E448" t="s">
        <v>13</v>
      </c>
      <c r="F448" t="s">
        <v>11</v>
      </c>
      <c r="G448">
        <v>12302</v>
      </c>
    </row>
    <row r="449" spans="1:7" x14ac:dyDescent="0.3">
      <c r="A449" s="1">
        <v>44213</v>
      </c>
      <c r="B449" t="s">
        <v>27</v>
      </c>
      <c r="C449" t="str">
        <f>VLOOKUP(B449,[1]Store_Code!$A$2:$B$10,2,FALSE)</f>
        <v>Dumfries</v>
      </c>
      <c r="D449">
        <f t="shared" si="6"/>
        <v>13</v>
      </c>
      <c r="E449" t="s">
        <v>8</v>
      </c>
      <c r="F449" t="s">
        <v>11</v>
      </c>
      <c r="G449">
        <v>7846</v>
      </c>
    </row>
    <row r="450" spans="1:7" x14ac:dyDescent="0.3">
      <c r="A450" s="1">
        <v>44213</v>
      </c>
      <c r="B450" t="s">
        <v>27</v>
      </c>
      <c r="C450" t="str">
        <f>VLOOKUP(B450,[1]Store_Code!$A$2:$B$10,2,FALSE)</f>
        <v>Dumfries</v>
      </c>
      <c r="D450">
        <f t="shared" si="6"/>
        <v>18</v>
      </c>
      <c r="E450" t="s">
        <v>10</v>
      </c>
      <c r="F450" t="s">
        <v>11</v>
      </c>
      <c r="G450">
        <v>16652</v>
      </c>
    </row>
    <row r="451" spans="1:7" x14ac:dyDescent="0.3">
      <c r="A451" s="1">
        <v>44213</v>
      </c>
      <c r="B451" t="s">
        <v>27</v>
      </c>
      <c r="C451" t="str">
        <f>VLOOKUP(B451,[1]Store_Code!$A$2:$B$10,2,FALSE)</f>
        <v>Dumfries</v>
      </c>
      <c r="D451">
        <f t="shared" si="6"/>
        <v>9</v>
      </c>
      <c r="E451" t="s">
        <v>13</v>
      </c>
      <c r="F451" t="s">
        <v>11</v>
      </c>
      <c r="G451">
        <v>3648</v>
      </c>
    </row>
    <row r="452" spans="1:7" x14ac:dyDescent="0.3">
      <c r="A452" s="1">
        <v>44213</v>
      </c>
      <c r="B452" t="s">
        <v>28</v>
      </c>
      <c r="C452" t="str">
        <f>VLOOKUP(B452,[1]Store_Code!$A$2:$B$10,2,FALSE)</f>
        <v>Inverness</v>
      </c>
      <c r="D452">
        <f t="shared" ref="D452:D515" si="7">INDEX($N$4:$P$12,MATCH(C452,$M$4:$M$12,0),MATCH(E452,N$3:P$3,0))</f>
        <v>22</v>
      </c>
      <c r="E452" t="s">
        <v>8</v>
      </c>
      <c r="F452" t="s">
        <v>9</v>
      </c>
      <c r="G452">
        <v>10975</v>
      </c>
    </row>
    <row r="453" spans="1:7" x14ac:dyDescent="0.3">
      <c r="A453" s="1">
        <v>44213</v>
      </c>
      <c r="B453" t="s">
        <v>28</v>
      </c>
      <c r="C453" t="str">
        <f>VLOOKUP(B453,[1]Store_Code!$A$2:$B$10,2,FALSE)</f>
        <v>Inverness</v>
      </c>
      <c r="D453">
        <f t="shared" si="7"/>
        <v>20</v>
      </c>
      <c r="E453" t="s">
        <v>10</v>
      </c>
      <c r="F453" t="s">
        <v>11</v>
      </c>
      <c r="G453">
        <v>27132</v>
      </c>
    </row>
    <row r="454" spans="1:7" x14ac:dyDescent="0.3">
      <c r="A454" s="1">
        <v>44213</v>
      </c>
      <c r="B454" t="s">
        <v>28</v>
      </c>
      <c r="C454" t="str">
        <f>VLOOKUP(B454,[1]Store_Code!$A$2:$B$10,2,FALSE)</f>
        <v>Inverness</v>
      </c>
      <c r="D454">
        <f t="shared" si="7"/>
        <v>20</v>
      </c>
      <c r="E454" t="s">
        <v>13</v>
      </c>
      <c r="F454" t="s">
        <v>11</v>
      </c>
      <c r="G454">
        <v>6021</v>
      </c>
    </row>
    <row r="455" spans="1:7" x14ac:dyDescent="0.3">
      <c r="A455" s="1">
        <v>44213</v>
      </c>
      <c r="B455" t="s">
        <v>29</v>
      </c>
      <c r="C455" t="str">
        <f>VLOOKUP(B455,[1]Store_Code!$A$2:$B$10,2,FALSE)</f>
        <v>Stirling</v>
      </c>
      <c r="D455">
        <f t="shared" si="7"/>
        <v>22</v>
      </c>
      <c r="E455" t="s">
        <v>8</v>
      </c>
      <c r="F455" t="s">
        <v>11</v>
      </c>
      <c r="G455">
        <v>8298</v>
      </c>
    </row>
    <row r="456" spans="1:7" x14ac:dyDescent="0.3">
      <c r="A456" s="1">
        <v>44213</v>
      </c>
      <c r="B456" t="s">
        <v>29</v>
      </c>
      <c r="C456" t="str">
        <f>VLOOKUP(B456,[1]Store_Code!$A$2:$B$10,2,FALSE)</f>
        <v>Stirling</v>
      </c>
      <c r="D456">
        <f t="shared" si="7"/>
        <v>21</v>
      </c>
      <c r="E456" t="s">
        <v>10</v>
      </c>
      <c r="F456" t="s">
        <v>11</v>
      </c>
      <c r="G456">
        <v>21857</v>
      </c>
    </row>
    <row r="457" spans="1:7" x14ac:dyDescent="0.3">
      <c r="A457" s="1">
        <v>44213</v>
      </c>
      <c r="B457" t="s">
        <v>29</v>
      </c>
      <c r="C457" t="str">
        <f>VLOOKUP(B457,[1]Store_Code!$A$2:$B$10,2,FALSE)</f>
        <v>Stirling</v>
      </c>
      <c r="D457">
        <f t="shared" si="7"/>
        <v>15.7</v>
      </c>
      <c r="E457" t="s">
        <v>13</v>
      </c>
      <c r="F457" t="s">
        <v>11</v>
      </c>
      <c r="G457">
        <v>6035</v>
      </c>
    </row>
    <row r="458" spans="1:7" x14ac:dyDescent="0.3">
      <c r="A458" s="1">
        <v>44213</v>
      </c>
      <c r="B458" t="s">
        <v>30</v>
      </c>
      <c r="C458" t="str">
        <f>VLOOKUP(B458,[1]Store_Code!$A$2:$B$10,2,FALSE)</f>
        <v>Edinburgh</v>
      </c>
      <c r="D458">
        <f t="shared" si="7"/>
        <v>29</v>
      </c>
      <c r="E458" t="s">
        <v>8</v>
      </c>
      <c r="F458" t="s">
        <v>11</v>
      </c>
      <c r="G458">
        <v>15045</v>
      </c>
    </row>
    <row r="459" spans="1:7" x14ac:dyDescent="0.3">
      <c r="A459" s="1">
        <v>44213</v>
      </c>
      <c r="B459" t="s">
        <v>30</v>
      </c>
      <c r="C459" t="str">
        <f>VLOOKUP(B459,[1]Store_Code!$A$2:$B$10,2,FALSE)</f>
        <v>Edinburgh</v>
      </c>
      <c r="D459">
        <f t="shared" si="7"/>
        <v>39</v>
      </c>
      <c r="E459" t="s">
        <v>10</v>
      </c>
      <c r="F459" t="s">
        <v>11</v>
      </c>
      <c r="G459">
        <v>46835</v>
      </c>
    </row>
    <row r="460" spans="1:7" x14ac:dyDescent="0.3">
      <c r="A460" s="1">
        <v>44213</v>
      </c>
      <c r="B460" t="s">
        <v>30</v>
      </c>
      <c r="C460" t="str">
        <f>VLOOKUP(B460,[1]Store_Code!$A$2:$B$10,2,FALSE)</f>
        <v>Edinburgh</v>
      </c>
      <c r="D460">
        <f t="shared" si="7"/>
        <v>24</v>
      </c>
      <c r="E460" t="s">
        <v>13</v>
      </c>
      <c r="F460" t="s">
        <v>11</v>
      </c>
      <c r="G460">
        <v>9053</v>
      </c>
    </row>
    <row r="461" spans="1:7" x14ac:dyDescent="0.3">
      <c r="A461" s="1">
        <v>44214</v>
      </c>
      <c r="B461" t="s">
        <v>7</v>
      </c>
      <c r="C461" t="str">
        <f>VLOOKUP(B461,[1]Store_Code!$A$2:$B$10,2,FALSE)</f>
        <v>Perth</v>
      </c>
      <c r="D461">
        <f t="shared" si="7"/>
        <v>18</v>
      </c>
      <c r="E461" t="s">
        <v>8</v>
      </c>
      <c r="F461" t="s">
        <v>11</v>
      </c>
      <c r="G461">
        <v>6110</v>
      </c>
    </row>
    <row r="462" spans="1:7" x14ac:dyDescent="0.3">
      <c r="A462" s="1">
        <v>44214</v>
      </c>
      <c r="B462" t="s">
        <v>7</v>
      </c>
      <c r="C462" t="str">
        <f>VLOOKUP(B462,[1]Store_Code!$A$2:$B$10,2,FALSE)</f>
        <v>Perth</v>
      </c>
      <c r="D462">
        <f t="shared" si="7"/>
        <v>19</v>
      </c>
      <c r="E462" t="s">
        <v>10</v>
      </c>
      <c r="F462" t="s">
        <v>11</v>
      </c>
      <c r="G462">
        <v>22699</v>
      </c>
    </row>
    <row r="463" spans="1:7" x14ac:dyDescent="0.3">
      <c r="A463" s="1">
        <v>44214</v>
      </c>
      <c r="B463" t="s">
        <v>7</v>
      </c>
      <c r="C463" t="str">
        <f>VLOOKUP(B463,[1]Store_Code!$A$2:$B$10,2,FALSE)</f>
        <v>Perth</v>
      </c>
      <c r="D463">
        <f t="shared" si="7"/>
        <v>13</v>
      </c>
      <c r="E463" t="s">
        <v>13</v>
      </c>
      <c r="F463" t="s">
        <v>11</v>
      </c>
      <c r="G463">
        <v>5801</v>
      </c>
    </row>
    <row r="464" spans="1:7" x14ac:dyDescent="0.3">
      <c r="A464" s="1">
        <v>44214</v>
      </c>
      <c r="B464" t="s">
        <v>15</v>
      </c>
      <c r="C464" t="str">
        <f>VLOOKUP(B464,[1]Store_Code!$A$2:$B$10,2,FALSE)</f>
        <v>Aberdeen</v>
      </c>
      <c r="D464">
        <f t="shared" si="7"/>
        <v>24</v>
      </c>
      <c r="E464" t="s">
        <v>8</v>
      </c>
      <c r="F464" t="s">
        <v>11</v>
      </c>
      <c r="G464">
        <v>9937</v>
      </c>
    </row>
    <row r="465" spans="1:7" x14ac:dyDescent="0.3">
      <c r="A465" s="1">
        <v>44214</v>
      </c>
      <c r="B465" t="s">
        <v>15</v>
      </c>
      <c r="C465" t="str">
        <f>VLOOKUP(B465,[1]Store_Code!$A$2:$B$10,2,FALSE)</f>
        <v>Aberdeen</v>
      </c>
      <c r="D465">
        <f t="shared" si="7"/>
        <v>28</v>
      </c>
      <c r="E465" t="s">
        <v>10</v>
      </c>
      <c r="F465" t="s">
        <v>11</v>
      </c>
      <c r="G465">
        <v>35729</v>
      </c>
    </row>
    <row r="466" spans="1:7" x14ac:dyDescent="0.3">
      <c r="A466" s="1">
        <v>44214</v>
      </c>
      <c r="B466" t="s">
        <v>15</v>
      </c>
      <c r="C466" t="str">
        <f>VLOOKUP(B466,[1]Store_Code!$A$2:$B$10,2,FALSE)</f>
        <v>Aberdeen</v>
      </c>
      <c r="D466">
        <f t="shared" si="7"/>
        <v>16</v>
      </c>
      <c r="E466" t="s">
        <v>13</v>
      </c>
      <c r="F466" t="s">
        <v>11</v>
      </c>
      <c r="G466">
        <v>6874</v>
      </c>
    </row>
    <row r="467" spans="1:7" x14ac:dyDescent="0.3">
      <c r="A467" s="1">
        <v>44214</v>
      </c>
      <c r="B467" t="s">
        <v>19</v>
      </c>
      <c r="C467" t="str">
        <f>VLOOKUP(B467,[1]Store_Code!$A$2:$B$10,2,FALSE)</f>
        <v>St Andrews</v>
      </c>
      <c r="D467">
        <f t="shared" si="7"/>
        <v>15</v>
      </c>
      <c r="E467" t="s">
        <v>8</v>
      </c>
      <c r="F467" t="s">
        <v>11</v>
      </c>
      <c r="G467">
        <v>5126</v>
      </c>
    </row>
    <row r="468" spans="1:7" x14ac:dyDescent="0.3">
      <c r="A468" s="1">
        <v>44214</v>
      </c>
      <c r="B468" t="s">
        <v>19</v>
      </c>
      <c r="C468" t="str">
        <f>VLOOKUP(B468,[1]Store_Code!$A$2:$B$10,2,FALSE)</f>
        <v>St Andrews</v>
      </c>
      <c r="D468">
        <f t="shared" si="7"/>
        <v>19</v>
      </c>
      <c r="E468" t="s">
        <v>10</v>
      </c>
      <c r="F468" t="s">
        <v>9</v>
      </c>
      <c r="G468">
        <v>18007</v>
      </c>
    </row>
    <row r="469" spans="1:7" x14ac:dyDescent="0.3">
      <c r="A469" s="1">
        <v>44214</v>
      </c>
      <c r="B469" t="s">
        <v>19</v>
      </c>
      <c r="C469" t="str">
        <f>VLOOKUP(B469,[1]Store_Code!$A$2:$B$10,2,FALSE)</f>
        <v>St Andrews</v>
      </c>
      <c r="D469">
        <f t="shared" si="7"/>
        <v>10</v>
      </c>
      <c r="E469" t="s">
        <v>13</v>
      </c>
      <c r="F469" t="s">
        <v>11</v>
      </c>
      <c r="G469">
        <v>4763</v>
      </c>
    </row>
    <row r="470" spans="1:7" x14ac:dyDescent="0.3">
      <c r="A470" s="1">
        <v>44214</v>
      </c>
      <c r="B470" t="s">
        <v>23</v>
      </c>
      <c r="C470" t="str">
        <f>VLOOKUP(B470,[1]Store_Code!$A$2:$B$10,2,FALSE)</f>
        <v>Dundee</v>
      </c>
      <c r="D470">
        <f t="shared" si="7"/>
        <v>23</v>
      </c>
      <c r="E470" t="s">
        <v>8</v>
      </c>
      <c r="F470" t="s">
        <v>11</v>
      </c>
      <c r="G470">
        <v>11128</v>
      </c>
    </row>
    <row r="471" spans="1:7" x14ac:dyDescent="0.3">
      <c r="A471" s="1">
        <v>44214</v>
      </c>
      <c r="B471" t="s">
        <v>23</v>
      </c>
      <c r="C471" t="str">
        <f>VLOOKUP(B471,[1]Store_Code!$A$2:$B$10,2,FALSE)</f>
        <v>Dundee</v>
      </c>
      <c r="D471">
        <f t="shared" si="7"/>
        <v>30</v>
      </c>
      <c r="E471" t="s">
        <v>10</v>
      </c>
      <c r="F471" t="s">
        <v>11</v>
      </c>
      <c r="G471">
        <v>34453</v>
      </c>
    </row>
    <row r="472" spans="1:7" x14ac:dyDescent="0.3">
      <c r="A472" s="1">
        <v>44214</v>
      </c>
      <c r="B472" t="s">
        <v>23</v>
      </c>
      <c r="C472" t="str">
        <f>VLOOKUP(B472,[1]Store_Code!$A$2:$B$10,2,FALSE)</f>
        <v>Dundee</v>
      </c>
      <c r="D472">
        <f t="shared" si="7"/>
        <v>22</v>
      </c>
      <c r="E472" t="s">
        <v>13</v>
      </c>
      <c r="F472" t="s">
        <v>11</v>
      </c>
      <c r="G472">
        <v>6849</v>
      </c>
    </row>
    <row r="473" spans="1:7" x14ac:dyDescent="0.3">
      <c r="A473" s="1">
        <v>44214</v>
      </c>
      <c r="B473" t="s">
        <v>26</v>
      </c>
      <c r="C473" t="str">
        <f>VLOOKUP(B473,[1]Store_Code!$A$2:$B$10,2,FALSE)</f>
        <v>Glasgow</v>
      </c>
      <c r="D473">
        <f t="shared" si="7"/>
        <v>31</v>
      </c>
      <c r="E473" t="s">
        <v>8</v>
      </c>
      <c r="F473" t="s">
        <v>11</v>
      </c>
      <c r="G473">
        <v>21083</v>
      </c>
    </row>
    <row r="474" spans="1:7" x14ac:dyDescent="0.3">
      <c r="A474" s="1">
        <v>44214</v>
      </c>
      <c r="B474" t="s">
        <v>26</v>
      </c>
      <c r="C474" t="str">
        <f>VLOOKUP(B474,[1]Store_Code!$A$2:$B$10,2,FALSE)</f>
        <v>Glasgow</v>
      </c>
      <c r="D474">
        <f t="shared" si="7"/>
        <v>44</v>
      </c>
      <c r="E474" t="s">
        <v>10</v>
      </c>
      <c r="F474" t="s">
        <v>11</v>
      </c>
      <c r="G474">
        <v>81033</v>
      </c>
    </row>
    <row r="475" spans="1:7" x14ac:dyDescent="0.3">
      <c r="A475" s="1">
        <v>44214</v>
      </c>
      <c r="B475" t="s">
        <v>26</v>
      </c>
      <c r="C475" t="str">
        <f>VLOOKUP(B475,[1]Store_Code!$A$2:$B$10,2,FALSE)</f>
        <v>Glasgow</v>
      </c>
      <c r="D475">
        <f t="shared" si="7"/>
        <v>26</v>
      </c>
      <c r="E475" t="s">
        <v>13</v>
      </c>
      <c r="F475" t="s">
        <v>11</v>
      </c>
      <c r="G475">
        <v>10134</v>
      </c>
    </row>
    <row r="476" spans="1:7" x14ac:dyDescent="0.3">
      <c r="A476" s="1">
        <v>44214</v>
      </c>
      <c r="B476" t="s">
        <v>27</v>
      </c>
      <c r="C476" t="str">
        <f>VLOOKUP(B476,[1]Store_Code!$A$2:$B$10,2,FALSE)</f>
        <v>Dumfries</v>
      </c>
      <c r="D476">
        <f t="shared" si="7"/>
        <v>13</v>
      </c>
      <c r="E476" t="s">
        <v>8</v>
      </c>
      <c r="F476" t="s">
        <v>11</v>
      </c>
      <c r="G476">
        <v>7253</v>
      </c>
    </row>
    <row r="477" spans="1:7" x14ac:dyDescent="0.3">
      <c r="A477" s="1">
        <v>44214</v>
      </c>
      <c r="B477" t="s">
        <v>27</v>
      </c>
      <c r="C477" t="str">
        <f>VLOOKUP(B477,[1]Store_Code!$A$2:$B$10,2,FALSE)</f>
        <v>Dumfries</v>
      </c>
      <c r="D477">
        <f t="shared" si="7"/>
        <v>18</v>
      </c>
      <c r="E477" t="s">
        <v>10</v>
      </c>
      <c r="F477" t="s">
        <v>11</v>
      </c>
      <c r="G477">
        <v>18375</v>
      </c>
    </row>
    <row r="478" spans="1:7" x14ac:dyDescent="0.3">
      <c r="A478" s="1">
        <v>44214</v>
      </c>
      <c r="B478" t="s">
        <v>27</v>
      </c>
      <c r="C478" t="str">
        <f>VLOOKUP(B478,[1]Store_Code!$A$2:$B$10,2,FALSE)</f>
        <v>Dumfries</v>
      </c>
      <c r="D478">
        <f t="shared" si="7"/>
        <v>9</v>
      </c>
      <c r="E478" t="s">
        <v>13</v>
      </c>
      <c r="F478" t="s">
        <v>11</v>
      </c>
      <c r="G478">
        <v>3005</v>
      </c>
    </row>
    <row r="479" spans="1:7" x14ac:dyDescent="0.3">
      <c r="A479" s="1">
        <v>44214</v>
      </c>
      <c r="B479" t="s">
        <v>28</v>
      </c>
      <c r="C479" t="str">
        <f>VLOOKUP(B479,[1]Store_Code!$A$2:$B$10,2,FALSE)</f>
        <v>Inverness</v>
      </c>
      <c r="D479">
        <f t="shared" si="7"/>
        <v>22</v>
      </c>
      <c r="E479" t="s">
        <v>8</v>
      </c>
      <c r="F479" t="s">
        <v>9</v>
      </c>
      <c r="G479">
        <v>10147</v>
      </c>
    </row>
    <row r="480" spans="1:7" x14ac:dyDescent="0.3">
      <c r="A480" s="1">
        <v>44214</v>
      </c>
      <c r="B480" t="s">
        <v>28</v>
      </c>
      <c r="C480" t="str">
        <f>VLOOKUP(B480,[1]Store_Code!$A$2:$B$10,2,FALSE)</f>
        <v>Inverness</v>
      </c>
      <c r="D480">
        <f t="shared" si="7"/>
        <v>20</v>
      </c>
      <c r="E480" t="s">
        <v>10</v>
      </c>
      <c r="F480" t="s">
        <v>11</v>
      </c>
      <c r="G480">
        <v>29938</v>
      </c>
    </row>
    <row r="481" spans="1:7" x14ac:dyDescent="0.3">
      <c r="A481" s="1">
        <v>44214</v>
      </c>
      <c r="B481" t="s">
        <v>28</v>
      </c>
      <c r="C481" t="str">
        <f>VLOOKUP(B481,[1]Store_Code!$A$2:$B$10,2,FALSE)</f>
        <v>Inverness</v>
      </c>
      <c r="D481">
        <f t="shared" si="7"/>
        <v>20</v>
      </c>
      <c r="E481" t="s">
        <v>13</v>
      </c>
      <c r="F481" t="s">
        <v>11</v>
      </c>
      <c r="G481">
        <v>4961</v>
      </c>
    </row>
    <row r="482" spans="1:7" x14ac:dyDescent="0.3">
      <c r="A482" s="1">
        <v>44214</v>
      </c>
      <c r="B482" t="s">
        <v>29</v>
      </c>
      <c r="C482" t="str">
        <f>VLOOKUP(B482,[1]Store_Code!$A$2:$B$10,2,FALSE)</f>
        <v>Stirling</v>
      </c>
      <c r="D482">
        <f t="shared" si="7"/>
        <v>22</v>
      </c>
      <c r="E482" t="s">
        <v>8</v>
      </c>
      <c r="F482" t="s">
        <v>11</v>
      </c>
      <c r="G482">
        <v>7617</v>
      </c>
    </row>
    <row r="483" spans="1:7" x14ac:dyDescent="0.3">
      <c r="A483" s="1">
        <v>44214</v>
      </c>
      <c r="B483" t="s">
        <v>29</v>
      </c>
      <c r="C483" t="str">
        <f>VLOOKUP(B483,[1]Store_Code!$A$2:$B$10,2,FALSE)</f>
        <v>Stirling</v>
      </c>
      <c r="D483">
        <f t="shared" si="7"/>
        <v>21</v>
      </c>
      <c r="E483" t="s">
        <v>10</v>
      </c>
      <c r="F483" t="s">
        <v>11</v>
      </c>
      <c r="G483">
        <v>24117</v>
      </c>
    </row>
    <row r="484" spans="1:7" x14ac:dyDescent="0.3">
      <c r="A484" s="1">
        <v>44214</v>
      </c>
      <c r="B484" t="s">
        <v>29</v>
      </c>
      <c r="C484" t="str">
        <f>VLOOKUP(B484,[1]Store_Code!$A$2:$B$10,2,FALSE)</f>
        <v>Stirling</v>
      </c>
      <c r="D484">
        <f t="shared" si="7"/>
        <v>15.7</v>
      </c>
      <c r="E484" t="s">
        <v>13</v>
      </c>
      <c r="F484" t="s">
        <v>11</v>
      </c>
      <c r="G484">
        <v>4972</v>
      </c>
    </row>
    <row r="485" spans="1:7" x14ac:dyDescent="0.3">
      <c r="A485" s="1">
        <v>44214</v>
      </c>
      <c r="B485" t="s">
        <v>30</v>
      </c>
      <c r="C485" t="str">
        <f>VLOOKUP(B485,[1]Store_Code!$A$2:$B$10,2,FALSE)</f>
        <v>Edinburgh</v>
      </c>
      <c r="D485">
        <f t="shared" si="7"/>
        <v>29</v>
      </c>
      <c r="E485" t="s">
        <v>8</v>
      </c>
      <c r="F485" t="s">
        <v>11</v>
      </c>
      <c r="G485">
        <v>13910</v>
      </c>
    </row>
    <row r="486" spans="1:7" x14ac:dyDescent="0.3">
      <c r="A486" s="1">
        <v>44214</v>
      </c>
      <c r="B486" t="s">
        <v>30</v>
      </c>
      <c r="C486" t="str">
        <f>VLOOKUP(B486,[1]Store_Code!$A$2:$B$10,2,FALSE)</f>
        <v>Edinburgh</v>
      </c>
      <c r="D486">
        <f t="shared" si="7"/>
        <v>39</v>
      </c>
      <c r="E486" t="s">
        <v>10</v>
      </c>
      <c r="F486" t="s">
        <v>11</v>
      </c>
      <c r="G486">
        <v>51679</v>
      </c>
    </row>
    <row r="487" spans="1:7" x14ac:dyDescent="0.3">
      <c r="A487" s="1">
        <v>44214</v>
      </c>
      <c r="B487" t="s">
        <v>30</v>
      </c>
      <c r="C487" t="str">
        <f>VLOOKUP(B487,[1]Store_Code!$A$2:$B$10,2,FALSE)</f>
        <v>Edinburgh</v>
      </c>
      <c r="D487">
        <f t="shared" si="7"/>
        <v>24</v>
      </c>
      <c r="E487" t="s">
        <v>13</v>
      </c>
      <c r="F487" t="s">
        <v>11</v>
      </c>
      <c r="G487">
        <v>7457</v>
      </c>
    </row>
    <row r="488" spans="1:7" x14ac:dyDescent="0.3">
      <c r="A488" s="1">
        <v>44215</v>
      </c>
      <c r="B488" t="s">
        <v>7</v>
      </c>
      <c r="C488" t="str">
        <f>VLOOKUP(B488,[1]Store_Code!$A$2:$B$10,2,FALSE)</f>
        <v>Perth</v>
      </c>
      <c r="D488">
        <f t="shared" si="7"/>
        <v>18</v>
      </c>
      <c r="E488" t="s">
        <v>8</v>
      </c>
      <c r="F488" t="s">
        <v>11</v>
      </c>
      <c r="G488">
        <v>6428</v>
      </c>
    </row>
    <row r="489" spans="1:7" x14ac:dyDescent="0.3">
      <c r="A489" s="1">
        <v>44215</v>
      </c>
      <c r="B489" t="s">
        <v>7</v>
      </c>
      <c r="C489" t="str">
        <f>VLOOKUP(B489,[1]Store_Code!$A$2:$B$10,2,FALSE)</f>
        <v>Perth</v>
      </c>
      <c r="D489">
        <f t="shared" si="7"/>
        <v>19</v>
      </c>
      <c r="E489" t="s">
        <v>10</v>
      </c>
      <c r="F489" t="s">
        <v>11</v>
      </c>
      <c r="G489">
        <v>26045</v>
      </c>
    </row>
    <row r="490" spans="1:7" x14ac:dyDescent="0.3">
      <c r="A490" s="1">
        <v>44215</v>
      </c>
      <c r="B490" t="s">
        <v>7</v>
      </c>
      <c r="C490" t="str">
        <f>VLOOKUP(B490,[1]Store_Code!$A$2:$B$10,2,FALSE)</f>
        <v>Perth</v>
      </c>
      <c r="D490">
        <f t="shared" si="7"/>
        <v>13</v>
      </c>
      <c r="E490" t="s">
        <v>13</v>
      </c>
      <c r="F490" t="s">
        <v>11</v>
      </c>
      <c r="G490">
        <v>6000</v>
      </c>
    </row>
    <row r="491" spans="1:7" x14ac:dyDescent="0.3">
      <c r="A491" s="1">
        <v>44215</v>
      </c>
      <c r="B491" t="s">
        <v>15</v>
      </c>
      <c r="C491" t="str">
        <f>VLOOKUP(B491,[1]Store_Code!$A$2:$B$10,2,FALSE)</f>
        <v>Aberdeen</v>
      </c>
      <c r="D491">
        <f t="shared" si="7"/>
        <v>24</v>
      </c>
      <c r="E491" t="s">
        <v>8</v>
      </c>
      <c r="F491" t="s">
        <v>11</v>
      </c>
      <c r="G491">
        <v>10456</v>
      </c>
    </row>
    <row r="492" spans="1:7" x14ac:dyDescent="0.3">
      <c r="A492" s="1">
        <v>44215</v>
      </c>
      <c r="B492" t="s">
        <v>15</v>
      </c>
      <c r="C492" t="str">
        <f>VLOOKUP(B492,[1]Store_Code!$A$2:$B$10,2,FALSE)</f>
        <v>Aberdeen</v>
      </c>
      <c r="D492">
        <f t="shared" si="7"/>
        <v>28</v>
      </c>
      <c r="E492" t="s">
        <v>10</v>
      </c>
      <c r="F492" t="s">
        <v>11</v>
      </c>
      <c r="G492">
        <v>40996</v>
      </c>
    </row>
    <row r="493" spans="1:7" x14ac:dyDescent="0.3">
      <c r="A493" s="1">
        <v>44215</v>
      </c>
      <c r="B493" t="s">
        <v>15</v>
      </c>
      <c r="C493" t="str">
        <f>VLOOKUP(B493,[1]Store_Code!$A$2:$B$10,2,FALSE)</f>
        <v>Aberdeen</v>
      </c>
      <c r="D493">
        <f t="shared" si="7"/>
        <v>16</v>
      </c>
      <c r="E493" t="s">
        <v>13</v>
      </c>
      <c r="F493" t="s">
        <v>11</v>
      </c>
      <c r="G493">
        <v>7112</v>
      </c>
    </row>
    <row r="494" spans="1:7" x14ac:dyDescent="0.3">
      <c r="A494" s="1">
        <v>44215</v>
      </c>
      <c r="B494" t="s">
        <v>19</v>
      </c>
      <c r="C494" t="str">
        <f>VLOOKUP(B494,[1]Store_Code!$A$2:$B$10,2,FALSE)</f>
        <v>St Andrews</v>
      </c>
      <c r="D494">
        <f t="shared" si="7"/>
        <v>15</v>
      </c>
      <c r="E494" t="s">
        <v>8</v>
      </c>
      <c r="F494" t="s">
        <v>11</v>
      </c>
      <c r="G494">
        <v>5420</v>
      </c>
    </row>
    <row r="495" spans="1:7" x14ac:dyDescent="0.3">
      <c r="A495" s="1">
        <v>44215</v>
      </c>
      <c r="B495" t="s">
        <v>19</v>
      </c>
      <c r="C495" t="str">
        <f>VLOOKUP(B495,[1]Store_Code!$A$2:$B$10,2,FALSE)</f>
        <v>St Andrews</v>
      </c>
      <c r="D495">
        <f t="shared" si="7"/>
        <v>19</v>
      </c>
      <c r="E495" t="s">
        <v>10</v>
      </c>
      <c r="F495" t="s">
        <v>9</v>
      </c>
      <c r="G495">
        <v>20662</v>
      </c>
    </row>
    <row r="496" spans="1:7" x14ac:dyDescent="0.3">
      <c r="A496" s="1">
        <v>44215</v>
      </c>
      <c r="B496" t="s">
        <v>19</v>
      </c>
      <c r="C496" t="str">
        <f>VLOOKUP(B496,[1]Store_Code!$A$2:$B$10,2,FALSE)</f>
        <v>St Andrews</v>
      </c>
      <c r="D496">
        <f t="shared" si="7"/>
        <v>10</v>
      </c>
      <c r="E496" t="s">
        <v>13</v>
      </c>
      <c r="F496" t="s">
        <v>11</v>
      </c>
      <c r="G496">
        <v>4928</v>
      </c>
    </row>
    <row r="497" spans="1:7" x14ac:dyDescent="0.3">
      <c r="A497" s="1">
        <v>44215</v>
      </c>
      <c r="B497" t="s">
        <v>23</v>
      </c>
      <c r="C497" t="str">
        <f>VLOOKUP(B497,[1]Store_Code!$A$2:$B$10,2,FALSE)</f>
        <v>Dundee</v>
      </c>
      <c r="D497">
        <f t="shared" si="7"/>
        <v>23</v>
      </c>
      <c r="E497" t="s">
        <v>8</v>
      </c>
      <c r="F497" t="s">
        <v>11</v>
      </c>
      <c r="G497">
        <v>11709</v>
      </c>
    </row>
    <row r="498" spans="1:7" x14ac:dyDescent="0.3">
      <c r="A498" s="1">
        <v>44215</v>
      </c>
      <c r="B498" t="s">
        <v>23</v>
      </c>
      <c r="C498" t="str">
        <f>VLOOKUP(B498,[1]Store_Code!$A$2:$B$10,2,FALSE)</f>
        <v>Dundee</v>
      </c>
      <c r="D498">
        <f t="shared" si="7"/>
        <v>30</v>
      </c>
      <c r="E498" t="s">
        <v>10</v>
      </c>
      <c r="F498" t="s">
        <v>11</v>
      </c>
      <c r="G498">
        <v>39532</v>
      </c>
    </row>
    <row r="499" spans="1:7" x14ac:dyDescent="0.3">
      <c r="A499" s="1">
        <v>44215</v>
      </c>
      <c r="B499" t="s">
        <v>23</v>
      </c>
      <c r="C499" t="str">
        <f>VLOOKUP(B499,[1]Store_Code!$A$2:$B$10,2,FALSE)</f>
        <v>Dundee</v>
      </c>
      <c r="D499">
        <f t="shared" si="7"/>
        <v>22</v>
      </c>
      <c r="E499" t="s">
        <v>13</v>
      </c>
      <c r="F499" t="s">
        <v>11</v>
      </c>
      <c r="G499">
        <v>7087</v>
      </c>
    </row>
    <row r="500" spans="1:7" x14ac:dyDescent="0.3">
      <c r="A500" s="1">
        <v>44215</v>
      </c>
      <c r="B500" t="s">
        <v>26</v>
      </c>
      <c r="C500" t="str">
        <f>VLOOKUP(B500,[1]Store_Code!$A$2:$B$10,2,FALSE)</f>
        <v>Glasgow</v>
      </c>
      <c r="D500">
        <f t="shared" si="7"/>
        <v>31</v>
      </c>
      <c r="E500" t="s">
        <v>8</v>
      </c>
      <c r="F500" t="s">
        <v>11</v>
      </c>
      <c r="G500">
        <v>22184</v>
      </c>
    </row>
    <row r="501" spans="1:7" x14ac:dyDescent="0.3">
      <c r="A501" s="1">
        <v>44215</v>
      </c>
      <c r="B501" t="s">
        <v>26</v>
      </c>
      <c r="C501" t="str">
        <f>VLOOKUP(B501,[1]Store_Code!$A$2:$B$10,2,FALSE)</f>
        <v>Glasgow</v>
      </c>
      <c r="D501">
        <f t="shared" si="7"/>
        <v>44</v>
      </c>
      <c r="E501" t="s">
        <v>10</v>
      </c>
      <c r="F501" t="s">
        <v>11</v>
      </c>
      <c r="G501">
        <v>92980</v>
      </c>
    </row>
    <row r="502" spans="1:7" x14ac:dyDescent="0.3">
      <c r="A502" s="1">
        <v>44215</v>
      </c>
      <c r="B502" t="s">
        <v>26</v>
      </c>
      <c r="C502" t="str">
        <f>VLOOKUP(B502,[1]Store_Code!$A$2:$B$10,2,FALSE)</f>
        <v>Glasgow</v>
      </c>
      <c r="D502">
        <f t="shared" si="7"/>
        <v>26</v>
      </c>
      <c r="E502" t="s">
        <v>13</v>
      </c>
      <c r="F502" t="s">
        <v>11</v>
      </c>
      <c r="G502">
        <v>10484</v>
      </c>
    </row>
    <row r="503" spans="1:7" x14ac:dyDescent="0.3">
      <c r="A503" s="1">
        <v>44215</v>
      </c>
      <c r="B503" t="s">
        <v>27</v>
      </c>
      <c r="C503" t="str">
        <f>VLOOKUP(B503,[1]Store_Code!$A$2:$B$10,2,FALSE)</f>
        <v>Dumfries</v>
      </c>
      <c r="D503">
        <f t="shared" si="7"/>
        <v>13</v>
      </c>
      <c r="E503" t="s">
        <v>8</v>
      </c>
      <c r="F503" t="s">
        <v>11</v>
      </c>
      <c r="G503">
        <v>7632</v>
      </c>
    </row>
    <row r="504" spans="1:7" x14ac:dyDescent="0.3">
      <c r="A504" s="1">
        <v>44215</v>
      </c>
      <c r="B504" t="s">
        <v>27</v>
      </c>
      <c r="C504" t="str">
        <f>VLOOKUP(B504,[1]Store_Code!$A$2:$B$10,2,FALSE)</f>
        <v>Dumfries</v>
      </c>
      <c r="D504">
        <f t="shared" si="7"/>
        <v>18</v>
      </c>
      <c r="E504" t="s">
        <v>10</v>
      </c>
      <c r="F504" t="s">
        <v>11</v>
      </c>
      <c r="G504">
        <v>21084</v>
      </c>
    </row>
    <row r="505" spans="1:7" x14ac:dyDescent="0.3">
      <c r="A505" s="1">
        <v>44215</v>
      </c>
      <c r="B505" t="s">
        <v>27</v>
      </c>
      <c r="C505" t="str">
        <f>VLOOKUP(B505,[1]Store_Code!$A$2:$B$10,2,FALSE)</f>
        <v>Dumfries</v>
      </c>
      <c r="D505">
        <f t="shared" si="7"/>
        <v>9</v>
      </c>
      <c r="E505" t="s">
        <v>13</v>
      </c>
      <c r="F505" t="s">
        <v>11</v>
      </c>
      <c r="G505">
        <v>3109</v>
      </c>
    </row>
    <row r="506" spans="1:7" x14ac:dyDescent="0.3">
      <c r="A506" s="1">
        <v>44215</v>
      </c>
      <c r="B506" t="s">
        <v>28</v>
      </c>
      <c r="C506" t="str">
        <f>VLOOKUP(B506,[1]Store_Code!$A$2:$B$10,2,FALSE)</f>
        <v>Inverness</v>
      </c>
      <c r="D506">
        <f t="shared" si="7"/>
        <v>22</v>
      </c>
      <c r="E506" t="s">
        <v>8</v>
      </c>
      <c r="F506" t="s">
        <v>9</v>
      </c>
      <c r="G506">
        <v>10676</v>
      </c>
    </row>
    <row r="507" spans="1:7" x14ac:dyDescent="0.3">
      <c r="A507" s="1">
        <v>44215</v>
      </c>
      <c r="B507" t="s">
        <v>28</v>
      </c>
      <c r="C507" t="str">
        <f>VLOOKUP(B507,[1]Store_Code!$A$2:$B$10,2,FALSE)</f>
        <v>Inverness</v>
      </c>
      <c r="D507">
        <f t="shared" si="7"/>
        <v>20</v>
      </c>
      <c r="E507" t="s">
        <v>10</v>
      </c>
      <c r="F507" t="s">
        <v>11</v>
      </c>
      <c r="G507">
        <v>34352</v>
      </c>
    </row>
    <row r="508" spans="1:7" x14ac:dyDescent="0.3">
      <c r="A508" s="1">
        <v>44215</v>
      </c>
      <c r="B508" t="s">
        <v>28</v>
      </c>
      <c r="C508" t="str">
        <f>VLOOKUP(B508,[1]Store_Code!$A$2:$B$10,2,FALSE)</f>
        <v>Inverness</v>
      </c>
      <c r="D508">
        <f t="shared" si="7"/>
        <v>20</v>
      </c>
      <c r="E508" t="s">
        <v>13</v>
      </c>
      <c r="F508" t="s">
        <v>11</v>
      </c>
      <c r="G508">
        <v>5131</v>
      </c>
    </row>
    <row r="509" spans="1:7" x14ac:dyDescent="0.3">
      <c r="A509" s="1">
        <v>44215</v>
      </c>
      <c r="B509" t="s">
        <v>29</v>
      </c>
      <c r="C509" t="str">
        <f>VLOOKUP(B509,[1]Store_Code!$A$2:$B$10,2,FALSE)</f>
        <v>Stirling</v>
      </c>
      <c r="D509">
        <f t="shared" si="7"/>
        <v>22</v>
      </c>
      <c r="E509" t="s">
        <v>8</v>
      </c>
      <c r="F509" t="s">
        <v>11</v>
      </c>
      <c r="G509">
        <v>8053</v>
      </c>
    </row>
    <row r="510" spans="1:7" x14ac:dyDescent="0.3">
      <c r="A510" s="1">
        <v>44215</v>
      </c>
      <c r="B510" t="s">
        <v>29</v>
      </c>
      <c r="C510" t="str">
        <f>VLOOKUP(B510,[1]Store_Code!$A$2:$B$10,2,FALSE)</f>
        <v>Stirling</v>
      </c>
      <c r="D510">
        <f t="shared" si="7"/>
        <v>21</v>
      </c>
      <c r="E510" t="s">
        <v>10</v>
      </c>
      <c r="F510" t="s">
        <v>11</v>
      </c>
      <c r="G510">
        <v>27673</v>
      </c>
    </row>
    <row r="511" spans="1:7" x14ac:dyDescent="0.3">
      <c r="A511" s="1">
        <v>44215</v>
      </c>
      <c r="B511" t="s">
        <v>29</v>
      </c>
      <c r="C511" t="str">
        <f>VLOOKUP(B511,[1]Store_Code!$A$2:$B$10,2,FALSE)</f>
        <v>Stirling</v>
      </c>
      <c r="D511">
        <f t="shared" si="7"/>
        <v>15.7</v>
      </c>
      <c r="E511" t="s">
        <v>13</v>
      </c>
      <c r="F511" t="s">
        <v>11</v>
      </c>
      <c r="G511">
        <v>5144</v>
      </c>
    </row>
    <row r="512" spans="1:7" x14ac:dyDescent="0.3">
      <c r="A512" s="1">
        <v>44215</v>
      </c>
      <c r="B512" t="s">
        <v>30</v>
      </c>
      <c r="C512" t="str">
        <f>VLOOKUP(B512,[1]Store_Code!$A$2:$B$10,2,FALSE)</f>
        <v>Edinburgh</v>
      </c>
      <c r="D512">
        <f t="shared" si="7"/>
        <v>29</v>
      </c>
      <c r="E512" t="s">
        <v>8</v>
      </c>
      <c r="F512" t="s">
        <v>11</v>
      </c>
      <c r="G512">
        <v>14636</v>
      </c>
    </row>
    <row r="513" spans="1:7" x14ac:dyDescent="0.3">
      <c r="A513" s="1">
        <v>44215</v>
      </c>
      <c r="B513" t="s">
        <v>30</v>
      </c>
      <c r="C513" t="str">
        <f>VLOOKUP(B513,[1]Store_Code!$A$2:$B$10,2,FALSE)</f>
        <v>Edinburgh</v>
      </c>
      <c r="D513">
        <f t="shared" si="7"/>
        <v>39</v>
      </c>
      <c r="E513" t="s">
        <v>10</v>
      </c>
      <c r="F513" t="s">
        <v>11</v>
      </c>
      <c r="G513">
        <v>59298</v>
      </c>
    </row>
    <row r="514" spans="1:7" x14ac:dyDescent="0.3">
      <c r="A514" s="1">
        <v>44215</v>
      </c>
      <c r="B514" t="s">
        <v>30</v>
      </c>
      <c r="C514" t="str">
        <f>VLOOKUP(B514,[1]Store_Code!$A$2:$B$10,2,FALSE)</f>
        <v>Edinburgh</v>
      </c>
      <c r="D514">
        <f t="shared" si="7"/>
        <v>24</v>
      </c>
      <c r="E514" t="s">
        <v>13</v>
      </c>
      <c r="F514" t="s">
        <v>11</v>
      </c>
      <c r="G514">
        <v>7714</v>
      </c>
    </row>
    <row r="515" spans="1:7" x14ac:dyDescent="0.3">
      <c r="A515" s="1">
        <v>44216</v>
      </c>
      <c r="B515" t="s">
        <v>7</v>
      </c>
      <c r="C515" t="str">
        <f>VLOOKUP(B515,[1]Store_Code!$A$2:$B$10,2,FALSE)</f>
        <v>Perth</v>
      </c>
      <c r="D515">
        <f t="shared" si="7"/>
        <v>18</v>
      </c>
      <c r="E515" t="s">
        <v>8</v>
      </c>
      <c r="F515" t="s">
        <v>11</v>
      </c>
      <c r="G515">
        <v>6882</v>
      </c>
    </row>
    <row r="516" spans="1:7" x14ac:dyDescent="0.3">
      <c r="A516" s="1">
        <v>44216</v>
      </c>
      <c r="B516" t="s">
        <v>7</v>
      </c>
      <c r="C516" t="str">
        <f>VLOOKUP(B516,[1]Store_Code!$A$2:$B$10,2,FALSE)</f>
        <v>Perth</v>
      </c>
      <c r="D516">
        <f t="shared" ref="D516:D579" si="8">INDEX($N$4:$P$12,MATCH(C516,$M$4:$M$12,0),MATCH(E516,N$3:P$3,0))</f>
        <v>19</v>
      </c>
      <c r="E516" t="s">
        <v>10</v>
      </c>
      <c r="F516" t="s">
        <v>11</v>
      </c>
      <c r="G516">
        <v>25763</v>
      </c>
    </row>
    <row r="517" spans="1:7" x14ac:dyDescent="0.3">
      <c r="A517" s="1">
        <v>44216</v>
      </c>
      <c r="B517" t="s">
        <v>7</v>
      </c>
      <c r="C517" t="str">
        <f>VLOOKUP(B517,[1]Store_Code!$A$2:$B$10,2,FALSE)</f>
        <v>Perth</v>
      </c>
      <c r="D517">
        <f t="shared" si="8"/>
        <v>13</v>
      </c>
      <c r="E517" t="s">
        <v>13</v>
      </c>
      <c r="F517" t="s">
        <v>11</v>
      </c>
      <c r="G517">
        <v>7499</v>
      </c>
    </row>
    <row r="518" spans="1:7" x14ac:dyDescent="0.3">
      <c r="A518" s="1">
        <v>44216</v>
      </c>
      <c r="B518" t="s">
        <v>15</v>
      </c>
      <c r="C518" t="str">
        <f>VLOOKUP(B518,[1]Store_Code!$A$2:$B$10,2,FALSE)</f>
        <v>Aberdeen</v>
      </c>
      <c r="D518">
        <f t="shared" si="8"/>
        <v>24</v>
      </c>
      <c r="E518" t="s">
        <v>8</v>
      </c>
      <c r="F518" t="s">
        <v>11</v>
      </c>
      <c r="G518">
        <v>11193</v>
      </c>
    </row>
    <row r="519" spans="1:7" x14ac:dyDescent="0.3">
      <c r="A519" s="1">
        <v>44216</v>
      </c>
      <c r="B519" t="s">
        <v>15</v>
      </c>
      <c r="C519" t="str">
        <f>VLOOKUP(B519,[1]Store_Code!$A$2:$B$10,2,FALSE)</f>
        <v>Aberdeen</v>
      </c>
      <c r="D519">
        <f t="shared" si="8"/>
        <v>28</v>
      </c>
      <c r="E519" t="s">
        <v>10</v>
      </c>
      <c r="F519" t="s">
        <v>11</v>
      </c>
      <c r="G519">
        <v>40553</v>
      </c>
    </row>
    <row r="520" spans="1:7" x14ac:dyDescent="0.3">
      <c r="A520" s="1">
        <v>44216</v>
      </c>
      <c r="B520" t="s">
        <v>15</v>
      </c>
      <c r="C520" t="str">
        <f>VLOOKUP(B520,[1]Store_Code!$A$2:$B$10,2,FALSE)</f>
        <v>Aberdeen</v>
      </c>
      <c r="D520">
        <f t="shared" si="8"/>
        <v>16</v>
      </c>
      <c r="E520" t="s">
        <v>13</v>
      </c>
      <c r="F520" t="s">
        <v>11</v>
      </c>
      <c r="G520">
        <v>8887</v>
      </c>
    </row>
    <row r="521" spans="1:7" x14ac:dyDescent="0.3">
      <c r="A521" s="1">
        <v>44216</v>
      </c>
      <c r="B521" t="s">
        <v>19</v>
      </c>
      <c r="C521" t="str">
        <f>VLOOKUP(B521,[1]Store_Code!$A$2:$B$10,2,FALSE)</f>
        <v>St Andrews</v>
      </c>
      <c r="D521">
        <f t="shared" si="8"/>
        <v>15</v>
      </c>
      <c r="E521" t="s">
        <v>8</v>
      </c>
      <c r="F521" t="s">
        <v>11</v>
      </c>
      <c r="G521">
        <v>5840</v>
      </c>
    </row>
    <row r="522" spans="1:7" x14ac:dyDescent="0.3">
      <c r="A522" s="1">
        <v>44216</v>
      </c>
      <c r="B522" t="s">
        <v>19</v>
      </c>
      <c r="C522" t="str">
        <f>VLOOKUP(B522,[1]Store_Code!$A$2:$B$10,2,FALSE)</f>
        <v>St Andrews</v>
      </c>
      <c r="D522">
        <f t="shared" si="8"/>
        <v>19</v>
      </c>
      <c r="E522" t="s">
        <v>10</v>
      </c>
      <c r="F522" t="s">
        <v>9</v>
      </c>
      <c r="G522">
        <v>20439</v>
      </c>
    </row>
    <row r="523" spans="1:7" x14ac:dyDescent="0.3">
      <c r="A523" s="1">
        <v>44216</v>
      </c>
      <c r="B523" t="s">
        <v>19</v>
      </c>
      <c r="C523" t="str">
        <f>VLOOKUP(B523,[1]Store_Code!$A$2:$B$10,2,FALSE)</f>
        <v>St Andrews</v>
      </c>
      <c r="D523">
        <f t="shared" si="8"/>
        <v>10</v>
      </c>
      <c r="E523" t="s">
        <v>13</v>
      </c>
      <c r="F523" t="s">
        <v>11</v>
      </c>
      <c r="G523">
        <v>6159</v>
      </c>
    </row>
    <row r="524" spans="1:7" x14ac:dyDescent="0.3">
      <c r="A524" s="1">
        <v>44216</v>
      </c>
      <c r="B524" t="s">
        <v>23</v>
      </c>
      <c r="C524" t="str">
        <f>VLOOKUP(B524,[1]Store_Code!$A$2:$B$10,2,FALSE)</f>
        <v>Dundee</v>
      </c>
      <c r="D524">
        <f t="shared" si="8"/>
        <v>23</v>
      </c>
      <c r="E524" t="s">
        <v>8</v>
      </c>
      <c r="F524" t="s">
        <v>11</v>
      </c>
      <c r="G524">
        <v>12535</v>
      </c>
    </row>
    <row r="525" spans="1:7" x14ac:dyDescent="0.3">
      <c r="A525" s="1">
        <v>44216</v>
      </c>
      <c r="B525" t="s">
        <v>23</v>
      </c>
      <c r="C525" t="str">
        <f>VLOOKUP(B525,[1]Store_Code!$A$2:$B$10,2,FALSE)</f>
        <v>Dundee</v>
      </c>
      <c r="D525">
        <f t="shared" si="8"/>
        <v>30</v>
      </c>
      <c r="E525" t="s">
        <v>10</v>
      </c>
      <c r="F525" t="s">
        <v>11</v>
      </c>
      <c r="G525">
        <v>39105</v>
      </c>
    </row>
    <row r="526" spans="1:7" x14ac:dyDescent="0.3">
      <c r="A526" s="1">
        <v>44216</v>
      </c>
      <c r="B526" t="s">
        <v>23</v>
      </c>
      <c r="C526" t="str">
        <f>VLOOKUP(B526,[1]Store_Code!$A$2:$B$10,2,FALSE)</f>
        <v>Dundee</v>
      </c>
      <c r="D526">
        <f t="shared" si="8"/>
        <v>22</v>
      </c>
      <c r="E526" t="s">
        <v>13</v>
      </c>
      <c r="F526" t="s">
        <v>11</v>
      </c>
      <c r="G526">
        <v>8855</v>
      </c>
    </row>
    <row r="527" spans="1:7" x14ac:dyDescent="0.3">
      <c r="A527" s="1">
        <v>44216</v>
      </c>
      <c r="B527" t="s">
        <v>26</v>
      </c>
      <c r="C527" t="str">
        <f>VLOOKUP(B527,[1]Store_Code!$A$2:$B$10,2,FALSE)</f>
        <v>Glasgow</v>
      </c>
      <c r="D527">
        <f t="shared" si="8"/>
        <v>31</v>
      </c>
      <c r="E527" t="s">
        <v>8</v>
      </c>
      <c r="F527" t="s">
        <v>11</v>
      </c>
      <c r="G527">
        <v>23750</v>
      </c>
    </row>
    <row r="528" spans="1:7" x14ac:dyDescent="0.3">
      <c r="A528" s="1">
        <v>44216</v>
      </c>
      <c r="B528" t="s">
        <v>26</v>
      </c>
      <c r="C528" t="str">
        <f>VLOOKUP(B528,[1]Store_Code!$A$2:$B$10,2,FALSE)</f>
        <v>Glasgow</v>
      </c>
      <c r="D528">
        <f t="shared" si="8"/>
        <v>44</v>
      </c>
      <c r="E528" t="s">
        <v>10</v>
      </c>
      <c r="F528" t="s">
        <v>11</v>
      </c>
      <c r="G528">
        <v>91975</v>
      </c>
    </row>
    <row r="529" spans="1:7" x14ac:dyDescent="0.3">
      <c r="A529" s="1">
        <v>44216</v>
      </c>
      <c r="B529" t="s">
        <v>26</v>
      </c>
      <c r="C529" t="str">
        <f>VLOOKUP(B529,[1]Store_Code!$A$2:$B$10,2,FALSE)</f>
        <v>Glasgow</v>
      </c>
      <c r="D529">
        <f t="shared" si="8"/>
        <v>26</v>
      </c>
      <c r="E529" t="s">
        <v>13</v>
      </c>
      <c r="F529" t="s">
        <v>11</v>
      </c>
      <c r="G529">
        <v>13102</v>
      </c>
    </row>
    <row r="530" spans="1:7" x14ac:dyDescent="0.3">
      <c r="A530" s="1">
        <v>44216</v>
      </c>
      <c r="B530" t="s">
        <v>27</v>
      </c>
      <c r="C530" t="str">
        <f>VLOOKUP(B530,[1]Store_Code!$A$2:$B$10,2,FALSE)</f>
        <v>Dumfries</v>
      </c>
      <c r="D530">
        <f t="shared" si="8"/>
        <v>13</v>
      </c>
      <c r="E530" t="s">
        <v>8</v>
      </c>
      <c r="F530" t="s">
        <v>11</v>
      </c>
      <c r="G530">
        <v>8172</v>
      </c>
    </row>
    <row r="531" spans="1:7" x14ac:dyDescent="0.3">
      <c r="A531" s="1">
        <v>44216</v>
      </c>
      <c r="B531" t="s">
        <v>27</v>
      </c>
      <c r="C531" t="str">
        <f>VLOOKUP(B531,[1]Store_Code!$A$2:$B$10,2,FALSE)</f>
        <v>Dumfries</v>
      </c>
      <c r="D531">
        <f t="shared" si="8"/>
        <v>18</v>
      </c>
      <c r="E531" t="s">
        <v>10</v>
      </c>
      <c r="F531" t="s">
        <v>11</v>
      </c>
      <c r="G531">
        <v>20856</v>
      </c>
    </row>
    <row r="532" spans="1:7" x14ac:dyDescent="0.3">
      <c r="A532" s="1">
        <v>44216</v>
      </c>
      <c r="B532" t="s">
        <v>27</v>
      </c>
      <c r="C532" t="str">
        <f>VLOOKUP(B532,[1]Store_Code!$A$2:$B$10,2,FALSE)</f>
        <v>Dumfries</v>
      </c>
      <c r="D532">
        <f t="shared" si="8"/>
        <v>9</v>
      </c>
      <c r="E532" t="s">
        <v>13</v>
      </c>
      <c r="F532" t="s">
        <v>11</v>
      </c>
      <c r="G532">
        <v>3885</v>
      </c>
    </row>
    <row r="533" spans="1:7" x14ac:dyDescent="0.3">
      <c r="A533" s="1">
        <v>44216</v>
      </c>
      <c r="B533" t="s">
        <v>28</v>
      </c>
      <c r="C533" t="str">
        <f>VLOOKUP(B533,[1]Store_Code!$A$2:$B$10,2,FALSE)</f>
        <v>Inverness</v>
      </c>
      <c r="D533">
        <f t="shared" si="8"/>
        <v>22</v>
      </c>
      <c r="E533" t="s">
        <v>8</v>
      </c>
      <c r="F533" t="s">
        <v>9</v>
      </c>
      <c r="G533">
        <v>11431</v>
      </c>
    </row>
    <row r="534" spans="1:7" x14ac:dyDescent="0.3">
      <c r="A534" s="1">
        <v>44216</v>
      </c>
      <c r="B534" t="s">
        <v>28</v>
      </c>
      <c r="C534" t="str">
        <f>VLOOKUP(B534,[1]Store_Code!$A$2:$B$10,2,FALSE)</f>
        <v>Inverness</v>
      </c>
      <c r="D534">
        <f t="shared" si="8"/>
        <v>20</v>
      </c>
      <c r="E534" t="s">
        <v>10</v>
      </c>
      <c r="F534" t="s">
        <v>11</v>
      </c>
      <c r="G534">
        <v>33981</v>
      </c>
    </row>
    <row r="535" spans="1:7" x14ac:dyDescent="0.3">
      <c r="A535" s="1">
        <v>44216</v>
      </c>
      <c r="B535" t="s">
        <v>28</v>
      </c>
      <c r="C535" t="str">
        <f>VLOOKUP(B535,[1]Store_Code!$A$2:$B$10,2,FALSE)</f>
        <v>Inverness</v>
      </c>
      <c r="D535">
        <f t="shared" si="8"/>
        <v>20</v>
      </c>
      <c r="E535" t="s">
        <v>13</v>
      </c>
      <c r="F535" t="s">
        <v>11</v>
      </c>
      <c r="G535">
        <v>6413</v>
      </c>
    </row>
    <row r="536" spans="1:7" x14ac:dyDescent="0.3">
      <c r="A536" s="1">
        <v>44216</v>
      </c>
      <c r="B536" t="s">
        <v>29</v>
      </c>
      <c r="C536" t="str">
        <f>VLOOKUP(B536,[1]Store_Code!$A$2:$B$10,2,FALSE)</f>
        <v>Stirling</v>
      </c>
      <c r="D536">
        <f t="shared" si="8"/>
        <v>22</v>
      </c>
      <c r="E536" t="s">
        <v>8</v>
      </c>
      <c r="F536" t="s">
        <v>11</v>
      </c>
      <c r="G536">
        <v>8673</v>
      </c>
    </row>
    <row r="537" spans="1:7" x14ac:dyDescent="0.3">
      <c r="A537" s="1">
        <v>44216</v>
      </c>
      <c r="B537" t="s">
        <v>29</v>
      </c>
      <c r="C537" t="str">
        <f>VLOOKUP(B537,[1]Store_Code!$A$2:$B$10,2,FALSE)</f>
        <v>Stirling</v>
      </c>
      <c r="D537">
        <f t="shared" si="8"/>
        <v>21</v>
      </c>
      <c r="E537" t="s">
        <v>10</v>
      </c>
      <c r="F537" t="s">
        <v>11</v>
      </c>
      <c r="G537">
        <v>27374</v>
      </c>
    </row>
    <row r="538" spans="1:7" x14ac:dyDescent="0.3">
      <c r="A538" s="1">
        <v>44216</v>
      </c>
      <c r="B538" t="s">
        <v>29</v>
      </c>
      <c r="C538" t="str">
        <f>VLOOKUP(B538,[1]Store_Code!$A$2:$B$10,2,FALSE)</f>
        <v>Stirling</v>
      </c>
      <c r="D538">
        <f t="shared" si="8"/>
        <v>15.7</v>
      </c>
      <c r="E538" t="s">
        <v>13</v>
      </c>
      <c r="F538" t="s">
        <v>11</v>
      </c>
      <c r="G538">
        <v>6427</v>
      </c>
    </row>
    <row r="539" spans="1:7" x14ac:dyDescent="0.3">
      <c r="A539" s="1">
        <v>44216</v>
      </c>
      <c r="B539" t="s">
        <v>30</v>
      </c>
      <c r="C539" t="str">
        <f>VLOOKUP(B539,[1]Store_Code!$A$2:$B$10,2,FALSE)</f>
        <v>Edinburgh</v>
      </c>
      <c r="D539">
        <f t="shared" si="8"/>
        <v>29</v>
      </c>
      <c r="E539" t="s">
        <v>8</v>
      </c>
      <c r="F539" t="s">
        <v>11</v>
      </c>
      <c r="G539">
        <v>15669</v>
      </c>
    </row>
    <row r="540" spans="1:7" x14ac:dyDescent="0.3">
      <c r="A540" s="1">
        <v>44216</v>
      </c>
      <c r="B540" t="s">
        <v>30</v>
      </c>
      <c r="C540" t="str">
        <f>VLOOKUP(B540,[1]Store_Code!$A$2:$B$10,2,FALSE)</f>
        <v>Edinburgh</v>
      </c>
      <c r="D540">
        <f t="shared" si="8"/>
        <v>39</v>
      </c>
      <c r="E540" t="s">
        <v>10</v>
      </c>
      <c r="F540" t="s">
        <v>11</v>
      </c>
      <c r="G540">
        <v>51908</v>
      </c>
    </row>
    <row r="541" spans="1:7" x14ac:dyDescent="0.3">
      <c r="A541" s="1">
        <v>44216</v>
      </c>
      <c r="B541" t="s">
        <v>30</v>
      </c>
      <c r="C541" t="str">
        <f>VLOOKUP(B541,[1]Store_Code!$A$2:$B$10,2,FALSE)</f>
        <v>Edinburgh</v>
      </c>
      <c r="D541">
        <f t="shared" si="8"/>
        <v>24</v>
      </c>
      <c r="E541" t="s">
        <v>13</v>
      </c>
      <c r="F541" t="s">
        <v>11</v>
      </c>
      <c r="G541">
        <v>9641</v>
      </c>
    </row>
    <row r="542" spans="1:7" x14ac:dyDescent="0.3">
      <c r="A542" s="1">
        <v>44217</v>
      </c>
      <c r="B542" t="s">
        <v>7</v>
      </c>
      <c r="C542" t="str">
        <f>VLOOKUP(B542,[1]Store_Code!$A$2:$B$10,2,FALSE)</f>
        <v>Perth</v>
      </c>
      <c r="D542">
        <f t="shared" si="8"/>
        <v>18</v>
      </c>
      <c r="E542" t="s">
        <v>8</v>
      </c>
      <c r="F542" t="s">
        <v>11</v>
      </c>
      <c r="G542">
        <v>6789</v>
      </c>
    </row>
    <row r="543" spans="1:7" x14ac:dyDescent="0.3">
      <c r="A543" s="1">
        <v>44217</v>
      </c>
      <c r="B543" t="s">
        <v>7</v>
      </c>
      <c r="C543" t="str">
        <f>VLOOKUP(B543,[1]Store_Code!$A$2:$B$10,2,FALSE)</f>
        <v>Perth</v>
      </c>
      <c r="D543">
        <f t="shared" si="8"/>
        <v>19</v>
      </c>
      <c r="E543" t="s">
        <v>10</v>
      </c>
      <c r="F543" t="s">
        <v>11</v>
      </c>
      <c r="G543">
        <v>23957</v>
      </c>
    </row>
    <row r="544" spans="1:7" x14ac:dyDescent="0.3">
      <c r="A544" s="1">
        <v>44217</v>
      </c>
      <c r="B544" t="s">
        <v>7</v>
      </c>
      <c r="C544" t="str">
        <f>VLOOKUP(B544,[1]Store_Code!$A$2:$B$10,2,FALSE)</f>
        <v>Perth</v>
      </c>
      <c r="D544">
        <f t="shared" si="8"/>
        <v>13</v>
      </c>
      <c r="E544" t="s">
        <v>13</v>
      </c>
      <c r="F544" t="s">
        <v>11</v>
      </c>
      <c r="G544">
        <v>6309</v>
      </c>
    </row>
    <row r="545" spans="1:7" x14ac:dyDescent="0.3">
      <c r="A545" s="1">
        <v>44217</v>
      </c>
      <c r="B545" t="s">
        <v>15</v>
      </c>
      <c r="C545" t="str">
        <f>VLOOKUP(B545,[1]Store_Code!$A$2:$B$10,2,FALSE)</f>
        <v>Aberdeen</v>
      </c>
      <c r="D545">
        <f t="shared" si="8"/>
        <v>24</v>
      </c>
      <c r="E545" t="s">
        <v>8</v>
      </c>
      <c r="F545" t="s">
        <v>11</v>
      </c>
      <c r="G545">
        <v>11043</v>
      </c>
    </row>
    <row r="546" spans="1:7" x14ac:dyDescent="0.3">
      <c r="A546" s="1">
        <v>44217</v>
      </c>
      <c r="B546" t="s">
        <v>15</v>
      </c>
      <c r="C546" t="str">
        <f>VLOOKUP(B546,[1]Store_Code!$A$2:$B$10,2,FALSE)</f>
        <v>Aberdeen</v>
      </c>
      <c r="D546">
        <f t="shared" si="8"/>
        <v>28</v>
      </c>
      <c r="E546" t="s">
        <v>10</v>
      </c>
      <c r="F546" t="s">
        <v>11</v>
      </c>
      <c r="G546">
        <v>37710</v>
      </c>
    </row>
    <row r="547" spans="1:7" x14ac:dyDescent="0.3">
      <c r="A547" s="1">
        <v>44217</v>
      </c>
      <c r="B547" t="s">
        <v>15</v>
      </c>
      <c r="C547" t="str">
        <f>VLOOKUP(B547,[1]Store_Code!$A$2:$B$10,2,FALSE)</f>
        <v>Aberdeen</v>
      </c>
      <c r="D547">
        <f t="shared" si="8"/>
        <v>16</v>
      </c>
      <c r="E547" t="s">
        <v>13</v>
      </c>
      <c r="F547" t="s">
        <v>11</v>
      </c>
      <c r="G547">
        <v>7477</v>
      </c>
    </row>
    <row r="548" spans="1:7" x14ac:dyDescent="0.3">
      <c r="A548" s="1">
        <v>44217</v>
      </c>
      <c r="B548" t="s">
        <v>19</v>
      </c>
      <c r="C548" t="str">
        <f>VLOOKUP(B548,[1]Store_Code!$A$2:$B$10,2,FALSE)</f>
        <v>St Andrews</v>
      </c>
      <c r="D548">
        <f t="shared" si="8"/>
        <v>15</v>
      </c>
      <c r="E548" t="s">
        <v>8</v>
      </c>
      <c r="F548" t="s">
        <v>11</v>
      </c>
      <c r="G548">
        <v>5755</v>
      </c>
    </row>
    <row r="549" spans="1:7" x14ac:dyDescent="0.3">
      <c r="A549" s="1">
        <v>44217</v>
      </c>
      <c r="B549" t="s">
        <v>19</v>
      </c>
      <c r="C549" t="str">
        <f>VLOOKUP(B549,[1]Store_Code!$A$2:$B$10,2,FALSE)</f>
        <v>St Andrews</v>
      </c>
      <c r="D549">
        <f t="shared" si="8"/>
        <v>19</v>
      </c>
      <c r="E549" t="s">
        <v>10</v>
      </c>
      <c r="F549" t="s">
        <v>11</v>
      </c>
      <c r="G549">
        <v>19006</v>
      </c>
    </row>
    <row r="550" spans="1:7" x14ac:dyDescent="0.3">
      <c r="A550" s="1">
        <v>44217</v>
      </c>
      <c r="B550" t="s">
        <v>19</v>
      </c>
      <c r="C550" t="str">
        <f>VLOOKUP(B550,[1]Store_Code!$A$2:$B$10,2,FALSE)</f>
        <v>St Andrews</v>
      </c>
      <c r="D550">
        <f t="shared" si="8"/>
        <v>10</v>
      </c>
      <c r="E550" t="s">
        <v>13</v>
      </c>
      <c r="F550" t="s">
        <v>11</v>
      </c>
      <c r="G550">
        <v>5183</v>
      </c>
    </row>
    <row r="551" spans="1:7" x14ac:dyDescent="0.3">
      <c r="A551" s="1">
        <v>44217</v>
      </c>
      <c r="B551" t="s">
        <v>23</v>
      </c>
      <c r="C551" t="str">
        <f>VLOOKUP(B551,[1]Store_Code!$A$2:$B$10,2,FALSE)</f>
        <v>Dundee</v>
      </c>
      <c r="D551">
        <f t="shared" si="8"/>
        <v>23</v>
      </c>
      <c r="E551" t="s">
        <v>8</v>
      </c>
      <c r="F551" t="s">
        <v>11</v>
      </c>
      <c r="G551">
        <v>12365</v>
      </c>
    </row>
    <row r="552" spans="1:7" x14ac:dyDescent="0.3">
      <c r="A552" s="1">
        <v>44217</v>
      </c>
      <c r="B552" t="s">
        <v>23</v>
      </c>
      <c r="C552" t="str">
        <f>VLOOKUP(B552,[1]Store_Code!$A$2:$B$10,2,FALSE)</f>
        <v>Dundee</v>
      </c>
      <c r="D552">
        <f t="shared" si="8"/>
        <v>30</v>
      </c>
      <c r="E552" t="s">
        <v>10</v>
      </c>
      <c r="F552" t="s">
        <v>11</v>
      </c>
      <c r="G552">
        <v>36363</v>
      </c>
    </row>
    <row r="553" spans="1:7" x14ac:dyDescent="0.3">
      <c r="A553" s="1">
        <v>44217</v>
      </c>
      <c r="B553" t="s">
        <v>23</v>
      </c>
      <c r="C553" t="str">
        <f>VLOOKUP(B553,[1]Store_Code!$A$2:$B$10,2,FALSE)</f>
        <v>Dundee</v>
      </c>
      <c r="D553">
        <f t="shared" si="8"/>
        <v>22</v>
      </c>
      <c r="E553" t="s">
        <v>13</v>
      </c>
      <c r="F553" t="s">
        <v>11</v>
      </c>
      <c r="G553">
        <v>7451</v>
      </c>
    </row>
    <row r="554" spans="1:7" x14ac:dyDescent="0.3">
      <c r="A554" s="1">
        <v>44217</v>
      </c>
      <c r="B554" t="s">
        <v>26</v>
      </c>
      <c r="C554" t="str">
        <f>VLOOKUP(B554,[1]Store_Code!$A$2:$B$10,2,FALSE)</f>
        <v>Glasgow</v>
      </c>
      <c r="D554">
        <f t="shared" si="8"/>
        <v>31</v>
      </c>
      <c r="E554" t="s">
        <v>8</v>
      </c>
      <c r="F554" t="s">
        <v>11</v>
      </c>
      <c r="G554">
        <v>23428</v>
      </c>
    </row>
    <row r="555" spans="1:7" x14ac:dyDescent="0.3">
      <c r="A555" s="1">
        <v>44217</v>
      </c>
      <c r="B555" t="s">
        <v>26</v>
      </c>
      <c r="C555" t="str">
        <f>VLOOKUP(B555,[1]Store_Code!$A$2:$B$10,2,FALSE)</f>
        <v>Glasgow</v>
      </c>
      <c r="D555">
        <f t="shared" si="8"/>
        <v>44</v>
      </c>
      <c r="E555" t="s">
        <v>10</v>
      </c>
      <c r="F555" t="s">
        <v>11</v>
      </c>
      <c r="G555">
        <v>85526</v>
      </c>
    </row>
    <row r="556" spans="1:7" x14ac:dyDescent="0.3">
      <c r="A556" s="1">
        <v>44217</v>
      </c>
      <c r="B556" t="s">
        <v>26</v>
      </c>
      <c r="C556" t="str">
        <f>VLOOKUP(B556,[1]Store_Code!$A$2:$B$10,2,FALSE)</f>
        <v>Glasgow</v>
      </c>
      <c r="D556">
        <f t="shared" si="8"/>
        <v>26</v>
      </c>
      <c r="E556" t="s">
        <v>13</v>
      </c>
      <c r="F556" t="s">
        <v>11</v>
      </c>
      <c r="G556">
        <v>11023</v>
      </c>
    </row>
    <row r="557" spans="1:7" x14ac:dyDescent="0.3">
      <c r="A557" s="1">
        <v>44217</v>
      </c>
      <c r="B557" t="s">
        <v>27</v>
      </c>
      <c r="C557" t="str">
        <f>VLOOKUP(B557,[1]Store_Code!$A$2:$B$10,2,FALSE)</f>
        <v>Dumfries</v>
      </c>
      <c r="D557">
        <f t="shared" si="8"/>
        <v>13</v>
      </c>
      <c r="E557" t="s">
        <v>8</v>
      </c>
      <c r="F557" t="s">
        <v>11</v>
      </c>
      <c r="G557">
        <v>8061</v>
      </c>
    </row>
    <row r="558" spans="1:7" x14ac:dyDescent="0.3">
      <c r="A558" s="1">
        <v>44217</v>
      </c>
      <c r="B558" t="s">
        <v>27</v>
      </c>
      <c r="C558" t="str">
        <f>VLOOKUP(B558,[1]Store_Code!$A$2:$B$10,2,FALSE)</f>
        <v>Dumfries</v>
      </c>
      <c r="D558">
        <f t="shared" si="8"/>
        <v>18</v>
      </c>
      <c r="E558" t="s">
        <v>10</v>
      </c>
      <c r="F558" t="s">
        <v>11</v>
      </c>
      <c r="G558">
        <v>19394</v>
      </c>
    </row>
    <row r="559" spans="1:7" x14ac:dyDescent="0.3">
      <c r="A559" s="1">
        <v>44217</v>
      </c>
      <c r="B559" t="s">
        <v>27</v>
      </c>
      <c r="C559" t="str">
        <f>VLOOKUP(B559,[1]Store_Code!$A$2:$B$10,2,FALSE)</f>
        <v>Dumfries</v>
      </c>
      <c r="D559">
        <f t="shared" si="8"/>
        <v>9</v>
      </c>
      <c r="E559" t="s">
        <v>13</v>
      </c>
      <c r="F559" t="s">
        <v>11</v>
      </c>
      <c r="G559">
        <v>3268</v>
      </c>
    </row>
    <row r="560" spans="1:7" x14ac:dyDescent="0.3">
      <c r="A560" s="1">
        <v>44217</v>
      </c>
      <c r="B560" t="s">
        <v>28</v>
      </c>
      <c r="C560" t="str">
        <f>VLOOKUP(B560,[1]Store_Code!$A$2:$B$10,2,FALSE)</f>
        <v>Inverness</v>
      </c>
      <c r="D560">
        <f t="shared" si="8"/>
        <v>22</v>
      </c>
      <c r="E560" t="s">
        <v>8</v>
      </c>
      <c r="F560" t="s">
        <v>9</v>
      </c>
      <c r="G560">
        <v>11276</v>
      </c>
    </row>
    <row r="561" spans="1:7" x14ac:dyDescent="0.3">
      <c r="A561" s="1">
        <v>44217</v>
      </c>
      <c r="B561" t="s">
        <v>28</v>
      </c>
      <c r="C561" t="str">
        <f>VLOOKUP(B561,[1]Store_Code!$A$2:$B$10,2,FALSE)</f>
        <v>Inverness</v>
      </c>
      <c r="D561">
        <f t="shared" si="8"/>
        <v>20</v>
      </c>
      <c r="E561" t="s">
        <v>10</v>
      </c>
      <c r="F561" t="s">
        <v>11</v>
      </c>
      <c r="G561">
        <v>31598</v>
      </c>
    </row>
    <row r="562" spans="1:7" x14ac:dyDescent="0.3">
      <c r="A562" s="1">
        <v>44217</v>
      </c>
      <c r="B562" t="s">
        <v>28</v>
      </c>
      <c r="C562" t="str">
        <f>VLOOKUP(B562,[1]Store_Code!$A$2:$B$10,2,FALSE)</f>
        <v>Inverness</v>
      </c>
      <c r="D562">
        <f t="shared" si="8"/>
        <v>20</v>
      </c>
      <c r="E562" t="s">
        <v>13</v>
      </c>
      <c r="F562" t="s">
        <v>11</v>
      </c>
      <c r="G562">
        <v>5396</v>
      </c>
    </row>
    <row r="563" spans="1:7" x14ac:dyDescent="0.3">
      <c r="A563" s="1">
        <v>44217</v>
      </c>
      <c r="B563" t="s">
        <v>29</v>
      </c>
      <c r="C563" t="str">
        <f>VLOOKUP(B563,[1]Store_Code!$A$2:$B$10,2,FALSE)</f>
        <v>Stirling</v>
      </c>
      <c r="D563">
        <f t="shared" si="8"/>
        <v>22</v>
      </c>
      <c r="E563" t="s">
        <v>8</v>
      </c>
      <c r="F563" t="s">
        <v>11</v>
      </c>
      <c r="G563">
        <v>8545</v>
      </c>
    </row>
    <row r="564" spans="1:7" x14ac:dyDescent="0.3">
      <c r="A564" s="1">
        <v>44217</v>
      </c>
      <c r="B564" t="s">
        <v>29</v>
      </c>
      <c r="C564" t="str">
        <f>VLOOKUP(B564,[1]Store_Code!$A$2:$B$10,2,FALSE)</f>
        <v>Stirling</v>
      </c>
      <c r="D564">
        <f t="shared" si="8"/>
        <v>21</v>
      </c>
      <c r="E564" t="s">
        <v>10</v>
      </c>
      <c r="F564" t="s">
        <v>11</v>
      </c>
      <c r="G564">
        <v>25455</v>
      </c>
    </row>
    <row r="565" spans="1:7" x14ac:dyDescent="0.3">
      <c r="A565" s="1">
        <v>44217</v>
      </c>
      <c r="B565" t="s">
        <v>29</v>
      </c>
      <c r="C565" t="str">
        <f>VLOOKUP(B565,[1]Store_Code!$A$2:$B$10,2,FALSE)</f>
        <v>Stirling</v>
      </c>
      <c r="D565">
        <f t="shared" si="8"/>
        <v>15.7</v>
      </c>
      <c r="E565" t="s">
        <v>13</v>
      </c>
      <c r="F565" t="s">
        <v>11</v>
      </c>
      <c r="G565">
        <v>5408</v>
      </c>
    </row>
    <row r="566" spans="1:7" x14ac:dyDescent="0.3">
      <c r="A566" s="1">
        <v>44217</v>
      </c>
      <c r="B566" t="s">
        <v>30</v>
      </c>
      <c r="C566" t="str">
        <f>VLOOKUP(B566,[1]Store_Code!$A$2:$B$10,2,FALSE)</f>
        <v>Edinburgh</v>
      </c>
      <c r="D566">
        <f t="shared" si="8"/>
        <v>29</v>
      </c>
      <c r="E566" t="s">
        <v>8</v>
      </c>
      <c r="F566" t="s">
        <v>11</v>
      </c>
      <c r="G566">
        <v>15457</v>
      </c>
    </row>
    <row r="567" spans="1:7" x14ac:dyDescent="0.3">
      <c r="A567" s="1">
        <v>44217</v>
      </c>
      <c r="B567" t="s">
        <v>30</v>
      </c>
      <c r="C567" t="str">
        <f>VLOOKUP(B567,[1]Store_Code!$A$2:$B$10,2,FALSE)</f>
        <v>Edinburgh</v>
      </c>
      <c r="D567">
        <f t="shared" si="8"/>
        <v>39</v>
      </c>
      <c r="E567" t="s">
        <v>10</v>
      </c>
      <c r="F567" t="s">
        <v>11</v>
      </c>
      <c r="G567">
        <v>54545</v>
      </c>
    </row>
    <row r="568" spans="1:7" x14ac:dyDescent="0.3">
      <c r="A568" s="1">
        <v>44217</v>
      </c>
      <c r="B568" t="s">
        <v>30</v>
      </c>
      <c r="C568" t="str">
        <f>VLOOKUP(B568,[1]Store_Code!$A$2:$B$10,2,FALSE)</f>
        <v>Edinburgh</v>
      </c>
      <c r="D568">
        <f t="shared" si="8"/>
        <v>24</v>
      </c>
      <c r="E568" t="s">
        <v>13</v>
      </c>
      <c r="F568" t="s">
        <v>11</v>
      </c>
      <c r="G568">
        <v>8111</v>
      </c>
    </row>
    <row r="569" spans="1:7" x14ac:dyDescent="0.3">
      <c r="A569" s="1">
        <v>44218</v>
      </c>
      <c r="B569" t="s">
        <v>7</v>
      </c>
      <c r="C569" t="str">
        <f>VLOOKUP(B569,[1]Store_Code!$A$2:$B$10,2,FALSE)</f>
        <v>Perth</v>
      </c>
      <c r="D569">
        <f t="shared" si="8"/>
        <v>18</v>
      </c>
      <c r="E569" t="s">
        <v>8</v>
      </c>
      <c r="F569" t="s">
        <v>11</v>
      </c>
      <c r="G569">
        <v>6376</v>
      </c>
    </row>
    <row r="570" spans="1:7" x14ac:dyDescent="0.3">
      <c r="A570" s="1">
        <v>44218</v>
      </c>
      <c r="B570" t="s">
        <v>7</v>
      </c>
      <c r="C570" t="str">
        <f>VLOOKUP(B570,[1]Store_Code!$A$2:$B$10,2,FALSE)</f>
        <v>Perth</v>
      </c>
      <c r="D570">
        <f t="shared" si="8"/>
        <v>19</v>
      </c>
      <c r="E570" t="s">
        <v>10</v>
      </c>
      <c r="F570" t="s">
        <v>11</v>
      </c>
      <c r="G570">
        <v>27015</v>
      </c>
    </row>
    <row r="571" spans="1:7" x14ac:dyDescent="0.3">
      <c r="A571" s="1">
        <v>44218</v>
      </c>
      <c r="B571" t="s">
        <v>7</v>
      </c>
      <c r="C571" t="str">
        <f>VLOOKUP(B571,[1]Store_Code!$A$2:$B$10,2,FALSE)</f>
        <v>Perth</v>
      </c>
      <c r="D571">
        <f t="shared" si="8"/>
        <v>13</v>
      </c>
      <c r="E571" t="s">
        <v>13</v>
      </c>
      <c r="F571" t="s">
        <v>11</v>
      </c>
      <c r="G571">
        <v>7105</v>
      </c>
    </row>
    <row r="572" spans="1:7" x14ac:dyDescent="0.3">
      <c r="A572" s="1">
        <v>44218</v>
      </c>
      <c r="B572" t="s">
        <v>15</v>
      </c>
      <c r="C572" t="str">
        <f>VLOOKUP(B572,[1]Store_Code!$A$2:$B$10,2,FALSE)</f>
        <v>Aberdeen</v>
      </c>
      <c r="D572">
        <f t="shared" si="8"/>
        <v>24</v>
      </c>
      <c r="E572" t="s">
        <v>8</v>
      </c>
      <c r="F572" t="s">
        <v>11</v>
      </c>
      <c r="G572">
        <v>10370</v>
      </c>
    </row>
    <row r="573" spans="1:7" x14ac:dyDescent="0.3">
      <c r="A573" s="1">
        <v>44218</v>
      </c>
      <c r="B573" t="s">
        <v>15</v>
      </c>
      <c r="C573" t="str">
        <f>VLOOKUP(B573,[1]Store_Code!$A$2:$B$10,2,FALSE)</f>
        <v>Aberdeen</v>
      </c>
      <c r="D573">
        <f t="shared" si="8"/>
        <v>28</v>
      </c>
      <c r="E573" t="s">
        <v>10</v>
      </c>
      <c r="F573" t="s">
        <v>11</v>
      </c>
      <c r="G573">
        <v>42524</v>
      </c>
    </row>
    <row r="574" spans="1:7" x14ac:dyDescent="0.3">
      <c r="A574" s="1">
        <v>44218</v>
      </c>
      <c r="B574" t="s">
        <v>15</v>
      </c>
      <c r="C574" t="str">
        <f>VLOOKUP(B574,[1]Store_Code!$A$2:$B$10,2,FALSE)</f>
        <v>Aberdeen</v>
      </c>
      <c r="D574">
        <f t="shared" si="8"/>
        <v>16</v>
      </c>
      <c r="E574" t="s">
        <v>13</v>
      </c>
      <c r="F574" t="s">
        <v>11</v>
      </c>
      <c r="G574">
        <v>8422</v>
      </c>
    </row>
    <row r="575" spans="1:7" x14ac:dyDescent="0.3">
      <c r="A575" s="1">
        <v>44218</v>
      </c>
      <c r="B575" t="s">
        <v>19</v>
      </c>
      <c r="C575" t="str">
        <f>VLOOKUP(B575,[1]Store_Code!$A$2:$B$10,2,FALSE)</f>
        <v>St Andrews</v>
      </c>
      <c r="D575">
        <f t="shared" si="8"/>
        <v>15</v>
      </c>
      <c r="E575" t="s">
        <v>8</v>
      </c>
      <c r="F575" t="s">
        <v>11</v>
      </c>
      <c r="G575">
        <v>5372</v>
      </c>
    </row>
    <row r="576" spans="1:7" x14ac:dyDescent="0.3">
      <c r="A576" s="1">
        <v>44218</v>
      </c>
      <c r="B576" t="s">
        <v>19</v>
      </c>
      <c r="C576" t="str">
        <f>VLOOKUP(B576,[1]Store_Code!$A$2:$B$10,2,FALSE)</f>
        <v>St Andrews</v>
      </c>
      <c r="D576">
        <f t="shared" si="8"/>
        <v>19</v>
      </c>
      <c r="E576" t="s">
        <v>10</v>
      </c>
      <c r="F576" t="s">
        <v>11</v>
      </c>
      <c r="G576">
        <v>16060</v>
      </c>
    </row>
    <row r="577" spans="1:7" x14ac:dyDescent="0.3">
      <c r="A577" s="1">
        <v>44218</v>
      </c>
      <c r="B577" t="s">
        <v>19</v>
      </c>
      <c r="C577" t="str">
        <f>VLOOKUP(B577,[1]Store_Code!$A$2:$B$10,2,FALSE)</f>
        <v>St Andrews</v>
      </c>
      <c r="D577">
        <f t="shared" si="8"/>
        <v>10</v>
      </c>
      <c r="E577" t="s">
        <v>13</v>
      </c>
      <c r="F577" t="s">
        <v>11</v>
      </c>
      <c r="G577">
        <v>5836</v>
      </c>
    </row>
    <row r="578" spans="1:7" x14ac:dyDescent="0.3">
      <c r="A578" s="1">
        <v>44218</v>
      </c>
      <c r="B578" t="s">
        <v>23</v>
      </c>
      <c r="C578" t="str">
        <f>VLOOKUP(B578,[1]Store_Code!$A$2:$B$10,2,FALSE)</f>
        <v>Dundee</v>
      </c>
      <c r="D578">
        <f t="shared" si="8"/>
        <v>23</v>
      </c>
      <c r="E578" t="s">
        <v>8</v>
      </c>
      <c r="F578" t="s">
        <v>11</v>
      </c>
      <c r="G578">
        <v>11613</v>
      </c>
    </row>
    <row r="579" spans="1:7" x14ac:dyDescent="0.3">
      <c r="A579" s="1">
        <v>44218</v>
      </c>
      <c r="B579" t="s">
        <v>23</v>
      </c>
      <c r="C579" t="str">
        <f>VLOOKUP(B579,[1]Store_Code!$A$2:$B$10,2,FALSE)</f>
        <v>Dundee</v>
      </c>
      <c r="D579">
        <f t="shared" si="8"/>
        <v>30</v>
      </c>
      <c r="E579" t="s">
        <v>10</v>
      </c>
      <c r="F579" t="s">
        <v>11</v>
      </c>
      <c r="G579">
        <v>41006</v>
      </c>
    </row>
    <row r="580" spans="1:7" x14ac:dyDescent="0.3">
      <c r="A580" s="1">
        <v>44218</v>
      </c>
      <c r="B580" t="s">
        <v>23</v>
      </c>
      <c r="C580" t="str">
        <f>VLOOKUP(B580,[1]Store_Code!$A$2:$B$10,2,FALSE)</f>
        <v>Dundee</v>
      </c>
      <c r="D580">
        <f t="shared" ref="D580:D643" si="9">INDEX($N$4:$P$12,MATCH(C580,$M$4:$M$12,0),MATCH(E580,N$3:P$3,0))</f>
        <v>22</v>
      </c>
      <c r="E580" t="s">
        <v>13</v>
      </c>
      <c r="F580" t="s">
        <v>11</v>
      </c>
      <c r="G580">
        <v>8391</v>
      </c>
    </row>
    <row r="581" spans="1:7" x14ac:dyDescent="0.3">
      <c r="A581" s="1">
        <v>44218</v>
      </c>
      <c r="B581" t="s">
        <v>26</v>
      </c>
      <c r="C581" t="str">
        <f>VLOOKUP(B581,[1]Store_Code!$A$2:$B$10,2,FALSE)</f>
        <v>Glasgow</v>
      </c>
      <c r="D581">
        <f t="shared" si="9"/>
        <v>31</v>
      </c>
      <c r="E581" t="s">
        <v>8</v>
      </c>
      <c r="F581" t="s">
        <v>11</v>
      </c>
      <c r="G581">
        <v>22003</v>
      </c>
    </row>
    <row r="582" spans="1:7" x14ac:dyDescent="0.3">
      <c r="A582" s="1">
        <v>44218</v>
      </c>
      <c r="B582" t="s">
        <v>26</v>
      </c>
      <c r="C582" t="str">
        <f>VLOOKUP(B582,[1]Store_Code!$A$2:$B$10,2,FALSE)</f>
        <v>Glasgow</v>
      </c>
      <c r="D582">
        <f t="shared" si="9"/>
        <v>44</v>
      </c>
      <c r="E582" t="s">
        <v>10</v>
      </c>
      <c r="F582" t="s">
        <v>11</v>
      </c>
      <c r="G582">
        <v>96444</v>
      </c>
    </row>
    <row r="583" spans="1:7" x14ac:dyDescent="0.3">
      <c r="A583" s="1">
        <v>44218</v>
      </c>
      <c r="B583" t="s">
        <v>26</v>
      </c>
      <c r="C583" t="str">
        <f>VLOOKUP(B583,[1]Store_Code!$A$2:$B$10,2,FALSE)</f>
        <v>Glasgow</v>
      </c>
      <c r="D583">
        <f t="shared" si="9"/>
        <v>26</v>
      </c>
      <c r="E583" t="s">
        <v>13</v>
      </c>
      <c r="F583" t="s">
        <v>11</v>
      </c>
      <c r="G583">
        <v>12415</v>
      </c>
    </row>
    <row r="584" spans="1:7" x14ac:dyDescent="0.3">
      <c r="A584" s="1">
        <v>44218</v>
      </c>
      <c r="B584" t="s">
        <v>27</v>
      </c>
      <c r="C584" t="str">
        <f>VLOOKUP(B584,[1]Store_Code!$A$2:$B$10,2,FALSE)</f>
        <v>Dumfries</v>
      </c>
      <c r="D584">
        <f t="shared" si="9"/>
        <v>13</v>
      </c>
      <c r="E584" t="s">
        <v>8</v>
      </c>
      <c r="F584" t="s">
        <v>11</v>
      </c>
      <c r="G584">
        <v>7570</v>
      </c>
    </row>
    <row r="585" spans="1:7" x14ac:dyDescent="0.3">
      <c r="A585" s="1">
        <v>44218</v>
      </c>
      <c r="B585" t="s">
        <v>27</v>
      </c>
      <c r="C585" t="str">
        <f>VLOOKUP(B585,[1]Store_Code!$A$2:$B$10,2,FALSE)</f>
        <v>Dumfries</v>
      </c>
      <c r="D585">
        <f t="shared" si="9"/>
        <v>18</v>
      </c>
      <c r="E585" t="s">
        <v>10</v>
      </c>
      <c r="F585" t="s">
        <v>11</v>
      </c>
      <c r="G585">
        <v>21869</v>
      </c>
    </row>
    <row r="586" spans="1:7" x14ac:dyDescent="0.3">
      <c r="A586" s="1">
        <v>44218</v>
      </c>
      <c r="B586" t="s">
        <v>27</v>
      </c>
      <c r="C586" t="str">
        <f>VLOOKUP(B586,[1]Store_Code!$A$2:$B$10,2,FALSE)</f>
        <v>Dumfries</v>
      </c>
      <c r="D586">
        <f t="shared" si="9"/>
        <v>9</v>
      </c>
      <c r="E586" t="s">
        <v>13</v>
      </c>
      <c r="F586" t="s">
        <v>11</v>
      </c>
      <c r="G586">
        <v>3682</v>
      </c>
    </row>
    <row r="587" spans="1:7" x14ac:dyDescent="0.3">
      <c r="A587" s="1">
        <v>44218</v>
      </c>
      <c r="B587" t="s">
        <v>28</v>
      </c>
      <c r="C587" t="str">
        <f>VLOOKUP(B587,[1]Store_Code!$A$2:$B$10,2,FALSE)</f>
        <v>Inverness</v>
      </c>
      <c r="D587">
        <f t="shared" si="9"/>
        <v>22</v>
      </c>
      <c r="E587" t="s">
        <v>8</v>
      </c>
      <c r="F587" t="s">
        <v>11</v>
      </c>
      <c r="G587">
        <v>9824</v>
      </c>
    </row>
    <row r="588" spans="1:7" x14ac:dyDescent="0.3">
      <c r="A588" s="1">
        <v>44218</v>
      </c>
      <c r="B588" t="s">
        <v>28</v>
      </c>
      <c r="C588" t="str">
        <f>VLOOKUP(B588,[1]Store_Code!$A$2:$B$10,2,FALSE)</f>
        <v>Inverness</v>
      </c>
      <c r="D588">
        <f t="shared" si="9"/>
        <v>20</v>
      </c>
      <c r="E588" t="s">
        <v>10</v>
      </c>
      <c r="F588" t="s">
        <v>11</v>
      </c>
      <c r="G588">
        <v>35632</v>
      </c>
    </row>
    <row r="589" spans="1:7" x14ac:dyDescent="0.3">
      <c r="A589" s="1">
        <v>44218</v>
      </c>
      <c r="B589" t="s">
        <v>28</v>
      </c>
      <c r="C589" t="str">
        <f>VLOOKUP(B589,[1]Store_Code!$A$2:$B$10,2,FALSE)</f>
        <v>Inverness</v>
      </c>
      <c r="D589">
        <f t="shared" si="9"/>
        <v>20</v>
      </c>
      <c r="E589" t="s">
        <v>13</v>
      </c>
      <c r="F589" t="s">
        <v>11</v>
      </c>
      <c r="G589">
        <v>6077</v>
      </c>
    </row>
    <row r="590" spans="1:7" x14ac:dyDescent="0.3">
      <c r="A590" s="1">
        <v>44218</v>
      </c>
      <c r="B590" t="s">
        <v>29</v>
      </c>
      <c r="C590" t="str">
        <f>VLOOKUP(B590,[1]Store_Code!$A$2:$B$10,2,FALSE)</f>
        <v>Stirling</v>
      </c>
      <c r="D590">
        <f t="shared" si="9"/>
        <v>22</v>
      </c>
      <c r="E590" t="s">
        <v>8</v>
      </c>
      <c r="F590" t="s">
        <v>11</v>
      </c>
      <c r="G590">
        <v>7981</v>
      </c>
    </row>
    <row r="591" spans="1:7" x14ac:dyDescent="0.3">
      <c r="A591" s="1">
        <v>44218</v>
      </c>
      <c r="B591" t="s">
        <v>29</v>
      </c>
      <c r="C591" t="str">
        <f>VLOOKUP(B591,[1]Store_Code!$A$2:$B$10,2,FALSE)</f>
        <v>Stirling</v>
      </c>
      <c r="D591">
        <f t="shared" si="9"/>
        <v>21</v>
      </c>
      <c r="E591" t="s">
        <v>10</v>
      </c>
      <c r="F591" t="s">
        <v>11</v>
      </c>
      <c r="G591">
        <v>28703</v>
      </c>
    </row>
    <row r="592" spans="1:7" x14ac:dyDescent="0.3">
      <c r="A592" s="1">
        <v>44218</v>
      </c>
      <c r="B592" t="s">
        <v>29</v>
      </c>
      <c r="C592" t="str">
        <f>VLOOKUP(B592,[1]Store_Code!$A$2:$B$10,2,FALSE)</f>
        <v>Stirling</v>
      </c>
      <c r="D592">
        <f t="shared" si="9"/>
        <v>15.7</v>
      </c>
      <c r="E592" t="s">
        <v>13</v>
      </c>
      <c r="F592" t="s">
        <v>11</v>
      </c>
      <c r="G592">
        <v>6090</v>
      </c>
    </row>
    <row r="593" spans="1:7" x14ac:dyDescent="0.3">
      <c r="A593" s="1">
        <v>44218</v>
      </c>
      <c r="B593" t="s">
        <v>30</v>
      </c>
      <c r="C593" t="str">
        <f>VLOOKUP(B593,[1]Store_Code!$A$2:$B$10,2,FALSE)</f>
        <v>Edinburgh</v>
      </c>
      <c r="D593">
        <f t="shared" si="9"/>
        <v>29</v>
      </c>
      <c r="E593" t="s">
        <v>8</v>
      </c>
      <c r="F593" t="s">
        <v>11</v>
      </c>
      <c r="G593">
        <v>14516</v>
      </c>
    </row>
    <row r="594" spans="1:7" x14ac:dyDescent="0.3">
      <c r="A594" s="1">
        <v>44218</v>
      </c>
      <c r="B594" t="s">
        <v>30</v>
      </c>
      <c r="C594" t="str">
        <f>VLOOKUP(B594,[1]Store_Code!$A$2:$B$10,2,FALSE)</f>
        <v>Edinburgh</v>
      </c>
      <c r="D594">
        <f t="shared" si="9"/>
        <v>39</v>
      </c>
      <c r="E594" t="s">
        <v>10</v>
      </c>
      <c r="F594" t="s">
        <v>11</v>
      </c>
      <c r="G594">
        <v>54753</v>
      </c>
    </row>
    <row r="595" spans="1:7" x14ac:dyDescent="0.3">
      <c r="A595" s="1">
        <v>44218</v>
      </c>
      <c r="B595" t="s">
        <v>30</v>
      </c>
      <c r="C595" t="str">
        <f>VLOOKUP(B595,[1]Store_Code!$A$2:$B$10,2,FALSE)</f>
        <v>Edinburgh</v>
      </c>
      <c r="D595">
        <f t="shared" si="9"/>
        <v>24</v>
      </c>
      <c r="E595" t="s">
        <v>13</v>
      </c>
      <c r="F595" t="s">
        <v>11</v>
      </c>
      <c r="G595">
        <v>9136</v>
      </c>
    </row>
    <row r="596" spans="1:7" x14ac:dyDescent="0.3">
      <c r="A596" s="1">
        <v>44219</v>
      </c>
      <c r="B596" t="s">
        <v>7</v>
      </c>
      <c r="C596" t="str">
        <f>VLOOKUP(B596,[1]Store_Code!$A$2:$B$10,2,FALSE)</f>
        <v>Perth</v>
      </c>
      <c r="D596">
        <f t="shared" si="9"/>
        <v>18</v>
      </c>
      <c r="E596" t="s">
        <v>8</v>
      </c>
      <c r="F596" t="s">
        <v>11</v>
      </c>
      <c r="G596">
        <v>6749</v>
      </c>
    </row>
    <row r="597" spans="1:7" x14ac:dyDescent="0.3">
      <c r="A597" s="1">
        <v>44219</v>
      </c>
      <c r="B597" t="s">
        <v>7</v>
      </c>
      <c r="C597" t="str">
        <f>VLOOKUP(B597,[1]Store_Code!$A$2:$B$10,2,FALSE)</f>
        <v>Perth</v>
      </c>
      <c r="D597">
        <f t="shared" si="9"/>
        <v>19</v>
      </c>
      <c r="E597" t="s">
        <v>10</v>
      </c>
      <c r="F597" t="s">
        <v>11</v>
      </c>
      <c r="G597">
        <v>26915</v>
      </c>
    </row>
    <row r="598" spans="1:7" x14ac:dyDescent="0.3">
      <c r="A598" s="1">
        <v>44219</v>
      </c>
      <c r="B598" t="s">
        <v>7</v>
      </c>
      <c r="C598" t="str">
        <f>VLOOKUP(B598,[1]Store_Code!$A$2:$B$10,2,FALSE)</f>
        <v>Perth</v>
      </c>
      <c r="D598">
        <f t="shared" si="9"/>
        <v>13</v>
      </c>
      <c r="E598" t="s">
        <v>13</v>
      </c>
      <c r="F598" t="s">
        <v>11</v>
      </c>
      <c r="G598">
        <v>6455</v>
      </c>
    </row>
    <row r="599" spans="1:7" x14ac:dyDescent="0.3">
      <c r="A599" s="1">
        <v>44219</v>
      </c>
      <c r="B599" t="s">
        <v>15</v>
      </c>
      <c r="C599" t="str">
        <f>VLOOKUP(B599,[1]Store_Code!$A$2:$B$10,2,FALSE)</f>
        <v>Aberdeen</v>
      </c>
      <c r="D599">
        <f t="shared" si="9"/>
        <v>24</v>
      </c>
      <c r="E599" t="s">
        <v>8</v>
      </c>
      <c r="F599" t="s">
        <v>11</v>
      </c>
      <c r="G599">
        <v>10977</v>
      </c>
    </row>
    <row r="600" spans="1:7" x14ac:dyDescent="0.3">
      <c r="A600" s="1">
        <v>44219</v>
      </c>
      <c r="B600" t="s">
        <v>15</v>
      </c>
      <c r="C600" t="str">
        <f>VLOOKUP(B600,[1]Store_Code!$A$2:$B$10,2,FALSE)</f>
        <v>Aberdeen</v>
      </c>
      <c r="D600">
        <f t="shared" si="9"/>
        <v>28</v>
      </c>
      <c r="E600" t="s">
        <v>10</v>
      </c>
      <c r="F600" t="s">
        <v>11</v>
      </c>
      <c r="G600">
        <v>42367</v>
      </c>
    </row>
    <row r="601" spans="1:7" x14ac:dyDescent="0.3">
      <c r="A601" s="1">
        <v>44219</v>
      </c>
      <c r="B601" t="s">
        <v>15</v>
      </c>
      <c r="C601" t="str">
        <f>VLOOKUP(B601,[1]Store_Code!$A$2:$B$10,2,FALSE)</f>
        <v>Aberdeen</v>
      </c>
      <c r="D601">
        <f t="shared" si="9"/>
        <v>16</v>
      </c>
      <c r="E601" t="s">
        <v>13</v>
      </c>
      <c r="F601" t="s">
        <v>11</v>
      </c>
      <c r="G601">
        <v>7650</v>
      </c>
    </row>
    <row r="602" spans="1:7" x14ac:dyDescent="0.3">
      <c r="A602" s="1">
        <v>44219</v>
      </c>
      <c r="B602" t="s">
        <v>19</v>
      </c>
      <c r="C602" t="str">
        <f>VLOOKUP(B602,[1]Store_Code!$A$2:$B$10,2,FALSE)</f>
        <v>St Andrews</v>
      </c>
      <c r="D602">
        <f t="shared" si="9"/>
        <v>15</v>
      </c>
      <c r="E602" t="s">
        <v>8</v>
      </c>
      <c r="F602" t="s">
        <v>11</v>
      </c>
      <c r="G602">
        <v>5717</v>
      </c>
    </row>
    <row r="603" spans="1:7" x14ac:dyDescent="0.3">
      <c r="A603" s="1">
        <v>44219</v>
      </c>
      <c r="B603" t="s">
        <v>19</v>
      </c>
      <c r="C603" t="str">
        <f>VLOOKUP(B603,[1]Store_Code!$A$2:$B$10,2,FALSE)</f>
        <v>St Andrews</v>
      </c>
      <c r="D603">
        <f t="shared" si="9"/>
        <v>19</v>
      </c>
      <c r="E603" t="s">
        <v>10</v>
      </c>
      <c r="F603" t="s">
        <v>11</v>
      </c>
      <c r="G603">
        <v>21353</v>
      </c>
    </row>
    <row r="604" spans="1:7" x14ac:dyDescent="0.3">
      <c r="A604" s="1">
        <v>44219</v>
      </c>
      <c r="B604" t="s">
        <v>19</v>
      </c>
      <c r="C604" t="str">
        <f>VLOOKUP(B604,[1]Store_Code!$A$2:$B$10,2,FALSE)</f>
        <v>St Andrews</v>
      </c>
      <c r="D604">
        <f t="shared" si="9"/>
        <v>10</v>
      </c>
      <c r="E604" t="s">
        <v>13</v>
      </c>
      <c r="F604" t="s">
        <v>11</v>
      </c>
      <c r="G604">
        <v>5302</v>
      </c>
    </row>
    <row r="605" spans="1:7" x14ac:dyDescent="0.3">
      <c r="A605" s="1">
        <v>44219</v>
      </c>
      <c r="B605" t="s">
        <v>23</v>
      </c>
      <c r="C605" t="str">
        <f>VLOOKUP(B605,[1]Store_Code!$A$2:$B$10,2,FALSE)</f>
        <v>Dundee</v>
      </c>
      <c r="D605">
        <f t="shared" si="9"/>
        <v>23</v>
      </c>
      <c r="E605" t="s">
        <v>8</v>
      </c>
      <c r="F605" t="s">
        <v>11</v>
      </c>
      <c r="G605">
        <v>12292</v>
      </c>
    </row>
    <row r="606" spans="1:7" x14ac:dyDescent="0.3">
      <c r="A606" s="1">
        <v>44219</v>
      </c>
      <c r="B606" t="s">
        <v>23</v>
      </c>
      <c r="C606" t="str">
        <f>VLOOKUP(B606,[1]Store_Code!$A$2:$B$10,2,FALSE)</f>
        <v>Dundee</v>
      </c>
      <c r="D606">
        <f t="shared" si="9"/>
        <v>30</v>
      </c>
      <c r="E606" t="s">
        <v>10</v>
      </c>
      <c r="F606" t="s">
        <v>11</v>
      </c>
      <c r="G606">
        <v>40854</v>
      </c>
    </row>
    <row r="607" spans="1:7" x14ac:dyDescent="0.3">
      <c r="A607" s="1">
        <v>44219</v>
      </c>
      <c r="B607" t="s">
        <v>23</v>
      </c>
      <c r="C607" t="str">
        <f>VLOOKUP(B607,[1]Store_Code!$A$2:$B$10,2,FALSE)</f>
        <v>Dundee</v>
      </c>
      <c r="D607">
        <f t="shared" si="9"/>
        <v>22</v>
      </c>
      <c r="E607" t="s">
        <v>13</v>
      </c>
      <c r="F607" t="s">
        <v>11</v>
      </c>
      <c r="G607">
        <v>7624</v>
      </c>
    </row>
    <row r="608" spans="1:7" x14ac:dyDescent="0.3">
      <c r="A608" s="1">
        <v>44219</v>
      </c>
      <c r="B608" t="s">
        <v>26</v>
      </c>
      <c r="C608" t="str">
        <f>VLOOKUP(B608,[1]Store_Code!$A$2:$B$10,2,FALSE)</f>
        <v>Glasgow</v>
      </c>
      <c r="D608">
        <f t="shared" si="9"/>
        <v>31</v>
      </c>
      <c r="E608" t="s">
        <v>8</v>
      </c>
      <c r="F608" t="s">
        <v>11</v>
      </c>
      <c r="G608">
        <v>23290</v>
      </c>
    </row>
    <row r="609" spans="1:7" x14ac:dyDescent="0.3">
      <c r="A609" s="1">
        <v>44219</v>
      </c>
      <c r="B609" t="s">
        <v>26</v>
      </c>
      <c r="C609" t="str">
        <f>VLOOKUP(B609,[1]Store_Code!$A$2:$B$10,2,FALSE)</f>
        <v>Glasgow</v>
      </c>
      <c r="D609">
        <f t="shared" si="9"/>
        <v>44</v>
      </c>
      <c r="E609" t="s">
        <v>10</v>
      </c>
      <c r="F609" t="s">
        <v>11</v>
      </c>
      <c r="G609">
        <v>96088</v>
      </c>
    </row>
    <row r="610" spans="1:7" x14ac:dyDescent="0.3">
      <c r="A610" s="1">
        <v>44219</v>
      </c>
      <c r="B610" t="s">
        <v>26</v>
      </c>
      <c r="C610" t="str">
        <f>VLOOKUP(B610,[1]Store_Code!$A$2:$B$10,2,FALSE)</f>
        <v>Glasgow</v>
      </c>
      <c r="D610">
        <f t="shared" si="9"/>
        <v>26</v>
      </c>
      <c r="E610" t="s">
        <v>13</v>
      </c>
      <c r="F610" t="s">
        <v>11</v>
      </c>
      <c r="G610">
        <v>11279</v>
      </c>
    </row>
    <row r="611" spans="1:7" x14ac:dyDescent="0.3">
      <c r="A611" s="1">
        <v>44219</v>
      </c>
      <c r="B611" t="s">
        <v>27</v>
      </c>
      <c r="C611" t="str">
        <f>VLOOKUP(B611,[1]Store_Code!$A$2:$B$10,2,FALSE)</f>
        <v>Dumfries</v>
      </c>
      <c r="D611">
        <f t="shared" si="9"/>
        <v>13</v>
      </c>
      <c r="E611" t="s">
        <v>8</v>
      </c>
      <c r="F611" t="s">
        <v>11</v>
      </c>
      <c r="G611">
        <v>8013</v>
      </c>
    </row>
    <row r="612" spans="1:7" x14ac:dyDescent="0.3">
      <c r="A612" s="1">
        <v>44219</v>
      </c>
      <c r="B612" t="s">
        <v>27</v>
      </c>
      <c r="C612" t="str">
        <f>VLOOKUP(B612,[1]Store_Code!$A$2:$B$10,2,FALSE)</f>
        <v>Dumfries</v>
      </c>
      <c r="D612">
        <f t="shared" si="9"/>
        <v>18</v>
      </c>
      <c r="E612" t="s">
        <v>10</v>
      </c>
      <c r="F612" t="s">
        <v>11</v>
      </c>
      <c r="G612">
        <v>21789</v>
      </c>
    </row>
    <row r="613" spans="1:7" x14ac:dyDescent="0.3">
      <c r="A613" s="1">
        <v>44219</v>
      </c>
      <c r="B613" t="s">
        <v>27</v>
      </c>
      <c r="C613" t="str">
        <f>VLOOKUP(B613,[1]Store_Code!$A$2:$B$10,2,FALSE)</f>
        <v>Dumfries</v>
      </c>
      <c r="D613">
        <f t="shared" si="9"/>
        <v>9</v>
      </c>
      <c r="E613" t="s">
        <v>13</v>
      </c>
      <c r="F613" t="s">
        <v>11</v>
      </c>
      <c r="G613">
        <v>3344</v>
      </c>
    </row>
    <row r="614" spans="1:7" x14ac:dyDescent="0.3">
      <c r="A614" s="1">
        <v>44219</v>
      </c>
      <c r="B614" t="s">
        <v>28</v>
      </c>
      <c r="C614" t="str">
        <f>VLOOKUP(B614,[1]Store_Code!$A$2:$B$10,2,FALSE)</f>
        <v>Inverness</v>
      </c>
      <c r="D614">
        <f t="shared" si="9"/>
        <v>22</v>
      </c>
      <c r="E614" t="s">
        <v>8</v>
      </c>
      <c r="F614" t="s">
        <v>11</v>
      </c>
      <c r="G614">
        <v>10444</v>
      </c>
    </row>
    <row r="615" spans="1:7" x14ac:dyDescent="0.3">
      <c r="A615" s="1">
        <v>44219</v>
      </c>
      <c r="B615" t="s">
        <v>28</v>
      </c>
      <c r="C615" t="str">
        <f>VLOOKUP(B615,[1]Store_Code!$A$2:$B$10,2,FALSE)</f>
        <v>Inverness</v>
      </c>
      <c r="D615">
        <f t="shared" si="9"/>
        <v>20</v>
      </c>
      <c r="E615" t="s">
        <v>10</v>
      </c>
      <c r="F615" t="s">
        <v>11</v>
      </c>
      <c r="G615">
        <v>35501</v>
      </c>
    </row>
    <row r="616" spans="1:7" x14ac:dyDescent="0.3">
      <c r="A616" s="1">
        <v>44219</v>
      </c>
      <c r="B616" t="s">
        <v>28</v>
      </c>
      <c r="C616" t="str">
        <f>VLOOKUP(B616,[1]Store_Code!$A$2:$B$10,2,FALSE)</f>
        <v>Inverness</v>
      </c>
      <c r="D616">
        <f t="shared" si="9"/>
        <v>20</v>
      </c>
      <c r="E616" t="s">
        <v>13</v>
      </c>
      <c r="F616" t="s">
        <v>11</v>
      </c>
      <c r="G616">
        <v>5520</v>
      </c>
    </row>
    <row r="617" spans="1:7" x14ac:dyDescent="0.3">
      <c r="A617" s="1">
        <v>44219</v>
      </c>
      <c r="B617" t="s">
        <v>29</v>
      </c>
      <c r="C617" t="str">
        <f>VLOOKUP(B617,[1]Store_Code!$A$2:$B$10,2,FALSE)</f>
        <v>Stirling</v>
      </c>
      <c r="D617">
        <f t="shared" si="9"/>
        <v>22</v>
      </c>
      <c r="E617" t="s">
        <v>8</v>
      </c>
      <c r="F617" t="s">
        <v>11</v>
      </c>
      <c r="G617">
        <v>8490</v>
      </c>
    </row>
    <row r="618" spans="1:7" x14ac:dyDescent="0.3">
      <c r="A618" s="1">
        <v>44219</v>
      </c>
      <c r="B618" t="s">
        <v>29</v>
      </c>
      <c r="C618" t="str">
        <f>VLOOKUP(B618,[1]Store_Code!$A$2:$B$10,2,FALSE)</f>
        <v>Stirling</v>
      </c>
      <c r="D618">
        <f t="shared" si="9"/>
        <v>21</v>
      </c>
      <c r="E618" t="s">
        <v>10</v>
      </c>
      <c r="F618" t="s">
        <v>11</v>
      </c>
      <c r="G618">
        <v>28598</v>
      </c>
    </row>
    <row r="619" spans="1:7" x14ac:dyDescent="0.3">
      <c r="A619" s="1">
        <v>44219</v>
      </c>
      <c r="B619" t="s">
        <v>29</v>
      </c>
      <c r="C619" t="str">
        <f>VLOOKUP(B619,[1]Store_Code!$A$2:$B$10,2,FALSE)</f>
        <v>Stirling</v>
      </c>
      <c r="D619">
        <f t="shared" si="9"/>
        <v>15.7</v>
      </c>
      <c r="E619" t="s">
        <v>13</v>
      </c>
      <c r="F619" t="s">
        <v>11</v>
      </c>
      <c r="G619">
        <v>5534</v>
      </c>
    </row>
    <row r="620" spans="1:7" x14ac:dyDescent="0.3">
      <c r="A620" s="1">
        <v>44219</v>
      </c>
      <c r="B620" t="s">
        <v>30</v>
      </c>
      <c r="C620" t="str">
        <f>VLOOKUP(B620,[1]Store_Code!$A$2:$B$10,2,FALSE)</f>
        <v>Edinburgh</v>
      </c>
      <c r="D620">
        <f t="shared" si="9"/>
        <v>29</v>
      </c>
      <c r="E620" t="s">
        <v>8</v>
      </c>
      <c r="F620" t="s">
        <v>11</v>
      </c>
      <c r="G620">
        <v>15366</v>
      </c>
    </row>
    <row r="621" spans="1:7" x14ac:dyDescent="0.3">
      <c r="A621" s="1">
        <v>44219</v>
      </c>
      <c r="B621" t="s">
        <v>30</v>
      </c>
      <c r="C621" t="str">
        <f>VLOOKUP(B621,[1]Store_Code!$A$2:$B$10,2,FALSE)</f>
        <v>Edinburgh</v>
      </c>
      <c r="D621">
        <f t="shared" si="9"/>
        <v>39</v>
      </c>
      <c r="E621" t="s">
        <v>10</v>
      </c>
      <c r="F621" t="s">
        <v>11</v>
      </c>
      <c r="G621">
        <v>61281</v>
      </c>
    </row>
    <row r="622" spans="1:7" x14ac:dyDescent="0.3">
      <c r="A622" s="1">
        <v>44219</v>
      </c>
      <c r="B622" t="s">
        <v>30</v>
      </c>
      <c r="C622" t="str">
        <f>VLOOKUP(B622,[1]Store_Code!$A$2:$B$10,2,FALSE)</f>
        <v>Edinburgh</v>
      </c>
      <c r="D622">
        <f t="shared" si="9"/>
        <v>24</v>
      </c>
      <c r="E622" t="s">
        <v>13</v>
      </c>
      <c r="F622" t="s">
        <v>11</v>
      </c>
      <c r="G622">
        <v>8299</v>
      </c>
    </row>
    <row r="623" spans="1:7" x14ac:dyDescent="0.3">
      <c r="A623" s="1">
        <v>44220</v>
      </c>
      <c r="B623" t="s">
        <v>7</v>
      </c>
      <c r="C623" t="str">
        <f>VLOOKUP(B623,[1]Store_Code!$A$2:$B$10,2,FALSE)</f>
        <v>Perth</v>
      </c>
      <c r="D623">
        <f t="shared" si="9"/>
        <v>18</v>
      </c>
      <c r="E623" t="s">
        <v>8</v>
      </c>
      <c r="F623" t="s">
        <v>11</v>
      </c>
      <c r="G623">
        <v>6236</v>
      </c>
    </row>
    <row r="624" spans="1:7" x14ac:dyDescent="0.3">
      <c r="A624" s="1">
        <v>44220</v>
      </c>
      <c r="B624" t="s">
        <v>7</v>
      </c>
      <c r="C624" t="str">
        <f>VLOOKUP(B624,[1]Store_Code!$A$2:$B$10,2,FALSE)</f>
        <v>Perth</v>
      </c>
      <c r="D624">
        <f t="shared" si="9"/>
        <v>19</v>
      </c>
      <c r="E624" t="s">
        <v>10</v>
      </c>
      <c r="F624" t="s">
        <v>11</v>
      </c>
      <c r="G624">
        <v>25903</v>
      </c>
    </row>
    <row r="625" spans="1:7" x14ac:dyDescent="0.3">
      <c r="A625" s="1">
        <v>44220</v>
      </c>
      <c r="B625" t="s">
        <v>7</v>
      </c>
      <c r="C625" t="str">
        <f>VLOOKUP(B625,[1]Store_Code!$A$2:$B$10,2,FALSE)</f>
        <v>Perth</v>
      </c>
      <c r="D625">
        <f t="shared" si="9"/>
        <v>13</v>
      </c>
      <c r="E625" t="s">
        <v>13</v>
      </c>
      <c r="F625" t="s">
        <v>11</v>
      </c>
      <c r="G625">
        <v>6621</v>
      </c>
    </row>
    <row r="626" spans="1:7" x14ac:dyDescent="0.3">
      <c r="A626" s="1">
        <v>44220</v>
      </c>
      <c r="B626" t="s">
        <v>15</v>
      </c>
      <c r="C626" t="str">
        <f>VLOOKUP(B626,[1]Store_Code!$A$2:$B$10,2,FALSE)</f>
        <v>Aberdeen</v>
      </c>
      <c r="D626">
        <f t="shared" si="9"/>
        <v>24</v>
      </c>
      <c r="E626" t="s">
        <v>8</v>
      </c>
      <c r="F626" t="s">
        <v>11</v>
      </c>
      <c r="G626">
        <v>10143</v>
      </c>
    </row>
    <row r="627" spans="1:7" x14ac:dyDescent="0.3">
      <c r="A627" s="1">
        <v>44220</v>
      </c>
      <c r="B627" t="s">
        <v>15</v>
      </c>
      <c r="C627" t="str">
        <f>VLOOKUP(B627,[1]Store_Code!$A$2:$B$10,2,FALSE)</f>
        <v>Aberdeen</v>
      </c>
      <c r="D627">
        <f t="shared" si="9"/>
        <v>28</v>
      </c>
      <c r="E627" t="s">
        <v>10</v>
      </c>
      <c r="F627" t="s">
        <v>11</v>
      </c>
      <c r="G627">
        <v>40773</v>
      </c>
    </row>
    <row r="628" spans="1:7" x14ac:dyDescent="0.3">
      <c r="A628" s="1">
        <v>44220</v>
      </c>
      <c r="B628" t="s">
        <v>15</v>
      </c>
      <c r="C628" t="str">
        <f>VLOOKUP(B628,[1]Store_Code!$A$2:$B$10,2,FALSE)</f>
        <v>Aberdeen</v>
      </c>
      <c r="D628">
        <f t="shared" si="9"/>
        <v>16</v>
      </c>
      <c r="E628" t="s">
        <v>13</v>
      </c>
      <c r="F628" t="s">
        <v>11</v>
      </c>
      <c r="G628">
        <v>7848</v>
      </c>
    </row>
    <row r="629" spans="1:7" x14ac:dyDescent="0.3">
      <c r="A629" s="1">
        <v>44220</v>
      </c>
      <c r="B629" t="s">
        <v>19</v>
      </c>
      <c r="C629" t="str">
        <f>VLOOKUP(B629,[1]Store_Code!$A$2:$B$10,2,FALSE)</f>
        <v>St Andrews</v>
      </c>
      <c r="D629">
        <f t="shared" si="9"/>
        <v>15</v>
      </c>
      <c r="E629" t="s">
        <v>8</v>
      </c>
      <c r="F629" t="s">
        <v>11</v>
      </c>
      <c r="G629">
        <v>5243</v>
      </c>
    </row>
    <row r="630" spans="1:7" x14ac:dyDescent="0.3">
      <c r="A630" s="1">
        <v>44220</v>
      </c>
      <c r="B630" t="s">
        <v>19</v>
      </c>
      <c r="C630" t="str">
        <f>VLOOKUP(B630,[1]Store_Code!$A$2:$B$10,2,FALSE)</f>
        <v>St Andrews</v>
      </c>
      <c r="D630">
        <f t="shared" si="9"/>
        <v>19</v>
      </c>
      <c r="E630" t="s">
        <v>10</v>
      </c>
      <c r="F630" t="s">
        <v>11</v>
      </c>
      <c r="G630">
        <v>20550</v>
      </c>
    </row>
    <row r="631" spans="1:7" x14ac:dyDescent="0.3">
      <c r="A631" s="1">
        <v>44220</v>
      </c>
      <c r="B631" t="s">
        <v>19</v>
      </c>
      <c r="C631" t="str">
        <f>VLOOKUP(B631,[1]Store_Code!$A$2:$B$10,2,FALSE)</f>
        <v>St Andrews</v>
      </c>
      <c r="D631">
        <f t="shared" si="9"/>
        <v>10</v>
      </c>
      <c r="E631" t="s">
        <v>13</v>
      </c>
      <c r="F631" t="s">
        <v>11</v>
      </c>
      <c r="G631">
        <v>5439</v>
      </c>
    </row>
    <row r="632" spans="1:7" x14ac:dyDescent="0.3">
      <c r="A632" s="1">
        <v>44220</v>
      </c>
      <c r="B632" t="s">
        <v>23</v>
      </c>
      <c r="C632" t="str">
        <f>VLOOKUP(B632,[1]Store_Code!$A$2:$B$10,2,FALSE)</f>
        <v>Dundee</v>
      </c>
      <c r="D632">
        <f t="shared" si="9"/>
        <v>23</v>
      </c>
      <c r="E632" t="s">
        <v>8</v>
      </c>
      <c r="F632" t="s">
        <v>11</v>
      </c>
      <c r="G632">
        <v>11359</v>
      </c>
    </row>
    <row r="633" spans="1:7" x14ac:dyDescent="0.3">
      <c r="A633" s="1">
        <v>44220</v>
      </c>
      <c r="B633" t="s">
        <v>23</v>
      </c>
      <c r="C633" t="str">
        <f>VLOOKUP(B633,[1]Store_Code!$A$2:$B$10,2,FALSE)</f>
        <v>Dundee</v>
      </c>
      <c r="D633">
        <f t="shared" si="9"/>
        <v>30</v>
      </c>
      <c r="E633" t="s">
        <v>10</v>
      </c>
      <c r="F633" t="s">
        <v>11</v>
      </c>
      <c r="G633">
        <v>39317</v>
      </c>
    </row>
    <row r="634" spans="1:7" x14ac:dyDescent="0.3">
      <c r="A634" s="1">
        <v>44220</v>
      </c>
      <c r="B634" t="s">
        <v>23</v>
      </c>
      <c r="C634" t="str">
        <f>VLOOKUP(B634,[1]Store_Code!$A$2:$B$10,2,FALSE)</f>
        <v>Dundee</v>
      </c>
      <c r="D634">
        <f t="shared" si="9"/>
        <v>22</v>
      </c>
      <c r="E634" t="s">
        <v>13</v>
      </c>
      <c r="F634" t="s">
        <v>11</v>
      </c>
      <c r="G634">
        <v>7820</v>
      </c>
    </row>
    <row r="635" spans="1:7" x14ac:dyDescent="0.3">
      <c r="A635" s="1">
        <v>44220</v>
      </c>
      <c r="B635" t="s">
        <v>26</v>
      </c>
      <c r="C635" t="str">
        <f>VLOOKUP(B635,[1]Store_Code!$A$2:$B$10,2,FALSE)</f>
        <v>Glasgow</v>
      </c>
      <c r="D635">
        <f t="shared" si="9"/>
        <v>31</v>
      </c>
      <c r="E635" t="s">
        <v>8</v>
      </c>
      <c r="F635" t="s">
        <v>11</v>
      </c>
      <c r="G635">
        <v>21522</v>
      </c>
    </row>
    <row r="636" spans="1:7" x14ac:dyDescent="0.3">
      <c r="A636" s="1">
        <v>44220</v>
      </c>
      <c r="B636" t="s">
        <v>26</v>
      </c>
      <c r="C636" t="str">
        <f>VLOOKUP(B636,[1]Store_Code!$A$2:$B$10,2,FALSE)</f>
        <v>Glasgow</v>
      </c>
      <c r="D636">
        <f t="shared" si="9"/>
        <v>44</v>
      </c>
      <c r="E636" t="s">
        <v>10</v>
      </c>
      <c r="F636" t="s">
        <v>11</v>
      </c>
      <c r="G636">
        <v>92473</v>
      </c>
    </row>
    <row r="637" spans="1:7" x14ac:dyDescent="0.3">
      <c r="A637" s="1">
        <v>44220</v>
      </c>
      <c r="B637" t="s">
        <v>26</v>
      </c>
      <c r="C637" t="str">
        <f>VLOOKUP(B637,[1]Store_Code!$A$2:$B$10,2,FALSE)</f>
        <v>Glasgow</v>
      </c>
      <c r="D637">
        <f t="shared" si="9"/>
        <v>26</v>
      </c>
      <c r="E637" t="s">
        <v>13</v>
      </c>
      <c r="F637" t="s">
        <v>11</v>
      </c>
      <c r="G637">
        <v>11570</v>
      </c>
    </row>
    <row r="638" spans="1:7" x14ac:dyDescent="0.3">
      <c r="A638" s="1">
        <v>44220</v>
      </c>
      <c r="B638" t="s">
        <v>27</v>
      </c>
      <c r="C638" t="str">
        <f>VLOOKUP(B638,[1]Store_Code!$A$2:$B$10,2,FALSE)</f>
        <v>Dumfries</v>
      </c>
      <c r="D638">
        <f t="shared" si="9"/>
        <v>13</v>
      </c>
      <c r="E638" t="s">
        <v>8</v>
      </c>
      <c r="F638" t="s">
        <v>11</v>
      </c>
      <c r="G638">
        <v>7405</v>
      </c>
    </row>
    <row r="639" spans="1:7" x14ac:dyDescent="0.3">
      <c r="A639" s="1">
        <v>44220</v>
      </c>
      <c r="B639" t="s">
        <v>27</v>
      </c>
      <c r="C639" t="str">
        <f>VLOOKUP(B639,[1]Store_Code!$A$2:$B$10,2,FALSE)</f>
        <v>Dumfries</v>
      </c>
      <c r="D639">
        <f t="shared" si="9"/>
        <v>18</v>
      </c>
      <c r="E639" t="s">
        <v>10</v>
      </c>
      <c r="F639" t="s">
        <v>11</v>
      </c>
      <c r="G639">
        <v>20969</v>
      </c>
    </row>
    <row r="640" spans="1:7" x14ac:dyDescent="0.3">
      <c r="A640" s="1">
        <v>44220</v>
      </c>
      <c r="B640" t="s">
        <v>27</v>
      </c>
      <c r="C640" t="str">
        <f>VLOOKUP(B640,[1]Store_Code!$A$2:$B$10,2,FALSE)</f>
        <v>Dumfries</v>
      </c>
      <c r="D640">
        <f t="shared" si="9"/>
        <v>9</v>
      </c>
      <c r="E640" t="s">
        <v>13</v>
      </c>
      <c r="F640" t="s">
        <v>11</v>
      </c>
      <c r="G640">
        <v>3431</v>
      </c>
    </row>
    <row r="641" spans="1:7" x14ac:dyDescent="0.3">
      <c r="A641" s="1">
        <v>44220</v>
      </c>
      <c r="B641" t="s">
        <v>28</v>
      </c>
      <c r="C641" t="str">
        <f>VLOOKUP(B641,[1]Store_Code!$A$2:$B$10,2,FALSE)</f>
        <v>Inverness</v>
      </c>
      <c r="D641">
        <f t="shared" si="9"/>
        <v>22</v>
      </c>
      <c r="E641" t="s">
        <v>8</v>
      </c>
      <c r="F641" t="s">
        <v>11</v>
      </c>
      <c r="G641">
        <v>9593</v>
      </c>
    </row>
    <row r="642" spans="1:7" x14ac:dyDescent="0.3">
      <c r="A642" s="1">
        <v>44220</v>
      </c>
      <c r="B642" t="s">
        <v>28</v>
      </c>
      <c r="C642" t="str">
        <f>VLOOKUP(B642,[1]Store_Code!$A$2:$B$10,2,FALSE)</f>
        <v>Inverness</v>
      </c>
      <c r="D642">
        <f t="shared" si="9"/>
        <v>20</v>
      </c>
      <c r="E642" t="s">
        <v>10</v>
      </c>
      <c r="F642" t="s">
        <v>11</v>
      </c>
      <c r="G642">
        <v>34165</v>
      </c>
    </row>
    <row r="643" spans="1:7" x14ac:dyDescent="0.3">
      <c r="A643" s="1">
        <v>44220</v>
      </c>
      <c r="B643" t="s">
        <v>28</v>
      </c>
      <c r="C643" t="str">
        <f>VLOOKUP(B643,[1]Store_Code!$A$2:$B$10,2,FALSE)</f>
        <v>Inverness</v>
      </c>
      <c r="D643">
        <f t="shared" si="9"/>
        <v>20</v>
      </c>
      <c r="E643" t="s">
        <v>13</v>
      </c>
      <c r="F643" t="s">
        <v>11</v>
      </c>
      <c r="G643">
        <v>5662</v>
      </c>
    </row>
    <row r="644" spans="1:7" x14ac:dyDescent="0.3">
      <c r="A644" s="1">
        <v>44220</v>
      </c>
      <c r="B644" t="s">
        <v>29</v>
      </c>
      <c r="C644" t="str">
        <f>VLOOKUP(B644,[1]Store_Code!$A$2:$B$10,2,FALSE)</f>
        <v>Stirling</v>
      </c>
      <c r="D644">
        <f t="shared" ref="D644:D707" si="10">INDEX($N$4:$P$12,MATCH(C644,$M$4:$M$12,0),MATCH(E644,N$3:P$3,0))</f>
        <v>22</v>
      </c>
      <c r="E644" t="s">
        <v>8</v>
      </c>
      <c r="F644" t="s">
        <v>11</v>
      </c>
      <c r="G644">
        <v>7791</v>
      </c>
    </row>
    <row r="645" spans="1:7" x14ac:dyDescent="0.3">
      <c r="A645" s="1">
        <v>44220</v>
      </c>
      <c r="B645" t="s">
        <v>29</v>
      </c>
      <c r="C645" t="str">
        <f>VLOOKUP(B645,[1]Store_Code!$A$2:$B$10,2,FALSE)</f>
        <v>Stirling</v>
      </c>
      <c r="D645">
        <f t="shared" si="10"/>
        <v>21</v>
      </c>
      <c r="E645" t="s">
        <v>10</v>
      </c>
      <c r="F645" t="s">
        <v>11</v>
      </c>
      <c r="G645">
        <v>27522</v>
      </c>
    </row>
    <row r="646" spans="1:7" x14ac:dyDescent="0.3">
      <c r="A646" s="1">
        <v>44220</v>
      </c>
      <c r="B646" t="s">
        <v>29</v>
      </c>
      <c r="C646" t="str">
        <f>VLOOKUP(B646,[1]Store_Code!$A$2:$B$10,2,FALSE)</f>
        <v>Stirling</v>
      </c>
      <c r="D646">
        <f t="shared" si="10"/>
        <v>15.7</v>
      </c>
      <c r="E646" t="s">
        <v>13</v>
      </c>
      <c r="F646" t="s">
        <v>11</v>
      </c>
      <c r="G646">
        <v>5675</v>
      </c>
    </row>
    <row r="647" spans="1:7" x14ac:dyDescent="0.3">
      <c r="A647" s="1">
        <v>44220</v>
      </c>
      <c r="B647" t="s">
        <v>30</v>
      </c>
      <c r="C647" t="str">
        <f>VLOOKUP(B647,[1]Store_Code!$A$2:$B$10,2,FALSE)</f>
        <v>Edinburgh</v>
      </c>
      <c r="D647">
        <f t="shared" si="10"/>
        <v>29</v>
      </c>
      <c r="E647" t="s">
        <v>8</v>
      </c>
      <c r="F647" t="s">
        <v>11</v>
      </c>
      <c r="G647">
        <v>14199</v>
      </c>
    </row>
    <row r="648" spans="1:7" x14ac:dyDescent="0.3">
      <c r="A648" s="1">
        <v>44220</v>
      </c>
      <c r="B648" t="s">
        <v>30</v>
      </c>
      <c r="C648" t="str">
        <f>VLOOKUP(B648,[1]Store_Code!$A$2:$B$10,2,FALSE)</f>
        <v>Edinburgh</v>
      </c>
      <c r="D648">
        <f t="shared" si="10"/>
        <v>39</v>
      </c>
      <c r="E648" t="s">
        <v>10</v>
      </c>
      <c r="F648" t="s">
        <v>11</v>
      </c>
      <c r="G648">
        <v>58975</v>
      </c>
    </row>
    <row r="649" spans="1:7" x14ac:dyDescent="0.3">
      <c r="A649" s="1">
        <v>44220</v>
      </c>
      <c r="B649" t="s">
        <v>30</v>
      </c>
      <c r="C649" t="str">
        <f>VLOOKUP(B649,[1]Store_Code!$A$2:$B$10,2,FALSE)</f>
        <v>Edinburgh</v>
      </c>
      <c r="D649">
        <f t="shared" si="10"/>
        <v>24</v>
      </c>
      <c r="E649" t="s">
        <v>13</v>
      </c>
      <c r="F649" t="s">
        <v>11</v>
      </c>
      <c r="G649">
        <v>8514</v>
      </c>
    </row>
    <row r="650" spans="1:7" x14ac:dyDescent="0.3">
      <c r="A650" s="1">
        <v>44221</v>
      </c>
      <c r="B650" t="s">
        <v>7</v>
      </c>
      <c r="C650" t="str">
        <f>VLOOKUP(B650,[1]Store_Code!$A$2:$B$10,2,FALSE)</f>
        <v>Perth</v>
      </c>
      <c r="D650">
        <f t="shared" si="10"/>
        <v>18</v>
      </c>
      <c r="E650" t="s">
        <v>8</v>
      </c>
      <c r="F650" t="s">
        <v>11</v>
      </c>
      <c r="G650">
        <v>6401</v>
      </c>
    </row>
    <row r="651" spans="1:7" x14ac:dyDescent="0.3">
      <c r="A651" s="1">
        <v>44221</v>
      </c>
      <c r="B651" t="s">
        <v>7</v>
      </c>
      <c r="C651" t="str">
        <f>VLOOKUP(B651,[1]Store_Code!$A$2:$B$10,2,FALSE)</f>
        <v>Perth</v>
      </c>
      <c r="D651">
        <f t="shared" si="10"/>
        <v>19</v>
      </c>
      <c r="E651" t="s">
        <v>10</v>
      </c>
      <c r="F651" t="s">
        <v>11</v>
      </c>
      <c r="G651">
        <v>24486</v>
      </c>
    </row>
    <row r="652" spans="1:7" x14ac:dyDescent="0.3">
      <c r="A652" s="1">
        <v>44221</v>
      </c>
      <c r="B652" t="s">
        <v>7</v>
      </c>
      <c r="C652" t="str">
        <f>VLOOKUP(B652,[1]Store_Code!$A$2:$B$10,2,FALSE)</f>
        <v>Perth</v>
      </c>
      <c r="D652">
        <f t="shared" si="10"/>
        <v>13</v>
      </c>
      <c r="E652" t="s">
        <v>13</v>
      </c>
      <c r="F652" t="s">
        <v>11</v>
      </c>
      <c r="G652">
        <v>6015</v>
      </c>
    </row>
    <row r="653" spans="1:7" x14ac:dyDescent="0.3">
      <c r="A653" s="1">
        <v>44221</v>
      </c>
      <c r="B653" t="s">
        <v>15</v>
      </c>
      <c r="C653" t="str">
        <f>VLOOKUP(B653,[1]Store_Code!$A$2:$B$10,2,FALSE)</f>
        <v>Aberdeen</v>
      </c>
      <c r="D653">
        <f t="shared" si="10"/>
        <v>24</v>
      </c>
      <c r="E653" t="s">
        <v>8</v>
      </c>
      <c r="F653" t="s">
        <v>11</v>
      </c>
      <c r="G653">
        <v>10412</v>
      </c>
    </row>
    <row r="654" spans="1:7" x14ac:dyDescent="0.3">
      <c r="A654" s="1">
        <v>44221</v>
      </c>
      <c r="B654" t="s">
        <v>15</v>
      </c>
      <c r="C654" t="str">
        <f>VLOOKUP(B654,[1]Store_Code!$A$2:$B$10,2,FALSE)</f>
        <v>Aberdeen</v>
      </c>
      <c r="D654">
        <f t="shared" si="10"/>
        <v>28</v>
      </c>
      <c r="E654" t="s">
        <v>10</v>
      </c>
      <c r="F654" t="s">
        <v>11</v>
      </c>
      <c r="G654">
        <v>38543</v>
      </c>
    </row>
    <row r="655" spans="1:7" x14ac:dyDescent="0.3">
      <c r="A655" s="1">
        <v>44221</v>
      </c>
      <c r="B655" t="s">
        <v>15</v>
      </c>
      <c r="C655" t="str">
        <f>VLOOKUP(B655,[1]Store_Code!$A$2:$B$10,2,FALSE)</f>
        <v>Aberdeen</v>
      </c>
      <c r="D655">
        <f t="shared" si="10"/>
        <v>16</v>
      </c>
      <c r="E655" t="s">
        <v>13</v>
      </c>
      <c r="F655" t="s">
        <v>11</v>
      </c>
      <c r="G655">
        <v>7128</v>
      </c>
    </row>
    <row r="656" spans="1:7" x14ac:dyDescent="0.3">
      <c r="A656" s="1">
        <v>44221</v>
      </c>
      <c r="B656" t="s">
        <v>19</v>
      </c>
      <c r="C656" t="str">
        <f>VLOOKUP(B656,[1]Store_Code!$A$2:$B$10,2,FALSE)</f>
        <v>St Andrews</v>
      </c>
      <c r="D656">
        <f t="shared" si="10"/>
        <v>15</v>
      </c>
      <c r="E656" t="s">
        <v>8</v>
      </c>
      <c r="F656" t="s">
        <v>11</v>
      </c>
      <c r="G656">
        <v>5396</v>
      </c>
    </row>
    <row r="657" spans="1:7" x14ac:dyDescent="0.3">
      <c r="A657" s="1">
        <v>44221</v>
      </c>
      <c r="B657" t="s">
        <v>19</v>
      </c>
      <c r="C657" t="str">
        <f>VLOOKUP(B657,[1]Store_Code!$A$2:$B$10,2,FALSE)</f>
        <v>St Andrews</v>
      </c>
      <c r="D657">
        <f t="shared" si="10"/>
        <v>19</v>
      </c>
      <c r="E657" t="s">
        <v>10</v>
      </c>
      <c r="F657" t="s">
        <v>11</v>
      </c>
      <c r="G657">
        <v>19426</v>
      </c>
    </row>
    <row r="658" spans="1:7" x14ac:dyDescent="0.3">
      <c r="A658" s="1">
        <v>44221</v>
      </c>
      <c r="B658" t="s">
        <v>19</v>
      </c>
      <c r="C658" t="str">
        <f>VLOOKUP(B658,[1]Store_Code!$A$2:$B$10,2,FALSE)</f>
        <v>St Andrews</v>
      </c>
      <c r="D658">
        <f t="shared" si="10"/>
        <v>10</v>
      </c>
      <c r="E658" t="s">
        <v>13</v>
      </c>
      <c r="F658" t="s">
        <v>11</v>
      </c>
      <c r="G658">
        <v>4940</v>
      </c>
    </row>
    <row r="659" spans="1:7" x14ac:dyDescent="0.3">
      <c r="A659" s="1">
        <v>44221</v>
      </c>
      <c r="B659" t="s">
        <v>23</v>
      </c>
      <c r="C659" t="str">
        <f>VLOOKUP(B659,[1]Store_Code!$A$2:$B$10,2,FALSE)</f>
        <v>Dundee</v>
      </c>
      <c r="D659">
        <f t="shared" si="10"/>
        <v>23</v>
      </c>
      <c r="E659" t="s">
        <v>8</v>
      </c>
      <c r="F659" t="s">
        <v>11</v>
      </c>
      <c r="G659">
        <v>11660</v>
      </c>
    </row>
    <row r="660" spans="1:7" x14ac:dyDescent="0.3">
      <c r="A660" s="1">
        <v>44221</v>
      </c>
      <c r="B660" t="s">
        <v>23</v>
      </c>
      <c r="C660" t="str">
        <f>VLOOKUP(B660,[1]Store_Code!$A$2:$B$10,2,FALSE)</f>
        <v>Dundee</v>
      </c>
      <c r="D660">
        <f t="shared" si="10"/>
        <v>30</v>
      </c>
      <c r="E660" t="s">
        <v>10</v>
      </c>
      <c r="F660" t="s">
        <v>11</v>
      </c>
      <c r="G660">
        <v>37166</v>
      </c>
    </row>
    <row r="661" spans="1:7" x14ac:dyDescent="0.3">
      <c r="A661" s="1">
        <v>44221</v>
      </c>
      <c r="B661" t="s">
        <v>23</v>
      </c>
      <c r="C661" t="str">
        <f>VLOOKUP(B661,[1]Store_Code!$A$2:$B$10,2,FALSE)</f>
        <v>Dundee</v>
      </c>
      <c r="D661">
        <f t="shared" si="10"/>
        <v>22</v>
      </c>
      <c r="E661" t="s">
        <v>13</v>
      </c>
      <c r="F661" t="s">
        <v>11</v>
      </c>
      <c r="G661">
        <v>7102</v>
      </c>
    </row>
    <row r="662" spans="1:7" x14ac:dyDescent="0.3">
      <c r="A662" s="1">
        <v>44221</v>
      </c>
      <c r="B662" t="s">
        <v>26</v>
      </c>
      <c r="C662" t="str">
        <f>VLOOKUP(B662,[1]Store_Code!$A$2:$B$10,2,FALSE)</f>
        <v>Glasgow</v>
      </c>
      <c r="D662">
        <f t="shared" si="10"/>
        <v>31</v>
      </c>
      <c r="E662" t="s">
        <v>8</v>
      </c>
      <c r="F662" t="s">
        <v>11</v>
      </c>
      <c r="G662">
        <v>22092</v>
      </c>
    </row>
    <row r="663" spans="1:7" x14ac:dyDescent="0.3">
      <c r="A663" s="1">
        <v>44221</v>
      </c>
      <c r="B663" t="s">
        <v>26</v>
      </c>
      <c r="C663" t="str">
        <f>VLOOKUP(B663,[1]Store_Code!$A$2:$B$10,2,FALSE)</f>
        <v>Glasgow</v>
      </c>
      <c r="D663">
        <f t="shared" si="10"/>
        <v>44</v>
      </c>
      <c r="E663" t="s">
        <v>10</v>
      </c>
      <c r="F663" t="s">
        <v>11</v>
      </c>
      <c r="G663">
        <v>87415</v>
      </c>
    </row>
    <row r="664" spans="1:7" x14ac:dyDescent="0.3">
      <c r="A664" s="1">
        <v>44221</v>
      </c>
      <c r="B664" t="s">
        <v>26</v>
      </c>
      <c r="C664" t="str">
        <f>VLOOKUP(B664,[1]Store_Code!$A$2:$B$10,2,FALSE)</f>
        <v>Glasgow</v>
      </c>
      <c r="D664">
        <f t="shared" si="10"/>
        <v>26</v>
      </c>
      <c r="E664" t="s">
        <v>13</v>
      </c>
      <c r="F664" t="s">
        <v>11</v>
      </c>
      <c r="G664">
        <v>10508</v>
      </c>
    </row>
    <row r="665" spans="1:7" x14ac:dyDescent="0.3">
      <c r="A665" s="1">
        <v>44221</v>
      </c>
      <c r="B665" t="s">
        <v>27</v>
      </c>
      <c r="C665" t="str">
        <f>VLOOKUP(B665,[1]Store_Code!$A$2:$B$10,2,FALSE)</f>
        <v>Dumfries</v>
      </c>
      <c r="D665">
        <f t="shared" si="10"/>
        <v>13</v>
      </c>
      <c r="E665" t="s">
        <v>8</v>
      </c>
      <c r="F665" t="s">
        <v>11</v>
      </c>
      <c r="G665">
        <v>7600</v>
      </c>
    </row>
    <row r="666" spans="1:7" x14ac:dyDescent="0.3">
      <c r="A666" s="1">
        <v>44221</v>
      </c>
      <c r="B666" t="s">
        <v>27</v>
      </c>
      <c r="C666" t="str">
        <f>VLOOKUP(B666,[1]Store_Code!$A$2:$B$10,2,FALSE)</f>
        <v>Dumfries</v>
      </c>
      <c r="D666">
        <f t="shared" si="10"/>
        <v>18</v>
      </c>
      <c r="E666" t="s">
        <v>10</v>
      </c>
      <c r="F666" t="s">
        <v>11</v>
      </c>
      <c r="G666">
        <v>19822</v>
      </c>
    </row>
    <row r="667" spans="1:7" x14ac:dyDescent="0.3">
      <c r="A667" s="1">
        <v>44221</v>
      </c>
      <c r="B667" t="s">
        <v>27</v>
      </c>
      <c r="C667" t="str">
        <f>VLOOKUP(B667,[1]Store_Code!$A$2:$B$10,2,FALSE)</f>
        <v>Dumfries</v>
      </c>
      <c r="D667">
        <f t="shared" si="10"/>
        <v>9</v>
      </c>
      <c r="E667" t="s">
        <v>13</v>
      </c>
      <c r="F667" t="s">
        <v>11</v>
      </c>
      <c r="G667">
        <v>3116</v>
      </c>
    </row>
    <row r="668" spans="1:7" x14ac:dyDescent="0.3">
      <c r="A668" s="1">
        <v>44221</v>
      </c>
      <c r="B668" t="s">
        <v>28</v>
      </c>
      <c r="C668" t="str">
        <f>VLOOKUP(B668,[1]Store_Code!$A$2:$B$10,2,FALSE)</f>
        <v>Inverness</v>
      </c>
      <c r="D668">
        <f t="shared" si="10"/>
        <v>22</v>
      </c>
      <c r="E668" t="s">
        <v>8</v>
      </c>
      <c r="F668" t="s">
        <v>11</v>
      </c>
      <c r="G668">
        <v>9867</v>
      </c>
    </row>
    <row r="669" spans="1:7" x14ac:dyDescent="0.3">
      <c r="A669" s="1">
        <v>44221</v>
      </c>
      <c r="B669" t="s">
        <v>28</v>
      </c>
      <c r="C669" t="str">
        <f>VLOOKUP(B669,[1]Store_Code!$A$2:$B$10,2,FALSE)</f>
        <v>Inverness</v>
      </c>
      <c r="D669">
        <f t="shared" si="10"/>
        <v>20</v>
      </c>
      <c r="E669" t="s">
        <v>10</v>
      </c>
      <c r="F669" t="s">
        <v>11</v>
      </c>
      <c r="G669">
        <v>32296</v>
      </c>
    </row>
    <row r="670" spans="1:7" x14ac:dyDescent="0.3">
      <c r="A670" s="1">
        <v>44221</v>
      </c>
      <c r="B670" t="s">
        <v>28</v>
      </c>
      <c r="C670" t="str">
        <f>VLOOKUP(B670,[1]Store_Code!$A$2:$B$10,2,FALSE)</f>
        <v>Inverness</v>
      </c>
      <c r="D670">
        <f t="shared" si="10"/>
        <v>20</v>
      </c>
      <c r="E670" t="s">
        <v>13</v>
      </c>
      <c r="F670" t="s">
        <v>11</v>
      </c>
      <c r="G670">
        <v>5143</v>
      </c>
    </row>
    <row r="671" spans="1:7" x14ac:dyDescent="0.3">
      <c r="A671" s="1">
        <v>44221</v>
      </c>
      <c r="B671" t="s">
        <v>29</v>
      </c>
      <c r="C671" t="str">
        <f>VLOOKUP(B671,[1]Store_Code!$A$2:$B$10,2,FALSE)</f>
        <v>Stirling</v>
      </c>
      <c r="D671">
        <f t="shared" si="10"/>
        <v>22</v>
      </c>
      <c r="E671" t="s">
        <v>8</v>
      </c>
      <c r="F671" t="s">
        <v>11</v>
      </c>
      <c r="G671">
        <v>8017</v>
      </c>
    </row>
    <row r="672" spans="1:7" x14ac:dyDescent="0.3">
      <c r="A672" s="1">
        <v>44221</v>
      </c>
      <c r="B672" t="s">
        <v>29</v>
      </c>
      <c r="C672" t="str">
        <f>VLOOKUP(B672,[1]Store_Code!$A$2:$B$10,2,FALSE)</f>
        <v>Stirling</v>
      </c>
      <c r="D672">
        <f t="shared" si="10"/>
        <v>21</v>
      </c>
      <c r="E672" t="s">
        <v>10</v>
      </c>
      <c r="F672" t="s">
        <v>11</v>
      </c>
      <c r="G672">
        <v>26016</v>
      </c>
    </row>
    <row r="673" spans="1:7" x14ac:dyDescent="0.3">
      <c r="A673" s="1">
        <v>44221</v>
      </c>
      <c r="B673" t="s">
        <v>29</v>
      </c>
      <c r="C673" t="str">
        <f>VLOOKUP(B673,[1]Store_Code!$A$2:$B$10,2,FALSE)</f>
        <v>Stirling</v>
      </c>
      <c r="D673">
        <f t="shared" si="10"/>
        <v>15.7</v>
      </c>
      <c r="E673" t="s">
        <v>13</v>
      </c>
      <c r="F673" t="s">
        <v>11</v>
      </c>
      <c r="G673">
        <v>5156</v>
      </c>
    </row>
    <row r="674" spans="1:7" x14ac:dyDescent="0.3">
      <c r="A674" s="1">
        <v>44221</v>
      </c>
      <c r="B674" t="s">
        <v>30</v>
      </c>
      <c r="C674" t="str">
        <f>VLOOKUP(B674,[1]Store_Code!$A$2:$B$10,2,FALSE)</f>
        <v>Edinburgh</v>
      </c>
      <c r="D674">
        <f t="shared" si="10"/>
        <v>29</v>
      </c>
      <c r="E674" t="s">
        <v>8</v>
      </c>
      <c r="F674" t="s">
        <v>11</v>
      </c>
      <c r="G674">
        <v>14575</v>
      </c>
    </row>
    <row r="675" spans="1:7" x14ac:dyDescent="0.3">
      <c r="A675" s="1">
        <v>44221</v>
      </c>
      <c r="B675" t="s">
        <v>30</v>
      </c>
      <c r="C675" t="str">
        <f>VLOOKUP(B675,[1]Store_Code!$A$2:$B$10,2,FALSE)</f>
        <v>Edinburgh</v>
      </c>
      <c r="D675">
        <f t="shared" si="10"/>
        <v>39</v>
      </c>
      <c r="E675" t="s">
        <v>10</v>
      </c>
      <c r="F675" t="s">
        <v>11</v>
      </c>
      <c r="G675">
        <v>55749</v>
      </c>
    </row>
    <row r="676" spans="1:7" x14ac:dyDescent="0.3">
      <c r="A676" s="1">
        <v>44221</v>
      </c>
      <c r="B676" t="s">
        <v>30</v>
      </c>
      <c r="C676" t="str">
        <f>VLOOKUP(B676,[1]Store_Code!$A$2:$B$10,2,FALSE)</f>
        <v>Edinburgh</v>
      </c>
      <c r="D676">
        <f t="shared" si="10"/>
        <v>24</v>
      </c>
      <c r="E676" t="s">
        <v>13</v>
      </c>
      <c r="F676" t="s">
        <v>11</v>
      </c>
      <c r="G676">
        <v>7732</v>
      </c>
    </row>
    <row r="677" spans="1:7" x14ac:dyDescent="0.3">
      <c r="A677" s="1">
        <v>44222</v>
      </c>
      <c r="B677" t="s">
        <v>7</v>
      </c>
      <c r="C677" t="str">
        <f>VLOOKUP(B677,[1]Store_Code!$A$2:$B$10,2,FALSE)</f>
        <v>Perth</v>
      </c>
      <c r="D677">
        <f t="shared" si="10"/>
        <v>18</v>
      </c>
      <c r="E677" t="s">
        <v>8</v>
      </c>
      <c r="F677" t="s">
        <v>11</v>
      </c>
      <c r="G677">
        <v>6854</v>
      </c>
    </row>
    <row r="678" spans="1:7" x14ac:dyDescent="0.3">
      <c r="A678" s="1">
        <v>44222</v>
      </c>
      <c r="B678" t="s">
        <v>7</v>
      </c>
      <c r="C678" t="str">
        <f>VLOOKUP(B678,[1]Store_Code!$A$2:$B$10,2,FALSE)</f>
        <v>Perth</v>
      </c>
      <c r="D678">
        <f t="shared" si="10"/>
        <v>19</v>
      </c>
      <c r="E678" t="s">
        <v>10</v>
      </c>
      <c r="F678" t="s">
        <v>9</v>
      </c>
      <c r="G678">
        <v>26980</v>
      </c>
    </row>
    <row r="679" spans="1:7" x14ac:dyDescent="0.3">
      <c r="A679" s="1">
        <v>44222</v>
      </c>
      <c r="B679" t="s">
        <v>7</v>
      </c>
      <c r="C679" t="str">
        <f>VLOOKUP(B679,[1]Store_Code!$A$2:$B$10,2,FALSE)</f>
        <v>Perth</v>
      </c>
      <c r="D679">
        <f t="shared" si="10"/>
        <v>13</v>
      </c>
      <c r="E679" t="s">
        <v>13</v>
      </c>
      <c r="F679" t="s">
        <v>11</v>
      </c>
      <c r="G679">
        <v>6055</v>
      </c>
    </row>
    <row r="680" spans="1:7" x14ac:dyDescent="0.3">
      <c r="A680" s="1">
        <v>44222</v>
      </c>
      <c r="B680" t="s">
        <v>15</v>
      </c>
      <c r="C680" t="str">
        <f>VLOOKUP(B680,[1]Store_Code!$A$2:$B$10,2,FALSE)</f>
        <v>Aberdeen</v>
      </c>
      <c r="D680">
        <f t="shared" si="10"/>
        <v>24</v>
      </c>
      <c r="E680" t="s">
        <v>8</v>
      </c>
      <c r="F680" t="s">
        <v>11</v>
      </c>
      <c r="G680">
        <v>11147</v>
      </c>
    </row>
    <row r="681" spans="1:7" x14ac:dyDescent="0.3">
      <c r="A681" s="1">
        <v>44222</v>
      </c>
      <c r="B681" t="s">
        <v>15</v>
      </c>
      <c r="C681" t="str">
        <f>VLOOKUP(B681,[1]Store_Code!$A$2:$B$10,2,FALSE)</f>
        <v>Aberdeen</v>
      </c>
      <c r="D681">
        <f t="shared" si="10"/>
        <v>28</v>
      </c>
      <c r="E681" t="s">
        <v>10</v>
      </c>
      <c r="F681" t="s">
        <v>11</v>
      </c>
      <c r="G681">
        <v>42468</v>
      </c>
    </row>
    <row r="682" spans="1:7" x14ac:dyDescent="0.3">
      <c r="A682" s="1">
        <v>44222</v>
      </c>
      <c r="B682" t="s">
        <v>15</v>
      </c>
      <c r="C682" t="str">
        <f>VLOOKUP(B682,[1]Store_Code!$A$2:$B$10,2,FALSE)</f>
        <v>Aberdeen</v>
      </c>
      <c r="D682">
        <f t="shared" si="10"/>
        <v>16</v>
      </c>
      <c r="E682" t="s">
        <v>13</v>
      </c>
      <c r="F682" t="s">
        <v>11</v>
      </c>
      <c r="G682">
        <v>7177</v>
      </c>
    </row>
    <row r="683" spans="1:7" x14ac:dyDescent="0.3">
      <c r="A683" s="1">
        <v>44222</v>
      </c>
      <c r="B683" t="s">
        <v>19</v>
      </c>
      <c r="C683" t="str">
        <f>VLOOKUP(B683,[1]Store_Code!$A$2:$B$10,2,FALSE)</f>
        <v>St Andrews</v>
      </c>
      <c r="D683">
        <f t="shared" si="10"/>
        <v>15</v>
      </c>
      <c r="E683" t="s">
        <v>8</v>
      </c>
      <c r="F683" t="s">
        <v>11</v>
      </c>
      <c r="G683">
        <v>5814</v>
      </c>
    </row>
    <row r="684" spans="1:7" x14ac:dyDescent="0.3">
      <c r="A684" s="1">
        <v>44222</v>
      </c>
      <c r="B684" t="s">
        <v>19</v>
      </c>
      <c r="C684" t="str">
        <f>VLOOKUP(B684,[1]Store_Code!$A$2:$B$10,2,FALSE)</f>
        <v>St Andrews</v>
      </c>
      <c r="D684">
        <f t="shared" si="10"/>
        <v>19</v>
      </c>
      <c r="E684" t="s">
        <v>10</v>
      </c>
      <c r="F684" t="s">
        <v>11</v>
      </c>
      <c r="G684" s="15">
        <v>20443</v>
      </c>
    </row>
    <row r="685" spans="1:7" x14ac:dyDescent="0.3">
      <c r="A685" s="1">
        <v>44222</v>
      </c>
      <c r="B685" t="s">
        <v>19</v>
      </c>
      <c r="C685" t="str">
        <f>VLOOKUP(B685,[1]Store_Code!$A$2:$B$10,2,FALSE)</f>
        <v>St Andrews</v>
      </c>
      <c r="D685">
        <f t="shared" si="10"/>
        <v>10</v>
      </c>
      <c r="E685" t="s">
        <v>13</v>
      </c>
      <c r="F685" t="s">
        <v>11</v>
      </c>
      <c r="G685">
        <v>4975</v>
      </c>
    </row>
    <row r="686" spans="1:7" x14ac:dyDescent="0.3">
      <c r="A686" s="1">
        <v>44222</v>
      </c>
      <c r="B686" t="s">
        <v>23</v>
      </c>
      <c r="C686" t="str">
        <f>VLOOKUP(B686,[1]Store_Code!$A$2:$B$10,2,FALSE)</f>
        <v>Dundee</v>
      </c>
      <c r="D686">
        <f t="shared" si="10"/>
        <v>23</v>
      </c>
      <c r="E686" t="s">
        <v>8</v>
      </c>
      <c r="F686" t="s">
        <v>11</v>
      </c>
      <c r="G686">
        <v>12483</v>
      </c>
    </row>
    <row r="687" spans="1:7" x14ac:dyDescent="0.3">
      <c r="A687" s="1">
        <v>44222</v>
      </c>
      <c r="B687" t="s">
        <v>23</v>
      </c>
      <c r="C687" t="str">
        <f>VLOOKUP(B687,[1]Store_Code!$A$2:$B$10,2,FALSE)</f>
        <v>Dundee</v>
      </c>
      <c r="D687">
        <f t="shared" si="10"/>
        <v>30</v>
      </c>
      <c r="E687" t="s">
        <v>10</v>
      </c>
      <c r="F687" t="s">
        <v>11</v>
      </c>
      <c r="G687">
        <v>40952</v>
      </c>
    </row>
    <row r="688" spans="1:7" x14ac:dyDescent="0.3">
      <c r="A688" s="1">
        <v>44222</v>
      </c>
      <c r="B688" t="s">
        <v>23</v>
      </c>
      <c r="C688" t="str">
        <f>VLOOKUP(B688,[1]Store_Code!$A$2:$B$10,2,FALSE)</f>
        <v>Dundee</v>
      </c>
      <c r="D688">
        <f t="shared" si="10"/>
        <v>22</v>
      </c>
      <c r="E688" t="s">
        <v>13</v>
      </c>
      <c r="F688" t="s">
        <v>11</v>
      </c>
      <c r="G688">
        <v>7152</v>
      </c>
    </row>
    <row r="689" spans="1:7" x14ac:dyDescent="0.3">
      <c r="A689" s="1">
        <v>44222</v>
      </c>
      <c r="B689" t="s">
        <v>26</v>
      </c>
      <c r="C689" t="str">
        <f>VLOOKUP(B689,[1]Store_Code!$A$2:$B$10,2,FALSE)</f>
        <v>Glasgow</v>
      </c>
      <c r="D689">
        <f t="shared" si="10"/>
        <v>31</v>
      </c>
      <c r="E689" t="s">
        <v>8</v>
      </c>
      <c r="F689" t="s">
        <v>11</v>
      </c>
      <c r="G689">
        <v>23651</v>
      </c>
    </row>
    <row r="690" spans="1:7" x14ac:dyDescent="0.3">
      <c r="A690" s="1">
        <v>44222</v>
      </c>
      <c r="B690" t="s">
        <v>26</v>
      </c>
      <c r="C690" t="str">
        <f>VLOOKUP(B690,[1]Store_Code!$A$2:$B$10,2,FALSE)</f>
        <v>Glasgow</v>
      </c>
      <c r="D690">
        <f t="shared" si="10"/>
        <v>44</v>
      </c>
      <c r="E690" t="s">
        <v>10</v>
      </c>
      <c r="F690" t="s">
        <v>11</v>
      </c>
      <c r="G690">
        <v>96317</v>
      </c>
    </row>
    <row r="691" spans="1:7" x14ac:dyDescent="0.3">
      <c r="A691" s="1">
        <v>44222</v>
      </c>
      <c r="B691" t="s">
        <v>26</v>
      </c>
      <c r="C691" t="str">
        <f>VLOOKUP(B691,[1]Store_Code!$A$2:$B$10,2,FALSE)</f>
        <v>Glasgow</v>
      </c>
      <c r="D691">
        <f t="shared" si="10"/>
        <v>26</v>
      </c>
      <c r="E691" t="s">
        <v>13</v>
      </c>
      <c r="F691" t="s">
        <v>11</v>
      </c>
      <c r="G691">
        <v>10581</v>
      </c>
    </row>
    <row r="692" spans="1:7" x14ac:dyDescent="0.3">
      <c r="A692" s="1">
        <v>44222</v>
      </c>
      <c r="B692" t="s">
        <v>27</v>
      </c>
      <c r="C692" t="str">
        <f>VLOOKUP(B692,[1]Store_Code!$A$2:$B$10,2,FALSE)</f>
        <v>Dumfries</v>
      </c>
      <c r="D692">
        <f t="shared" si="10"/>
        <v>13</v>
      </c>
      <c r="E692" t="s">
        <v>8</v>
      </c>
      <c r="F692" t="s">
        <v>11</v>
      </c>
      <c r="G692">
        <v>8137</v>
      </c>
    </row>
    <row r="693" spans="1:7" x14ac:dyDescent="0.3">
      <c r="A693" s="1">
        <v>44222</v>
      </c>
      <c r="B693" t="s">
        <v>27</v>
      </c>
      <c r="C693" t="str">
        <f>VLOOKUP(B693,[1]Store_Code!$A$2:$B$10,2,FALSE)</f>
        <v>Dumfries</v>
      </c>
      <c r="D693">
        <f t="shared" si="10"/>
        <v>18</v>
      </c>
      <c r="E693" t="s">
        <v>10</v>
      </c>
      <c r="F693" t="s">
        <v>11</v>
      </c>
      <c r="G693">
        <v>21840</v>
      </c>
    </row>
    <row r="694" spans="1:7" x14ac:dyDescent="0.3">
      <c r="A694" s="1">
        <v>44222</v>
      </c>
      <c r="B694" t="s">
        <v>27</v>
      </c>
      <c r="C694" t="str">
        <f>VLOOKUP(B694,[1]Store_Code!$A$2:$B$10,2,FALSE)</f>
        <v>Dumfries</v>
      </c>
      <c r="D694">
        <f t="shared" si="10"/>
        <v>9</v>
      </c>
      <c r="E694" t="s">
        <v>13</v>
      </c>
      <c r="F694" t="s">
        <v>11</v>
      </c>
      <c r="G694">
        <v>3137</v>
      </c>
    </row>
    <row r="695" spans="1:7" x14ac:dyDescent="0.3">
      <c r="A695" s="1">
        <v>44222</v>
      </c>
      <c r="B695" t="s">
        <v>28</v>
      </c>
      <c r="C695" t="str">
        <f>VLOOKUP(B695,[1]Store_Code!$A$2:$B$10,2,FALSE)</f>
        <v>Inverness</v>
      </c>
      <c r="D695">
        <f t="shared" si="10"/>
        <v>22</v>
      </c>
      <c r="E695" t="s">
        <v>8</v>
      </c>
      <c r="F695" t="s">
        <v>11</v>
      </c>
      <c r="G695">
        <v>10618</v>
      </c>
    </row>
    <row r="696" spans="1:7" x14ac:dyDescent="0.3">
      <c r="A696" s="1">
        <v>44222</v>
      </c>
      <c r="B696" t="s">
        <v>28</v>
      </c>
      <c r="C696" t="str">
        <f>VLOOKUP(B696,[1]Store_Code!$A$2:$B$10,2,FALSE)</f>
        <v>Inverness</v>
      </c>
      <c r="D696">
        <f t="shared" si="10"/>
        <v>20</v>
      </c>
      <c r="E696" t="s">
        <v>10</v>
      </c>
      <c r="F696" t="s">
        <v>11</v>
      </c>
      <c r="G696">
        <v>35585</v>
      </c>
    </row>
    <row r="697" spans="1:7" x14ac:dyDescent="0.3">
      <c r="A697" s="1">
        <v>44222</v>
      </c>
      <c r="B697" t="s">
        <v>28</v>
      </c>
      <c r="C697" t="str">
        <f>VLOOKUP(B697,[1]Store_Code!$A$2:$B$10,2,FALSE)</f>
        <v>Inverness</v>
      </c>
      <c r="D697">
        <f t="shared" si="10"/>
        <v>20</v>
      </c>
      <c r="E697" t="s">
        <v>13</v>
      </c>
      <c r="F697" t="s">
        <v>11</v>
      </c>
      <c r="G697">
        <v>5178</v>
      </c>
    </row>
    <row r="698" spans="1:7" x14ac:dyDescent="0.3">
      <c r="A698" s="1">
        <v>44222</v>
      </c>
      <c r="B698" t="s">
        <v>29</v>
      </c>
      <c r="C698" t="str">
        <f>VLOOKUP(B698,[1]Store_Code!$A$2:$B$10,2,FALSE)</f>
        <v>Stirling</v>
      </c>
      <c r="D698">
        <f t="shared" si="10"/>
        <v>22</v>
      </c>
      <c r="E698" t="s">
        <v>8</v>
      </c>
      <c r="F698" t="s">
        <v>11</v>
      </c>
      <c r="G698">
        <v>8633</v>
      </c>
    </row>
    <row r="699" spans="1:7" x14ac:dyDescent="0.3">
      <c r="A699" s="1">
        <v>44222</v>
      </c>
      <c r="B699" t="s">
        <v>29</v>
      </c>
      <c r="C699" t="str">
        <f>VLOOKUP(B699,[1]Store_Code!$A$2:$B$10,2,FALSE)</f>
        <v>Stirling</v>
      </c>
      <c r="D699">
        <f t="shared" si="10"/>
        <v>21</v>
      </c>
      <c r="E699" t="s">
        <v>10</v>
      </c>
      <c r="F699" t="s">
        <v>11</v>
      </c>
      <c r="G699">
        <v>28666</v>
      </c>
    </row>
    <row r="700" spans="1:7" x14ac:dyDescent="0.3">
      <c r="A700" s="1">
        <v>44222</v>
      </c>
      <c r="B700" t="s">
        <v>29</v>
      </c>
      <c r="C700" t="str">
        <f>VLOOKUP(B700,[1]Store_Code!$A$2:$B$10,2,FALSE)</f>
        <v>Stirling</v>
      </c>
      <c r="D700">
        <f t="shared" si="10"/>
        <v>15.7</v>
      </c>
      <c r="E700" t="s">
        <v>13</v>
      </c>
      <c r="F700" t="s">
        <v>11</v>
      </c>
      <c r="G700">
        <v>5191</v>
      </c>
    </row>
    <row r="701" spans="1:7" x14ac:dyDescent="0.3">
      <c r="A701" s="1">
        <v>44222</v>
      </c>
      <c r="B701" t="s">
        <v>30</v>
      </c>
      <c r="C701" t="str">
        <f>VLOOKUP(B701,[1]Store_Code!$A$2:$B$10,2,FALSE)</f>
        <v>Edinburgh</v>
      </c>
      <c r="D701">
        <f t="shared" si="10"/>
        <v>29</v>
      </c>
      <c r="E701" t="s">
        <v>8</v>
      </c>
      <c r="F701" t="s">
        <v>11</v>
      </c>
      <c r="G701">
        <v>15604</v>
      </c>
    </row>
    <row r="702" spans="1:7" x14ac:dyDescent="0.3">
      <c r="A702" s="1">
        <v>44222</v>
      </c>
      <c r="B702" t="s">
        <v>30</v>
      </c>
      <c r="C702" t="str">
        <f>VLOOKUP(B702,[1]Store_Code!$A$2:$B$10,2,FALSE)</f>
        <v>Edinburgh</v>
      </c>
      <c r="D702">
        <f t="shared" si="10"/>
        <v>39</v>
      </c>
      <c r="E702" t="s">
        <v>10</v>
      </c>
      <c r="F702" t="s">
        <v>11</v>
      </c>
      <c r="G702">
        <v>61427</v>
      </c>
    </row>
    <row r="703" spans="1:7" x14ac:dyDescent="0.3">
      <c r="A703" s="1">
        <v>44222</v>
      </c>
      <c r="B703" t="s">
        <v>30</v>
      </c>
      <c r="C703" t="str">
        <f>VLOOKUP(B703,[1]Store_Code!$A$2:$B$10,2,FALSE)</f>
        <v>Edinburgh</v>
      </c>
      <c r="D703">
        <f t="shared" si="10"/>
        <v>24</v>
      </c>
      <c r="E703" t="s">
        <v>13</v>
      </c>
      <c r="F703" t="s">
        <v>11</v>
      </c>
      <c r="G703">
        <v>7786</v>
      </c>
    </row>
    <row r="704" spans="1:7" x14ac:dyDescent="0.3">
      <c r="A704" s="1">
        <v>44223</v>
      </c>
      <c r="B704" t="s">
        <v>7</v>
      </c>
      <c r="C704" t="str">
        <f>VLOOKUP(B704,[1]Store_Code!$A$2:$B$10,2,FALSE)</f>
        <v>Perth</v>
      </c>
      <c r="D704">
        <f t="shared" si="10"/>
        <v>18</v>
      </c>
      <c r="E704" t="s">
        <v>8</v>
      </c>
      <c r="F704" t="s">
        <v>11</v>
      </c>
      <c r="G704">
        <v>6401</v>
      </c>
    </row>
    <row r="705" spans="1:7" x14ac:dyDescent="0.3">
      <c r="A705" s="1">
        <v>44223</v>
      </c>
      <c r="B705" t="s">
        <v>7</v>
      </c>
      <c r="C705" t="str">
        <f>VLOOKUP(B705,[1]Store_Code!$A$2:$B$10,2,FALSE)</f>
        <v>Perth</v>
      </c>
      <c r="D705">
        <f t="shared" si="10"/>
        <v>19</v>
      </c>
      <c r="E705" t="s">
        <v>10</v>
      </c>
      <c r="F705" t="s">
        <v>9</v>
      </c>
      <c r="G705">
        <v>26878</v>
      </c>
    </row>
    <row r="706" spans="1:7" x14ac:dyDescent="0.3">
      <c r="A706" s="1">
        <v>44223</v>
      </c>
      <c r="B706" t="s">
        <v>7</v>
      </c>
      <c r="C706" t="str">
        <f>VLOOKUP(B706,[1]Store_Code!$A$2:$B$10,2,FALSE)</f>
        <v>Perth</v>
      </c>
      <c r="D706">
        <f t="shared" si="10"/>
        <v>13</v>
      </c>
      <c r="E706" t="s">
        <v>13</v>
      </c>
      <c r="F706" t="s">
        <v>11</v>
      </c>
      <c r="G706">
        <v>6481</v>
      </c>
    </row>
    <row r="707" spans="1:7" x14ac:dyDescent="0.3">
      <c r="A707" s="1">
        <v>44223</v>
      </c>
      <c r="B707" t="s">
        <v>15</v>
      </c>
      <c r="C707" t="str">
        <f>VLOOKUP(B707,[1]Store_Code!$A$2:$B$10,2,FALSE)</f>
        <v>Aberdeen</v>
      </c>
      <c r="D707">
        <f t="shared" si="10"/>
        <v>24</v>
      </c>
      <c r="E707" t="s">
        <v>8</v>
      </c>
      <c r="F707" t="s">
        <v>11</v>
      </c>
      <c r="G707">
        <v>10412</v>
      </c>
    </row>
    <row r="708" spans="1:7" x14ac:dyDescent="0.3">
      <c r="A708" s="1">
        <v>44223</v>
      </c>
      <c r="B708" t="s">
        <v>15</v>
      </c>
      <c r="C708" t="str">
        <f>VLOOKUP(B708,[1]Store_Code!$A$2:$B$10,2,FALSE)</f>
        <v>Aberdeen</v>
      </c>
      <c r="D708">
        <f t="shared" ref="D708:D771" si="11">INDEX($N$4:$P$12,MATCH(C708,$M$4:$M$12,0),MATCH(E708,N$3:P$3,0))</f>
        <v>28</v>
      </c>
      <c r="E708" t="s">
        <v>10</v>
      </c>
      <c r="F708" t="s">
        <v>11</v>
      </c>
      <c r="G708">
        <v>42307</v>
      </c>
    </row>
    <row r="709" spans="1:7" x14ac:dyDescent="0.3">
      <c r="A709" s="1">
        <v>44223</v>
      </c>
      <c r="B709" t="s">
        <v>15</v>
      </c>
      <c r="C709" t="str">
        <f>VLOOKUP(B709,[1]Store_Code!$A$2:$B$10,2,FALSE)</f>
        <v>Aberdeen</v>
      </c>
      <c r="D709">
        <f t="shared" si="11"/>
        <v>16</v>
      </c>
      <c r="E709" t="s">
        <v>13</v>
      </c>
      <c r="F709" t="s">
        <v>11</v>
      </c>
      <c r="G709">
        <v>7682</v>
      </c>
    </row>
    <row r="710" spans="1:7" x14ac:dyDescent="0.3">
      <c r="A710" s="1">
        <v>44223</v>
      </c>
      <c r="B710" t="s">
        <v>19</v>
      </c>
      <c r="C710" t="str">
        <f>VLOOKUP(B710,[1]Store_Code!$A$2:$B$10,2,FALSE)</f>
        <v>St Andrews</v>
      </c>
      <c r="D710">
        <f t="shared" si="11"/>
        <v>15</v>
      </c>
      <c r="E710" t="s">
        <v>8</v>
      </c>
      <c r="F710" t="s">
        <v>11</v>
      </c>
      <c r="G710">
        <v>5396</v>
      </c>
    </row>
    <row r="711" spans="1:7" x14ac:dyDescent="0.3">
      <c r="A711" s="1">
        <v>44223</v>
      </c>
      <c r="B711" t="s">
        <v>19</v>
      </c>
      <c r="C711" t="str">
        <f>VLOOKUP(B711,[1]Store_Code!$A$2:$B$10,2,FALSE)</f>
        <v>St Andrews</v>
      </c>
      <c r="D711">
        <f t="shared" si="11"/>
        <v>19</v>
      </c>
      <c r="E711" t="s">
        <v>10</v>
      </c>
      <c r="F711" t="s">
        <v>11</v>
      </c>
      <c r="G711">
        <v>17486</v>
      </c>
    </row>
    <row r="712" spans="1:7" x14ac:dyDescent="0.3">
      <c r="A712" s="1">
        <v>44223</v>
      </c>
      <c r="B712" t="s">
        <v>19</v>
      </c>
      <c r="C712" t="str">
        <f>VLOOKUP(B712,[1]Store_Code!$A$2:$B$10,2,FALSE)</f>
        <v>St Andrews</v>
      </c>
      <c r="D712">
        <f t="shared" si="11"/>
        <v>10</v>
      </c>
      <c r="E712" t="s">
        <v>13</v>
      </c>
      <c r="F712" t="s">
        <v>11</v>
      </c>
      <c r="G712">
        <v>5324</v>
      </c>
    </row>
    <row r="713" spans="1:7" x14ac:dyDescent="0.3">
      <c r="A713" s="1">
        <v>44223</v>
      </c>
      <c r="B713" t="s">
        <v>23</v>
      </c>
      <c r="C713" t="str">
        <f>VLOOKUP(B713,[1]Store_Code!$A$2:$B$10,2,FALSE)</f>
        <v>Dundee</v>
      </c>
      <c r="D713">
        <f t="shared" si="11"/>
        <v>23</v>
      </c>
      <c r="E713" t="s">
        <v>8</v>
      </c>
      <c r="F713" t="s">
        <v>11</v>
      </c>
      <c r="G713">
        <v>11659</v>
      </c>
    </row>
    <row r="714" spans="1:7" x14ac:dyDescent="0.3">
      <c r="A714" s="1">
        <v>44223</v>
      </c>
      <c r="B714" t="s">
        <v>23</v>
      </c>
      <c r="C714" t="str">
        <f>VLOOKUP(B714,[1]Store_Code!$A$2:$B$10,2,FALSE)</f>
        <v>Dundee</v>
      </c>
      <c r="D714">
        <f t="shared" si="11"/>
        <v>30</v>
      </c>
      <c r="E714" t="s">
        <v>10</v>
      </c>
      <c r="F714" t="s">
        <v>11</v>
      </c>
      <c r="G714">
        <v>40796</v>
      </c>
    </row>
    <row r="715" spans="1:7" x14ac:dyDescent="0.3">
      <c r="A715" s="1">
        <v>44223</v>
      </c>
      <c r="B715" t="s">
        <v>23</v>
      </c>
      <c r="C715" t="str">
        <f>VLOOKUP(B715,[1]Store_Code!$A$2:$B$10,2,FALSE)</f>
        <v>Dundee</v>
      </c>
      <c r="D715">
        <f t="shared" si="11"/>
        <v>22</v>
      </c>
      <c r="E715" t="s">
        <v>13</v>
      </c>
      <c r="F715" t="s">
        <v>11</v>
      </c>
      <c r="G715">
        <v>7656</v>
      </c>
    </row>
    <row r="716" spans="1:7" x14ac:dyDescent="0.3">
      <c r="A716" s="1">
        <v>44223</v>
      </c>
      <c r="B716" t="s">
        <v>26</v>
      </c>
      <c r="C716" t="str">
        <f>VLOOKUP(B716,[1]Store_Code!$A$2:$B$10,2,FALSE)</f>
        <v>Glasgow</v>
      </c>
      <c r="D716">
        <f t="shared" si="11"/>
        <v>31</v>
      </c>
      <c r="E716" t="s">
        <v>8</v>
      </c>
      <c r="F716" t="s">
        <v>11</v>
      </c>
      <c r="G716">
        <v>22091</v>
      </c>
    </row>
    <row r="717" spans="1:7" x14ac:dyDescent="0.3">
      <c r="A717" s="1">
        <v>44223</v>
      </c>
      <c r="B717" t="s">
        <v>26</v>
      </c>
      <c r="C717" t="str">
        <f>VLOOKUP(B717,[1]Store_Code!$A$2:$B$10,2,FALSE)</f>
        <v>Glasgow</v>
      </c>
      <c r="D717">
        <f t="shared" si="11"/>
        <v>44</v>
      </c>
      <c r="E717" t="s">
        <v>10</v>
      </c>
      <c r="F717" t="s">
        <v>11</v>
      </c>
      <c r="G717">
        <v>95952</v>
      </c>
    </row>
    <row r="718" spans="1:7" x14ac:dyDescent="0.3">
      <c r="A718" s="1">
        <v>44223</v>
      </c>
      <c r="B718" t="s">
        <v>26</v>
      </c>
      <c r="C718" t="str">
        <f>VLOOKUP(B718,[1]Store_Code!$A$2:$B$10,2,FALSE)</f>
        <v>Glasgow</v>
      </c>
      <c r="D718">
        <f t="shared" si="11"/>
        <v>26</v>
      </c>
      <c r="E718" t="s">
        <v>13</v>
      </c>
      <c r="F718" t="s">
        <v>11</v>
      </c>
      <c r="G718">
        <v>11326</v>
      </c>
    </row>
    <row r="719" spans="1:7" x14ac:dyDescent="0.3">
      <c r="A719" s="1">
        <v>44223</v>
      </c>
      <c r="B719" t="s">
        <v>27</v>
      </c>
      <c r="C719" t="str">
        <f>VLOOKUP(B719,[1]Store_Code!$A$2:$B$10,2,FALSE)</f>
        <v>Dumfries</v>
      </c>
      <c r="D719">
        <f t="shared" si="11"/>
        <v>13</v>
      </c>
      <c r="E719" t="s">
        <v>8</v>
      </c>
      <c r="F719" t="s">
        <v>11</v>
      </c>
      <c r="G719">
        <v>7600</v>
      </c>
    </row>
    <row r="720" spans="1:7" x14ac:dyDescent="0.3">
      <c r="A720" s="1">
        <v>44223</v>
      </c>
      <c r="B720" t="s">
        <v>27</v>
      </c>
      <c r="C720" t="str">
        <f>VLOOKUP(B720,[1]Store_Code!$A$2:$B$10,2,FALSE)</f>
        <v>Dumfries</v>
      </c>
      <c r="D720">
        <f t="shared" si="11"/>
        <v>18</v>
      </c>
      <c r="E720" t="s">
        <v>10</v>
      </c>
      <c r="F720" t="s">
        <v>11</v>
      </c>
      <c r="G720">
        <v>21758</v>
      </c>
    </row>
    <row r="721" spans="1:7" x14ac:dyDescent="0.3">
      <c r="A721" s="1">
        <v>44223</v>
      </c>
      <c r="B721" t="s">
        <v>27</v>
      </c>
      <c r="C721" t="str">
        <f>VLOOKUP(B721,[1]Store_Code!$A$2:$B$10,2,FALSE)</f>
        <v>Dumfries</v>
      </c>
      <c r="D721">
        <f t="shared" si="11"/>
        <v>9</v>
      </c>
      <c r="E721" t="s">
        <v>13</v>
      </c>
      <c r="F721" t="s">
        <v>11</v>
      </c>
      <c r="G721">
        <v>3359</v>
      </c>
    </row>
    <row r="722" spans="1:7" x14ac:dyDescent="0.3">
      <c r="A722" s="1">
        <v>44223</v>
      </c>
      <c r="B722" t="s">
        <v>28</v>
      </c>
      <c r="C722" t="str">
        <f>VLOOKUP(B722,[1]Store_Code!$A$2:$B$10,2,FALSE)</f>
        <v>Inverness</v>
      </c>
      <c r="D722">
        <f t="shared" si="11"/>
        <v>22</v>
      </c>
      <c r="E722" t="s">
        <v>8</v>
      </c>
      <c r="F722" t="s">
        <v>11</v>
      </c>
      <c r="G722">
        <v>9867</v>
      </c>
    </row>
    <row r="723" spans="1:7" x14ac:dyDescent="0.3">
      <c r="A723" s="1">
        <v>44223</v>
      </c>
      <c r="B723" t="s">
        <v>28</v>
      </c>
      <c r="C723" t="str">
        <f>VLOOKUP(B723,[1]Store_Code!$A$2:$B$10,2,FALSE)</f>
        <v>Inverness</v>
      </c>
      <c r="D723">
        <f t="shared" si="11"/>
        <v>20</v>
      </c>
      <c r="E723" t="s">
        <v>10</v>
      </c>
      <c r="F723" t="s">
        <v>11</v>
      </c>
      <c r="G723">
        <v>35450</v>
      </c>
    </row>
    <row r="724" spans="1:7" x14ac:dyDescent="0.3">
      <c r="A724" s="1">
        <v>44223</v>
      </c>
      <c r="B724" t="s">
        <v>28</v>
      </c>
      <c r="C724" t="str">
        <f>VLOOKUP(B724,[1]Store_Code!$A$2:$B$10,2,FALSE)</f>
        <v>Inverness</v>
      </c>
      <c r="D724">
        <f t="shared" si="11"/>
        <v>20</v>
      </c>
      <c r="E724" t="s">
        <v>13</v>
      </c>
      <c r="F724" t="s">
        <v>11</v>
      </c>
      <c r="G724">
        <v>5544</v>
      </c>
    </row>
    <row r="725" spans="1:7" x14ac:dyDescent="0.3">
      <c r="A725" s="1">
        <v>44223</v>
      </c>
      <c r="B725" t="s">
        <v>29</v>
      </c>
      <c r="C725" t="str">
        <f>VLOOKUP(B725,[1]Store_Code!$A$2:$B$10,2,FALSE)</f>
        <v>Stirling</v>
      </c>
      <c r="D725">
        <f t="shared" si="11"/>
        <v>22</v>
      </c>
      <c r="E725" t="s">
        <v>8</v>
      </c>
      <c r="F725" t="s">
        <v>11</v>
      </c>
      <c r="G725">
        <v>8015</v>
      </c>
    </row>
    <row r="726" spans="1:7" x14ac:dyDescent="0.3">
      <c r="A726" s="1">
        <v>44223</v>
      </c>
      <c r="B726" t="s">
        <v>29</v>
      </c>
      <c r="C726" t="str">
        <f>VLOOKUP(B726,[1]Store_Code!$A$2:$B$10,2,FALSE)</f>
        <v>Stirling</v>
      </c>
      <c r="D726">
        <f t="shared" si="11"/>
        <v>21</v>
      </c>
      <c r="E726" t="s">
        <v>10</v>
      </c>
      <c r="F726" t="s">
        <v>11</v>
      </c>
      <c r="G726">
        <v>28557</v>
      </c>
    </row>
    <row r="727" spans="1:7" x14ac:dyDescent="0.3">
      <c r="A727" s="1">
        <v>44223</v>
      </c>
      <c r="B727" t="s">
        <v>29</v>
      </c>
      <c r="C727" t="str">
        <f>VLOOKUP(B727,[1]Store_Code!$A$2:$B$10,2,FALSE)</f>
        <v>Stirling</v>
      </c>
      <c r="D727">
        <f t="shared" si="11"/>
        <v>15.7</v>
      </c>
      <c r="E727" t="s">
        <v>13</v>
      </c>
      <c r="F727" t="s">
        <v>11</v>
      </c>
      <c r="G727">
        <v>5557</v>
      </c>
    </row>
    <row r="728" spans="1:7" x14ac:dyDescent="0.3">
      <c r="A728" s="1">
        <v>44223</v>
      </c>
      <c r="B728" t="s">
        <v>30</v>
      </c>
      <c r="C728" t="str">
        <f>VLOOKUP(B728,[1]Store_Code!$A$2:$B$10,2,FALSE)</f>
        <v>Edinburgh</v>
      </c>
      <c r="D728">
        <f t="shared" si="11"/>
        <v>29</v>
      </c>
      <c r="E728" t="s">
        <v>8</v>
      </c>
      <c r="F728" t="s">
        <v>11</v>
      </c>
      <c r="G728" s="15">
        <v>18436</v>
      </c>
    </row>
    <row r="729" spans="1:7" x14ac:dyDescent="0.3">
      <c r="A729" s="1">
        <v>44223</v>
      </c>
      <c r="B729" t="s">
        <v>30</v>
      </c>
      <c r="C729" t="str">
        <f>VLOOKUP(B729,[1]Store_Code!$A$2:$B$10,2,FALSE)</f>
        <v>Edinburgh</v>
      </c>
      <c r="D729">
        <f t="shared" si="11"/>
        <v>39</v>
      </c>
      <c r="E729" t="s">
        <v>10</v>
      </c>
      <c r="F729" t="s">
        <v>11</v>
      </c>
      <c r="G729">
        <v>61194</v>
      </c>
    </row>
    <row r="730" spans="1:7" x14ac:dyDescent="0.3">
      <c r="A730" s="1">
        <v>44223</v>
      </c>
      <c r="B730" t="s">
        <v>30</v>
      </c>
      <c r="C730" t="str">
        <f>VLOOKUP(B730,[1]Store_Code!$A$2:$B$10,2,FALSE)</f>
        <v>Edinburgh</v>
      </c>
      <c r="D730">
        <f t="shared" si="11"/>
        <v>24</v>
      </c>
      <c r="E730" t="s">
        <v>13</v>
      </c>
      <c r="F730" t="s">
        <v>11</v>
      </c>
      <c r="G730">
        <v>8334</v>
      </c>
    </row>
    <row r="731" spans="1:7" x14ac:dyDescent="0.3">
      <c r="A731" s="1">
        <v>44224</v>
      </c>
      <c r="B731" t="s">
        <v>7</v>
      </c>
      <c r="C731" t="str">
        <f>VLOOKUP(B731,[1]Store_Code!$A$2:$B$10,2,FALSE)</f>
        <v>Perth</v>
      </c>
      <c r="D731">
        <f t="shared" si="11"/>
        <v>18</v>
      </c>
      <c r="E731" t="s">
        <v>8</v>
      </c>
      <c r="F731" t="s">
        <v>11</v>
      </c>
      <c r="G731">
        <v>6684</v>
      </c>
    </row>
    <row r="732" spans="1:7" x14ac:dyDescent="0.3">
      <c r="A732" s="1">
        <v>44224</v>
      </c>
      <c r="B732" t="s">
        <v>7</v>
      </c>
      <c r="C732" t="str">
        <f>VLOOKUP(B732,[1]Store_Code!$A$2:$B$10,2,FALSE)</f>
        <v>Perth</v>
      </c>
      <c r="D732">
        <f t="shared" si="11"/>
        <v>19</v>
      </c>
      <c r="E732" t="s">
        <v>10</v>
      </c>
      <c r="F732" t="s">
        <v>9</v>
      </c>
      <c r="G732">
        <v>26487</v>
      </c>
    </row>
    <row r="733" spans="1:7" x14ac:dyDescent="0.3">
      <c r="A733" s="1">
        <v>44224</v>
      </c>
      <c r="B733" t="s">
        <v>7</v>
      </c>
      <c r="C733" t="str">
        <f>VLOOKUP(B733,[1]Store_Code!$A$2:$B$10,2,FALSE)</f>
        <v>Perth</v>
      </c>
      <c r="D733">
        <f t="shared" si="11"/>
        <v>13</v>
      </c>
      <c r="E733" t="s">
        <v>13</v>
      </c>
      <c r="F733" t="s">
        <v>11</v>
      </c>
      <c r="G733">
        <v>6001</v>
      </c>
    </row>
    <row r="734" spans="1:7" x14ac:dyDescent="0.3">
      <c r="A734" s="1">
        <v>44224</v>
      </c>
      <c r="B734" t="s">
        <v>15</v>
      </c>
      <c r="C734" t="str">
        <f>VLOOKUP(B734,[1]Store_Code!$A$2:$B$10,2,FALSE)</f>
        <v>Aberdeen</v>
      </c>
      <c r="D734">
        <f t="shared" si="11"/>
        <v>24</v>
      </c>
      <c r="E734" t="s">
        <v>8</v>
      </c>
      <c r="F734" t="s">
        <v>11</v>
      </c>
      <c r="G734">
        <v>10873</v>
      </c>
    </row>
    <row r="735" spans="1:7" x14ac:dyDescent="0.3">
      <c r="A735" s="1">
        <v>44224</v>
      </c>
      <c r="B735" t="s">
        <v>15</v>
      </c>
      <c r="C735" t="str">
        <f>VLOOKUP(B735,[1]Store_Code!$A$2:$B$10,2,FALSE)</f>
        <v>Aberdeen</v>
      </c>
      <c r="D735">
        <f t="shared" si="11"/>
        <v>28</v>
      </c>
      <c r="E735" t="s">
        <v>10</v>
      </c>
      <c r="F735" t="s">
        <v>11</v>
      </c>
      <c r="G735">
        <v>41693</v>
      </c>
    </row>
    <row r="736" spans="1:7" x14ac:dyDescent="0.3">
      <c r="A736" s="1">
        <v>44224</v>
      </c>
      <c r="B736" t="s">
        <v>15</v>
      </c>
      <c r="C736" t="str">
        <f>VLOOKUP(B736,[1]Store_Code!$A$2:$B$10,2,FALSE)</f>
        <v>Aberdeen</v>
      </c>
      <c r="D736">
        <f t="shared" si="11"/>
        <v>16</v>
      </c>
      <c r="E736" t="s">
        <v>13</v>
      </c>
      <c r="F736" t="s">
        <v>11</v>
      </c>
      <c r="G736">
        <v>7112</v>
      </c>
    </row>
    <row r="737" spans="1:7" x14ac:dyDescent="0.3">
      <c r="A737" s="1">
        <v>44224</v>
      </c>
      <c r="B737" t="s">
        <v>19</v>
      </c>
      <c r="C737" t="str">
        <f>VLOOKUP(B737,[1]Store_Code!$A$2:$B$10,2,FALSE)</f>
        <v>St Andrews</v>
      </c>
      <c r="D737">
        <f t="shared" si="11"/>
        <v>15</v>
      </c>
      <c r="E737" t="s">
        <v>8</v>
      </c>
      <c r="F737" t="s">
        <v>11</v>
      </c>
      <c r="G737" s="15">
        <v>3852</v>
      </c>
    </row>
    <row r="738" spans="1:7" x14ac:dyDescent="0.3">
      <c r="A738" s="1">
        <v>44224</v>
      </c>
      <c r="B738" t="s">
        <v>19</v>
      </c>
      <c r="C738" t="str">
        <f>VLOOKUP(B738,[1]Store_Code!$A$2:$B$10,2,FALSE)</f>
        <v>St Andrews</v>
      </c>
      <c r="D738">
        <f t="shared" si="11"/>
        <v>19</v>
      </c>
      <c r="E738" t="s">
        <v>10</v>
      </c>
      <c r="F738" t="s">
        <v>11</v>
      </c>
      <c r="G738">
        <v>17430</v>
      </c>
    </row>
    <row r="739" spans="1:7" x14ac:dyDescent="0.3">
      <c r="A739" s="1">
        <v>44224</v>
      </c>
      <c r="B739" t="s">
        <v>19</v>
      </c>
      <c r="C739" t="str">
        <f>VLOOKUP(B739,[1]Store_Code!$A$2:$B$10,2,FALSE)</f>
        <v>St Andrews</v>
      </c>
      <c r="D739">
        <f t="shared" si="11"/>
        <v>10</v>
      </c>
      <c r="E739" t="s">
        <v>13</v>
      </c>
      <c r="F739" t="s">
        <v>11</v>
      </c>
      <c r="G739">
        <v>4930</v>
      </c>
    </row>
    <row r="740" spans="1:7" x14ac:dyDescent="0.3">
      <c r="A740" s="1">
        <v>44224</v>
      </c>
      <c r="B740" t="s">
        <v>23</v>
      </c>
      <c r="C740" t="str">
        <f>VLOOKUP(B740,[1]Store_Code!$A$2:$B$10,2,FALSE)</f>
        <v>Dundee</v>
      </c>
      <c r="D740">
        <f t="shared" si="11"/>
        <v>23</v>
      </c>
      <c r="E740" t="s">
        <v>8</v>
      </c>
      <c r="F740" t="s">
        <v>11</v>
      </c>
      <c r="G740">
        <v>12174</v>
      </c>
    </row>
    <row r="741" spans="1:7" x14ac:dyDescent="0.3">
      <c r="A741" s="1">
        <v>44224</v>
      </c>
      <c r="B741" t="s">
        <v>23</v>
      </c>
      <c r="C741" t="str">
        <f>VLOOKUP(B741,[1]Store_Code!$A$2:$B$10,2,FALSE)</f>
        <v>Dundee</v>
      </c>
      <c r="D741">
        <f t="shared" si="11"/>
        <v>30</v>
      </c>
      <c r="E741" t="s">
        <v>10</v>
      </c>
      <c r="F741" t="s">
        <v>11</v>
      </c>
      <c r="G741">
        <v>40204</v>
      </c>
    </row>
    <row r="742" spans="1:7" x14ac:dyDescent="0.3">
      <c r="A742" s="1">
        <v>44224</v>
      </c>
      <c r="B742" t="s">
        <v>23</v>
      </c>
      <c r="C742" t="str">
        <f>VLOOKUP(B742,[1]Store_Code!$A$2:$B$10,2,FALSE)</f>
        <v>Dundee</v>
      </c>
      <c r="D742">
        <f t="shared" si="11"/>
        <v>22</v>
      </c>
      <c r="E742" t="s">
        <v>13</v>
      </c>
      <c r="F742" t="s">
        <v>11</v>
      </c>
      <c r="G742">
        <v>7087</v>
      </c>
    </row>
    <row r="743" spans="1:7" x14ac:dyDescent="0.3">
      <c r="A743" s="1">
        <v>44224</v>
      </c>
      <c r="B743" t="s">
        <v>26</v>
      </c>
      <c r="C743" t="str">
        <f>VLOOKUP(B743,[1]Store_Code!$A$2:$B$10,2,FALSE)</f>
        <v>Glasgow</v>
      </c>
      <c r="D743">
        <f t="shared" si="11"/>
        <v>31</v>
      </c>
      <c r="E743" t="s">
        <v>8</v>
      </c>
      <c r="F743" t="s">
        <v>11</v>
      </c>
      <c r="G743">
        <v>23067</v>
      </c>
    </row>
    <row r="744" spans="1:7" x14ac:dyDescent="0.3">
      <c r="A744" s="1">
        <v>44224</v>
      </c>
      <c r="B744" t="s">
        <v>26</v>
      </c>
      <c r="C744" t="str">
        <f>VLOOKUP(B744,[1]Store_Code!$A$2:$B$10,2,FALSE)</f>
        <v>Glasgow</v>
      </c>
      <c r="D744">
        <f t="shared" si="11"/>
        <v>44</v>
      </c>
      <c r="E744" t="s">
        <v>10</v>
      </c>
      <c r="F744" t="s">
        <v>11</v>
      </c>
      <c r="G744">
        <v>94560</v>
      </c>
    </row>
    <row r="745" spans="1:7" x14ac:dyDescent="0.3">
      <c r="A745" s="1">
        <v>44224</v>
      </c>
      <c r="B745" t="s">
        <v>26</v>
      </c>
      <c r="C745" t="str">
        <f>VLOOKUP(B745,[1]Store_Code!$A$2:$B$10,2,FALSE)</f>
        <v>Glasgow</v>
      </c>
      <c r="D745">
        <f t="shared" si="11"/>
        <v>26</v>
      </c>
      <c r="E745" t="s">
        <v>13</v>
      </c>
      <c r="F745" t="s">
        <v>11</v>
      </c>
      <c r="G745">
        <v>10485</v>
      </c>
    </row>
    <row r="746" spans="1:7" x14ac:dyDescent="0.3">
      <c r="A746" s="1">
        <v>44224</v>
      </c>
      <c r="B746" t="s">
        <v>27</v>
      </c>
      <c r="C746" t="str">
        <f>VLOOKUP(B746,[1]Store_Code!$A$2:$B$10,2,FALSE)</f>
        <v>Dumfries</v>
      </c>
      <c r="D746">
        <f t="shared" si="11"/>
        <v>13</v>
      </c>
      <c r="E746" t="s">
        <v>8</v>
      </c>
      <c r="F746" t="s">
        <v>11</v>
      </c>
      <c r="G746">
        <v>7936</v>
      </c>
    </row>
    <row r="747" spans="1:7" x14ac:dyDescent="0.3">
      <c r="A747" s="1">
        <v>44224</v>
      </c>
      <c r="B747" t="s">
        <v>27</v>
      </c>
      <c r="C747" t="str">
        <f>VLOOKUP(B747,[1]Store_Code!$A$2:$B$10,2,FALSE)</f>
        <v>Dumfries</v>
      </c>
      <c r="D747">
        <f t="shared" si="11"/>
        <v>18</v>
      </c>
      <c r="E747" t="s">
        <v>10</v>
      </c>
      <c r="F747" t="s">
        <v>11</v>
      </c>
      <c r="G747">
        <v>21442</v>
      </c>
    </row>
    <row r="748" spans="1:7" x14ac:dyDescent="0.3">
      <c r="A748" s="1">
        <v>44224</v>
      </c>
      <c r="B748" t="s">
        <v>27</v>
      </c>
      <c r="C748" t="str">
        <f>VLOOKUP(B748,[1]Store_Code!$A$2:$B$10,2,FALSE)</f>
        <v>Dumfries</v>
      </c>
      <c r="D748">
        <f t="shared" si="11"/>
        <v>9</v>
      </c>
      <c r="E748" t="s">
        <v>13</v>
      </c>
      <c r="F748" t="s">
        <v>11</v>
      </c>
      <c r="G748">
        <v>3109</v>
      </c>
    </row>
    <row r="749" spans="1:7" x14ac:dyDescent="0.3">
      <c r="A749" s="1">
        <v>44224</v>
      </c>
      <c r="B749" t="s">
        <v>28</v>
      </c>
      <c r="C749" t="str">
        <f>VLOOKUP(B749,[1]Store_Code!$A$2:$B$10,2,FALSE)</f>
        <v>Inverness</v>
      </c>
      <c r="D749">
        <f t="shared" si="11"/>
        <v>22</v>
      </c>
      <c r="E749" t="s">
        <v>8</v>
      </c>
      <c r="F749" t="s">
        <v>11</v>
      </c>
      <c r="G749">
        <v>10337</v>
      </c>
    </row>
    <row r="750" spans="1:7" x14ac:dyDescent="0.3">
      <c r="A750" s="1">
        <v>44224</v>
      </c>
      <c r="B750" t="s">
        <v>28</v>
      </c>
      <c r="C750" t="str">
        <f>VLOOKUP(B750,[1]Store_Code!$A$2:$B$10,2,FALSE)</f>
        <v>Inverness</v>
      </c>
      <c r="D750">
        <f t="shared" si="11"/>
        <v>20</v>
      </c>
      <c r="E750" t="s">
        <v>10</v>
      </c>
      <c r="F750" t="s">
        <v>11</v>
      </c>
      <c r="G750">
        <v>34936</v>
      </c>
    </row>
    <row r="751" spans="1:7" x14ac:dyDescent="0.3">
      <c r="A751" s="1">
        <v>44224</v>
      </c>
      <c r="B751" t="s">
        <v>28</v>
      </c>
      <c r="C751" t="str">
        <f>VLOOKUP(B751,[1]Store_Code!$A$2:$B$10,2,FALSE)</f>
        <v>Inverness</v>
      </c>
      <c r="D751">
        <f t="shared" si="11"/>
        <v>20</v>
      </c>
      <c r="E751" t="s">
        <v>13</v>
      </c>
      <c r="F751" t="s">
        <v>11</v>
      </c>
      <c r="G751">
        <v>5132</v>
      </c>
    </row>
    <row r="752" spans="1:7" x14ac:dyDescent="0.3">
      <c r="A752" s="1">
        <v>44224</v>
      </c>
      <c r="B752" t="s">
        <v>29</v>
      </c>
      <c r="C752" t="str">
        <f>VLOOKUP(B752,[1]Store_Code!$A$2:$B$10,2,FALSE)</f>
        <v>Stirling</v>
      </c>
      <c r="D752">
        <f t="shared" si="11"/>
        <v>22</v>
      </c>
      <c r="E752" t="s">
        <v>8</v>
      </c>
      <c r="F752" t="s">
        <v>11</v>
      </c>
      <c r="G752">
        <v>8402</v>
      </c>
    </row>
    <row r="753" spans="1:7" x14ac:dyDescent="0.3">
      <c r="A753" s="1">
        <v>44224</v>
      </c>
      <c r="B753" t="s">
        <v>29</v>
      </c>
      <c r="C753" t="str">
        <f>VLOOKUP(B753,[1]Store_Code!$A$2:$B$10,2,FALSE)</f>
        <v>Stirling</v>
      </c>
      <c r="D753">
        <f t="shared" si="11"/>
        <v>21</v>
      </c>
      <c r="E753" t="s">
        <v>10</v>
      </c>
      <c r="F753" t="s">
        <v>11</v>
      </c>
      <c r="G753">
        <v>28143</v>
      </c>
    </row>
    <row r="754" spans="1:7" x14ac:dyDescent="0.3">
      <c r="A754" s="1">
        <v>44224</v>
      </c>
      <c r="B754" t="s">
        <v>29</v>
      </c>
      <c r="C754" t="str">
        <f>VLOOKUP(B754,[1]Store_Code!$A$2:$B$10,2,FALSE)</f>
        <v>Stirling</v>
      </c>
      <c r="D754">
        <f t="shared" si="11"/>
        <v>15.7</v>
      </c>
      <c r="E754" t="s">
        <v>13</v>
      </c>
      <c r="F754" t="s">
        <v>11</v>
      </c>
      <c r="G754">
        <v>5144</v>
      </c>
    </row>
    <row r="755" spans="1:7" x14ac:dyDescent="0.3">
      <c r="A755" s="1">
        <v>44224</v>
      </c>
      <c r="B755" t="s">
        <v>30</v>
      </c>
      <c r="C755" t="str">
        <f>VLOOKUP(B755,[1]Store_Code!$A$2:$B$10,2,FALSE)</f>
        <v>Edinburgh</v>
      </c>
      <c r="D755">
        <f t="shared" si="11"/>
        <v>29</v>
      </c>
      <c r="E755" t="s">
        <v>8</v>
      </c>
      <c r="F755" t="s">
        <v>11</v>
      </c>
      <c r="G755">
        <v>15219</v>
      </c>
    </row>
    <row r="756" spans="1:7" x14ac:dyDescent="0.3">
      <c r="A756" s="1">
        <v>44224</v>
      </c>
      <c r="B756" t="s">
        <v>30</v>
      </c>
      <c r="C756" t="str">
        <f>VLOOKUP(B756,[1]Store_Code!$A$2:$B$10,2,FALSE)</f>
        <v>Edinburgh</v>
      </c>
      <c r="D756">
        <f t="shared" si="11"/>
        <v>39</v>
      </c>
      <c r="E756" t="s">
        <v>10</v>
      </c>
      <c r="F756" t="s">
        <v>11</v>
      </c>
      <c r="G756">
        <v>60307</v>
      </c>
    </row>
    <row r="757" spans="1:7" x14ac:dyDescent="0.3">
      <c r="A757" s="1">
        <v>44224</v>
      </c>
      <c r="B757" t="s">
        <v>30</v>
      </c>
      <c r="C757" t="str">
        <f>VLOOKUP(B757,[1]Store_Code!$A$2:$B$10,2,FALSE)</f>
        <v>Edinburgh</v>
      </c>
      <c r="D757">
        <f t="shared" si="11"/>
        <v>24</v>
      </c>
      <c r="E757" t="s">
        <v>13</v>
      </c>
      <c r="F757" t="s">
        <v>11</v>
      </c>
      <c r="G757">
        <v>7716</v>
      </c>
    </row>
    <row r="758" spans="1:7" x14ac:dyDescent="0.3">
      <c r="A758" s="1">
        <v>44225</v>
      </c>
      <c r="B758" t="s">
        <v>7</v>
      </c>
      <c r="C758" t="str">
        <f>VLOOKUP(B758,[1]Store_Code!$A$2:$B$10,2,FALSE)</f>
        <v>Perth</v>
      </c>
      <c r="D758">
        <f t="shared" si="11"/>
        <v>18</v>
      </c>
      <c r="E758" t="s">
        <v>8</v>
      </c>
      <c r="F758" t="s">
        <v>11</v>
      </c>
      <c r="G758">
        <v>6636</v>
      </c>
    </row>
    <row r="759" spans="1:7" x14ac:dyDescent="0.3">
      <c r="A759" s="1">
        <v>44225</v>
      </c>
      <c r="B759" t="s">
        <v>7</v>
      </c>
      <c r="C759" t="str">
        <f>VLOOKUP(B759,[1]Store_Code!$A$2:$B$10,2,FALSE)</f>
        <v>Perth</v>
      </c>
      <c r="D759">
        <f t="shared" si="11"/>
        <v>19</v>
      </c>
      <c r="E759" t="s">
        <v>10</v>
      </c>
      <c r="F759" t="s">
        <v>9</v>
      </c>
      <c r="G759">
        <v>21780</v>
      </c>
    </row>
    <row r="760" spans="1:7" x14ac:dyDescent="0.3">
      <c r="A760" s="1">
        <v>44225</v>
      </c>
      <c r="B760" t="s">
        <v>7</v>
      </c>
      <c r="C760" t="str">
        <f>VLOOKUP(B760,[1]Store_Code!$A$2:$B$10,2,FALSE)</f>
        <v>Perth</v>
      </c>
      <c r="D760">
        <f t="shared" si="11"/>
        <v>13</v>
      </c>
      <c r="E760" t="s">
        <v>13</v>
      </c>
      <c r="F760" t="s">
        <v>11</v>
      </c>
      <c r="G760">
        <v>7438</v>
      </c>
    </row>
    <row r="761" spans="1:7" x14ac:dyDescent="0.3">
      <c r="A761" s="1">
        <v>44225</v>
      </c>
      <c r="B761" t="s">
        <v>15</v>
      </c>
      <c r="C761" t="str">
        <f>VLOOKUP(B761,[1]Store_Code!$A$2:$B$10,2,FALSE)</f>
        <v>Aberdeen</v>
      </c>
      <c r="D761">
        <f t="shared" si="11"/>
        <v>24</v>
      </c>
      <c r="E761" t="s">
        <v>8</v>
      </c>
      <c r="F761" t="s">
        <v>11</v>
      </c>
      <c r="G761">
        <v>10793</v>
      </c>
    </row>
    <row r="762" spans="1:7" x14ac:dyDescent="0.3">
      <c r="A762" s="1">
        <v>44225</v>
      </c>
      <c r="B762" t="s">
        <v>15</v>
      </c>
      <c r="C762" t="str">
        <f>VLOOKUP(B762,[1]Store_Code!$A$2:$B$10,2,FALSE)</f>
        <v>Aberdeen</v>
      </c>
      <c r="D762">
        <f t="shared" si="11"/>
        <v>28</v>
      </c>
      <c r="E762" t="s">
        <v>10</v>
      </c>
      <c r="F762" t="s">
        <v>11</v>
      </c>
      <c r="G762">
        <v>34284</v>
      </c>
    </row>
    <row r="763" spans="1:7" x14ac:dyDescent="0.3">
      <c r="A763" s="1">
        <v>44225</v>
      </c>
      <c r="B763" t="s">
        <v>15</v>
      </c>
      <c r="C763" t="str">
        <f>VLOOKUP(B763,[1]Store_Code!$A$2:$B$10,2,FALSE)</f>
        <v>Aberdeen</v>
      </c>
      <c r="D763">
        <f t="shared" si="11"/>
        <v>16</v>
      </c>
      <c r="E763" t="s">
        <v>13</v>
      </c>
      <c r="F763" t="s">
        <v>11</v>
      </c>
      <c r="G763">
        <v>8815</v>
      </c>
    </row>
    <row r="764" spans="1:7" x14ac:dyDescent="0.3">
      <c r="A764" s="1">
        <v>44225</v>
      </c>
      <c r="B764" t="s">
        <v>19</v>
      </c>
      <c r="C764" t="str">
        <f>VLOOKUP(B764,[1]Store_Code!$A$2:$B$10,2,FALSE)</f>
        <v>St Andrews</v>
      </c>
      <c r="D764">
        <f t="shared" si="11"/>
        <v>15</v>
      </c>
      <c r="E764" t="s">
        <v>8</v>
      </c>
      <c r="F764" t="s">
        <v>11</v>
      </c>
      <c r="G764">
        <v>5613</v>
      </c>
    </row>
    <row r="765" spans="1:7" x14ac:dyDescent="0.3">
      <c r="A765" s="1">
        <v>44225</v>
      </c>
      <c r="B765" t="s">
        <v>19</v>
      </c>
      <c r="C765" t="str">
        <f>VLOOKUP(B765,[1]Store_Code!$A$2:$B$10,2,FALSE)</f>
        <v>St Andrews</v>
      </c>
      <c r="D765">
        <f t="shared" si="11"/>
        <v>19</v>
      </c>
      <c r="E765" t="s">
        <v>10</v>
      </c>
      <c r="F765" t="s">
        <v>11</v>
      </c>
      <c r="G765">
        <v>17279</v>
      </c>
    </row>
    <row r="766" spans="1:7" x14ac:dyDescent="0.3">
      <c r="A766" s="1">
        <v>44225</v>
      </c>
      <c r="B766" t="s">
        <v>19</v>
      </c>
      <c r="C766" t="str">
        <f>VLOOKUP(B766,[1]Store_Code!$A$2:$B$10,2,FALSE)</f>
        <v>St Andrews</v>
      </c>
      <c r="D766">
        <f t="shared" si="11"/>
        <v>10</v>
      </c>
      <c r="E766" t="s">
        <v>13</v>
      </c>
      <c r="F766" t="s">
        <v>11</v>
      </c>
      <c r="G766">
        <v>6109</v>
      </c>
    </row>
    <row r="767" spans="1:7" x14ac:dyDescent="0.3">
      <c r="A767" s="1">
        <v>44225</v>
      </c>
      <c r="B767" t="s">
        <v>23</v>
      </c>
      <c r="C767" t="str">
        <f>VLOOKUP(B767,[1]Store_Code!$A$2:$B$10,2,FALSE)</f>
        <v>Dundee</v>
      </c>
      <c r="D767">
        <f t="shared" si="11"/>
        <v>23</v>
      </c>
      <c r="E767" t="s">
        <v>8</v>
      </c>
      <c r="F767" t="s">
        <v>11</v>
      </c>
      <c r="G767">
        <v>12086</v>
      </c>
    </row>
    <row r="768" spans="1:7" x14ac:dyDescent="0.3">
      <c r="A768" s="1">
        <v>44225</v>
      </c>
      <c r="B768" t="s">
        <v>23</v>
      </c>
      <c r="C768" t="str">
        <f>VLOOKUP(B768,[1]Store_Code!$A$2:$B$10,2,FALSE)</f>
        <v>Dundee</v>
      </c>
      <c r="D768">
        <f t="shared" si="11"/>
        <v>30</v>
      </c>
      <c r="E768" t="s">
        <v>10</v>
      </c>
      <c r="F768" t="s">
        <v>11</v>
      </c>
      <c r="G768">
        <v>33059</v>
      </c>
    </row>
    <row r="769" spans="1:7" x14ac:dyDescent="0.3">
      <c r="A769" s="1">
        <v>44225</v>
      </c>
      <c r="B769" t="s">
        <v>23</v>
      </c>
      <c r="C769" t="str">
        <f>VLOOKUP(B769,[1]Store_Code!$A$2:$B$10,2,FALSE)</f>
        <v>Dundee</v>
      </c>
      <c r="D769">
        <f t="shared" si="11"/>
        <v>22</v>
      </c>
      <c r="E769" t="s">
        <v>13</v>
      </c>
      <c r="F769" t="s">
        <v>11</v>
      </c>
      <c r="G769">
        <v>8783</v>
      </c>
    </row>
    <row r="770" spans="1:7" x14ac:dyDescent="0.3">
      <c r="A770" s="1">
        <v>44225</v>
      </c>
      <c r="B770" t="s">
        <v>26</v>
      </c>
      <c r="C770" t="str">
        <f>VLOOKUP(B770,[1]Store_Code!$A$2:$B$10,2,FALSE)</f>
        <v>Glasgow</v>
      </c>
      <c r="D770">
        <f t="shared" si="11"/>
        <v>31</v>
      </c>
      <c r="E770" t="s">
        <v>8</v>
      </c>
      <c r="F770" t="s">
        <v>11</v>
      </c>
      <c r="G770">
        <v>22899</v>
      </c>
    </row>
    <row r="771" spans="1:7" x14ac:dyDescent="0.3">
      <c r="A771" s="1">
        <v>44225</v>
      </c>
      <c r="B771" t="s">
        <v>26</v>
      </c>
      <c r="C771" t="str">
        <f>VLOOKUP(B771,[1]Store_Code!$A$2:$B$10,2,FALSE)</f>
        <v>Glasgow</v>
      </c>
      <c r="D771">
        <f t="shared" si="11"/>
        <v>44</v>
      </c>
      <c r="E771" t="s">
        <v>10</v>
      </c>
      <c r="F771" t="s">
        <v>11</v>
      </c>
      <c r="G771">
        <v>77755</v>
      </c>
    </row>
    <row r="772" spans="1:7" x14ac:dyDescent="0.3">
      <c r="A772" s="1">
        <v>44225</v>
      </c>
      <c r="B772" t="s">
        <v>26</v>
      </c>
      <c r="C772" t="str">
        <f>VLOOKUP(B772,[1]Store_Code!$A$2:$B$10,2,FALSE)</f>
        <v>Glasgow</v>
      </c>
      <c r="D772">
        <f t="shared" ref="D772:D835" si="12">INDEX($N$4:$P$12,MATCH(C772,$M$4:$M$12,0),MATCH(E772,N$3:P$3,0))</f>
        <v>26</v>
      </c>
      <c r="E772" t="s">
        <v>13</v>
      </c>
      <c r="F772" t="s">
        <v>11</v>
      </c>
      <c r="G772">
        <v>12995</v>
      </c>
    </row>
    <row r="773" spans="1:7" x14ac:dyDescent="0.3">
      <c r="A773" s="1">
        <v>44225</v>
      </c>
      <c r="B773" t="s">
        <v>27</v>
      </c>
      <c r="C773" t="str">
        <f>VLOOKUP(B773,[1]Store_Code!$A$2:$B$10,2,FALSE)</f>
        <v>Dumfries</v>
      </c>
      <c r="D773">
        <f t="shared" si="12"/>
        <v>13</v>
      </c>
      <c r="E773" t="s">
        <v>8</v>
      </c>
      <c r="F773" t="s">
        <v>11</v>
      </c>
      <c r="G773">
        <v>7879</v>
      </c>
    </row>
    <row r="774" spans="1:7" x14ac:dyDescent="0.3">
      <c r="A774" s="1">
        <v>44225</v>
      </c>
      <c r="B774" t="s">
        <v>27</v>
      </c>
      <c r="C774" t="str">
        <f>VLOOKUP(B774,[1]Store_Code!$A$2:$B$10,2,FALSE)</f>
        <v>Dumfries</v>
      </c>
      <c r="D774">
        <f t="shared" si="12"/>
        <v>18</v>
      </c>
      <c r="E774" t="s">
        <v>10</v>
      </c>
      <c r="F774" t="s">
        <v>11</v>
      </c>
      <c r="G774">
        <v>17631</v>
      </c>
    </row>
    <row r="775" spans="1:7" x14ac:dyDescent="0.3">
      <c r="A775" s="1">
        <v>44225</v>
      </c>
      <c r="B775" t="s">
        <v>27</v>
      </c>
      <c r="C775" t="str">
        <f>VLOOKUP(B775,[1]Store_Code!$A$2:$B$10,2,FALSE)</f>
        <v>Dumfries</v>
      </c>
      <c r="D775">
        <f t="shared" si="12"/>
        <v>9</v>
      </c>
      <c r="E775" t="s">
        <v>13</v>
      </c>
      <c r="F775" t="s">
        <v>9</v>
      </c>
      <c r="G775">
        <v>4710</v>
      </c>
    </row>
    <row r="776" spans="1:7" x14ac:dyDescent="0.3">
      <c r="A776" s="1">
        <v>44225</v>
      </c>
      <c r="B776" t="s">
        <v>28</v>
      </c>
      <c r="C776" t="str">
        <f>VLOOKUP(B776,[1]Store_Code!$A$2:$B$10,2,FALSE)</f>
        <v>Inverness</v>
      </c>
      <c r="D776">
        <f t="shared" si="12"/>
        <v>22</v>
      </c>
      <c r="E776" t="s">
        <v>8</v>
      </c>
      <c r="F776" t="s">
        <v>11</v>
      </c>
      <c r="G776">
        <v>10256</v>
      </c>
    </row>
    <row r="777" spans="1:7" x14ac:dyDescent="0.3">
      <c r="A777" s="1">
        <v>44225</v>
      </c>
      <c r="B777" t="s">
        <v>28</v>
      </c>
      <c r="C777" t="str">
        <f>VLOOKUP(B777,[1]Store_Code!$A$2:$B$10,2,FALSE)</f>
        <v>Inverness</v>
      </c>
      <c r="D777">
        <f t="shared" si="12"/>
        <v>20</v>
      </c>
      <c r="E777" t="s">
        <v>10</v>
      </c>
      <c r="F777" t="s">
        <v>11</v>
      </c>
      <c r="G777">
        <v>28727</v>
      </c>
    </row>
    <row r="778" spans="1:7" x14ac:dyDescent="0.3">
      <c r="A778" s="1">
        <v>44225</v>
      </c>
      <c r="B778" t="s">
        <v>28</v>
      </c>
      <c r="C778" t="str">
        <f>VLOOKUP(B778,[1]Store_Code!$A$2:$B$10,2,FALSE)</f>
        <v>Inverness</v>
      </c>
      <c r="D778">
        <f t="shared" si="12"/>
        <v>20</v>
      </c>
      <c r="E778" t="s">
        <v>13</v>
      </c>
      <c r="F778" t="s">
        <v>11</v>
      </c>
      <c r="G778">
        <v>6360</v>
      </c>
    </row>
    <row r="779" spans="1:7" x14ac:dyDescent="0.3">
      <c r="A779" s="1">
        <v>44225</v>
      </c>
      <c r="B779" t="s">
        <v>29</v>
      </c>
      <c r="C779" t="str">
        <f>VLOOKUP(B779,[1]Store_Code!$A$2:$B$10,2,FALSE)</f>
        <v>Stirling</v>
      </c>
      <c r="D779">
        <f t="shared" si="12"/>
        <v>22</v>
      </c>
      <c r="E779" t="s">
        <v>8</v>
      </c>
      <c r="F779" t="s">
        <v>11</v>
      </c>
      <c r="G779">
        <v>8335</v>
      </c>
    </row>
    <row r="780" spans="1:7" x14ac:dyDescent="0.3">
      <c r="A780" s="1">
        <v>44225</v>
      </c>
      <c r="B780" t="s">
        <v>29</v>
      </c>
      <c r="C780" t="str">
        <f>VLOOKUP(B780,[1]Store_Code!$A$2:$B$10,2,FALSE)</f>
        <v>Stirling</v>
      </c>
      <c r="D780">
        <f t="shared" si="12"/>
        <v>21</v>
      </c>
      <c r="E780" t="s">
        <v>10</v>
      </c>
      <c r="F780" t="s">
        <v>11</v>
      </c>
      <c r="G780">
        <v>23142</v>
      </c>
    </row>
    <row r="781" spans="1:7" x14ac:dyDescent="0.3">
      <c r="A781" s="1">
        <v>44225</v>
      </c>
      <c r="B781" t="s">
        <v>29</v>
      </c>
      <c r="C781" t="str">
        <f>VLOOKUP(B781,[1]Store_Code!$A$2:$B$10,2,FALSE)</f>
        <v>Stirling</v>
      </c>
      <c r="D781">
        <f t="shared" si="12"/>
        <v>15.7</v>
      </c>
      <c r="E781" t="s">
        <v>13</v>
      </c>
      <c r="F781" t="s">
        <v>9</v>
      </c>
      <c r="G781">
        <v>7455</v>
      </c>
    </row>
    <row r="782" spans="1:7" x14ac:dyDescent="0.3">
      <c r="A782" s="1">
        <v>44225</v>
      </c>
      <c r="B782" t="s">
        <v>30</v>
      </c>
      <c r="C782" t="str">
        <f>VLOOKUP(B782,[1]Store_Code!$A$2:$B$10,2,FALSE)</f>
        <v>Edinburgh</v>
      </c>
      <c r="D782">
        <f t="shared" si="12"/>
        <v>29</v>
      </c>
      <c r="E782" t="s">
        <v>8</v>
      </c>
      <c r="F782" t="s">
        <v>11</v>
      </c>
      <c r="G782">
        <v>15108</v>
      </c>
    </row>
    <row r="783" spans="1:7" x14ac:dyDescent="0.3">
      <c r="A783" s="1">
        <v>44225</v>
      </c>
      <c r="B783" t="s">
        <v>30</v>
      </c>
      <c r="C783" t="str">
        <f>VLOOKUP(B783,[1]Store_Code!$A$2:$B$10,2,FALSE)</f>
        <v>Edinburgh</v>
      </c>
      <c r="D783">
        <f t="shared" si="12"/>
        <v>39</v>
      </c>
      <c r="E783" t="s">
        <v>10</v>
      </c>
      <c r="F783" t="s">
        <v>11</v>
      </c>
      <c r="G783">
        <v>57083</v>
      </c>
    </row>
    <row r="784" spans="1:7" x14ac:dyDescent="0.3">
      <c r="A784" s="1">
        <v>44225</v>
      </c>
      <c r="B784" t="s">
        <v>30</v>
      </c>
      <c r="C784" t="str">
        <f>VLOOKUP(B784,[1]Store_Code!$A$2:$B$10,2,FALSE)</f>
        <v>Edinburgh</v>
      </c>
      <c r="D784">
        <f t="shared" si="12"/>
        <v>24</v>
      </c>
      <c r="E784" t="s">
        <v>13</v>
      </c>
      <c r="F784" t="s">
        <v>11</v>
      </c>
      <c r="G784">
        <v>9562</v>
      </c>
    </row>
    <row r="785" spans="1:7" x14ac:dyDescent="0.3">
      <c r="A785" s="1">
        <v>44226</v>
      </c>
      <c r="B785" t="s">
        <v>7</v>
      </c>
      <c r="C785" t="str">
        <f>VLOOKUP(B785,[1]Store_Code!$A$2:$B$10,2,FALSE)</f>
        <v>Perth</v>
      </c>
      <c r="D785">
        <f t="shared" si="12"/>
        <v>18</v>
      </c>
      <c r="E785" t="s">
        <v>8</v>
      </c>
      <c r="F785" t="s">
        <v>11</v>
      </c>
      <c r="G785">
        <v>6427</v>
      </c>
    </row>
    <row r="786" spans="1:7" x14ac:dyDescent="0.3">
      <c r="A786" s="1">
        <v>44226</v>
      </c>
      <c r="B786" t="s">
        <v>7</v>
      </c>
      <c r="C786" t="str">
        <f>VLOOKUP(B786,[1]Store_Code!$A$2:$B$10,2,FALSE)</f>
        <v>Perth</v>
      </c>
      <c r="D786">
        <f t="shared" si="12"/>
        <v>19</v>
      </c>
      <c r="E786" t="s">
        <v>10</v>
      </c>
      <c r="F786" t="s">
        <v>9</v>
      </c>
      <c r="G786">
        <v>23936</v>
      </c>
    </row>
    <row r="787" spans="1:7" x14ac:dyDescent="0.3">
      <c r="A787" s="1">
        <v>44226</v>
      </c>
      <c r="B787" t="s">
        <v>7</v>
      </c>
      <c r="C787" t="str">
        <f>VLOOKUP(B787,[1]Store_Code!$A$2:$B$10,2,FALSE)</f>
        <v>Perth</v>
      </c>
      <c r="D787">
        <f t="shared" si="12"/>
        <v>13</v>
      </c>
      <c r="E787" t="s">
        <v>13</v>
      </c>
      <c r="F787" t="s">
        <v>11</v>
      </c>
      <c r="G787">
        <v>6135</v>
      </c>
    </row>
    <row r="788" spans="1:7" x14ac:dyDescent="0.3">
      <c r="A788" s="1">
        <v>44226</v>
      </c>
      <c r="B788" t="s">
        <v>15</v>
      </c>
      <c r="C788" t="str">
        <f>VLOOKUP(B788,[1]Store_Code!$A$2:$B$10,2,FALSE)</f>
        <v>Aberdeen</v>
      </c>
      <c r="D788">
        <f t="shared" si="12"/>
        <v>24</v>
      </c>
      <c r="E788" t="s">
        <v>8</v>
      </c>
      <c r="F788" t="s">
        <v>11</v>
      </c>
      <c r="G788">
        <v>10454</v>
      </c>
    </row>
    <row r="789" spans="1:7" x14ac:dyDescent="0.3">
      <c r="A789" s="1">
        <v>44226</v>
      </c>
      <c r="B789" t="s">
        <v>15</v>
      </c>
      <c r="C789" t="str">
        <f>VLOOKUP(B789,[1]Store_Code!$A$2:$B$10,2,FALSE)</f>
        <v>Aberdeen</v>
      </c>
      <c r="D789">
        <f t="shared" si="12"/>
        <v>28</v>
      </c>
      <c r="E789" t="s">
        <v>10</v>
      </c>
      <c r="F789" t="s">
        <v>11</v>
      </c>
      <c r="G789">
        <v>37677</v>
      </c>
    </row>
    <row r="790" spans="1:7" x14ac:dyDescent="0.3">
      <c r="A790" s="1">
        <v>44226</v>
      </c>
      <c r="B790" t="s">
        <v>15</v>
      </c>
      <c r="C790" t="str">
        <f>VLOOKUP(B790,[1]Store_Code!$A$2:$B$10,2,FALSE)</f>
        <v>Aberdeen</v>
      </c>
      <c r="D790">
        <f t="shared" si="12"/>
        <v>16</v>
      </c>
      <c r="E790" t="s">
        <v>13</v>
      </c>
      <c r="F790" t="s">
        <v>11</v>
      </c>
      <c r="G790">
        <v>7272</v>
      </c>
    </row>
    <row r="791" spans="1:7" x14ac:dyDescent="0.3">
      <c r="A791" s="1">
        <v>44226</v>
      </c>
      <c r="B791" t="s">
        <v>19</v>
      </c>
      <c r="C791" t="str">
        <f>VLOOKUP(B791,[1]Store_Code!$A$2:$B$10,2,FALSE)</f>
        <v>St Andrews</v>
      </c>
      <c r="D791">
        <f t="shared" si="12"/>
        <v>15</v>
      </c>
      <c r="E791" t="s">
        <v>8</v>
      </c>
      <c r="F791" t="s">
        <v>11</v>
      </c>
      <c r="G791">
        <v>5419</v>
      </c>
    </row>
    <row r="792" spans="1:7" x14ac:dyDescent="0.3">
      <c r="A792" s="1">
        <v>44226</v>
      </c>
      <c r="B792" t="s">
        <v>19</v>
      </c>
      <c r="C792" t="str">
        <f>VLOOKUP(B792,[1]Store_Code!$A$2:$B$10,2,FALSE)</f>
        <v>St Andrews</v>
      </c>
      <c r="D792">
        <f t="shared" si="12"/>
        <v>19</v>
      </c>
      <c r="E792" t="s">
        <v>10</v>
      </c>
      <c r="F792" t="s">
        <v>11</v>
      </c>
      <c r="G792">
        <v>18989</v>
      </c>
    </row>
    <row r="793" spans="1:7" x14ac:dyDescent="0.3">
      <c r="A793" s="1">
        <v>44226</v>
      </c>
      <c r="B793" t="s">
        <v>19</v>
      </c>
      <c r="C793" t="str">
        <f>VLOOKUP(B793,[1]Store_Code!$A$2:$B$10,2,FALSE)</f>
        <v>St Andrews</v>
      </c>
      <c r="D793">
        <f t="shared" si="12"/>
        <v>10</v>
      </c>
      <c r="E793" t="s">
        <v>13</v>
      </c>
      <c r="F793" t="s">
        <v>11</v>
      </c>
      <c r="G793">
        <v>5039</v>
      </c>
    </row>
    <row r="794" spans="1:7" x14ac:dyDescent="0.3">
      <c r="A794" s="1">
        <v>44226</v>
      </c>
      <c r="B794" t="s">
        <v>23</v>
      </c>
      <c r="C794" t="str">
        <f>VLOOKUP(B794,[1]Store_Code!$A$2:$B$10,2,FALSE)</f>
        <v>Dundee</v>
      </c>
      <c r="D794">
        <f t="shared" si="12"/>
        <v>23</v>
      </c>
      <c r="E794" t="s">
        <v>8</v>
      </c>
      <c r="F794" t="s">
        <v>11</v>
      </c>
      <c r="G794">
        <v>11707</v>
      </c>
    </row>
    <row r="795" spans="1:7" x14ac:dyDescent="0.3">
      <c r="A795" s="1">
        <v>44226</v>
      </c>
      <c r="B795" t="s">
        <v>23</v>
      </c>
      <c r="C795" t="str">
        <f>VLOOKUP(B795,[1]Store_Code!$A$2:$B$10,2,FALSE)</f>
        <v>Dundee</v>
      </c>
      <c r="D795">
        <f t="shared" si="12"/>
        <v>30</v>
      </c>
      <c r="E795" t="s">
        <v>10</v>
      </c>
      <c r="F795" t="s">
        <v>11</v>
      </c>
      <c r="G795">
        <v>36331</v>
      </c>
    </row>
    <row r="796" spans="1:7" x14ac:dyDescent="0.3">
      <c r="A796" s="1">
        <v>44226</v>
      </c>
      <c r="B796" t="s">
        <v>23</v>
      </c>
      <c r="C796" t="str">
        <f>VLOOKUP(B796,[1]Store_Code!$A$2:$B$10,2,FALSE)</f>
        <v>Dundee</v>
      </c>
      <c r="D796">
        <f t="shared" si="12"/>
        <v>22</v>
      </c>
      <c r="E796" t="s">
        <v>13</v>
      </c>
      <c r="F796" t="s">
        <v>11</v>
      </c>
      <c r="G796">
        <v>7246</v>
      </c>
    </row>
    <row r="797" spans="1:7" x14ac:dyDescent="0.3">
      <c r="A797" s="1">
        <v>44226</v>
      </c>
      <c r="B797" t="s">
        <v>26</v>
      </c>
      <c r="C797" t="str">
        <f>VLOOKUP(B797,[1]Store_Code!$A$2:$B$10,2,FALSE)</f>
        <v>Glasgow</v>
      </c>
      <c r="D797">
        <f t="shared" si="12"/>
        <v>31</v>
      </c>
      <c r="E797" t="s">
        <v>8</v>
      </c>
      <c r="F797" t="s">
        <v>11</v>
      </c>
      <c r="G797">
        <v>22179</v>
      </c>
    </row>
    <row r="798" spans="1:7" x14ac:dyDescent="0.3">
      <c r="A798" s="1">
        <v>44226</v>
      </c>
      <c r="B798" t="s">
        <v>26</v>
      </c>
      <c r="C798" t="str">
        <f>VLOOKUP(B798,[1]Store_Code!$A$2:$B$10,2,FALSE)</f>
        <v>Glasgow</v>
      </c>
      <c r="D798">
        <f t="shared" si="12"/>
        <v>44</v>
      </c>
      <c r="E798" t="s">
        <v>10</v>
      </c>
      <c r="F798" t="s">
        <v>11</v>
      </c>
      <c r="G798">
        <v>85450</v>
      </c>
    </row>
    <row r="799" spans="1:7" x14ac:dyDescent="0.3">
      <c r="A799" s="1">
        <v>44226</v>
      </c>
      <c r="B799" t="s">
        <v>26</v>
      </c>
      <c r="C799" t="str">
        <f>VLOOKUP(B799,[1]Store_Code!$A$2:$B$10,2,FALSE)</f>
        <v>Glasgow</v>
      </c>
      <c r="D799">
        <f t="shared" si="12"/>
        <v>26</v>
      </c>
      <c r="E799" t="s">
        <v>13</v>
      </c>
      <c r="F799" t="s">
        <v>11</v>
      </c>
      <c r="G799">
        <v>10719</v>
      </c>
    </row>
    <row r="800" spans="1:7" x14ac:dyDescent="0.3">
      <c r="A800" s="1">
        <v>44226</v>
      </c>
      <c r="B800" t="s">
        <v>27</v>
      </c>
      <c r="C800" t="str">
        <f>VLOOKUP(B800,[1]Store_Code!$A$2:$B$10,2,FALSE)</f>
        <v>Dumfries</v>
      </c>
      <c r="D800">
        <f t="shared" si="12"/>
        <v>13</v>
      </c>
      <c r="E800" t="s">
        <v>8</v>
      </c>
      <c r="F800" t="s">
        <v>11</v>
      </c>
      <c r="G800">
        <v>7630</v>
      </c>
    </row>
    <row r="801" spans="1:7" x14ac:dyDescent="0.3">
      <c r="A801" s="1">
        <v>44226</v>
      </c>
      <c r="B801" t="s">
        <v>27</v>
      </c>
      <c r="C801" t="str">
        <f>VLOOKUP(B801,[1]Store_Code!$A$2:$B$10,2,FALSE)</f>
        <v>Dumfries</v>
      </c>
      <c r="D801">
        <f t="shared" si="12"/>
        <v>18</v>
      </c>
      <c r="E801" t="s">
        <v>10</v>
      </c>
      <c r="F801" t="s">
        <v>11</v>
      </c>
      <c r="G801">
        <v>19377</v>
      </c>
    </row>
    <row r="802" spans="1:7" x14ac:dyDescent="0.3">
      <c r="A802" s="1">
        <v>44226</v>
      </c>
      <c r="B802" t="s">
        <v>27</v>
      </c>
      <c r="C802" t="str">
        <f>VLOOKUP(B802,[1]Store_Code!$A$2:$B$10,2,FALSE)</f>
        <v>Dumfries</v>
      </c>
      <c r="D802">
        <f t="shared" si="12"/>
        <v>9</v>
      </c>
      <c r="E802" t="s">
        <v>13</v>
      </c>
      <c r="F802" t="s">
        <v>9</v>
      </c>
      <c r="G802">
        <v>4036</v>
      </c>
    </row>
    <row r="803" spans="1:7" x14ac:dyDescent="0.3">
      <c r="A803" s="1">
        <v>44226</v>
      </c>
      <c r="B803" t="s">
        <v>28</v>
      </c>
      <c r="C803" t="str">
        <f>VLOOKUP(B803,[1]Store_Code!$A$2:$B$10,2,FALSE)</f>
        <v>Inverness</v>
      </c>
      <c r="D803">
        <f t="shared" si="12"/>
        <v>22</v>
      </c>
      <c r="E803" t="s">
        <v>8</v>
      </c>
      <c r="F803" t="s">
        <v>11</v>
      </c>
      <c r="G803">
        <v>9910</v>
      </c>
    </row>
    <row r="804" spans="1:7" x14ac:dyDescent="0.3">
      <c r="A804" s="1">
        <v>44226</v>
      </c>
      <c r="B804" t="s">
        <v>28</v>
      </c>
      <c r="C804" t="str">
        <f>VLOOKUP(B804,[1]Store_Code!$A$2:$B$10,2,FALSE)</f>
        <v>Inverness</v>
      </c>
      <c r="D804">
        <f t="shared" si="12"/>
        <v>20</v>
      </c>
      <c r="E804" t="s">
        <v>10</v>
      </c>
      <c r="F804" t="s">
        <v>11</v>
      </c>
      <c r="G804">
        <v>31571</v>
      </c>
    </row>
    <row r="805" spans="1:7" x14ac:dyDescent="0.3">
      <c r="A805" s="1">
        <v>44226</v>
      </c>
      <c r="B805" t="s">
        <v>28</v>
      </c>
      <c r="C805" t="str">
        <f>VLOOKUP(B805,[1]Store_Code!$A$2:$B$10,2,FALSE)</f>
        <v>Inverness</v>
      </c>
      <c r="D805">
        <f t="shared" si="12"/>
        <v>20</v>
      </c>
      <c r="E805" t="s">
        <v>13</v>
      </c>
      <c r="F805" t="s">
        <v>11</v>
      </c>
      <c r="G805">
        <v>5247</v>
      </c>
    </row>
    <row r="806" spans="1:7" x14ac:dyDescent="0.3">
      <c r="A806" s="1">
        <v>44226</v>
      </c>
      <c r="B806" t="s">
        <v>29</v>
      </c>
      <c r="C806" t="str">
        <f>VLOOKUP(B806,[1]Store_Code!$A$2:$B$10,2,FALSE)</f>
        <v>Stirling</v>
      </c>
      <c r="D806">
        <f t="shared" si="12"/>
        <v>22</v>
      </c>
      <c r="E806" t="s">
        <v>8</v>
      </c>
      <c r="F806" t="s">
        <v>11</v>
      </c>
      <c r="G806">
        <v>8051</v>
      </c>
    </row>
    <row r="807" spans="1:7" x14ac:dyDescent="0.3">
      <c r="A807" s="1">
        <v>44226</v>
      </c>
      <c r="B807" t="s">
        <v>29</v>
      </c>
      <c r="C807" t="str">
        <f>VLOOKUP(B807,[1]Store_Code!$A$2:$B$10,2,FALSE)</f>
        <v>Stirling</v>
      </c>
      <c r="D807">
        <f t="shared" si="12"/>
        <v>21</v>
      </c>
      <c r="E807" t="s">
        <v>10</v>
      </c>
      <c r="F807" t="s">
        <v>11</v>
      </c>
      <c r="G807">
        <v>25432</v>
      </c>
    </row>
    <row r="808" spans="1:7" x14ac:dyDescent="0.3">
      <c r="A808" s="1">
        <v>44226</v>
      </c>
      <c r="B808" t="s">
        <v>29</v>
      </c>
      <c r="C808" t="str">
        <f>VLOOKUP(B808,[1]Store_Code!$A$2:$B$10,2,FALSE)</f>
        <v>Stirling</v>
      </c>
      <c r="D808">
        <f t="shared" si="12"/>
        <v>15.7</v>
      </c>
      <c r="E808" t="s">
        <v>13</v>
      </c>
      <c r="F808" t="s">
        <v>9</v>
      </c>
      <c r="G808">
        <v>6338</v>
      </c>
    </row>
    <row r="809" spans="1:7" x14ac:dyDescent="0.3">
      <c r="A809" s="1">
        <v>44226</v>
      </c>
      <c r="B809" t="s">
        <v>30</v>
      </c>
      <c r="C809" t="str">
        <f>VLOOKUP(B809,[1]Store_Code!$A$2:$B$10,2,FALSE)</f>
        <v>Edinburgh</v>
      </c>
      <c r="D809">
        <f t="shared" si="12"/>
        <v>29</v>
      </c>
      <c r="E809" t="s">
        <v>8</v>
      </c>
      <c r="F809" t="s">
        <v>11</v>
      </c>
      <c r="G809">
        <v>14633</v>
      </c>
    </row>
    <row r="810" spans="1:7" x14ac:dyDescent="0.3">
      <c r="A810" s="1">
        <v>44226</v>
      </c>
      <c r="B810" t="s">
        <v>30</v>
      </c>
      <c r="C810" t="str">
        <f>VLOOKUP(B810,[1]Store_Code!$A$2:$B$10,2,FALSE)</f>
        <v>Edinburgh</v>
      </c>
      <c r="D810">
        <f t="shared" si="12"/>
        <v>39</v>
      </c>
      <c r="E810" t="s">
        <v>10</v>
      </c>
      <c r="F810" t="s">
        <v>11</v>
      </c>
      <c r="G810">
        <v>54496</v>
      </c>
    </row>
    <row r="811" spans="1:7" x14ac:dyDescent="0.3">
      <c r="A811" s="1">
        <v>44226</v>
      </c>
      <c r="B811" t="s">
        <v>30</v>
      </c>
      <c r="C811" t="str">
        <f>VLOOKUP(B811,[1]Store_Code!$A$2:$B$10,2,FALSE)</f>
        <v>Edinburgh</v>
      </c>
      <c r="D811">
        <f t="shared" si="12"/>
        <v>24</v>
      </c>
      <c r="E811" t="s">
        <v>13</v>
      </c>
      <c r="F811" t="s">
        <v>11</v>
      </c>
      <c r="G811">
        <v>7888</v>
      </c>
    </row>
    <row r="812" spans="1:7" x14ac:dyDescent="0.3">
      <c r="A812" s="1">
        <v>44227</v>
      </c>
      <c r="B812" t="s">
        <v>7</v>
      </c>
      <c r="C812" t="str">
        <f>VLOOKUP(B812,[1]Store_Code!$A$2:$B$10,2,FALSE)</f>
        <v>Perth</v>
      </c>
      <c r="D812">
        <f t="shared" si="12"/>
        <v>18</v>
      </c>
      <c r="E812" t="s">
        <v>8</v>
      </c>
      <c r="F812" t="s">
        <v>11</v>
      </c>
      <c r="G812">
        <v>6096</v>
      </c>
    </row>
    <row r="813" spans="1:7" x14ac:dyDescent="0.3">
      <c r="A813" s="1">
        <v>44227</v>
      </c>
      <c r="B813" t="s">
        <v>7</v>
      </c>
      <c r="C813" t="str">
        <f>VLOOKUP(B813,[1]Store_Code!$A$2:$B$10,2,FALSE)</f>
        <v>Perth</v>
      </c>
      <c r="D813">
        <f t="shared" si="12"/>
        <v>19</v>
      </c>
      <c r="E813" t="s">
        <v>10</v>
      </c>
      <c r="F813" t="s">
        <v>9</v>
      </c>
      <c r="G813">
        <v>23491</v>
      </c>
    </row>
    <row r="814" spans="1:7" x14ac:dyDescent="0.3">
      <c r="A814" s="1">
        <v>44227</v>
      </c>
      <c r="B814" t="s">
        <v>7</v>
      </c>
      <c r="C814" t="str">
        <f>VLOOKUP(B814,[1]Store_Code!$A$2:$B$10,2,FALSE)</f>
        <v>Perth</v>
      </c>
      <c r="D814">
        <f t="shared" si="12"/>
        <v>13</v>
      </c>
      <c r="E814" t="s">
        <v>13</v>
      </c>
      <c r="F814" t="s">
        <v>11</v>
      </c>
      <c r="G814">
        <v>7243</v>
      </c>
    </row>
    <row r="815" spans="1:7" x14ac:dyDescent="0.3">
      <c r="A815" s="1">
        <v>44227</v>
      </c>
      <c r="B815" t="s">
        <v>15</v>
      </c>
      <c r="C815" t="str">
        <f>VLOOKUP(B815,[1]Store_Code!$A$2:$B$10,2,FALSE)</f>
        <v>Aberdeen</v>
      </c>
      <c r="D815">
        <f t="shared" si="12"/>
        <v>24</v>
      </c>
      <c r="E815" t="s">
        <v>8</v>
      </c>
      <c r="F815" t="s">
        <v>11</v>
      </c>
      <c r="G815">
        <v>9916</v>
      </c>
    </row>
    <row r="816" spans="1:7" x14ac:dyDescent="0.3">
      <c r="A816" s="1">
        <v>44227</v>
      </c>
      <c r="B816" t="s">
        <v>15</v>
      </c>
      <c r="C816" t="str">
        <f>VLOOKUP(B816,[1]Store_Code!$A$2:$B$10,2,FALSE)</f>
        <v>Aberdeen</v>
      </c>
      <c r="D816">
        <f t="shared" si="12"/>
        <v>28</v>
      </c>
      <c r="E816" t="s">
        <v>10</v>
      </c>
      <c r="F816" t="s">
        <v>11</v>
      </c>
      <c r="G816">
        <v>36977</v>
      </c>
    </row>
    <row r="817" spans="1:7" x14ac:dyDescent="0.3">
      <c r="A817" s="1">
        <v>44227</v>
      </c>
      <c r="B817" t="s">
        <v>15</v>
      </c>
      <c r="C817" t="str">
        <f>VLOOKUP(B817,[1]Store_Code!$A$2:$B$10,2,FALSE)</f>
        <v>Aberdeen</v>
      </c>
      <c r="D817">
        <f t="shared" si="12"/>
        <v>16</v>
      </c>
      <c r="E817" t="s">
        <v>13</v>
      </c>
      <c r="F817" t="s">
        <v>11</v>
      </c>
      <c r="G817">
        <v>8584</v>
      </c>
    </row>
    <row r="818" spans="1:7" x14ac:dyDescent="0.3">
      <c r="A818" s="1">
        <v>44227</v>
      </c>
      <c r="B818" t="s">
        <v>19</v>
      </c>
      <c r="C818" t="str">
        <f>VLOOKUP(B818,[1]Store_Code!$A$2:$B$10,2,FALSE)</f>
        <v>St Andrews</v>
      </c>
      <c r="D818">
        <f t="shared" si="12"/>
        <v>15</v>
      </c>
      <c r="E818" t="s">
        <v>8</v>
      </c>
      <c r="F818" t="s">
        <v>11</v>
      </c>
      <c r="G818">
        <v>5113</v>
      </c>
    </row>
    <row r="819" spans="1:7" x14ac:dyDescent="0.3">
      <c r="A819" s="1">
        <v>44227</v>
      </c>
      <c r="B819" t="s">
        <v>19</v>
      </c>
      <c r="C819" t="str">
        <f>VLOOKUP(B819,[1]Store_Code!$A$2:$B$10,2,FALSE)</f>
        <v>St Andrews</v>
      </c>
      <c r="D819">
        <f t="shared" si="12"/>
        <v>19</v>
      </c>
      <c r="E819" t="s">
        <v>10</v>
      </c>
      <c r="F819" t="s">
        <v>11</v>
      </c>
      <c r="G819">
        <v>18636</v>
      </c>
    </row>
    <row r="820" spans="1:7" x14ac:dyDescent="0.3">
      <c r="A820" s="1">
        <v>44227</v>
      </c>
      <c r="B820" t="s">
        <v>19</v>
      </c>
      <c r="C820" t="str">
        <f>VLOOKUP(B820,[1]Store_Code!$A$2:$B$10,2,FALSE)</f>
        <v>St Andrews</v>
      </c>
      <c r="D820">
        <f t="shared" si="12"/>
        <v>10</v>
      </c>
      <c r="E820" t="s">
        <v>13</v>
      </c>
      <c r="F820" t="s">
        <v>11</v>
      </c>
      <c r="G820">
        <v>5949</v>
      </c>
    </row>
    <row r="821" spans="1:7" x14ac:dyDescent="0.3">
      <c r="A821" s="1">
        <v>44227</v>
      </c>
      <c r="B821" t="s">
        <v>23</v>
      </c>
      <c r="C821" t="str">
        <f>VLOOKUP(B821,[1]Store_Code!$A$2:$B$10,2,FALSE)</f>
        <v>Dundee</v>
      </c>
      <c r="D821">
        <f t="shared" si="12"/>
        <v>23</v>
      </c>
      <c r="E821" t="s">
        <v>8</v>
      </c>
      <c r="F821" t="s">
        <v>11</v>
      </c>
      <c r="G821">
        <v>11104</v>
      </c>
    </row>
    <row r="822" spans="1:7" x14ac:dyDescent="0.3">
      <c r="A822" s="1">
        <v>44227</v>
      </c>
      <c r="B822" t="s">
        <v>23</v>
      </c>
      <c r="C822" t="str">
        <f>VLOOKUP(B822,[1]Store_Code!$A$2:$B$10,2,FALSE)</f>
        <v>Dundee</v>
      </c>
      <c r="D822">
        <f t="shared" si="12"/>
        <v>30</v>
      </c>
      <c r="E822" t="s">
        <v>10</v>
      </c>
      <c r="F822" t="s">
        <v>9</v>
      </c>
      <c r="G822">
        <v>37276</v>
      </c>
    </row>
    <row r="823" spans="1:7" x14ac:dyDescent="0.3">
      <c r="A823" s="1">
        <v>44227</v>
      </c>
      <c r="B823" t="s">
        <v>23</v>
      </c>
      <c r="C823" t="str">
        <f>VLOOKUP(B823,[1]Store_Code!$A$2:$B$10,2,FALSE)</f>
        <v>Dundee</v>
      </c>
      <c r="D823">
        <f t="shared" si="12"/>
        <v>22</v>
      </c>
      <c r="E823" t="s">
        <v>13</v>
      </c>
      <c r="F823" t="s">
        <v>11</v>
      </c>
      <c r="G823">
        <v>8554</v>
      </c>
    </row>
    <row r="824" spans="1:7" x14ac:dyDescent="0.3">
      <c r="A824" s="1">
        <v>44227</v>
      </c>
      <c r="B824" t="s">
        <v>26</v>
      </c>
      <c r="C824" t="str">
        <f>VLOOKUP(B824,[1]Store_Code!$A$2:$B$10,2,FALSE)</f>
        <v>Glasgow</v>
      </c>
      <c r="D824">
        <f t="shared" si="12"/>
        <v>31</v>
      </c>
      <c r="E824" t="s">
        <v>8</v>
      </c>
      <c r="F824" t="s">
        <v>11</v>
      </c>
      <c r="G824">
        <v>21037</v>
      </c>
    </row>
    <row r="825" spans="1:7" x14ac:dyDescent="0.3">
      <c r="A825" s="1">
        <v>44227</v>
      </c>
      <c r="B825" t="s">
        <v>26</v>
      </c>
      <c r="C825" t="str">
        <f>VLOOKUP(B825,[1]Store_Code!$A$2:$B$10,2,FALSE)</f>
        <v>Glasgow</v>
      </c>
      <c r="D825">
        <f t="shared" si="12"/>
        <v>44</v>
      </c>
      <c r="E825" t="s">
        <v>10</v>
      </c>
      <c r="F825" t="s">
        <v>11</v>
      </c>
      <c r="G825">
        <v>83863</v>
      </c>
    </row>
    <row r="826" spans="1:7" x14ac:dyDescent="0.3">
      <c r="A826" s="1">
        <v>44227</v>
      </c>
      <c r="B826" t="s">
        <v>26</v>
      </c>
      <c r="C826" t="str">
        <f>VLOOKUP(B826,[1]Store_Code!$A$2:$B$10,2,FALSE)</f>
        <v>Glasgow</v>
      </c>
      <c r="D826">
        <f t="shared" si="12"/>
        <v>26</v>
      </c>
      <c r="E826" t="s">
        <v>13</v>
      </c>
      <c r="F826" t="s">
        <v>11</v>
      </c>
      <c r="G826">
        <v>12656</v>
      </c>
    </row>
    <row r="827" spans="1:7" x14ac:dyDescent="0.3">
      <c r="A827" s="1">
        <v>44227</v>
      </c>
      <c r="B827" t="s">
        <v>27</v>
      </c>
      <c r="C827" t="str">
        <f>VLOOKUP(B827,[1]Store_Code!$A$2:$B$10,2,FALSE)</f>
        <v>Dumfries</v>
      </c>
      <c r="D827">
        <f t="shared" si="12"/>
        <v>13</v>
      </c>
      <c r="E827" t="s">
        <v>8</v>
      </c>
      <c r="F827" t="s">
        <v>11</v>
      </c>
      <c r="G827">
        <v>7237</v>
      </c>
    </row>
    <row r="828" spans="1:7" x14ac:dyDescent="0.3">
      <c r="A828" s="1">
        <v>44227</v>
      </c>
      <c r="B828" t="s">
        <v>27</v>
      </c>
      <c r="C828" t="str">
        <f>VLOOKUP(B828,[1]Store_Code!$A$2:$B$10,2,FALSE)</f>
        <v>Dumfries</v>
      </c>
      <c r="D828">
        <f t="shared" si="12"/>
        <v>18</v>
      </c>
      <c r="E828" t="s">
        <v>10</v>
      </c>
      <c r="F828" t="s">
        <v>11</v>
      </c>
      <c r="G828">
        <v>19017</v>
      </c>
    </row>
    <row r="829" spans="1:7" x14ac:dyDescent="0.3">
      <c r="A829" s="1">
        <v>44227</v>
      </c>
      <c r="B829" t="s">
        <v>27</v>
      </c>
      <c r="C829" t="str">
        <f>VLOOKUP(B829,[1]Store_Code!$A$2:$B$10,2,FALSE)</f>
        <v>Dumfries</v>
      </c>
      <c r="D829">
        <f t="shared" si="12"/>
        <v>9</v>
      </c>
      <c r="E829" t="s">
        <v>13</v>
      </c>
      <c r="F829" t="s">
        <v>9</v>
      </c>
      <c r="G829">
        <v>4610</v>
      </c>
    </row>
    <row r="830" spans="1:7" x14ac:dyDescent="0.3">
      <c r="A830" s="1">
        <v>44227</v>
      </c>
      <c r="B830" t="s">
        <v>28</v>
      </c>
      <c r="C830" t="str">
        <f>VLOOKUP(B830,[1]Store_Code!$A$2:$B$10,2,FALSE)</f>
        <v>Inverness</v>
      </c>
      <c r="D830">
        <f t="shared" si="12"/>
        <v>22</v>
      </c>
      <c r="E830" t="s">
        <v>8</v>
      </c>
      <c r="F830" t="s">
        <v>11</v>
      </c>
      <c r="G830">
        <v>9361</v>
      </c>
    </row>
    <row r="831" spans="1:7" x14ac:dyDescent="0.3">
      <c r="A831" s="1">
        <v>44227</v>
      </c>
      <c r="B831" t="s">
        <v>28</v>
      </c>
      <c r="C831" t="str">
        <f>VLOOKUP(B831,[1]Store_Code!$A$2:$B$10,2,FALSE)</f>
        <v>Inverness</v>
      </c>
      <c r="D831">
        <f t="shared" si="12"/>
        <v>20</v>
      </c>
      <c r="E831" t="s">
        <v>10</v>
      </c>
      <c r="F831" t="s">
        <v>11</v>
      </c>
      <c r="G831">
        <v>30984</v>
      </c>
    </row>
    <row r="832" spans="1:7" x14ac:dyDescent="0.3">
      <c r="A832" s="1">
        <v>44227</v>
      </c>
      <c r="B832" t="s">
        <v>28</v>
      </c>
      <c r="C832" t="str">
        <f>VLOOKUP(B832,[1]Store_Code!$A$2:$B$10,2,FALSE)</f>
        <v>Inverness</v>
      </c>
      <c r="D832">
        <f t="shared" si="12"/>
        <v>20</v>
      </c>
      <c r="E832" t="s">
        <v>13</v>
      </c>
      <c r="F832" t="s">
        <v>11</v>
      </c>
      <c r="G832">
        <v>6194</v>
      </c>
    </row>
    <row r="833" spans="1:7" x14ac:dyDescent="0.3">
      <c r="A833" s="1">
        <v>44227</v>
      </c>
      <c r="B833" t="s">
        <v>29</v>
      </c>
      <c r="C833" t="str">
        <f>VLOOKUP(B833,[1]Store_Code!$A$2:$B$10,2,FALSE)</f>
        <v>Stirling</v>
      </c>
      <c r="D833">
        <f t="shared" si="12"/>
        <v>22</v>
      </c>
      <c r="E833" t="s">
        <v>8</v>
      </c>
      <c r="F833" t="s">
        <v>11</v>
      </c>
      <c r="G833">
        <v>7599</v>
      </c>
    </row>
    <row r="834" spans="1:7" x14ac:dyDescent="0.3">
      <c r="A834" s="1">
        <v>44227</v>
      </c>
      <c r="B834" t="s">
        <v>29</v>
      </c>
      <c r="C834" t="str">
        <f>VLOOKUP(B834,[1]Store_Code!$A$2:$B$10,2,FALSE)</f>
        <v>Stirling</v>
      </c>
      <c r="D834">
        <f t="shared" si="12"/>
        <v>21</v>
      </c>
      <c r="E834" t="s">
        <v>10</v>
      </c>
      <c r="F834" t="s">
        <v>11</v>
      </c>
      <c r="G834">
        <v>24959</v>
      </c>
    </row>
    <row r="835" spans="1:7" x14ac:dyDescent="0.3">
      <c r="A835" s="1">
        <v>44227</v>
      </c>
      <c r="B835" t="s">
        <v>29</v>
      </c>
      <c r="C835" t="str">
        <f>VLOOKUP(B835,[1]Store_Code!$A$2:$B$10,2,FALSE)</f>
        <v>Stirling</v>
      </c>
      <c r="D835">
        <f t="shared" si="12"/>
        <v>15.7</v>
      </c>
      <c r="E835" t="s">
        <v>13</v>
      </c>
      <c r="F835" t="s">
        <v>9</v>
      </c>
      <c r="G835">
        <v>7289</v>
      </c>
    </row>
    <row r="836" spans="1:7" x14ac:dyDescent="0.3">
      <c r="A836" s="1">
        <v>44227</v>
      </c>
      <c r="B836" t="s">
        <v>30</v>
      </c>
      <c r="C836" t="str">
        <f>VLOOKUP(B836,[1]Store_Code!$A$2:$B$10,2,FALSE)</f>
        <v>Edinburgh</v>
      </c>
      <c r="D836">
        <f t="shared" ref="D836:D899" si="13">INDEX($N$4:$P$12,MATCH(C836,$M$4:$M$12,0),MATCH(E836,N$3:P$3,0))</f>
        <v>29</v>
      </c>
      <c r="E836" t="s">
        <v>8</v>
      </c>
      <c r="F836" t="s">
        <v>11</v>
      </c>
      <c r="G836">
        <v>13879</v>
      </c>
    </row>
    <row r="837" spans="1:7" x14ac:dyDescent="0.3">
      <c r="A837" s="1">
        <v>44227</v>
      </c>
      <c r="B837" t="s">
        <v>30</v>
      </c>
      <c r="C837" t="str">
        <f>VLOOKUP(B837,[1]Store_Code!$A$2:$B$10,2,FALSE)</f>
        <v>Edinburgh</v>
      </c>
      <c r="D837">
        <f t="shared" si="13"/>
        <v>39</v>
      </c>
      <c r="E837" t="s">
        <v>10</v>
      </c>
      <c r="F837" t="s">
        <v>11</v>
      </c>
      <c r="G837">
        <v>53484</v>
      </c>
    </row>
    <row r="838" spans="1:7" x14ac:dyDescent="0.3">
      <c r="A838" s="1">
        <v>44227</v>
      </c>
      <c r="B838" t="s">
        <v>30</v>
      </c>
      <c r="C838" t="str">
        <f>VLOOKUP(B838,[1]Store_Code!$A$2:$B$10,2,FALSE)</f>
        <v>Edinburgh</v>
      </c>
      <c r="D838">
        <f t="shared" si="13"/>
        <v>24</v>
      </c>
      <c r="E838" t="s">
        <v>13</v>
      </c>
      <c r="F838" t="s">
        <v>11</v>
      </c>
      <c r="G838">
        <v>9313</v>
      </c>
    </row>
    <row r="839" spans="1:7" x14ac:dyDescent="0.3">
      <c r="A839" s="1">
        <v>44228</v>
      </c>
      <c r="B839" t="s">
        <v>7</v>
      </c>
      <c r="C839" t="str">
        <f>VLOOKUP(B839,[1]Store_Code!$A$2:$B$10,2,FALSE)</f>
        <v>Perth</v>
      </c>
      <c r="D839">
        <f t="shared" si="13"/>
        <v>18</v>
      </c>
      <c r="E839" t="s">
        <v>8</v>
      </c>
      <c r="F839" t="s">
        <v>11</v>
      </c>
      <c r="G839">
        <v>6825</v>
      </c>
    </row>
    <row r="840" spans="1:7" x14ac:dyDescent="0.3">
      <c r="A840" s="1">
        <v>44228</v>
      </c>
      <c r="B840" t="s">
        <v>7</v>
      </c>
      <c r="C840" t="str">
        <f>VLOOKUP(B840,[1]Store_Code!$A$2:$B$10,2,FALSE)</f>
        <v>Perth</v>
      </c>
      <c r="D840">
        <f t="shared" si="13"/>
        <v>19</v>
      </c>
      <c r="E840" t="s">
        <v>10</v>
      </c>
      <c r="F840" t="s">
        <v>9</v>
      </c>
      <c r="G840">
        <v>21489</v>
      </c>
    </row>
    <row r="841" spans="1:7" x14ac:dyDescent="0.3">
      <c r="A841" s="1">
        <v>44228</v>
      </c>
      <c r="B841" t="s">
        <v>7</v>
      </c>
      <c r="C841" t="str">
        <f>VLOOKUP(B841,[1]Store_Code!$A$2:$B$10,2,FALSE)</f>
        <v>Perth</v>
      </c>
      <c r="D841">
        <f t="shared" si="13"/>
        <v>13</v>
      </c>
      <c r="E841" t="s">
        <v>13</v>
      </c>
      <c r="F841" t="s">
        <v>11</v>
      </c>
      <c r="G841">
        <v>6724</v>
      </c>
    </row>
    <row r="842" spans="1:7" x14ac:dyDescent="0.3">
      <c r="A842" s="1">
        <v>44228</v>
      </c>
      <c r="B842" t="s">
        <v>15</v>
      </c>
      <c r="C842" t="str">
        <f>VLOOKUP(B842,[1]Store_Code!$A$2:$B$10,2,FALSE)</f>
        <v>Aberdeen</v>
      </c>
      <c r="D842">
        <f t="shared" si="13"/>
        <v>24</v>
      </c>
      <c r="E842" t="s">
        <v>8</v>
      </c>
      <c r="F842" t="s">
        <v>11</v>
      </c>
      <c r="G842">
        <v>11100</v>
      </c>
    </row>
    <row r="843" spans="1:7" x14ac:dyDescent="0.3">
      <c r="A843" s="1">
        <v>44228</v>
      </c>
      <c r="B843" t="s">
        <v>15</v>
      </c>
      <c r="C843" t="str">
        <f>VLOOKUP(B843,[1]Store_Code!$A$2:$B$10,2,FALSE)</f>
        <v>Aberdeen</v>
      </c>
      <c r="D843">
        <f t="shared" si="13"/>
        <v>28</v>
      </c>
      <c r="E843" t="s">
        <v>10</v>
      </c>
      <c r="F843" t="s">
        <v>11</v>
      </c>
      <c r="G843">
        <v>33825</v>
      </c>
    </row>
    <row r="844" spans="1:7" x14ac:dyDescent="0.3">
      <c r="A844" s="1">
        <v>44228</v>
      </c>
      <c r="B844" t="s">
        <v>15</v>
      </c>
      <c r="C844" t="str">
        <f>VLOOKUP(B844,[1]Store_Code!$A$2:$B$10,2,FALSE)</f>
        <v>Aberdeen</v>
      </c>
      <c r="D844">
        <f t="shared" si="13"/>
        <v>16</v>
      </c>
      <c r="E844" t="s">
        <v>13</v>
      </c>
      <c r="F844" t="s">
        <v>11</v>
      </c>
      <c r="G844">
        <v>7969</v>
      </c>
    </row>
    <row r="845" spans="1:7" x14ac:dyDescent="0.3">
      <c r="A845" s="1">
        <v>44228</v>
      </c>
      <c r="B845" t="s">
        <v>19</v>
      </c>
      <c r="C845" t="str">
        <f>VLOOKUP(B845,[1]Store_Code!$A$2:$B$10,2,FALSE)</f>
        <v>St Andrews</v>
      </c>
      <c r="D845">
        <f t="shared" si="13"/>
        <v>15</v>
      </c>
      <c r="E845" t="s">
        <v>8</v>
      </c>
      <c r="F845" t="s">
        <v>11</v>
      </c>
      <c r="G845">
        <v>4134</v>
      </c>
    </row>
    <row r="846" spans="1:7" x14ac:dyDescent="0.3">
      <c r="A846" s="1">
        <v>44228</v>
      </c>
      <c r="B846" t="s">
        <v>19</v>
      </c>
      <c r="C846" t="str">
        <f>VLOOKUP(B846,[1]Store_Code!$A$2:$B$10,2,FALSE)</f>
        <v>St Andrews</v>
      </c>
      <c r="D846">
        <f t="shared" si="13"/>
        <v>19</v>
      </c>
      <c r="E846" t="s">
        <v>10</v>
      </c>
      <c r="F846" t="s">
        <v>11</v>
      </c>
      <c r="G846">
        <v>17048</v>
      </c>
    </row>
    <row r="847" spans="1:7" x14ac:dyDescent="0.3">
      <c r="A847" s="1">
        <v>44228</v>
      </c>
      <c r="B847" t="s">
        <v>19</v>
      </c>
      <c r="C847" t="str">
        <f>VLOOKUP(B847,[1]Store_Code!$A$2:$B$10,2,FALSE)</f>
        <v>St Andrews</v>
      </c>
      <c r="D847">
        <f t="shared" si="13"/>
        <v>10</v>
      </c>
      <c r="E847" t="s">
        <v>13</v>
      </c>
      <c r="F847" t="s">
        <v>9</v>
      </c>
      <c r="G847">
        <v>7187</v>
      </c>
    </row>
    <row r="848" spans="1:7" x14ac:dyDescent="0.3">
      <c r="A848" s="1">
        <v>44228</v>
      </c>
      <c r="B848" t="s">
        <v>23</v>
      </c>
      <c r="C848" t="str">
        <f>VLOOKUP(B848,[1]Store_Code!$A$2:$B$10,2,FALSE)</f>
        <v>Dundee</v>
      </c>
      <c r="D848">
        <f t="shared" si="13"/>
        <v>23</v>
      </c>
      <c r="E848" t="s">
        <v>8</v>
      </c>
      <c r="F848" t="s">
        <v>11</v>
      </c>
      <c r="G848">
        <v>12431</v>
      </c>
    </row>
    <row r="849" spans="1:7" x14ac:dyDescent="0.3">
      <c r="A849" s="1">
        <v>44228</v>
      </c>
      <c r="B849" t="s">
        <v>23</v>
      </c>
      <c r="C849" t="str">
        <f>VLOOKUP(B849,[1]Store_Code!$A$2:$B$10,2,FALSE)</f>
        <v>Dundee</v>
      </c>
      <c r="D849">
        <f t="shared" si="13"/>
        <v>30</v>
      </c>
      <c r="E849" t="s">
        <v>10</v>
      </c>
      <c r="F849" t="s">
        <v>9</v>
      </c>
      <c r="G849">
        <v>34237</v>
      </c>
    </row>
    <row r="850" spans="1:7" x14ac:dyDescent="0.3">
      <c r="A850" s="1">
        <v>44228</v>
      </c>
      <c r="B850" t="s">
        <v>23</v>
      </c>
      <c r="C850" t="str">
        <f>VLOOKUP(B850,[1]Store_Code!$A$2:$B$10,2,FALSE)</f>
        <v>Dundee</v>
      </c>
      <c r="D850">
        <f t="shared" si="13"/>
        <v>22</v>
      </c>
      <c r="E850" t="s">
        <v>13</v>
      </c>
      <c r="F850" t="s">
        <v>11</v>
      </c>
      <c r="G850">
        <v>7940</v>
      </c>
    </row>
    <row r="851" spans="1:7" x14ac:dyDescent="0.3">
      <c r="A851" s="1">
        <v>44228</v>
      </c>
      <c r="B851" t="s">
        <v>26</v>
      </c>
      <c r="C851" t="str">
        <f>VLOOKUP(B851,[1]Store_Code!$A$2:$B$10,2,FALSE)</f>
        <v>Glasgow</v>
      </c>
      <c r="D851">
        <f t="shared" si="13"/>
        <v>31</v>
      </c>
      <c r="E851" t="s">
        <v>8</v>
      </c>
      <c r="F851" t="s">
        <v>11</v>
      </c>
      <c r="G851">
        <v>23552</v>
      </c>
    </row>
    <row r="852" spans="1:7" x14ac:dyDescent="0.3">
      <c r="A852" s="1">
        <v>44228</v>
      </c>
      <c r="B852" t="s">
        <v>26</v>
      </c>
      <c r="C852" t="str">
        <f>VLOOKUP(B852,[1]Store_Code!$A$2:$B$10,2,FALSE)</f>
        <v>Glasgow</v>
      </c>
      <c r="D852">
        <f t="shared" si="13"/>
        <v>44</v>
      </c>
      <c r="E852" t="s">
        <v>10</v>
      </c>
      <c r="F852" t="s">
        <v>11</v>
      </c>
      <c r="G852">
        <v>76715</v>
      </c>
    </row>
    <row r="853" spans="1:7" x14ac:dyDescent="0.3">
      <c r="A853" s="1">
        <v>44228</v>
      </c>
      <c r="B853" t="s">
        <v>26</v>
      </c>
      <c r="C853" t="str">
        <f>VLOOKUP(B853,[1]Store_Code!$A$2:$B$10,2,FALSE)</f>
        <v>Glasgow</v>
      </c>
      <c r="D853">
        <f t="shared" si="13"/>
        <v>26</v>
      </c>
      <c r="E853" t="s">
        <v>13</v>
      </c>
      <c r="F853" t="s">
        <v>11</v>
      </c>
      <c r="G853">
        <v>11748</v>
      </c>
    </row>
    <row r="854" spans="1:7" x14ac:dyDescent="0.3">
      <c r="A854" s="1">
        <v>44228</v>
      </c>
      <c r="B854" t="s">
        <v>27</v>
      </c>
      <c r="C854" t="str">
        <f>VLOOKUP(B854,[1]Store_Code!$A$2:$B$10,2,FALSE)</f>
        <v>Dumfries</v>
      </c>
      <c r="D854">
        <f t="shared" si="13"/>
        <v>13</v>
      </c>
      <c r="E854" t="s">
        <v>8</v>
      </c>
      <c r="F854" t="s">
        <v>11</v>
      </c>
      <c r="G854">
        <v>8102</v>
      </c>
    </row>
    <row r="855" spans="1:7" x14ac:dyDescent="0.3">
      <c r="A855" s="1">
        <v>44228</v>
      </c>
      <c r="B855" t="s">
        <v>27</v>
      </c>
      <c r="C855" t="str">
        <f>VLOOKUP(B855,[1]Store_Code!$A$2:$B$10,2,FALSE)</f>
        <v>Dumfries</v>
      </c>
      <c r="D855">
        <f t="shared" si="13"/>
        <v>18</v>
      </c>
      <c r="E855" t="s">
        <v>10</v>
      </c>
      <c r="F855" t="s">
        <v>11</v>
      </c>
      <c r="G855">
        <v>17396</v>
      </c>
    </row>
    <row r="856" spans="1:7" x14ac:dyDescent="0.3">
      <c r="A856" s="1">
        <v>44228</v>
      </c>
      <c r="B856" t="s">
        <v>27</v>
      </c>
      <c r="C856" t="str">
        <f>VLOOKUP(B856,[1]Store_Code!$A$2:$B$10,2,FALSE)</f>
        <v>Dumfries</v>
      </c>
      <c r="D856">
        <f t="shared" si="13"/>
        <v>9</v>
      </c>
      <c r="E856" t="s">
        <v>13</v>
      </c>
      <c r="F856" t="s">
        <v>9</v>
      </c>
      <c r="G856">
        <v>4340</v>
      </c>
    </row>
    <row r="857" spans="1:7" x14ac:dyDescent="0.3">
      <c r="A857" s="1">
        <v>44228</v>
      </c>
      <c r="B857" t="s">
        <v>28</v>
      </c>
      <c r="C857" t="str">
        <f>VLOOKUP(B857,[1]Store_Code!$A$2:$B$10,2,FALSE)</f>
        <v>Inverness</v>
      </c>
      <c r="D857">
        <f t="shared" si="13"/>
        <v>22</v>
      </c>
      <c r="E857" t="s">
        <v>8</v>
      </c>
      <c r="F857" t="s">
        <v>11</v>
      </c>
      <c r="G857">
        <v>10571</v>
      </c>
    </row>
    <row r="858" spans="1:7" x14ac:dyDescent="0.3">
      <c r="A858" s="1">
        <v>44228</v>
      </c>
      <c r="B858" t="s">
        <v>28</v>
      </c>
      <c r="C858" t="str">
        <f>VLOOKUP(B858,[1]Store_Code!$A$2:$B$10,2,FALSE)</f>
        <v>Inverness</v>
      </c>
      <c r="D858">
        <f t="shared" si="13"/>
        <v>20</v>
      </c>
      <c r="E858" t="s">
        <v>10</v>
      </c>
      <c r="F858" t="s">
        <v>11</v>
      </c>
      <c r="G858">
        <v>28343</v>
      </c>
    </row>
    <row r="859" spans="1:7" x14ac:dyDescent="0.3">
      <c r="A859" s="1">
        <v>44228</v>
      </c>
      <c r="B859" t="s">
        <v>28</v>
      </c>
      <c r="C859" t="str">
        <f>VLOOKUP(B859,[1]Store_Code!$A$2:$B$10,2,FALSE)</f>
        <v>Inverness</v>
      </c>
      <c r="D859">
        <f t="shared" si="13"/>
        <v>20</v>
      </c>
      <c r="E859" t="s">
        <v>13</v>
      </c>
      <c r="F859" t="s">
        <v>11</v>
      </c>
      <c r="G859">
        <v>5750</v>
      </c>
    </row>
    <row r="860" spans="1:7" x14ac:dyDescent="0.3">
      <c r="A860" s="1">
        <v>44228</v>
      </c>
      <c r="B860" t="s">
        <v>29</v>
      </c>
      <c r="C860" t="str">
        <f>VLOOKUP(B860,[1]Store_Code!$A$2:$B$10,2,FALSE)</f>
        <v>Stirling</v>
      </c>
      <c r="D860">
        <f t="shared" si="13"/>
        <v>22</v>
      </c>
      <c r="E860" t="s">
        <v>8</v>
      </c>
      <c r="F860" t="s">
        <v>11</v>
      </c>
      <c r="G860">
        <v>8594</v>
      </c>
    </row>
    <row r="861" spans="1:7" x14ac:dyDescent="0.3">
      <c r="A861" s="1">
        <v>44228</v>
      </c>
      <c r="B861" t="s">
        <v>29</v>
      </c>
      <c r="C861" t="str">
        <f>VLOOKUP(B861,[1]Store_Code!$A$2:$B$10,2,FALSE)</f>
        <v>Stirling</v>
      </c>
      <c r="D861">
        <f t="shared" si="13"/>
        <v>21</v>
      </c>
      <c r="E861" t="s">
        <v>10</v>
      </c>
      <c r="F861" t="s">
        <v>11</v>
      </c>
      <c r="G861">
        <v>22832</v>
      </c>
    </row>
    <row r="862" spans="1:7" x14ac:dyDescent="0.3">
      <c r="A862" s="1">
        <v>44228</v>
      </c>
      <c r="B862" t="s">
        <v>29</v>
      </c>
      <c r="C862" t="str">
        <f>VLOOKUP(B862,[1]Store_Code!$A$2:$B$10,2,FALSE)</f>
        <v>Stirling</v>
      </c>
      <c r="D862">
        <f t="shared" si="13"/>
        <v>15.7</v>
      </c>
      <c r="E862" t="s">
        <v>13</v>
      </c>
      <c r="F862" t="s">
        <v>9</v>
      </c>
      <c r="G862">
        <v>6843</v>
      </c>
    </row>
    <row r="863" spans="1:7" x14ac:dyDescent="0.3">
      <c r="A863" s="1">
        <v>44228</v>
      </c>
      <c r="B863" t="s">
        <v>30</v>
      </c>
      <c r="C863" t="str">
        <f>VLOOKUP(B863,[1]Store_Code!$A$2:$B$10,2,FALSE)</f>
        <v>Edinburgh</v>
      </c>
      <c r="D863">
        <f t="shared" si="13"/>
        <v>29</v>
      </c>
      <c r="E863" t="s">
        <v>8</v>
      </c>
      <c r="F863" t="s">
        <v>11</v>
      </c>
      <c r="G863" s="15">
        <v>18110</v>
      </c>
    </row>
    <row r="864" spans="1:7" x14ac:dyDescent="0.3">
      <c r="A864" s="1">
        <v>44228</v>
      </c>
      <c r="B864" t="s">
        <v>30</v>
      </c>
      <c r="C864" t="str">
        <f>VLOOKUP(B864,[1]Store_Code!$A$2:$B$10,2,FALSE)</f>
        <v>Edinburgh</v>
      </c>
      <c r="D864">
        <f t="shared" si="13"/>
        <v>39</v>
      </c>
      <c r="E864" t="s">
        <v>10</v>
      </c>
      <c r="F864" t="s">
        <v>11</v>
      </c>
      <c r="G864">
        <v>48925</v>
      </c>
    </row>
    <row r="865" spans="1:7" x14ac:dyDescent="0.3">
      <c r="A865" s="1">
        <v>44228</v>
      </c>
      <c r="B865" t="s">
        <v>30</v>
      </c>
      <c r="C865" t="str">
        <f>VLOOKUP(B865,[1]Store_Code!$A$2:$B$10,2,FALSE)</f>
        <v>Edinburgh</v>
      </c>
      <c r="D865">
        <f t="shared" si="13"/>
        <v>24</v>
      </c>
      <c r="E865" t="s">
        <v>13</v>
      </c>
      <c r="F865" t="s">
        <v>11</v>
      </c>
      <c r="G865">
        <v>8646</v>
      </c>
    </row>
    <row r="866" spans="1:7" x14ac:dyDescent="0.3">
      <c r="A866" s="1">
        <v>44229</v>
      </c>
      <c r="B866" t="s">
        <v>7</v>
      </c>
      <c r="C866" t="str">
        <f>VLOOKUP(B866,[1]Store_Code!$A$2:$B$10,2,FALSE)</f>
        <v>Perth</v>
      </c>
      <c r="D866">
        <f t="shared" si="13"/>
        <v>18</v>
      </c>
      <c r="E866" t="s">
        <v>8</v>
      </c>
      <c r="F866" t="s">
        <v>11</v>
      </c>
      <c r="G866">
        <v>6618</v>
      </c>
    </row>
    <row r="867" spans="1:7" x14ac:dyDescent="0.3">
      <c r="A867" s="1">
        <v>44229</v>
      </c>
      <c r="B867" t="s">
        <v>7</v>
      </c>
      <c r="C867" t="str">
        <f>VLOOKUP(B867,[1]Store_Code!$A$2:$B$10,2,FALSE)</f>
        <v>Perth</v>
      </c>
      <c r="D867">
        <f t="shared" si="13"/>
        <v>19</v>
      </c>
      <c r="E867" t="s">
        <v>10</v>
      </c>
      <c r="F867" t="s">
        <v>9</v>
      </c>
      <c r="G867">
        <v>26330</v>
      </c>
    </row>
    <row r="868" spans="1:7" x14ac:dyDescent="0.3">
      <c r="A868" s="1">
        <v>44229</v>
      </c>
      <c r="B868" t="s">
        <v>7</v>
      </c>
      <c r="C868" t="str">
        <f>VLOOKUP(B868,[1]Store_Code!$A$2:$B$10,2,FALSE)</f>
        <v>Perth</v>
      </c>
      <c r="D868">
        <f t="shared" si="13"/>
        <v>13</v>
      </c>
      <c r="E868" t="s">
        <v>13</v>
      </c>
      <c r="F868" t="s">
        <v>11</v>
      </c>
      <c r="G868">
        <v>5831</v>
      </c>
    </row>
    <row r="869" spans="1:7" x14ac:dyDescent="0.3">
      <c r="A869" s="1">
        <v>44229</v>
      </c>
      <c r="B869" t="s">
        <v>15</v>
      </c>
      <c r="C869" t="str">
        <f>VLOOKUP(B869,[1]Store_Code!$A$2:$B$10,2,FALSE)</f>
        <v>Aberdeen</v>
      </c>
      <c r="D869">
        <f t="shared" si="13"/>
        <v>24</v>
      </c>
      <c r="E869" t="s">
        <v>8</v>
      </c>
      <c r="F869" t="s">
        <v>11</v>
      </c>
      <c r="G869">
        <v>10765</v>
      </c>
    </row>
    <row r="870" spans="1:7" x14ac:dyDescent="0.3">
      <c r="A870" s="1">
        <v>44229</v>
      </c>
      <c r="B870" t="s">
        <v>15</v>
      </c>
      <c r="C870" t="str">
        <f>VLOOKUP(B870,[1]Store_Code!$A$2:$B$10,2,FALSE)</f>
        <v>Aberdeen</v>
      </c>
      <c r="D870">
        <f t="shared" si="13"/>
        <v>28</v>
      </c>
      <c r="E870" t="s">
        <v>10</v>
      </c>
      <c r="F870" t="s">
        <v>11</v>
      </c>
      <c r="G870">
        <v>41446</v>
      </c>
    </row>
    <row r="871" spans="1:7" x14ac:dyDescent="0.3">
      <c r="A871" s="1">
        <v>44229</v>
      </c>
      <c r="B871" t="s">
        <v>15</v>
      </c>
      <c r="C871" t="str">
        <f>VLOOKUP(B871,[1]Store_Code!$A$2:$B$10,2,FALSE)</f>
        <v>Aberdeen</v>
      </c>
      <c r="D871">
        <f t="shared" si="13"/>
        <v>16</v>
      </c>
      <c r="E871" t="s">
        <v>13</v>
      </c>
      <c r="F871" t="s">
        <v>11</v>
      </c>
      <c r="G871">
        <v>6912</v>
      </c>
    </row>
    <row r="872" spans="1:7" x14ac:dyDescent="0.3">
      <c r="A872" s="1">
        <v>44229</v>
      </c>
      <c r="B872" t="s">
        <v>19</v>
      </c>
      <c r="C872" t="str">
        <f>VLOOKUP(B872,[1]Store_Code!$A$2:$B$10,2,FALSE)</f>
        <v>St Andrews</v>
      </c>
      <c r="D872">
        <f t="shared" si="13"/>
        <v>15</v>
      </c>
      <c r="E872" t="s">
        <v>8</v>
      </c>
      <c r="F872" t="s">
        <v>11</v>
      </c>
      <c r="G872">
        <v>3998</v>
      </c>
    </row>
    <row r="873" spans="1:7" x14ac:dyDescent="0.3">
      <c r="A873" s="1">
        <v>44229</v>
      </c>
      <c r="B873" t="s">
        <v>19</v>
      </c>
      <c r="C873" t="str">
        <f>VLOOKUP(B873,[1]Store_Code!$A$2:$B$10,2,FALSE)</f>
        <v>St Andrews</v>
      </c>
      <c r="D873">
        <f t="shared" si="13"/>
        <v>19</v>
      </c>
      <c r="E873" t="s">
        <v>10</v>
      </c>
      <c r="F873" t="s">
        <v>11</v>
      </c>
      <c r="G873">
        <v>20889</v>
      </c>
    </row>
    <row r="874" spans="1:7" x14ac:dyDescent="0.3">
      <c r="A874" s="1">
        <v>44229</v>
      </c>
      <c r="B874" t="s">
        <v>19</v>
      </c>
      <c r="C874" t="str">
        <f>VLOOKUP(B874,[1]Store_Code!$A$2:$B$10,2,FALSE)</f>
        <v>St Andrews</v>
      </c>
      <c r="D874">
        <f t="shared" si="13"/>
        <v>10</v>
      </c>
      <c r="E874" t="s">
        <v>13</v>
      </c>
      <c r="F874" t="s">
        <v>9</v>
      </c>
      <c r="G874">
        <v>6453</v>
      </c>
    </row>
    <row r="875" spans="1:7" x14ac:dyDescent="0.3">
      <c r="A875" s="1">
        <v>44229</v>
      </c>
      <c r="B875" t="s">
        <v>23</v>
      </c>
      <c r="C875" t="str">
        <f>VLOOKUP(B875,[1]Store_Code!$A$2:$B$10,2,FALSE)</f>
        <v>Dundee</v>
      </c>
      <c r="D875">
        <f t="shared" si="13"/>
        <v>23</v>
      </c>
      <c r="E875" t="s">
        <v>8</v>
      </c>
      <c r="F875" t="s">
        <v>11</v>
      </c>
      <c r="G875">
        <v>12055</v>
      </c>
    </row>
    <row r="876" spans="1:7" x14ac:dyDescent="0.3">
      <c r="A876" s="1">
        <v>44229</v>
      </c>
      <c r="B876" t="s">
        <v>23</v>
      </c>
      <c r="C876" t="str">
        <f>VLOOKUP(B876,[1]Store_Code!$A$2:$B$10,2,FALSE)</f>
        <v>Dundee</v>
      </c>
      <c r="D876">
        <f t="shared" si="13"/>
        <v>30</v>
      </c>
      <c r="E876" t="s">
        <v>10</v>
      </c>
      <c r="F876" t="s">
        <v>9</v>
      </c>
      <c r="G876">
        <v>41585</v>
      </c>
    </row>
    <row r="877" spans="1:7" x14ac:dyDescent="0.3">
      <c r="A877" s="1">
        <v>44229</v>
      </c>
      <c r="B877" t="s">
        <v>23</v>
      </c>
      <c r="C877" t="str">
        <f>VLOOKUP(B877,[1]Store_Code!$A$2:$B$10,2,FALSE)</f>
        <v>Dundee</v>
      </c>
      <c r="D877">
        <f t="shared" si="13"/>
        <v>22</v>
      </c>
      <c r="E877" t="s">
        <v>13</v>
      </c>
      <c r="F877" t="s">
        <v>11</v>
      </c>
      <c r="G877">
        <v>6887</v>
      </c>
    </row>
    <row r="878" spans="1:7" x14ac:dyDescent="0.3">
      <c r="A878" s="1">
        <v>44229</v>
      </c>
      <c r="B878" t="s">
        <v>26</v>
      </c>
      <c r="C878" t="str">
        <f>VLOOKUP(B878,[1]Store_Code!$A$2:$B$10,2,FALSE)</f>
        <v>Glasgow</v>
      </c>
      <c r="D878">
        <f t="shared" si="13"/>
        <v>31</v>
      </c>
      <c r="E878" t="s">
        <v>8</v>
      </c>
      <c r="F878" t="s">
        <v>11</v>
      </c>
      <c r="G878">
        <v>22840</v>
      </c>
    </row>
    <row r="879" spans="1:7" x14ac:dyDescent="0.3">
      <c r="A879" s="1">
        <v>44229</v>
      </c>
      <c r="B879" t="s">
        <v>26</v>
      </c>
      <c r="C879" t="str">
        <f>VLOOKUP(B879,[1]Store_Code!$A$2:$B$10,2,FALSE)</f>
        <v>Glasgow</v>
      </c>
      <c r="D879">
        <f t="shared" si="13"/>
        <v>44</v>
      </c>
      <c r="E879" t="s">
        <v>10</v>
      </c>
      <c r="F879" t="s">
        <v>11</v>
      </c>
      <c r="G879">
        <v>93999</v>
      </c>
    </row>
    <row r="880" spans="1:7" x14ac:dyDescent="0.3">
      <c r="A880" s="1">
        <v>44229</v>
      </c>
      <c r="B880" t="s">
        <v>26</v>
      </c>
      <c r="C880" t="str">
        <f>VLOOKUP(B880,[1]Store_Code!$A$2:$B$10,2,FALSE)</f>
        <v>Glasgow</v>
      </c>
      <c r="D880">
        <f t="shared" si="13"/>
        <v>26</v>
      </c>
      <c r="E880" t="s">
        <v>13</v>
      </c>
      <c r="F880" t="s">
        <v>11</v>
      </c>
      <c r="G880">
        <v>10189</v>
      </c>
    </row>
    <row r="881" spans="1:7" x14ac:dyDescent="0.3">
      <c r="A881" s="1">
        <v>44229</v>
      </c>
      <c r="B881" t="s">
        <v>27</v>
      </c>
      <c r="C881" t="str">
        <f>VLOOKUP(B881,[1]Store_Code!$A$2:$B$10,2,FALSE)</f>
        <v>Dumfries</v>
      </c>
      <c r="D881">
        <f t="shared" si="13"/>
        <v>13</v>
      </c>
      <c r="E881" t="s">
        <v>8</v>
      </c>
      <c r="F881" t="s">
        <v>11</v>
      </c>
      <c r="G881">
        <v>7858</v>
      </c>
    </row>
    <row r="882" spans="1:7" x14ac:dyDescent="0.3">
      <c r="A882" s="1">
        <v>44229</v>
      </c>
      <c r="B882" t="s">
        <v>27</v>
      </c>
      <c r="C882" t="str">
        <f>VLOOKUP(B882,[1]Store_Code!$A$2:$B$10,2,FALSE)</f>
        <v>Dumfries</v>
      </c>
      <c r="D882">
        <f t="shared" si="13"/>
        <v>18</v>
      </c>
      <c r="E882" t="s">
        <v>10</v>
      </c>
      <c r="F882" t="s">
        <v>11</v>
      </c>
      <c r="G882">
        <v>21315</v>
      </c>
    </row>
    <row r="883" spans="1:7" x14ac:dyDescent="0.3">
      <c r="A883" s="1">
        <v>44229</v>
      </c>
      <c r="B883" t="s">
        <v>27</v>
      </c>
      <c r="C883" t="str">
        <f>VLOOKUP(B883,[1]Store_Code!$A$2:$B$10,2,FALSE)</f>
        <v>Dumfries</v>
      </c>
      <c r="D883">
        <f t="shared" si="13"/>
        <v>9</v>
      </c>
      <c r="E883" t="s">
        <v>13</v>
      </c>
      <c r="F883" t="s">
        <v>9</v>
      </c>
      <c r="G883">
        <v>3878</v>
      </c>
    </row>
    <row r="884" spans="1:7" x14ac:dyDescent="0.3">
      <c r="A884" s="1">
        <v>44229</v>
      </c>
      <c r="B884" t="s">
        <v>28</v>
      </c>
      <c r="C884" t="str">
        <f>VLOOKUP(B884,[1]Store_Code!$A$2:$B$10,2,FALSE)</f>
        <v>Inverness</v>
      </c>
      <c r="D884">
        <f t="shared" si="13"/>
        <v>22</v>
      </c>
      <c r="E884" t="s">
        <v>8</v>
      </c>
      <c r="F884" t="s">
        <v>11</v>
      </c>
      <c r="G884">
        <v>10228</v>
      </c>
    </row>
    <row r="885" spans="1:7" x14ac:dyDescent="0.3">
      <c r="A885" s="1">
        <v>44229</v>
      </c>
      <c r="B885" t="s">
        <v>28</v>
      </c>
      <c r="C885" t="str">
        <f>VLOOKUP(B885,[1]Store_Code!$A$2:$B$10,2,FALSE)</f>
        <v>Inverness</v>
      </c>
      <c r="D885">
        <f t="shared" si="13"/>
        <v>20</v>
      </c>
      <c r="E885" t="s">
        <v>10</v>
      </c>
      <c r="F885" t="s">
        <v>11</v>
      </c>
      <c r="G885">
        <v>34729</v>
      </c>
    </row>
    <row r="886" spans="1:7" x14ac:dyDescent="0.3">
      <c r="A886" s="1">
        <v>44229</v>
      </c>
      <c r="B886" t="s">
        <v>28</v>
      </c>
      <c r="C886" t="str">
        <f>VLOOKUP(B886,[1]Store_Code!$A$2:$B$10,2,FALSE)</f>
        <v>Inverness</v>
      </c>
      <c r="D886">
        <f t="shared" si="13"/>
        <v>20</v>
      </c>
      <c r="E886" t="s">
        <v>13</v>
      </c>
      <c r="F886" t="s">
        <v>11</v>
      </c>
      <c r="G886">
        <v>4987</v>
      </c>
    </row>
    <row r="887" spans="1:7" x14ac:dyDescent="0.3">
      <c r="A887" s="1">
        <v>44229</v>
      </c>
      <c r="B887" t="s">
        <v>29</v>
      </c>
      <c r="C887" t="str">
        <f>VLOOKUP(B887,[1]Store_Code!$A$2:$B$10,2,FALSE)</f>
        <v>Stirling</v>
      </c>
      <c r="D887">
        <f t="shared" si="13"/>
        <v>22</v>
      </c>
      <c r="E887" t="s">
        <v>8</v>
      </c>
      <c r="F887" t="s">
        <v>11</v>
      </c>
      <c r="G887">
        <v>8312</v>
      </c>
    </row>
    <row r="888" spans="1:7" x14ac:dyDescent="0.3">
      <c r="A888" s="1">
        <v>44229</v>
      </c>
      <c r="B888" t="s">
        <v>29</v>
      </c>
      <c r="C888" t="str">
        <f>VLOOKUP(B888,[1]Store_Code!$A$2:$B$10,2,FALSE)</f>
        <v>Stirling</v>
      </c>
      <c r="D888">
        <f t="shared" si="13"/>
        <v>21</v>
      </c>
      <c r="E888" t="s">
        <v>10</v>
      </c>
      <c r="F888" t="s">
        <v>11</v>
      </c>
      <c r="G888">
        <v>27976</v>
      </c>
    </row>
    <row r="889" spans="1:7" x14ac:dyDescent="0.3">
      <c r="A889" s="1">
        <v>44229</v>
      </c>
      <c r="B889" t="s">
        <v>29</v>
      </c>
      <c r="C889" t="str">
        <f>VLOOKUP(B889,[1]Store_Code!$A$2:$B$10,2,FALSE)</f>
        <v>Stirling</v>
      </c>
      <c r="D889">
        <f t="shared" si="13"/>
        <v>15.7</v>
      </c>
      <c r="E889" t="s">
        <v>13</v>
      </c>
      <c r="F889" t="s">
        <v>9</v>
      </c>
      <c r="G889">
        <v>6079</v>
      </c>
    </row>
    <row r="890" spans="1:7" x14ac:dyDescent="0.3">
      <c r="A890" s="1">
        <v>44229</v>
      </c>
      <c r="B890" t="s">
        <v>30</v>
      </c>
      <c r="C890" t="str">
        <f>VLOOKUP(B890,[1]Store_Code!$A$2:$B$10,2,FALSE)</f>
        <v>Edinburgh</v>
      </c>
      <c r="D890">
        <f t="shared" si="13"/>
        <v>29</v>
      </c>
      <c r="E890" t="s">
        <v>8</v>
      </c>
      <c r="F890" t="s">
        <v>11</v>
      </c>
      <c r="G890">
        <v>15069</v>
      </c>
    </row>
    <row r="891" spans="1:7" x14ac:dyDescent="0.3">
      <c r="A891" s="1">
        <v>44229</v>
      </c>
      <c r="B891" t="s">
        <v>30</v>
      </c>
      <c r="C891" t="str">
        <f>VLOOKUP(B891,[1]Store_Code!$A$2:$B$10,2,FALSE)</f>
        <v>Edinburgh</v>
      </c>
      <c r="D891">
        <f t="shared" si="13"/>
        <v>39</v>
      </c>
      <c r="E891" t="s">
        <v>10</v>
      </c>
      <c r="F891" t="s">
        <v>11</v>
      </c>
      <c r="G891">
        <v>59948</v>
      </c>
    </row>
    <row r="892" spans="1:7" x14ac:dyDescent="0.3">
      <c r="A892" s="1">
        <v>44229</v>
      </c>
      <c r="B892" t="s">
        <v>30</v>
      </c>
      <c r="C892" t="str">
        <f>VLOOKUP(B892,[1]Store_Code!$A$2:$B$10,2,FALSE)</f>
        <v>Edinburgh</v>
      </c>
      <c r="D892">
        <f t="shared" si="13"/>
        <v>24</v>
      </c>
      <c r="E892" t="s">
        <v>13</v>
      </c>
      <c r="F892" t="s">
        <v>11</v>
      </c>
      <c r="G892">
        <v>7498</v>
      </c>
    </row>
    <row r="893" spans="1:7" x14ac:dyDescent="0.3">
      <c r="A893" s="1">
        <v>44230</v>
      </c>
      <c r="B893" t="s">
        <v>7</v>
      </c>
      <c r="C893" t="str">
        <f>VLOOKUP(B893,[1]Store_Code!$A$2:$B$10,2,FALSE)</f>
        <v>Perth</v>
      </c>
      <c r="D893">
        <f t="shared" si="13"/>
        <v>18</v>
      </c>
      <c r="E893" t="s">
        <v>8</v>
      </c>
      <c r="F893" t="s">
        <v>11</v>
      </c>
      <c r="G893">
        <v>6144</v>
      </c>
    </row>
    <row r="894" spans="1:7" x14ac:dyDescent="0.3">
      <c r="A894" s="1">
        <v>44230</v>
      </c>
      <c r="B894" t="s">
        <v>7</v>
      </c>
      <c r="C894" t="str">
        <f>VLOOKUP(B894,[1]Store_Code!$A$2:$B$10,2,FALSE)</f>
        <v>Perth</v>
      </c>
      <c r="D894">
        <f t="shared" si="13"/>
        <v>19</v>
      </c>
      <c r="E894" t="s">
        <v>10</v>
      </c>
      <c r="F894" t="s">
        <v>9</v>
      </c>
      <c r="G894">
        <v>21968</v>
      </c>
    </row>
    <row r="895" spans="1:7" x14ac:dyDescent="0.3">
      <c r="A895" s="1">
        <v>44230</v>
      </c>
      <c r="B895" t="s">
        <v>7</v>
      </c>
      <c r="C895" t="str">
        <f>VLOOKUP(B895,[1]Store_Code!$A$2:$B$10,2,FALSE)</f>
        <v>Perth</v>
      </c>
      <c r="D895">
        <f t="shared" si="13"/>
        <v>13</v>
      </c>
      <c r="E895" t="s">
        <v>13</v>
      </c>
      <c r="F895" t="s">
        <v>11</v>
      </c>
      <c r="G895">
        <v>6103</v>
      </c>
    </row>
    <row r="896" spans="1:7" x14ac:dyDescent="0.3">
      <c r="A896" s="1">
        <v>44230</v>
      </c>
      <c r="B896" t="s">
        <v>15</v>
      </c>
      <c r="C896" t="str">
        <f>VLOOKUP(B896,[1]Store_Code!$A$2:$B$10,2,FALSE)</f>
        <v>Aberdeen</v>
      </c>
      <c r="D896">
        <f t="shared" si="13"/>
        <v>24</v>
      </c>
      <c r="E896" t="s">
        <v>8</v>
      </c>
      <c r="F896" t="s">
        <v>11</v>
      </c>
      <c r="G896">
        <v>9994</v>
      </c>
    </row>
    <row r="897" spans="1:7" x14ac:dyDescent="0.3">
      <c r="A897" s="1">
        <v>44230</v>
      </c>
      <c r="B897" t="s">
        <v>15</v>
      </c>
      <c r="C897" t="str">
        <f>VLOOKUP(B897,[1]Store_Code!$A$2:$B$10,2,FALSE)</f>
        <v>Aberdeen</v>
      </c>
      <c r="D897">
        <f t="shared" si="13"/>
        <v>28</v>
      </c>
      <c r="E897" t="s">
        <v>10</v>
      </c>
      <c r="F897" t="s">
        <v>11</v>
      </c>
      <c r="G897">
        <v>34580</v>
      </c>
    </row>
    <row r="898" spans="1:7" x14ac:dyDescent="0.3">
      <c r="A898" s="1">
        <v>44230</v>
      </c>
      <c r="B898" t="s">
        <v>15</v>
      </c>
      <c r="C898" t="str">
        <f>VLOOKUP(B898,[1]Store_Code!$A$2:$B$10,2,FALSE)</f>
        <v>Aberdeen</v>
      </c>
      <c r="D898">
        <f t="shared" si="13"/>
        <v>16</v>
      </c>
      <c r="E898" t="s">
        <v>13</v>
      </c>
      <c r="F898" t="s">
        <v>11</v>
      </c>
      <c r="G898">
        <v>7234</v>
      </c>
    </row>
    <row r="899" spans="1:7" x14ac:dyDescent="0.3">
      <c r="A899" s="1">
        <v>44230</v>
      </c>
      <c r="B899" t="s">
        <v>19</v>
      </c>
      <c r="C899" t="str">
        <f>VLOOKUP(B899,[1]Store_Code!$A$2:$B$10,2,FALSE)</f>
        <v>St Andrews</v>
      </c>
      <c r="D899">
        <f t="shared" si="13"/>
        <v>15</v>
      </c>
      <c r="E899" t="s">
        <v>8</v>
      </c>
      <c r="F899" t="s">
        <v>11</v>
      </c>
      <c r="G899">
        <v>3684</v>
      </c>
    </row>
    <row r="900" spans="1:7" x14ac:dyDescent="0.3">
      <c r="A900" s="1">
        <v>44230</v>
      </c>
      <c r="B900" t="s">
        <v>19</v>
      </c>
      <c r="C900" t="str">
        <f>VLOOKUP(B900,[1]Store_Code!$A$2:$B$10,2,FALSE)</f>
        <v>St Andrews</v>
      </c>
      <c r="D900">
        <f t="shared" ref="D900:D963" si="14">INDEX($N$4:$P$12,MATCH(C900,$M$4:$M$12,0),MATCH(E900,N$3:P$3,0))</f>
        <v>19</v>
      </c>
      <c r="E900" t="s">
        <v>10</v>
      </c>
      <c r="F900" t="s">
        <v>11</v>
      </c>
      <c r="G900">
        <v>17428</v>
      </c>
    </row>
    <row r="901" spans="1:7" x14ac:dyDescent="0.3">
      <c r="A901" s="1">
        <v>44230</v>
      </c>
      <c r="B901" t="s">
        <v>19</v>
      </c>
      <c r="C901" t="str">
        <f>VLOOKUP(B901,[1]Store_Code!$A$2:$B$10,2,FALSE)</f>
        <v>St Andrews</v>
      </c>
      <c r="D901">
        <f t="shared" si="14"/>
        <v>10</v>
      </c>
      <c r="E901" t="s">
        <v>13</v>
      </c>
      <c r="F901" t="s">
        <v>9</v>
      </c>
      <c r="G901">
        <v>6676</v>
      </c>
    </row>
    <row r="902" spans="1:7" x14ac:dyDescent="0.3">
      <c r="A902" s="1">
        <v>44230</v>
      </c>
      <c r="B902" t="s">
        <v>23</v>
      </c>
      <c r="C902" t="str">
        <f>VLOOKUP(B902,[1]Store_Code!$A$2:$B$10,2,FALSE)</f>
        <v>Dundee</v>
      </c>
      <c r="D902">
        <f t="shared" si="14"/>
        <v>23</v>
      </c>
      <c r="E902" t="s">
        <v>8</v>
      </c>
      <c r="F902" t="s">
        <v>11</v>
      </c>
      <c r="G902">
        <v>11191</v>
      </c>
    </row>
    <row r="903" spans="1:7" x14ac:dyDescent="0.3">
      <c r="A903" s="1">
        <v>44230</v>
      </c>
      <c r="B903" t="s">
        <v>23</v>
      </c>
      <c r="C903" t="str">
        <f>VLOOKUP(B903,[1]Store_Code!$A$2:$B$10,2,FALSE)</f>
        <v>Dundee</v>
      </c>
      <c r="D903">
        <f t="shared" si="14"/>
        <v>30</v>
      </c>
      <c r="E903" t="s">
        <v>10</v>
      </c>
      <c r="F903" t="s">
        <v>9</v>
      </c>
      <c r="G903">
        <v>34965</v>
      </c>
    </row>
    <row r="904" spans="1:7" x14ac:dyDescent="0.3">
      <c r="A904" s="1">
        <v>44230</v>
      </c>
      <c r="B904" t="s">
        <v>23</v>
      </c>
      <c r="C904" t="str">
        <f>VLOOKUP(B904,[1]Store_Code!$A$2:$B$10,2,FALSE)</f>
        <v>Dundee</v>
      </c>
      <c r="D904">
        <f t="shared" si="14"/>
        <v>22</v>
      </c>
      <c r="E904" t="s">
        <v>13</v>
      </c>
      <c r="F904" t="s">
        <v>11</v>
      </c>
      <c r="G904">
        <v>7208</v>
      </c>
    </row>
    <row r="905" spans="1:7" x14ac:dyDescent="0.3">
      <c r="A905" s="1">
        <v>44230</v>
      </c>
      <c r="B905" t="s">
        <v>26</v>
      </c>
      <c r="C905" t="str">
        <f>VLOOKUP(B905,[1]Store_Code!$A$2:$B$10,2,FALSE)</f>
        <v>Glasgow</v>
      </c>
      <c r="D905">
        <f t="shared" si="14"/>
        <v>31</v>
      </c>
      <c r="E905" t="s">
        <v>8</v>
      </c>
      <c r="F905" t="s">
        <v>11</v>
      </c>
      <c r="G905">
        <v>21205</v>
      </c>
    </row>
    <row r="906" spans="1:7" x14ac:dyDescent="0.3">
      <c r="A906" s="1">
        <v>44230</v>
      </c>
      <c r="B906" t="s">
        <v>26</v>
      </c>
      <c r="C906" t="str">
        <f>VLOOKUP(B906,[1]Store_Code!$A$2:$B$10,2,FALSE)</f>
        <v>Glasgow</v>
      </c>
      <c r="D906">
        <f t="shared" si="14"/>
        <v>44</v>
      </c>
      <c r="E906" t="s">
        <v>10</v>
      </c>
      <c r="F906" t="s">
        <v>11</v>
      </c>
      <c r="G906">
        <v>78427</v>
      </c>
    </row>
    <row r="907" spans="1:7" x14ac:dyDescent="0.3">
      <c r="A907" s="1">
        <v>44230</v>
      </c>
      <c r="B907" t="s">
        <v>26</v>
      </c>
      <c r="C907" t="str">
        <f>VLOOKUP(B907,[1]Store_Code!$A$2:$B$10,2,FALSE)</f>
        <v>Glasgow</v>
      </c>
      <c r="D907">
        <f t="shared" si="14"/>
        <v>26</v>
      </c>
      <c r="E907" t="s">
        <v>13</v>
      </c>
      <c r="F907" t="s">
        <v>11</v>
      </c>
      <c r="G907">
        <v>10663</v>
      </c>
    </row>
    <row r="908" spans="1:7" x14ac:dyDescent="0.3">
      <c r="A908" s="1">
        <v>44230</v>
      </c>
      <c r="B908" t="s">
        <v>27</v>
      </c>
      <c r="C908" t="str">
        <f>VLOOKUP(B908,[1]Store_Code!$A$2:$B$10,2,FALSE)</f>
        <v>Dumfries</v>
      </c>
      <c r="D908">
        <f t="shared" si="14"/>
        <v>13</v>
      </c>
      <c r="E908" t="s">
        <v>8</v>
      </c>
      <c r="F908" t="s">
        <v>11</v>
      </c>
      <c r="G908">
        <v>7296</v>
      </c>
    </row>
    <row r="909" spans="1:7" x14ac:dyDescent="0.3">
      <c r="A909" s="1">
        <v>44230</v>
      </c>
      <c r="B909" t="s">
        <v>27</v>
      </c>
      <c r="C909" t="str">
        <f>VLOOKUP(B909,[1]Store_Code!$A$2:$B$10,2,FALSE)</f>
        <v>Dumfries</v>
      </c>
      <c r="D909">
        <f t="shared" si="14"/>
        <v>18</v>
      </c>
      <c r="E909" t="s">
        <v>10</v>
      </c>
      <c r="F909" t="s">
        <v>11</v>
      </c>
      <c r="G909">
        <v>17784</v>
      </c>
    </row>
    <row r="910" spans="1:7" x14ac:dyDescent="0.3">
      <c r="A910" s="1">
        <v>44230</v>
      </c>
      <c r="B910" t="s">
        <v>27</v>
      </c>
      <c r="C910" t="str">
        <f>VLOOKUP(B910,[1]Store_Code!$A$2:$B$10,2,FALSE)</f>
        <v>Dumfries</v>
      </c>
      <c r="D910">
        <f t="shared" si="14"/>
        <v>9</v>
      </c>
      <c r="E910" t="s">
        <v>13</v>
      </c>
      <c r="F910" t="s">
        <v>9</v>
      </c>
      <c r="G910">
        <v>4018</v>
      </c>
    </row>
    <row r="911" spans="1:7" x14ac:dyDescent="0.3">
      <c r="A911" s="1">
        <v>44230</v>
      </c>
      <c r="B911" t="s">
        <v>28</v>
      </c>
      <c r="C911" t="str">
        <f>VLOOKUP(B911,[1]Store_Code!$A$2:$B$10,2,FALSE)</f>
        <v>Inverness</v>
      </c>
      <c r="D911">
        <f t="shared" si="14"/>
        <v>22</v>
      </c>
      <c r="E911" t="s">
        <v>8</v>
      </c>
      <c r="F911" t="s">
        <v>11</v>
      </c>
      <c r="G911">
        <v>9440</v>
      </c>
    </row>
    <row r="912" spans="1:7" x14ac:dyDescent="0.3">
      <c r="A912" s="1">
        <v>44230</v>
      </c>
      <c r="B912" t="s">
        <v>28</v>
      </c>
      <c r="C912" t="str">
        <f>VLOOKUP(B912,[1]Store_Code!$A$2:$B$10,2,FALSE)</f>
        <v>Inverness</v>
      </c>
      <c r="D912">
        <f t="shared" si="14"/>
        <v>20</v>
      </c>
      <c r="E912" t="s">
        <v>10</v>
      </c>
      <c r="F912" t="s">
        <v>11</v>
      </c>
      <c r="G912">
        <v>28975</v>
      </c>
    </row>
    <row r="913" spans="1:7" x14ac:dyDescent="0.3">
      <c r="A913" s="1">
        <v>44230</v>
      </c>
      <c r="B913" t="s">
        <v>28</v>
      </c>
      <c r="C913" t="str">
        <f>VLOOKUP(B913,[1]Store_Code!$A$2:$B$10,2,FALSE)</f>
        <v>Inverness</v>
      </c>
      <c r="D913">
        <f t="shared" si="14"/>
        <v>20</v>
      </c>
      <c r="E913" t="s">
        <v>13</v>
      </c>
      <c r="F913" t="s">
        <v>11</v>
      </c>
      <c r="G913">
        <v>5219</v>
      </c>
    </row>
    <row r="914" spans="1:7" x14ac:dyDescent="0.3">
      <c r="A914" s="1">
        <v>44230</v>
      </c>
      <c r="B914" t="s">
        <v>29</v>
      </c>
      <c r="C914" t="str">
        <f>VLOOKUP(B914,[1]Store_Code!$A$2:$B$10,2,FALSE)</f>
        <v>Stirling</v>
      </c>
      <c r="D914">
        <f t="shared" si="14"/>
        <v>22</v>
      </c>
      <c r="E914" t="s">
        <v>8</v>
      </c>
      <c r="F914" t="s">
        <v>11</v>
      </c>
      <c r="G914">
        <v>7665</v>
      </c>
    </row>
    <row r="915" spans="1:7" x14ac:dyDescent="0.3">
      <c r="A915" s="1">
        <v>44230</v>
      </c>
      <c r="B915" t="s">
        <v>29</v>
      </c>
      <c r="C915" t="str">
        <f>VLOOKUP(B915,[1]Store_Code!$A$2:$B$10,2,FALSE)</f>
        <v>Stirling</v>
      </c>
      <c r="D915">
        <f t="shared" si="14"/>
        <v>21</v>
      </c>
      <c r="E915" t="s">
        <v>10</v>
      </c>
      <c r="F915" t="s">
        <v>11</v>
      </c>
      <c r="G915">
        <v>23342</v>
      </c>
    </row>
    <row r="916" spans="1:7" x14ac:dyDescent="0.3">
      <c r="A916" s="1">
        <v>44230</v>
      </c>
      <c r="B916" t="s">
        <v>29</v>
      </c>
      <c r="C916" t="str">
        <f>VLOOKUP(B916,[1]Store_Code!$A$2:$B$10,2,FALSE)</f>
        <v>Stirling</v>
      </c>
      <c r="D916">
        <f t="shared" si="14"/>
        <v>15.7</v>
      </c>
      <c r="E916" t="s">
        <v>13</v>
      </c>
      <c r="F916" t="s">
        <v>9</v>
      </c>
      <c r="G916">
        <v>6311</v>
      </c>
    </row>
    <row r="917" spans="1:7" x14ac:dyDescent="0.3">
      <c r="A917" s="1">
        <v>44230</v>
      </c>
      <c r="B917" t="s">
        <v>30</v>
      </c>
      <c r="C917" t="str">
        <f>VLOOKUP(B917,[1]Store_Code!$A$2:$B$10,2,FALSE)</f>
        <v>Edinburgh</v>
      </c>
      <c r="D917">
        <f t="shared" si="14"/>
        <v>29</v>
      </c>
      <c r="E917" t="s">
        <v>8</v>
      </c>
      <c r="F917" t="s">
        <v>11</v>
      </c>
      <c r="G917">
        <v>13990</v>
      </c>
    </row>
    <row r="918" spans="1:7" x14ac:dyDescent="0.3">
      <c r="A918" s="1">
        <v>44230</v>
      </c>
      <c r="B918" t="s">
        <v>30</v>
      </c>
      <c r="C918" t="str">
        <f>VLOOKUP(B918,[1]Store_Code!$A$2:$B$10,2,FALSE)</f>
        <v>Edinburgh</v>
      </c>
      <c r="D918">
        <f t="shared" si="14"/>
        <v>39</v>
      </c>
      <c r="E918" t="s">
        <v>10</v>
      </c>
      <c r="F918" t="s">
        <v>11</v>
      </c>
      <c r="G918">
        <v>50017</v>
      </c>
    </row>
    <row r="919" spans="1:7" x14ac:dyDescent="0.3">
      <c r="A919" s="1">
        <v>44230</v>
      </c>
      <c r="B919" t="s">
        <v>30</v>
      </c>
      <c r="C919" t="str">
        <f>VLOOKUP(B919,[1]Store_Code!$A$2:$B$10,2,FALSE)</f>
        <v>Edinburgh</v>
      </c>
      <c r="D919">
        <f t="shared" si="14"/>
        <v>24</v>
      </c>
      <c r="E919" t="s">
        <v>13</v>
      </c>
      <c r="F919" t="s">
        <v>11</v>
      </c>
      <c r="G919">
        <v>7847</v>
      </c>
    </row>
    <row r="920" spans="1:7" x14ac:dyDescent="0.3">
      <c r="A920" s="1">
        <v>44231</v>
      </c>
      <c r="B920" t="s">
        <v>7</v>
      </c>
      <c r="C920" t="str">
        <f>VLOOKUP(B920,[1]Store_Code!$A$2:$B$10,2,FALSE)</f>
        <v>Perth</v>
      </c>
      <c r="D920">
        <f t="shared" si="14"/>
        <v>18</v>
      </c>
      <c r="E920" t="s">
        <v>8</v>
      </c>
      <c r="F920" t="s">
        <v>11</v>
      </c>
      <c r="G920">
        <v>6240</v>
      </c>
    </row>
    <row r="921" spans="1:7" x14ac:dyDescent="0.3">
      <c r="A921" s="1">
        <v>44231</v>
      </c>
      <c r="B921" t="s">
        <v>7</v>
      </c>
      <c r="C921" t="str">
        <f>VLOOKUP(B921,[1]Store_Code!$A$2:$B$10,2,FALSE)</f>
        <v>Perth</v>
      </c>
      <c r="D921">
        <f t="shared" si="14"/>
        <v>19</v>
      </c>
      <c r="E921" t="s">
        <v>10</v>
      </c>
      <c r="F921" t="s">
        <v>9</v>
      </c>
      <c r="G921">
        <v>24790</v>
      </c>
    </row>
    <row r="922" spans="1:7" x14ac:dyDescent="0.3">
      <c r="A922" s="1">
        <v>44231</v>
      </c>
      <c r="B922" t="s">
        <v>7</v>
      </c>
      <c r="C922" t="str">
        <f>VLOOKUP(B922,[1]Store_Code!$A$2:$B$10,2,FALSE)</f>
        <v>Perth</v>
      </c>
      <c r="D922">
        <f t="shared" si="14"/>
        <v>13</v>
      </c>
      <c r="E922" t="s">
        <v>13</v>
      </c>
      <c r="F922" t="s">
        <v>11</v>
      </c>
      <c r="G922">
        <v>6447</v>
      </c>
    </row>
    <row r="923" spans="1:7" x14ac:dyDescent="0.3">
      <c r="A923" s="1">
        <v>44231</v>
      </c>
      <c r="B923" t="s">
        <v>15</v>
      </c>
      <c r="C923" t="str">
        <f>VLOOKUP(B923,[1]Store_Code!$A$2:$B$10,2,FALSE)</f>
        <v>Aberdeen</v>
      </c>
      <c r="D923">
        <f t="shared" si="14"/>
        <v>24</v>
      </c>
      <c r="E923" t="s">
        <v>8</v>
      </c>
      <c r="F923" t="s">
        <v>11</v>
      </c>
      <c r="G923">
        <v>10150</v>
      </c>
    </row>
    <row r="924" spans="1:7" x14ac:dyDescent="0.3">
      <c r="A924" s="1">
        <v>44231</v>
      </c>
      <c r="B924" t="s">
        <v>15</v>
      </c>
      <c r="C924" t="str">
        <f>VLOOKUP(B924,[1]Store_Code!$A$2:$B$10,2,FALSE)</f>
        <v>Aberdeen</v>
      </c>
      <c r="D924">
        <f t="shared" si="14"/>
        <v>28</v>
      </c>
      <c r="E924" t="s">
        <v>10</v>
      </c>
      <c r="F924" t="s">
        <v>11</v>
      </c>
      <c r="G924">
        <v>39020</v>
      </c>
    </row>
    <row r="925" spans="1:7" x14ac:dyDescent="0.3">
      <c r="A925" s="1">
        <v>44231</v>
      </c>
      <c r="B925" t="s">
        <v>15</v>
      </c>
      <c r="C925" t="str">
        <f>VLOOKUP(B925,[1]Store_Code!$A$2:$B$10,2,FALSE)</f>
        <v>Aberdeen</v>
      </c>
      <c r="D925">
        <f t="shared" si="14"/>
        <v>16</v>
      </c>
      <c r="E925" t="s">
        <v>13</v>
      </c>
      <c r="F925" t="s">
        <v>11</v>
      </c>
      <c r="G925">
        <v>7641</v>
      </c>
    </row>
    <row r="926" spans="1:7" x14ac:dyDescent="0.3">
      <c r="A926" s="1">
        <v>44231</v>
      </c>
      <c r="B926" t="s">
        <v>19</v>
      </c>
      <c r="C926" t="str">
        <f>VLOOKUP(B926,[1]Store_Code!$A$2:$B$10,2,FALSE)</f>
        <v>St Andrews</v>
      </c>
      <c r="D926">
        <f t="shared" si="14"/>
        <v>15</v>
      </c>
      <c r="E926" t="s">
        <v>8</v>
      </c>
      <c r="F926" t="s">
        <v>11</v>
      </c>
      <c r="G926">
        <v>3747</v>
      </c>
    </row>
    <row r="927" spans="1:7" x14ac:dyDescent="0.3">
      <c r="A927" s="1">
        <v>44231</v>
      </c>
      <c r="B927" t="s">
        <v>19</v>
      </c>
      <c r="C927" t="str">
        <f>VLOOKUP(B927,[1]Store_Code!$A$2:$B$10,2,FALSE)</f>
        <v>St Andrews</v>
      </c>
      <c r="D927">
        <f t="shared" si="14"/>
        <v>19</v>
      </c>
      <c r="E927" t="s">
        <v>10</v>
      </c>
      <c r="F927" t="s">
        <v>11</v>
      </c>
      <c r="G927">
        <v>19666</v>
      </c>
    </row>
    <row r="928" spans="1:7" x14ac:dyDescent="0.3">
      <c r="A928" s="1">
        <v>44231</v>
      </c>
      <c r="B928" t="s">
        <v>19</v>
      </c>
      <c r="C928" t="str">
        <f>VLOOKUP(B928,[1]Store_Code!$A$2:$B$10,2,FALSE)</f>
        <v>St Andrews</v>
      </c>
      <c r="D928">
        <f t="shared" si="14"/>
        <v>10</v>
      </c>
      <c r="E928" t="s">
        <v>13</v>
      </c>
      <c r="F928" t="s">
        <v>9</v>
      </c>
      <c r="G928">
        <v>6959</v>
      </c>
    </row>
    <row r="929" spans="1:7" x14ac:dyDescent="0.3">
      <c r="A929" s="1">
        <v>44231</v>
      </c>
      <c r="B929" t="s">
        <v>23</v>
      </c>
      <c r="C929" t="str">
        <f>VLOOKUP(B929,[1]Store_Code!$A$2:$B$10,2,FALSE)</f>
        <v>Dundee</v>
      </c>
      <c r="D929">
        <f t="shared" si="14"/>
        <v>23</v>
      </c>
      <c r="E929" t="s">
        <v>8</v>
      </c>
      <c r="F929" t="s">
        <v>11</v>
      </c>
      <c r="G929">
        <v>11366</v>
      </c>
    </row>
    <row r="930" spans="1:7" x14ac:dyDescent="0.3">
      <c r="A930" s="1">
        <v>44231</v>
      </c>
      <c r="B930" t="s">
        <v>23</v>
      </c>
      <c r="C930" t="str">
        <f>VLOOKUP(B930,[1]Store_Code!$A$2:$B$10,2,FALSE)</f>
        <v>Dundee</v>
      </c>
      <c r="D930">
        <f t="shared" si="14"/>
        <v>30</v>
      </c>
      <c r="E930" t="s">
        <v>10</v>
      </c>
      <c r="F930" t="s">
        <v>9</v>
      </c>
      <c r="G930">
        <v>39247</v>
      </c>
    </row>
    <row r="931" spans="1:7" x14ac:dyDescent="0.3">
      <c r="A931" s="1">
        <v>44231</v>
      </c>
      <c r="B931" t="s">
        <v>23</v>
      </c>
      <c r="C931" t="str">
        <f>VLOOKUP(B931,[1]Store_Code!$A$2:$B$10,2,FALSE)</f>
        <v>Dundee</v>
      </c>
      <c r="D931">
        <f t="shared" si="14"/>
        <v>22</v>
      </c>
      <c r="E931" t="s">
        <v>13</v>
      </c>
      <c r="F931" t="s">
        <v>11</v>
      </c>
      <c r="G931">
        <v>7614</v>
      </c>
    </row>
    <row r="932" spans="1:7" x14ac:dyDescent="0.3">
      <c r="A932" s="1">
        <v>44231</v>
      </c>
      <c r="B932" t="s">
        <v>26</v>
      </c>
      <c r="C932" t="str">
        <f>VLOOKUP(B932,[1]Store_Code!$A$2:$B$10,2,FALSE)</f>
        <v>Glasgow</v>
      </c>
      <c r="D932">
        <f t="shared" si="14"/>
        <v>31</v>
      </c>
      <c r="E932" t="s">
        <v>8</v>
      </c>
      <c r="F932" t="s">
        <v>11</v>
      </c>
      <c r="G932">
        <v>21535</v>
      </c>
    </row>
    <row r="933" spans="1:7" x14ac:dyDescent="0.3">
      <c r="A933" s="1">
        <v>44231</v>
      </c>
      <c r="B933" t="s">
        <v>26</v>
      </c>
      <c r="C933" t="str">
        <f>VLOOKUP(B933,[1]Store_Code!$A$2:$B$10,2,FALSE)</f>
        <v>Glasgow</v>
      </c>
      <c r="D933">
        <f t="shared" si="14"/>
        <v>44</v>
      </c>
      <c r="E933" t="s">
        <v>10</v>
      </c>
      <c r="F933" t="s">
        <v>11</v>
      </c>
      <c r="G933">
        <v>88499</v>
      </c>
    </row>
    <row r="934" spans="1:7" x14ac:dyDescent="0.3">
      <c r="A934" s="1">
        <v>44231</v>
      </c>
      <c r="B934" t="s">
        <v>26</v>
      </c>
      <c r="C934" t="str">
        <f>VLOOKUP(B934,[1]Store_Code!$A$2:$B$10,2,FALSE)</f>
        <v>Glasgow</v>
      </c>
      <c r="D934">
        <f t="shared" si="14"/>
        <v>26</v>
      </c>
      <c r="E934" t="s">
        <v>13</v>
      </c>
      <c r="F934" t="s">
        <v>11</v>
      </c>
      <c r="G934">
        <v>11265</v>
      </c>
    </row>
    <row r="935" spans="1:7" x14ac:dyDescent="0.3">
      <c r="A935" s="1">
        <v>44231</v>
      </c>
      <c r="B935" t="s">
        <v>27</v>
      </c>
      <c r="C935" t="str">
        <f>VLOOKUP(B935,[1]Store_Code!$A$2:$B$10,2,FALSE)</f>
        <v>Dumfries</v>
      </c>
      <c r="D935">
        <f t="shared" si="14"/>
        <v>13</v>
      </c>
      <c r="E935" t="s">
        <v>8</v>
      </c>
      <c r="F935" t="s">
        <v>11</v>
      </c>
      <c r="G935">
        <v>7408</v>
      </c>
    </row>
    <row r="936" spans="1:7" x14ac:dyDescent="0.3">
      <c r="A936" s="1">
        <v>44231</v>
      </c>
      <c r="B936" t="s">
        <v>27</v>
      </c>
      <c r="C936" t="str">
        <f>VLOOKUP(B936,[1]Store_Code!$A$2:$B$10,2,FALSE)</f>
        <v>Dumfries</v>
      </c>
      <c r="D936">
        <f t="shared" si="14"/>
        <v>18</v>
      </c>
      <c r="E936" t="s">
        <v>10</v>
      </c>
      <c r="F936" t="s">
        <v>11</v>
      </c>
      <c r="G936">
        <v>20068</v>
      </c>
    </row>
    <row r="937" spans="1:7" x14ac:dyDescent="0.3">
      <c r="A937" s="1">
        <v>44231</v>
      </c>
      <c r="B937" t="s">
        <v>27</v>
      </c>
      <c r="C937" t="str">
        <f>VLOOKUP(B937,[1]Store_Code!$A$2:$B$10,2,FALSE)</f>
        <v>Dumfries</v>
      </c>
      <c r="D937">
        <f t="shared" si="14"/>
        <v>9</v>
      </c>
      <c r="E937" t="s">
        <v>13</v>
      </c>
      <c r="F937" t="s">
        <v>9</v>
      </c>
      <c r="G937">
        <v>4197</v>
      </c>
    </row>
    <row r="938" spans="1:7" x14ac:dyDescent="0.3">
      <c r="A938" s="1">
        <v>44231</v>
      </c>
      <c r="B938" t="s">
        <v>28</v>
      </c>
      <c r="C938" t="str">
        <f>VLOOKUP(B938,[1]Store_Code!$A$2:$B$10,2,FALSE)</f>
        <v>Inverness</v>
      </c>
      <c r="D938">
        <f t="shared" si="14"/>
        <v>22</v>
      </c>
      <c r="E938" t="s">
        <v>8</v>
      </c>
      <c r="F938" t="s">
        <v>11</v>
      </c>
      <c r="G938">
        <v>9599</v>
      </c>
    </row>
    <row r="939" spans="1:7" x14ac:dyDescent="0.3">
      <c r="A939" s="1">
        <v>44231</v>
      </c>
      <c r="B939" t="s">
        <v>28</v>
      </c>
      <c r="C939" t="str">
        <f>VLOOKUP(B939,[1]Store_Code!$A$2:$B$10,2,FALSE)</f>
        <v>Inverness</v>
      </c>
      <c r="D939">
        <f t="shared" si="14"/>
        <v>20</v>
      </c>
      <c r="E939" t="s">
        <v>10</v>
      </c>
      <c r="F939" t="s">
        <v>11</v>
      </c>
      <c r="G939">
        <v>32696</v>
      </c>
    </row>
    <row r="940" spans="1:7" x14ac:dyDescent="0.3">
      <c r="A940" s="1">
        <v>44231</v>
      </c>
      <c r="B940" t="s">
        <v>28</v>
      </c>
      <c r="C940" t="str">
        <f>VLOOKUP(B940,[1]Store_Code!$A$2:$B$10,2,FALSE)</f>
        <v>Inverness</v>
      </c>
      <c r="D940">
        <f t="shared" si="14"/>
        <v>20</v>
      </c>
      <c r="E940" t="s">
        <v>13</v>
      </c>
      <c r="F940" t="s">
        <v>11</v>
      </c>
      <c r="G940">
        <v>5513</v>
      </c>
    </row>
    <row r="941" spans="1:7" x14ac:dyDescent="0.3">
      <c r="A941" s="1">
        <v>44231</v>
      </c>
      <c r="B941" t="s">
        <v>29</v>
      </c>
      <c r="C941" t="str">
        <f>VLOOKUP(B941,[1]Store_Code!$A$2:$B$10,2,FALSE)</f>
        <v>Stirling</v>
      </c>
      <c r="D941">
        <f t="shared" si="14"/>
        <v>22</v>
      </c>
      <c r="E941" t="s">
        <v>8</v>
      </c>
      <c r="F941" t="s">
        <v>11</v>
      </c>
      <c r="G941">
        <v>7795</v>
      </c>
    </row>
    <row r="942" spans="1:7" x14ac:dyDescent="0.3">
      <c r="A942" s="1">
        <v>44231</v>
      </c>
      <c r="B942" t="s">
        <v>29</v>
      </c>
      <c r="C942" t="str">
        <f>VLOOKUP(B942,[1]Store_Code!$A$2:$B$10,2,FALSE)</f>
        <v>Stirling</v>
      </c>
      <c r="D942">
        <f t="shared" si="14"/>
        <v>21</v>
      </c>
      <c r="E942" t="s">
        <v>10</v>
      </c>
      <c r="F942" t="s">
        <v>11</v>
      </c>
      <c r="G942">
        <v>26339</v>
      </c>
    </row>
    <row r="943" spans="1:7" x14ac:dyDescent="0.3">
      <c r="A943" s="1">
        <v>44231</v>
      </c>
      <c r="B943" t="s">
        <v>29</v>
      </c>
      <c r="C943" t="str">
        <f>VLOOKUP(B943,[1]Store_Code!$A$2:$B$10,2,FALSE)</f>
        <v>Stirling</v>
      </c>
      <c r="D943">
        <f t="shared" si="14"/>
        <v>15.7</v>
      </c>
      <c r="E943" t="s">
        <v>13</v>
      </c>
      <c r="F943" t="s">
        <v>9</v>
      </c>
      <c r="G943">
        <v>6607</v>
      </c>
    </row>
    <row r="944" spans="1:7" x14ac:dyDescent="0.3">
      <c r="A944" s="1">
        <v>44231</v>
      </c>
      <c r="B944" t="s">
        <v>30</v>
      </c>
      <c r="C944" t="str">
        <f>VLOOKUP(B944,[1]Store_Code!$A$2:$B$10,2,FALSE)</f>
        <v>Edinburgh</v>
      </c>
      <c r="D944">
        <f t="shared" si="14"/>
        <v>29</v>
      </c>
      <c r="E944" t="s">
        <v>8</v>
      </c>
      <c r="F944" t="s">
        <v>11</v>
      </c>
      <c r="G944">
        <v>14207</v>
      </c>
    </row>
    <row r="945" spans="1:7" x14ac:dyDescent="0.3">
      <c r="A945" s="1">
        <v>44231</v>
      </c>
      <c r="B945" t="s">
        <v>30</v>
      </c>
      <c r="C945" t="str">
        <f>VLOOKUP(B945,[1]Store_Code!$A$2:$B$10,2,FALSE)</f>
        <v>Edinburgh</v>
      </c>
      <c r="D945">
        <f t="shared" si="14"/>
        <v>39</v>
      </c>
      <c r="E945" t="s">
        <v>10</v>
      </c>
      <c r="F945" t="s">
        <v>11</v>
      </c>
      <c r="G945">
        <v>56441</v>
      </c>
    </row>
    <row r="946" spans="1:7" x14ac:dyDescent="0.3">
      <c r="A946" s="1">
        <v>44231</v>
      </c>
      <c r="B946" t="s">
        <v>30</v>
      </c>
      <c r="C946" t="str">
        <f>VLOOKUP(B946,[1]Store_Code!$A$2:$B$10,2,FALSE)</f>
        <v>Edinburgh</v>
      </c>
      <c r="D946">
        <f t="shared" si="14"/>
        <v>24</v>
      </c>
      <c r="E946" t="s">
        <v>13</v>
      </c>
      <c r="F946" t="s">
        <v>11</v>
      </c>
      <c r="G946">
        <v>8289</v>
      </c>
    </row>
    <row r="947" spans="1:7" x14ac:dyDescent="0.3">
      <c r="A947" s="1">
        <v>44232</v>
      </c>
      <c r="B947" t="s">
        <v>7</v>
      </c>
      <c r="C947" t="str">
        <f>VLOOKUP(B947,[1]Store_Code!$A$2:$B$10,2,FALSE)</f>
        <v>Perth</v>
      </c>
      <c r="D947">
        <f t="shared" si="14"/>
        <v>18</v>
      </c>
      <c r="E947" t="s">
        <v>8</v>
      </c>
      <c r="F947" t="s">
        <v>11</v>
      </c>
      <c r="G947">
        <v>6712</v>
      </c>
    </row>
    <row r="948" spans="1:7" x14ac:dyDescent="0.3">
      <c r="A948" s="1">
        <v>44232</v>
      </c>
      <c r="B948" t="s">
        <v>7</v>
      </c>
      <c r="C948" t="str">
        <f>VLOOKUP(B948,[1]Store_Code!$A$2:$B$10,2,FALSE)</f>
        <v>Perth</v>
      </c>
      <c r="D948">
        <f t="shared" si="14"/>
        <v>19</v>
      </c>
      <c r="E948" t="s">
        <v>10</v>
      </c>
      <c r="F948" t="s">
        <v>11</v>
      </c>
      <c r="G948">
        <v>20446</v>
      </c>
    </row>
    <row r="949" spans="1:7" x14ac:dyDescent="0.3">
      <c r="A949" s="1">
        <v>44232</v>
      </c>
      <c r="B949" t="s">
        <v>7</v>
      </c>
      <c r="C949" t="str">
        <f>VLOOKUP(B949,[1]Store_Code!$A$2:$B$10,2,FALSE)</f>
        <v>Perth</v>
      </c>
      <c r="D949">
        <f t="shared" si="14"/>
        <v>13</v>
      </c>
      <c r="E949" t="s">
        <v>13</v>
      </c>
      <c r="F949" t="s">
        <v>11</v>
      </c>
      <c r="G949">
        <v>7390</v>
      </c>
    </row>
    <row r="950" spans="1:7" x14ac:dyDescent="0.3">
      <c r="A950" s="1">
        <v>44232</v>
      </c>
      <c r="B950" t="s">
        <v>15</v>
      </c>
      <c r="C950" t="str">
        <f>VLOOKUP(B950,[1]Store_Code!$A$2:$B$10,2,FALSE)</f>
        <v>Aberdeen</v>
      </c>
      <c r="D950">
        <f t="shared" si="14"/>
        <v>24</v>
      </c>
      <c r="E950" t="s">
        <v>8</v>
      </c>
      <c r="F950" t="s">
        <v>11</v>
      </c>
      <c r="G950">
        <v>10919</v>
      </c>
    </row>
    <row r="951" spans="1:7" x14ac:dyDescent="0.3">
      <c r="A951" s="1">
        <v>44232</v>
      </c>
      <c r="B951" t="s">
        <v>15</v>
      </c>
      <c r="C951" t="str">
        <f>VLOOKUP(B951,[1]Store_Code!$A$2:$B$10,2,FALSE)</f>
        <v>Aberdeen</v>
      </c>
      <c r="D951">
        <f t="shared" si="14"/>
        <v>28</v>
      </c>
      <c r="E951" t="s">
        <v>10</v>
      </c>
      <c r="F951" t="s">
        <v>11</v>
      </c>
      <c r="G951">
        <v>32184</v>
      </c>
    </row>
    <row r="952" spans="1:7" x14ac:dyDescent="0.3">
      <c r="A952" s="1">
        <v>44232</v>
      </c>
      <c r="B952" t="s">
        <v>15</v>
      </c>
      <c r="C952" t="str">
        <f>VLOOKUP(B952,[1]Store_Code!$A$2:$B$10,2,FALSE)</f>
        <v>Aberdeen</v>
      </c>
      <c r="D952">
        <f t="shared" si="14"/>
        <v>16</v>
      </c>
      <c r="E952" t="s">
        <v>13</v>
      </c>
      <c r="F952" t="s">
        <v>11</v>
      </c>
      <c r="G952">
        <v>8759</v>
      </c>
    </row>
    <row r="953" spans="1:7" x14ac:dyDescent="0.3">
      <c r="A953" s="1">
        <v>44232</v>
      </c>
      <c r="B953" t="s">
        <v>19</v>
      </c>
      <c r="C953" t="str">
        <f>VLOOKUP(B953,[1]Store_Code!$A$2:$B$10,2,FALSE)</f>
        <v>St Andrews</v>
      </c>
      <c r="D953">
        <f t="shared" si="14"/>
        <v>15</v>
      </c>
      <c r="E953" t="s">
        <v>8</v>
      </c>
      <c r="F953" t="s">
        <v>11</v>
      </c>
      <c r="G953" s="15">
        <v>7819</v>
      </c>
    </row>
    <row r="954" spans="1:7" x14ac:dyDescent="0.3">
      <c r="A954" s="1">
        <v>44232</v>
      </c>
      <c r="B954" t="s">
        <v>19</v>
      </c>
      <c r="C954" t="str">
        <f>VLOOKUP(B954,[1]Store_Code!$A$2:$B$10,2,FALSE)</f>
        <v>St Andrews</v>
      </c>
      <c r="D954">
        <f t="shared" si="14"/>
        <v>19</v>
      </c>
      <c r="E954" t="s">
        <v>10</v>
      </c>
      <c r="F954" t="s">
        <v>11</v>
      </c>
      <c r="G954">
        <v>16221</v>
      </c>
    </row>
    <row r="955" spans="1:7" x14ac:dyDescent="0.3">
      <c r="A955" s="1">
        <v>44232</v>
      </c>
      <c r="B955" t="s">
        <v>19</v>
      </c>
      <c r="C955" t="str">
        <f>VLOOKUP(B955,[1]Store_Code!$A$2:$B$10,2,FALSE)</f>
        <v>St Andrews</v>
      </c>
      <c r="D955">
        <f t="shared" si="14"/>
        <v>10</v>
      </c>
      <c r="E955" t="s">
        <v>13</v>
      </c>
      <c r="F955" t="s">
        <v>9</v>
      </c>
      <c r="G955">
        <v>7734</v>
      </c>
    </row>
    <row r="956" spans="1:7" x14ac:dyDescent="0.3">
      <c r="A956" s="1">
        <v>44232</v>
      </c>
      <c r="B956" t="s">
        <v>23</v>
      </c>
      <c r="C956" t="str">
        <f>VLOOKUP(B956,[1]Store_Code!$A$2:$B$10,2,FALSE)</f>
        <v>Dundee</v>
      </c>
      <c r="D956">
        <f t="shared" si="14"/>
        <v>23</v>
      </c>
      <c r="E956" t="s">
        <v>8</v>
      </c>
      <c r="F956" t="s">
        <v>11</v>
      </c>
      <c r="G956">
        <v>12227</v>
      </c>
    </row>
    <row r="957" spans="1:7" x14ac:dyDescent="0.3">
      <c r="A957" s="1">
        <v>44232</v>
      </c>
      <c r="B957" t="s">
        <v>23</v>
      </c>
      <c r="C957" t="str">
        <f>VLOOKUP(B957,[1]Store_Code!$A$2:$B$10,2,FALSE)</f>
        <v>Dundee</v>
      </c>
      <c r="D957">
        <f t="shared" si="14"/>
        <v>30</v>
      </c>
      <c r="E957" t="s">
        <v>10</v>
      </c>
      <c r="F957" t="s">
        <v>9</v>
      </c>
      <c r="G957">
        <v>32654</v>
      </c>
    </row>
    <row r="958" spans="1:7" x14ac:dyDescent="0.3">
      <c r="A958" s="1">
        <v>44232</v>
      </c>
      <c r="B958" t="s">
        <v>23</v>
      </c>
      <c r="C958" t="str">
        <f>VLOOKUP(B958,[1]Store_Code!$A$2:$B$10,2,FALSE)</f>
        <v>Dundee</v>
      </c>
      <c r="D958">
        <f t="shared" si="14"/>
        <v>22</v>
      </c>
      <c r="E958" t="s">
        <v>13</v>
      </c>
      <c r="F958" t="s">
        <v>11</v>
      </c>
      <c r="G958">
        <v>8729</v>
      </c>
    </row>
    <row r="959" spans="1:7" x14ac:dyDescent="0.3">
      <c r="A959" s="1">
        <v>44232</v>
      </c>
      <c r="B959" t="s">
        <v>26</v>
      </c>
      <c r="C959" t="str">
        <f>VLOOKUP(B959,[1]Store_Code!$A$2:$B$10,2,FALSE)</f>
        <v>Glasgow</v>
      </c>
      <c r="D959">
        <f t="shared" si="14"/>
        <v>31</v>
      </c>
      <c r="E959" t="s">
        <v>8</v>
      </c>
      <c r="F959" t="s">
        <v>11</v>
      </c>
      <c r="G959">
        <v>23165</v>
      </c>
    </row>
    <row r="960" spans="1:7" x14ac:dyDescent="0.3">
      <c r="A960" s="1">
        <v>44232</v>
      </c>
      <c r="B960" t="s">
        <v>26</v>
      </c>
      <c r="C960" t="str">
        <f>VLOOKUP(B960,[1]Store_Code!$A$2:$B$10,2,FALSE)</f>
        <v>Glasgow</v>
      </c>
      <c r="D960">
        <f t="shared" si="14"/>
        <v>44</v>
      </c>
      <c r="E960" t="s">
        <v>10</v>
      </c>
      <c r="F960" t="s">
        <v>11</v>
      </c>
      <c r="G960">
        <v>72993</v>
      </c>
    </row>
    <row r="961" spans="1:7" x14ac:dyDescent="0.3">
      <c r="A961" s="1">
        <v>44232</v>
      </c>
      <c r="B961" t="s">
        <v>26</v>
      </c>
      <c r="C961" t="str">
        <f>VLOOKUP(B961,[1]Store_Code!$A$2:$B$10,2,FALSE)</f>
        <v>Glasgow</v>
      </c>
      <c r="D961">
        <f t="shared" si="14"/>
        <v>26</v>
      </c>
      <c r="E961" t="s">
        <v>13</v>
      </c>
      <c r="F961" t="s">
        <v>11</v>
      </c>
      <c r="G961">
        <v>12913</v>
      </c>
    </row>
    <row r="962" spans="1:7" x14ac:dyDescent="0.3">
      <c r="A962" s="1">
        <v>44232</v>
      </c>
      <c r="B962" t="s">
        <v>27</v>
      </c>
      <c r="C962" t="str">
        <f>VLOOKUP(B962,[1]Store_Code!$A$2:$B$10,2,FALSE)</f>
        <v>Dumfries</v>
      </c>
      <c r="D962">
        <f t="shared" si="14"/>
        <v>13</v>
      </c>
      <c r="E962" t="s">
        <v>8</v>
      </c>
      <c r="F962" t="s">
        <v>11</v>
      </c>
      <c r="G962">
        <v>7969</v>
      </c>
    </row>
    <row r="963" spans="1:7" x14ac:dyDescent="0.3">
      <c r="A963" s="1">
        <v>44232</v>
      </c>
      <c r="B963" t="s">
        <v>27</v>
      </c>
      <c r="C963" t="str">
        <f>VLOOKUP(B963,[1]Store_Code!$A$2:$B$10,2,FALSE)</f>
        <v>Dumfries</v>
      </c>
      <c r="D963">
        <f t="shared" si="14"/>
        <v>18</v>
      </c>
      <c r="E963" t="s">
        <v>10</v>
      </c>
      <c r="F963" t="s">
        <v>11</v>
      </c>
      <c r="G963">
        <v>16551</v>
      </c>
    </row>
    <row r="964" spans="1:7" x14ac:dyDescent="0.3">
      <c r="A964" s="1">
        <v>44232</v>
      </c>
      <c r="B964" t="s">
        <v>27</v>
      </c>
      <c r="C964" t="str">
        <f>VLOOKUP(B964,[1]Store_Code!$A$2:$B$10,2,FALSE)</f>
        <v>Dumfries</v>
      </c>
      <c r="D964">
        <f t="shared" ref="D964:D1027" si="15">INDEX($N$4:$P$12,MATCH(C964,$M$4:$M$12,0),MATCH(E964,N$3:P$3,0))</f>
        <v>9</v>
      </c>
      <c r="E964" t="s">
        <v>13</v>
      </c>
      <c r="F964" t="s">
        <v>9</v>
      </c>
      <c r="G964">
        <v>4685</v>
      </c>
    </row>
    <row r="965" spans="1:7" x14ac:dyDescent="0.3">
      <c r="A965" s="1">
        <v>44232</v>
      </c>
      <c r="B965" t="s">
        <v>28</v>
      </c>
      <c r="C965" t="str">
        <f>VLOOKUP(B965,[1]Store_Code!$A$2:$B$10,2,FALSE)</f>
        <v>Inverness</v>
      </c>
      <c r="D965">
        <f t="shared" si="15"/>
        <v>22</v>
      </c>
      <c r="E965" t="s">
        <v>8</v>
      </c>
      <c r="F965" t="s">
        <v>11</v>
      </c>
      <c r="G965">
        <v>10384</v>
      </c>
    </row>
    <row r="966" spans="1:7" x14ac:dyDescent="0.3">
      <c r="A966" s="1">
        <v>44232</v>
      </c>
      <c r="B966" t="s">
        <v>28</v>
      </c>
      <c r="C966" t="str">
        <f>VLOOKUP(B966,[1]Store_Code!$A$2:$B$10,2,FALSE)</f>
        <v>Inverness</v>
      </c>
      <c r="D966">
        <f t="shared" si="15"/>
        <v>20</v>
      </c>
      <c r="E966" t="s">
        <v>10</v>
      </c>
      <c r="F966" t="s">
        <v>11</v>
      </c>
      <c r="G966">
        <v>26967</v>
      </c>
    </row>
    <row r="967" spans="1:7" x14ac:dyDescent="0.3">
      <c r="A967" s="1">
        <v>44232</v>
      </c>
      <c r="B967" t="s">
        <v>28</v>
      </c>
      <c r="C967" t="str">
        <f>VLOOKUP(B967,[1]Store_Code!$A$2:$B$10,2,FALSE)</f>
        <v>Inverness</v>
      </c>
      <c r="D967">
        <f t="shared" si="15"/>
        <v>20</v>
      </c>
      <c r="E967" t="s">
        <v>13</v>
      </c>
      <c r="F967" t="s">
        <v>11</v>
      </c>
      <c r="G967">
        <v>6321</v>
      </c>
    </row>
    <row r="968" spans="1:7" x14ac:dyDescent="0.3">
      <c r="A968" s="1">
        <v>44232</v>
      </c>
      <c r="B968" t="s">
        <v>29</v>
      </c>
      <c r="C968" t="str">
        <f>VLOOKUP(B968,[1]Store_Code!$A$2:$B$10,2,FALSE)</f>
        <v>Stirling</v>
      </c>
      <c r="D968">
        <f t="shared" si="15"/>
        <v>22</v>
      </c>
      <c r="E968" t="s">
        <v>8</v>
      </c>
      <c r="F968" t="s">
        <v>11</v>
      </c>
      <c r="G968">
        <v>8441</v>
      </c>
    </row>
    <row r="969" spans="1:7" x14ac:dyDescent="0.3">
      <c r="A969" s="1">
        <v>44232</v>
      </c>
      <c r="B969" t="s">
        <v>29</v>
      </c>
      <c r="C969" t="str">
        <f>VLOOKUP(B969,[1]Store_Code!$A$2:$B$10,2,FALSE)</f>
        <v>Stirling</v>
      </c>
      <c r="D969">
        <f t="shared" si="15"/>
        <v>21</v>
      </c>
      <c r="E969" t="s">
        <v>10</v>
      </c>
      <c r="F969" t="s">
        <v>11</v>
      </c>
      <c r="G969">
        <v>21724</v>
      </c>
    </row>
    <row r="970" spans="1:7" x14ac:dyDescent="0.3">
      <c r="A970" s="1">
        <v>44232</v>
      </c>
      <c r="B970" t="s">
        <v>29</v>
      </c>
      <c r="C970" t="str">
        <f>VLOOKUP(B970,[1]Store_Code!$A$2:$B$10,2,FALSE)</f>
        <v>Stirling</v>
      </c>
      <c r="D970">
        <f t="shared" si="15"/>
        <v>15.7</v>
      </c>
      <c r="E970" t="s">
        <v>13</v>
      </c>
      <c r="F970" t="s">
        <v>9</v>
      </c>
      <c r="G970">
        <v>7416</v>
      </c>
    </row>
    <row r="971" spans="1:7" x14ac:dyDescent="0.3">
      <c r="A971" s="1">
        <v>44232</v>
      </c>
      <c r="B971" t="s">
        <v>30</v>
      </c>
      <c r="C971" t="str">
        <f>VLOOKUP(B971,[1]Store_Code!$A$2:$B$10,2,FALSE)</f>
        <v>Edinburgh</v>
      </c>
      <c r="D971">
        <f t="shared" si="15"/>
        <v>29</v>
      </c>
      <c r="E971" t="s">
        <v>8</v>
      </c>
      <c r="F971" t="s">
        <v>11</v>
      </c>
      <c r="G971">
        <v>15283</v>
      </c>
    </row>
    <row r="972" spans="1:7" x14ac:dyDescent="0.3">
      <c r="A972" s="1">
        <v>44232</v>
      </c>
      <c r="B972" t="s">
        <v>30</v>
      </c>
      <c r="C972" t="str">
        <f>VLOOKUP(B972,[1]Store_Code!$A$2:$B$10,2,FALSE)</f>
        <v>Edinburgh</v>
      </c>
      <c r="D972">
        <f t="shared" si="15"/>
        <v>39</v>
      </c>
      <c r="E972" t="s">
        <v>10</v>
      </c>
      <c r="F972" t="s">
        <v>11</v>
      </c>
      <c r="G972">
        <v>60027</v>
      </c>
    </row>
    <row r="973" spans="1:7" x14ac:dyDescent="0.3">
      <c r="A973" s="1">
        <v>44232</v>
      </c>
      <c r="B973" t="s">
        <v>30</v>
      </c>
      <c r="C973" t="str">
        <f>VLOOKUP(B973,[1]Store_Code!$A$2:$B$10,2,FALSE)</f>
        <v>Edinburgh</v>
      </c>
      <c r="D973">
        <f t="shared" si="15"/>
        <v>24</v>
      </c>
      <c r="E973" t="s">
        <v>13</v>
      </c>
      <c r="F973" t="s">
        <v>11</v>
      </c>
      <c r="G973">
        <v>9502</v>
      </c>
    </row>
    <row r="974" spans="1:7" x14ac:dyDescent="0.3">
      <c r="A974" s="1">
        <v>44233</v>
      </c>
      <c r="B974" t="s">
        <v>7</v>
      </c>
      <c r="C974" t="str">
        <f>VLOOKUP(B974,[1]Store_Code!$A$2:$B$10,2,FALSE)</f>
        <v>Perth</v>
      </c>
      <c r="D974">
        <f t="shared" si="15"/>
        <v>18</v>
      </c>
      <c r="E974" t="s">
        <v>8</v>
      </c>
      <c r="F974" t="s">
        <v>11</v>
      </c>
      <c r="G974">
        <v>6219</v>
      </c>
    </row>
    <row r="975" spans="1:7" x14ac:dyDescent="0.3">
      <c r="A975" s="1">
        <v>44233</v>
      </c>
      <c r="B975" t="s">
        <v>7</v>
      </c>
      <c r="C975" t="str">
        <f>VLOOKUP(B975,[1]Store_Code!$A$2:$B$10,2,FALSE)</f>
        <v>Perth</v>
      </c>
      <c r="D975">
        <f t="shared" si="15"/>
        <v>19</v>
      </c>
      <c r="E975" t="s">
        <v>10</v>
      </c>
      <c r="F975" t="s">
        <v>11</v>
      </c>
      <c r="G975">
        <v>20782</v>
      </c>
    </row>
    <row r="976" spans="1:7" x14ac:dyDescent="0.3">
      <c r="A976" s="1">
        <v>44233</v>
      </c>
      <c r="B976" t="s">
        <v>7</v>
      </c>
      <c r="C976" t="str">
        <f>VLOOKUP(B976,[1]Store_Code!$A$2:$B$10,2,FALSE)</f>
        <v>Perth</v>
      </c>
      <c r="D976">
        <f t="shared" si="15"/>
        <v>13</v>
      </c>
      <c r="E976" t="s">
        <v>13</v>
      </c>
      <c r="F976" t="s">
        <v>11</v>
      </c>
      <c r="G976">
        <v>6948</v>
      </c>
    </row>
    <row r="977" spans="1:7" x14ac:dyDescent="0.3">
      <c r="A977" s="1">
        <v>44233</v>
      </c>
      <c r="B977" t="s">
        <v>15</v>
      </c>
      <c r="C977" t="str">
        <f>VLOOKUP(B977,[1]Store_Code!$A$2:$B$10,2,FALSE)</f>
        <v>Aberdeen</v>
      </c>
      <c r="D977">
        <f t="shared" si="15"/>
        <v>24</v>
      </c>
      <c r="E977" t="s">
        <v>8</v>
      </c>
      <c r="F977" t="s">
        <v>11</v>
      </c>
      <c r="G977">
        <v>10115</v>
      </c>
    </row>
    <row r="978" spans="1:7" x14ac:dyDescent="0.3">
      <c r="A978" s="1">
        <v>44233</v>
      </c>
      <c r="B978" t="s">
        <v>15</v>
      </c>
      <c r="C978" t="str">
        <f>VLOOKUP(B978,[1]Store_Code!$A$2:$B$10,2,FALSE)</f>
        <v>Aberdeen</v>
      </c>
      <c r="D978">
        <f t="shared" si="15"/>
        <v>28</v>
      </c>
      <c r="E978" t="s">
        <v>10</v>
      </c>
      <c r="F978" t="s">
        <v>11</v>
      </c>
      <c r="G978">
        <v>32712</v>
      </c>
    </row>
    <row r="979" spans="1:7" x14ac:dyDescent="0.3">
      <c r="A979" s="1">
        <v>44233</v>
      </c>
      <c r="B979" t="s">
        <v>15</v>
      </c>
      <c r="C979" t="str">
        <f>VLOOKUP(B979,[1]Store_Code!$A$2:$B$10,2,FALSE)</f>
        <v>Aberdeen</v>
      </c>
      <c r="D979">
        <f t="shared" si="15"/>
        <v>16</v>
      </c>
      <c r="E979" t="s">
        <v>13</v>
      </c>
      <c r="F979" t="s">
        <v>11</v>
      </c>
      <c r="G979">
        <v>8233</v>
      </c>
    </row>
    <row r="980" spans="1:7" x14ac:dyDescent="0.3">
      <c r="A980" s="1">
        <v>44233</v>
      </c>
      <c r="B980" t="s">
        <v>19</v>
      </c>
      <c r="C980" t="str">
        <f>VLOOKUP(B980,[1]Store_Code!$A$2:$B$10,2,FALSE)</f>
        <v>St Andrews</v>
      </c>
      <c r="D980">
        <f t="shared" si="15"/>
        <v>15</v>
      </c>
      <c r="E980" t="s">
        <v>8</v>
      </c>
      <c r="F980" t="s">
        <v>11</v>
      </c>
      <c r="G980">
        <v>5600</v>
      </c>
    </row>
    <row r="981" spans="1:7" x14ac:dyDescent="0.3">
      <c r="A981" s="1">
        <v>44233</v>
      </c>
      <c r="B981" t="s">
        <v>19</v>
      </c>
      <c r="C981" t="str">
        <f>VLOOKUP(B981,[1]Store_Code!$A$2:$B$10,2,FALSE)</f>
        <v>St Andrews</v>
      </c>
      <c r="D981">
        <f t="shared" si="15"/>
        <v>19</v>
      </c>
      <c r="E981" t="s">
        <v>10</v>
      </c>
      <c r="F981" t="s">
        <v>11</v>
      </c>
      <c r="G981">
        <v>16487</v>
      </c>
    </row>
    <row r="982" spans="1:7" x14ac:dyDescent="0.3">
      <c r="A982" s="1">
        <v>44233</v>
      </c>
      <c r="B982" t="s">
        <v>19</v>
      </c>
      <c r="C982" t="str">
        <f>VLOOKUP(B982,[1]Store_Code!$A$2:$B$10,2,FALSE)</f>
        <v>St Andrews</v>
      </c>
      <c r="D982">
        <f t="shared" si="15"/>
        <v>10</v>
      </c>
      <c r="E982" t="s">
        <v>13</v>
      </c>
      <c r="F982" t="s">
        <v>9</v>
      </c>
      <c r="G982">
        <v>7370</v>
      </c>
    </row>
    <row r="983" spans="1:7" x14ac:dyDescent="0.3">
      <c r="A983" s="1">
        <v>44233</v>
      </c>
      <c r="B983" t="s">
        <v>23</v>
      </c>
      <c r="C983" t="str">
        <f>VLOOKUP(B983,[1]Store_Code!$A$2:$B$10,2,FALSE)</f>
        <v>Dundee</v>
      </c>
      <c r="D983">
        <f t="shared" si="15"/>
        <v>23</v>
      </c>
      <c r="E983" t="s">
        <v>8</v>
      </c>
      <c r="F983" t="s">
        <v>11</v>
      </c>
      <c r="G983">
        <v>11326</v>
      </c>
    </row>
    <row r="984" spans="1:7" x14ac:dyDescent="0.3">
      <c r="A984" s="1">
        <v>44233</v>
      </c>
      <c r="B984" t="s">
        <v>23</v>
      </c>
      <c r="C984" t="str">
        <f>VLOOKUP(B984,[1]Store_Code!$A$2:$B$10,2,FALSE)</f>
        <v>Dundee</v>
      </c>
      <c r="D984">
        <f t="shared" si="15"/>
        <v>30</v>
      </c>
      <c r="E984" t="s">
        <v>10</v>
      </c>
      <c r="F984" t="s">
        <v>9</v>
      </c>
      <c r="G984">
        <v>33163</v>
      </c>
    </row>
    <row r="985" spans="1:7" x14ac:dyDescent="0.3">
      <c r="A985" s="1">
        <v>44233</v>
      </c>
      <c r="B985" t="s">
        <v>23</v>
      </c>
      <c r="C985" t="str">
        <f>VLOOKUP(B985,[1]Store_Code!$A$2:$B$10,2,FALSE)</f>
        <v>Dundee</v>
      </c>
      <c r="D985">
        <f t="shared" si="15"/>
        <v>22</v>
      </c>
      <c r="E985" t="s">
        <v>13</v>
      </c>
      <c r="F985" t="s">
        <v>11</v>
      </c>
      <c r="G985">
        <v>8204</v>
      </c>
    </row>
    <row r="986" spans="1:7" x14ac:dyDescent="0.3">
      <c r="A986" s="1">
        <v>44233</v>
      </c>
      <c r="B986" t="s">
        <v>26</v>
      </c>
      <c r="C986" t="str">
        <f>VLOOKUP(B986,[1]Store_Code!$A$2:$B$10,2,FALSE)</f>
        <v>Glasgow</v>
      </c>
      <c r="D986">
        <f t="shared" si="15"/>
        <v>31</v>
      </c>
      <c r="E986" t="s">
        <v>8</v>
      </c>
      <c r="F986" t="s">
        <v>11</v>
      </c>
      <c r="G986">
        <v>21460</v>
      </c>
    </row>
    <row r="987" spans="1:7" x14ac:dyDescent="0.3">
      <c r="A987" s="1">
        <v>44233</v>
      </c>
      <c r="B987" t="s">
        <v>26</v>
      </c>
      <c r="C987" t="str">
        <f>VLOOKUP(B987,[1]Store_Code!$A$2:$B$10,2,FALSE)</f>
        <v>Glasgow</v>
      </c>
      <c r="D987">
        <f t="shared" si="15"/>
        <v>44</v>
      </c>
      <c r="E987" t="s">
        <v>10</v>
      </c>
      <c r="F987" t="s">
        <v>11</v>
      </c>
      <c r="G987">
        <v>74191</v>
      </c>
    </row>
    <row r="988" spans="1:7" x14ac:dyDescent="0.3">
      <c r="A988" s="1">
        <v>44233</v>
      </c>
      <c r="B988" t="s">
        <v>26</v>
      </c>
      <c r="C988" t="str">
        <f>VLOOKUP(B988,[1]Store_Code!$A$2:$B$10,2,FALSE)</f>
        <v>Glasgow</v>
      </c>
      <c r="D988">
        <f t="shared" si="15"/>
        <v>26</v>
      </c>
      <c r="E988" t="s">
        <v>13</v>
      </c>
      <c r="F988" t="s">
        <v>11</v>
      </c>
      <c r="G988">
        <v>12139</v>
      </c>
    </row>
    <row r="989" spans="1:7" x14ac:dyDescent="0.3">
      <c r="A989" s="1">
        <v>44233</v>
      </c>
      <c r="B989" t="s">
        <v>27</v>
      </c>
      <c r="C989" t="str">
        <f>VLOOKUP(B989,[1]Store_Code!$A$2:$B$10,2,FALSE)</f>
        <v>Dumfries</v>
      </c>
      <c r="D989">
        <f t="shared" si="15"/>
        <v>13</v>
      </c>
      <c r="E989" t="s">
        <v>8</v>
      </c>
      <c r="F989" t="s">
        <v>11</v>
      </c>
      <c r="G989">
        <v>7383</v>
      </c>
    </row>
    <row r="990" spans="1:7" x14ac:dyDescent="0.3">
      <c r="A990" s="1">
        <v>44233</v>
      </c>
      <c r="B990" t="s">
        <v>27</v>
      </c>
      <c r="C990" t="str">
        <f>VLOOKUP(B990,[1]Store_Code!$A$2:$B$10,2,FALSE)</f>
        <v>Dumfries</v>
      </c>
      <c r="D990">
        <f t="shared" si="15"/>
        <v>18</v>
      </c>
      <c r="E990" t="s">
        <v>10</v>
      </c>
      <c r="F990" t="s">
        <v>11</v>
      </c>
      <c r="G990">
        <v>16824</v>
      </c>
    </row>
    <row r="991" spans="1:7" x14ac:dyDescent="0.3">
      <c r="A991" s="1">
        <v>44233</v>
      </c>
      <c r="B991" t="s">
        <v>27</v>
      </c>
      <c r="C991" t="str">
        <f>VLOOKUP(B991,[1]Store_Code!$A$2:$B$10,2,FALSE)</f>
        <v>Dumfries</v>
      </c>
      <c r="D991">
        <f t="shared" si="15"/>
        <v>9</v>
      </c>
      <c r="E991" t="s">
        <v>13</v>
      </c>
      <c r="F991" t="s">
        <v>9</v>
      </c>
      <c r="G991">
        <v>4457</v>
      </c>
    </row>
    <row r="992" spans="1:7" x14ac:dyDescent="0.3">
      <c r="A992" s="1">
        <v>44233</v>
      </c>
      <c r="B992" t="s">
        <v>28</v>
      </c>
      <c r="C992" t="str">
        <f>VLOOKUP(B992,[1]Store_Code!$A$2:$B$10,2,FALSE)</f>
        <v>Inverness</v>
      </c>
      <c r="D992">
        <f t="shared" si="15"/>
        <v>22</v>
      </c>
      <c r="E992" t="s">
        <v>8</v>
      </c>
      <c r="F992" t="s">
        <v>11</v>
      </c>
      <c r="G992">
        <v>9564</v>
      </c>
    </row>
    <row r="993" spans="1:7" x14ac:dyDescent="0.3">
      <c r="A993" s="1">
        <v>44233</v>
      </c>
      <c r="B993" t="s">
        <v>28</v>
      </c>
      <c r="C993" t="str">
        <f>VLOOKUP(B993,[1]Store_Code!$A$2:$B$10,2,FALSE)</f>
        <v>Inverness</v>
      </c>
      <c r="D993">
        <f t="shared" si="15"/>
        <v>20</v>
      </c>
      <c r="E993" t="s">
        <v>10</v>
      </c>
      <c r="F993" t="s">
        <v>11</v>
      </c>
      <c r="G993">
        <v>27410</v>
      </c>
    </row>
    <row r="994" spans="1:7" x14ac:dyDescent="0.3">
      <c r="A994" s="1">
        <v>44233</v>
      </c>
      <c r="B994" t="s">
        <v>28</v>
      </c>
      <c r="C994" t="str">
        <f>VLOOKUP(B994,[1]Store_Code!$A$2:$B$10,2,FALSE)</f>
        <v>Inverness</v>
      </c>
      <c r="D994">
        <f t="shared" si="15"/>
        <v>20</v>
      </c>
      <c r="E994" t="s">
        <v>13</v>
      </c>
      <c r="F994" t="s">
        <v>11</v>
      </c>
      <c r="G994">
        <v>5941</v>
      </c>
    </row>
    <row r="995" spans="1:7" x14ac:dyDescent="0.3">
      <c r="A995" s="1">
        <v>44233</v>
      </c>
      <c r="B995" t="s">
        <v>29</v>
      </c>
      <c r="C995" t="str">
        <f>VLOOKUP(B995,[1]Store_Code!$A$2:$B$10,2,FALSE)</f>
        <v>Stirling</v>
      </c>
      <c r="D995">
        <f t="shared" si="15"/>
        <v>22</v>
      </c>
      <c r="E995" t="s">
        <v>8</v>
      </c>
      <c r="F995" t="s">
        <v>11</v>
      </c>
      <c r="G995">
        <v>7766</v>
      </c>
    </row>
    <row r="996" spans="1:7" x14ac:dyDescent="0.3">
      <c r="A996" s="1">
        <v>44233</v>
      </c>
      <c r="B996" t="s">
        <v>29</v>
      </c>
      <c r="C996" t="str">
        <f>VLOOKUP(B996,[1]Store_Code!$A$2:$B$10,2,FALSE)</f>
        <v>Stirling</v>
      </c>
      <c r="D996">
        <f t="shared" si="15"/>
        <v>21</v>
      </c>
      <c r="E996" t="s">
        <v>10</v>
      </c>
      <c r="F996" t="s">
        <v>11</v>
      </c>
      <c r="G996">
        <v>22081</v>
      </c>
    </row>
    <row r="997" spans="1:7" x14ac:dyDescent="0.3">
      <c r="A997" s="1">
        <v>44233</v>
      </c>
      <c r="B997" t="s">
        <v>29</v>
      </c>
      <c r="C997" t="str">
        <f>VLOOKUP(B997,[1]Store_Code!$A$2:$B$10,2,FALSE)</f>
        <v>Stirling</v>
      </c>
      <c r="D997">
        <f t="shared" si="15"/>
        <v>15.7</v>
      </c>
      <c r="E997" t="s">
        <v>13</v>
      </c>
      <c r="F997" t="s">
        <v>9</v>
      </c>
      <c r="G997">
        <v>7035</v>
      </c>
    </row>
    <row r="998" spans="1:7" x14ac:dyDescent="0.3">
      <c r="A998" s="1">
        <v>44233</v>
      </c>
      <c r="B998" t="s">
        <v>30</v>
      </c>
      <c r="C998" t="str">
        <f>VLOOKUP(B998,[1]Store_Code!$A$2:$B$10,2,FALSE)</f>
        <v>Edinburgh</v>
      </c>
      <c r="D998">
        <f t="shared" si="15"/>
        <v>29</v>
      </c>
      <c r="E998" t="s">
        <v>8</v>
      </c>
      <c r="F998" t="s">
        <v>11</v>
      </c>
      <c r="G998">
        <v>14159</v>
      </c>
    </row>
    <row r="999" spans="1:7" x14ac:dyDescent="0.3">
      <c r="A999" s="1">
        <v>44233</v>
      </c>
      <c r="B999" t="s">
        <v>30</v>
      </c>
      <c r="C999" t="str">
        <f>VLOOKUP(B999,[1]Store_Code!$A$2:$B$10,2,FALSE)</f>
        <v>Edinburgh</v>
      </c>
      <c r="D999">
        <f t="shared" si="15"/>
        <v>39</v>
      </c>
      <c r="E999" t="s">
        <v>10</v>
      </c>
      <c r="F999" t="s">
        <v>11</v>
      </c>
      <c r="G999">
        <v>47315</v>
      </c>
    </row>
    <row r="1000" spans="1:7" x14ac:dyDescent="0.3">
      <c r="A1000" s="1">
        <v>44233</v>
      </c>
      <c r="B1000" t="s">
        <v>30</v>
      </c>
      <c r="C1000" t="str">
        <f>VLOOKUP(B1000,[1]Store_Code!$A$2:$B$10,2,FALSE)</f>
        <v>Edinburgh</v>
      </c>
      <c r="D1000">
        <f t="shared" si="15"/>
        <v>24</v>
      </c>
      <c r="E1000" t="s">
        <v>13</v>
      </c>
      <c r="F1000" t="s">
        <v>11</v>
      </c>
      <c r="G1000">
        <v>8932</v>
      </c>
    </row>
    <row r="1001" spans="1:7" x14ac:dyDescent="0.3">
      <c r="A1001" s="1">
        <v>44234</v>
      </c>
      <c r="B1001" t="s">
        <v>7</v>
      </c>
      <c r="C1001" t="str">
        <f>VLOOKUP(B1001,[1]Store_Code!$A$2:$B$10,2,FALSE)</f>
        <v>Perth</v>
      </c>
      <c r="D1001">
        <f t="shared" si="15"/>
        <v>18</v>
      </c>
      <c r="E1001" t="s">
        <v>8</v>
      </c>
      <c r="F1001" t="s">
        <v>11</v>
      </c>
      <c r="G1001">
        <v>6299</v>
      </c>
    </row>
    <row r="1002" spans="1:7" x14ac:dyDescent="0.3">
      <c r="A1002" s="1">
        <v>44234</v>
      </c>
      <c r="B1002" t="s">
        <v>7</v>
      </c>
      <c r="C1002" t="str">
        <f>VLOOKUP(B1002,[1]Store_Code!$A$2:$B$10,2,FALSE)</f>
        <v>Perth</v>
      </c>
      <c r="D1002">
        <f t="shared" si="15"/>
        <v>19</v>
      </c>
      <c r="E1002" t="s">
        <v>10</v>
      </c>
      <c r="F1002" t="s">
        <v>11</v>
      </c>
      <c r="G1002">
        <v>23259</v>
      </c>
    </row>
    <row r="1003" spans="1:7" x14ac:dyDescent="0.3">
      <c r="A1003" s="1">
        <v>44234</v>
      </c>
      <c r="B1003" t="s">
        <v>7</v>
      </c>
      <c r="C1003" t="str">
        <f>VLOOKUP(B1003,[1]Store_Code!$A$2:$B$10,2,FALSE)</f>
        <v>Perth</v>
      </c>
      <c r="D1003">
        <f t="shared" si="15"/>
        <v>13</v>
      </c>
      <c r="E1003" t="s">
        <v>13</v>
      </c>
      <c r="F1003" t="s">
        <v>11</v>
      </c>
      <c r="G1003">
        <v>5755</v>
      </c>
    </row>
    <row r="1004" spans="1:7" x14ac:dyDescent="0.3">
      <c r="A1004" s="1">
        <v>44234</v>
      </c>
      <c r="B1004" t="s">
        <v>15</v>
      </c>
      <c r="C1004" t="str">
        <f>VLOOKUP(B1004,[1]Store_Code!$A$2:$B$10,2,FALSE)</f>
        <v>Aberdeen</v>
      </c>
      <c r="D1004">
        <f t="shared" si="15"/>
        <v>24</v>
      </c>
      <c r="E1004" t="s">
        <v>8</v>
      </c>
      <c r="F1004" t="s">
        <v>11</v>
      </c>
      <c r="G1004">
        <v>10245</v>
      </c>
    </row>
    <row r="1005" spans="1:7" x14ac:dyDescent="0.3">
      <c r="A1005" s="1">
        <v>44234</v>
      </c>
      <c r="B1005" t="s">
        <v>15</v>
      </c>
      <c r="C1005" t="str">
        <f>VLOOKUP(B1005,[1]Store_Code!$A$2:$B$10,2,FALSE)</f>
        <v>Aberdeen</v>
      </c>
      <c r="D1005">
        <f t="shared" si="15"/>
        <v>28</v>
      </c>
      <c r="E1005" t="s">
        <v>10</v>
      </c>
      <c r="F1005" t="s">
        <v>11</v>
      </c>
      <c r="G1005">
        <v>36611</v>
      </c>
    </row>
    <row r="1006" spans="1:7" x14ac:dyDescent="0.3">
      <c r="A1006" s="1">
        <v>44234</v>
      </c>
      <c r="B1006" t="s">
        <v>15</v>
      </c>
      <c r="C1006" t="str">
        <f>VLOOKUP(B1006,[1]Store_Code!$A$2:$B$10,2,FALSE)</f>
        <v>Aberdeen</v>
      </c>
      <c r="D1006">
        <f t="shared" si="15"/>
        <v>16</v>
      </c>
      <c r="E1006" t="s">
        <v>13</v>
      </c>
      <c r="F1006" t="s">
        <v>11</v>
      </c>
      <c r="G1006">
        <v>6822</v>
      </c>
    </row>
    <row r="1007" spans="1:7" x14ac:dyDescent="0.3">
      <c r="A1007" s="1">
        <v>44234</v>
      </c>
      <c r="B1007" t="s">
        <v>19</v>
      </c>
      <c r="C1007" t="str">
        <f>VLOOKUP(B1007,[1]Store_Code!$A$2:$B$10,2,FALSE)</f>
        <v>St Andrews</v>
      </c>
      <c r="D1007">
        <f t="shared" si="15"/>
        <v>15</v>
      </c>
      <c r="E1007" t="s">
        <v>8</v>
      </c>
      <c r="F1007" t="s">
        <v>11</v>
      </c>
      <c r="G1007">
        <v>5679</v>
      </c>
    </row>
    <row r="1008" spans="1:7" x14ac:dyDescent="0.3">
      <c r="A1008" s="1">
        <v>44234</v>
      </c>
      <c r="B1008" t="s">
        <v>19</v>
      </c>
      <c r="C1008" t="str">
        <f>VLOOKUP(B1008,[1]Store_Code!$A$2:$B$10,2,FALSE)</f>
        <v>St Andrews</v>
      </c>
      <c r="D1008">
        <f t="shared" si="15"/>
        <v>19</v>
      </c>
      <c r="E1008" t="s">
        <v>10</v>
      </c>
      <c r="F1008" t="s">
        <v>11</v>
      </c>
      <c r="G1008">
        <v>18452</v>
      </c>
    </row>
    <row r="1009" spans="1:7" x14ac:dyDescent="0.3">
      <c r="A1009" s="1">
        <v>44234</v>
      </c>
      <c r="B1009" t="s">
        <v>19</v>
      </c>
      <c r="C1009" t="str">
        <f>VLOOKUP(B1009,[1]Store_Code!$A$2:$B$10,2,FALSE)</f>
        <v>St Andrews</v>
      </c>
      <c r="D1009">
        <f t="shared" si="15"/>
        <v>10</v>
      </c>
      <c r="E1009" t="s">
        <v>13</v>
      </c>
      <c r="F1009" t="s">
        <v>9</v>
      </c>
      <c r="G1009">
        <v>6390</v>
      </c>
    </row>
    <row r="1010" spans="1:7" x14ac:dyDescent="0.3">
      <c r="A1010" s="1">
        <v>44234</v>
      </c>
      <c r="B1010" t="s">
        <v>23</v>
      </c>
      <c r="C1010" t="str">
        <f>VLOOKUP(B1010,[1]Store_Code!$A$2:$B$10,2,FALSE)</f>
        <v>Dundee</v>
      </c>
      <c r="D1010">
        <f t="shared" si="15"/>
        <v>23</v>
      </c>
      <c r="E1010" t="s">
        <v>8</v>
      </c>
      <c r="F1010" t="s">
        <v>11</v>
      </c>
      <c r="G1010">
        <v>11472</v>
      </c>
    </row>
    <row r="1011" spans="1:7" x14ac:dyDescent="0.3">
      <c r="A1011" s="1">
        <v>44234</v>
      </c>
      <c r="B1011" t="s">
        <v>23</v>
      </c>
      <c r="C1011" t="str">
        <f>VLOOKUP(B1011,[1]Store_Code!$A$2:$B$10,2,FALSE)</f>
        <v>Dundee</v>
      </c>
      <c r="D1011">
        <f t="shared" si="15"/>
        <v>30</v>
      </c>
      <c r="E1011" t="s">
        <v>10</v>
      </c>
      <c r="F1011" t="s">
        <v>9</v>
      </c>
      <c r="G1011">
        <v>36923</v>
      </c>
    </row>
    <row r="1012" spans="1:7" x14ac:dyDescent="0.3">
      <c r="A1012" s="1">
        <v>44234</v>
      </c>
      <c r="B1012" t="s">
        <v>23</v>
      </c>
      <c r="C1012" t="str">
        <f>VLOOKUP(B1012,[1]Store_Code!$A$2:$B$10,2,FALSE)</f>
        <v>Dundee</v>
      </c>
      <c r="D1012">
        <f t="shared" si="15"/>
        <v>22</v>
      </c>
      <c r="E1012" t="s">
        <v>13</v>
      </c>
      <c r="F1012" t="s">
        <v>11</v>
      </c>
      <c r="G1012">
        <v>6796</v>
      </c>
    </row>
    <row r="1013" spans="1:7" x14ac:dyDescent="0.3">
      <c r="A1013" s="1">
        <v>44234</v>
      </c>
      <c r="B1013" t="s">
        <v>26</v>
      </c>
      <c r="C1013" t="str">
        <f>VLOOKUP(B1013,[1]Store_Code!$A$2:$B$10,2,FALSE)</f>
        <v>Glasgow</v>
      </c>
      <c r="D1013">
        <f t="shared" si="15"/>
        <v>31</v>
      </c>
      <c r="E1013" t="s">
        <v>8</v>
      </c>
      <c r="F1013" t="s">
        <v>11</v>
      </c>
      <c r="G1013">
        <v>21735</v>
      </c>
    </row>
    <row r="1014" spans="1:7" x14ac:dyDescent="0.3">
      <c r="A1014" s="1">
        <v>44234</v>
      </c>
      <c r="B1014" t="s">
        <v>26</v>
      </c>
      <c r="C1014" t="str">
        <f>VLOOKUP(B1014,[1]Store_Code!$A$2:$B$10,2,FALSE)</f>
        <v>Glasgow</v>
      </c>
      <c r="D1014">
        <f t="shared" si="15"/>
        <v>44</v>
      </c>
      <c r="E1014" t="s">
        <v>10</v>
      </c>
      <c r="F1014" t="s">
        <v>11</v>
      </c>
      <c r="G1014">
        <v>83034</v>
      </c>
    </row>
    <row r="1015" spans="1:7" x14ac:dyDescent="0.3">
      <c r="A1015" s="1">
        <v>44234</v>
      </c>
      <c r="B1015" t="s">
        <v>26</v>
      </c>
      <c r="C1015" t="str">
        <f>VLOOKUP(B1015,[1]Store_Code!$A$2:$B$10,2,FALSE)</f>
        <v>Glasgow</v>
      </c>
      <c r="D1015">
        <f t="shared" si="15"/>
        <v>26</v>
      </c>
      <c r="E1015" t="s">
        <v>13</v>
      </c>
      <c r="F1015" t="s">
        <v>11</v>
      </c>
      <c r="G1015">
        <v>10056</v>
      </c>
    </row>
    <row r="1016" spans="1:7" x14ac:dyDescent="0.3">
      <c r="A1016" s="1">
        <v>44234</v>
      </c>
      <c r="B1016" t="s">
        <v>27</v>
      </c>
      <c r="C1016" t="str">
        <f>VLOOKUP(B1016,[1]Store_Code!$A$2:$B$10,2,FALSE)</f>
        <v>Dumfries</v>
      </c>
      <c r="D1016">
        <f t="shared" si="15"/>
        <v>13</v>
      </c>
      <c r="E1016" t="s">
        <v>8</v>
      </c>
      <c r="F1016" t="s">
        <v>11</v>
      </c>
      <c r="G1016">
        <v>7478</v>
      </c>
    </row>
    <row r="1017" spans="1:7" x14ac:dyDescent="0.3">
      <c r="A1017" s="1">
        <v>44234</v>
      </c>
      <c r="B1017" t="s">
        <v>27</v>
      </c>
      <c r="C1017" t="str">
        <f>VLOOKUP(B1017,[1]Store_Code!$A$2:$B$10,2,FALSE)</f>
        <v>Dumfries</v>
      </c>
      <c r="D1017">
        <f t="shared" si="15"/>
        <v>18</v>
      </c>
      <c r="E1017" t="s">
        <v>10</v>
      </c>
      <c r="F1017" t="s">
        <v>11</v>
      </c>
      <c r="G1017">
        <v>18829</v>
      </c>
    </row>
    <row r="1018" spans="1:7" x14ac:dyDescent="0.3">
      <c r="A1018" s="1">
        <v>44234</v>
      </c>
      <c r="B1018" t="s">
        <v>27</v>
      </c>
      <c r="C1018" t="str">
        <f>VLOOKUP(B1018,[1]Store_Code!$A$2:$B$10,2,FALSE)</f>
        <v>Dumfries</v>
      </c>
      <c r="D1018">
        <f t="shared" si="15"/>
        <v>9</v>
      </c>
      <c r="E1018" t="s">
        <v>13</v>
      </c>
      <c r="F1018" t="s">
        <v>9</v>
      </c>
      <c r="G1018">
        <v>3838</v>
      </c>
    </row>
    <row r="1019" spans="1:7" x14ac:dyDescent="0.3">
      <c r="A1019" s="1">
        <v>44234</v>
      </c>
      <c r="B1019" t="s">
        <v>28</v>
      </c>
      <c r="C1019" t="str">
        <f>VLOOKUP(B1019,[1]Store_Code!$A$2:$B$10,2,FALSE)</f>
        <v>Inverness</v>
      </c>
      <c r="D1019">
        <f t="shared" si="15"/>
        <v>22</v>
      </c>
      <c r="E1019" t="s">
        <v>8</v>
      </c>
      <c r="F1019" t="s">
        <v>11</v>
      </c>
      <c r="G1019">
        <v>9696</v>
      </c>
    </row>
    <row r="1020" spans="1:7" x14ac:dyDescent="0.3">
      <c r="A1020" s="1">
        <v>44234</v>
      </c>
      <c r="B1020" t="s">
        <v>28</v>
      </c>
      <c r="C1020" t="str">
        <f>VLOOKUP(B1020,[1]Store_Code!$A$2:$B$10,2,FALSE)</f>
        <v>Inverness</v>
      </c>
      <c r="D1020">
        <f t="shared" si="15"/>
        <v>20</v>
      </c>
      <c r="E1020" t="s">
        <v>10</v>
      </c>
      <c r="F1020" t="s">
        <v>11</v>
      </c>
      <c r="G1020">
        <v>30677</v>
      </c>
    </row>
    <row r="1021" spans="1:7" x14ac:dyDescent="0.3">
      <c r="A1021" s="1">
        <v>44234</v>
      </c>
      <c r="B1021" t="s">
        <v>28</v>
      </c>
      <c r="C1021" t="str">
        <f>VLOOKUP(B1021,[1]Store_Code!$A$2:$B$10,2,FALSE)</f>
        <v>Inverness</v>
      </c>
      <c r="D1021">
        <f t="shared" si="15"/>
        <v>20</v>
      </c>
      <c r="E1021" t="s">
        <v>13</v>
      </c>
      <c r="F1021" t="s">
        <v>11</v>
      </c>
      <c r="G1021">
        <v>4922</v>
      </c>
    </row>
    <row r="1022" spans="1:7" x14ac:dyDescent="0.3">
      <c r="A1022" s="1">
        <v>44234</v>
      </c>
      <c r="B1022" t="s">
        <v>29</v>
      </c>
      <c r="C1022" t="str">
        <f>VLOOKUP(B1022,[1]Store_Code!$A$2:$B$10,2,FALSE)</f>
        <v>Stirling</v>
      </c>
      <c r="D1022">
        <f t="shared" si="15"/>
        <v>22</v>
      </c>
      <c r="E1022" t="s">
        <v>8</v>
      </c>
      <c r="F1022" t="s">
        <v>11</v>
      </c>
      <c r="G1022">
        <v>7874</v>
      </c>
    </row>
    <row r="1023" spans="1:7" x14ac:dyDescent="0.3">
      <c r="A1023" s="1">
        <v>44234</v>
      </c>
      <c r="B1023" t="s">
        <v>29</v>
      </c>
      <c r="C1023" t="str">
        <f>VLOOKUP(B1023,[1]Store_Code!$A$2:$B$10,2,FALSE)</f>
        <v>Stirling</v>
      </c>
      <c r="D1023">
        <f t="shared" si="15"/>
        <v>21</v>
      </c>
      <c r="E1023" t="s">
        <v>10</v>
      </c>
      <c r="F1023" t="s">
        <v>11</v>
      </c>
      <c r="G1023">
        <v>24712</v>
      </c>
    </row>
    <row r="1024" spans="1:7" x14ac:dyDescent="0.3">
      <c r="A1024" s="1">
        <v>44234</v>
      </c>
      <c r="B1024" t="s">
        <v>29</v>
      </c>
      <c r="C1024" t="str">
        <f>VLOOKUP(B1024,[1]Store_Code!$A$2:$B$10,2,FALSE)</f>
        <v>Stirling</v>
      </c>
      <c r="D1024">
        <f t="shared" si="15"/>
        <v>15.7</v>
      </c>
      <c r="E1024" t="s">
        <v>13</v>
      </c>
      <c r="F1024" t="s">
        <v>9</v>
      </c>
      <c r="G1024">
        <v>6013</v>
      </c>
    </row>
    <row r="1025" spans="1:7" x14ac:dyDescent="0.3">
      <c r="A1025" s="1">
        <v>44234</v>
      </c>
      <c r="B1025" t="s">
        <v>30</v>
      </c>
      <c r="C1025" t="str">
        <f>VLOOKUP(B1025,[1]Store_Code!$A$2:$B$10,2,FALSE)</f>
        <v>Edinburgh</v>
      </c>
      <c r="D1025">
        <f t="shared" si="15"/>
        <v>29</v>
      </c>
      <c r="E1025" t="s">
        <v>8</v>
      </c>
      <c r="F1025" t="s">
        <v>11</v>
      </c>
      <c r="G1025">
        <v>14340</v>
      </c>
    </row>
    <row r="1026" spans="1:7" x14ac:dyDescent="0.3">
      <c r="A1026" s="1">
        <v>44234</v>
      </c>
      <c r="B1026" t="s">
        <v>30</v>
      </c>
      <c r="C1026" t="str">
        <f>VLOOKUP(B1026,[1]Store_Code!$A$2:$B$10,2,FALSE)</f>
        <v>Edinburgh</v>
      </c>
      <c r="D1026">
        <f t="shared" si="15"/>
        <v>39</v>
      </c>
      <c r="E1026" t="s">
        <v>10</v>
      </c>
      <c r="F1026" t="s">
        <v>11</v>
      </c>
      <c r="G1026">
        <v>52955</v>
      </c>
    </row>
    <row r="1027" spans="1:7" x14ac:dyDescent="0.3">
      <c r="A1027" s="1">
        <v>44234</v>
      </c>
      <c r="B1027" t="s">
        <v>30</v>
      </c>
      <c r="C1027" t="str">
        <f>VLOOKUP(B1027,[1]Store_Code!$A$2:$B$10,2,FALSE)</f>
        <v>Edinburgh</v>
      </c>
      <c r="D1027">
        <f t="shared" si="15"/>
        <v>24</v>
      </c>
      <c r="E1027" t="s">
        <v>13</v>
      </c>
      <c r="F1027" t="s">
        <v>11</v>
      </c>
      <c r="G1027">
        <v>7400</v>
      </c>
    </row>
    <row r="1028" spans="1:7" x14ac:dyDescent="0.3">
      <c r="A1028" s="1">
        <v>44235</v>
      </c>
      <c r="B1028" t="s">
        <v>7</v>
      </c>
      <c r="C1028" t="str">
        <f>VLOOKUP(B1028,[1]Store_Code!$A$2:$B$10,2,FALSE)</f>
        <v>Perth</v>
      </c>
      <c r="D1028">
        <f t="shared" ref="D1028:D1091" si="16">INDEX($N$4:$P$12,MATCH(C1028,$M$4:$M$12,0),MATCH(E1028,N$3:P$3,0))</f>
        <v>18</v>
      </c>
      <c r="E1028" t="s">
        <v>8</v>
      </c>
      <c r="F1028" t="s">
        <v>11</v>
      </c>
      <c r="G1028">
        <v>6810</v>
      </c>
    </row>
    <row r="1029" spans="1:7" x14ac:dyDescent="0.3">
      <c r="A1029" s="1">
        <v>44235</v>
      </c>
      <c r="B1029" t="s">
        <v>7</v>
      </c>
      <c r="C1029" t="str">
        <f>VLOOKUP(B1029,[1]Store_Code!$A$2:$B$10,2,FALSE)</f>
        <v>Perth</v>
      </c>
      <c r="D1029">
        <f t="shared" si="16"/>
        <v>19</v>
      </c>
      <c r="E1029" t="s">
        <v>10</v>
      </c>
      <c r="F1029" t="s">
        <v>11</v>
      </c>
      <c r="G1029">
        <v>25284</v>
      </c>
    </row>
    <row r="1030" spans="1:7" x14ac:dyDescent="0.3">
      <c r="A1030" s="1">
        <v>44235</v>
      </c>
      <c r="B1030" t="s">
        <v>7</v>
      </c>
      <c r="C1030" t="str">
        <f>VLOOKUP(B1030,[1]Store_Code!$A$2:$B$10,2,FALSE)</f>
        <v>Perth</v>
      </c>
      <c r="D1030">
        <f t="shared" si="16"/>
        <v>13</v>
      </c>
      <c r="E1030" t="s">
        <v>13</v>
      </c>
      <c r="F1030" t="s">
        <v>11</v>
      </c>
      <c r="G1030">
        <v>5835</v>
      </c>
    </row>
    <row r="1031" spans="1:7" x14ac:dyDescent="0.3">
      <c r="A1031" s="1">
        <v>44235</v>
      </c>
      <c r="B1031" t="s">
        <v>15</v>
      </c>
      <c r="C1031" t="str">
        <f>VLOOKUP(B1031,[1]Store_Code!$A$2:$B$10,2,FALSE)</f>
        <v>Aberdeen</v>
      </c>
      <c r="D1031">
        <f t="shared" si="16"/>
        <v>24</v>
      </c>
      <c r="E1031" t="s">
        <v>8</v>
      </c>
      <c r="F1031" t="s">
        <v>11</v>
      </c>
      <c r="G1031">
        <v>11078</v>
      </c>
    </row>
    <row r="1032" spans="1:7" x14ac:dyDescent="0.3">
      <c r="A1032" s="1">
        <v>44235</v>
      </c>
      <c r="B1032" t="s">
        <v>15</v>
      </c>
      <c r="C1032" t="str">
        <f>VLOOKUP(B1032,[1]Store_Code!$A$2:$B$10,2,FALSE)</f>
        <v>Aberdeen</v>
      </c>
      <c r="D1032">
        <f t="shared" si="16"/>
        <v>28</v>
      </c>
      <c r="E1032" t="s">
        <v>10</v>
      </c>
      <c r="F1032" t="s">
        <v>11</v>
      </c>
      <c r="G1032">
        <v>39799</v>
      </c>
    </row>
    <row r="1033" spans="1:7" x14ac:dyDescent="0.3">
      <c r="A1033" s="1">
        <v>44235</v>
      </c>
      <c r="B1033" t="s">
        <v>15</v>
      </c>
      <c r="C1033" t="str">
        <f>VLOOKUP(B1033,[1]Store_Code!$A$2:$B$10,2,FALSE)</f>
        <v>Aberdeen</v>
      </c>
      <c r="D1033">
        <f t="shared" si="16"/>
        <v>16</v>
      </c>
      <c r="E1033" t="s">
        <v>13</v>
      </c>
      <c r="F1033" t="s">
        <v>11</v>
      </c>
      <c r="G1033">
        <v>6916</v>
      </c>
    </row>
    <row r="1034" spans="1:7" x14ac:dyDescent="0.3">
      <c r="A1034" s="1">
        <v>44235</v>
      </c>
      <c r="B1034" t="s">
        <v>19</v>
      </c>
      <c r="C1034" t="str">
        <f>VLOOKUP(B1034,[1]Store_Code!$A$2:$B$10,2,FALSE)</f>
        <v>St Andrews</v>
      </c>
      <c r="D1034">
        <f t="shared" si="16"/>
        <v>15</v>
      </c>
      <c r="E1034" t="s">
        <v>8</v>
      </c>
      <c r="F1034" t="s">
        <v>11</v>
      </c>
      <c r="G1034">
        <v>6187</v>
      </c>
    </row>
    <row r="1035" spans="1:7" x14ac:dyDescent="0.3">
      <c r="A1035" s="1">
        <v>44235</v>
      </c>
      <c r="B1035" t="s">
        <v>19</v>
      </c>
      <c r="C1035" t="str">
        <f>VLOOKUP(B1035,[1]Store_Code!$A$2:$B$10,2,FALSE)</f>
        <v>St Andrews</v>
      </c>
      <c r="D1035">
        <f t="shared" si="16"/>
        <v>19</v>
      </c>
      <c r="E1035" t="s">
        <v>10</v>
      </c>
      <c r="F1035" t="s">
        <v>11</v>
      </c>
      <c r="G1035">
        <v>20059</v>
      </c>
    </row>
    <row r="1036" spans="1:7" x14ac:dyDescent="0.3">
      <c r="A1036" s="1">
        <v>44235</v>
      </c>
      <c r="B1036" t="s">
        <v>19</v>
      </c>
      <c r="C1036" t="str">
        <f>VLOOKUP(B1036,[1]Store_Code!$A$2:$B$10,2,FALSE)</f>
        <v>St Andrews</v>
      </c>
      <c r="D1036">
        <f t="shared" si="16"/>
        <v>10</v>
      </c>
      <c r="E1036" t="s">
        <v>13</v>
      </c>
      <c r="F1036" t="s">
        <v>9</v>
      </c>
      <c r="G1036">
        <v>6455</v>
      </c>
    </row>
    <row r="1037" spans="1:7" x14ac:dyDescent="0.3">
      <c r="A1037" s="1">
        <v>44235</v>
      </c>
      <c r="B1037" t="s">
        <v>23</v>
      </c>
      <c r="C1037" t="str">
        <f>VLOOKUP(B1037,[1]Store_Code!$A$2:$B$10,2,FALSE)</f>
        <v>Dundee</v>
      </c>
      <c r="D1037">
        <f t="shared" si="16"/>
        <v>23</v>
      </c>
      <c r="E1037" t="s">
        <v>8</v>
      </c>
      <c r="F1037" t="s">
        <v>11</v>
      </c>
      <c r="G1037">
        <v>12405</v>
      </c>
    </row>
    <row r="1038" spans="1:7" x14ac:dyDescent="0.3">
      <c r="A1038" s="1">
        <v>44235</v>
      </c>
      <c r="B1038" t="s">
        <v>23</v>
      </c>
      <c r="C1038" t="str">
        <f>VLOOKUP(B1038,[1]Store_Code!$A$2:$B$10,2,FALSE)</f>
        <v>Dundee</v>
      </c>
      <c r="D1038">
        <f t="shared" si="16"/>
        <v>30</v>
      </c>
      <c r="E1038" t="s">
        <v>10</v>
      </c>
      <c r="F1038" t="s">
        <v>9</v>
      </c>
      <c r="G1038">
        <v>39998</v>
      </c>
    </row>
    <row r="1039" spans="1:7" x14ac:dyDescent="0.3">
      <c r="A1039" s="1">
        <v>44235</v>
      </c>
      <c r="B1039" t="s">
        <v>23</v>
      </c>
      <c r="C1039" t="str">
        <f>VLOOKUP(B1039,[1]Store_Code!$A$2:$B$10,2,FALSE)</f>
        <v>Dundee</v>
      </c>
      <c r="D1039">
        <f t="shared" si="16"/>
        <v>22</v>
      </c>
      <c r="E1039" t="s">
        <v>13</v>
      </c>
      <c r="F1039" t="s">
        <v>11</v>
      </c>
      <c r="G1039">
        <v>6891</v>
      </c>
    </row>
    <row r="1040" spans="1:7" x14ac:dyDescent="0.3">
      <c r="A1040" s="1">
        <v>44235</v>
      </c>
      <c r="B1040" t="s">
        <v>26</v>
      </c>
      <c r="C1040" t="str">
        <f>VLOOKUP(B1040,[1]Store_Code!$A$2:$B$10,2,FALSE)</f>
        <v>Glasgow</v>
      </c>
      <c r="D1040">
        <f t="shared" si="16"/>
        <v>31</v>
      </c>
      <c r="E1040" t="s">
        <v>8</v>
      </c>
      <c r="F1040" t="s">
        <v>11</v>
      </c>
      <c r="G1040">
        <v>23504</v>
      </c>
    </row>
    <row r="1041" spans="1:7" x14ac:dyDescent="0.3">
      <c r="A1041" s="1">
        <v>44235</v>
      </c>
      <c r="B1041" t="s">
        <v>26</v>
      </c>
      <c r="C1041" t="str">
        <f>VLOOKUP(B1041,[1]Store_Code!$A$2:$B$10,2,FALSE)</f>
        <v>Glasgow</v>
      </c>
      <c r="D1041">
        <f t="shared" si="16"/>
        <v>44</v>
      </c>
      <c r="E1041" t="s">
        <v>10</v>
      </c>
      <c r="F1041" t="s">
        <v>11</v>
      </c>
      <c r="G1041">
        <v>90264</v>
      </c>
    </row>
    <row r="1042" spans="1:7" x14ac:dyDescent="0.3">
      <c r="A1042" s="1">
        <v>44235</v>
      </c>
      <c r="B1042" t="s">
        <v>26</v>
      </c>
      <c r="C1042" t="str">
        <f>VLOOKUP(B1042,[1]Store_Code!$A$2:$B$10,2,FALSE)</f>
        <v>Glasgow</v>
      </c>
      <c r="D1042">
        <f t="shared" si="16"/>
        <v>26</v>
      </c>
      <c r="E1042" t="s">
        <v>13</v>
      </c>
      <c r="F1042" t="s">
        <v>11</v>
      </c>
      <c r="G1042">
        <v>10195</v>
      </c>
    </row>
    <row r="1043" spans="1:7" x14ac:dyDescent="0.3">
      <c r="A1043" s="1">
        <v>44235</v>
      </c>
      <c r="B1043" t="s">
        <v>27</v>
      </c>
      <c r="C1043" t="str">
        <f>VLOOKUP(B1043,[1]Store_Code!$A$2:$B$10,2,FALSE)</f>
        <v>Dumfries</v>
      </c>
      <c r="D1043">
        <f t="shared" si="16"/>
        <v>13</v>
      </c>
      <c r="E1043" t="s">
        <v>8</v>
      </c>
      <c r="F1043" t="s">
        <v>11</v>
      </c>
      <c r="G1043">
        <v>8086</v>
      </c>
    </row>
    <row r="1044" spans="1:7" x14ac:dyDescent="0.3">
      <c r="A1044" s="1">
        <v>44235</v>
      </c>
      <c r="B1044" t="s">
        <v>27</v>
      </c>
      <c r="C1044" t="str">
        <f>VLOOKUP(B1044,[1]Store_Code!$A$2:$B$10,2,FALSE)</f>
        <v>Dumfries</v>
      </c>
      <c r="D1044">
        <f t="shared" si="16"/>
        <v>18</v>
      </c>
      <c r="E1044" t="s">
        <v>10</v>
      </c>
      <c r="F1044" t="s">
        <v>11</v>
      </c>
      <c r="G1044">
        <v>20468</v>
      </c>
    </row>
    <row r="1045" spans="1:7" x14ac:dyDescent="0.3">
      <c r="A1045" s="1">
        <v>44235</v>
      </c>
      <c r="B1045" t="s">
        <v>27</v>
      </c>
      <c r="C1045" t="str">
        <f>VLOOKUP(B1045,[1]Store_Code!$A$2:$B$10,2,FALSE)</f>
        <v>Dumfries</v>
      </c>
      <c r="D1045">
        <f t="shared" si="16"/>
        <v>9</v>
      </c>
      <c r="E1045" t="s">
        <v>13</v>
      </c>
      <c r="F1045" t="s">
        <v>9</v>
      </c>
      <c r="G1045">
        <v>3880</v>
      </c>
    </row>
    <row r="1046" spans="1:7" x14ac:dyDescent="0.3">
      <c r="A1046" s="1">
        <v>44235</v>
      </c>
      <c r="B1046" t="s">
        <v>28</v>
      </c>
      <c r="C1046" t="str">
        <f>VLOOKUP(B1046,[1]Store_Code!$A$2:$B$10,2,FALSE)</f>
        <v>Inverness</v>
      </c>
      <c r="D1046">
        <f t="shared" si="16"/>
        <v>22</v>
      </c>
      <c r="E1046" t="s">
        <v>8</v>
      </c>
      <c r="F1046" t="s">
        <v>11</v>
      </c>
      <c r="G1046">
        <v>10546</v>
      </c>
    </row>
    <row r="1047" spans="1:7" x14ac:dyDescent="0.3">
      <c r="A1047" s="1">
        <v>44235</v>
      </c>
      <c r="B1047" t="s">
        <v>28</v>
      </c>
      <c r="C1047" t="str">
        <f>VLOOKUP(B1047,[1]Store_Code!$A$2:$B$10,2,FALSE)</f>
        <v>Inverness</v>
      </c>
      <c r="D1047">
        <f t="shared" si="16"/>
        <v>20</v>
      </c>
      <c r="E1047" t="s">
        <v>10</v>
      </c>
      <c r="F1047" t="s">
        <v>11</v>
      </c>
      <c r="G1047">
        <v>33349</v>
      </c>
    </row>
    <row r="1048" spans="1:7" x14ac:dyDescent="0.3">
      <c r="A1048" s="1">
        <v>44235</v>
      </c>
      <c r="B1048" t="s">
        <v>28</v>
      </c>
      <c r="C1048" t="str">
        <f>VLOOKUP(B1048,[1]Store_Code!$A$2:$B$10,2,FALSE)</f>
        <v>Inverness</v>
      </c>
      <c r="D1048">
        <f t="shared" si="16"/>
        <v>20</v>
      </c>
      <c r="E1048" t="s">
        <v>13</v>
      </c>
      <c r="F1048" t="s">
        <v>11</v>
      </c>
      <c r="G1048">
        <v>4990</v>
      </c>
    </row>
    <row r="1049" spans="1:7" x14ac:dyDescent="0.3">
      <c r="A1049" s="1">
        <v>44235</v>
      </c>
      <c r="B1049" t="s">
        <v>29</v>
      </c>
      <c r="C1049" t="str">
        <f>VLOOKUP(B1049,[1]Store_Code!$A$2:$B$10,2,FALSE)</f>
        <v>Stirling</v>
      </c>
      <c r="D1049">
        <f t="shared" si="16"/>
        <v>22</v>
      </c>
      <c r="E1049" t="s">
        <v>8</v>
      </c>
      <c r="F1049" t="s">
        <v>11</v>
      </c>
      <c r="G1049">
        <v>8575</v>
      </c>
    </row>
    <row r="1050" spans="1:7" x14ac:dyDescent="0.3">
      <c r="A1050" s="1">
        <v>44235</v>
      </c>
      <c r="B1050" t="s">
        <v>29</v>
      </c>
      <c r="C1050" t="str">
        <f>VLOOKUP(B1050,[1]Store_Code!$A$2:$B$10,2,FALSE)</f>
        <v>Stirling</v>
      </c>
      <c r="D1050">
        <f t="shared" si="16"/>
        <v>21</v>
      </c>
      <c r="E1050" t="s">
        <v>10</v>
      </c>
      <c r="F1050" t="s">
        <v>11</v>
      </c>
      <c r="G1050">
        <v>26864</v>
      </c>
    </row>
    <row r="1051" spans="1:7" x14ac:dyDescent="0.3">
      <c r="A1051" s="1">
        <v>44235</v>
      </c>
      <c r="B1051" t="s">
        <v>29</v>
      </c>
      <c r="C1051" t="str">
        <f>VLOOKUP(B1051,[1]Store_Code!$A$2:$B$10,2,FALSE)</f>
        <v>Stirling</v>
      </c>
      <c r="D1051">
        <f t="shared" si="16"/>
        <v>15.7</v>
      </c>
      <c r="E1051" t="s">
        <v>13</v>
      </c>
      <c r="F1051" t="s">
        <v>9</v>
      </c>
      <c r="G1051">
        <v>6082</v>
      </c>
    </row>
    <row r="1052" spans="1:7" x14ac:dyDescent="0.3">
      <c r="A1052" s="1">
        <v>44235</v>
      </c>
      <c r="B1052" t="s">
        <v>30</v>
      </c>
      <c r="C1052" t="str">
        <f>VLOOKUP(B1052,[1]Store_Code!$A$2:$B$10,2,FALSE)</f>
        <v>Edinburgh</v>
      </c>
      <c r="D1052">
        <f t="shared" si="16"/>
        <v>29</v>
      </c>
      <c r="E1052" t="s">
        <v>8</v>
      </c>
      <c r="F1052" t="s">
        <v>11</v>
      </c>
      <c r="G1052">
        <v>15506</v>
      </c>
    </row>
    <row r="1053" spans="1:7" x14ac:dyDescent="0.3">
      <c r="A1053" s="1">
        <v>44235</v>
      </c>
      <c r="B1053" t="s">
        <v>30</v>
      </c>
      <c r="C1053" t="str">
        <f>VLOOKUP(B1053,[1]Store_Code!$A$2:$B$10,2,FALSE)</f>
        <v>Edinburgh</v>
      </c>
      <c r="D1053">
        <f t="shared" si="16"/>
        <v>39</v>
      </c>
      <c r="E1053" t="s">
        <v>10</v>
      </c>
      <c r="F1053" t="s">
        <v>11</v>
      </c>
      <c r="G1053">
        <v>57567</v>
      </c>
    </row>
    <row r="1054" spans="1:7" x14ac:dyDescent="0.3">
      <c r="A1054" s="1">
        <v>44235</v>
      </c>
      <c r="B1054" t="s">
        <v>30</v>
      </c>
      <c r="C1054" t="str">
        <f>VLOOKUP(B1054,[1]Store_Code!$A$2:$B$10,2,FALSE)</f>
        <v>Edinburgh</v>
      </c>
      <c r="D1054">
        <f t="shared" si="16"/>
        <v>24</v>
      </c>
      <c r="E1054" t="s">
        <v>13</v>
      </c>
      <c r="F1054" t="s">
        <v>11</v>
      </c>
      <c r="G1054">
        <v>7502</v>
      </c>
    </row>
    <row r="1055" spans="1:7" x14ac:dyDescent="0.3">
      <c r="A1055" s="1">
        <v>44236</v>
      </c>
      <c r="B1055" t="s">
        <v>7</v>
      </c>
      <c r="C1055" t="str">
        <f>VLOOKUP(B1055,[1]Store_Code!$A$2:$B$10,2,FALSE)</f>
        <v>Perth</v>
      </c>
      <c r="D1055">
        <f t="shared" si="16"/>
        <v>18</v>
      </c>
      <c r="E1055" t="s">
        <v>8</v>
      </c>
      <c r="F1055" t="s">
        <v>11</v>
      </c>
      <c r="G1055">
        <v>6359</v>
      </c>
    </row>
    <row r="1056" spans="1:7" x14ac:dyDescent="0.3">
      <c r="A1056" s="1">
        <v>44236</v>
      </c>
      <c r="B1056" t="s">
        <v>7</v>
      </c>
      <c r="C1056" t="str">
        <f>VLOOKUP(B1056,[1]Store_Code!$A$2:$B$10,2,FALSE)</f>
        <v>Perth</v>
      </c>
      <c r="D1056">
        <f t="shared" si="16"/>
        <v>19</v>
      </c>
      <c r="E1056" t="s">
        <v>10</v>
      </c>
      <c r="F1056" t="s">
        <v>11</v>
      </c>
      <c r="G1056">
        <v>25835</v>
      </c>
    </row>
    <row r="1057" spans="1:7" x14ac:dyDescent="0.3">
      <c r="A1057" s="1">
        <v>44236</v>
      </c>
      <c r="B1057" t="s">
        <v>7</v>
      </c>
      <c r="C1057" t="str">
        <f>VLOOKUP(B1057,[1]Store_Code!$A$2:$B$10,2,FALSE)</f>
        <v>Perth</v>
      </c>
      <c r="D1057">
        <f t="shared" si="16"/>
        <v>13</v>
      </c>
      <c r="E1057" t="s">
        <v>13</v>
      </c>
      <c r="F1057" t="s">
        <v>11</v>
      </c>
      <c r="G1057">
        <v>6418</v>
      </c>
    </row>
    <row r="1058" spans="1:7" x14ac:dyDescent="0.3">
      <c r="A1058" s="1">
        <v>44236</v>
      </c>
      <c r="B1058" t="s">
        <v>15</v>
      </c>
      <c r="C1058" t="str">
        <f>VLOOKUP(B1058,[1]Store_Code!$A$2:$B$10,2,FALSE)</f>
        <v>Aberdeen</v>
      </c>
      <c r="D1058">
        <f t="shared" si="16"/>
        <v>24</v>
      </c>
      <c r="E1058" t="s">
        <v>8</v>
      </c>
      <c r="F1058" t="s">
        <v>11</v>
      </c>
      <c r="G1058">
        <v>10343</v>
      </c>
    </row>
    <row r="1059" spans="1:7" x14ac:dyDescent="0.3">
      <c r="A1059" s="1">
        <v>44236</v>
      </c>
      <c r="B1059" t="s">
        <v>15</v>
      </c>
      <c r="C1059" t="str">
        <f>VLOOKUP(B1059,[1]Store_Code!$A$2:$B$10,2,FALSE)</f>
        <v>Aberdeen</v>
      </c>
      <c r="D1059">
        <f t="shared" si="16"/>
        <v>28</v>
      </c>
      <c r="E1059" t="s">
        <v>10</v>
      </c>
      <c r="F1059" t="s">
        <v>11</v>
      </c>
      <c r="G1059">
        <v>40667</v>
      </c>
    </row>
    <row r="1060" spans="1:7" x14ac:dyDescent="0.3">
      <c r="A1060" s="1">
        <v>44236</v>
      </c>
      <c r="B1060" t="s">
        <v>15</v>
      </c>
      <c r="C1060" t="str">
        <f>VLOOKUP(B1060,[1]Store_Code!$A$2:$B$10,2,FALSE)</f>
        <v>Aberdeen</v>
      </c>
      <c r="D1060">
        <f t="shared" si="16"/>
        <v>16</v>
      </c>
      <c r="E1060" t="s">
        <v>13</v>
      </c>
      <c r="F1060" t="s">
        <v>11</v>
      </c>
      <c r="G1060">
        <v>7607</v>
      </c>
    </row>
    <row r="1061" spans="1:7" x14ac:dyDescent="0.3">
      <c r="A1061" s="1">
        <v>44236</v>
      </c>
      <c r="B1061" t="s">
        <v>19</v>
      </c>
      <c r="C1061" t="str">
        <f>VLOOKUP(B1061,[1]Store_Code!$A$2:$B$10,2,FALSE)</f>
        <v>St Andrews</v>
      </c>
      <c r="D1061">
        <f t="shared" si="16"/>
        <v>15</v>
      </c>
      <c r="E1061" t="s">
        <v>8</v>
      </c>
      <c r="F1061" t="s">
        <v>11</v>
      </c>
      <c r="G1061">
        <v>5739</v>
      </c>
    </row>
    <row r="1062" spans="1:7" x14ac:dyDescent="0.3">
      <c r="A1062" s="1">
        <v>44236</v>
      </c>
      <c r="B1062" t="s">
        <v>19</v>
      </c>
      <c r="C1062" t="str">
        <f>VLOOKUP(B1062,[1]Store_Code!$A$2:$B$10,2,FALSE)</f>
        <v>St Andrews</v>
      </c>
      <c r="D1062">
        <f t="shared" si="16"/>
        <v>19</v>
      </c>
      <c r="E1062" t="s">
        <v>10</v>
      </c>
      <c r="F1062" t="s">
        <v>11</v>
      </c>
      <c r="G1062">
        <v>20496</v>
      </c>
    </row>
    <row r="1063" spans="1:7" x14ac:dyDescent="0.3">
      <c r="A1063" s="1">
        <v>44236</v>
      </c>
      <c r="B1063" t="s">
        <v>19</v>
      </c>
      <c r="C1063" t="str">
        <f>VLOOKUP(B1063,[1]Store_Code!$A$2:$B$10,2,FALSE)</f>
        <v>St Andrews</v>
      </c>
      <c r="D1063">
        <f t="shared" si="16"/>
        <v>10</v>
      </c>
      <c r="E1063" t="s">
        <v>13</v>
      </c>
      <c r="F1063" t="s">
        <v>9</v>
      </c>
      <c r="G1063">
        <v>6934</v>
      </c>
    </row>
    <row r="1064" spans="1:7" x14ac:dyDescent="0.3">
      <c r="A1064" s="1">
        <v>44236</v>
      </c>
      <c r="B1064" t="s">
        <v>23</v>
      </c>
      <c r="C1064" t="str">
        <f>VLOOKUP(B1064,[1]Store_Code!$A$2:$B$10,2,FALSE)</f>
        <v>Dundee</v>
      </c>
      <c r="D1064">
        <f t="shared" si="16"/>
        <v>23</v>
      </c>
      <c r="E1064" t="s">
        <v>8</v>
      </c>
      <c r="F1064" t="s">
        <v>11</v>
      </c>
      <c r="G1064">
        <v>11583</v>
      </c>
    </row>
    <row r="1065" spans="1:7" x14ac:dyDescent="0.3">
      <c r="A1065" s="1">
        <v>44236</v>
      </c>
      <c r="B1065" t="s">
        <v>23</v>
      </c>
      <c r="C1065" t="str">
        <f>VLOOKUP(B1065,[1]Store_Code!$A$2:$B$10,2,FALSE)</f>
        <v>Dundee</v>
      </c>
      <c r="D1065">
        <f t="shared" si="16"/>
        <v>30</v>
      </c>
      <c r="E1065" t="s">
        <v>10</v>
      </c>
      <c r="F1065" t="s">
        <v>9</v>
      </c>
      <c r="G1065">
        <v>40834</v>
      </c>
    </row>
    <row r="1066" spans="1:7" x14ac:dyDescent="0.3">
      <c r="A1066" s="1">
        <v>44236</v>
      </c>
      <c r="B1066" t="s">
        <v>23</v>
      </c>
      <c r="C1066" t="str">
        <f>VLOOKUP(B1066,[1]Store_Code!$A$2:$B$10,2,FALSE)</f>
        <v>Dundee</v>
      </c>
      <c r="D1066">
        <f t="shared" si="16"/>
        <v>22</v>
      </c>
      <c r="E1066" t="s">
        <v>13</v>
      </c>
      <c r="F1066" t="s">
        <v>11</v>
      </c>
      <c r="G1066">
        <v>7579</v>
      </c>
    </row>
    <row r="1067" spans="1:7" x14ac:dyDescent="0.3">
      <c r="A1067" s="1">
        <v>44236</v>
      </c>
      <c r="B1067" t="s">
        <v>26</v>
      </c>
      <c r="C1067" t="str">
        <f>VLOOKUP(B1067,[1]Store_Code!$A$2:$B$10,2,FALSE)</f>
        <v>Glasgow</v>
      </c>
      <c r="D1067">
        <f t="shared" si="16"/>
        <v>31</v>
      </c>
      <c r="E1067" t="s">
        <v>8</v>
      </c>
      <c r="F1067" t="s">
        <v>11</v>
      </c>
      <c r="G1067">
        <v>21945</v>
      </c>
    </row>
    <row r="1068" spans="1:7" x14ac:dyDescent="0.3">
      <c r="A1068" s="1">
        <v>44236</v>
      </c>
      <c r="B1068" t="s">
        <v>26</v>
      </c>
      <c r="C1068" t="str">
        <f>VLOOKUP(B1068,[1]Store_Code!$A$2:$B$10,2,FALSE)</f>
        <v>Glasgow</v>
      </c>
      <c r="D1068">
        <f t="shared" si="16"/>
        <v>44</v>
      </c>
      <c r="E1068" t="s">
        <v>10</v>
      </c>
      <c r="F1068" t="s">
        <v>11</v>
      </c>
      <c r="G1068">
        <v>92231</v>
      </c>
    </row>
    <row r="1069" spans="1:7" x14ac:dyDescent="0.3">
      <c r="A1069" s="1">
        <v>44236</v>
      </c>
      <c r="B1069" t="s">
        <v>26</v>
      </c>
      <c r="C1069" t="str">
        <f>VLOOKUP(B1069,[1]Store_Code!$A$2:$B$10,2,FALSE)</f>
        <v>Glasgow</v>
      </c>
      <c r="D1069">
        <f t="shared" si="16"/>
        <v>26</v>
      </c>
      <c r="E1069" t="s">
        <v>13</v>
      </c>
      <c r="F1069" t="s">
        <v>11</v>
      </c>
      <c r="G1069">
        <v>11213</v>
      </c>
    </row>
    <row r="1070" spans="1:7" x14ac:dyDescent="0.3">
      <c r="A1070" s="1">
        <v>44236</v>
      </c>
      <c r="B1070" t="s">
        <v>27</v>
      </c>
      <c r="C1070" t="str">
        <f>VLOOKUP(B1070,[1]Store_Code!$A$2:$B$10,2,FALSE)</f>
        <v>Dumfries</v>
      </c>
      <c r="D1070">
        <f t="shared" si="16"/>
        <v>13</v>
      </c>
      <c r="E1070" t="s">
        <v>8</v>
      </c>
      <c r="F1070" t="s">
        <v>11</v>
      </c>
      <c r="G1070">
        <v>7549</v>
      </c>
    </row>
    <row r="1071" spans="1:7" x14ac:dyDescent="0.3">
      <c r="A1071" s="1">
        <v>44236</v>
      </c>
      <c r="B1071" t="s">
        <v>27</v>
      </c>
      <c r="C1071" t="str">
        <f>VLOOKUP(B1071,[1]Store_Code!$A$2:$B$10,2,FALSE)</f>
        <v>Dumfries</v>
      </c>
      <c r="D1071">
        <f t="shared" si="16"/>
        <v>18</v>
      </c>
      <c r="E1071" t="s">
        <v>10</v>
      </c>
      <c r="F1071" t="s">
        <v>11</v>
      </c>
      <c r="G1071">
        <v>20914</v>
      </c>
    </row>
    <row r="1072" spans="1:7" x14ac:dyDescent="0.3">
      <c r="A1072" s="1">
        <v>44236</v>
      </c>
      <c r="B1072" t="s">
        <v>27</v>
      </c>
      <c r="C1072" t="str">
        <f>VLOOKUP(B1072,[1]Store_Code!$A$2:$B$10,2,FALSE)</f>
        <v>Dumfries</v>
      </c>
      <c r="D1072">
        <f t="shared" si="16"/>
        <v>9</v>
      </c>
      <c r="E1072" t="s">
        <v>13</v>
      </c>
      <c r="F1072" t="s">
        <v>9</v>
      </c>
      <c r="G1072">
        <v>4181</v>
      </c>
    </row>
    <row r="1073" spans="1:7" x14ac:dyDescent="0.3">
      <c r="A1073" s="1">
        <v>44236</v>
      </c>
      <c r="B1073" t="s">
        <v>28</v>
      </c>
      <c r="C1073" t="str">
        <f>VLOOKUP(B1073,[1]Store_Code!$A$2:$B$10,2,FALSE)</f>
        <v>Inverness</v>
      </c>
      <c r="D1073">
        <f t="shared" si="16"/>
        <v>22</v>
      </c>
      <c r="E1073" t="s">
        <v>8</v>
      </c>
      <c r="F1073" t="s">
        <v>11</v>
      </c>
      <c r="G1073">
        <v>9797</v>
      </c>
    </row>
    <row r="1074" spans="1:7" x14ac:dyDescent="0.3">
      <c r="A1074" s="1">
        <v>44236</v>
      </c>
      <c r="B1074" t="s">
        <v>28</v>
      </c>
      <c r="C1074" t="str">
        <f>VLOOKUP(B1074,[1]Store_Code!$A$2:$B$10,2,FALSE)</f>
        <v>Inverness</v>
      </c>
      <c r="D1074">
        <f t="shared" si="16"/>
        <v>20</v>
      </c>
      <c r="E1074" t="s">
        <v>10</v>
      </c>
      <c r="F1074" t="s">
        <v>11</v>
      </c>
      <c r="G1074">
        <v>34076</v>
      </c>
    </row>
    <row r="1075" spans="1:7" x14ac:dyDescent="0.3">
      <c r="A1075" s="1">
        <v>44236</v>
      </c>
      <c r="B1075" t="s">
        <v>28</v>
      </c>
      <c r="C1075" t="str">
        <f>VLOOKUP(B1075,[1]Store_Code!$A$2:$B$10,2,FALSE)</f>
        <v>Inverness</v>
      </c>
      <c r="D1075">
        <f t="shared" si="16"/>
        <v>20</v>
      </c>
      <c r="E1075" t="s">
        <v>13</v>
      </c>
      <c r="F1075" t="s">
        <v>11</v>
      </c>
      <c r="G1075">
        <v>5488</v>
      </c>
    </row>
    <row r="1076" spans="1:7" x14ac:dyDescent="0.3">
      <c r="A1076" s="1">
        <v>44236</v>
      </c>
      <c r="B1076" t="s">
        <v>29</v>
      </c>
      <c r="C1076" t="str">
        <f>VLOOKUP(B1076,[1]Store_Code!$A$2:$B$10,2,FALSE)</f>
        <v>Stirling</v>
      </c>
      <c r="D1076">
        <f t="shared" si="16"/>
        <v>22</v>
      </c>
      <c r="E1076" t="s">
        <v>8</v>
      </c>
      <c r="F1076" t="s">
        <v>11</v>
      </c>
      <c r="G1076">
        <v>8687</v>
      </c>
    </row>
    <row r="1077" spans="1:7" x14ac:dyDescent="0.3">
      <c r="A1077" s="1">
        <v>44236</v>
      </c>
      <c r="B1077" t="s">
        <v>29</v>
      </c>
      <c r="C1077" t="str">
        <f>VLOOKUP(B1077,[1]Store_Code!$A$2:$B$10,2,FALSE)</f>
        <v>Stirling</v>
      </c>
      <c r="D1077">
        <f t="shared" si="16"/>
        <v>21</v>
      </c>
      <c r="E1077" t="s">
        <v>10</v>
      </c>
      <c r="F1077" t="s">
        <v>11</v>
      </c>
      <c r="G1077">
        <v>27450</v>
      </c>
    </row>
    <row r="1078" spans="1:7" x14ac:dyDescent="0.3">
      <c r="A1078" s="1">
        <v>44236</v>
      </c>
      <c r="B1078" t="s">
        <v>29</v>
      </c>
      <c r="C1078" t="str">
        <f>VLOOKUP(B1078,[1]Store_Code!$A$2:$B$10,2,FALSE)</f>
        <v>Stirling</v>
      </c>
      <c r="D1078">
        <f t="shared" si="16"/>
        <v>15.7</v>
      </c>
      <c r="E1078" t="s">
        <v>13</v>
      </c>
      <c r="F1078" t="s">
        <v>9</v>
      </c>
      <c r="G1078">
        <v>6581</v>
      </c>
    </row>
    <row r="1079" spans="1:7" x14ac:dyDescent="0.3">
      <c r="A1079" s="1">
        <v>44236</v>
      </c>
      <c r="B1079" t="s">
        <v>30</v>
      </c>
      <c r="C1079" t="str">
        <f>VLOOKUP(B1079,[1]Store_Code!$A$2:$B$10,2,FALSE)</f>
        <v>Edinburgh</v>
      </c>
      <c r="D1079">
        <f t="shared" si="16"/>
        <v>29</v>
      </c>
      <c r="E1079" t="s">
        <v>8</v>
      </c>
      <c r="F1079" t="s">
        <v>11</v>
      </c>
      <c r="G1079">
        <v>14478</v>
      </c>
    </row>
    <row r="1080" spans="1:7" x14ac:dyDescent="0.3">
      <c r="A1080" s="1">
        <v>44236</v>
      </c>
      <c r="B1080" t="s">
        <v>30</v>
      </c>
      <c r="C1080" t="str">
        <f>VLOOKUP(B1080,[1]Store_Code!$A$2:$B$10,2,FALSE)</f>
        <v>Edinburgh</v>
      </c>
      <c r="D1080">
        <f t="shared" si="16"/>
        <v>39</v>
      </c>
      <c r="E1080" t="s">
        <v>10</v>
      </c>
      <c r="F1080" t="s">
        <v>11</v>
      </c>
      <c r="G1080">
        <v>58821</v>
      </c>
    </row>
    <row r="1081" spans="1:7" x14ac:dyDescent="0.3">
      <c r="A1081" s="1">
        <v>44236</v>
      </c>
      <c r="B1081" t="s">
        <v>30</v>
      </c>
      <c r="C1081" t="str">
        <f>VLOOKUP(B1081,[1]Store_Code!$A$2:$B$10,2,FALSE)</f>
        <v>Edinburgh</v>
      </c>
      <c r="D1081">
        <f t="shared" si="16"/>
        <v>24</v>
      </c>
      <c r="E1081" t="s">
        <v>13</v>
      </c>
      <c r="F1081" t="s">
        <v>11</v>
      </c>
      <c r="G1081">
        <v>8251</v>
      </c>
    </row>
    <row r="1082" spans="1:7" x14ac:dyDescent="0.3">
      <c r="A1082" s="1">
        <v>44237</v>
      </c>
      <c r="B1082" t="s">
        <v>7</v>
      </c>
      <c r="C1082" t="str">
        <f>VLOOKUP(B1082,[1]Store_Code!$A$2:$B$10,2,FALSE)</f>
        <v>Perth</v>
      </c>
      <c r="D1082">
        <f t="shared" si="16"/>
        <v>18</v>
      </c>
      <c r="E1082" t="s">
        <v>8</v>
      </c>
      <c r="F1082" t="s">
        <v>11</v>
      </c>
      <c r="G1082">
        <v>6140</v>
      </c>
    </row>
    <row r="1083" spans="1:7" x14ac:dyDescent="0.3">
      <c r="A1083" s="1">
        <v>44237</v>
      </c>
      <c r="B1083" t="s">
        <v>7</v>
      </c>
      <c r="C1083" t="str">
        <f>VLOOKUP(B1083,[1]Store_Code!$A$2:$B$10,2,FALSE)</f>
        <v>Perth</v>
      </c>
      <c r="D1083">
        <f t="shared" si="16"/>
        <v>19</v>
      </c>
      <c r="E1083" t="s">
        <v>10</v>
      </c>
      <c r="F1083" t="s">
        <v>11</v>
      </c>
      <c r="G1083">
        <v>27094</v>
      </c>
    </row>
    <row r="1084" spans="1:7" x14ac:dyDescent="0.3">
      <c r="A1084" s="1">
        <v>44237</v>
      </c>
      <c r="B1084" t="s">
        <v>7</v>
      </c>
      <c r="C1084" t="str">
        <f>VLOOKUP(B1084,[1]Store_Code!$A$2:$B$10,2,FALSE)</f>
        <v>Perth</v>
      </c>
      <c r="D1084">
        <f t="shared" si="16"/>
        <v>13</v>
      </c>
      <c r="E1084" t="s">
        <v>13</v>
      </c>
      <c r="F1084" t="s">
        <v>11</v>
      </c>
      <c r="G1084">
        <v>5908</v>
      </c>
    </row>
    <row r="1085" spans="1:7" x14ac:dyDescent="0.3">
      <c r="A1085" s="1">
        <v>44237</v>
      </c>
      <c r="B1085" t="s">
        <v>15</v>
      </c>
      <c r="C1085" t="str">
        <f>VLOOKUP(B1085,[1]Store_Code!$A$2:$B$10,2,FALSE)</f>
        <v>Aberdeen</v>
      </c>
      <c r="D1085">
        <f t="shared" si="16"/>
        <v>24</v>
      </c>
      <c r="E1085" t="s">
        <v>8</v>
      </c>
      <c r="F1085" t="s">
        <v>11</v>
      </c>
      <c r="G1085">
        <v>9987</v>
      </c>
    </row>
    <row r="1086" spans="1:7" x14ac:dyDescent="0.3">
      <c r="A1086" s="1">
        <v>44237</v>
      </c>
      <c r="B1086" t="s">
        <v>15</v>
      </c>
      <c r="C1086" t="str">
        <f>VLOOKUP(B1086,[1]Store_Code!$A$2:$B$10,2,FALSE)</f>
        <v>Aberdeen</v>
      </c>
      <c r="D1086">
        <f t="shared" si="16"/>
        <v>28</v>
      </c>
      <c r="E1086" t="s">
        <v>10</v>
      </c>
      <c r="F1086" t="s">
        <v>11</v>
      </c>
      <c r="G1086">
        <v>42647</v>
      </c>
    </row>
    <row r="1087" spans="1:7" x14ac:dyDescent="0.3">
      <c r="A1087" s="1">
        <v>44237</v>
      </c>
      <c r="B1087" t="s">
        <v>15</v>
      </c>
      <c r="C1087" t="str">
        <f>VLOOKUP(B1087,[1]Store_Code!$A$2:$B$10,2,FALSE)</f>
        <v>Aberdeen</v>
      </c>
      <c r="D1087">
        <f t="shared" si="16"/>
        <v>16</v>
      </c>
      <c r="E1087" t="s">
        <v>13</v>
      </c>
      <c r="F1087" t="s">
        <v>11</v>
      </c>
      <c r="G1087">
        <v>7002</v>
      </c>
    </row>
    <row r="1088" spans="1:7" x14ac:dyDescent="0.3">
      <c r="A1088" s="1">
        <v>44237</v>
      </c>
      <c r="B1088" t="s">
        <v>19</v>
      </c>
      <c r="C1088" t="str">
        <f>VLOOKUP(B1088,[1]Store_Code!$A$2:$B$10,2,FALSE)</f>
        <v>St Andrews</v>
      </c>
      <c r="D1088">
        <f t="shared" si="16"/>
        <v>15</v>
      </c>
      <c r="E1088" t="s">
        <v>8</v>
      </c>
      <c r="F1088" t="s">
        <v>11</v>
      </c>
      <c r="G1088">
        <v>5521</v>
      </c>
    </row>
    <row r="1089" spans="1:7" x14ac:dyDescent="0.3">
      <c r="A1089" s="1">
        <v>44237</v>
      </c>
      <c r="B1089" t="s">
        <v>19</v>
      </c>
      <c r="C1089" t="str">
        <f>VLOOKUP(B1089,[1]Store_Code!$A$2:$B$10,2,FALSE)</f>
        <v>St Andrews</v>
      </c>
      <c r="D1089">
        <f t="shared" si="16"/>
        <v>19</v>
      </c>
      <c r="E1089" t="s">
        <v>10</v>
      </c>
      <c r="F1089" t="s">
        <v>11</v>
      </c>
      <c r="G1089">
        <v>21494</v>
      </c>
    </row>
    <row r="1090" spans="1:7" x14ac:dyDescent="0.3">
      <c r="A1090" s="1">
        <v>44237</v>
      </c>
      <c r="B1090" t="s">
        <v>19</v>
      </c>
      <c r="C1090" t="str">
        <f>VLOOKUP(B1090,[1]Store_Code!$A$2:$B$10,2,FALSE)</f>
        <v>St Andrews</v>
      </c>
      <c r="D1090">
        <f t="shared" si="16"/>
        <v>10</v>
      </c>
      <c r="E1090" t="s">
        <v>13</v>
      </c>
      <c r="F1090" t="s">
        <v>9</v>
      </c>
      <c r="G1090">
        <v>6516</v>
      </c>
    </row>
    <row r="1091" spans="1:7" x14ac:dyDescent="0.3">
      <c r="A1091" s="1">
        <v>44237</v>
      </c>
      <c r="B1091" t="s">
        <v>23</v>
      </c>
      <c r="C1091" t="str">
        <f>VLOOKUP(B1091,[1]Store_Code!$A$2:$B$10,2,FALSE)</f>
        <v>Dundee</v>
      </c>
      <c r="D1091">
        <f t="shared" si="16"/>
        <v>23</v>
      </c>
      <c r="E1091" t="s">
        <v>8</v>
      </c>
      <c r="F1091" t="s">
        <v>11</v>
      </c>
      <c r="G1091">
        <v>11183</v>
      </c>
    </row>
    <row r="1092" spans="1:7" x14ac:dyDescent="0.3">
      <c r="A1092" s="1">
        <v>44237</v>
      </c>
      <c r="B1092" t="s">
        <v>23</v>
      </c>
      <c r="C1092" t="str">
        <f>VLOOKUP(B1092,[1]Store_Code!$A$2:$B$10,2,FALSE)</f>
        <v>Dundee</v>
      </c>
      <c r="D1092">
        <f t="shared" ref="D1092:D1155" si="17">INDEX($N$4:$P$12,MATCH(C1092,$M$4:$M$12,0),MATCH(E1092,N$3:P$3,0))</f>
        <v>30</v>
      </c>
      <c r="E1092" t="s">
        <v>10</v>
      </c>
      <c r="F1092" t="s">
        <v>9</v>
      </c>
      <c r="G1092">
        <v>42744</v>
      </c>
    </row>
    <row r="1093" spans="1:7" x14ac:dyDescent="0.3">
      <c r="A1093" s="1">
        <v>44237</v>
      </c>
      <c r="B1093" t="s">
        <v>23</v>
      </c>
      <c r="C1093" t="str">
        <f>VLOOKUP(B1093,[1]Store_Code!$A$2:$B$10,2,FALSE)</f>
        <v>Dundee</v>
      </c>
      <c r="D1093">
        <f t="shared" si="17"/>
        <v>22</v>
      </c>
      <c r="E1093" t="s">
        <v>13</v>
      </c>
      <c r="F1093" t="s">
        <v>11</v>
      </c>
      <c r="G1093">
        <v>6976</v>
      </c>
    </row>
    <row r="1094" spans="1:7" x14ac:dyDescent="0.3">
      <c r="A1094" s="1">
        <v>44237</v>
      </c>
      <c r="B1094" t="s">
        <v>26</v>
      </c>
      <c r="C1094" t="str">
        <f>VLOOKUP(B1094,[1]Store_Code!$A$2:$B$10,2,FALSE)</f>
        <v>Glasgow</v>
      </c>
      <c r="D1094">
        <f t="shared" si="17"/>
        <v>31</v>
      </c>
      <c r="E1094" t="s">
        <v>8</v>
      </c>
      <c r="F1094" t="s">
        <v>11</v>
      </c>
      <c r="G1094">
        <v>21187</v>
      </c>
    </row>
    <row r="1095" spans="1:7" x14ac:dyDescent="0.3">
      <c r="A1095" s="1">
        <v>44237</v>
      </c>
      <c r="B1095" t="s">
        <v>26</v>
      </c>
      <c r="C1095" t="str">
        <f>VLOOKUP(B1095,[1]Store_Code!$A$2:$B$10,2,FALSE)</f>
        <v>Glasgow</v>
      </c>
      <c r="D1095">
        <f t="shared" si="17"/>
        <v>44</v>
      </c>
      <c r="E1095" t="s">
        <v>10</v>
      </c>
      <c r="F1095" t="s">
        <v>11</v>
      </c>
      <c r="G1095">
        <v>96723</v>
      </c>
    </row>
    <row r="1096" spans="1:7" x14ac:dyDescent="0.3">
      <c r="A1096" s="1">
        <v>44237</v>
      </c>
      <c r="B1096" t="s">
        <v>26</v>
      </c>
      <c r="C1096" t="str">
        <f>VLOOKUP(B1096,[1]Store_Code!$A$2:$B$10,2,FALSE)</f>
        <v>Glasgow</v>
      </c>
      <c r="D1096">
        <f t="shared" si="17"/>
        <v>26</v>
      </c>
      <c r="E1096" t="s">
        <v>13</v>
      </c>
      <c r="F1096" t="s">
        <v>11</v>
      </c>
      <c r="G1096">
        <v>10322</v>
      </c>
    </row>
    <row r="1097" spans="1:7" x14ac:dyDescent="0.3">
      <c r="A1097" s="1">
        <v>44237</v>
      </c>
      <c r="B1097" t="s">
        <v>27</v>
      </c>
      <c r="C1097" t="str">
        <f>VLOOKUP(B1097,[1]Store_Code!$A$2:$B$10,2,FALSE)</f>
        <v>Dumfries</v>
      </c>
      <c r="D1097">
        <f t="shared" si="17"/>
        <v>13</v>
      </c>
      <c r="E1097" t="s">
        <v>8</v>
      </c>
      <c r="F1097" t="s">
        <v>11</v>
      </c>
      <c r="G1097">
        <v>7290</v>
      </c>
    </row>
    <row r="1098" spans="1:7" x14ac:dyDescent="0.3">
      <c r="A1098" s="1">
        <v>44237</v>
      </c>
      <c r="B1098" t="s">
        <v>27</v>
      </c>
      <c r="C1098" t="str">
        <f>VLOOKUP(B1098,[1]Store_Code!$A$2:$B$10,2,FALSE)</f>
        <v>Dumfries</v>
      </c>
      <c r="D1098">
        <f t="shared" si="17"/>
        <v>18</v>
      </c>
      <c r="E1098" t="s">
        <v>10</v>
      </c>
      <c r="F1098" t="s">
        <v>11</v>
      </c>
      <c r="G1098">
        <v>21933</v>
      </c>
    </row>
    <row r="1099" spans="1:7" x14ac:dyDescent="0.3">
      <c r="A1099" s="1">
        <v>44237</v>
      </c>
      <c r="B1099" t="s">
        <v>27</v>
      </c>
      <c r="C1099" t="str">
        <f>VLOOKUP(B1099,[1]Store_Code!$A$2:$B$10,2,FALSE)</f>
        <v>Dumfries</v>
      </c>
      <c r="D1099">
        <f t="shared" si="17"/>
        <v>9</v>
      </c>
      <c r="E1099" t="s">
        <v>13</v>
      </c>
      <c r="F1099" t="s">
        <v>9</v>
      </c>
      <c r="G1099">
        <v>3918</v>
      </c>
    </row>
    <row r="1100" spans="1:7" x14ac:dyDescent="0.3">
      <c r="A1100" s="1">
        <v>44237</v>
      </c>
      <c r="B1100" t="s">
        <v>28</v>
      </c>
      <c r="C1100" t="str">
        <f>VLOOKUP(B1100,[1]Store_Code!$A$2:$B$10,2,FALSE)</f>
        <v>Inverness</v>
      </c>
      <c r="D1100">
        <f t="shared" si="17"/>
        <v>22</v>
      </c>
      <c r="E1100" t="s">
        <v>8</v>
      </c>
      <c r="F1100" t="s">
        <v>11</v>
      </c>
      <c r="G1100">
        <v>9432</v>
      </c>
    </row>
    <row r="1101" spans="1:7" x14ac:dyDescent="0.3">
      <c r="A1101" s="1">
        <v>44237</v>
      </c>
      <c r="B1101" t="s">
        <v>28</v>
      </c>
      <c r="C1101" t="str">
        <f>VLOOKUP(B1101,[1]Store_Code!$A$2:$B$10,2,FALSE)</f>
        <v>Inverness</v>
      </c>
      <c r="D1101">
        <f t="shared" si="17"/>
        <v>20</v>
      </c>
      <c r="E1101" t="s">
        <v>10</v>
      </c>
      <c r="F1101" t="s">
        <v>11</v>
      </c>
      <c r="G1101">
        <v>35736</v>
      </c>
    </row>
    <row r="1102" spans="1:7" x14ac:dyDescent="0.3">
      <c r="A1102" s="1">
        <v>44237</v>
      </c>
      <c r="B1102" t="s">
        <v>28</v>
      </c>
      <c r="C1102" t="str">
        <f>VLOOKUP(B1102,[1]Store_Code!$A$2:$B$10,2,FALSE)</f>
        <v>Inverness</v>
      </c>
      <c r="D1102">
        <f t="shared" si="17"/>
        <v>20</v>
      </c>
      <c r="E1102" t="s">
        <v>13</v>
      </c>
      <c r="F1102" t="s">
        <v>11</v>
      </c>
      <c r="G1102">
        <v>5053</v>
      </c>
    </row>
    <row r="1103" spans="1:7" x14ac:dyDescent="0.3">
      <c r="A1103" s="1">
        <v>44237</v>
      </c>
      <c r="B1103" t="s">
        <v>29</v>
      </c>
      <c r="C1103" t="str">
        <f>VLOOKUP(B1103,[1]Store_Code!$A$2:$B$10,2,FALSE)</f>
        <v>Stirling</v>
      </c>
      <c r="D1103">
        <f t="shared" si="17"/>
        <v>22</v>
      </c>
      <c r="E1103" t="s">
        <v>8</v>
      </c>
      <c r="F1103" t="s">
        <v>11</v>
      </c>
      <c r="G1103">
        <v>8387</v>
      </c>
    </row>
    <row r="1104" spans="1:7" x14ac:dyDescent="0.3">
      <c r="A1104" s="1">
        <v>44237</v>
      </c>
      <c r="B1104" t="s">
        <v>29</v>
      </c>
      <c r="C1104" t="str">
        <f>VLOOKUP(B1104,[1]Store_Code!$A$2:$B$10,2,FALSE)</f>
        <v>Stirling</v>
      </c>
      <c r="D1104">
        <f t="shared" si="17"/>
        <v>21</v>
      </c>
      <c r="E1104" t="s">
        <v>10</v>
      </c>
      <c r="F1104" t="s">
        <v>11</v>
      </c>
      <c r="G1104">
        <v>28787</v>
      </c>
    </row>
    <row r="1105" spans="1:7" x14ac:dyDescent="0.3">
      <c r="A1105" s="1">
        <v>44237</v>
      </c>
      <c r="B1105" t="s">
        <v>29</v>
      </c>
      <c r="C1105" t="str">
        <f>VLOOKUP(B1105,[1]Store_Code!$A$2:$B$10,2,FALSE)</f>
        <v>Stirling</v>
      </c>
      <c r="D1105">
        <f t="shared" si="17"/>
        <v>15.7</v>
      </c>
      <c r="E1105" t="s">
        <v>13</v>
      </c>
      <c r="F1105" t="s">
        <v>9</v>
      </c>
      <c r="G1105">
        <v>6144</v>
      </c>
    </row>
    <row r="1106" spans="1:7" x14ac:dyDescent="0.3">
      <c r="A1106" s="1">
        <v>44237</v>
      </c>
      <c r="B1106" t="s">
        <v>30</v>
      </c>
      <c r="C1106" t="str">
        <f>VLOOKUP(B1106,[1]Store_Code!$A$2:$B$10,2,FALSE)</f>
        <v>Edinburgh</v>
      </c>
      <c r="D1106">
        <f t="shared" si="17"/>
        <v>29</v>
      </c>
      <c r="E1106" t="s">
        <v>8</v>
      </c>
      <c r="F1106" t="s">
        <v>11</v>
      </c>
      <c r="G1106">
        <v>13979</v>
      </c>
    </row>
    <row r="1107" spans="1:7" x14ac:dyDescent="0.3">
      <c r="A1107" s="1">
        <v>44237</v>
      </c>
      <c r="B1107" t="s">
        <v>30</v>
      </c>
      <c r="C1107" t="str">
        <f>VLOOKUP(B1107,[1]Store_Code!$A$2:$B$10,2,FALSE)</f>
        <v>Edinburgh</v>
      </c>
      <c r="D1107">
        <f t="shared" si="17"/>
        <v>39</v>
      </c>
      <c r="E1107" t="s">
        <v>10</v>
      </c>
      <c r="F1107" t="s">
        <v>11</v>
      </c>
      <c r="G1107">
        <v>52207</v>
      </c>
    </row>
    <row r="1108" spans="1:7" x14ac:dyDescent="0.3">
      <c r="A1108" s="1">
        <v>44237</v>
      </c>
      <c r="B1108" t="s">
        <v>30</v>
      </c>
      <c r="C1108" t="str">
        <f>VLOOKUP(B1108,[1]Store_Code!$A$2:$B$10,2,FALSE)</f>
        <v>Edinburgh</v>
      </c>
      <c r="D1108">
        <f t="shared" si="17"/>
        <v>24</v>
      </c>
      <c r="E1108" t="s">
        <v>13</v>
      </c>
      <c r="F1108" t="s">
        <v>11</v>
      </c>
      <c r="G1108">
        <v>7596</v>
      </c>
    </row>
    <row r="1109" spans="1:7" x14ac:dyDescent="0.3">
      <c r="A1109" s="1">
        <v>44238</v>
      </c>
      <c r="B1109" t="s">
        <v>7</v>
      </c>
      <c r="C1109" t="str">
        <f>VLOOKUP(B1109,[1]Store_Code!$A$2:$B$10,2,FALSE)</f>
        <v>Perth</v>
      </c>
      <c r="D1109">
        <f t="shared" si="17"/>
        <v>18</v>
      </c>
      <c r="E1109" t="s">
        <v>8</v>
      </c>
      <c r="F1109" t="s">
        <v>11</v>
      </c>
      <c r="G1109">
        <v>6759</v>
      </c>
    </row>
    <row r="1110" spans="1:7" x14ac:dyDescent="0.3">
      <c r="A1110" s="1">
        <v>44238</v>
      </c>
      <c r="B1110" t="s">
        <v>7</v>
      </c>
      <c r="C1110" t="str">
        <f>VLOOKUP(B1110,[1]Store_Code!$A$2:$B$10,2,FALSE)</f>
        <v>Perth</v>
      </c>
      <c r="D1110">
        <f t="shared" si="17"/>
        <v>19</v>
      </c>
      <c r="E1110" t="s">
        <v>10</v>
      </c>
      <c r="F1110" t="s">
        <v>11</v>
      </c>
      <c r="G1110">
        <v>21164</v>
      </c>
    </row>
    <row r="1111" spans="1:7" x14ac:dyDescent="0.3">
      <c r="A1111" s="1">
        <v>44238</v>
      </c>
      <c r="B1111" t="s">
        <v>7</v>
      </c>
      <c r="C1111" t="str">
        <f>VLOOKUP(B1111,[1]Store_Code!$A$2:$B$10,2,FALSE)</f>
        <v>Perth</v>
      </c>
      <c r="D1111">
        <f t="shared" si="17"/>
        <v>13</v>
      </c>
      <c r="E1111" t="s">
        <v>13</v>
      </c>
      <c r="F1111" t="s">
        <v>11</v>
      </c>
      <c r="G1111">
        <v>5799</v>
      </c>
    </row>
    <row r="1112" spans="1:7" x14ac:dyDescent="0.3">
      <c r="A1112" s="1">
        <v>44238</v>
      </c>
      <c r="B1112" t="s">
        <v>15</v>
      </c>
      <c r="C1112" t="str">
        <f>VLOOKUP(B1112,[1]Store_Code!$A$2:$B$10,2,FALSE)</f>
        <v>Aberdeen</v>
      </c>
      <c r="D1112">
        <f t="shared" si="17"/>
        <v>24</v>
      </c>
      <c r="E1112" t="s">
        <v>8</v>
      </c>
      <c r="F1112" t="s">
        <v>11</v>
      </c>
      <c r="G1112">
        <v>10993</v>
      </c>
    </row>
    <row r="1113" spans="1:7" x14ac:dyDescent="0.3">
      <c r="A1113" s="1">
        <v>44238</v>
      </c>
      <c r="B1113" t="s">
        <v>15</v>
      </c>
      <c r="C1113" t="str">
        <f>VLOOKUP(B1113,[1]Store_Code!$A$2:$B$10,2,FALSE)</f>
        <v>Aberdeen</v>
      </c>
      <c r="D1113">
        <f t="shared" si="17"/>
        <v>28</v>
      </c>
      <c r="E1113" t="s">
        <v>10</v>
      </c>
      <c r="F1113" t="s">
        <v>11</v>
      </c>
      <c r="G1113">
        <v>33314</v>
      </c>
    </row>
    <row r="1114" spans="1:7" x14ac:dyDescent="0.3">
      <c r="A1114" s="1">
        <v>44238</v>
      </c>
      <c r="B1114" t="s">
        <v>15</v>
      </c>
      <c r="C1114" t="str">
        <f>VLOOKUP(B1114,[1]Store_Code!$A$2:$B$10,2,FALSE)</f>
        <v>Aberdeen</v>
      </c>
      <c r="D1114">
        <f t="shared" si="17"/>
        <v>16</v>
      </c>
      <c r="E1114" t="s">
        <v>13</v>
      </c>
      <c r="F1114" t="s">
        <v>11</v>
      </c>
      <c r="G1114">
        <v>6872</v>
      </c>
    </row>
    <row r="1115" spans="1:7" x14ac:dyDescent="0.3">
      <c r="A1115" s="1">
        <v>44238</v>
      </c>
      <c r="B1115" t="s">
        <v>19</v>
      </c>
      <c r="C1115" t="str">
        <f>VLOOKUP(B1115,[1]Store_Code!$A$2:$B$10,2,FALSE)</f>
        <v>St Andrews</v>
      </c>
      <c r="D1115">
        <f t="shared" si="17"/>
        <v>15</v>
      </c>
      <c r="E1115" t="s">
        <v>8</v>
      </c>
      <c r="F1115" t="s">
        <v>11</v>
      </c>
      <c r="G1115">
        <v>6135</v>
      </c>
    </row>
    <row r="1116" spans="1:7" x14ac:dyDescent="0.3">
      <c r="A1116" s="1">
        <v>44238</v>
      </c>
      <c r="B1116" t="s">
        <v>19</v>
      </c>
      <c r="C1116" t="str">
        <f>VLOOKUP(B1116,[1]Store_Code!$A$2:$B$10,2,FALSE)</f>
        <v>St Andrews</v>
      </c>
      <c r="D1116">
        <f t="shared" si="17"/>
        <v>19</v>
      </c>
      <c r="E1116" t="s">
        <v>10</v>
      </c>
      <c r="F1116" t="s">
        <v>11</v>
      </c>
      <c r="G1116">
        <v>16790</v>
      </c>
    </row>
    <row r="1117" spans="1:7" x14ac:dyDescent="0.3">
      <c r="A1117" s="1">
        <v>44238</v>
      </c>
      <c r="B1117" t="s">
        <v>19</v>
      </c>
      <c r="C1117" t="str">
        <f>VLOOKUP(B1117,[1]Store_Code!$A$2:$B$10,2,FALSE)</f>
        <v>St Andrews</v>
      </c>
      <c r="D1117">
        <f t="shared" si="17"/>
        <v>10</v>
      </c>
      <c r="E1117" t="s">
        <v>13</v>
      </c>
      <c r="F1117" t="s">
        <v>9</v>
      </c>
      <c r="G1117">
        <v>6427</v>
      </c>
    </row>
    <row r="1118" spans="1:7" x14ac:dyDescent="0.3">
      <c r="A1118" s="1">
        <v>44238</v>
      </c>
      <c r="B1118" t="s">
        <v>23</v>
      </c>
      <c r="C1118" t="str">
        <f>VLOOKUP(B1118,[1]Store_Code!$A$2:$B$10,2,FALSE)</f>
        <v>Dundee</v>
      </c>
      <c r="D1118">
        <f t="shared" si="17"/>
        <v>23</v>
      </c>
      <c r="E1118" t="s">
        <v>8</v>
      </c>
      <c r="F1118" t="s">
        <v>11</v>
      </c>
      <c r="G1118">
        <v>12309</v>
      </c>
    </row>
    <row r="1119" spans="1:7" x14ac:dyDescent="0.3">
      <c r="A1119" s="1">
        <v>44238</v>
      </c>
      <c r="B1119" t="s">
        <v>23</v>
      </c>
      <c r="C1119" t="str">
        <f>VLOOKUP(B1119,[1]Store_Code!$A$2:$B$10,2,FALSE)</f>
        <v>Dundee</v>
      </c>
      <c r="D1119">
        <f t="shared" si="17"/>
        <v>30</v>
      </c>
      <c r="E1119" t="s">
        <v>10</v>
      </c>
      <c r="F1119" t="s">
        <v>11</v>
      </c>
      <c r="G1119">
        <v>32125</v>
      </c>
    </row>
    <row r="1120" spans="1:7" x14ac:dyDescent="0.3">
      <c r="A1120" s="1">
        <v>44238</v>
      </c>
      <c r="B1120" t="s">
        <v>23</v>
      </c>
      <c r="C1120" t="str">
        <f>VLOOKUP(B1120,[1]Store_Code!$A$2:$B$10,2,FALSE)</f>
        <v>Dundee</v>
      </c>
      <c r="D1120">
        <f t="shared" si="17"/>
        <v>22</v>
      </c>
      <c r="E1120" t="s">
        <v>13</v>
      </c>
      <c r="F1120" t="s">
        <v>11</v>
      </c>
      <c r="G1120">
        <v>6848</v>
      </c>
    </row>
    <row r="1121" spans="1:7" x14ac:dyDescent="0.3">
      <c r="A1121" s="1">
        <v>44238</v>
      </c>
      <c r="B1121" t="s">
        <v>26</v>
      </c>
      <c r="C1121" t="str">
        <f>VLOOKUP(B1121,[1]Store_Code!$A$2:$B$10,2,FALSE)</f>
        <v>Glasgow</v>
      </c>
      <c r="D1121">
        <f t="shared" si="17"/>
        <v>31</v>
      </c>
      <c r="E1121" t="s">
        <v>8</v>
      </c>
      <c r="F1121" t="s">
        <v>11</v>
      </c>
      <c r="G1121">
        <v>23323</v>
      </c>
    </row>
    <row r="1122" spans="1:7" x14ac:dyDescent="0.3">
      <c r="A1122" s="1">
        <v>44238</v>
      </c>
      <c r="B1122" t="s">
        <v>26</v>
      </c>
      <c r="C1122" t="str">
        <f>VLOOKUP(B1122,[1]Store_Code!$A$2:$B$10,2,FALSE)</f>
        <v>Glasgow</v>
      </c>
      <c r="D1122">
        <f t="shared" si="17"/>
        <v>44</v>
      </c>
      <c r="E1122" t="s">
        <v>10</v>
      </c>
      <c r="F1122" t="s">
        <v>11</v>
      </c>
      <c r="G1122">
        <v>75557</v>
      </c>
    </row>
    <row r="1123" spans="1:7" x14ac:dyDescent="0.3">
      <c r="A1123" s="1">
        <v>44238</v>
      </c>
      <c r="B1123" t="s">
        <v>26</v>
      </c>
      <c r="C1123" t="str">
        <f>VLOOKUP(B1123,[1]Store_Code!$A$2:$B$10,2,FALSE)</f>
        <v>Glasgow</v>
      </c>
      <c r="D1123">
        <f t="shared" si="17"/>
        <v>26</v>
      </c>
      <c r="E1123" t="s">
        <v>13</v>
      </c>
      <c r="F1123" t="s">
        <v>11</v>
      </c>
      <c r="G1123">
        <v>10132</v>
      </c>
    </row>
    <row r="1124" spans="1:7" x14ac:dyDescent="0.3">
      <c r="A1124" s="1">
        <v>44238</v>
      </c>
      <c r="B1124" t="s">
        <v>27</v>
      </c>
      <c r="C1124" t="str">
        <f>VLOOKUP(B1124,[1]Store_Code!$A$2:$B$10,2,FALSE)</f>
        <v>Dumfries</v>
      </c>
      <c r="D1124">
        <f t="shared" si="17"/>
        <v>13</v>
      </c>
      <c r="E1124" t="s">
        <v>8</v>
      </c>
      <c r="F1124" t="s">
        <v>11</v>
      </c>
      <c r="G1124">
        <v>8025</v>
      </c>
    </row>
    <row r="1125" spans="1:7" x14ac:dyDescent="0.3">
      <c r="A1125" s="1">
        <v>44238</v>
      </c>
      <c r="B1125" t="s">
        <v>27</v>
      </c>
      <c r="C1125" t="str">
        <f>VLOOKUP(B1125,[1]Store_Code!$A$2:$B$10,2,FALSE)</f>
        <v>Dumfries</v>
      </c>
      <c r="D1125">
        <f t="shared" si="17"/>
        <v>18</v>
      </c>
      <c r="E1125" t="s">
        <v>10</v>
      </c>
      <c r="F1125" t="s">
        <v>11</v>
      </c>
      <c r="G1125">
        <v>17133</v>
      </c>
    </row>
    <row r="1126" spans="1:7" x14ac:dyDescent="0.3">
      <c r="A1126" s="1">
        <v>44238</v>
      </c>
      <c r="B1126" t="s">
        <v>27</v>
      </c>
      <c r="C1126" t="str">
        <f>VLOOKUP(B1126,[1]Store_Code!$A$2:$B$10,2,FALSE)</f>
        <v>Dumfries</v>
      </c>
      <c r="D1126">
        <f t="shared" si="17"/>
        <v>9</v>
      </c>
      <c r="E1126" t="s">
        <v>13</v>
      </c>
      <c r="F1126" t="s">
        <v>9</v>
      </c>
      <c r="G1126">
        <v>3862</v>
      </c>
    </row>
    <row r="1127" spans="1:7" x14ac:dyDescent="0.3">
      <c r="A1127" s="1">
        <v>44238</v>
      </c>
      <c r="B1127" t="s">
        <v>28</v>
      </c>
      <c r="C1127" t="str">
        <f>VLOOKUP(B1127,[1]Store_Code!$A$2:$B$10,2,FALSE)</f>
        <v>Inverness</v>
      </c>
      <c r="D1127">
        <f t="shared" si="17"/>
        <v>22</v>
      </c>
      <c r="E1127" t="s">
        <v>8</v>
      </c>
      <c r="F1127" t="s">
        <v>11</v>
      </c>
      <c r="G1127">
        <v>10461</v>
      </c>
    </row>
    <row r="1128" spans="1:7" x14ac:dyDescent="0.3">
      <c r="A1128" s="1">
        <v>44238</v>
      </c>
      <c r="B1128" t="s">
        <v>28</v>
      </c>
      <c r="C1128" t="str">
        <f>VLOOKUP(B1128,[1]Store_Code!$A$2:$B$10,2,FALSE)</f>
        <v>Inverness</v>
      </c>
      <c r="D1128">
        <f t="shared" si="17"/>
        <v>20</v>
      </c>
      <c r="E1128" t="s">
        <v>10</v>
      </c>
      <c r="F1128" t="s">
        <v>11</v>
      </c>
      <c r="G1128">
        <v>27915</v>
      </c>
    </row>
    <row r="1129" spans="1:7" x14ac:dyDescent="0.3">
      <c r="A1129" s="1">
        <v>44238</v>
      </c>
      <c r="B1129" t="s">
        <v>28</v>
      </c>
      <c r="C1129" t="str">
        <f>VLOOKUP(B1129,[1]Store_Code!$A$2:$B$10,2,FALSE)</f>
        <v>Inverness</v>
      </c>
      <c r="D1129">
        <f t="shared" si="17"/>
        <v>20</v>
      </c>
      <c r="E1129" t="s">
        <v>13</v>
      </c>
      <c r="F1129" t="s">
        <v>11</v>
      </c>
      <c r="G1129">
        <v>4959</v>
      </c>
    </row>
    <row r="1130" spans="1:7" x14ac:dyDescent="0.3">
      <c r="A1130" s="1">
        <v>44238</v>
      </c>
      <c r="B1130" t="s">
        <v>29</v>
      </c>
      <c r="C1130" t="str">
        <f>VLOOKUP(B1130,[1]Store_Code!$A$2:$B$10,2,FALSE)</f>
        <v>Stirling</v>
      </c>
      <c r="D1130">
        <f t="shared" si="17"/>
        <v>22</v>
      </c>
      <c r="E1130" t="s">
        <v>8</v>
      </c>
      <c r="F1130" t="s">
        <v>11</v>
      </c>
      <c r="G1130">
        <v>9233</v>
      </c>
    </row>
    <row r="1131" spans="1:7" x14ac:dyDescent="0.3">
      <c r="A1131" s="1">
        <v>44238</v>
      </c>
      <c r="B1131" t="s">
        <v>29</v>
      </c>
      <c r="C1131" t="str">
        <f>VLOOKUP(B1131,[1]Store_Code!$A$2:$B$10,2,FALSE)</f>
        <v>Stirling</v>
      </c>
      <c r="D1131">
        <f t="shared" si="17"/>
        <v>21</v>
      </c>
      <c r="E1131" t="s">
        <v>10</v>
      </c>
      <c r="F1131" t="s">
        <v>11</v>
      </c>
      <c r="G1131">
        <v>22487</v>
      </c>
    </row>
    <row r="1132" spans="1:7" x14ac:dyDescent="0.3">
      <c r="A1132" s="1">
        <v>44238</v>
      </c>
      <c r="B1132" t="s">
        <v>29</v>
      </c>
      <c r="C1132" t="str">
        <f>VLOOKUP(B1132,[1]Store_Code!$A$2:$B$10,2,FALSE)</f>
        <v>Stirling</v>
      </c>
      <c r="D1132">
        <f t="shared" si="17"/>
        <v>15.7</v>
      </c>
      <c r="E1132" t="s">
        <v>13</v>
      </c>
      <c r="F1132" t="s">
        <v>9</v>
      </c>
      <c r="G1132">
        <v>6051</v>
      </c>
    </row>
    <row r="1133" spans="1:7" x14ac:dyDescent="0.3">
      <c r="A1133" s="1">
        <v>44238</v>
      </c>
      <c r="B1133" t="s">
        <v>30</v>
      </c>
      <c r="C1133" t="str">
        <f>VLOOKUP(B1133,[1]Store_Code!$A$2:$B$10,2,FALSE)</f>
        <v>Edinburgh</v>
      </c>
      <c r="D1133">
        <f t="shared" si="17"/>
        <v>29</v>
      </c>
      <c r="E1133" t="s">
        <v>8</v>
      </c>
      <c r="F1133" t="s">
        <v>11</v>
      </c>
      <c r="G1133">
        <v>15387</v>
      </c>
    </row>
    <row r="1134" spans="1:7" x14ac:dyDescent="0.3">
      <c r="A1134" s="1">
        <v>44238</v>
      </c>
      <c r="B1134" t="s">
        <v>30</v>
      </c>
      <c r="C1134" t="str">
        <f>VLOOKUP(B1134,[1]Store_Code!$A$2:$B$10,2,FALSE)</f>
        <v>Edinburgh</v>
      </c>
      <c r="D1134">
        <f t="shared" si="17"/>
        <v>39</v>
      </c>
      <c r="E1134" t="s">
        <v>10</v>
      </c>
      <c r="F1134" t="s">
        <v>11</v>
      </c>
      <c r="G1134">
        <v>48187</v>
      </c>
    </row>
    <row r="1135" spans="1:7" x14ac:dyDescent="0.3">
      <c r="A1135" s="1">
        <v>44238</v>
      </c>
      <c r="B1135" t="s">
        <v>30</v>
      </c>
      <c r="C1135" t="str">
        <f>VLOOKUP(B1135,[1]Store_Code!$A$2:$B$10,2,FALSE)</f>
        <v>Edinburgh</v>
      </c>
      <c r="D1135">
        <f t="shared" si="17"/>
        <v>24</v>
      </c>
      <c r="E1135" t="s">
        <v>13</v>
      </c>
      <c r="F1135" t="s">
        <v>11</v>
      </c>
      <c r="G1135">
        <v>7456</v>
      </c>
    </row>
    <row r="1136" spans="1:7" x14ac:dyDescent="0.3">
      <c r="A1136" s="1">
        <v>44239</v>
      </c>
      <c r="B1136" t="s">
        <v>7</v>
      </c>
      <c r="C1136" t="str">
        <f>VLOOKUP(B1136,[1]Store_Code!$A$2:$B$10,2,FALSE)</f>
        <v>Perth</v>
      </c>
      <c r="D1136">
        <f t="shared" si="17"/>
        <v>18</v>
      </c>
      <c r="E1136" t="s">
        <v>8</v>
      </c>
      <c r="F1136" t="s">
        <v>11</v>
      </c>
      <c r="G1136">
        <v>6723</v>
      </c>
    </row>
    <row r="1137" spans="1:7" x14ac:dyDescent="0.3">
      <c r="A1137" s="1">
        <v>44239</v>
      </c>
      <c r="B1137" t="s">
        <v>7</v>
      </c>
      <c r="C1137" t="str">
        <f>VLOOKUP(B1137,[1]Store_Code!$A$2:$B$10,2,FALSE)</f>
        <v>Perth</v>
      </c>
      <c r="D1137">
        <f t="shared" si="17"/>
        <v>19</v>
      </c>
      <c r="E1137" t="s">
        <v>10</v>
      </c>
      <c r="F1137" t="s">
        <v>11</v>
      </c>
      <c r="G1137">
        <v>21681</v>
      </c>
    </row>
    <row r="1138" spans="1:7" x14ac:dyDescent="0.3">
      <c r="A1138" s="1">
        <v>44239</v>
      </c>
      <c r="B1138" t="s">
        <v>7</v>
      </c>
      <c r="C1138" t="str">
        <f>VLOOKUP(B1138,[1]Store_Code!$A$2:$B$10,2,FALSE)</f>
        <v>Perth</v>
      </c>
      <c r="D1138">
        <f t="shared" si="17"/>
        <v>13</v>
      </c>
      <c r="E1138" t="s">
        <v>13</v>
      </c>
      <c r="F1138" t="s">
        <v>11</v>
      </c>
      <c r="G1138">
        <v>6051</v>
      </c>
    </row>
    <row r="1139" spans="1:7" x14ac:dyDescent="0.3">
      <c r="A1139" s="1">
        <v>44239</v>
      </c>
      <c r="B1139" t="s">
        <v>15</v>
      </c>
      <c r="C1139" t="str">
        <f>VLOOKUP(B1139,[1]Store_Code!$A$2:$B$10,2,FALSE)</f>
        <v>Aberdeen</v>
      </c>
      <c r="D1139">
        <f t="shared" si="17"/>
        <v>24</v>
      </c>
      <c r="E1139" t="s">
        <v>8</v>
      </c>
      <c r="F1139" t="s">
        <v>11</v>
      </c>
      <c r="G1139">
        <v>10935</v>
      </c>
    </row>
    <row r="1140" spans="1:7" x14ac:dyDescent="0.3">
      <c r="A1140" s="1">
        <v>44239</v>
      </c>
      <c r="B1140" t="s">
        <v>15</v>
      </c>
      <c r="C1140" t="str">
        <f>VLOOKUP(B1140,[1]Store_Code!$A$2:$B$10,2,FALSE)</f>
        <v>Aberdeen</v>
      </c>
      <c r="D1140">
        <f t="shared" si="17"/>
        <v>28</v>
      </c>
      <c r="E1140" t="s">
        <v>10</v>
      </c>
      <c r="F1140" t="s">
        <v>11</v>
      </c>
      <c r="G1140">
        <v>34128</v>
      </c>
    </row>
    <row r="1141" spans="1:7" x14ac:dyDescent="0.3">
      <c r="A1141" s="1">
        <v>44239</v>
      </c>
      <c r="B1141" t="s">
        <v>15</v>
      </c>
      <c r="C1141" t="str">
        <f>VLOOKUP(B1141,[1]Store_Code!$A$2:$B$10,2,FALSE)</f>
        <v>Aberdeen</v>
      </c>
      <c r="D1141">
        <f t="shared" si="17"/>
        <v>16</v>
      </c>
      <c r="E1141" t="s">
        <v>13</v>
      </c>
      <c r="F1141" t="s">
        <v>11</v>
      </c>
      <c r="G1141">
        <v>7171</v>
      </c>
    </row>
    <row r="1142" spans="1:7" x14ac:dyDescent="0.3">
      <c r="A1142" s="1">
        <v>44239</v>
      </c>
      <c r="B1142" t="s">
        <v>19</v>
      </c>
      <c r="C1142" t="str">
        <f>VLOOKUP(B1142,[1]Store_Code!$A$2:$B$10,2,FALSE)</f>
        <v>St Andrews</v>
      </c>
      <c r="D1142">
        <f t="shared" si="17"/>
        <v>15</v>
      </c>
      <c r="E1142" t="s">
        <v>8</v>
      </c>
      <c r="F1142" t="s">
        <v>11</v>
      </c>
      <c r="G1142">
        <v>6100</v>
      </c>
    </row>
    <row r="1143" spans="1:7" x14ac:dyDescent="0.3">
      <c r="A1143" s="1">
        <v>44239</v>
      </c>
      <c r="B1143" t="s">
        <v>19</v>
      </c>
      <c r="C1143" t="str">
        <f>VLOOKUP(B1143,[1]Store_Code!$A$2:$B$10,2,FALSE)</f>
        <v>St Andrews</v>
      </c>
      <c r="D1143">
        <f t="shared" si="17"/>
        <v>19</v>
      </c>
      <c r="E1143" t="s">
        <v>10</v>
      </c>
      <c r="F1143" t="s">
        <v>11</v>
      </c>
      <c r="G1143">
        <v>17201</v>
      </c>
    </row>
    <row r="1144" spans="1:7" x14ac:dyDescent="0.3">
      <c r="A1144" s="1">
        <v>44239</v>
      </c>
      <c r="B1144" t="s">
        <v>19</v>
      </c>
      <c r="C1144" t="str">
        <f>VLOOKUP(B1144,[1]Store_Code!$A$2:$B$10,2,FALSE)</f>
        <v>St Andrews</v>
      </c>
      <c r="D1144">
        <f t="shared" si="17"/>
        <v>10</v>
      </c>
      <c r="E1144" t="s">
        <v>13</v>
      </c>
      <c r="F1144" t="s">
        <v>9</v>
      </c>
      <c r="G1144">
        <v>6633</v>
      </c>
    </row>
    <row r="1145" spans="1:7" x14ac:dyDescent="0.3">
      <c r="A1145" s="1">
        <v>44239</v>
      </c>
      <c r="B1145" t="s">
        <v>23</v>
      </c>
      <c r="C1145" t="str">
        <f>VLOOKUP(B1145,[1]Store_Code!$A$2:$B$10,2,FALSE)</f>
        <v>Dundee</v>
      </c>
      <c r="D1145">
        <f t="shared" si="17"/>
        <v>23</v>
      </c>
      <c r="E1145" t="s">
        <v>8</v>
      </c>
      <c r="F1145" t="s">
        <v>11</v>
      </c>
      <c r="G1145">
        <v>12246</v>
      </c>
    </row>
    <row r="1146" spans="1:7" x14ac:dyDescent="0.3">
      <c r="A1146" s="1">
        <v>44239</v>
      </c>
      <c r="B1146" t="s">
        <v>23</v>
      </c>
      <c r="C1146" t="str">
        <f>VLOOKUP(B1146,[1]Store_Code!$A$2:$B$10,2,FALSE)</f>
        <v>Dundee</v>
      </c>
      <c r="D1146">
        <f t="shared" si="17"/>
        <v>30</v>
      </c>
      <c r="E1146" t="s">
        <v>10</v>
      </c>
      <c r="F1146" t="s">
        <v>11</v>
      </c>
      <c r="G1146">
        <v>32909</v>
      </c>
    </row>
    <row r="1147" spans="1:7" x14ac:dyDescent="0.3">
      <c r="A1147" s="1">
        <v>44239</v>
      </c>
      <c r="B1147" t="s">
        <v>23</v>
      </c>
      <c r="C1147" t="str">
        <f>VLOOKUP(B1147,[1]Store_Code!$A$2:$B$10,2,FALSE)</f>
        <v>Dundee</v>
      </c>
      <c r="D1147">
        <f t="shared" si="17"/>
        <v>22</v>
      </c>
      <c r="E1147" t="s">
        <v>13</v>
      </c>
      <c r="F1147" t="s">
        <v>11</v>
      </c>
      <c r="G1147">
        <v>7147</v>
      </c>
    </row>
    <row r="1148" spans="1:7" x14ac:dyDescent="0.3">
      <c r="A1148" s="1">
        <v>44239</v>
      </c>
      <c r="B1148" t="s">
        <v>26</v>
      </c>
      <c r="C1148" t="str">
        <f>VLOOKUP(B1148,[1]Store_Code!$A$2:$B$10,2,FALSE)</f>
        <v>Glasgow</v>
      </c>
      <c r="D1148">
        <f t="shared" si="17"/>
        <v>31</v>
      </c>
      <c r="E1148" t="s">
        <v>8</v>
      </c>
      <c r="F1148" t="s">
        <v>11</v>
      </c>
      <c r="G1148">
        <v>23201</v>
      </c>
    </row>
    <row r="1149" spans="1:7" x14ac:dyDescent="0.3">
      <c r="A1149" s="1">
        <v>44239</v>
      </c>
      <c r="B1149" t="s">
        <v>26</v>
      </c>
      <c r="C1149" t="str">
        <f>VLOOKUP(B1149,[1]Store_Code!$A$2:$B$10,2,FALSE)</f>
        <v>Glasgow</v>
      </c>
      <c r="D1149">
        <f t="shared" si="17"/>
        <v>44</v>
      </c>
      <c r="E1149" t="s">
        <v>10</v>
      </c>
      <c r="F1149" t="s">
        <v>11</v>
      </c>
      <c r="G1149">
        <v>77402</v>
      </c>
    </row>
    <row r="1150" spans="1:7" x14ac:dyDescent="0.3">
      <c r="A1150" s="1">
        <v>44239</v>
      </c>
      <c r="B1150" t="s">
        <v>26</v>
      </c>
      <c r="C1150" t="str">
        <f>VLOOKUP(B1150,[1]Store_Code!$A$2:$B$10,2,FALSE)</f>
        <v>Glasgow</v>
      </c>
      <c r="D1150">
        <f t="shared" si="17"/>
        <v>26</v>
      </c>
      <c r="E1150" t="s">
        <v>13</v>
      </c>
      <c r="F1150" t="s">
        <v>11</v>
      </c>
      <c r="G1150">
        <v>10573</v>
      </c>
    </row>
    <row r="1151" spans="1:7" x14ac:dyDescent="0.3">
      <c r="A1151" s="1">
        <v>44239</v>
      </c>
      <c r="B1151" t="s">
        <v>27</v>
      </c>
      <c r="C1151" t="str">
        <f>VLOOKUP(B1151,[1]Store_Code!$A$2:$B$10,2,FALSE)</f>
        <v>Dumfries</v>
      </c>
      <c r="D1151">
        <f t="shared" si="17"/>
        <v>13</v>
      </c>
      <c r="E1151" t="s">
        <v>8</v>
      </c>
      <c r="F1151" t="s">
        <v>11</v>
      </c>
      <c r="G1151">
        <v>7982</v>
      </c>
    </row>
    <row r="1152" spans="1:7" x14ac:dyDescent="0.3">
      <c r="A1152" s="1">
        <v>44239</v>
      </c>
      <c r="B1152" t="s">
        <v>27</v>
      </c>
      <c r="C1152" t="str">
        <f>VLOOKUP(B1152,[1]Store_Code!$A$2:$B$10,2,FALSE)</f>
        <v>Dumfries</v>
      </c>
      <c r="D1152">
        <f t="shared" si="17"/>
        <v>18</v>
      </c>
      <c r="E1152" t="s">
        <v>10</v>
      </c>
      <c r="F1152" t="s">
        <v>11</v>
      </c>
      <c r="G1152">
        <v>17551</v>
      </c>
    </row>
    <row r="1153" spans="1:7" x14ac:dyDescent="0.3">
      <c r="A1153" s="1">
        <v>44239</v>
      </c>
      <c r="B1153" t="s">
        <v>27</v>
      </c>
      <c r="C1153" t="str">
        <f>VLOOKUP(B1153,[1]Store_Code!$A$2:$B$10,2,FALSE)</f>
        <v>Dumfries</v>
      </c>
      <c r="D1153">
        <f t="shared" si="17"/>
        <v>9</v>
      </c>
      <c r="E1153" t="s">
        <v>13</v>
      </c>
      <c r="F1153" t="s">
        <v>11</v>
      </c>
      <c r="G1153">
        <v>3135</v>
      </c>
    </row>
    <row r="1154" spans="1:7" x14ac:dyDescent="0.3">
      <c r="A1154" s="1">
        <v>44239</v>
      </c>
      <c r="B1154" t="s">
        <v>28</v>
      </c>
      <c r="C1154" t="str">
        <f>VLOOKUP(B1154,[1]Store_Code!$A$2:$B$10,2,FALSE)</f>
        <v>Inverness</v>
      </c>
      <c r="D1154">
        <f t="shared" si="17"/>
        <v>22</v>
      </c>
      <c r="E1154" t="s">
        <v>8</v>
      </c>
      <c r="F1154" t="s">
        <v>11</v>
      </c>
      <c r="G1154">
        <v>10401</v>
      </c>
    </row>
    <row r="1155" spans="1:7" x14ac:dyDescent="0.3">
      <c r="A1155" s="1">
        <v>44239</v>
      </c>
      <c r="B1155" t="s">
        <v>28</v>
      </c>
      <c r="C1155" t="str">
        <f>VLOOKUP(B1155,[1]Store_Code!$A$2:$B$10,2,FALSE)</f>
        <v>Inverness</v>
      </c>
      <c r="D1155">
        <f t="shared" si="17"/>
        <v>20</v>
      </c>
      <c r="E1155" t="s">
        <v>10</v>
      </c>
      <c r="F1155" t="s">
        <v>11</v>
      </c>
      <c r="G1155">
        <v>28597</v>
      </c>
    </row>
    <row r="1156" spans="1:7" x14ac:dyDescent="0.3">
      <c r="A1156" s="1">
        <v>44239</v>
      </c>
      <c r="B1156" t="s">
        <v>28</v>
      </c>
      <c r="C1156" t="str">
        <f>VLOOKUP(B1156,[1]Store_Code!$A$2:$B$10,2,FALSE)</f>
        <v>Inverness</v>
      </c>
      <c r="D1156">
        <f t="shared" ref="D1156:D1219" si="18">INDEX($N$4:$P$12,MATCH(C1156,$M$4:$M$12,0),MATCH(E1156,N$3:P$3,0))</f>
        <v>20</v>
      </c>
      <c r="E1156" t="s">
        <v>13</v>
      </c>
      <c r="F1156" t="s">
        <v>11</v>
      </c>
      <c r="G1156">
        <v>5175</v>
      </c>
    </row>
    <row r="1157" spans="1:7" x14ac:dyDescent="0.3">
      <c r="A1157" s="1">
        <v>44239</v>
      </c>
      <c r="B1157" t="s">
        <v>29</v>
      </c>
      <c r="C1157" t="str">
        <f>VLOOKUP(B1157,[1]Store_Code!$A$2:$B$10,2,FALSE)</f>
        <v>Stirling</v>
      </c>
      <c r="D1157">
        <f t="shared" si="18"/>
        <v>22</v>
      </c>
      <c r="E1157" t="s">
        <v>8</v>
      </c>
      <c r="F1157" t="s">
        <v>11</v>
      </c>
      <c r="G1157">
        <v>9184</v>
      </c>
    </row>
    <row r="1158" spans="1:7" x14ac:dyDescent="0.3">
      <c r="A1158" s="1">
        <v>44239</v>
      </c>
      <c r="B1158" t="s">
        <v>29</v>
      </c>
      <c r="C1158" t="str">
        <f>VLOOKUP(B1158,[1]Store_Code!$A$2:$B$10,2,FALSE)</f>
        <v>Stirling</v>
      </c>
      <c r="D1158">
        <f t="shared" si="18"/>
        <v>21</v>
      </c>
      <c r="E1158" t="s">
        <v>10</v>
      </c>
      <c r="F1158" t="s">
        <v>11</v>
      </c>
      <c r="G1158">
        <v>23037</v>
      </c>
    </row>
    <row r="1159" spans="1:7" x14ac:dyDescent="0.3">
      <c r="A1159" s="1">
        <v>44239</v>
      </c>
      <c r="B1159" t="s">
        <v>29</v>
      </c>
      <c r="C1159" t="str">
        <f>VLOOKUP(B1159,[1]Store_Code!$A$2:$B$10,2,FALSE)</f>
        <v>Stirling</v>
      </c>
      <c r="D1159">
        <f t="shared" si="18"/>
        <v>15.7</v>
      </c>
      <c r="E1159" t="s">
        <v>13</v>
      </c>
      <c r="F1159" t="s">
        <v>9</v>
      </c>
      <c r="G1159">
        <v>6267</v>
      </c>
    </row>
    <row r="1160" spans="1:7" x14ac:dyDescent="0.3">
      <c r="A1160" s="1">
        <v>44239</v>
      </c>
      <c r="B1160" t="s">
        <v>30</v>
      </c>
      <c r="C1160" t="str">
        <f>VLOOKUP(B1160,[1]Store_Code!$A$2:$B$10,2,FALSE)</f>
        <v>Edinburgh</v>
      </c>
      <c r="D1160">
        <f t="shared" si="18"/>
        <v>29</v>
      </c>
      <c r="E1160" t="s">
        <v>8</v>
      </c>
      <c r="F1160" t="s">
        <v>11</v>
      </c>
      <c r="G1160">
        <v>15307</v>
      </c>
    </row>
    <row r="1161" spans="1:7" x14ac:dyDescent="0.3">
      <c r="A1161" s="1">
        <v>44239</v>
      </c>
      <c r="B1161" t="s">
        <v>30</v>
      </c>
      <c r="C1161" t="str">
        <f>VLOOKUP(B1161,[1]Store_Code!$A$2:$B$10,2,FALSE)</f>
        <v>Edinburgh</v>
      </c>
      <c r="D1161">
        <f t="shared" si="18"/>
        <v>39</v>
      </c>
      <c r="E1161" t="s">
        <v>10</v>
      </c>
      <c r="F1161" t="s">
        <v>11</v>
      </c>
      <c r="G1161">
        <v>49363</v>
      </c>
    </row>
    <row r="1162" spans="1:7" x14ac:dyDescent="0.3">
      <c r="A1162" s="1">
        <v>44239</v>
      </c>
      <c r="B1162" t="s">
        <v>30</v>
      </c>
      <c r="C1162" t="str">
        <f>VLOOKUP(B1162,[1]Store_Code!$A$2:$B$10,2,FALSE)</f>
        <v>Edinburgh</v>
      </c>
      <c r="D1162">
        <f t="shared" si="18"/>
        <v>24</v>
      </c>
      <c r="E1162" t="s">
        <v>13</v>
      </c>
      <c r="F1162" t="s">
        <v>11</v>
      </c>
      <c r="G1162">
        <v>7780</v>
      </c>
    </row>
    <row r="1163" spans="1:7" x14ac:dyDescent="0.3">
      <c r="A1163" s="1">
        <v>44240</v>
      </c>
      <c r="B1163" t="s">
        <v>7</v>
      </c>
      <c r="C1163" t="str">
        <f>VLOOKUP(B1163,[1]Store_Code!$A$2:$B$10,2,FALSE)</f>
        <v>Perth</v>
      </c>
      <c r="D1163">
        <f t="shared" si="18"/>
        <v>18</v>
      </c>
      <c r="E1163" t="s">
        <v>8</v>
      </c>
      <c r="F1163" t="s">
        <v>11</v>
      </c>
      <c r="G1163">
        <v>6704</v>
      </c>
    </row>
    <row r="1164" spans="1:7" x14ac:dyDescent="0.3">
      <c r="A1164" s="1">
        <v>44240</v>
      </c>
      <c r="B1164" t="s">
        <v>7</v>
      </c>
      <c r="C1164" t="str">
        <f>VLOOKUP(B1164,[1]Store_Code!$A$2:$B$10,2,FALSE)</f>
        <v>Perth</v>
      </c>
      <c r="D1164">
        <f t="shared" si="18"/>
        <v>19</v>
      </c>
      <c r="E1164" t="s">
        <v>10</v>
      </c>
      <c r="F1164" t="s">
        <v>11</v>
      </c>
      <c r="G1164">
        <v>22410</v>
      </c>
    </row>
    <row r="1165" spans="1:7" x14ac:dyDescent="0.3">
      <c r="A1165" s="1">
        <v>44240</v>
      </c>
      <c r="B1165" t="s">
        <v>7</v>
      </c>
      <c r="C1165" t="str">
        <f>VLOOKUP(B1165,[1]Store_Code!$A$2:$B$10,2,FALSE)</f>
        <v>Perth</v>
      </c>
      <c r="D1165">
        <f t="shared" si="18"/>
        <v>13</v>
      </c>
      <c r="E1165" t="s">
        <v>13</v>
      </c>
      <c r="F1165" t="s">
        <v>11</v>
      </c>
      <c r="G1165">
        <v>6466</v>
      </c>
    </row>
    <row r="1166" spans="1:7" x14ac:dyDescent="0.3">
      <c r="A1166" s="1">
        <v>44240</v>
      </c>
      <c r="B1166" t="s">
        <v>15</v>
      </c>
      <c r="C1166" t="str">
        <f>VLOOKUP(B1166,[1]Store_Code!$A$2:$B$10,2,FALSE)</f>
        <v>Aberdeen</v>
      </c>
      <c r="D1166">
        <f t="shared" si="18"/>
        <v>24</v>
      </c>
      <c r="E1166" t="s">
        <v>8</v>
      </c>
      <c r="F1166" t="s">
        <v>11</v>
      </c>
      <c r="G1166">
        <v>10903</v>
      </c>
    </row>
    <row r="1167" spans="1:7" x14ac:dyDescent="0.3">
      <c r="A1167" s="1">
        <v>44240</v>
      </c>
      <c r="B1167" t="s">
        <v>15</v>
      </c>
      <c r="C1167" t="str">
        <f>VLOOKUP(B1167,[1]Store_Code!$A$2:$B$10,2,FALSE)</f>
        <v>Aberdeen</v>
      </c>
      <c r="D1167">
        <f t="shared" si="18"/>
        <v>28</v>
      </c>
      <c r="E1167" t="s">
        <v>10</v>
      </c>
      <c r="F1167" t="s">
        <v>11</v>
      </c>
      <c r="G1167">
        <v>35276</v>
      </c>
    </row>
    <row r="1168" spans="1:7" x14ac:dyDescent="0.3">
      <c r="A1168" s="1">
        <v>44240</v>
      </c>
      <c r="B1168" t="s">
        <v>15</v>
      </c>
      <c r="C1168" t="str">
        <f>VLOOKUP(B1168,[1]Store_Code!$A$2:$B$10,2,FALSE)</f>
        <v>Aberdeen</v>
      </c>
      <c r="D1168">
        <f t="shared" si="18"/>
        <v>16</v>
      </c>
      <c r="E1168" t="s">
        <v>13</v>
      </c>
      <c r="F1168" t="s">
        <v>11</v>
      </c>
      <c r="G1168">
        <v>7664</v>
      </c>
    </row>
    <row r="1169" spans="1:7" x14ac:dyDescent="0.3">
      <c r="A1169" s="1">
        <v>44240</v>
      </c>
      <c r="B1169" t="s">
        <v>19</v>
      </c>
      <c r="C1169" t="str">
        <f>VLOOKUP(B1169,[1]Store_Code!$A$2:$B$10,2,FALSE)</f>
        <v>St Andrews</v>
      </c>
      <c r="D1169">
        <f t="shared" si="18"/>
        <v>15</v>
      </c>
      <c r="E1169" t="s">
        <v>8</v>
      </c>
      <c r="F1169" t="s">
        <v>11</v>
      </c>
      <c r="G1169">
        <v>6081</v>
      </c>
    </row>
    <row r="1170" spans="1:7" x14ac:dyDescent="0.3">
      <c r="A1170" s="1">
        <v>44240</v>
      </c>
      <c r="B1170" t="s">
        <v>19</v>
      </c>
      <c r="C1170" t="str">
        <f>VLOOKUP(B1170,[1]Store_Code!$A$2:$B$10,2,FALSE)</f>
        <v>St Andrews</v>
      </c>
      <c r="D1170">
        <f t="shared" si="18"/>
        <v>19</v>
      </c>
      <c r="E1170" t="s">
        <v>10</v>
      </c>
      <c r="F1170" t="s">
        <v>11</v>
      </c>
      <c r="G1170">
        <v>17779</v>
      </c>
    </row>
    <row r="1171" spans="1:7" x14ac:dyDescent="0.3">
      <c r="A1171" s="1">
        <v>44240</v>
      </c>
      <c r="B1171" t="s">
        <v>19</v>
      </c>
      <c r="C1171" t="str">
        <f>VLOOKUP(B1171,[1]Store_Code!$A$2:$B$10,2,FALSE)</f>
        <v>St Andrews</v>
      </c>
      <c r="D1171">
        <f t="shared" si="18"/>
        <v>10</v>
      </c>
      <c r="E1171" t="s">
        <v>13</v>
      </c>
      <c r="F1171" t="s">
        <v>9</v>
      </c>
      <c r="G1171">
        <v>6974</v>
      </c>
    </row>
    <row r="1172" spans="1:7" x14ac:dyDescent="0.3">
      <c r="A1172" s="1">
        <v>44240</v>
      </c>
      <c r="B1172" t="s">
        <v>23</v>
      </c>
      <c r="C1172" t="str">
        <f>VLOOKUP(B1172,[1]Store_Code!$A$2:$B$10,2,FALSE)</f>
        <v>Dundee</v>
      </c>
      <c r="D1172">
        <f t="shared" si="18"/>
        <v>23</v>
      </c>
      <c r="E1172" t="s">
        <v>8</v>
      </c>
      <c r="F1172" t="s">
        <v>11</v>
      </c>
      <c r="G1172">
        <v>12211</v>
      </c>
    </row>
    <row r="1173" spans="1:7" x14ac:dyDescent="0.3">
      <c r="A1173" s="1">
        <v>44240</v>
      </c>
      <c r="B1173" t="s">
        <v>23</v>
      </c>
      <c r="C1173" t="str">
        <f>VLOOKUP(B1173,[1]Store_Code!$A$2:$B$10,2,FALSE)</f>
        <v>Dundee</v>
      </c>
      <c r="D1173">
        <f t="shared" si="18"/>
        <v>30</v>
      </c>
      <c r="E1173" t="s">
        <v>10</v>
      </c>
      <c r="F1173" t="s">
        <v>11</v>
      </c>
      <c r="G1173">
        <v>34015</v>
      </c>
    </row>
    <row r="1174" spans="1:7" x14ac:dyDescent="0.3">
      <c r="A1174" s="1">
        <v>44240</v>
      </c>
      <c r="B1174" t="s">
        <v>23</v>
      </c>
      <c r="C1174" t="str">
        <f>VLOOKUP(B1174,[1]Store_Code!$A$2:$B$10,2,FALSE)</f>
        <v>Dundee</v>
      </c>
      <c r="D1174">
        <f t="shared" si="18"/>
        <v>22</v>
      </c>
      <c r="E1174" t="s">
        <v>13</v>
      </c>
      <c r="F1174" t="s">
        <v>11</v>
      </c>
      <c r="G1174">
        <v>7636</v>
      </c>
    </row>
    <row r="1175" spans="1:7" x14ac:dyDescent="0.3">
      <c r="A1175" s="1">
        <v>44240</v>
      </c>
      <c r="B1175" t="s">
        <v>26</v>
      </c>
      <c r="C1175" t="str">
        <f>VLOOKUP(B1175,[1]Store_Code!$A$2:$B$10,2,FALSE)</f>
        <v>Glasgow</v>
      </c>
      <c r="D1175">
        <f t="shared" si="18"/>
        <v>31</v>
      </c>
      <c r="E1175" t="s">
        <v>8</v>
      </c>
      <c r="F1175" t="s">
        <v>11</v>
      </c>
      <c r="G1175">
        <v>23134</v>
      </c>
    </row>
    <row r="1176" spans="1:7" x14ac:dyDescent="0.3">
      <c r="A1176" s="1">
        <v>44240</v>
      </c>
      <c r="B1176" t="s">
        <v>26</v>
      </c>
      <c r="C1176" t="str">
        <f>VLOOKUP(B1176,[1]Store_Code!$A$2:$B$10,2,FALSE)</f>
        <v>Glasgow</v>
      </c>
      <c r="D1176">
        <f t="shared" si="18"/>
        <v>44</v>
      </c>
      <c r="E1176" t="s">
        <v>10</v>
      </c>
      <c r="F1176" t="s">
        <v>11</v>
      </c>
      <c r="G1176">
        <v>80004</v>
      </c>
    </row>
    <row r="1177" spans="1:7" x14ac:dyDescent="0.3">
      <c r="A1177" s="1">
        <v>44240</v>
      </c>
      <c r="B1177" t="s">
        <v>26</v>
      </c>
      <c r="C1177" t="str">
        <f>VLOOKUP(B1177,[1]Store_Code!$A$2:$B$10,2,FALSE)</f>
        <v>Glasgow</v>
      </c>
      <c r="D1177">
        <f t="shared" si="18"/>
        <v>26</v>
      </c>
      <c r="E1177" t="s">
        <v>13</v>
      </c>
      <c r="F1177" t="s">
        <v>11</v>
      </c>
      <c r="G1177">
        <v>11298</v>
      </c>
    </row>
    <row r="1178" spans="1:7" x14ac:dyDescent="0.3">
      <c r="A1178" s="1">
        <v>44240</v>
      </c>
      <c r="B1178" t="s">
        <v>27</v>
      </c>
      <c r="C1178" t="str">
        <f>VLOOKUP(B1178,[1]Store_Code!$A$2:$B$10,2,FALSE)</f>
        <v>Dumfries</v>
      </c>
      <c r="D1178">
        <f t="shared" si="18"/>
        <v>13</v>
      </c>
      <c r="E1178" t="s">
        <v>8</v>
      </c>
      <c r="F1178" t="s">
        <v>11</v>
      </c>
      <c r="G1178">
        <v>7960</v>
      </c>
    </row>
    <row r="1179" spans="1:7" x14ac:dyDescent="0.3">
      <c r="A1179" s="1">
        <v>44240</v>
      </c>
      <c r="B1179" t="s">
        <v>27</v>
      </c>
      <c r="C1179" t="str">
        <f>VLOOKUP(B1179,[1]Store_Code!$A$2:$B$10,2,FALSE)</f>
        <v>Dumfries</v>
      </c>
      <c r="D1179">
        <f t="shared" si="18"/>
        <v>18</v>
      </c>
      <c r="E1179" t="s">
        <v>10</v>
      </c>
      <c r="F1179" t="s">
        <v>11</v>
      </c>
      <c r="G1179">
        <v>18142</v>
      </c>
    </row>
    <row r="1180" spans="1:7" x14ac:dyDescent="0.3">
      <c r="A1180" s="1">
        <v>44240</v>
      </c>
      <c r="B1180" t="s">
        <v>27</v>
      </c>
      <c r="C1180" t="str">
        <f>VLOOKUP(B1180,[1]Store_Code!$A$2:$B$10,2,FALSE)</f>
        <v>Dumfries</v>
      </c>
      <c r="D1180">
        <f t="shared" si="18"/>
        <v>9</v>
      </c>
      <c r="E1180" t="s">
        <v>13</v>
      </c>
      <c r="F1180" t="s">
        <v>11</v>
      </c>
      <c r="G1180">
        <v>3350</v>
      </c>
    </row>
    <row r="1181" spans="1:7" x14ac:dyDescent="0.3">
      <c r="A1181" s="1">
        <v>44240</v>
      </c>
      <c r="B1181" t="s">
        <v>28</v>
      </c>
      <c r="C1181" t="str">
        <f>VLOOKUP(B1181,[1]Store_Code!$A$2:$B$10,2,FALSE)</f>
        <v>Inverness</v>
      </c>
      <c r="D1181">
        <f t="shared" si="18"/>
        <v>22</v>
      </c>
      <c r="E1181" t="s">
        <v>8</v>
      </c>
      <c r="F1181" t="s">
        <v>11</v>
      </c>
      <c r="G1181">
        <v>10369</v>
      </c>
    </row>
    <row r="1182" spans="1:7" x14ac:dyDescent="0.3">
      <c r="A1182" s="1">
        <v>44240</v>
      </c>
      <c r="B1182" t="s">
        <v>28</v>
      </c>
      <c r="C1182" t="str">
        <f>VLOOKUP(B1182,[1]Store_Code!$A$2:$B$10,2,FALSE)</f>
        <v>Inverness</v>
      </c>
      <c r="D1182">
        <f t="shared" si="18"/>
        <v>20</v>
      </c>
      <c r="E1182" t="s">
        <v>10</v>
      </c>
      <c r="F1182" t="s">
        <v>11</v>
      </c>
      <c r="G1182">
        <v>29559</v>
      </c>
    </row>
    <row r="1183" spans="1:7" x14ac:dyDescent="0.3">
      <c r="A1183" s="1">
        <v>44240</v>
      </c>
      <c r="B1183" t="s">
        <v>28</v>
      </c>
      <c r="C1183" t="str">
        <f>VLOOKUP(B1183,[1]Store_Code!$A$2:$B$10,2,FALSE)</f>
        <v>Inverness</v>
      </c>
      <c r="D1183">
        <f t="shared" si="18"/>
        <v>20</v>
      </c>
      <c r="E1183" t="s">
        <v>13</v>
      </c>
      <c r="F1183" t="s">
        <v>11</v>
      </c>
      <c r="G1183">
        <v>5530</v>
      </c>
    </row>
    <row r="1184" spans="1:7" x14ac:dyDescent="0.3">
      <c r="A1184" s="1">
        <v>44240</v>
      </c>
      <c r="B1184" t="s">
        <v>29</v>
      </c>
      <c r="C1184" t="str">
        <f>VLOOKUP(B1184,[1]Store_Code!$A$2:$B$10,2,FALSE)</f>
        <v>Stirling</v>
      </c>
      <c r="D1184">
        <f t="shared" si="18"/>
        <v>22</v>
      </c>
      <c r="E1184" t="s">
        <v>8</v>
      </c>
      <c r="F1184" t="s">
        <v>11</v>
      </c>
      <c r="G1184">
        <v>9157</v>
      </c>
    </row>
    <row r="1185" spans="1:7" x14ac:dyDescent="0.3">
      <c r="A1185" s="1">
        <v>44240</v>
      </c>
      <c r="B1185" t="s">
        <v>29</v>
      </c>
      <c r="C1185" t="str">
        <f>VLOOKUP(B1185,[1]Store_Code!$A$2:$B$10,2,FALSE)</f>
        <v>Stirling</v>
      </c>
      <c r="D1185">
        <f t="shared" si="18"/>
        <v>21</v>
      </c>
      <c r="E1185" t="s">
        <v>10</v>
      </c>
      <c r="F1185" t="s">
        <v>11</v>
      </c>
      <c r="G1185">
        <v>23811</v>
      </c>
    </row>
    <row r="1186" spans="1:7" x14ac:dyDescent="0.3">
      <c r="A1186" s="1">
        <v>44240</v>
      </c>
      <c r="B1186" t="s">
        <v>29</v>
      </c>
      <c r="C1186" t="str">
        <f>VLOOKUP(B1186,[1]Store_Code!$A$2:$B$10,2,FALSE)</f>
        <v>Stirling</v>
      </c>
      <c r="D1186">
        <f t="shared" si="18"/>
        <v>15.7</v>
      </c>
      <c r="E1186" t="s">
        <v>13</v>
      </c>
      <c r="F1186" t="s">
        <v>9</v>
      </c>
      <c r="G1186">
        <v>6623</v>
      </c>
    </row>
    <row r="1187" spans="1:7" x14ac:dyDescent="0.3">
      <c r="A1187" s="1">
        <v>44240</v>
      </c>
      <c r="B1187" t="s">
        <v>30</v>
      </c>
      <c r="C1187" t="str">
        <f>VLOOKUP(B1187,[1]Store_Code!$A$2:$B$10,2,FALSE)</f>
        <v>Edinburgh</v>
      </c>
      <c r="D1187">
        <f t="shared" si="18"/>
        <v>29</v>
      </c>
      <c r="E1187" t="s">
        <v>8</v>
      </c>
      <c r="F1187" t="s">
        <v>11</v>
      </c>
      <c r="G1187">
        <v>15262</v>
      </c>
    </row>
    <row r="1188" spans="1:7" x14ac:dyDescent="0.3">
      <c r="A1188" s="1">
        <v>44240</v>
      </c>
      <c r="B1188" t="s">
        <v>30</v>
      </c>
      <c r="C1188" t="str">
        <f>VLOOKUP(B1188,[1]Store_Code!$A$2:$B$10,2,FALSE)</f>
        <v>Edinburgh</v>
      </c>
      <c r="D1188">
        <f t="shared" si="18"/>
        <v>39</v>
      </c>
      <c r="E1188" t="s">
        <v>10</v>
      </c>
      <c r="F1188" t="s">
        <v>11</v>
      </c>
      <c r="G1188">
        <v>51023</v>
      </c>
    </row>
    <row r="1189" spans="1:7" x14ac:dyDescent="0.3">
      <c r="A1189" s="1">
        <v>44240</v>
      </c>
      <c r="B1189" t="s">
        <v>30</v>
      </c>
      <c r="C1189" t="str">
        <f>VLOOKUP(B1189,[1]Store_Code!$A$2:$B$10,2,FALSE)</f>
        <v>Edinburgh</v>
      </c>
      <c r="D1189">
        <f t="shared" si="18"/>
        <v>24</v>
      </c>
      <c r="E1189" t="s">
        <v>13</v>
      </c>
      <c r="F1189" t="s">
        <v>11</v>
      </c>
      <c r="G1189">
        <v>8314</v>
      </c>
    </row>
    <row r="1190" spans="1:7" x14ac:dyDescent="0.3">
      <c r="A1190" s="1">
        <v>44241</v>
      </c>
      <c r="B1190" t="s">
        <v>7</v>
      </c>
      <c r="C1190" t="str">
        <f>VLOOKUP(B1190,[1]Store_Code!$A$2:$B$10,2,FALSE)</f>
        <v>Perth</v>
      </c>
      <c r="D1190">
        <f t="shared" si="18"/>
        <v>18</v>
      </c>
      <c r="E1190" t="s">
        <v>8</v>
      </c>
      <c r="F1190" t="s">
        <v>11</v>
      </c>
      <c r="G1190">
        <v>6566</v>
      </c>
    </row>
    <row r="1191" spans="1:7" x14ac:dyDescent="0.3">
      <c r="A1191" s="1">
        <v>44241</v>
      </c>
      <c r="B1191" t="s">
        <v>7</v>
      </c>
      <c r="C1191" t="str">
        <f>VLOOKUP(B1191,[1]Store_Code!$A$2:$B$10,2,FALSE)</f>
        <v>Perth</v>
      </c>
      <c r="D1191">
        <f t="shared" si="18"/>
        <v>19</v>
      </c>
      <c r="E1191" t="s">
        <v>10</v>
      </c>
      <c r="F1191" t="s">
        <v>11</v>
      </c>
      <c r="G1191">
        <v>24350</v>
      </c>
    </row>
    <row r="1192" spans="1:7" x14ac:dyDescent="0.3">
      <c r="A1192" s="1">
        <v>44241</v>
      </c>
      <c r="B1192" t="s">
        <v>7</v>
      </c>
      <c r="C1192" t="str">
        <f>VLOOKUP(B1192,[1]Store_Code!$A$2:$B$10,2,FALSE)</f>
        <v>Perth</v>
      </c>
      <c r="D1192">
        <f t="shared" si="18"/>
        <v>13</v>
      </c>
      <c r="E1192" t="s">
        <v>13</v>
      </c>
      <c r="F1192" t="s">
        <v>11</v>
      </c>
      <c r="G1192">
        <v>6774</v>
      </c>
    </row>
    <row r="1193" spans="1:7" x14ac:dyDescent="0.3">
      <c r="A1193" s="1">
        <v>44241</v>
      </c>
      <c r="B1193" t="s">
        <v>15</v>
      </c>
      <c r="C1193" t="str">
        <f>VLOOKUP(B1193,[1]Store_Code!$A$2:$B$10,2,FALSE)</f>
        <v>Aberdeen</v>
      </c>
      <c r="D1193">
        <f t="shared" si="18"/>
        <v>24</v>
      </c>
      <c r="E1193" t="s">
        <v>8</v>
      </c>
      <c r="F1193" t="s">
        <v>11</v>
      </c>
      <c r="G1193">
        <v>10680</v>
      </c>
    </row>
    <row r="1194" spans="1:7" x14ac:dyDescent="0.3">
      <c r="A1194" s="1">
        <v>44241</v>
      </c>
      <c r="B1194" t="s">
        <v>15</v>
      </c>
      <c r="C1194" t="str">
        <f>VLOOKUP(B1194,[1]Store_Code!$A$2:$B$10,2,FALSE)</f>
        <v>Aberdeen</v>
      </c>
      <c r="D1194">
        <f t="shared" si="18"/>
        <v>28</v>
      </c>
      <c r="E1194" t="s">
        <v>10</v>
      </c>
      <c r="F1194" t="s">
        <v>11</v>
      </c>
      <c r="G1194">
        <v>38328</v>
      </c>
    </row>
    <row r="1195" spans="1:7" x14ac:dyDescent="0.3">
      <c r="A1195" s="1">
        <v>44241</v>
      </c>
      <c r="B1195" t="s">
        <v>15</v>
      </c>
      <c r="C1195" t="str">
        <f>VLOOKUP(B1195,[1]Store_Code!$A$2:$B$10,2,FALSE)</f>
        <v>Aberdeen</v>
      </c>
      <c r="D1195">
        <f t="shared" si="18"/>
        <v>16</v>
      </c>
      <c r="E1195" t="s">
        <v>13</v>
      </c>
      <c r="F1195" t="s">
        <v>11</v>
      </c>
      <c r="G1195">
        <v>8028</v>
      </c>
    </row>
    <row r="1196" spans="1:7" x14ac:dyDescent="0.3">
      <c r="A1196" s="1">
        <v>44241</v>
      </c>
      <c r="B1196" t="s">
        <v>19</v>
      </c>
      <c r="C1196" t="str">
        <f>VLOOKUP(B1196,[1]Store_Code!$A$2:$B$10,2,FALSE)</f>
        <v>St Andrews</v>
      </c>
      <c r="D1196">
        <f t="shared" si="18"/>
        <v>15</v>
      </c>
      <c r="E1196" t="s">
        <v>8</v>
      </c>
      <c r="F1196" t="s">
        <v>11</v>
      </c>
      <c r="G1196">
        <v>5944</v>
      </c>
    </row>
    <row r="1197" spans="1:7" x14ac:dyDescent="0.3">
      <c r="A1197" s="1">
        <v>44241</v>
      </c>
      <c r="B1197" t="s">
        <v>19</v>
      </c>
      <c r="C1197" t="str">
        <f>VLOOKUP(B1197,[1]Store_Code!$A$2:$B$10,2,FALSE)</f>
        <v>St Andrews</v>
      </c>
      <c r="D1197">
        <f t="shared" si="18"/>
        <v>19</v>
      </c>
      <c r="E1197" t="s">
        <v>10</v>
      </c>
      <c r="F1197" t="s">
        <v>11</v>
      </c>
      <c r="G1197">
        <v>19317</v>
      </c>
    </row>
    <row r="1198" spans="1:7" x14ac:dyDescent="0.3">
      <c r="A1198" s="1">
        <v>44241</v>
      </c>
      <c r="B1198" t="s">
        <v>19</v>
      </c>
      <c r="C1198" t="str">
        <f>VLOOKUP(B1198,[1]Store_Code!$A$2:$B$10,2,FALSE)</f>
        <v>St Andrews</v>
      </c>
      <c r="D1198">
        <f t="shared" si="18"/>
        <v>10</v>
      </c>
      <c r="E1198" t="s">
        <v>13</v>
      </c>
      <c r="F1198" t="s">
        <v>9</v>
      </c>
      <c r="G1198">
        <v>7227</v>
      </c>
    </row>
    <row r="1199" spans="1:7" x14ac:dyDescent="0.3">
      <c r="A1199" s="1">
        <v>44241</v>
      </c>
      <c r="B1199" t="s">
        <v>23</v>
      </c>
      <c r="C1199" t="str">
        <f>VLOOKUP(B1199,[1]Store_Code!$A$2:$B$10,2,FALSE)</f>
        <v>Dundee</v>
      </c>
      <c r="D1199">
        <f t="shared" si="18"/>
        <v>23</v>
      </c>
      <c r="E1199" t="s">
        <v>8</v>
      </c>
      <c r="F1199" t="s">
        <v>11</v>
      </c>
      <c r="G1199">
        <v>11960</v>
      </c>
    </row>
    <row r="1200" spans="1:7" x14ac:dyDescent="0.3">
      <c r="A1200" s="1">
        <v>44241</v>
      </c>
      <c r="B1200" t="s">
        <v>23</v>
      </c>
      <c r="C1200" t="str">
        <f>VLOOKUP(B1200,[1]Store_Code!$A$2:$B$10,2,FALSE)</f>
        <v>Dundee</v>
      </c>
      <c r="D1200">
        <f t="shared" si="18"/>
        <v>30</v>
      </c>
      <c r="E1200" t="s">
        <v>10</v>
      </c>
      <c r="F1200" t="s">
        <v>11</v>
      </c>
      <c r="G1200">
        <v>36959</v>
      </c>
    </row>
    <row r="1201" spans="1:7" x14ac:dyDescent="0.3">
      <c r="A1201" s="1">
        <v>44241</v>
      </c>
      <c r="B1201" t="s">
        <v>23</v>
      </c>
      <c r="C1201" t="str">
        <f>VLOOKUP(B1201,[1]Store_Code!$A$2:$B$10,2,FALSE)</f>
        <v>Dundee</v>
      </c>
      <c r="D1201">
        <f t="shared" si="18"/>
        <v>22</v>
      </c>
      <c r="E1201" t="s">
        <v>13</v>
      </c>
      <c r="F1201" t="s">
        <v>11</v>
      </c>
      <c r="G1201">
        <v>8000</v>
      </c>
    </row>
    <row r="1202" spans="1:7" x14ac:dyDescent="0.3">
      <c r="A1202" s="1">
        <v>44241</v>
      </c>
      <c r="B1202" t="s">
        <v>26</v>
      </c>
      <c r="C1202" t="str">
        <f>VLOOKUP(B1202,[1]Store_Code!$A$2:$B$10,2,FALSE)</f>
        <v>Glasgow</v>
      </c>
      <c r="D1202">
        <f t="shared" si="18"/>
        <v>31</v>
      </c>
      <c r="E1202" t="s">
        <v>8</v>
      </c>
      <c r="F1202" t="s">
        <v>11</v>
      </c>
      <c r="G1202">
        <v>22661</v>
      </c>
    </row>
    <row r="1203" spans="1:7" x14ac:dyDescent="0.3">
      <c r="A1203" s="1">
        <v>44241</v>
      </c>
      <c r="B1203" t="s">
        <v>26</v>
      </c>
      <c r="C1203" t="str">
        <f>VLOOKUP(B1203,[1]Store_Code!$A$2:$B$10,2,FALSE)</f>
        <v>Glasgow</v>
      </c>
      <c r="D1203">
        <f t="shared" si="18"/>
        <v>44</v>
      </c>
      <c r="E1203" t="s">
        <v>10</v>
      </c>
      <c r="F1203" t="s">
        <v>11</v>
      </c>
      <c r="G1203">
        <v>86928</v>
      </c>
    </row>
    <row r="1204" spans="1:7" x14ac:dyDescent="0.3">
      <c r="A1204" s="1">
        <v>44241</v>
      </c>
      <c r="B1204" t="s">
        <v>26</v>
      </c>
      <c r="C1204" t="str">
        <f>VLOOKUP(B1204,[1]Store_Code!$A$2:$B$10,2,FALSE)</f>
        <v>Glasgow</v>
      </c>
      <c r="D1204">
        <f t="shared" si="18"/>
        <v>26</v>
      </c>
      <c r="E1204" t="s">
        <v>13</v>
      </c>
      <c r="F1204" t="s">
        <v>11</v>
      </c>
      <c r="G1204">
        <v>11836</v>
      </c>
    </row>
    <row r="1205" spans="1:7" x14ac:dyDescent="0.3">
      <c r="A1205" s="1">
        <v>44241</v>
      </c>
      <c r="B1205" t="s">
        <v>27</v>
      </c>
      <c r="C1205" t="str">
        <f>VLOOKUP(B1205,[1]Store_Code!$A$2:$B$10,2,FALSE)</f>
        <v>Dumfries</v>
      </c>
      <c r="D1205">
        <f t="shared" si="18"/>
        <v>13</v>
      </c>
      <c r="E1205" t="s">
        <v>8</v>
      </c>
      <c r="F1205" t="s">
        <v>11</v>
      </c>
      <c r="G1205">
        <v>7796</v>
      </c>
    </row>
    <row r="1206" spans="1:7" x14ac:dyDescent="0.3">
      <c r="A1206" s="1">
        <v>44241</v>
      </c>
      <c r="B1206" t="s">
        <v>27</v>
      </c>
      <c r="C1206" t="str">
        <f>VLOOKUP(B1206,[1]Store_Code!$A$2:$B$10,2,FALSE)</f>
        <v>Dumfries</v>
      </c>
      <c r="D1206">
        <f t="shared" si="18"/>
        <v>18</v>
      </c>
      <c r="E1206" t="s">
        <v>10</v>
      </c>
      <c r="F1206" t="s">
        <v>11</v>
      </c>
      <c r="G1206">
        <v>19711</v>
      </c>
    </row>
    <row r="1207" spans="1:7" x14ac:dyDescent="0.3">
      <c r="A1207" s="1">
        <v>44241</v>
      </c>
      <c r="B1207" t="s">
        <v>27</v>
      </c>
      <c r="C1207" t="str">
        <f>VLOOKUP(B1207,[1]Store_Code!$A$2:$B$10,2,FALSE)</f>
        <v>Dumfries</v>
      </c>
      <c r="D1207">
        <f t="shared" si="18"/>
        <v>9</v>
      </c>
      <c r="E1207" t="s">
        <v>13</v>
      </c>
      <c r="F1207" t="s">
        <v>11</v>
      </c>
      <c r="G1207">
        <v>3509</v>
      </c>
    </row>
    <row r="1208" spans="1:7" x14ac:dyDescent="0.3">
      <c r="A1208" s="1">
        <v>44241</v>
      </c>
      <c r="B1208" t="s">
        <v>28</v>
      </c>
      <c r="C1208" t="str">
        <f>VLOOKUP(B1208,[1]Store_Code!$A$2:$B$10,2,FALSE)</f>
        <v>Inverness</v>
      </c>
      <c r="D1208">
        <f t="shared" si="18"/>
        <v>22</v>
      </c>
      <c r="E1208" t="s">
        <v>8</v>
      </c>
      <c r="F1208" t="s">
        <v>11</v>
      </c>
      <c r="G1208">
        <v>10141</v>
      </c>
    </row>
    <row r="1209" spans="1:7" x14ac:dyDescent="0.3">
      <c r="A1209" s="1">
        <v>44241</v>
      </c>
      <c r="B1209" t="s">
        <v>28</v>
      </c>
      <c r="C1209" t="str">
        <f>VLOOKUP(B1209,[1]Store_Code!$A$2:$B$10,2,FALSE)</f>
        <v>Inverness</v>
      </c>
      <c r="D1209">
        <f t="shared" si="18"/>
        <v>20</v>
      </c>
      <c r="E1209" t="s">
        <v>10</v>
      </c>
      <c r="F1209" t="s">
        <v>11</v>
      </c>
      <c r="G1209">
        <v>32117</v>
      </c>
    </row>
    <row r="1210" spans="1:7" x14ac:dyDescent="0.3">
      <c r="A1210" s="1">
        <v>44241</v>
      </c>
      <c r="B1210" t="s">
        <v>28</v>
      </c>
      <c r="C1210" t="str">
        <f>VLOOKUP(B1210,[1]Store_Code!$A$2:$B$10,2,FALSE)</f>
        <v>Inverness</v>
      </c>
      <c r="D1210">
        <f t="shared" si="18"/>
        <v>20</v>
      </c>
      <c r="E1210" t="s">
        <v>13</v>
      </c>
      <c r="F1210" t="s">
        <v>11</v>
      </c>
      <c r="G1210">
        <v>5793</v>
      </c>
    </row>
    <row r="1211" spans="1:7" x14ac:dyDescent="0.3">
      <c r="A1211" s="1">
        <v>44241</v>
      </c>
      <c r="B1211" t="s">
        <v>29</v>
      </c>
      <c r="C1211" t="str">
        <f>VLOOKUP(B1211,[1]Store_Code!$A$2:$B$10,2,FALSE)</f>
        <v>Stirling</v>
      </c>
      <c r="D1211">
        <f t="shared" si="18"/>
        <v>22</v>
      </c>
      <c r="E1211" t="s">
        <v>8</v>
      </c>
      <c r="F1211" t="s">
        <v>11</v>
      </c>
      <c r="G1211">
        <v>8970</v>
      </c>
    </row>
    <row r="1212" spans="1:7" x14ac:dyDescent="0.3">
      <c r="A1212" s="1">
        <v>44241</v>
      </c>
      <c r="B1212" t="s">
        <v>29</v>
      </c>
      <c r="C1212" t="str">
        <f>VLOOKUP(B1212,[1]Store_Code!$A$2:$B$10,2,FALSE)</f>
        <v>Stirling</v>
      </c>
      <c r="D1212">
        <f t="shared" si="18"/>
        <v>21</v>
      </c>
      <c r="E1212" t="s">
        <v>10</v>
      </c>
      <c r="F1212" t="s">
        <v>11</v>
      </c>
      <c r="G1212">
        <v>25872</v>
      </c>
    </row>
    <row r="1213" spans="1:7" x14ac:dyDescent="0.3">
      <c r="A1213" s="1">
        <v>44241</v>
      </c>
      <c r="B1213" t="s">
        <v>29</v>
      </c>
      <c r="C1213" t="str">
        <f>VLOOKUP(B1213,[1]Store_Code!$A$2:$B$10,2,FALSE)</f>
        <v>Stirling</v>
      </c>
      <c r="D1213">
        <f t="shared" si="18"/>
        <v>15.7</v>
      </c>
      <c r="E1213" t="s">
        <v>13</v>
      </c>
      <c r="F1213" t="s">
        <v>9</v>
      </c>
      <c r="G1213">
        <v>6886</v>
      </c>
    </row>
    <row r="1214" spans="1:7" x14ac:dyDescent="0.3">
      <c r="A1214" s="1">
        <v>44241</v>
      </c>
      <c r="B1214" t="s">
        <v>30</v>
      </c>
      <c r="C1214" t="str">
        <f>VLOOKUP(B1214,[1]Store_Code!$A$2:$B$10,2,FALSE)</f>
        <v>Edinburgh</v>
      </c>
      <c r="D1214">
        <f t="shared" si="18"/>
        <v>29</v>
      </c>
      <c r="E1214" t="s">
        <v>8</v>
      </c>
      <c r="F1214" t="s">
        <v>11</v>
      </c>
      <c r="G1214">
        <v>14951</v>
      </c>
    </row>
    <row r="1215" spans="1:7" x14ac:dyDescent="0.3">
      <c r="A1215" s="1">
        <v>44241</v>
      </c>
      <c r="B1215" t="s">
        <v>30</v>
      </c>
      <c r="C1215" t="str">
        <f>VLOOKUP(B1215,[1]Store_Code!$A$2:$B$10,2,FALSE)</f>
        <v>Edinburgh</v>
      </c>
      <c r="D1215">
        <f t="shared" si="18"/>
        <v>39</v>
      </c>
      <c r="E1215" t="s">
        <v>10</v>
      </c>
      <c r="F1215" t="s">
        <v>11</v>
      </c>
      <c r="G1215">
        <v>55438</v>
      </c>
    </row>
    <row r="1216" spans="1:7" x14ac:dyDescent="0.3">
      <c r="A1216" s="1">
        <v>44241</v>
      </c>
      <c r="B1216" t="s">
        <v>30</v>
      </c>
      <c r="C1216" t="str">
        <f>VLOOKUP(B1216,[1]Store_Code!$A$2:$B$10,2,FALSE)</f>
        <v>Edinburgh</v>
      </c>
      <c r="D1216">
        <f t="shared" si="18"/>
        <v>24</v>
      </c>
      <c r="E1216" t="s">
        <v>13</v>
      </c>
      <c r="F1216" t="s">
        <v>11</v>
      </c>
      <c r="G1216">
        <v>8710</v>
      </c>
    </row>
    <row r="1217" spans="1:7" x14ac:dyDescent="0.3">
      <c r="A1217" s="1">
        <v>44242</v>
      </c>
      <c r="B1217" t="s">
        <v>7</v>
      </c>
      <c r="C1217" t="str">
        <f>VLOOKUP(B1217,[1]Store_Code!$A$2:$B$10,2,FALSE)</f>
        <v>Perth</v>
      </c>
      <c r="D1217">
        <f t="shared" si="18"/>
        <v>18</v>
      </c>
      <c r="E1217" t="s">
        <v>8</v>
      </c>
      <c r="F1217" t="s">
        <v>11</v>
      </c>
      <c r="G1217">
        <v>6369</v>
      </c>
    </row>
    <row r="1218" spans="1:7" x14ac:dyDescent="0.3">
      <c r="A1218" s="1">
        <v>44242</v>
      </c>
      <c r="B1218" t="s">
        <v>7</v>
      </c>
      <c r="C1218" t="str">
        <f>VLOOKUP(B1218,[1]Store_Code!$A$2:$B$10,2,FALSE)</f>
        <v>Perth</v>
      </c>
      <c r="D1218">
        <f t="shared" si="18"/>
        <v>19</v>
      </c>
      <c r="E1218" t="s">
        <v>10</v>
      </c>
      <c r="F1218" t="s">
        <v>11</v>
      </c>
      <c r="G1218">
        <v>27233</v>
      </c>
    </row>
    <row r="1219" spans="1:7" x14ac:dyDescent="0.3">
      <c r="A1219" s="1">
        <v>44242</v>
      </c>
      <c r="B1219" t="s">
        <v>7</v>
      </c>
      <c r="C1219" t="str">
        <f>VLOOKUP(B1219,[1]Store_Code!$A$2:$B$10,2,FALSE)</f>
        <v>Perth</v>
      </c>
      <c r="D1219">
        <f t="shared" si="18"/>
        <v>13</v>
      </c>
      <c r="E1219" t="s">
        <v>13</v>
      </c>
      <c r="F1219" t="s">
        <v>11</v>
      </c>
      <c r="G1219">
        <v>6332</v>
      </c>
    </row>
    <row r="1220" spans="1:7" x14ac:dyDescent="0.3">
      <c r="A1220" s="1">
        <v>44242</v>
      </c>
      <c r="B1220" t="s">
        <v>15</v>
      </c>
      <c r="C1220" t="str">
        <f>VLOOKUP(B1220,[1]Store_Code!$A$2:$B$10,2,FALSE)</f>
        <v>Aberdeen</v>
      </c>
      <c r="D1220">
        <f t="shared" ref="D1220:D1283" si="19">INDEX($N$4:$P$12,MATCH(C1220,$M$4:$M$12,0),MATCH(E1220,N$3:P$3,0))</f>
        <v>24</v>
      </c>
      <c r="E1220" t="s">
        <v>8</v>
      </c>
      <c r="F1220" t="s">
        <v>11</v>
      </c>
      <c r="G1220">
        <v>10359</v>
      </c>
    </row>
    <row r="1221" spans="1:7" x14ac:dyDescent="0.3">
      <c r="A1221" s="1">
        <v>44242</v>
      </c>
      <c r="B1221" t="s">
        <v>15</v>
      </c>
      <c r="C1221" t="str">
        <f>VLOOKUP(B1221,[1]Store_Code!$A$2:$B$10,2,FALSE)</f>
        <v>Aberdeen</v>
      </c>
      <c r="D1221">
        <f t="shared" si="19"/>
        <v>28</v>
      </c>
      <c r="E1221" t="s">
        <v>10</v>
      </c>
      <c r="F1221" t="s">
        <v>11</v>
      </c>
      <c r="G1221">
        <v>42867</v>
      </c>
    </row>
    <row r="1222" spans="1:7" x14ac:dyDescent="0.3">
      <c r="A1222" s="1">
        <v>44242</v>
      </c>
      <c r="B1222" t="s">
        <v>15</v>
      </c>
      <c r="C1222" t="str">
        <f>VLOOKUP(B1222,[1]Store_Code!$A$2:$B$10,2,FALSE)</f>
        <v>Aberdeen</v>
      </c>
      <c r="D1222">
        <f t="shared" si="19"/>
        <v>16</v>
      </c>
      <c r="E1222" t="s">
        <v>13</v>
      </c>
      <c r="F1222" t="s">
        <v>11</v>
      </c>
      <c r="G1222">
        <v>7504</v>
      </c>
    </row>
    <row r="1223" spans="1:7" x14ac:dyDescent="0.3">
      <c r="A1223" s="1">
        <v>44242</v>
      </c>
      <c r="B1223" t="s">
        <v>19</v>
      </c>
      <c r="C1223" t="str">
        <f>VLOOKUP(B1223,[1]Store_Code!$A$2:$B$10,2,FALSE)</f>
        <v>St Andrews</v>
      </c>
      <c r="D1223">
        <f t="shared" si="19"/>
        <v>15</v>
      </c>
      <c r="E1223" t="s">
        <v>8</v>
      </c>
      <c r="F1223" t="s">
        <v>11</v>
      </c>
      <c r="G1223">
        <v>5748</v>
      </c>
    </row>
    <row r="1224" spans="1:7" x14ac:dyDescent="0.3">
      <c r="A1224" s="1">
        <v>44242</v>
      </c>
      <c r="B1224" t="s">
        <v>19</v>
      </c>
      <c r="C1224" t="str">
        <f>VLOOKUP(B1224,[1]Store_Code!$A$2:$B$10,2,FALSE)</f>
        <v>St Andrews</v>
      </c>
      <c r="D1224">
        <f t="shared" si="19"/>
        <v>19</v>
      </c>
      <c r="E1224" t="s">
        <v>10</v>
      </c>
      <c r="F1224" t="s">
        <v>11</v>
      </c>
      <c r="G1224">
        <v>18365</v>
      </c>
    </row>
    <row r="1225" spans="1:7" x14ac:dyDescent="0.3">
      <c r="A1225" s="1">
        <v>44242</v>
      </c>
      <c r="B1225" t="s">
        <v>19</v>
      </c>
      <c r="C1225" t="str">
        <f>VLOOKUP(B1225,[1]Store_Code!$A$2:$B$10,2,FALSE)</f>
        <v>St Andrews</v>
      </c>
      <c r="D1225">
        <f t="shared" si="19"/>
        <v>10</v>
      </c>
      <c r="E1225" t="s">
        <v>13</v>
      </c>
      <c r="F1225" t="s">
        <v>9</v>
      </c>
      <c r="G1225">
        <v>6864</v>
      </c>
    </row>
    <row r="1226" spans="1:7" x14ac:dyDescent="0.3">
      <c r="A1226" s="1">
        <v>44242</v>
      </c>
      <c r="B1226" t="s">
        <v>23</v>
      </c>
      <c r="C1226" t="str">
        <f>VLOOKUP(B1226,[1]Store_Code!$A$2:$B$10,2,FALSE)</f>
        <v>Dundee</v>
      </c>
      <c r="D1226">
        <f t="shared" si="19"/>
        <v>23</v>
      </c>
      <c r="E1226" t="s">
        <v>8</v>
      </c>
      <c r="F1226" t="s">
        <v>11</v>
      </c>
      <c r="G1226">
        <v>11601</v>
      </c>
    </row>
    <row r="1227" spans="1:7" x14ac:dyDescent="0.3">
      <c r="A1227" s="1">
        <v>44242</v>
      </c>
      <c r="B1227" t="s">
        <v>23</v>
      </c>
      <c r="C1227" t="str">
        <f>VLOOKUP(B1227,[1]Store_Code!$A$2:$B$10,2,FALSE)</f>
        <v>Dundee</v>
      </c>
      <c r="D1227">
        <f t="shared" si="19"/>
        <v>30</v>
      </c>
      <c r="E1227" t="s">
        <v>10</v>
      </c>
      <c r="F1227" t="s">
        <v>11</v>
      </c>
      <c r="G1227">
        <v>41336</v>
      </c>
    </row>
    <row r="1228" spans="1:7" x14ac:dyDescent="0.3">
      <c r="A1228" s="1">
        <v>44242</v>
      </c>
      <c r="B1228" t="s">
        <v>23</v>
      </c>
      <c r="C1228" t="str">
        <f>VLOOKUP(B1228,[1]Store_Code!$A$2:$B$10,2,FALSE)</f>
        <v>Dundee</v>
      </c>
      <c r="D1228">
        <f t="shared" si="19"/>
        <v>22</v>
      </c>
      <c r="E1228" t="s">
        <v>13</v>
      </c>
      <c r="F1228" t="s">
        <v>11</v>
      </c>
      <c r="G1228">
        <v>7477</v>
      </c>
    </row>
    <row r="1229" spans="1:7" x14ac:dyDescent="0.3">
      <c r="A1229" s="1">
        <v>44242</v>
      </c>
      <c r="B1229" t="s">
        <v>26</v>
      </c>
      <c r="C1229" t="str">
        <f>VLOOKUP(B1229,[1]Store_Code!$A$2:$B$10,2,FALSE)</f>
        <v>Glasgow</v>
      </c>
      <c r="D1229">
        <f t="shared" si="19"/>
        <v>31</v>
      </c>
      <c r="E1229" t="s">
        <v>8</v>
      </c>
      <c r="F1229" t="s">
        <v>11</v>
      </c>
      <c r="G1229">
        <v>21979</v>
      </c>
    </row>
    <row r="1230" spans="1:7" x14ac:dyDescent="0.3">
      <c r="A1230" s="1">
        <v>44242</v>
      </c>
      <c r="B1230" t="s">
        <v>26</v>
      </c>
      <c r="C1230" t="str">
        <f>VLOOKUP(B1230,[1]Store_Code!$A$2:$B$10,2,FALSE)</f>
        <v>Glasgow</v>
      </c>
      <c r="D1230">
        <f t="shared" si="19"/>
        <v>44</v>
      </c>
      <c r="E1230" t="s">
        <v>10</v>
      </c>
      <c r="F1230" t="s">
        <v>11</v>
      </c>
      <c r="G1230">
        <v>97222</v>
      </c>
    </row>
    <row r="1231" spans="1:7" x14ac:dyDescent="0.3">
      <c r="A1231" s="1">
        <v>44242</v>
      </c>
      <c r="B1231" t="s">
        <v>26</v>
      </c>
      <c r="C1231" t="str">
        <f>VLOOKUP(B1231,[1]Store_Code!$A$2:$B$10,2,FALSE)</f>
        <v>Glasgow</v>
      </c>
      <c r="D1231">
        <f t="shared" si="19"/>
        <v>26</v>
      </c>
      <c r="E1231" t="s">
        <v>13</v>
      </c>
      <c r="F1231" t="s">
        <v>11</v>
      </c>
      <c r="G1231">
        <v>11063</v>
      </c>
    </row>
    <row r="1232" spans="1:7" x14ac:dyDescent="0.3">
      <c r="A1232" s="1">
        <v>44242</v>
      </c>
      <c r="B1232" t="s">
        <v>27</v>
      </c>
      <c r="C1232" t="str">
        <f>VLOOKUP(B1232,[1]Store_Code!$A$2:$B$10,2,FALSE)</f>
        <v>Dumfries</v>
      </c>
      <c r="D1232">
        <f t="shared" si="19"/>
        <v>13</v>
      </c>
      <c r="E1232" t="s">
        <v>8</v>
      </c>
      <c r="F1232" t="s">
        <v>11</v>
      </c>
      <c r="G1232">
        <v>7562</v>
      </c>
    </row>
    <row r="1233" spans="1:7" x14ac:dyDescent="0.3">
      <c r="A1233" s="1">
        <v>44242</v>
      </c>
      <c r="B1233" t="s">
        <v>27</v>
      </c>
      <c r="C1233" t="str">
        <f>VLOOKUP(B1233,[1]Store_Code!$A$2:$B$10,2,FALSE)</f>
        <v>Dumfries</v>
      </c>
      <c r="D1233">
        <f t="shared" si="19"/>
        <v>18</v>
      </c>
      <c r="E1233" t="s">
        <v>10</v>
      </c>
      <c r="F1233" t="s">
        <v>11</v>
      </c>
      <c r="G1233">
        <v>22046</v>
      </c>
    </row>
    <row r="1234" spans="1:7" x14ac:dyDescent="0.3">
      <c r="A1234" s="1">
        <v>44242</v>
      </c>
      <c r="B1234" t="s">
        <v>27</v>
      </c>
      <c r="C1234" t="str">
        <f>VLOOKUP(B1234,[1]Store_Code!$A$2:$B$10,2,FALSE)</f>
        <v>Dumfries</v>
      </c>
      <c r="D1234">
        <f t="shared" si="19"/>
        <v>9</v>
      </c>
      <c r="E1234" t="s">
        <v>13</v>
      </c>
      <c r="F1234" t="s">
        <v>11</v>
      </c>
      <c r="G1234">
        <v>3280</v>
      </c>
    </row>
    <row r="1235" spans="1:7" x14ac:dyDescent="0.3">
      <c r="A1235" s="1">
        <v>44242</v>
      </c>
      <c r="B1235" t="s">
        <v>28</v>
      </c>
      <c r="C1235" t="str">
        <f>VLOOKUP(B1235,[1]Store_Code!$A$2:$B$10,2,FALSE)</f>
        <v>Inverness</v>
      </c>
      <c r="D1235">
        <f t="shared" si="19"/>
        <v>22</v>
      </c>
      <c r="E1235" t="s">
        <v>8</v>
      </c>
      <c r="F1235" t="s">
        <v>11</v>
      </c>
      <c r="G1235">
        <v>9813</v>
      </c>
    </row>
    <row r="1236" spans="1:7" x14ac:dyDescent="0.3">
      <c r="A1236" s="1">
        <v>44242</v>
      </c>
      <c r="B1236" t="s">
        <v>28</v>
      </c>
      <c r="C1236" t="str">
        <f>VLOOKUP(B1236,[1]Store_Code!$A$2:$B$10,2,FALSE)</f>
        <v>Inverness</v>
      </c>
      <c r="D1236">
        <f t="shared" si="19"/>
        <v>20</v>
      </c>
      <c r="E1236" t="s">
        <v>10</v>
      </c>
      <c r="F1236" t="s">
        <v>11</v>
      </c>
      <c r="G1236">
        <v>35919</v>
      </c>
    </row>
    <row r="1237" spans="1:7" x14ac:dyDescent="0.3">
      <c r="A1237" s="1">
        <v>44242</v>
      </c>
      <c r="B1237" t="s">
        <v>28</v>
      </c>
      <c r="C1237" t="str">
        <f>VLOOKUP(B1237,[1]Store_Code!$A$2:$B$10,2,FALSE)</f>
        <v>Inverness</v>
      </c>
      <c r="D1237">
        <f t="shared" si="19"/>
        <v>20</v>
      </c>
      <c r="E1237" t="s">
        <v>13</v>
      </c>
      <c r="F1237" t="s">
        <v>11</v>
      </c>
      <c r="G1237">
        <v>5415</v>
      </c>
    </row>
    <row r="1238" spans="1:7" x14ac:dyDescent="0.3">
      <c r="A1238" s="1">
        <v>44242</v>
      </c>
      <c r="B1238" t="s">
        <v>29</v>
      </c>
      <c r="C1238" t="str">
        <f>VLOOKUP(B1238,[1]Store_Code!$A$2:$B$10,2,FALSE)</f>
        <v>Stirling</v>
      </c>
      <c r="D1238">
        <f t="shared" si="19"/>
        <v>22</v>
      </c>
      <c r="E1238" t="s">
        <v>8</v>
      </c>
      <c r="F1238" t="s">
        <v>11</v>
      </c>
      <c r="G1238">
        <v>8701</v>
      </c>
    </row>
    <row r="1239" spans="1:7" x14ac:dyDescent="0.3">
      <c r="A1239" s="1">
        <v>44242</v>
      </c>
      <c r="B1239" t="s">
        <v>29</v>
      </c>
      <c r="C1239" t="str">
        <f>VLOOKUP(B1239,[1]Store_Code!$A$2:$B$10,2,FALSE)</f>
        <v>Stirling</v>
      </c>
      <c r="D1239">
        <f t="shared" si="19"/>
        <v>21</v>
      </c>
      <c r="E1239" t="s">
        <v>10</v>
      </c>
      <c r="F1239" t="s">
        <v>11</v>
      </c>
      <c r="G1239">
        <v>28935</v>
      </c>
    </row>
    <row r="1240" spans="1:7" x14ac:dyDescent="0.3">
      <c r="A1240" s="1">
        <v>44242</v>
      </c>
      <c r="B1240" t="s">
        <v>29</v>
      </c>
      <c r="C1240" t="str">
        <f>VLOOKUP(B1240,[1]Store_Code!$A$2:$B$10,2,FALSE)</f>
        <v>Stirling</v>
      </c>
      <c r="D1240">
        <f t="shared" si="19"/>
        <v>15.7</v>
      </c>
      <c r="E1240" t="s">
        <v>13</v>
      </c>
      <c r="F1240" t="s">
        <v>9</v>
      </c>
      <c r="G1240">
        <v>6507</v>
      </c>
    </row>
    <row r="1241" spans="1:7" x14ac:dyDescent="0.3">
      <c r="A1241" s="1">
        <v>44242</v>
      </c>
      <c r="B1241" t="s">
        <v>30</v>
      </c>
      <c r="C1241" t="str">
        <f>VLOOKUP(B1241,[1]Store_Code!$A$2:$B$10,2,FALSE)</f>
        <v>Edinburgh</v>
      </c>
      <c r="D1241">
        <f t="shared" si="19"/>
        <v>29</v>
      </c>
      <c r="E1241" t="s">
        <v>8</v>
      </c>
      <c r="F1241" t="s">
        <v>11</v>
      </c>
      <c r="G1241">
        <v>14500</v>
      </c>
    </row>
    <row r="1242" spans="1:7" x14ac:dyDescent="0.3">
      <c r="A1242" s="1">
        <v>44242</v>
      </c>
      <c r="B1242" t="s">
        <v>30</v>
      </c>
      <c r="C1242" t="str">
        <f>VLOOKUP(B1242,[1]Store_Code!$A$2:$B$10,2,FALSE)</f>
        <v>Edinburgh</v>
      </c>
      <c r="D1242">
        <f t="shared" si="19"/>
        <v>39</v>
      </c>
      <c r="E1242" t="s">
        <v>10</v>
      </c>
      <c r="F1242" t="s">
        <v>11</v>
      </c>
      <c r="G1242">
        <v>62003</v>
      </c>
    </row>
    <row r="1243" spans="1:7" x14ac:dyDescent="0.3">
      <c r="A1243" s="1">
        <v>44242</v>
      </c>
      <c r="B1243" t="s">
        <v>30</v>
      </c>
      <c r="C1243" t="str">
        <f>VLOOKUP(B1243,[1]Store_Code!$A$2:$B$10,2,FALSE)</f>
        <v>Edinburgh</v>
      </c>
      <c r="D1243">
        <f t="shared" si="19"/>
        <v>24</v>
      </c>
      <c r="E1243" t="s">
        <v>13</v>
      </c>
      <c r="F1243" t="s">
        <v>11</v>
      </c>
      <c r="G1243">
        <v>8142</v>
      </c>
    </row>
    <row r="1244" spans="1:7" x14ac:dyDescent="0.3">
      <c r="A1244" s="1">
        <v>44243</v>
      </c>
      <c r="B1244" t="s">
        <v>7</v>
      </c>
      <c r="C1244" t="str">
        <f>VLOOKUP(B1244,[1]Store_Code!$A$2:$B$10,2,FALSE)</f>
        <v>Perth</v>
      </c>
      <c r="D1244">
        <f t="shared" si="19"/>
        <v>18</v>
      </c>
      <c r="E1244" t="s">
        <v>8</v>
      </c>
      <c r="F1244" t="s">
        <v>11</v>
      </c>
      <c r="G1244">
        <v>6161</v>
      </c>
    </row>
    <row r="1245" spans="1:7" x14ac:dyDescent="0.3">
      <c r="A1245" s="1">
        <v>44243</v>
      </c>
      <c r="B1245" t="s">
        <v>7</v>
      </c>
      <c r="C1245" t="str">
        <f>VLOOKUP(B1245,[1]Store_Code!$A$2:$B$10,2,FALSE)</f>
        <v>Perth</v>
      </c>
      <c r="D1245">
        <f t="shared" si="19"/>
        <v>19</v>
      </c>
      <c r="E1245" t="s">
        <v>10</v>
      </c>
      <c r="F1245" t="s">
        <v>11</v>
      </c>
      <c r="G1245">
        <v>22472</v>
      </c>
    </row>
    <row r="1246" spans="1:7" x14ac:dyDescent="0.3">
      <c r="A1246" s="1">
        <v>44243</v>
      </c>
      <c r="B1246" t="s">
        <v>7</v>
      </c>
      <c r="C1246" t="str">
        <f>VLOOKUP(B1246,[1]Store_Code!$A$2:$B$10,2,FALSE)</f>
        <v>Perth</v>
      </c>
      <c r="D1246">
        <f t="shared" si="19"/>
        <v>13</v>
      </c>
      <c r="E1246" t="s">
        <v>13</v>
      </c>
      <c r="F1246" t="s">
        <v>11</v>
      </c>
      <c r="G1246">
        <v>6531</v>
      </c>
    </row>
    <row r="1247" spans="1:7" x14ac:dyDescent="0.3">
      <c r="A1247" s="1">
        <v>44243</v>
      </c>
      <c r="B1247" t="s">
        <v>15</v>
      </c>
      <c r="C1247" t="str">
        <f>VLOOKUP(B1247,[1]Store_Code!$A$2:$B$10,2,FALSE)</f>
        <v>Aberdeen</v>
      </c>
      <c r="D1247">
        <f t="shared" si="19"/>
        <v>24</v>
      </c>
      <c r="E1247" t="s">
        <v>8</v>
      </c>
      <c r="F1247" t="s">
        <v>11</v>
      </c>
      <c r="G1247">
        <v>10022</v>
      </c>
    </row>
    <row r="1248" spans="1:7" x14ac:dyDescent="0.3">
      <c r="A1248" s="1">
        <v>44243</v>
      </c>
      <c r="B1248" t="s">
        <v>15</v>
      </c>
      <c r="C1248" t="str">
        <f>VLOOKUP(B1248,[1]Store_Code!$A$2:$B$10,2,FALSE)</f>
        <v>Aberdeen</v>
      </c>
      <c r="D1248">
        <f t="shared" si="19"/>
        <v>28</v>
      </c>
      <c r="E1248" t="s">
        <v>10</v>
      </c>
      <c r="F1248" t="s">
        <v>11</v>
      </c>
      <c r="G1248">
        <v>35373</v>
      </c>
    </row>
    <row r="1249" spans="1:7" x14ac:dyDescent="0.3">
      <c r="A1249" s="1">
        <v>44243</v>
      </c>
      <c r="B1249" t="s">
        <v>15</v>
      </c>
      <c r="C1249" t="str">
        <f>VLOOKUP(B1249,[1]Store_Code!$A$2:$B$10,2,FALSE)</f>
        <v>Aberdeen</v>
      </c>
      <c r="D1249">
        <f t="shared" si="19"/>
        <v>16</v>
      </c>
      <c r="E1249" t="s">
        <v>13</v>
      </c>
      <c r="F1249" t="s">
        <v>11</v>
      </c>
      <c r="G1249">
        <v>6579</v>
      </c>
    </row>
    <row r="1250" spans="1:7" x14ac:dyDescent="0.3">
      <c r="A1250" s="1">
        <v>44243</v>
      </c>
      <c r="B1250" t="s">
        <v>19</v>
      </c>
      <c r="C1250" t="str">
        <f>VLOOKUP(B1250,[1]Store_Code!$A$2:$B$10,2,FALSE)</f>
        <v>St Andrews</v>
      </c>
      <c r="D1250">
        <f t="shared" si="19"/>
        <v>15</v>
      </c>
      <c r="E1250" t="s">
        <v>8</v>
      </c>
      <c r="F1250" t="s">
        <v>11</v>
      </c>
      <c r="G1250">
        <v>5543</v>
      </c>
    </row>
    <row r="1251" spans="1:7" x14ac:dyDescent="0.3">
      <c r="A1251" s="1">
        <v>44243</v>
      </c>
      <c r="B1251" t="s">
        <v>19</v>
      </c>
      <c r="C1251" t="str">
        <f>VLOOKUP(B1251,[1]Store_Code!$A$2:$B$10,2,FALSE)</f>
        <v>St Andrews</v>
      </c>
      <c r="D1251">
        <f t="shared" si="19"/>
        <v>19</v>
      </c>
      <c r="E1251" t="s">
        <v>10</v>
      </c>
      <c r="F1251" t="s">
        <v>11</v>
      </c>
      <c r="G1251">
        <v>17828</v>
      </c>
    </row>
    <row r="1252" spans="1:7" x14ac:dyDescent="0.3">
      <c r="A1252" s="1">
        <v>44243</v>
      </c>
      <c r="B1252" t="s">
        <v>19</v>
      </c>
      <c r="C1252" t="str">
        <f>VLOOKUP(B1252,[1]Store_Code!$A$2:$B$10,2,FALSE)</f>
        <v>St Andrews</v>
      </c>
      <c r="D1252">
        <f t="shared" si="19"/>
        <v>10</v>
      </c>
      <c r="E1252" t="s">
        <v>13</v>
      </c>
      <c r="F1252" t="s">
        <v>9</v>
      </c>
      <c r="G1252">
        <v>7027</v>
      </c>
    </row>
    <row r="1253" spans="1:7" x14ac:dyDescent="0.3">
      <c r="A1253" s="1">
        <v>44243</v>
      </c>
      <c r="B1253" t="s">
        <v>23</v>
      </c>
      <c r="C1253" t="str">
        <f>VLOOKUP(B1253,[1]Store_Code!$A$2:$B$10,2,FALSE)</f>
        <v>Dundee</v>
      </c>
      <c r="D1253">
        <f t="shared" si="19"/>
        <v>23</v>
      </c>
      <c r="E1253" t="s">
        <v>8</v>
      </c>
      <c r="F1253" t="s">
        <v>11</v>
      </c>
      <c r="G1253">
        <v>11223</v>
      </c>
    </row>
    <row r="1254" spans="1:7" x14ac:dyDescent="0.3">
      <c r="A1254" s="1">
        <v>44243</v>
      </c>
      <c r="B1254" t="s">
        <v>23</v>
      </c>
      <c r="C1254" t="str">
        <f>VLOOKUP(B1254,[1]Store_Code!$A$2:$B$10,2,FALSE)</f>
        <v>Dundee</v>
      </c>
      <c r="D1254">
        <f t="shared" si="19"/>
        <v>30</v>
      </c>
      <c r="E1254" t="s">
        <v>10</v>
      </c>
      <c r="F1254" t="s">
        <v>11</v>
      </c>
      <c r="G1254">
        <v>34109</v>
      </c>
    </row>
    <row r="1255" spans="1:7" x14ac:dyDescent="0.3">
      <c r="A1255" s="1">
        <v>44243</v>
      </c>
      <c r="B1255" t="s">
        <v>23</v>
      </c>
      <c r="C1255" t="str">
        <f>VLOOKUP(B1255,[1]Store_Code!$A$2:$B$10,2,FALSE)</f>
        <v>Dundee</v>
      </c>
      <c r="D1255">
        <f t="shared" si="19"/>
        <v>22</v>
      </c>
      <c r="E1255" t="s">
        <v>13</v>
      </c>
      <c r="F1255" t="s">
        <v>9</v>
      </c>
      <c r="G1255">
        <v>10503</v>
      </c>
    </row>
    <row r="1256" spans="1:7" x14ac:dyDescent="0.3">
      <c r="A1256" s="1">
        <v>44243</v>
      </c>
      <c r="B1256" t="s">
        <v>26</v>
      </c>
      <c r="C1256" t="str">
        <f>VLOOKUP(B1256,[1]Store_Code!$A$2:$B$10,2,FALSE)</f>
        <v>Glasgow</v>
      </c>
      <c r="D1256">
        <f t="shared" si="19"/>
        <v>31</v>
      </c>
      <c r="E1256" t="s">
        <v>8</v>
      </c>
      <c r="F1256" t="s">
        <v>11</v>
      </c>
      <c r="G1256">
        <v>21263</v>
      </c>
    </row>
    <row r="1257" spans="1:7" x14ac:dyDescent="0.3">
      <c r="A1257" s="1">
        <v>44243</v>
      </c>
      <c r="B1257" t="s">
        <v>26</v>
      </c>
      <c r="C1257" t="str">
        <f>VLOOKUP(B1257,[1]Store_Code!$A$2:$B$10,2,FALSE)</f>
        <v>Glasgow</v>
      </c>
      <c r="D1257">
        <f t="shared" si="19"/>
        <v>44</v>
      </c>
      <c r="E1257" t="s">
        <v>10</v>
      </c>
      <c r="F1257" t="s">
        <v>11</v>
      </c>
      <c r="G1257">
        <v>80224</v>
      </c>
    </row>
    <row r="1258" spans="1:7" x14ac:dyDescent="0.3">
      <c r="A1258" s="1">
        <v>44243</v>
      </c>
      <c r="B1258" t="s">
        <v>26</v>
      </c>
      <c r="C1258" t="str">
        <f>VLOOKUP(B1258,[1]Store_Code!$A$2:$B$10,2,FALSE)</f>
        <v>Glasgow</v>
      </c>
      <c r="D1258">
        <f t="shared" si="19"/>
        <v>26</v>
      </c>
      <c r="E1258" t="s">
        <v>13</v>
      </c>
      <c r="F1258" t="s">
        <v>11</v>
      </c>
      <c r="G1258">
        <v>11411</v>
      </c>
    </row>
    <row r="1259" spans="1:7" x14ac:dyDescent="0.3">
      <c r="A1259" s="1">
        <v>44243</v>
      </c>
      <c r="B1259" t="s">
        <v>27</v>
      </c>
      <c r="C1259" t="str">
        <f>VLOOKUP(B1259,[1]Store_Code!$A$2:$B$10,2,FALSE)</f>
        <v>Dumfries</v>
      </c>
      <c r="D1259">
        <f t="shared" si="19"/>
        <v>13</v>
      </c>
      <c r="E1259" t="s">
        <v>8</v>
      </c>
      <c r="F1259" t="s">
        <v>11</v>
      </c>
      <c r="G1259">
        <v>7315</v>
      </c>
    </row>
    <row r="1260" spans="1:7" x14ac:dyDescent="0.3">
      <c r="A1260" s="1">
        <v>44243</v>
      </c>
      <c r="B1260" t="s">
        <v>27</v>
      </c>
      <c r="C1260" t="str">
        <f>VLOOKUP(B1260,[1]Store_Code!$A$2:$B$10,2,FALSE)</f>
        <v>Dumfries</v>
      </c>
      <c r="D1260">
        <f t="shared" si="19"/>
        <v>18</v>
      </c>
      <c r="E1260" t="s">
        <v>10</v>
      </c>
      <c r="F1260" t="s">
        <v>11</v>
      </c>
      <c r="G1260">
        <v>18192</v>
      </c>
    </row>
    <row r="1261" spans="1:7" x14ac:dyDescent="0.3">
      <c r="A1261" s="1">
        <v>44243</v>
      </c>
      <c r="B1261" t="s">
        <v>27</v>
      </c>
      <c r="C1261" t="str">
        <f>VLOOKUP(B1261,[1]Store_Code!$A$2:$B$10,2,FALSE)</f>
        <v>Dumfries</v>
      </c>
      <c r="D1261">
        <f t="shared" si="19"/>
        <v>9</v>
      </c>
      <c r="E1261" t="s">
        <v>13</v>
      </c>
      <c r="F1261" t="s">
        <v>11</v>
      </c>
      <c r="G1261">
        <v>3384</v>
      </c>
    </row>
    <row r="1262" spans="1:7" x14ac:dyDescent="0.3">
      <c r="A1262" s="1">
        <v>44243</v>
      </c>
      <c r="B1262" t="s">
        <v>28</v>
      </c>
      <c r="C1262" t="str">
        <f>VLOOKUP(B1262,[1]Store_Code!$A$2:$B$10,2,FALSE)</f>
        <v>Inverness</v>
      </c>
      <c r="D1262">
        <f t="shared" si="19"/>
        <v>22</v>
      </c>
      <c r="E1262" t="s">
        <v>8</v>
      </c>
      <c r="F1262" t="s">
        <v>11</v>
      </c>
      <c r="G1262">
        <v>9469</v>
      </c>
    </row>
    <row r="1263" spans="1:7" x14ac:dyDescent="0.3">
      <c r="A1263" s="1">
        <v>44243</v>
      </c>
      <c r="B1263" t="s">
        <v>28</v>
      </c>
      <c r="C1263" t="str">
        <f>VLOOKUP(B1263,[1]Store_Code!$A$2:$B$10,2,FALSE)</f>
        <v>Inverness</v>
      </c>
      <c r="D1263">
        <f t="shared" si="19"/>
        <v>20</v>
      </c>
      <c r="E1263" t="s">
        <v>10</v>
      </c>
      <c r="F1263" t="s">
        <v>11</v>
      </c>
      <c r="G1263">
        <v>29640</v>
      </c>
    </row>
    <row r="1264" spans="1:7" x14ac:dyDescent="0.3">
      <c r="A1264" s="1">
        <v>44243</v>
      </c>
      <c r="B1264" t="s">
        <v>28</v>
      </c>
      <c r="C1264" t="str">
        <f>VLOOKUP(B1264,[1]Store_Code!$A$2:$B$10,2,FALSE)</f>
        <v>Inverness</v>
      </c>
      <c r="D1264">
        <f t="shared" si="19"/>
        <v>20</v>
      </c>
      <c r="E1264" t="s">
        <v>13</v>
      </c>
      <c r="F1264" t="s">
        <v>11</v>
      </c>
      <c r="G1264">
        <v>5586</v>
      </c>
    </row>
    <row r="1265" spans="1:7" x14ac:dyDescent="0.3">
      <c r="A1265" s="1">
        <v>44243</v>
      </c>
      <c r="B1265" t="s">
        <v>29</v>
      </c>
      <c r="C1265" t="str">
        <f>VLOOKUP(B1265,[1]Store_Code!$A$2:$B$10,2,FALSE)</f>
        <v>Stirling</v>
      </c>
      <c r="D1265">
        <f t="shared" si="19"/>
        <v>22</v>
      </c>
      <c r="E1265" t="s">
        <v>8</v>
      </c>
      <c r="F1265" t="s">
        <v>11</v>
      </c>
      <c r="G1265" s="15">
        <v>7228</v>
      </c>
    </row>
    <row r="1266" spans="1:7" x14ac:dyDescent="0.3">
      <c r="A1266" s="1">
        <v>44243</v>
      </c>
      <c r="B1266" t="s">
        <v>29</v>
      </c>
      <c r="C1266" t="str">
        <f>VLOOKUP(B1266,[1]Store_Code!$A$2:$B$10,2,FALSE)</f>
        <v>Stirling</v>
      </c>
      <c r="D1266">
        <f t="shared" si="19"/>
        <v>21</v>
      </c>
      <c r="E1266" t="s">
        <v>10</v>
      </c>
      <c r="F1266" t="s">
        <v>11</v>
      </c>
      <c r="G1266">
        <v>23876</v>
      </c>
    </row>
    <row r="1267" spans="1:7" x14ac:dyDescent="0.3">
      <c r="A1267" s="1">
        <v>44243</v>
      </c>
      <c r="B1267" t="s">
        <v>29</v>
      </c>
      <c r="C1267" t="str">
        <f>VLOOKUP(B1267,[1]Store_Code!$A$2:$B$10,2,FALSE)</f>
        <v>Stirling</v>
      </c>
      <c r="D1267">
        <f t="shared" si="19"/>
        <v>15.7</v>
      </c>
      <c r="E1267" t="s">
        <v>13</v>
      </c>
      <c r="F1267" t="s">
        <v>11</v>
      </c>
      <c r="G1267">
        <v>5598</v>
      </c>
    </row>
    <row r="1268" spans="1:7" x14ac:dyDescent="0.3">
      <c r="A1268" s="1">
        <v>44243</v>
      </c>
      <c r="B1268" t="s">
        <v>30</v>
      </c>
      <c r="C1268" t="str">
        <f>VLOOKUP(B1268,[1]Store_Code!$A$2:$B$10,2,FALSE)</f>
        <v>Edinburgh</v>
      </c>
      <c r="D1268">
        <f t="shared" si="19"/>
        <v>29</v>
      </c>
      <c r="E1268" t="s">
        <v>8</v>
      </c>
      <c r="F1268" t="s">
        <v>11</v>
      </c>
      <c r="G1268">
        <v>14028</v>
      </c>
    </row>
    <row r="1269" spans="1:7" x14ac:dyDescent="0.3">
      <c r="A1269" s="1">
        <v>44243</v>
      </c>
      <c r="B1269" t="s">
        <v>30</v>
      </c>
      <c r="C1269" t="str">
        <f>VLOOKUP(B1269,[1]Store_Code!$A$2:$B$10,2,FALSE)</f>
        <v>Edinburgh</v>
      </c>
      <c r="D1269">
        <f t="shared" si="19"/>
        <v>39</v>
      </c>
      <c r="E1269" t="s">
        <v>10</v>
      </c>
      <c r="F1269" t="s">
        <v>11</v>
      </c>
      <c r="G1269">
        <v>51164</v>
      </c>
    </row>
    <row r="1270" spans="1:7" x14ac:dyDescent="0.3">
      <c r="A1270" s="1">
        <v>44243</v>
      </c>
      <c r="B1270" t="s">
        <v>30</v>
      </c>
      <c r="C1270" t="str">
        <f>VLOOKUP(B1270,[1]Store_Code!$A$2:$B$10,2,FALSE)</f>
        <v>Edinburgh</v>
      </c>
      <c r="D1270">
        <f t="shared" si="19"/>
        <v>24</v>
      </c>
      <c r="E1270" t="s">
        <v>13</v>
      </c>
      <c r="F1270" t="s">
        <v>11</v>
      </c>
      <c r="G1270">
        <v>8398</v>
      </c>
    </row>
    <row r="1271" spans="1:7" x14ac:dyDescent="0.3">
      <c r="A1271" s="1">
        <v>44244</v>
      </c>
      <c r="B1271" t="s">
        <v>7</v>
      </c>
      <c r="C1271" t="str">
        <f>VLOOKUP(B1271,[1]Store_Code!$A$2:$B$10,2,FALSE)</f>
        <v>Perth</v>
      </c>
      <c r="D1271">
        <f t="shared" si="19"/>
        <v>18</v>
      </c>
      <c r="E1271" t="s">
        <v>8</v>
      </c>
      <c r="F1271" t="s">
        <v>9</v>
      </c>
      <c r="G1271" s="15">
        <v>9717</v>
      </c>
    </row>
    <row r="1272" spans="1:7" x14ac:dyDescent="0.3">
      <c r="A1272" s="1">
        <v>44244</v>
      </c>
      <c r="B1272" t="s">
        <v>7</v>
      </c>
      <c r="C1272" t="str">
        <f>VLOOKUP(B1272,[1]Store_Code!$A$2:$B$10,2,FALSE)</f>
        <v>Perth</v>
      </c>
      <c r="D1272">
        <f t="shared" si="19"/>
        <v>19</v>
      </c>
      <c r="E1272" t="s">
        <v>10</v>
      </c>
      <c r="F1272" t="s">
        <v>11</v>
      </c>
      <c r="G1272">
        <v>25378</v>
      </c>
    </row>
    <row r="1273" spans="1:7" x14ac:dyDescent="0.3">
      <c r="A1273" s="1">
        <v>44244</v>
      </c>
      <c r="B1273" t="s">
        <v>7</v>
      </c>
      <c r="C1273" t="str">
        <f>VLOOKUP(B1273,[1]Store_Code!$A$2:$B$10,2,FALSE)</f>
        <v>Perth</v>
      </c>
      <c r="D1273">
        <f t="shared" si="19"/>
        <v>13</v>
      </c>
      <c r="E1273" t="s">
        <v>13</v>
      </c>
      <c r="F1273" t="s">
        <v>11</v>
      </c>
      <c r="G1273">
        <v>6612</v>
      </c>
    </row>
    <row r="1274" spans="1:7" x14ac:dyDescent="0.3">
      <c r="A1274" s="1">
        <v>44244</v>
      </c>
      <c r="B1274" t="s">
        <v>15</v>
      </c>
      <c r="C1274" t="str">
        <f>VLOOKUP(B1274,[1]Store_Code!$A$2:$B$10,2,FALSE)</f>
        <v>Aberdeen</v>
      </c>
      <c r="D1274">
        <f t="shared" si="19"/>
        <v>24</v>
      </c>
      <c r="E1274" t="s">
        <v>8</v>
      </c>
      <c r="F1274" t="s">
        <v>11</v>
      </c>
      <c r="G1274">
        <v>10490</v>
      </c>
    </row>
    <row r="1275" spans="1:7" x14ac:dyDescent="0.3">
      <c r="A1275" s="1">
        <v>44244</v>
      </c>
      <c r="B1275" t="s">
        <v>15</v>
      </c>
      <c r="C1275" t="str">
        <f>VLOOKUP(B1275,[1]Store_Code!$A$2:$B$10,2,FALSE)</f>
        <v>Aberdeen</v>
      </c>
      <c r="D1275">
        <f t="shared" si="19"/>
        <v>28</v>
      </c>
      <c r="E1275" t="s">
        <v>10</v>
      </c>
      <c r="F1275" t="s">
        <v>11</v>
      </c>
      <c r="G1275">
        <v>39947</v>
      </c>
    </row>
    <row r="1276" spans="1:7" x14ac:dyDescent="0.3">
      <c r="A1276" s="1">
        <v>44244</v>
      </c>
      <c r="B1276" t="s">
        <v>15</v>
      </c>
      <c r="C1276" t="str">
        <f>VLOOKUP(B1276,[1]Store_Code!$A$2:$B$10,2,FALSE)</f>
        <v>Aberdeen</v>
      </c>
      <c r="D1276">
        <f t="shared" si="19"/>
        <v>16</v>
      </c>
      <c r="E1276" t="s">
        <v>13</v>
      </c>
      <c r="F1276" t="s">
        <v>11</v>
      </c>
      <c r="G1276">
        <v>6662</v>
      </c>
    </row>
    <row r="1277" spans="1:7" x14ac:dyDescent="0.3">
      <c r="A1277" s="1">
        <v>44244</v>
      </c>
      <c r="B1277" t="s">
        <v>19</v>
      </c>
      <c r="C1277" t="str">
        <f>VLOOKUP(B1277,[1]Store_Code!$A$2:$B$10,2,FALSE)</f>
        <v>St Andrews</v>
      </c>
      <c r="D1277">
        <f t="shared" si="19"/>
        <v>15</v>
      </c>
      <c r="E1277" t="s">
        <v>8</v>
      </c>
      <c r="F1277" t="s">
        <v>11</v>
      </c>
      <c r="G1277">
        <v>5829</v>
      </c>
    </row>
    <row r="1278" spans="1:7" x14ac:dyDescent="0.3">
      <c r="A1278" s="1">
        <v>44244</v>
      </c>
      <c r="B1278" t="s">
        <v>19</v>
      </c>
      <c r="C1278" t="str">
        <f>VLOOKUP(B1278,[1]Store_Code!$A$2:$B$10,2,FALSE)</f>
        <v>St Andrews</v>
      </c>
      <c r="D1278">
        <f t="shared" si="19"/>
        <v>19</v>
      </c>
      <c r="E1278" t="s">
        <v>10</v>
      </c>
      <c r="F1278" t="s">
        <v>11</v>
      </c>
      <c r="G1278">
        <v>20133</v>
      </c>
    </row>
    <row r="1279" spans="1:7" x14ac:dyDescent="0.3">
      <c r="A1279" s="1">
        <v>44244</v>
      </c>
      <c r="B1279" t="s">
        <v>19</v>
      </c>
      <c r="C1279" t="str">
        <f>VLOOKUP(B1279,[1]Store_Code!$A$2:$B$10,2,FALSE)</f>
        <v>St Andrews</v>
      </c>
      <c r="D1279">
        <f t="shared" si="19"/>
        <v>10</v>
      </c>
      <c r="E1279" t="s">
        <v>13</v>
      </c>
      <c r="F1279" t="s">
        <v>11</v>
      </c>
      <c r="G1279">
        <v>5430</v>
      </c>
    </row>
    <row r="1280" spans="1:7" x14ac:dyDescent="0.3">
      <c r="A1280" s="1">
        <v>44244</v>
      </c>
      <c r="B1280" t="s">
        <v>23</v>
      </c>
      <c r="C1280" t="str">
        <f>VLOOKUP(B1280,[1]Store_Code!$A$2:$B$10,2,FALSE)</f>
        <v>Dundee</v>
      </c>
      <c r="D1280">
        <f t="shared" si="19"/>
        <v>23</v>
      </c>
      <c r="E1280" t="s">
        <v>8</v>
      </c>
      <c r="F1280" t="s">
        <v>11</v>
      </c>
      <c r="G1280">
        <v>11748</v>
      </c>
    </row>
    <row r="1281" spans="1:7" x14ac:dyDescent="0.3">
      <c r="A1281" s="1">
        <v>44244</v>
      </c>
      <c r="B1281" t="s">
        <v>23</v>
      </c>
      <c r="C1281" t="str">
        <f>VLOOKUP(B1281,[1]Store_Code!$A$2:$B$10,2,FALSE)</f>
        <v>Dundee</v>
      </c>
      <c r="D1281">
        <f t="shared" si="19"/>
        <v>30</v>
      </c>
      <c r="E1281" t="s">
        <v>10</v>
      </c>
      <c r="F1281" t="s">
        <v>11</v>
      </c>
      <c r="G1281">
        <v>38520</v>
      </c>
    </row>
    <row r="1282" spans="1:7" x14ac:dyDescent="0.3">
      <c r="A1282" s="1">
        <v>44244</v>
      </c>
      <c r="B1282" t="s">
        <v>23</v>
      </c>
      <c r="C1282" t="str">
        <f>VLOOKUP(B1282,[1]Store_Code!$A$2:$B$10,2,FALSE)</f>
        <v>Dundee</v>
      </c>
      <c r="D1282">
        <f t="shared" si="19"/>
        <v>22</v>
      </c>
      <c r="E1282" t="s">
        <v>13</v>
      </c>
      <c r="F1282" t="s">
        <v>9</v>
      </c>
      <c r="G1282">
        <v>10599</v>
      </c>
    </row>
    <row r="1283" spans="1:7" x14ac:dyDescent="0.3">
      <c r="A1283" s="1">
        <v>44244</v>
      </c>
      <c r="B1283" t="s">
        <v>26</v>
      </c>
      <c r="C1283" t="str">
        <f>VLOOKUP(B1283,[1]Store_Code!$A$2:$B$10,2,FALSE)</f>
        <v>Glasgow</v>
      </c>
      <c r="D1283">
        <f t="shared" si="19"/>
        <v>31</v>
      </c>
      <c r="E1283" t="s">
        <v>8</v>
      </c>
      <c r="F1283" t="s">
        <v>11</v>
      </c>
      <c r="G1283">
        <v>22258</v>
      </c>
    </row>
    <row r="1284" spans="1:7" x14ac:dyDescent="0.3">
      <c r="A1284" s="1">
        <v>44244</v>
      </c>
      <c r="B1284" t="s">
        <v>26</v>
      </c>
      <c r="C1284" t="str">
        <f>VLOOKUP(B1284,[1]Store_Code!$A$2:$B$10,2,FALSE)</f>
        <v>Glasgow</v>
      </c>
      <c r="D1284">
        <f t="shared" ref="D1284:D1347" si="20">INDEX($N$4:$P$12,MATCH(C1284,$M$4:$M$12,0),MATCH(E1284,N$3:P$3,0))</f>
        <v>44</v>
      </c>
      <c r="E1284" t="s">
        <v>10</v>
      </c>
      <c r="F1284" t="s">
        <v>11</v>
      </c>
      <c r="G1284">
        <v>90599</v>
      </c>
    </row>
    <row r="1285" spans="1:7" x14ac:dyDescent="0.3">
      <c r="A1285" s="1">
        <v>44244</v>
      </c>
      <c r="B1285" t="s">
        <v>26</v>
      </c>
      <c r="C1285" t="str">
        <f>VLOOKUP(B1285,[1]Store_Code!$A$2:$B$10,2,FALSE)</f>
        <v>Glasgow</v>
      </c>
      <c r="D1285">
        <f t="shared" si="20"/>
        <v>26</v>
      </c>
      <c r="E1285" t="s">
        <v>13</v>
      </c>
      <c r="F1285" t="s">
        <v>11</v>
      </c>
      <c r="G1285">
        <v>11553</v>
      </c>
    </row>
    <row r="1286" spans="1:7" x14ac:dyDescent="0.3">
      <c r="A1286" s="1">
        <v>44244</v>
      </c>
      <c r="B1286" t="s">
        <v>27</v>
      </c>
      <c r="C1286" t="str">
        <f>VLOOKUP(B1286,[1]Store_Code!$A$2:$B$10,2,FALSE)</f>
        <v>Dumfries</v>
      </c>
      <c r="D1286">
        <f t="shared" si="20"/>
        <v>13</v>
      </c>
      <c r="E1286" t="s">
        <v>8</v>
      </c>
      <c r="F1286" t="s">
        <v>11</v>
      </c>
      <c r="G1286">
        <v>7659</v>
      </c>
    </row>
    <row r="1287" spans="1:7" x14ac:dyDescent="0.3">
      <c r="A1287" s="1">
        <v>44244</v>
      </c>
      <c r="B1287" t="s">
        <v>27</v>
      </c>
      <c r="C1287" t="str">
        <f>VLOOKUP(B1287,[1]Store_Code!$A$2:$B$10,2,FALSE)</f>
        <v>Dumfries</v>
      </c>
      <c r="D1287">
        <f t="shared" si="20"/>
        <v>18</v>
      </c>
      <c r="E1287" t="s">
        <v>10</v>
      </c>
      <c r="F1287" t="s">
        <v>11</v>
      </c>
      <c r="G1287">
        <v>20544</v>
      </c>
    </row>
    <row r="1288" spans="1:7" x14ac:dyDescent="0.3">
      <c r="A1288" s="1">
        <v>44244</v>
      </c>
      <c r="B1288" t="s">
        <v>27</v>
      </c>
      <c r="C1288" t="str">
        <f>VLOOKUP(B1288,[1]Store_Code!$A$2:$B$10,2,FALSE)</f>
        <v>Dumfries</v>
      </c>
      <c r="D1288">
        <f t="shared" si="20"/>
        <v>9</v>
      </c>
      <c r="E1288" t="s">
        <v>13</v>
      </c>
      <c r="F1288" t="s">
        <v>11</v>
      </c>
      <c r="G1288">
        <v>3426</v>
      </c>
    </row>
    <row r="1289" spans="1:7" x14ac:dyDescent="0.3">
      <c r="A1289" s="1">
        <v>44244</v>
      </c>
      <c r="B1289" t="s">
        <v>28</v>
      </c>
      <c r="C1289" t="str">
        <f>VLOOKUP(B1289,[1]Store_Code!$A$2:$B$10,2,FALSE)</f>
        <v>Inverness</v>
      </c>
      <c r="D1289">
        <f t="shared" si="20"/>
        <v>22</v>
      </c>
      <c r="E1289" t="s">
        <v>8</v>
      </c>
      <c r="F1289" t="s">
        <v>11</v>
      </c>
      <c r="G1289">
        <v>9948</v>
      </c>
    </row>
    <row r="1290" spans="1:7" x14ac:dyDescent="0.3">
      <c r="A1290" s="1">
        <v>44244</v>
      </c>
      <c r="B1290" t="s">
        <v>28</v>
      </c>
      <c r="C1290" t="str">
        <f>VLOOKUP(B1290,[1]Store_Code!$A$2:$B$10,2,FALSE)</f>
        <v>Inverness</v>
      </c>
      <c r="D1290">
        <f t="shared" si="20"/>
        <v>20</v>
      </c>
      <c r="E1290" t="s">
        <v>10</v>
      </c>
      <c r="F1290" t="s">
        <v>11</v>
      </c>
      <c r="G1290">
        <v>33472</v>
      </c>
    </row>
    <row r="1291" spans="1:7" x14ac:dyDescent="0.3">
      <c r="A1291" s="1">
        <v>44244</v>
      </c>
      <c r="B1291" t="s">
        <v>28</v>
      </c>
      <c r="C1291" t="str">
        <f>VLOOKUP(B1291,[1]Store_Code!$A$2:$B$10,2,FALSE)</f>
        <v>Inverness</v>
      </c>
      <c r="D1291">
        <f t="shared" si="20"/>
        <v>20</v>
      </c>
      <c r="E1291" t="s">
        <v>13</v>
      </c>
      <c r="F1291" t="s">
        <v>11</v>
      </c>
      <c r="G1291">
        <v>5654</v>
      </c>
    </row>
    <row r="1292" spans="1:7" x14ac:dyDescent="0.3">
      <c r="A1292" s="1">
        <v>44244</v>
      </c>
      <c r="B1292" t="s">
        <v>29</v>
      </c>
      <c r="C1292" t="str">
        <f>VLOOKUP(B1292,[1]Store_Code!$A$2:$B$10,2,FALSE)</f>
        <v>Stirling</v>
      </c>
      <c r="D1292">
        <f t="shared" si="20"/>
        <v>22</v>
      </c>
      <c r="E1292" t="s">
        <v>8</v>
      </c>
      <c r="F1292" t="s">
        <v>11</v>
      </c>
      <c r="G1292">
        <v>8811</v>
      </c>
    </row>
    <row r="1293" spans="1:7" x14ac:dyDescent="0.3">
      <c r="A1293" s="1">
        <v>44244</v>
      </c>
      <c r="B1293" t="s">
        <v>29</v>
      </c>
      <c r="C1293" t="str">
        <f>VLOOKUP(B1293,[1]Store_Code!$A$2:$B$10,2,FALSE)</f>
        <v>Stirling</v>
      </c>
      <c r="D1293">
        <f t="shared" si="20"/>
        <v>21</v>
      </c>
      <c r="E1293" t="s">
        <v>10</v>
      </c>
      <c r="F1293" t="s">
        <v>11</v>
      </c>
      <c r="G1293">
        <v>26964</v>
      </c>
    </row>
    <row r="1294" spans="1:7" x14ac:dyDescent="0.3">
      <c r="A1294" s="1">
        <v>44244</v>
      </c>
      <c r="B1294" t="s">
        <v>29</v>
      </c>
      <c r="C1294" t="str">
        <f>VLOOKUP(B1294,[1]Store_Code!$A$2:$B$10,2,FALSE)</f>
        <v>Stirling</v>
      </c>
      <c r="D1294">
        <f t="shared" si="20"/>
        <v>15.7</v>
      </c>
      <c r="E1294" t="s">
        <v>13</v>
      </c>
      <c r="F1294" t="s">
        <v>11</v>
      </c>
      <c r="G1294">
        <v>5667</v>
      </c>
    </row>
    <row r="1295" spans="1:7" x14ac:dyDescent="0.3">
      <c r="A1295" s="1">
        <v>44244</v>
      </c>
      <c r="B1295" t="s">
        <v>30</v>
      </c>
      <c r="C1295" t="str">
        <f>VLOOKUP(B1295,[1]Store_Code!$A$2:$B$10,2,FALSE)</f>
        <v>Edinburgh</v>
      </c>
      <c r="D1295">
        <f t="shared" si="20"/>
        <v>29</v>
      </c>
      <c r="E1295" t="s">
        <v>8</v>
      </c>
      <c r="F1295" t="s">
        <v>11</v>
      </c>
      <c r="G1295">
        <v>14685</v>
      </c>
    </row>
    <row r="1296" spans="1:7" x14ac:dyDescent="0.3">
      <c r="A1296" s="1">
        <v>44244</v>
      </c>
      <c r="B1296" t="s">
        <v>30</v>
      </c>
      <c r="C1296" t="str">
        <f>VLOOKUP(B1296,[1]Store_Code!$A$2:$B$10,2,FALSE)</f>
        <v>Edinburgh</v>
      </c>
      <c r="D1296">
        <f t="shared" si="20"/>
        <v>39</v>
      </c>
      <c r="E1296" t="s">
        <v>10</v>
      </c>
      <c r="F1296" t="s">
        <v>11</v>
      </c>
      <c r="G1296">
        <v>57780</v>
      </c>
    </row>
    <row r="1297" spans="1:7" x14ac:dyDescent="0.3">
      <c r="A1297" s="1">
        <v>44244</v>
      </c>
      <c r="B1297" t="s">
        <v>30</v>
      </c>
      <c r="C1297" t="str">
        <f>VLOOKUP(B1297,[1]Store_Code!$A$2:$B$10,2,FALSE)</f>
        <v>Edinburgh</v>
      </c>
      <c r="D1297">
        <f t="shared" si="20"/>
        <v>24</v>
      </c>
      <c r="E1297" t="s">
        <v>13</v>
      </c>
      <c r="F1297" t="s">
        <v>11</v>
      </c>
      <c r="G1297">
        <v>8501</v>
      </c>
    </row>
    <row r="1298" spans="1:7" x14ac:dyDescent="0.3">
      <c r="A1298" s="1">
        <v>44245</v>
      </c>
      <c r="B1298" t="s">
        <v>7</v>
      </c>
      <c r="C1298" t="str">
        <f>VLOOKUP(B1298,[1]Store_Code!$A$2:$B$10,2,FALSE)</f>
        <v>Perth</v>
      </c>
      <c r="D1298">
        <f t="shared" si="20"/>
        <v>18</v>
      </c>
      <c r="E1298" t="s">
        <v>8</v>
      </c>
      <c r="F1298" t="s">
        <v>9</v>
      </c>
      <c r="G1298">
        <v>9406</v>
      </c>
    </row>
    <row r="1299" spans="1:7" x14ac:dyDescent="0.3">
      <c r="A1299" s="1">
        <v>44245</v>
      </c>
      <c r="B1299" t="s">
        <v>7</v>
      </c>
      <c r="C1299" t="str">
        <f>VLOOKUP(B1299,[1]Store_Code!$A$2:$B$10,2,FALSE)</f>
        <v>Perth</v>
      </c>
      <c r="D1299">
        <f t="shared" si="20"/>
        <v>19</v>
      </c>
      <c r="E1299" t="s">
        <v>10</v>
      </c>
      <c r="F1299" t="s">
        <v>11</v>
      </c>
      <c r="G1299">
        <v>21216</v>
      </c>
    </row>
    <row r="1300" spans="1:7" x14ac:dyDescent="0.3">
      <c r="A1300" s="1">
        <v>44245</v>
      </c>
      <c r="B1300" t="s">
        <v>7</v>
      </c>
      <c r="C1300" t="str">
        <f>VLOOKUP(B1300,[1]Store_Code!$A$2:$B$10,2,FALSE)</f>
        <v>Perth</v>
      </c>
      <c r="D1300">
        <f t="shared" si="20"/>
        <v>13</v>
      </c>
      <c r="E1300" t="s">
        <v>13</v>
      </c>
      <c r="F1300" t="s">
        <v>11</v>
      </c>
      <c r="G1300">
        <v>6346</v>
      </c>
    </row>
    <row r="1301" spans="1:7" x14ac:dyDescent="0.3">
      <c r="A1301" s="1">
        <v>44245</v>
      </c>
      <c r="B1301" t="s">
        <v>15</v>
      </c>
      <c r="C1301" t="str">
        <f>VLOOKUP(B1301,[1]Store_Code!$A$2:$B$10,2,FALSE)</f>
        <v>Aberdeen</v>
      </c>
      <c r="D1301">
        <f t="shared" si="20"/>
        <v>24</v>
      </c>
      <c r="E1301" t="s">
        <v>8</v>
      </c>
      <c r="F1301" t="s">
        <v>11</v>
      </c>
      <c r="G1301">
        <v>10905</v>
      </c>
    </row>
    <row r="1302" spans="1:7" x14ac:dyDescent="0.3">
      <c r="A1302" s="1">
        <v>44245</v>
      </c>
      <c r="B1302" t="s">
        <v>15</v>
      </c>
      <c r="C1302" t="str">
        <f>VLOOKUP(B1302,[1]Store_Code!$A$2:$B$10,2,FALSE)</f>
        <v>Aberdeen</v>
      </c>
      <c r="D1302">
        <f t="shared" si="20"/>
        <v>28</v>
      </c>
      <c r="E1302" t="s">
        <v>10</v>
      </c>
      <c r="F1302" t="s">
        <v>11</v>
      </c>
      <c r="G1302">
        <v>33396</v>
      </c>
    </row>
    <row r="1303" spans="1:7" x14ac:dyDescent="0.3">
      <c r="A1303" s="1">
        <v>44245</v>
      </c>
      <c r="B1303" t="s">
        <v>15</v>
      </c>
      <c r="C1303" t="str">
        <f>VLOOKUP(B1303,[1]Store_Code!$A$2:$B$10,2,FALSE)</f>
        <v>Aberdeen</v>
      </c>
      <c r="D1303">
        <f t="shared" si="20"/>
        <v>16</v>
      </c>
      <c r="E1303" t="s">
        <v>13</v>
      </c>
      <c r="F1303" t="s">
        <v>11</v>
      </c>
      <c r="G1303">
        <v>6394</v>
      </c>
    </row>
    <row r="1304" spans="1:7" x14ac:dyDescent="0.3">
      <c r="A1304" s="1">
        <v>44245</v>
      </c>
      <c r="B1304" t="s">
        <v>19</v>
      </c>
      <c r="C1304" t="str">
        <f>VLOOKUP(B1304,[1]Store_Code!$A$2:$B$10,2,FALSE)</f>
        <v>St Andrews</v>
      </c>
      <c r="D1304">
        <f t="shared" si="20"/>
        <v>15</v>
      </c>
      <c r="E1304" t="s">
        <v>8</v>
      </c>
      <c r="F1304" t="s">
        <v>11</v>
      </c>
      <c r="G1304">
        <v>6082</v>
      </c>
    </row>
    <row r="1305" spans="1:7" x14ac:dyDescent="0.3">
      <c r="A1305" s="1">
        <v>44245</v>
      </c>
      <c r="B1305" t="s">
        <v>19</v>
      </c>
      <c r="C1305" t="str">
        <f>VLOOKUP(B1305,[1]Store_Code!$A$2:$B$10,2,FALSE)</f>
        <v>St Andrews</v>
      </c>
      <c r="D1305">
        <f t="shared" si="20"/>
        <v>19</v>
      </c>
      <c r="E1305" t="s">
        <v>10</v>
      </c>
      <c r="F1305" t="s">
        <v>11</v>
      </c>
      <c r="G1305">
        <v>16832</v>
      </c>
    </row>
    <row r="1306" spans="1:7" x14ac:dyDescent="0.3">
      <c r="A1306" s="1">
        <v>44245</v>
      </c>
      <c r="B1306" t="s">
        <v>19</v>
      </c>
      <c r="C1306" t="str">
        <f>VLOOKUP(B1306,[1]Store_Code!$A$2:$B$10,2,FALSE)</f>
        <v>St Andrews</v>
      </c>
      <c r="D1306">
        <f t="shared" si="20"/>
        <v>10</v>
      </c>
      <c r="E1306" t="s">
        <v>13</v>
      </c>
      <c r="F1306" t="s">
        <v>11</v>
      </c>
      <c r="G1306">
        <v>5212</v>
      </c>
    </row>
    <row r="1307" spans="1:7" x14ac:dyDescent="0.3">
      <c r="A1307" s="1">
        <v>44245</v>
      </c>
      <c r="B1307" t="s">
        <v>23</v>
      </c>
      <c r="C1307" t="str">
        <f>VLOOKUP(B1307,[1]Store_Code!$A$2:$B$10,2,FALSE)</f>
        <v>Dundee</v>
      </c>
      <c r="D1307">
        <f t="shared" si="20"/>
        <v>23</v>
      </c>
      <c r="E1307" t="s">
        <v>8</v>
      </c>
      <c r="F1307" t="s">
        <v>11</v>
      </c>
      <c r="G1307">
        <v>12211</v>
      </c>
    </row>
    <row r="1308" spans="1:7" x14ac:dyDescent="0.3">
      <c r="A1308" s="1">
        <v>44245</v>
      </c>
      <c r="B1308" t="s">
        <v>23</v>
      </c>
      <c r="C1308" t="str">
        <f>VLOOKUP(B1308,[1]Store_Code!$A$2:$B$10,2,FALSE)</f>
        <v>Dundee</v>
      </c>
      <c r="D1308">
        <f t="shared" si="20"/>
        <v>30</v>
      </c>
      <c r="E1308" t="s">
        <v>10</v>
      </c>
      <c r="F1308" t="s">
        <v>11</v>
      </c>
      <c r="G1308">
        <v>32204</v>
      </c>
    </row>
    <row r="1309" spans="1:7" x14ac:dyDescent="0.3">
      <c r="A1309" s="1">
        <v>44245</v>
      </c>
      <c r="B1309" t="s">
        <v>23</v>
      </c>
      <c r="C1309" t="str">
        <f>VLOOKUP(B1309,[1]Store_Code!$A$2:$B$10,2,FALSE)</f>
        <v>Dundee</v>
      </c>
      <c r="D1309">
        <f t="shared" si="20"/>
        <v>22</v>
      </c>
      <c r="E1309" t="s">
        <v>13</v>
      </c>
      <c r="F1309" t="s">
        <v>9</v>
      </c>
      <c r="G1309">
        <v>10284</v>
      </c>
    </row>
    <row r="1310" spans="1:7" x14ac:dyDescent="0.3">
      <c r="A1310" s="1">
        <v>44245</v>
      </c>
      <c r="B1310" t="s">
        <v>26</v>
      </c>
      <c r="C1310" t="str">
        <f>VLOOKUP(B1310,[1]Store_Code!$A$2:$B$10,2,FALSE)</f>
        <v>Glasgow</v>
      </c>
      <c r="D1310">
        <f t="shared" si="20"/>
        <v>31</v>
      </c>
      <c r="E1310" t="s">
        <v>8</v>
      </c>
      <c r="F1310" t="s">
        <v>11</v>
      </c>
      <c r="G1310">
        <v>23136</v>
      </c>
    </row>
    <row r="1311" spans="1:7" x14ac:dyDescent="0.3">
      <c r="A1311" s="1">
        <v>44245</v>
      </c>
      <c r="B1311" t="s">
        <v>26</v>
      </c>
      <c r="C1311" t="str">
        <f>VLOOKUP(B1311,[1]Store_Code!$A$2:$B$10,2,FALSE)</f>
        <v>Glasgow</v>
      </c>
      <c r="D1311">
        <f t="shared" si="20"/>
        <v>44</v>
      </c>
      <c r="E1311" t="s">
        <v>10</v>
      </c>
      <c r="F1311" t="s">
        <v>11</v>
      </c>
      <c r="G1311">
        <v>75743</v>
      </c>
    </row>
    <row r="1312" spans="1:7" x14ac:dyDescent="0.3">
      <c r="A1312" s="1">
        <v>44245</v>
      </c>
      <c r="B1312" t="s">
        <v>26</v>
      </c>
      <c r="C1312" t="str">
        <f>VLOOKUP(B1312,[1]Store_Code!$A$2:$B$10,2,FALSE)</f>
        <v>Glasgow</v>
      </c>
      <c r="D1312">
        <f t="shared" si="20"/>
        <v>26</v>
      </c>
      <c r="E1312" t="s">
        <v>13</v>
      </c>
      <c r="F1312" t="s">
        <v>11</v>
      </c>
      <c r="G1312">
        <v>11088</v>
      </c>
    </row>
    <row r="1313" spans="1:7" x14ac:dyDescent="0.3">
      <c r="A1313" s="1">
        <v>44245</v>
      </c>
      <c r="B1313" t="s">
        <v>27</v>
      </c>
      <c r="C1313" t="str">
        <f>VLOOKUP(B1313,[1]Store_Code!$A$2:$B$10,2,FALSE)</f>
        <v>Dumfries</v>
      </c>
      <c r="D1313">
        <f t="shared" si="20"/>
        <v>13</v>
      </c>
      <c r="E1313" t="s">
        <v>8</v>
      </c>
      <c r="F1313" t="s">
        <v>11</v>
      </c>
      <c r="G1313">
        <v>7960</v>
      </c>
    </row>
    <row r="1314" spans="1:7" x14ac:dyDescent="0.3">
      <c r="A1314" s="1">
        <v>44245</v>
      </c>
      <c r="B1314" t="s">
        <v>27</v>
      </c>
      <c r="C1314" t="str">
        <f>VLOOKUP(B1314,[1]Store_Code!$A$2:$B$10,2,FALSE)</f>
        <v>Dumfries</v>
      </c>
      <c r="D1314">
        <f t="shared" si="20"/>
        <v>18</v>
      </c>
      <c r="E1314" t="s">
        <v>10</v>
      </c>
      <c r="F1314" t="s">
        <v>11</v>
      </c>
      <c r="G1314">
        <v>17176</v>
      </c>
    </row>
    <row r="1315" spans="1:7" x14ac:dyDescent="0.3">
      <c r="A1315" s="1">
        <v>44245</v>
      </c>
      <c r="B1315" t="s">
        <v>27</v>
      </c>
      <c r="C1315" t="str">
        <f>VLOOKUP(B1315,[1]Store_Code!$A$2:$B$10,2,FALSE)</f>
        <v>Dumfries</v>
      </c>
      <c r="D1315">
        <f t="shared" si="20"/>
        <v>9</v>
      </c>
      <c r="E1315" t="s">
        <v>13</v>
      </c>
      <c r="F1315" t="s">
        <v>11</v>
      </c>
      <c r="G1315">
        <v>3288</v>
      </c>
    </row>
    <row r="1316" spans="1:7" x14ac:dyDescent="0.3">
      <c r="A1316" s="1">
        <v>44245</v>
      </c>
      <c r="B1316" t="s">
        <v>28</v>
      </c>
      <c r="C1316" t="str">
        <f>VLOOKUP(B1316,[1]Store_Code!$A$2:$B$10,2,FALSE)</f>
        <v>Inverness</v>
      </c>
      <c r="D1316">
        <f t="shared" si="20"/>
        <v>22</v>
      </c>
      <c r="E1316" t="s">
        <v>8</v>
      </c>
      <c r="F1316" t="s">
        <v>11</v>
      </c>
      <c r="G1316">
        <v>10370</v>
      </c>
    </row>
    <row r="1317" spans="1:7" x14ac:dyDescent="0.3">
      <c r="A1317" s="1">
        <v>44245</v>
      </c>
      <c r="B1317" t="s">
        <v>28</v>
      </c>
      <c r="C1317" t="str">
        <f>VLOOKUP(B1317,[1]Store_Code!$A$2:$B$10,2,FALSE)</f>
        <v>Inverness</v>
      </c>
      <c r="D1317">
        <f t="shared" si="20"/>
        <v>20</v>
      </c>
      <c r="E1317" t="s">
        <v>10</v>
      </c>
      <c r="F1317" t="s">
        <v>11</v>
      </c>
      <c r="G1317">
        <v>27984</v>
      </c>
    </row>
    <row r="1318" spans="1:7" x14ac:dyDescent="0.3">
      <c r="A1318" s="1">
        <v>44245</v>
      </c>
      <c r="B1318" t="s">
        <v>28</v>
      </c>
      <c r="C1318" t="str">
        <f>VLOOKUP(B1318,[1]Store_Code!$A$2:$B$10,2,FALSE)</f>
        <v>Inverness</v>
      </c>
      <c r="D1318">
        <f t="shared" si="20"/>
        <v>20</v>
      </c>
      <c r="E1318" t="s">
        <v>13</v>
      </c>
      <c r="F1318" t="s">
        <v>11</v>
      </c>
      <c r="G1318">
        <v>5427</v>
      </c>
    </row>
    <row r="1319" spans="1:7" x14ac:dyDescent="0.3">
      <c r="A1319" s="1">
        <v>44245</v>
      </c>
      <c r="B1319" t="s">
        <v>29</v>
      </c>
      <c r="C1319" t="str">
        <f>VLOOKUP(B1319,[1]Store_Code!$A$2:$B$10,2,FALSE)</f>
        <v>Stirling</v>
      </c>
      <c r="D1319">
        <f t="shared" si="20"/>
        <v>22</v>
      </c>
      <c r="E1319" t="s">
        <v>8</v>
      </c>
      <c r="F1319" t="s">
        <v>11</v>
      </c>
      <c r="G1319">
        <v>9159</v>
      </c>
    </row>
    <row r="1320" spans="1:7" x14ac:dyDescent="0.3">
      <c r="A1320" s="1">
        <v>44245</v>
      </c>
      <c r="B1320" t="s">
        <v>29</v>
      </c>
      <c r="C1320" t="str">
        <f>VLOOKUP(B1320,[1]Store_Code!$A$2:$B$10,2,FALSE)</f>
        <v>Stirling</v>
      </c>
      <c r="D1320">
        <f t="shared" si="20"/>
        <v>21</v>
      </c>
      <c r="E1320" t="s">
        <v>10</v>
      </c>
      <c r="F1320" t="s">
        <v>11</v>
      </c>
      <c r="G1320">
        <v>22543</v>
      </c>
    </row>
    <row r="1321" spans="1:7" x14ac:dyDescent="0.3">
      <c r="A1321" s="1">
        <v>44245</v>
      </c>
      <c r="B1321" t="s">
        <v>29</v>
      </c>
      <c r="C1321" t="str">
        <f>VLOOKUP(B1321,[1]Store_Code!$A$2:$B$10,2,FALSE)</f>
        <v>Stirling</v>
      </c>
      <c r="D1321">
        <f t="shared" si="20"/>
        <v>15.7</v>
      </c>
      <c r="E1321" t="s">
        <v>13</v>
      </c>
      <c r="F1321" t="s">
        <v>11</v>
      </c>
      <c r="G1321">
        <v>5439</v>
      </c>
    </row>
    <row r="1322" spans="1:7" x14ac:dyDescent="0.3">
      <c r="A1322" s="1">
        <v>44245</v>
      </c>
      <c r="B1322" t="s">
        <v>30</v>
      </c>
      <c r="C1322" t="str">
        <f>VLOOKUP(B1322,[1]Store_Code!$A$2:$B$10,2,FALSE)</f>
        <v>Edinburgh</v>
      </c>
      <c r="D1322">
        <f t="shared" si="20"/>
        <v>29</v>
      </c>
      <c r="E1322" t="s">
        <v>8</v>
      </c>
      <c r="F1322" t="s">
        <v>11</v>
      </c>
      <c r="G1322">
        <v>15264</v>
      </c>
    </row>
    <row r="1323" spans="1:7" x14ac:dyDescent="0.3">
      <c r="A1323" s="1">
        <v>44245</v>
      </c>
      <c r="B1323" t="s">
        <v>30</v>
      </c>
      <c r="C1323" t="str">
        <f>VLOOKUP(B1323,[1]Store_Code!$A$2:$B$10,2,FALSE)</f>
        <v>Edinburgh</v>
      </c>
      <c r="D1323">
        <f t="shared" si="20"/>
        <v>39</v>
      </c>
      <c r="E1323" t="s">
        <v>10</v>
      </c>
      <c r="F1323" t="s">
        <v>11</v>
      </c>
      <c r="G1323">
        <v>48306</v>
      </c>
    </row>
    <row r="1324" spans="1:7" x14ac:dyDescent="0.3">
      <c r="A1324" s="1">
        <v>44245</v>
      </c>
      <c r="B1324" t="s">
        <v>30</v>
      </c>
      <c r="C1324" t="str">
        <f>VLOOKUP(B1324,[1]Store_Code!$A$2:$B$10,2,FALSE)</f>
        <v>Edinburgh</v>
      </c>
      <c r="D1324">
        <f t="shared" si="20"/>
        <v>24</v>
      </c>
      <c r="E1324" t="s">
        <v>13</v>
      </c>
      <c r="F1324" t="s">
        <v>11</v>
      </c>
      <c r="G1324">
        <v>8160</v>
      </c>
    </row>
    <row r="1325" spans="1:7" x14ac:dyDescent="0.3">
      <c r="A1325" s="1">
        <v>44246</v>
      </c>
      <c r="B1325" t="s">
        <v>7</v>
      </c>
      <c r="C1325" t="str">
        <f>VLOOKUP(B1325,[1]Store_Code!$A$2:$B$10,2,FALSE)</f>
        <v>Perth</v>
      </c>
      <c r="D1325">
        <f t="shared" si="20"/>
        <v>18</v>
      </c>
      <c r="E1325" t="s">
        <v>8</v>
      </c>
      <c r="F1325" t="s">
        <v>9</v>
      </c>
      <c r="G1325">
        <v>9590</v>
      </c>
    </row>
    <row r="1326" spans="1:7" x14ac:dyDescent="0.3">
      <c r="A1326" s="1">
        <v>44246</v>
      </c>
      <c r="B1326" t="s">
        <v>7</v>
      </c>
      <c r="C1326" t="str">
        <f>VLOOKUP(B1326,[1]Store_Code!$A$2:$B$10,2,FALSE)</f>
        <v>Perth</v>
      </c>
      <c r="D1326">
        <f t="shared" si="20"/>
        <v>19</v>
      </c>
      <c r="E1326" t="s">
        <v>10</v>
      </c>
      <c r="F1326" t="s">
        <v>11</v>
      </c>
      <c r="G1326">
        <v>23802</v>
      </c>
    </row>
    <row r="1327" spans="1:7" x14ac:dyDescent="0.3">
      <c r="A1327" s="1">
        <v>44246</v>
      </c>
      <c r="B1327" t="s">
        <v>7</v>
      </c>
      <c r="C1327" t="str">
        <f>VLOOKUP(B1327,[1]Store_Code!$A$2:$B$10,2,FALSE)</f>
        <v>Perth</v>
      </c>
      <c r="D1327">
        <f t="shared" si="20"/>
        <v>13</v>
      </c>
      <c r="E1327" t="s">
        <v>13</v>
      </c>
      <c r="F1327" t="s">
        <v>11</v>
      </c>
      <c r="G1327">
        <v>6921</v>
      </c>
    </row>
    <row r="1328" spans="1:7" x14ac:dyDescent="0.3">
      <c r="A1328" s="1">
        <v>44246</v>
      </c>
      <c r="B1328" t="s">
        <v>15</v>
      </c>
      <c r="C1328" t="str">
        <f>VLOOKUP(B1328,[1]Store_Code!$A$2:$B$10,2,FALSE)</f>
        <v>Aberdeen</v>
      </c>
      <c r="D1328">
        <f t="shared" si="20"/>
        <v>24</v>
      </c>
      <c r="E1328" t="s">
        <v>8</v>
      </c>
      <c r="F1328" t="s">
        <v>11</v>
      </c>
      <c r="G1328">
        <v>11153</v>
      </c>
    </row>
    <row r="1329" spans="1:7" x14ac:dyDescent="0.3">
      <c r="A1329" s="1">
        <v>44246</v>
      </c>
      <c r="B1329" t="s">
        <v>15</v>
      </c>
      <c r="C1329" t="str">
        <f>VLOOKUP(B1329,[1]Store_Code!$A$2:$B$10,2,FALSE)</f>
        <v>Aberdeen</v>
      </c>
      <c r="D1329">
        <f t="shared" si="20"/>
        <v>28</v>
      </c>
      <c r="E1329" t="s">
        <v>10</v>
      </c>
      <c r="F1329" t="s">
        <v>11</v>
      </c>
      <c r="G1329">
        <v>37465</v>
      </c>
    </row>
    <row r="1330" spans="1:7" x14ac:dyDescent="0.3">
      <c r="A1330" s="1">
        <v>44246</v>
      </c>
      <c r="B1330" t="s">
        <v>15</v>
      </c>
      <c r="C1330" t="str">
        <f>VLOOKUP(B1330,[1]Store_Code!$A$2:$B$10,2,FALSE)</f>
        <v>Aberdeen</v>
      </c>
      <c r="D1330">
        <f t="shared" si="20"/>
        <v>16</v>
      </c>
      <c r="E1330" t="s">
        <v>13</v>
      </c>
      <c r="F1330" t="s">
        <v>11</v>
      </c>
      <c r="G1330">
        <v>6972</v>
      </c>
    </row>
    <row r="1331" spans="1:7" x14ac:dyDescent="0.3">
      <c r="A1331" s="1">
        <v>44246</v>
      </c>
      <c r="B1331" t="s">
        <v>19</v>
      </c>
      <c r="C1331" t="str">
        <f>VLOOKUP(B1331,[1]Store_Code!$A$2:$B$10,2,FALSE)</f>
        <v>St Andrews</v>
      </c>
      <c r="D1331">
        <f t="shared" si="20"/>
        <v>15</v>
      </c>
      <c r="E1331" t="s">
        <v>8</v>
      </c>
      <c r="F1331" t="s">
        <v>11</v>
      </c>
      <c r="G1331">
        <v>6232</v>
      </c>
    </row>
    <row r="1332" spans="1:7" x14ac:dyDescent="0.3">
      <c r="A1332" s="1">
        <v>44246</v>
      </c>
      <c r="B1332" t="s">
        <v>19</v>
      </c>
      <c r="C1332" t="str">
        <f>VLOOKUP(B1332,[1]Store_Code!$A$2:$B$10,2,FALSE)</f>
        <v>St Andrews</v>
      </c>
      <c r="D1332">
        <f t="shared" si="20"/>
        <v>19</v>
      </c>
      <c r="E1332" t="s">
        <v>10</v>
      </c>
      <c r="F1332" t="s">
        <v>11</v>
      </c>
      <c r="G1332">
        <v>18882</v>
      </c>
    </row>
    <row r="1333" spans="1:7" x14ac:dyDescent="0.3">
      <c r="A1333" s="1">
        <v>44246</v>
      </c>
      <c r="B1333" t="s">
        <v>19</v>
      </c>
      <c r="C1333" t="str">
        <f>VLOOKUP(B1333,[1]Store_Code!$A$2:$B$10,2,FALSE)</f>
        <v>St Andrews</v>
      </c>
      <c r="D1333">
        <f t="shared" si="20"/>
        <v>10</v>
      </c>
      <c r="E1333" t="s">
        <v>13</v>
      </c>
      <c r="F1333" t="s">
        <v>11</v>
      </c>
      <c r="G1333">
        <v>5685</v>
      </c>
    </row>
    <row r="1334" spans="1:7" x14ac:dyDescent="0.3">
      <c r="A1334" s="1">
        <v>44246</v>
      </c>
      <c r="B1334" t="s">
        <v>23</v>
      </c>
      <c r="C1334" t="str">
        <f>VLOOKUP(B1334,[1]Store_Code!$A$2:$B$10,2,FALSE)</f>
        <v>Dundee</v>
      </c>
      <c r="D1334">
        <f t="shared" si="20"/>
        <v>23</v>
      </c>
      <c r="E1334" t="s">
        <v>8</v>
      </c>
      <c r="F1334" t="s">
        <v>11</v>
      </c>
      <c r="G1334">
        <v>12490</v>
      </c>
    </row>
    <row r="1335" spans="1:7" x14ac:dyDescent="0.3">
      <c r="A1335" s="1">
        <v>44246</v>
      </c>
      <c r="B1335" t="s">
        <v>23</v>
      </c>
      <c r="C1335" t="str">
        <f>VLOOKUP(B1335,[1]Store_Code!$A$2:$B$10,2,FALSE)</f>
        <v>Dundee</v>
      </c>
      <c r="D1335">
        <f t="shared" si="20"/>
        <v>30</v>
      </c>
      <c r="E1335" t="s">
        <v>10</v>
      </c>
      <c r="F1335" t="s">
        <v>11</v>
      </c>
      <c r="G1335">
        <v>36127</v>
      </c>
    </row>
    <row r="1336" spans="1:7" x14ac:dyDescent="0.3">
      <c r="A1336" s="1">
        <v>44246</v>
      </c>
      <c r="B1336" t="s">
        <v>23</v>
      </c>
      <c r="C1336" t="str">
        <f>VLOOKUP(B1336,[1]Store_Code!$A$2:$B$10,2,FALSE)</f>
        <v>Dundee</v>
      </c>
      <c r="D1336">
        <f t="shared" si="20"/>
        <v>22</v>
      </c>
      <c r="E1336" t="s">
        <v>13</v>
      </c>
      <c r="F1336" t="s">
        <v>9</v>
      </c>
      <c r="G1336">
        <v>10963</v>
      </c>
    </row>
    <row r="1337" spans="1:7" x14ac:dyDescent="0.3">
      <c r="A1337" s="1">
        <v>44246</v>
      </c>
      <c r="B1337" t="s">
        <v>26</v>
      </c>
      <c r="C1337" t="str">
        <f>VLOOKUP(B1337,[1]Store_Code!$A$2:$B$10,2,FALSE)</f>
        <v>Glasgow</v>
      </c>
      <c r="D1337">
        <f t="shared" si="20"/>
        <v>31</v>
      </c>
      <c r="E1337" t="s">
        <v>8</v>
      </c>
      <c r="F1337" t="s">
        <v>11</v>
      </c>
      <c r="G1337">
        <v>23664</v>
      </c>
    </row>
    <row r="1338" spans="1:7" x14ac:dyDescent="0.3">
      <c r="A1338" s="1">
        <v>44246</v>
      </c>
      <c r="B1338" t="s">
        <v>26</v>
      </c>
      <c r="C1338" t="str">
        <f>VLOOKUP(B1338,[1]Store_Code!$A$2:$B$10,2,FALSE)</f>
        <v>Glasgow</v>
      </c>
      <c r="D1338">
        <f t="shared" si="20"/>
        <v>44</v>
      </c>
      <c r="E1338" t="s">
        <v>10</v>
      </c>
      <c r="F1338" t="s">
        <v>11</v>
      </c>
      <c r="G1338">
        <v>84971</v>
      </c>
    </row>
    <row r="1339" spans="1:7" x14ac:dyDescent="0.3">
      <c r="A1339" s="1">
        <v>44246</v>
      </c>
      <c r="B1339" t="s">
        <v>26</v>
      </c>
      <c r="C1339" t="str">
        <f>VLOOKUP(B1339,[1]Store_Code!$A$2:$B$10,2,FALSE)</f>
        <v>Glasgow</v>
      </c>
      <c r="D1339">
        <f t="shared" si="20"/>
        <v>26</v>
      </c>
      <c r="E1339" t="s">
        <v>13</v>
      </c>
      <c r="F1339" t="s">
        <v>11</v>
      </c>
      <c r="G1339">
        <v>12092</v>
      </c>
    </row>
    <row r="1340" spans="1:7" x14ac:dyDescent="0.3">
      <c r="A1340" s="1">
        <v>44246</v>
      </c>
      <c r="B1340" t="s">
        <v>27</v>
      </c>
      <c r="C1340" t="str">
        <f>VLOOKUP(B1340,[1]Store_Code!$A$2:$B$10,2,FALSE)</f>
        <v>Dumfries</v>
      </c>
      <c r="D1340">
        <f t="shared" si="20"/>
        <v>13</v>
      </c>
      <c r="E1340" t="s">
        <v>8</v>
      </c>
      <c r="F1340" t="s">
        <v>11</v>
      </c>
      <c r="G1340">
        <v>8142</v>
      </c>
    </row>
    <row r="1341" spans="1:7" x14ac:dyDescent="0.3">
      <c r="A1341" s="1">
        <v>44246</v>
      </c>
      <c r="B1341" t="s">
        <v>27</v>
      </c>
      <c r="C1341" t="str">
        <f>VLOOKUP(B1341,[1]Store_Code!$A$2:$B$10,2,FALSE)</f>
        <v>Dumfries</v>
      </c>
      <c r="D1341">
        <f t="shared" si="20"/>
        <v>18</v>
      </c>
      <c r="E1341" t="s">
        <v>10</v>
      </c>
      <c r="F1341" t="s">
        <v>11</v>
      </c>
      <c r="G1341">
        <v>19268</v>
      </c>
    </row>
    <row r="1342" spans="1:7" x14ac:dyDescent="0.3">
      <c r="A1342" s="1">
        <v>44246</v>
      </c>
      <c r="B1342" t="s">
        <v>27</v>
      </c>
      <c r="C1342" t="str">
        <f>VLOOKUP(B1342,[1]Store_Code!$A$2:$B$10,2,FALSE)</f>
        <v>Dumfries</v>
      </c>
      <c r="D1342">
        <f t="shared" si="20"/>
        <v>9</v>
      </c>
      <c r="E1342" t="s">
        <v>13</v>
      </c>
      <c r="F1342" t="s">
        <v>11</v>
      </c>
      <c r="G1342">
        <v>3586</v>
      </c>
    </row>
    <row r="1343" spans="1:7" x14ac:dyDescent="0.3">
      <c r="A1343" s="1">
        <v>44246</v>
      </c>
      <c r="B1343" t="s">
        <v>28</v>
      </c>
      <c r="C1343" t="str">
        <f>VLOOKUP(B1343,[1]Store_Code!$A$2:$B$10,2,FALSE)</f>
        <v>Inverness</v>
      </c>
      <c r="D1343">
        <f t="shared" si="20"/>
        <v>22</v>
      </c>
      <c r="E1343" t="s">
        <v>8</v>
      </c>
      <c r="F1343" t="s">
        <v>11</v>
      </c>
      <c r="G1343">
        <v>10624</v>
      </c>
    </row>
    <row r="1344" spans="1:7" x14ac:dyDescent="0.3">
      <c r="A1344" s="1">
        <v>44246</v>
      </c>
      <c r="B1344" t="s">
        <v>28</v>
      </c>
      <c r="C1344" t="str">
        <f>VLOOKUP(B1344,[1]Store_Code!$A$2:$B$10,2,FALSE)</f>
        <v>Inverness</v>
      </c>
      <c r="D1344">
        <f t="shared" si="20"/>
        <v>20</v>
      </c>
      <c r="E1344" t="s">
        <v>10</v>
      </c>
      <c r="F1344" t="s">
        <v>11</v>
      </c>
      <c r="G1344">
        <v>31393</v>
      </c>
    </row>
    <row r="1345" spans="1:7" x14ac:dyDescent="0.3">
      <c r="A1345" s="1">
        <v>44246</v>
      </c>
      <c r="B1345" t="s">
        <v>28</v>
      </c>
      <c r="C1345" t="str">
        <f>VLOOKUP(B1345,[1]Store_Code!$A$2:$B$10,2,FALSE)</f>
        <v>Inverness</v>
      </c>
      <c r="D1345">
        <f t="shared" si="20"/>
        <v>20</v>
      </c>
      <c r="E1345" t="s">
        <v>13</v>
      </c>
      <c r="F1345" t="s">
        <v>11</v>
      </c>
      <c r="G1345">
        <v>5919</v>
      </c>
    </row>
    <row r="1346" spans="1:7" x14ac:dyDescent="0.3">
      <c r="A1346" s="1">
        <v>44246</v>
      </c>
      <c r="B1346" t="s">
        <v>29</v>
      </c>
      <c r="C1346" t="str">
        <f>VLOOKUP(B1346,[1]Store_Code!$A$2:$B$10,2,FALSE)</f>
        <v>Stirling</v>
      </c>
      <c r="D1346">
        <f t="shared" si="20"/>
        <v>22</v>
      </c>
      <c r="E1346" t="s">
        <v>8</v>
      </c>
      <c r="F1346" t="s">
        <v>11</v>
      </c>
      <c r="G1346">
        <v>9368</v>
      </c>
    </row>
    <row r="1347" spans="1:7" x14ac:dyDescent="0.3">
      <c r="A1347" s="1">
        <v>44246</v>
      </c>
      <c r="B1347" t="s">
        <v>29</v>
      </c>
      <c r="C1347" t="str">
        <f>VLOOKUP(B1347,[1]Store_Code!$A$2:$B$10,2,FALSE)</f>
        <v>Stirling</v>
      </c>
      <c r="D1347">
        <f t="shared" si="20"/>
        <v>21</v>
      </c>
      <c r="E1347" t="s">
        <v>10</v>
      </c>
      <c r="F1347" t="s">
        <v>11</v>
      </c>
      <c r="G1347">
        <v>25289</v>
      </c>
    </row>
    <row r="1348" spans="1:7" x14ac:dyDescent="0.3">
      <c r="A1348" s="1">
        <v>44246</v>
      </c>
      <c r="B1348" t="s">
        <v>29</v>
      </c>
      <c r="C1348" t="str">
        <f>VLOOKUP(B1348,[1]Store_Code!$A$2:$B$10,2,FALSE)</f>
        <v>Stirling</v>
      </c>
      <c r="D1348">
        <f t="shared" ref="D1348:D1411" si="21">INDEX($N$4:$P$12,MATCH(C1348,$M$4:$M$12,0),MATCH(E1348,N$3:P$3,0))</f>
        <v>15.7</v>
      </c>
      <c r="E1348" t="s">
        <v>13</v>
      </c>
      <c r="F1348" t="s">
        <v>11</v>
      </c>
      <c r="G1348">
        <v>5932</v>
      </c>
    </row>
    <row r="1349" spans="1:7" x14ac:dyDescent="0.3">
      <c r="A1349" s="1">
        <v>44246</v>
      </c>
      <c r="B1349" t="s">
        <v>30</v>
      </c>
      <c r="C1349" t="str">
        <f>VLOOKUP(B1349,[1]Store_Code!$A$2:$B$10,2,FALSE)</f>
        <v>Edinburgh</v>
      </c>
      <c r="D1349">
        <f t="shared" si="21"/>
        <v>29</v>
      </c>
      <c r="E1349" t="s">
        <v>8</v>
      </c>
      <c r="F1349" t="s">
        <v>11</v>
      </c>
      <c r="G1349">
        <v>15612</v>
      </c>
    </row>
    <row r="1350" spans="1:7" x14ac:dyDescent="0.3">
      <c r="A1350" s="1">
        <v>44246</v>
      </c>
      <c r="B1350" t="s">
        <v>30</v>
      </c>
      <c r="C1350" t="str">
        <f>VLOOKUP(B1350,[1]Store_Code!$A$2:$B$10,2,FALSE)</f>
        <v>Edinburgh</v>
      </c>
      <c r="D1350">
        <f t="shared" si="21"/>
        <v>39</v>
      </c>
      <c r="E1350" t="s">
        <v>10</v>
      </c>
      <c r="F1350" t="s">
        <v>11</v>
      </c>
      <c r="G1350">
        <v>54191</v>
      </c>
    </row>
    <row r="1351" spans="1:7" x14ac:dyDescent="0.3">
      <c r="A1351" s="1">
        <v>44246</v>
      </c>
      <c r="B1351" t="s">
        <v>30</v>
      </c>
      <c r="C1351" t="str">
        <f>VLOOKUP(B1351,[1]Store_Code!$A$2:$B$10,2,FALSE)</f>
        <v>Edinburgh</v>
      </c>
      <c r="D1351">
        <f t="shared" si="21"/>
        <v>24</v>
      </c>
      <c r="E1351" t="s">
        <v>13</v>
      </c>
      <c r="F1351" t="s">
        <v>11</v>
      </c>
      <c r="G1351">
        <v>8899</v>
      </c>
    </row>
    <row r="1352" spans="1:7" x14ac:dyDescent="0.3">
      <c r="A1352" s="1">
        <v>44247</v>
      </c>
      <c r="B1352" t="s">
        <v>7</v>
      </c>
      <c r="C1352" t="str">
        <f>VLOOKUP(B1352,[1]Store_Code!$A$2:$B$10,2,FALSE)</f>
        <v>Perth</v>
      </c>
      <c r="D1352">
        <f t="shared" si="21"/>
        <v>18</v>
      </c>
      <c r="E1352" t="s">
        <v>8</v>
      </c>
      <c r="F1352" t="s">
        <v>9</v>
      </c>
      <c r="G1352">
        <v>9085</v>
      </c>
    </row>
    <row r="1353" spans="1:7" x14ac:dyDescent="0.3">
      <c r="A1353" s="1">
        <v>44247</v>
      </c>
      <c r="B1353" t="s">
        <v>7</v>
      </c>
      <c r="C1353" t="str">
        <f>VLOOKUP(B1353,[1]Store_Code!$A$2:$B$10,2,FALSE)</f>
        <v>Perth</v>
      </c>
      <c r="D1353">
        <f t="shared" si="21"/>
        <v>19</v>
      </c>
      <c r="E1353" t="s">
        <v>10</v>
      </c>
      <c r="F1353" t="s">
        <v>11</v>
      </c>
      <c r="G1353">
        <v>25218</v>
      </c>
    </row>
    <row r="1354" spans="1:7" x14ac:dyDescent="0.3">
      <c r="A1354" s="1">
        <v>44247</v>
      </c>
      <c r="B1354" t="s">
        <v>7</v>
      </c>
      <c r="C1354" t="str">
        <f>VLOOKUP(B1354,[1]Store_Code!$A$2:$B$10,2,FALSE)</f>
        <v>Perth</v>
      </c>
      <c r="D1354">
        <f t="shared" si="21"/>
        <v>13</v>
      </c>
      <c r="E1354" t="s">
        <v>13</v>
      </c>
      <c r="F1354" t="s">
        <v>11</v>
      </c>
      <c r="G1354">
        <v>7514</v>
      </c>
    </row>
    <row r="1355" spans="1:7" x14ac:dyDescent="0.3">
      <c r="A1355" s="1">
        <v>44247</v>
      </c>
      <c r="B1355" t="s">
        <v>15</v>
      </c>
      <c r="C1355" t="str">
        <f>VLOOKUP(B1355,[1]Store_Code!$A$2:$B$10,2,FALSE)</f>
        <v>Aberdeen</v>
      </c>
      <c r="D1355">
        <f t="shared" si="21"/>
        <v>24</v>
      </c>
      <c r="E1355" t="s">
        <v>8</v>
      </c>
      <c r="F1355" t="s">
        <v>11</v>
      </c>
      <c r="G1355">
        <v>11825</v>
      </c>
    </row>
    <row r="1356" spans="1:7" x14ac:dyDescent="0.3">
      <c r="A1356" s="1">
        <v>44247</v>
      </c>
      <c r="B1356" t="s">
        <v>15</v>
      </c>
      <c r="C1356" t="str">
        <f>VLOOKUP(B1356,[1]Store_Code!$A$2:$B$10,2,FALSE)</f>
        <v>Aberdeen</v>
      </c>
      <c r="D1356">
        <f t="shared" si="21"/>
        <v>28</v>
      </c>
      <c r="E1356" t="s">
        <v>10</v>
      </c>
      <c r="F1356" t="s">
        <v>11</v>
      </c>
      <c r="G1356">
        <v>39695</v>
      </c>
    </row>
    <row r="1357" spans="1:7" x14ac:dyDescent="0.3">
      <c r="A1357" s="1">
        <v>44247</v>
      </c>
      <c r="B1357" t="s">
        <v>15</v>
      </c>
      <c r="C1357" t="str">
        <f>VLOOKUP(B1357,[1]Store_Code!$A$2:$B$10,2,FALSE)</f>
        <v>Aberdeen</v>
      </c>
      <c r="D1357">
        <f t="shared" si="21"/>
        <v>16</v>
      </c>
      <c r="E1357" t="s">
        <v>13</v>
      </c>
      <c r="F1357" t="s">
        <v>11</v>
      </c>
      <c r="G1357">
        <v>7569</v>
      </c>
    </row>
    <row r="1358" spans="1:7" x14ac:dyDescent="0.3">
      <c r="A1358" s="1">
        <v>44247</v>
      </c>
      <c r="B1358" t="s">
        <v>19</v>
      </c>
      <c r="C1358" t="str">
        <f>VLOOKUP(B1358,[1]Store_Code!$A$2:$B$10,2,FALSE)</f>
        <v>St Andrews</v>
      </c>
      <c r="D1358">
        <f t="shared" si="21"/>
        <v>15</v>
      </c>
      <c r="E1358" t="s">
        <v>8</v>
      </c>
      <c r="F1358" t="s">
        <v>11</v>
      </c>
      <c r="G1358">
        <v>5819</v>
      </c>
    </row>
    <row r="1359" spans="1:7" x14ac:dyDescent="0.3">
      <c r="A1359" s="1">
        <v>44247</v>
      </c>
      <c r="B1359" t="s">
        <v>19</v>
      </c>
      <c r="C1359" t="str">
        <f>VLOOKUP(B1359,[1]Store_Code!$A$2:$B$10,2,FALSE)</f>
        <v>St Andrews</v>
      </c>
      <c r="D1359">
        <f t="shared" si="21"/>
        <v>19</v>
      </c>
      <c r="E1359" t="s">
        <v>10</v>
      </c>
      <c r="F1359" t="s">
        <v>11</v>
      </c>
      <c r="G1359">
        <v>20006</v>
      </c>
    </row>
    <row r="1360" spans="1:7" x14ac:dyDescent="0.3">
      <c r="A1360" s="1">
        <v>44247</v>
      </c>
      <c r="B1360" t="s">
        <v>19</v>
      </c>
      <c r="C1360" t="str">
        <f>VLOOKUP(B1360,[1]Store_Code!$A$2:$B$10,2,FALSE)</f>
        <v>St Andrews</v>
      </c>
      <c r="D1360">
        <f t="shared" si="21"/>
        <v>10</v>
      </c>
      <c r="E1360" t="s">
        <v>13</v>
      </c>
      <c r="F1360" t="s">
        <v>11</v>
      </c>
      <c r="G1360">
        <v>6172</v>
      </c>
    </row>
    <row r="1361" spans="1:7" x14ac:dyDescent="0.3">
      <c r="A1361" s="1">
        <v>44247</v>
      </c>
      <c r="B1361" t="s">
        <v>23</v>
      </c>
      <c r="C1361" t="str">
        <f>VLOOKUP(B1361,[1]Store_Code!$A$2:$B$10,2,FALSE)</f>
        <v>Dundee</v>
      </c>
      <c r="D1361">
        <f t="shared" si="21"/>
        <v>23</v>
      </c>
      <c r="E1361" t="s">
        <v>8</v>
      </c>
      <c r="F1361" t="s">
        <v>11</v>
      </c>
      <c r="G1361">
        <v>11728</v>
      </c>
    </row>
    <row r="1362" spans="1:7" x14ac:dyDescent="0.3">
      <c r="A1362" s="1">
        <v>44247</v>
      </c>
      <c r="B1362" t="s">
        <v>23</v>
      </c>
      <c r="C1362" t="str">
        <f>VLOOKUP(B1362,[1]Store_Code!$A$2:$B$10,2,FALSE)</f>
        <v>Dundee</v>
      </c>
      <c r="D1362">
        <f t="shared" si="21"/>
        <v>30</v>
      </c>
      <c r="E1362" t="s">
        <v>10</v>
      </c>
      <c r="F1362" t="s">
        <v>11</v>
      </c>
      <c r="G1362">
        <v>38278</v>
      </c>
    </row>
    <row r="1363" spans="1:7" x14ac:dyDescent="0.3">
      <c r="A1363" s="1">
        <v>44247</v>
      </c>
      <c r="B1363" t="s">
        <v>23</v>
      </c>
      <c r="C1363" t="str">
        <f>VLOOKUP(B1363,[1]Store_Code!$A$2:$B$10,2,FALSE)</f>
        <v>Dundee</v>
      </c>
      <c r="D1363">
        <f t="shared" si="21"/>
        <v>22</v>
      </c>
      <c r="E1363" t="s">
        <v>13</v>
      </c>
      <c r="F1363" t="s">
        <v>9</v>
      </c>
      <c r="G1363">
        <v>11664</v>
      </c>
    </row>
    <row r="1364" spans="1:7" x14ac:dyDescent="0.3">
      <c r="A1364" s="1">
        <v>44247</v>
      </c>
      <c r="B1364" t="s">
        <v>26</v>
      </c>
      <c r="C1364" t="str">
        <f>VLOOKUP(B1364,[1]Store_Code!$A$2:$B$10,2,FALSE)</f>
        <v>Glasgow</v>
      </c>
      <c r="D1364">
        <f t="shared" si="21"/>
        <v>31</v>
      </c>
      <c r="E1364" t="s">
        <v>8</v>
      </c>
      <c r="F1364" t="s">
        <v>11</v>
      </c>
      <c r="G1364">
        <v>22221</v>
      </c>
    </row>
    <row r="1365" spans="1:7" x14ac:dyDescent="0.3">
      <c r="A1365" s="1">
        <v>44247</v>
      </c>
      <c r="B1365" t="s">
        <v>26</v>
      </c>
      <c r="C1365" t="str">
        <f>VLOOKUP(B1365,[1]Store_Code!$A$2:$B$10,2,FALSE)</f>
        <v>Glasgow</v>
      </c>
      <c r="D1365">
        <f t="shared" si="21"/>
        <v>44</v>
      </c>
      <c r="E1365" t="s">
        <v>10</v>
      </c>
      <c r="F1365" t="s">
        <v>11</v>
      </c>
      <c r="G1365">
        <v>90029</v>
      </c>
    </row>
    <row r="1366" spans="1:7" x14ac:dyDescent="0.3">
      <c r="A1366" s="1">
        <v>44247</v>
      </c>
      <c r="B1366" t="s">
        <v>26</v>
      </c>
      <c r="C1366" t="str">
        <f>VLOOKUP(B1366,[1]Store_Code!$A$2:$B$10,2,FALSE)</f>
        <v>Glasgow</v>
      </c>
      <c r="D1366">
        <f t="shared" si="21"/>
        <v>26</v>
      </c>
      <c r="E1366" t="s">
        <v>13</v>
      </c>
      <c r="F1366" t="s">
        <v>11</v>
      </c>
      <c r="G1366">
        <v>13128</v>
      </c>
    </row>
    <row r="1367" spans="1:7" x14ac:dyDescent="0.3">
      <c r="A1367" s="1">
        <v>44247</v>
      </c>
      <c r="B1367" t="s">
        <v>27</v>
      </c>
      <c r="C1367" t="str">
        <f>VLOOKUP(B1367,[1]Store_Code!$A$2:$B$10,2,FALSE)</f>
        <v>Dumfries</v>
      </c>
      <c r="D1367">
        <f t="shared" si="21"/>
        <v>13</v>
      </c>
      <c r="E1367" t="s">
        <v>8</v>
      </c>
      <c r="F1367" t="s">
        <v>11</v>
      </c>
      <c r="G1367">
        <v>7644</v>
      </c>
    </row>
    <row r="1368" spans="1:7" x14ac:dyDescent="0.3">
      <c r="A1368" s="1">
        <v>44247</v>
      </c>
      <c r="B1368" t="s">
        <v>27</v>
      </c>
      <c r="C1368" t="str">
        <f>VLOOKUP(B1368,[1]Store_Code!$A$2:$B$10,2,FALSE)</f>
        <v>Dumfries</v>
      </c>
      <c r="D1368">
        <f t="shared" si="21"/>
        <v>18</v>
      </c>
      <c r="E1368" t="s">
        <v>10</v>
      </c>
      <c r="F1368" t="s">
        <v>11</v>
      </c>
      <c r="G1368">
        <v>20415</v>
      </c>
    </row>
    <row r="1369" spans="1:7" x14ac:dyDescent="0.3">
      <c r="A1369" s="1">
        <v>44247</v>
      </c>
      <c r="B1369" t="s">
        <v>27</v>
      </c>
      <c r="C1369" t="str">
        <f>VLOOKUP(B1369,[1]Store_Code!$A$2:$B$10,2,FALSE)</f>
        <v>Dumfries</v>
      </c>
      <c r="D1369">
        <f t="shared" si="21"/>
        <v>9</v>
      </c>
      <c r="E1369" t="s">
        <v>13</v>
      </c>
      <c r="F1369" t="s">
        <v>11</v>
      </c>
      <c r="G1369">
        <v>3892</v>
      </c>
    </row>
    <row r="1370" spans="1:7" x14ac:dyDescent="0.3">
      <c r="A1370" s="1">
        <v>44247</v>
      </c>
      <c r="B1370" t="s">
        <v>28</v>
      </c>
      <c r="C1370" t="str">
        <f>VLOOKUP(B1370,[1]Store_Code!$A$2:$B$10,2,FALSE)</f>
        <v>Inverness</v>
      </c>
      <c r="D1370">
        <f t="shared" si="21"/>
        <v>22</v>
      </c>
      <c r="E1370" t="s">
        <v>8</v>
      </c>
      <c r="F1370" t="s">
        <v>11</v>
      </c>
      <c r="G1370">
        <v>9930</v>
      </c>
    </row>
    <row r="1371" spans="1:7" x14ac:dyDescent="0.3">
      <c r="A1371" s="1">
        <v>44247</v>
      </c>
      <c r="B1371" t="s">
        <v>28</v>
      </c>
      <c r="C1371" t="str">
        <f>VLOOKUP(B1371,[1]Store_Code!$A$2:$B$10,2,FALSE)</f>
        <v>Inverness</v>
      </c>
      <c r="D1371">
        <f t="shared" si="21"/>
        <v>20</v>
      </c>
      <c r="E1371" t="s">
        <v>10</v>
      </c>
      <c r="F1371" t="s">
        <v>11</v>
      </c>
      <c r="G1371">
        <v>33262</v>
      </c>
    </row>
    <row r="1372" spans="1:7" x14ac:dyDescent="0.3">
      <c r="A1372" s="1">
        <v>44247</v>
      </c>
      <c r="B1372" t="s">
        <v>28</v>
      </c>
      <c r="C1372" t="str">
        <f>VLOOKUP(B1372,[1]Store_Code!$A$2:$B$10,2,FALSE)</f>
        <v>Inverness</v>
      </c>
      <c r="D1372">
        <f t="shared" si="21"/>
        <v>20</v>
      </c>
      <c r="E1372" t="s">
        <v>13</v>
      </c>
      <c r="F1372" t="s">
        <v>11</v>
      </c>
      <c r="G1372">
        <v>6425</v>
      </c>
    </row>
    <row r="1373" spans="1:7" x14ac:dyDescent="0.3">
      <c r="A1373" s="1">
        <v>44247</v>
      </c>
      <c r="B1373" t="s">
        <v>29</v>
      </c>
      <c r="C1373" t="str">
        <f>VLOOKUP(B1373,[1]Store_Code!$A$2:$B$10,2,FALSE)</f>
        <v>Stirling</v>
      </c>
      <c r="D1373">
        <f t="shared" si="21"/>
        <v>22</v>
      </c>
      <c r="E1373" t="s">
        <v>8</v>
      </c>
      <c r="F1373" t="s">
        <v>11</v>
      </c>
      <c r="G1373">
        <v>8797</v>
      </c>
    </row>
    <row r="1374" spans="1:7" x14ac:dyDescent="0.3">
      <c r="A1374" s="1">
        <v>44247</v>
      </c>
      <c r="B1374" t="s">
        <v>29</v>
      </c>
      <c r="C1374" t="str">
        <f>VLOOKUP(B1374,[1]Store_Code!$A$2:$B$10,2,FALSE)</f>
        <v>Stirling</v>
      </c>
      <c r="D1374">
        <f t="shared" si="21"/>
        <v>21</v>
      </c>
      <c r="E1374" t="s">
        <v>10</v>
      </c>
      <c r="F1374" t="s">
        <v>11</v>
      </c>
      <c r="G1374">
        <v>26795</v>
      </c>
    </row>
    <row r="1375" spans="1:7" x14ac:dyDescent="0.3">
      <c r="A1375" s="1">
        <v>44247</v>
      </c>
      <c r="B1375" t="s">
        <v>29</v>
      </c>
      <c r="C1375" t="str">
        <f>VLOOKUP(B1375,[1]Store_Code!$A$2:$B$10,2,FALSE)</f>
        <v>Stirling</v>
      </c>
      <c r="D1375">
        <f t="shared" si="21"/>
        <v>15.7</v>
      </c>
      <c r="E1375" t="s">
        <v>13</v>
      </c>
      <c r="F1375" t="s">
        <v>11</v>
      </c>
      <c r="G1375">
        <v>6441</v>
      </c>
    </row>
    <row r="1376" spans="1:7" x14ac:dyDescent="0.3">
      <c r="A1376" s="1">
        <v>44247</v>
      </c>
      <c r="B1376" t="s">
        <v>30</v>
      </c>
      <c r="C1376" t="str">
        <f>VLOOKUP(B1376,[1]Store_Code!$A$2:$B$10,2,FALSE)</f>
        <v>Edinburgh</v>
      </c>
      <c r="D1376">
        <f t="shared" si="21"/>
        <v>29</v>
      </c>
      <c r="E1376" t="s">
        <v>8</v>
      </c>
      <c r="F1376" t="s">
        <v>11</v>
      </c>
      <c r="G1376">
        <v>14660</v>
      </c>
    </row>
    <row r="1377" spans="1:7" x14ac:dyDescent="0.3">
      <c r="A1377" s="1">
        <v>44247</v>
      </c>
      <c r="B1377" t="s">
        <v>30</v>
      </c>
      <c r="C1377" t="str">
        <f>VLOOKUP(B1377,[1]Store_Code!$A$2:$B$10,2,FALSE)</f>
        <v>Edinburgh</v>
      </c>
      <c r="D1377">
        <f t="shared" si="21"/>
        <v>39</v>
      </c>
      <c r="E1377" t="s">
        <v>10</v>
      </c>
      <c r="F1377" t="s">
        <v>11</v>
      </c>
      <c r="G1377">
        <v>57416</v>
      </c>
    </row>
    <row r="1378" spans="1:7" x14ac:dyDescent="0.3">
      <c r="A1378" s="1">
        <v>44247</v>
      </c>
      <c r="B1378" t="s">
        <v>30</v>
      </c>
      <c r="C1378" t="str">
        <f>VLOOKUP(B1378,[1]Store_Code!$A$2:$B$10,2,FALSE)</f>
        <v>Edinburgh</v>
      </c>
      <c r="D1378">
        <f t="shared" si="21"/>
        <v>24</v>
      </c>
      <c r="E1378" t="s">
        <v>13</v>
      </c>
      <c r="F1378" t="s">
        <v>11</v>
      </c>
      <c r="G1378">
        <v>9660</v>
      </c>
    </row>
    <row r="1379" spans="1:7" x14ac:dyDescent="0.3">
      <c r="A1379" s="1">
        <v>44248</v>
      </c>
      <c r="B1379" t="s">
        <v>7</v>
      </c>
      <c r="C1379" t="str">
        <f>VLOOKUP(B1379,[1]Store_Code!$A$2:$B$10,2,FALSE)</f>
        <v>Perth</v>
      </c>
      <c r="D1379">
        <f t="shared" si="21"/>
        <v>18</v>
      </c>
      <c r="E1379" t="s">
        <v>8</v>
      </c>
      <c r="F1379" t="s">
        <v>9</v>
      </c>
      <c r="G1379">
        <v>9165</v>
      </c>
    </row>
    <row r="1380" spans="1:7" x14ac:dyDescent="0.3">
      <c r="A1380" s="1">
        <v>44248</v>
      </c>
      <c r="B1380" t="s">
        <v>7</v>
      </c>
      <c r="C1380" t="str">
        <f>VLOOKUP(B1380,[1]Store_Code!$A$2:$B$10,2,FALSE)</f>
        <v>Perth</v>
      </c>
      <c r="D1380">
        <f t="shared" si="21"/>
        <v>19</v>
      </c>
      <c r="E1380" t="s">
        <v>10</v>
      </c>
      <c r="F1380" t="s">
        <v>11</v>
      </c>
      <c r="G1380">
        <v>21632</v>
      </c>
    </row>
    <row r="1381" spans="1:7" x14ac:dyDescent="0.3">
      <c r="A1381" s="1">
        <v>44248</v>
      </c>
      <c r="B1381" t="s">
        <v>7</v>
      </c>
      <c r="C1381" t="str">
        <f>VLOOKUP(B1381,[1]Store_Code!$A$2:$B$10,2,FALSE)</f>
        <v>Perth</v>
      </c>
      <c r="D1381">
        <f t="shared" si="21"/>
        <v>13</v>
      </c>
      <c r="E1381" t="s">
        <v>13</v>
      </c>
      <c r="F1381" t="s">
        <v>11</v>
      </c>
      <c r="G1381">
        <v>7028</v>
      </c>
    </row>
    <row r="1382" spans="1:7" x14ac:dyDescent="0.3">
      <c r="A1382" s="1">
        <v>44248</v>
      </c>
      <c r="B1382" t="s">
        <v>15</v>
      </c>
      <c r="C1382" t="str">
        <f>VLOOKUP(B1382,[1]Store_Code!$A$2:$B$10,2,FALSE)</f>
        <v>Aberdeen</v>
      </c>
      <c r="D1382">
        <f t="shared" si="21"/>
        <v>24</v>
      </c>
      <c r="E1382" t="s">
        <v>8</v>
      </c>
      <c r="F1382" t="s">
        <v>11</v>
      </c>
      <c r="G1382">
        <v>11945</v>
      </c>
    </row>
    <row r="1383" spans="1:7" x14ac:dyDescent="0.3">
      <c r="A1383" s="1">
        <v>44248</v>
      </c>
      <c r="B1383" t="s">
        <v>15</v>
      </c>
      <c r="C1383" t="str">
        <f>VLOOKUP(B1383,[1]Store_Code!$A$2:$B$10,2,FALSE)</f>
        <v>Aberdeen</v>
      </c>
      <c r="D1383">
        <f t="shared" si="21"/>
        <v>28</v>
      </c>
      <c r="E1383" t="s">
        <v>10</v>
      </c>
      <c r="F1383" t="s">
        <v>11</v>
      </c>
      <c r="G1383">
        <v>34050</v>
      </c>
    </row>
    <row r="1384" spans="1:7" x14ac:dyDescent="0.3">
      <c r="A1384" s="1">
        <v>44248</v>
      </c>
      <c r="B1384" t="s">
        <v>15</v>
      </c>
      <c r="C1384" t="str">
        <f>VLOOKUP(B1384,[1]Store_Code!$A$2:$B$10,2,FALSE)</f>
        <v>Aberdeen</v>
      </c>
      <c r="D1384">
        <f t="shared" si="21"/>
        <v>16</v>
      </c>
      <c r="E1384" t="s">
        <v>13</v>
      </c>
      <c r="F1384" t="s">
        <v>11</v>
      </c>
      <c r="G1384">
        <v>7081</v>
      </c>
    </row>
    <row r="1385" spans="1:7" x14ac:dyDescent="0.3">
      <c r="A1385" s="1">
        <v>44248</v>
      </c>
      <c r="B1385" t="s">
        <v>19</v>
      </c>
      <c r="C1385" t="str">
        <f>VLOOKUP(B1385,[1]Store_Code!$A$2:$B$10,2,FALSE)</f>
        <v>St Andrews</v>
      </c>
      <c r="D1385">
        <f t="shared" si="21"/>
        <v>15</v>
      </c>
      <c r="E1385" t="s">
        <v>8</v>
      </c>
      <c r="F1385" t="s">
        <v>11</v>
      </c>
      <c r="G1385">
        <v>5883</v>
      </c>
    </row>
    <row r="1386" spans="1:7" x14ac:dyDescent="0.3">
      <c r="A1386" s="1">
        <v>44248</v>
      </c>
      <c r="B1386" t="s">
        <v>19</v>
      </c>
      <c r="C1386" t="str">
        <f>VLOOKUP(B1386,[1]Store_Code!$A$2:$B$10,2,FALSE)</f>
        <v>St Andrews</v>
      </c>
      <c r="D1386">
        <f t="shared" si="21"/>
        <v>19</v>
      </c>
      <c r="E1386" t="s">
        <v>10</v>
      </c>
      <c r="F1386" t="s">
        <v>11</v>
      </c>
      <c r="G1386">
        <v>17161</v>
      </c>
    </row>
    <row r="1387" spans="1:7" x14ac:dyDescent="0.3">
      <c r="A1387" s="1">
        <v>44248</v>
      </c>
      <c r="B1387" t="s">
        <v>19</v>
      </c>
      <c r="C1387" t="str">
        <f>VLOOKUP(B1387,[1]Store_Code!$A$2:$B$10,2,FALSE)</f>
        <v>St Andrews</v>
      </c>
      <c r="D1387">
        <f t="shared" si="21"/>
        <v>10</v>
      </c>
      <c r="E1387" t="s">
        <v>13</v>
      </c>
      <c r="F1387" t="s">
        <v>11</v>
      </c>
      <c r="G1387">
        <v>5773</v>
      </c>
    </row>
    <row r="1388" spans="1:7" x14ac:dyDescent="0.3">
      <c r="A1388" s="1">
        <v>44248</v>
      </c>
      <c r="B1388" t="s">
        <v>23</v>
      </c>
      <c r="C1388" t="str">
        <f>VLOOKUP(B1388,[1]Store_Code!$A$2:$B$10,2,FALSE)</f>
        <v>Dundee</v>
      </c>
      <c r="D1388">
        <f t="shared" si="21"/>
        <v>23</v>
      </c>
      <c r="E1388" t="s">
        <v>8</v>
      </c>
      <c r="F1388" t="s">
        <v>11</v>
      </c>
      <c r="G1388">
        <v>11847</v>
      </c>
    </row>
    <row r="1389" spans="1:7" x14ac:dyDescent="0.3">
      <c r="A1389" s="1">
        <v>44248</v>
      </c>
      <c r="B1389" t="s">
        <v>23</v>
      </c>
      <c r="C1389" t="str">
        <f>VLOOKUP(B1389,[1]Store_Code!$A$2:$B$10,2,FALSE)</f>
        <v>Dundee</v>
      </c>
      <c r="D1389">
        <f t="shared" si="21"/>
        <v>30</v>
      </c>
      <c r="E1389" t="s">
        <v>10</v>
      </c>
      <c r="F1389" t="s">
        <v>11</v>
      </c>
      <c r="G1389">
        <v>32833</v>
      </c>
    </row>
    <row r="1390" spans="1:7" x14ac:dyDescent="0.3">
      <c r="A1390" s="1">
        <v>44248</v>
      </c>
      <c r="B1390" t="s">
        <v>23</v>
      </c>
      <c r="C1390" t="str">
        <f>VLOOKUP(B1390,[1]Store_Code!$A$2:$B$10,2,FALSE)</f>
        <v>Dundee</v>
      </c>
      <c r="D1390">
        <f t="shared" si="21"/>
        <v>22</v>
      </c>
      <c r="E1390" t="s">
        <v>13</v>
      </c>
      <c r="F1390" t="s">
        <v>9</v>
      </c>
      <c r="G1390">
        <v>11090</v>
      </c>
    </row>
    <row r="1391" spans="1:7" x14ac:dyDescent="0.3">
      <c r="A1391" s="1">
        <v>44248</v>
      </c>
      <c r="B1391" t="s">
        <v>26</v>
      </c>
      <c r="C1391" t="str">
        <f>VLOOKUP(B1391,[1]Store_Code!$A$2:$B$10,2,FALSE)</f>
        <v>Glasgow</v>
      </c>
      <c r="D1391">
        <f t="shared" si="21"/>
        <v>31</v>
      </c>
      <c r="E1391" t="s">
        <v>8</v>
      </c>
      <c r="F1391" t="s">
        <v>11</v>
      </c>
      <c r="G1391">
        <v>22447</v>
      </c>
    </row>
    <row r="1392" spans="1:7" x14ac:dyDescent="0.3">
      <c r="A1392" s="1">
        <v>44248</v>
      </c>
      <c r="B1392" t="s">
        <v>26</v>
      </c>
      <c r="C1392" t="str">
        <f>VLOOKUP(B1392,[1]Store_Code!$A$2:$B$10,2,FALSE)</f>
        <v>Glasgow</v>
      </c>
      <c r="D1392">
        <f t="shared" si="21"/>
        <v>44</v>
      </c>
      <c r="E1392" t="s">
        <v>10</v>
      </c>
      <c r="F1392" t="s">
        <v>11</v>
      </c>
      <c r="G1392">
        <v>77225</v>
      </c>
    </row>
    <row r="1393" spans="1:7" x14ac:dyDescent="0.3">
      <c r="A1393" s="1">
        <v>44248</v>
      </c>
      <c r="B1393" t="s">
        <v>26</v>
      </c>
      <c r="C1393" t="str">
        <f>VLOOKUP(B1393,[1]Store_Code!$A$2:$B$10,2,FALSE)</f>
        <v>Glasgow</v>
      </c>
      <c r="D1393">
        <f t="shared" si="21"/>
        <v>26</v>
      </c>
      <c r="E1393" t="s">
        <v>13</v>
      </c>
      <c r="F1393" t="s">
        <v>11</v>
      </c>
      <c r="G1393">
        <v>12280</v>
      </c>
    </row>
    <row r="1394" spans="1:7" x14ac:dyDescent="0.3">
      <c r="A1394" s="1">
        <v>44248</v>
      </c>
      <c r="B1394" t="s">
        <v>27</v>
      </c>
      <c r="C1394" t="str">
        <f>VLOOKUP(B1394,[1]Store_Code!$A$2:$B$10,2,FALSE)</f>
        <v>Dumfries</v>
      </c>
      <c r="D1394">
        <f t="shared" si="21"/>
        <v>13</v>
      </c>
      <c r="E1394" t="s">
        <v>8</v>
      </c>
      <c r="F1394" t="s">
        <v>11</v>
      </c>
      <c r="G1394">
        <v>7722</v>
      </c>
    </row>
    <row r="1395" spans="1:7" x14ac:dyDescent="0.3">
      <c r="A1395" s="1">
        <v>44248</v>
      </c>
      <c r="B1395" t="s">
        <v>27</v>
      </c>
      <c r="C1395" t="str">
        <f>VLOOKUP(B1395,[1]Store_Code!$A$2:$B$10,2,FALSE)</f>
        <v>Dumfries</v>
      </c>
      <c r="D1395">
        <f t="shared" si="21"/>
        <v>18</v>
      </c>
      <c r="E1395" t="s">
        <v>10</v>
      </c>
      <c r="F1395" t="s">
        <v>11</v>
      </c>
      <c r="G1395">
        <v>17511</v>
      </c>
    </row>
    <row r="1396" spans="1:7" x14ac:dyDescent="0.3">
      <c r="A1396" s="1">
        <v>44248</v>
      </c>
      <c r="B1396" t="s">
        <v>27</v>
      </c>
      <c r="C1396" t="str">
        <f>VLOOKUP(B1396,[1]Store_Code!$A$2:$B$10,2,FALSE)</f>
        <v>Dumfries</v>
      </c>
      <c r="D1396">
        <f t="shared" si="21"/>
        <v>9</v>
      </c>
      <c r="E1396" t="s">
        <v>13</v>
      </c>
      <c r="F1396" t="s">
        <v>11</v>
      </c>
      <c r="G1396">
        <v>3641</v>
      </c>
    </row>
    <row r="1397" spans="1:7" x14ac:dyDescent="0.3">
      <c r="A1397" s="1">
        <v>44248</v>
      </c>
      <c r="B1397" t="s">
        <v>28</v>
      </c>
      <c r="C1397" t="str">
        <f>VLOOKUP(B1397,[1]Store_Code!$A$2:$B$10,2,FALSE)</f>
        <v>Inverness</v>
      </c>
      <c r="D1397">
        <f t="shared" si="21"/>
        <v>22</v>
      </c>
      <c r="E1397" t="s">
        <v>8</v>
      </c>
      <c r="F1397" t="s">
        <v>11</v>
      </c>
      <c r="G1397">
        <v>10038</v>
      </c>
    </row>
    <row r="1398" spans="1:7" x14ac:dyDescent="0.3">
      <c r="A1398" s="1">
        <v>44248</v>
      </c>
      <c r="B1398" t="s">
        <v>28</v>
      </c>
      <c r="C1398" t="str">
        <f>VLOOKUP(B1398,[1]Store_Code!$A$2:$B$10,2,FALSE)</f>
        <v>Inverness</v>
      </c>
      <c r="D1398">
        <f t="shared" si="21"/>
        <v>20</v>
      </c>
      <c r="E1398" t="s">
        <v>10</v>
      </c>
      <c r="F1398" t="s">
        <v>11</v>
      </c>
      <c r="G1398">
        <v>28531</v>
      </c>
    </row>
    <row r="1399" spans="1:7" x14ac:dyDescent="0.3">
      <c r="A1399" s="1">
        <v>44248</v>
      </c>
      <c r="B1399" t="s">
        <v>28</v>
      </c>
      <c r="C1399" t="str">
        <f>VLOOKUP(B1399,[1]Store_Code!$A$2:$B$10,2,FALSE)</f>
        <v>Inverness</v>
      </c>
      <c r="D1399">
        <f t="shared" si="21"/>
        <v>20</v>
      </c>
      <c r="E1399" t="s">
        <v>13</v>
      </c>
      <c r="F1399" t="s">
        <v>11</v>
      </c>
      <c r="G1399">
        <v>6011</v>
      </c>
    </row>
    <row r="1400" spans="1:7" x14ac:dyDescent="0.3">
      <c r="A1400" s="1">
        <v>44248</v>
      </c>
      <c r="B1400" t="s">
        <v>29</v>
      </c>
      <c r="C1400" t="str">
        <f>VLOOKUP(B1400,[1]Store_Code!$A$2:$B$10,2,FALSE)</f>
        <v>Stirling</v>
      </c>
      <c r="D1400">
        <f t="shared" si="21"/>
        <v>22</v>
      </c>
      <c r="E1400" t="s">
        <v>8</v>
      </c>
      <c r="F1400" t="s">
        <v>11</v>
      </c>
      <c r="G1400">
        <v>8885</v>
      </c>
    </row>
    <row r="1401" spans="1:7" x14ac:dyDescent="0.3">
      <c r="A1401" s="1">
        <v>44248</v>
      </c>
      <c r="B1401" t="s">
        <v>29</v>
      </c>
      <c r="C1401" t="str">
        <f>VLOOKUP(B1401,[1]Store_Code!$A$2:$B$10,2,FALSE)</f>
        <v>Stirling</v>
      </c>
      <c r="D1401">
        <f t="shared" si="21"/>
        <v>21</v>
      </c>
      <c r="E1401" t="s">
        <v>10</v>
      </c>
      <c r="F1401" t="s">
        <v>11</v>
      </c>
      <c r="G1401">
        <v>22984</v>
      </c>
    </row>
    <row r="1402" spans="1:7" x14ac:dyDescent="0.3">
      <c r="A1402" s="1">
        <v>44248</v>
      </c>
      <c r="B1402" t="s">
        <v>29</v>
      </c>
      <c r="C1402" t="str">
        <f>VLOOKUP(B1402,[1]Store_Code!$A$2:$B$10,2,FALSE)</f>
        <v>Stirling</v>
      </c>
      <c r="D1402">
        <f t="shared" si="21"/>
        <v>15.7</v>
      </c>
      <c r="E1402" t="s">
        <v>13</v>
      </c>
      <c r="F1402" t="s">
        <v>11</v>
      </c>
      <c r="G1402">
        <v>6025</v>
      </c>
    </row>
    <row r="1403" spans="1:7" x14ac:dyDescent="0.3">
      <c r="A1403" s="1">
        <v>44248</v>
      </c>
      <c r="B1403" t="s">
        <v>30</v>
      </c>
      <c r="C1403" t="str">
        <f>VLOOKUP(B1403,[1]Store_Code!$A$2:$B$10,2,FALSE)</f>
        <v>Edinburgh</v>
      </c>
      <c r="D1403">
        <f t="shared" si="21"/>
        <v>29</v>
      </c>
      <c r="E1403" t="s">
        <v>8</v>
      </c>
      <c r="F1403" t="s">
        <v>11</v>
      </c>
      <c r="G1403">
        <v>14809</v>
      </c>
    </row>
    <row r="1404" spans="1:7" x14ac:dyDescent="0.3">
      <c r="A1404" s="1">
        <v>44248</v>
      </c>
      <c r="B1404" t="s">
        <v>30</v>
      </c>
      <c r="C1404" t="str">
        <f>VLOOKUP(B1404,[1]Store_Code!$A$2:$B$10,2,FALSE)</f>
        <v>Edinburgh</v>
      </c>
      <c r="D1404">
        <f t="shared" si="21"/>
        <v>39</v>
      </c>
      <c r="E1404" t="s">
        <v>10</v>
      </c>
      <c r="F1404" t="s">
        <v>11</v>
      </c>
      <c r="G1404">
        <v>49251</v>
      </c>
    </row>
    <row r="1405" spans="1:7" x14ac:dyDescent="0.3">
      <c r="A1405" s="1">
        <v>44248</v>
      </c>
      <c r="B1405" t="s">
        <v>30</v>
      </c>
      <c r="C1405" t="str">
        <f>VLOOKUP(B1405,[1]Store_Code!$A$2:$B$10,2,FALSE)</f>
        <v>Edinburgh</v>
      </c>
      <c r="D1405">
        <f t="shared" si="21"/>
        <v>24</v>
      </c>
      <c r="E1405" t="s">
        <v>13</v>
      </c>
      <c r="F1405" t="s">
        <v>11</v>
      </c>
      <c r="G1405">
        <v>9037</v>
      </c>
    </row>
    <row r="1406" spans="1:7" x14ac:dyDescent="0.3">
      <c r="A1406" s="1">
        <v>44249</v>
      </c>
      <c r="B1406" t="s">
        <v>7</v>
      </c>
      <c r="C1406" t="str">
        <f>VLOOKUP(B1406,[1]Store_Code!$A$2:$B$10,2,FALSE)</f>
        <v>Perth</v>
      </c>
      <c r="D1406">
        <f t="shared" si="21"/>
        <v>18</v>
      </c>
      <c r="E1406" t="s">
        <v>8</v>
      </c>
      <c r="F1406" t="s">
        <v>9</v>
      </c>
      <c r="G1406">
        <v>9624</v>
      </c>
    </row>
    <row r="1407" spans="1:7" x14ac:dyDescent="0.3">
      <c r="A1407" s="1">
        <v>44249</v>
      </c>
      <c r="B1407" t="s">
        <v>7</v>
      </c>
      <c r="C1407" t="str">
        <f>VLOOKUP(B1407,[1]Store_Code!$A$2:$B$10,2,FALSE)</f>
        <v>Perth</v>
      </c>
      <c r="D1407">
        <f t="shared" si="21"/>
        <v>19</v>
      </c>
      <c r="E1407" t="s">
        <v>10</v>
      </c>
      <c r="F1407" t="s">
        <v>11</v>
      </c>
      <c r="G1407">
        <v>27066</v>
      </c>
    </row>
    <row r="1408" spans="1:7" x14ac:dyDescent="0.3">
      <c r="A1408" s="1">
        <v>44249</v>
      </c>
      <c r="B1408" t="s">
        <v>7</v>
      </c>
      <c r="C1408" t="str">
        <f>VLOOKUP(B1408,[1]Store_Code!$A$2:$B$10,2,FALSE)</f>
        <v>Perth</v>
      </c>
      <c r="D1408">
        <f t="shared" si="21"/>
        <v>13</v>
      </c>
      <c r="E1408" t="s">
        <v>13</v>
      </c>
      <c r="F1408" t="s">
        <v>11</v>
      </c>
      <c r="G1408">
        <v>6849</v>
      </c>
    </row>
    <row r="1409" spans="1:7" x14ac:dyDescent="0.3">
      <c r="A1409" s="1">
        <v>44249</v>
      </c>
      <c r="B1409" t="s">
        <v>15</v>
      </c>
      <c r="C1409" t="str">
        <f>VLOOKUP(B1409,[1]Store_Code!$A$2:$B$10,2,FALSE)</f>
        <v>Aberdeen</v>
      </c>
      <c r="D1409">
        <f t="shared" si="21"/>
        <v>24</v>
      </c>
      <c r="E1409" t="s">
        <v>8</v>
      </c>
      <c r="F1409" t="s">
        <v>11</v>
      </c>
      <c r="G1409">
        <v>12644</v>
      </c>
    </row>
    <row r="1410" spans="1:7" x14ac:dyDescent="0.3">
      <c r="A1410" s="1">
        <v>44249</v>
      </c>
      <c r="B1410" t="s">
        <v>15</v>
      </c>
      <c r="C1410" t="str">
        <f>VLOOKUP(B1410,[1]Store_Code!$A$2:$B$10,2,FALSE)</f>
        <v>Aberdeen</v>
      </c>
      <c r="D1410">
        <f t="shared" si="21"/>
        <v>28</v>
      </c>
      <c r="E1410" t="s">
        <v>10</v>
      </c>
      <c r="F1410" t="s">
        <v>11</v>
      </c>
      <c r="G1410">
        <v>42603</v>
      </c>
    </row>
    <row r="1411" spans="1:7" x14ac:dyDescent="0.3">
      <c r="A1411" s="1">
        <v>44249</v>
      </c>
      <c r="B1411" t="s">
        <v>15</v>
      </c>
      <c r="C1411" t="str">
        <f>VLOOKUP(B1411,[1]Store_Code!$A$2:$B$10,2,FALSE)</f>
        <v>Aberdeen</v>
      </c>
      <c r="D1411">
        <f t="shared" si="21"/>
        <v>16</v>
      </c>
      <c r="E1411" t="s">
        <v>13</v>
      </c>
      <c r="F1411" t="s">
        <v>11</v>
      </c>
      <c r="G1411">
        <v>6900</v>
      </c>
    </row>
    <row r="1412" spans="1:7" x14ac:dyDescent="0.3">
      <c r="A1412" s="1">
        <v>44249</v>
      </c>
      <c r="B1412" t="s">
        <v>19</v>
      </c>
      <c r="C1412" t="str">
        <f>VLOOKUP(B1412,[1]Store_Code!$A$2:$B$10,2,FALSE)</f>
        <v>St Andrews</v>
      </c>
      <c r="D1412">
        <f t="shared" ref="D1412:D1475" si="22">INDEX($N$4:$P$12,MATCH(C1412,$M$4:$M$12,0),MATCH(E1412,N$3:P$3,0))</f>
        <v>15</v>
      </c>
      <c r="E1412" t="s">
        <v>8</v>
      </c>
      <c r="F1412" t="s">
        <v>11</v>
      </c>
      <c r="G1412">
        <v>6261</v>
      </c>
    </row>
    <row r="1413" spans="1:7" x14ac:dyDescent="0.3">
      <c r="A1413" s="1">
        <v>44249</v>
      </c>
      <c r="B1413" t="s">
        <v>19</v>
      </c>
      <c r="C1413" t="str">
        <f>VLOOKUP(B1413,[1]Store_Code!$A$2:$B$10,2,FALSE)</f>
        <v>St Andrews</v>
      </c>
      <c r="D1413">
        <f t="shared" si="22"/>
        <v>19</v>
      </c>
      <c r="E1413" t="s">
        <v>10</v>
      </c>
      <c r="F1413" t="s">
        <v>11</v>
      </c>
      <c r="G1413">
        <v>21472</v>
      </c>
    </row>
    <row r="1414" spans="1:7" x14ac:dyDescent="0.3">
      <c r="A1414" s="1">
        <v>44249</v>
      </c>
      <c r="B1414" t="s">
        <v>19</v>
      </c>
      <c r="C1414" t="str">
        <f>VLOOKUP(B1414,[1]Store_Code!$A$2:$B$10,2,FALSE)</f>
        <v>St Andrews</v>
      </c>
      <c r="D1414">
        <f t="shared" si="22"/>
        <v>10</v>
      </c>
      <c r="E1414" t="s">
        <v>13</v>
      </c>
      <c r="F1414" t="s">
        <v>11</v>
      </c>
      <c r="G1414">
        <v>5627</v>
      </c>
    </row>
    <row r="1415" spans="1:7" x14ac:dyDescent="0.3">
      <c r="A1415" s="1">
        <v>44249</v>
      </c>
      <c r="B1415" t="s">
        <v>23</v>
      </c>
      <c r="C1415" t="str">
        <f>VLOOKUP(B1415,[1]Store_Code!$A$2:$B$10,2,FALSE)</f>
        <v>Dundee</v>
      </c>
      <c r="D1415">
        <f t="shared" si="22"/>
        <v>23</v>
      </c>
      <c r="E1415" t="s">
        <v>8</v>
      </c>
      <c r="F1415" t="s">
        <v>11</v>
      </c>
      <c r="G1415">
        <v>12541</v>
      </c>
    </row>
    <row r="1416" spans="1:7" x14ac:dyDescent="0.3">
      <c r="A1416" s="1">
        <v>44249</v>
      </c>
      <c r="B1416" t="s">
        <v>23</v>
      </c>
      <c r="C1416" t="str">
        <f>VLOOKUP(B1416,[1]Store_Code!$A$2:$B$10,2,FALSE)</f>
        <v>Dundee</v>
      </c>
      <c r="D1416">
        <f t="shared" si="22"/>
        <v>30</v>
      </c>
      <c r="E1416" t="s">
        <v>10</v>
      </c>
      <c r="F1416" t="s">
        <v>11</v>
      </c>
      <c r="G1416">
        <v>41082</v>
      </c>
    </row>
    <row r="1417" spans="1:7" x14ac:dyDescent="0.3">
      <c r="A1417" s="1">
        <v>44249</v>
      </c>
      <c r="B1417" t="s">
        <v>23</v>
      </c>
      <c r="C1417" t="str">
        <f>VLOOKUP(B1417,[1]Store_Code!$A$2:$B$10,2,FALSE)</f>
        <v>Dundee</v>
      </c>
      <c r="D1417">
        <f t="shared" si="22"/>
        <v>22</v>
      </c>
      <c r="E1417" t="s">
        <v>13</v>
      </c>
      <c r="F1417" t="s">
        <v>9</v>
      </c>
      <c r="G1417">
        <v>10880</v>
      </c>
    </row>
    <row r="1418" spans="1:7" x14ac:dyDescent="0.3">
      <c r="A1418" s="1">
        <v>44249</v>
      </c>
      <c r="B1418" t="s">
        <v>26</v>
      </c>
      <c r="C1418" t="str">
        <f>VLOOKUP(B1418,[1]Store_Code!$A$2:$B$10,2,FALSE)</f>
        <v>Glasgow</v>
      </c>
      <c r="D1418">
        <f t="shared" si="22"/>
        <v>31</v>
      </c>
      <c r="E1418" t="s">
        <v>8</v>
      </c>
      <c r="F1418" t="s">
        <v>11</v>
      </c>
      <c r="G1418">
        <v>23761</v>
      </c>
    </row>
    <row r="1419" spans="1:7" x14ac:dyDescent="0.3">
      <c r="A1419" s="1">
        <v>44249</v>
      </c>
      <c r="B1419" t="s">
        <v>26</v>
      </c>
      <c r="C1419" t="str">
        <f>VLOOKUP(B1419,[1]Store_Code!$A$2:$B$10,2,FALSE)</f>
        <v>Glasgow</v>
      </c>
      <c r="D1419">
        <f t="shared" si="22"/>
        <v>44</v>
      </c>
      <c r="E1419" t="s">
        <v>10</v>
      </c>
      <c r="F1419" t="s">
        <v>11</v>
      </c>
      <c r="G1419">
        <v>96625</v>
      </c>
    </row>
    <row r="1420" spans="1:7" x14ac:dyDescent="0.3">
      <c r="A1420" s="1">
        <v>44249</v>
      </c>
      <c r="B1420" t="s">
        <v>26</v>
      </c>
      <c r="C1420" t="str">
        <f>VLOOKUP(B1420,[1]Store_Code!$A$2:$B$10,2,FALSE)</f>
        <v>Glasgow</v>
      </c>
      <c r="D1420">
        <f t="shared" si="22"/>
        <v>26</v>
      </c>
      <c r="E1420" t="s">
        <v>13</v>
      </c>
      <c r="F1420" t="s">
        <v>11</v>
      </c>
      <c r="G1420">
        <v>11968</v>
      </c>
    </row>
    <row r="1421" spans="1:7" x14ac:dyDescent="0.3">
      <c r="A1421" s="1">
        <v>44249</v>
      </c>
      <c r="B1421" t="s">
        <v>27</v>
      </c>
      <c r="C1421" t="str">
        <f>VLOOKUP(B1421,[1]Store_Code!$A$2:$B$10,2,FALSE)</f>
        <v>Dumfries</v>
      </c>
      <c r="D1421">
        <f t="shared" si="22"/>
        <v>13</v>
      </c>
      <c r="E1421" t="s">
        <v>8</v>
      </c>
      <c r="F1421" t="s">
        <v>11</v>
      </c>
      <c r="G1421">
        <v>8175</v>
      </c>
    </row>
    <row r="1422" spans="1:7" x14ac:dyDescent="0.3">
      <c r="A1422" s="1">
        <v>44249</v>
      </c>
      <c r="B1422" t="s">
        <v>27</v>
      </c>
      <c r="C1422" t="str">
        <f>VLOOKUP(B1422,[1]Store_Code!$A$2:$B$10,2,FALSE)</f>
        <v>Dumfries</v>
      </c>
      <c r="D1422">
        <f t="shared" si="22"/>
        <v>18</v>
      </c>
      <c r="E1422" t="s">
        <v>10</v>
      </c>
      <c r="F1422" t="s">
        <v>11</v>
      </c>
      <c r="G1422">
        <v>21910</v>
      </c>
    </row>
    <row r="1423" spans="1:7" x14ac:dyDescent="0.3">
      <c r="A1423" s="1">
        <v>44249</v>
      </c>
      <c r="B1423" t="s">
        <v>27</v>
      </c>
      <c r="C1423" t="str">
        <f>VLOOKUP(B1423,[1]Store_Code!$A$2:$B$10,2,FALSE)</f>
        <v>Dumfries</v>
      </c>
      <c r="D1423">
        <f t="shared" si="22"/>
        <v>9</v>
      </c>
      <c r="E1423" t="s">
        <v>13</v>
      </c>
      <c r="F1423" t="s">
        <v>11</v>
      </c>
      <c r="G1423">
        <v>3548</v>
      </c>
    </row>
    <row r="1424" spans="1:7" x14ac:dyDescent="0.3">
      <c r="A1424" s="1">
        <v>44249</v>
      </c>
      <c r="B1424" t="s">
        <v>28</v>
      </c>
      <c r="C1424" t="str">
        <f>VLOOKUP(B1424,[1]Store_Code!$A$2:$B$10,2,FALSE)</f>
        <v>Inverness</v>
      </c>
      <c r="D1424">
        <f t="shared" si="22"/>
        <v>22</v>
      </c>
      <c r="E1424" t="s">
        <v>8</v>
      </c>
      <c r="F1424" t="s">
        <v>11</v>
      </c>
      <c r="G1424">
        <v>10670</v>
      </c>
    </row>
    <row r="1425" spans="1:7" x14ac:dyDescent="0.3">
      <c r="A1425" s="1">
        <v>44249</v>
      </c>
      <c r="B1425" t="s">
        <v>28</v>
      </c>
      <c r="C1425" t="str">
        <f>VLOOKUP(B1425,[1]Store_Code!$A$2:$B$10,2,FALSE)</f>
        <v>Inverness</v>
      </c>
      <c r="D1425">
        <f t="shared" si="22"/>
        <v>20</v>
      </c>
      <c r="E1425" t="s">
        <v>10</v>
      </c>
      <c r="F1425" t="s">
        <v>11</v>
      </c>
      <c r="G1425">
        <v>35699</v>
      </c>
    </row>
    <row r="1426" spans="1:7" x14ac:dyDescent="0.3">
      <c r="A1426" s="1">
        <v>44249</v>
      </c>
      <c r="B1426" t="s">
        <v>28</v>
      </c>
      <c r="C1426" t="str">
        <f>VLOOKUP(B1426,[1]Store_Code!$A$2:$B$10,2,FALSE)</f>
        <v>Inverness</v>
      </c>
      <c r="D1426">
        <f t="shared" si="22"/>
        <v>20</v>
      </c>
      <c r="E1426" t="s">
        <v>13</v>
      </c>
      <c r="F1426" t="s">
        <v>9</v>
      </c>
      <c r="G1426">
        <v>6555</v>
      </c>
    </row>
    <row r="1427" spans="1:7" x14ac:dyDescent="0.3">
      <c r="A1427" s="1">
        <v>44249</v>
      </c>
      <c r="B1427" t="s">
        <v>29</v>
      </c>
      <c r="C1427" t="str">
        <f>VLOOKUP(B1427,[1]Store_Code!$A$2:$B$10,2,FALSE)</f>
        <v>Stirling</v>
      </c>
      <c r="D1427">
        <f t="shared" si="22"/>
        <v>22</v>
      </c>
      <c r="E1427" t="s">
        <v>8</v>
      </c>
      <c r="F1427" t="s">
        <v>11</v>
      </c>
      <c r="G1427">
        <v>9405</v>
      </c>
    </row>
    <row r="1428" spans="1:7" x14ac:dyDescent="0.3">
      <c r="A1428" s="1">
        <v>44249</v>
      </c>
      <c r="B1428" t="s">
        <v>29</v>
      </c>
      <c r="C1428" t="str">
        <f>VLOOKUP(B1428,[1]Store_Code!$A$2:$B$10,2,FALSE)</f>
        <v>Stirling</v>
      </c>
      <c r="D1428">
        <f t="shared" si="22"/>
        <v>21</v>
      </c>
      <c r="E1428" t="s">
        <v>10</v>
      </c>
      <c r="F1428" t="s">
        <v>11</v>
      </c>
      <c r="G1428">
        <v>28758</v>
      </c>
    </row>
    <row r="1429" spans="1:7" x14ac:dyDescent="0.3">
      <c r="A1429" s="1">
        <v>44249</v>
      </c>
      <c r="B1429" t="s">
        <v>29</v>
      </c>
      <c r="C1429" t="str">
        <f>VLOOKUP(B1429,[1]Store_Code!$A$2:$B$10,2,FALSE)</f>
        <v>Stirling</v>
      </c>
      <c r="D1429">
        <f t="shared" si="22"/>
        <v>15.7</v>
      </c>
      <c r="E1429" t="s">
        <v>13</v>
      </c>
      <c r="F1429" t="s">
        <v>11</v>
      </c>
      <c r="G1429">
        <v>5871</v>
      </c>
    </row>
    <row r="1430" spans="1:7" x14ac:dyDescent="0.3">
      <c r="A1430" s="1">
        <v>44249</v>
      </c>
      <c r="B1430" t="s">
        <v>30</v>
      </c>
      <c r="C1430" t="str">
        <f>VLOOKUP(B1430,[1]Store_Code!$A$2:$B$10,2,FALSE)</f>
        <v>Edinburgh</v>
      </c>
      <c r="D1430">
        <f t="shared" si="22"/>
        <v>29</v>
      </c>
      <c r="E1430" t="s">
        <v>8</v>
      </c>
      <c r="F1430" t="s">
        <v>11</v>
      </c>
      <c r="G1430">
        <v>15677</v>
      </c>
    </row>
    <row r="1431" spans="1:7" x14ac:dyDescent="0.3">
      <c r="A1431" s="1">
        <v>44249</v>
      </c>
      <c r="B1431" t="s">
        <v>30</v>
      </c>
      <c r="C1431" t="str">
        <f>VLOOKUP(B1431,[1]Store_Code!$A$2:$B$10,2,FALSE)</f>
        <v>Edinburgh</v>
      </c>
      <c r="D1431">
        <f t="shared" si="22"/>
        <v>39</v>
      </c>
      <c r="E1431" t="s">
        <v>10</v>
      </c>
      <c r="F1431" t="s">
        <v>11</v>
      </c>
      <c r="G1431">
        <v>61623</v>
      </c>
    </row>
    <row r="1432" spans="1:7" x14ac:dyDescent="0.3">
      <c r="A1432" s="1">
        <v>44249</v>
      </c>
      <c r="B1432" t="s">
        <v>30</v>
      </c>
      <c r="C1432" t="str">
        <f>VLOOKUP(B1432,[1]Store_Code!$A$2:$B$10,2,FALSE)</f>
        <v>Edinburgh</v>
      </c>
      <c r="D1432">
        <f t="shared" si="22"/>
        <v>24</v>
      </c>
      <c r="E1432" t="s">
        <v>13</v>
      </c>
      <c r="F1432" t="s">
        <v>11</v>
      </c>
      <c r="G1432">
        <v>8807</v>
      </c>
    </row>
    <row r="1433" spans="1:7" x14ac:dyDescent="0.3">
      <c r="A1433" s="1">
        <v>44250</v>
      </c>
      <c r="B1433" t="s">
        <v>7</v>
      </c>
      <c r="C1433" t="str">
        <f>VLOOKUP(B1433,[1]Store_Code!$A$2:$B$10,2,FALSE)</f>
        <v>Perth</v>
      </c>
      <c r="D1433">
        <f t="shared" si="22"/>
        <v>18</v>
      </c>
      <c r="E1433" t="s">
        <v>8</v>
      </c>
      <c r="F1433" t="s">
        <v>9</v>
      </c>
      <c r="G1433">
        <v>9379</v>
      </c>
    </row>
    <row r="1434" spans="1:7" x14ac:dyDescent="0.3">
      <c r="A1434" s="1">
        <v>44250</v>
      </c>
      <c r="B1434" t="s">
        <v>7</v>
      </c>
      <c r="C1434" t="str">
        <f>VLOOKUP(B1434,[1]Store_Code!$A$2:$B$10,2,FALSE)</f>
        <v>Perth</v>
      </c>
      <c r="D1434">
        <f t="shared" si="22"/>
        <v>19</v>
      </c>
      <c r="E1434" t="s">
        <v>10</v>
      </c>
      <c r="F1434" t="s">
        <v>11</v>
      </c>
      <c r="G1434">
        <v>23571</v>
      </c>
    </row>
    <row r="1435" spans="1:7" x14ac:dyDescent="0.3">
      <c r="A1435" s="1">
        <v>44250</v>
      </c>
      <c r="B1435" t="s">
        <v>7</v>
      </c>
      <c r="C1435" t="str">
        <f>VLOOKUP(B1435,[1]Store_Code!$A$2:$B$10,2,FALSE)</f>
        <v>Perth</v>
      </c>
      <c r="D1435">
        <f t="shared" si="22"/>
        <v>13</v>
      </c>
      <c r="E1435" t="s">
        <v>13</v>
      </c>
      <c r="F1435" t="s">
        <v>11</v>
      </c>
      <c r="G1435">
        <v>6537</v>
      </c>
    </row>
    <row r="1436" spans="1:7" x14ac:dyDescent="0.3">
      <c r="A1436" s="1">
        <v>44250</v>
      </c>
      <c r="B1436" t="s">
        <v>15</v>
      </c>
      <c r="C1436" t="str">
        <f>VLOOKUP(B1436,[1]Store_Code!$A$2:$B$10,2,FALSE)</f>
        <v>Aberdeen</v>
      </c>
      <c r="D1436">
        <f t="shared" si="22"/>
        <v>24</v>
      </c>
      <c r="E1436" t="s">
        <v>8</v>
      </c>
      <c r="F1436" t="s">
        <v>11</v>
      </c>
      <c r="G1436">
        <v>12271</v>
      </c>
    </row>
    <row r="1437" spans="1:7" x14ac:dyDescent="0.3">
      <c r="A1437" s="1">
        <v>44250</v>
      </c>
      <c r="B1437" t="s">
        <v>15</v>
      </c>
      <c r="C1437" t="str">
        <f>VLOOKUP(B1437,[1]Store_Code!$A$2:$B$10,2,FALSE)</f>
        <v>Aberdeen</v>
      </c>
      <c r="D1437">
        <f t="shared" si="22"/>
        <v>28</v>
      </c>
      <c r="E1437" t="s">
        <v>10</v>
      </c>
      <c r="F1437" t="s">
        <v>11</v>
      </c>
      <c r="G1437">
        <v>37103</v>
      </c>
    </row>
    <row r="1438" spans="1:7" x14ac:dyDescent="0.3">
      <c r="A1438" s="1">
        <v>44250</v>
      </c>
      <c r="B1438" t="s">
        <v>15</v>
      </c>
      <c r="C1438" t="str">
        <f>VLOOKUP(B1438,[1]Store_Code!$A$2:$B$10,2,FALSE)</f>
        <v>Aberdeen</v>
      </c>
      <c r="D1438">
        <f t="shared" si="22"/>
        <v>16</v>
      </c>
      <c r="E1438" t="s">
        <v>13</v>
      </c>
      <c r="F1438" t="s">
        <v>11</v>
      </c>
      <c r="G1438">
        <v>6585</v>
      </c>
    </row>
    <row r="1439" spans="1:7" x14ac:dyDescent="0.3">
      <c r="A1439" s="1">
        <v>44250</v>
      </c>
      <c r="B1439" t="s">
        <v>19</v>
      </c>
      <c r="C1439" t="str">
        <f>VLOOKUP(B1439,[1]Store_Code!$A$2:$B$10,2,FALSE)</f>
        <v>St Andrews</v>
      </c>
      <c r="D1439">
        <f t="shared" si="22"/>
        <v>15</v>
      </c>
      <c r="E1439" t="s">
        <v>8</v>
      </c>
      <c r="F1439" t="s">
        <v>11</v>
      </c>
      <c r="G1439">
        <v>6060</v>
      </c>
    </row>
    <row r="1440" spans="1:7" x14ac:dyDescent="0.3">
      <c r="A1440" s="1">
        <v>44250</v>
      </c>
      <c r="B1440" t="s">
        <v>19</v>
      </c>
      <c r="C1440" t="str">
        <f>VLOOKUP(B1440,[1]Store_Code!$A$2:$B$10,2,FALSE)</f>
        <v>St Andrews</v>
      </c>
      <c r="D1440">
        <f t="shared" si="22"/>
        <v>19</v>
      </c>
      <c r="E1440" t="s">
        <v>10</v>
      </c>
      <c r="F1440" t="s">
        <v>11</v>
      </c>
      <c r="G1440">
        <v>18700</v>
      </c>
    </row>
    <row r="1441" spans="1:7" x14ac:dyDescent="0.3">
      <c r="A1441" s="1">
        <v>44250</v>
      </c>
      <c r="B1441" t="s">
        <v>19</v>
      </c>
      <c r="C1441" t="str">
        <f>VLOOKUP(B1441,[1]Store_Code!$A$2:$B$10,2,FALSE)</f>
        <v>St Andrews</v>
      </c>
      <c r="D1441">
        <f t="shared" si="22"/>
        <v>10</v>
      </c>
      <c r="E1441" t="s">
        <v>13</v>
      </c>
      <c r="F1441" t="s">
        <v>11</v>
      </c>
      <c r="G1441">
        <v>5369</v>
      </c>
    </row>
    <row r="1442" spans="1:7" x14ac:dyDescent="0.3">
      <c r="A1442" s="1">
        <v>44250</v>
      </c>
      <c r="B1442" t="s">
        <v>23</v>
      </c>
      <c r="C1442" t="str">
        <f>VLOOKUP(B1442,[1]Store_Code!$A$2:$B$10,2,FALSE)</f>
        <v>Dundee</v>
      </c>
      <c r="D1442">
        <f t="shared" si="22"/>
        <v>23</v>
      </c>
      <c r="E1442" t="s">
        <v>8</v>
      </c>
      <c r="F1442" t="s">
        <v>11</v>
      </c>
      <c r="G1442">
        <v>12172</v>
      </c>
    </row>
    <row r="1443" spans="1:7" x14ac:dyDescent="0.3">
      <c r="A1443" s="1">
        <v>44250</v>
      </c>
      <c r="B1443" t="s">
        <v>23</v>
      </c>
      <c r="C1443" t="str">
        <f>VLOOKUP(B1443,[1]Store_Code!$A$2:$B$10,2,FALSE)</f>
        <v>Dundee</v>
      </c>
      <c r="D1443">
        <f t="shared" si="22"/>
        <v>30</v>
      </c>
      <c r="E1443" t="s">
        <v>10</v>
      </c>
      <c r="F1443" t="s">
        <v>11</v>
      </c>
      <c r="G1443">
        <v>35777</v>
      </c>
    </row>
    <row r="1444" spans="1:7" x14ac:dyDescent="0.3">
      <c r="A1444" s="1">
        <v>44250</v>
      </c>
      <c r="B1444" t="s">
        <v>23</v>
      </c>
      <c r="C1444" t="str">
        <f>VLOOKUP(B1444,[1]Store_Code!$A$2:$B$10,2,FALSE)</f>
        <v>Dundee</v>
      </c>
      <c r="D1444">
        <f t="shared" si="22"/>
        <v>22</v>
      </c>
      <c r="E1444" t="s">
        <v>13</v>
      </c>
      <c r="F1444" t="s">
        <v>9</v>
      </c>
      <c r="G1444">
        <v>10510</v>
      </c>
    </row>
    <row r="1445" spans="1:7" x14ac:dyDescent="0.3">
      <c r="A1445" s="1">
        <v>44250</v>
      </c>
      <c r="B1445" t="s">
        <v>26</v>
      </c>
      <c r="C1445" t="str">
        <f>VLOOKUP(B1445,[1]Store_Code!$A$2:$B$10,2,FALSE)</f>
        <v>Glasgow</v>
      </c>
      <c r="D1445">
        <f t="shared" si="22"/>
        <v>31</v>
      </c>
      <c r="E1445" t="s">
        <v>8</v>
      </c>
      <c r="F1445" t="s">
        <v>11</v>
      </c>
      <c r="G1445">
        <v>23061</v>
      </c>
    </row>
    <row r="1446" spans="1:7" x14ac:dyDescent="0.3">
      <c r="A1446" s="1">
        <v>44250</v>
      </c>
      <c r="B1446" t="s">
        <v>26</v>
      </c>
      <c r="C1446" t="str">
        <f>VLOOKUP(B1446,[1]Store_Code!$A$2:$B$10,2,FALSE)</f>
        <v>Glasgow</v>
      </c>
      <c r="D1446">
        <f t="shared" si="22"/>
        <v>44</v>
      </c>
      <c r="E1446" t="s">
        <v>10</v>
      </c>
      <c r="F1446" t="s">
        <v>11</v>
      </c>
      <c r="G1446">
        <v>84148</v>
      </c>
    </row>
    <row r="1447" spans="1:7" x14ac:dyDescent="0.3">
      <c r="A1447" s="1">
        <v>44250</v>
      </c>
      <c r="B1447" t="s">
        <v>26</v>
      </c>
      <c r="C1447" t="str">
        <f>VLOOKUP(B1447,[1]Store_Code!$A$2:$B$10,2,FALSE)</f>
        <v>Glasgow</v>
      </c>
      <c r="D1447">
        <f t="shared" si="22"/>
        <v>26</v>
      </c>
      <c r="E1447" t="s">
        <v>13</v>
      </c>
      <c r="F1447" t="s">
        <v>11</v>
      </c>
      <c r="G1447">
        <v>11422</v>
      </c>
    </row>
    <row r="1448" spans="1:7" x14ac:dyDescent="0.3">
      <c r="A1448" s="1">
        <v>44250</v>
      </c>
      <c r="B1448" t="s">
        <v>27</v>
      </c>
      <c r="C1448" t="str">
        <f>VLOOKUP(B1448,[1]Store_Code!$A$2:$B$10,2,FALSE)</f>
        <v>Dumfries</v>
      </c>
      <c r="D1448">
        <f t="shared" si="22"/>
        <v>13</v>
      </c>
      <c r="E1448" t="s">
        <v>8</v>
      </c>
      <c r="F1448" t="s">
        <v>11</v>
      </c>
      <c r="G1448">
        <v>7934</v>
      </c>
    </row>
    <row r="1449" spans="1:7" x14ac:dyDescent="0.3">
      <c r="A1449" s="1">
        <v>44250</v>
      </c>
      <c r="B1449" t="s">
        <v>27</v>
      </c>
      <c r="C1449" t="str">
        <f>VLOOKUP(B1449,[1]Store_Code!$A$2:$B$10,2,FALSE)</f>
        <v>Dumfries</v>
      </c>
      <c r="D1449">
        <f t="shared" si="22"/>
        <v>18</v>
      </c>
      <c r="E1449" t="s">
        <v>10</v>
      </c>
      <c r="F1449" t="s">
        <v>11</v>
      </c>
      <c r="G1449">
        <v>19081</v>
      </c>
    </row>
    <row r="1450" spans="1:7" x14ac:dyDescent="0.3">
      <c r="A1450" s="1">
        <v>44250</v>
      </c>
      <c r="B1450" t="s">
        <v>27</v>
      </c>
      <c r="C1450" t="str">
        <f>VLOOKUP(B1450,[1]Store_Code!$A$2:$B$10,2,FALSE)</f>
        <v>Dumfries</v>
      </c>
      <c r="D1450">
        <f t="shared" si="22"/>
        <v>9</v>
      </c>
      <c r="E1450" t="s">
        <v>13</v>
      </c>
      <c r="F1450" t="s">
        <v>11</v>
      </c>
      <c r="G1450">
        <v>3387</v>
      </c>
    </row>
    <row r="1451" spans="1:7" x14ac:dyDescent="0.3">
      <c r="A1451" s="1">
        <v>44250</v>
      </c>
      <c r="B1451" t="s">
        <v>28</v>
      </c>
      <c r="C1451" t="str">
        <f>VLOOKUP(B1451,[1]Store_Code!$A$2:$B$10,2,FALSE)</f>
        <v>Inverness</v>
      </c>
      <c r="D1451">
        <f t="shared" si="22"/>
        <v>22</v>
      </c>
      <c r="E1451" t="s">
        <v>8</v>
      </c>
      <c r="F1451" t="s">
        <v>11</v>
      </c>
      <c r="G1451">
        <v>10334</v>
      </c>
    </row>
    <row r="1452" spans="1:7" x14ac:dyDescent="0.3">
      <c r="A1452" s="1">
        <v>44250</v>
      </c>
      <c r="B1452" t="s">
        <v>28</v>
      </c>
      <c r="C1452" t="str">
        <f>VLOOKUP(B1452,[1]Store_Code!$A$2:$B$10,2,FALSE)</f>
        <v>Inverness</v>
      </c>
      <c r="D1452">
        <f t="shared" si="22"/>
        <v>20</v>
      </c>
      <c r="E1452" t="s">
        <v>10</v>
      </c>
      <c r="F1452" t="s">
        <v>11</v>
      </c>
      <c r="G1452">
        <v>31089</v>
      </c>
    </row>
    <row r="1453" spans="1:7" x14ac:dyDescent="0.3">
      <c r="A1453" s="1">
        <v>44250</v>
      </c>
      <c r="B1453" t="s">
        <v>28</v>
      </c>
      <c r="C1453" t="str">
        <f>VLOOKUP(B1453,[1]Store_Code!$A$2:$B$10,2,FALSE)</f>
        <v>Inverness</v>
      </c>
      <c r="D1453">
        <f t="shared" si="22"/>
        <v>20</v>
      </c>
      <c r="E1453" t="s">
        <v>13</v>
      </c>
      <c r="F1453" t="s">
        <v>9</v>
      </c>
      <c r="G1453">
        <v>6289</v>
      </c>
    </row>
    <row r="1454" spans="1:7" x14ac:dyDescent="0.3">
      <c r="A1454" s="1">
        <v>44250</v>
      </c>
      <c r="B1454" t="s">
        <v>29</v>
      </c>
      <c r="C1454" t="str">
        <f>VLOOKUP(B1454,[1]Store_Code!$A$2:$B$10,2,FALSE)</f>
        <v>Stirling</v>
      </c>
      <c r="D1454">
        <f t="shared" si="22"/>
        <v>22</v>
      </c>
      <c r="E1454" t="s">
        <v>8</v>
      </c>
      <c r="F1454" t="s">
        <v>11</v>
      </c>
      <c r="G1454" s="15">
        <v>13110</v>
      </c>
    </row>
    <row r="1455" spans="1:7" x14ac:dyDescent="0.3">
      <c r="A1455" s="1">
        <v>44250</v>
      </c>
      <c r="B1455" t="s">
        <v>29</v>
      </c>
      <c r="C1455" t="str">
        <f>VLOOKUP(B1455,[1]Store_Code!$A$2:$B$10,2,FALSE)</f>
        <v>Stirling</v>
      </c>
      <c r="D1455">
        <f t="shared" si="22"/>
        <v>21</v>
      </c>
      <c r="E1455" t="s">
        <v>10</v>
      </c>
      <c r="F1455" t="s">
        <v>11</v>
      </c>
      <c r="G1455">
        <v>25044</v>
      </c>
    </row>
    <row r="1456" spans="1:7" x14ac:dyDescent="0.3">
      <c r="A1456" s="1">
        <v>44250</v>
      </c>
      <c r="B1456" t="s">
        <v>29</v>
      </c>
      <c r="C1456" t="str">
        <f>VLOOKUP(B1456,[1]Store_Code!$A$2:$B$10,2,FALSE)</f>
        <v>Stirling</v>
      </c>
      <c r="D1456">
        <f t="shared" si="22"/>
        <v>15.7</v>
      </c>
      <c r="E1456" t="s">
        <v>13</v>
      </c>
      <c r="F1456" t="s">
        <v>11</v>
      </c>
      <c r="G1456">
        <v>5604</v>
      </c>
    </row>
    <row r="1457" spans="1:7" x14ac:dyDescent="0.3">
      <c r="A1457" s="1">
        <v>44250</v>
      </c>
      <c r="B1457" t="s">
        <v>30</v>
      </c>
      <c r="C1457" t="str">
        <f>VLOOKUP(B1457,[1]Store_Code!$A$2:$B$10,2,FALSE)</f>
        <v>Edinburgh</v>
      </c>
      <c r="D1457">
        <f t="shared" si="22"/>
        <v>29</v>
      </c>
      <c r="E1457" t="s">
        <v>8</v>
      </c>
      <c r="F1457" t="s">
        <v>11</v>
      </c>
      <c r="G1457">
        <v>15214</v>
      </c>
    </row>
    <row r="1458" spans="1:7" x14ac:dyDescent="0.3">
      <c r="A1458" s="1">
        <v>44250</v>
      </c>
      <c r="B1458" t="s">
        <v>30</v>
      </c>
      <c r="C1458" t="str">
        <f>VLOOKUP(B1458,[1]Store_Code!$A$2:$B$10,2,FALSE)</f>
        <v>Edinburgh</v>
      </c>
      <c r="D1458">
        <f t="shared" si="22"/>
        <v>39</v>
      </c>
      <c r="E1458" t="s">
        <v>10</v>
      </c>
      <c r="F1458" t="s">
        <v>11</v>
      </c>
      <c r="G1458">
        <v>53666</v>
      </c>
    </row>
    <row r="1459" spans="1:7" x14ac:dyDescent="0.3">
      <c r="A1459" s="1">
        <v>44250</v>
      </c>
      <c r="B1459" t="s">
        <v>30</v>
      </c>
      <c r="C1459" t="str">
        <f>VLOOKUP(B1459,[1]Store_Code!$A$2:$B$10,2,FALSE)</f>
        <v>Edinburgh</v>
      </c>
      <c r="D1459">
        <f t="shared" si="22"/>
        <v>24</v>
      </c>
      <c r="E1459" t="s">
        <v>13</v>
      </c>
      <c r="F1459" t="s">
        <v>11</v>
      </c>
      <c r="G1459">
        <v>8405</v>
      </c>
    </row>
    <row r="1460" spans="1:7" x14ac:dyDescent="0.3">
      <c r="A1460" s="1">
        <v>44251</v>
      </c>
      <c r="B1460" t="s">
        <v>7</v>
      </c>
      <c r="C1460" t="str">
        <f>VLOOKUP(B1460,[1]Store_Code!$A$2:$B$10,2,FALSE)</f>
        <v>Perth</v>
      </c>
      <c r="D1460">
        <f t="shared" si="22"/>
        <v>18</v>
      </c>
      <c r="E1460" t="s">
        <v>8</v>
      </c>
      <c r="F1460" t="s">
        <v>9</v>
      </c>
      <c r="G1460">
        <v>9603</v>
      </c>
    </row>
    <row r="1461" spans="1:7" x14ac:dyDescent="0.3">
      <c r="A1461" s="1">
        <v>44251</v>
      </c>
      <c r="B1461" t="s">
        <v>7</v>
      </c>
      <c r="C1461" t="str">
        <f>VLOOKUP(B1461,[1]Store_Code!$A$2:$B$10,2,FALSE)</f>
        <v>Perth</v>
      </c>
      <c r="D1461">
        <f t="shared" si="22"/>
        <v>19</v>
      </c>
      <c r="E1461" t="s">
        <v>10</v>
      </c>
      <c r="F1461" t="s">
        <v>11</v>
      </c>
      <c r="G1461">
        <v>24069</v>
      </c>
    </row>
    <row r="1462" spans="1:7" x14ac:dyDescent="0.3">
      <c r="A1462" s="1">
        <v>44251</v>
      </c>
      <c r="B1462" t="s">
        <v>7</v>
      </c>
      <c r="C1462" t="str">
        <f>VLOOKUP(B1462,[1]Store_Code!$A$2:$B$10,2,FALSE)</f>
        <v>Perth</v>
      </c>
      <c r="D1462">
        <f t="shared" si="22"/>
        <v>13</v>
      </c>
      <c r="E1462" t="s">
        <v>13</v>
      </c>
      <c r="F1462" t="s">
        <v>11</v>
      </c>
      <c r="G1462">
        <v>6598</v>
      </c>
    </row>
    <row r="1463" spans="1:7" x14ac:dyDescent="0.3">
      <c r="A1463" s="1">
        <v>44251</v>
      </c>
      <c r="B1463" t="s">
        <v>15</v>
      </c>
      <c r="C1463" t="str">
        <f>VLOOKUP(B1463,[1]Store_Code!$A$2:$B$10,2,FALSE)</f>
        <v>Aberdeen</v>
      </c>
      <c r="D1463">
        <f t="shared" si="22"/>
        <v>24</v>
      </c>
      <c r="E1463" t="s">
        <v>8</v>
      </c>
      <c r="F1463" t="s">
        <v>11</v>
      </c>
      <c r="G1463">
        <v>12611</v>
      </c>
    </row>
    <row r="1464" spans="1:7" x14ac:dyDescent="0.3">
      <c r="A1464" s="1">
        <v>44251</v>
      </c>
      <c r="B1464" t="s">
        <v>15</v>
      </c>
      <c r="C1464" t="str">
        <f>VLOOKUP(B1464,[1]Store_Code!$A$2:$B$10,2,FALSE)</f>
        <v>Aberdeen</v>
      </c>
      <c r="D1464">
        <f t="shared" si="22"/>
        <v>28</v>
      </c>
      <c r="E1464" t="s">
        <v>10</v>
      </c>
      <c r="F1464" t="s">
        <v>11</v>
      </c>
      <c r="G1464">
        <v>37886</v>
      </c>
    </row>
    <row r="1465" spans="1:7" x14ac:dyDescent="0.3">
      <c r="A1465" s="1">
        <v>44251</v>
      </c>
      <c r="B1465" t="s">
        <v>15</v>
      </c>
      <c r="C1465" t="str">
        <f>VLOOKUP(B1465,[1]Store_Code!$A$2:$B$10,2,FALSE)</f>
        <v>Aberdeen</v>
      </c>
      <c r="D1465">
        <f t="shared" si="22"/>
        <v>16</v>
      </c>
      <c r="E1465" t="s">
        <v>13</v>
      </c>
      <c r="F1465" t="s">
        <v>11</v>
      </c>
      <c r="G1465" s="15">
        <v>5959</v>
      </c>
    </row>
    <row r="1466" spans="1:7" x14ac:dyDescent="0.3">
      <c r="A1466" s="1">
        <v>44251</v>
      </c>
      <c r="B1466" t="s">
        <v>19</v>
      </c>
      <c r="C1466" t="str">
        <f>VLOOKUP(B1466,[1]Store_Code!$A$2:$B$10,2,FALSE)</f>
        <v>St Andrews</v>
      </c>
      <c r="D1466">
        <f t="shared" si="22"/>
        <v>15</v>
      </c>
      <c r="E1466" t="s">
        <v>8</v>
      </c>
      <c r="F1466" t="s">
        <v>11</v>
      </c>
      <c r="G1466">
        <v>6243</v>
      </c>
    </row>
    <row r="1467" spans="1:7" x14ac:dyDescent="0.3">
      <c r="A1467" s="1">
        <v>44251</v>
      </c>
      <c r="B1467" t="s">
        <v>19</v>
      </c>
      <c r="C1467" t="str">
        <f>VLOOKUP(B1467,[1]Store_Code!$A$2:$B$10,2,FALSE)</f>
        <v>St Andrews</v>
      </c>
      <c r="D1467">
        <f t="shared" si="22"/>
        <v>19</v>
      </c>
      <c r="E1467" t="s">
        <v>10</v>
      </c>
      <c r="F1467" t="s">
        <v>11</v>
      </c>
      <c r="G1467">
        <v>19095</v>
      </c>
    </row>
    <row r="1468" spans="1:7" x14ac:dyDescent="0.3">
      <c r="A1468" s="1">
        <v>44251</v>
      </c>
      <c r="B1468" t="s">
        <v>19</v>
      </c>
      <c r="C1468" t="str">
        <f>VLOOKUP(B1468,[1]Store_Code!$A$2:$B$10,2,FALSE)</f>
        <v>St Andrews</v>
      </c>
      <c r="D1468">
        <f t="shared" si="22"/>
        <v>10</v>
      </c>
      <c r="E1468" t="s">
        <v>13</v>
      </c>
      <c r="F1468" t="s">
        <v>11</v>
      </c>
      <c r="G1468">
        <v>5420</v>
      </c>
    </row>
    <row r="1469" spans="1:7" x14ac:dyDescent="0.3">
      <c r="A1469" s="1">
        <v>44251</v>
      </c>
      <c r="B1469" t="s">
        <v>23</v>
      </c>
      <c r="C1469" t="str">
        <f>VLOOKUP(B1469,[1]Store_Code!$A$2:$B$10,2,FALSE)</f>
        <v>Dundee</v>
      </c>
      <c r="D1469">
        <f t="shared" si="22"/>
        <v>23</v>
      </c>
      <c r="E1469" t="s">
        <v>8</v>
      </c>
      <c r="F1469" t="s">
        <v>11</v>
      </c>
      <c r="G1469">
        <v>12508</v>
      </c>
    </row>
    <row r="1470" spans="1:7" x14ac:dyDescent="0.3">
      <c r="A1470" s="1">
        <v>44251</v>
      </c>
      <c r="B1470" t="s">
        <v>23</v>
      </c>
      <c r="C1470" t="str">
        <f>VLOOKUP(B1470,[1]Store_Code!$A$2:$B$10,2,FALSE)</f>
        <v>Dundee</v>
      </c>
      <c r="D1470">
        <f t="shared" si="22"/>
        <v>30</v>
      </c>
      <c r="E1470" t="s">
        <v>10</v>
      </c>
      <c r="F1470" t="s">
        <v>11</v>
      </c>
      <c r="G1470">
        <v>36534</v>
      </c>
    </row>
    <row r="1471" spans="1:7" x14ac:dyDescent="0.3">
      <c r="A1471" s="1">
        <v>44251</v>
      </c>
      <c r="B1471" t="s">
        <v>23</v>
      </c>
      <c r="C1471" t="str">
        <f>VLOOKUP(B1471,[1]Store_Code!$A$2:$B$10,2,FALSE)</f>
        <v>Dundee</v>
      </c>
      <c r="D1471">
        <f t="shared" si="22"/>
        <v>22</v>
      </c>
      <c r="E1471" t="s">
        <v>13</v>
      </c>
      <c r="F1471" t="s">
        <v>9</v>
      </c>
      <c r="G1471">
        <v>10582</v>
      </c>
    </row>
    <row r="1472" spans="1:7" x14ac:dyDescent="0.3">
      <c r="A1472" s="1">
        <v>44251</v>
      </c>
      <c r="B1472" t="s">
        <v>26</v>
      </c>
      <c r="C1472" t="str">
        <f>VLOOKUP(B1472,[1]Store_Code!$A$2:$B$10,2,FALSE)</f>
        <v>Glasgow</v>
      </c>
      <c r="D1472">
        <f t="shared" si="22"/>
        <v>31</v>
      </c>
      <c r="E1472" t="s">
        <v>8</v>
      </c>
      <c r="F1472" t="s">
        <v>11</v>
      </c>
      <c r="G1472">
        <v>23699</v>
      </c>
    </row>
    <row r="1473" spans="1:7" x14ac:dyDescent="0.3">
      <c r="A1473" s="1">
        <v>44251</v>
      </c>
      <c r="B1473" t="s">
        <v>26</v>
      </c>
      <c r="C1473" t="str">
        <f>VLOOKUP(B1473,[1]Store_Code!$A$2:$B$10,2,FALSE)</f>
        <v>Glasgow</v>
      </c>
      <c r="D1473">
        <f t="shared" si="22"/>
        <v>44</v>
      </c>
      <c r="E1473" t="s">
        <v>10</v>
      </c>
      <c r="F1473" t="s">
        <v>11</v>
      </c>
      <c r="G1473">
        <v>85927</v>
      </c>
    </row>
    <row r="1474" spans="1:7" x14ac:dyDescent="0.3">
      <c r="A1474" s="1">
        <v>44251</v>
      </c>
      <c r="B1474" t="s">
        <v>26</v>
      </c>
      <c r="C1474" t="str">
        <f>VLOOKUP(B1474,[1]Store_Code!$A$2:$B$10,2,FALSE)</f>
        <v>Glasgow</v>
      </c>
      <c r="D1474">
        <f t="shared" si="22"/>
        <v>26</v>
      </c>
      <c r="E1474" t="s">
        <v>13</v>
      </c>
      <c r="F1474" t="s">
        <v>11</v>
      </c>
      <c r="G1474">
        <v>11529</v>
      </c>
    </row>
    <row r="1475" spans="1:7" x14ac:dyDescent="0.3">
      <c r="A1475" s="1">
        <v>44251</v>
      </c>
      <c r="B1475" t="s">
        <v>27</v>
      </c>
      <c r="C1475" t="str">
        <f>VLOOKUP(B1475,[1]Store_Code!$A$2:$B$10,2,FALSE)</f>
        <v>Dumfries</v>
      </c>
      <c r="D1475">
        <f t="shared" si="22"/>
        <v>13</v>
      </c>
      <c r="E1475" t="s">
        <v>8</v>
      </c>
      <c r="F1475" t="s">
        <v>11</v>
      </c>
      <c r="G1475">
        <v>8153</v>
      </c>
    </row>
    <row r="1476" spans="1:7" x14ac:dyDescent="0.3">
      <c r="A1476" s="1">
        <v>44251</v>
      </c>
      <c r="B1476" t="s">
        <v>27</v>
      </c>
      <c r="C1476" t="str">
        <f>VLOOKUP(B1476,[1]Store_Code!$A$2:$B$10,2,FALSE)</f>
        <v>Dumfries</v>
      </c>
      <c r="D1476">
        <f t="shared" ref="D1476:D1539" si="23">INDEX($N$4:$P$12,MATCH(C1476,$M$4:$M$12,0),MATCH(E1476,N$3:P$3,0))</f>
        <v>18</v>
      </c>
      <c r="E1476" t="s">
        <v>10</v>
      </c>
      <c r="F1476" t="s">
        <v>11</v>
      </c>
      <c r="G1476">
        <v>19485</v>
      </c>
    </row>
    <row r="1477" spans="1:7" x14ac:dyDescent="0.3">
      <c r="A1477" s="1">
        <v>44251</v>
      </c>
      <c r="B1477" t="s">
        <v>27</v>
      </c>
      <c r="C1477" t="str">
        <f>VLOOKUP(B1477,[1]Store_Code!$A$2:$B$10,2,FALSE)</f>
        <v>Dumfries</v>
      </c>
      <c r="D1477">
        <f t="shared" si="23"/>
        <v>9</v>
      </c>
      <c r="E1477" t="s">
        <v>13</v>
      </c>
      <c r="F1477" t="s">
        <v>11</v>
      </c>
      <c r="G1477">
        <v>3419</v>
      </c>
    </row>
    <row r="1478" spans="1:7" x14ac:dyDescent="0.3">
      <c r="A1478" s="1">
        <v>44251</v>
      </c>
      <c r="B1478" t="s">
        <v>28</v>
      </c>
      <c r="C1478" t="str">
        <f>VLOOKUP(B1478,[1]Store_Code!$A$2:$B$10,2,FALSE)</f>
        <v>Inverness</v>
      </c>
      <c r="D1478">
        <f t="shared" si="23"/>
        <v>22</v>
      </c>
      <c r="E1478" t="s">
        <v>8</v>
      </c>
      <c r="F1478" t="s">
        <v>11</v>
      </c>
      <c r="G1478">
        <v>10641</v>
      </c>
    </row>
    <row r="1479" spans="1:7" x14ac:dyDescent="0.3">
      <c r="A1479" s="1">
        <v>44251</v>
      </c>
      <c r="B1479" t="s">
        <v>28</v>
      </c>
      <c r="C1479" t="str">
        <f>VLOOKUP(B1479,[1]Store_Code!$A$2:$B$10,2,FALSE)</f>
        <v>Inverness</v>
      </c>
      <c r="D1479">
        <f t="shared" si="23"/>
        <v>20</v>
      </c>
      <c r="E1479" t="s">
        <v>10</v>
      </c>
      <c r="F1479" t="s">
        <v>11</v>
      </c>
      <c r="G1479">
        <v>31746</v>
      </c>
    </row>
    <row r="1480" spans="1:7" x14ac:dyDescent="0.3">
      <c r="A1480" s="1">
        <v>44251</v>
      </c>
      <c r="B1480" t="s">
        <v>28</v>
      </c>
      <c r="C1480" t="str">
        <f>VLOOKUP(B1480,[1]Store_Code!$A$2:$B$10,2,FALSE)</f>
        <v>Inverness</v>
      </c>
      <c r="D1480">
        <f t="shared" si="23"/>
        <v>20</v>
      </c>
      <c r="E1480" t="s">
        <v>13</v>
      </c>
      <c r="F1480" t="s">
        <v>9</v>
      </c>
      <c r="G1480">
        <v>6340</v>
      </c>
    </row>
    <row r="1481" spans="1:7" x14ac:dyDescent="0.3">
      <c r="A1481" s="1">
        <v>44251</v>
      </c>
      <c r="B1481" t="s">
        <v>29</v>
      </c>
      <c r="C1481" t="str">
        <f>VLOOKUP(B1481,[1]Store_Code!$A$2:$B$10,2,FALSE)</f>
        <v>Stirling</v>
      </c>
      <c r="D1481">
        <f t="shared" si="23"/>
        <v>22</v>
      </c>
      <c r="E1481" t="s">
        <v>8</v>
      </c>
      <c r="F1481" t="s">
        <v>11</v>
      </c>
      <c r="G1481">
        <v>9381</v>
      </c>
    </row>
    <row r="1482" spans="1:7" x14ac:dyDescent="0.3">
      <c r="A1482" s="1">
        <v>44251</v>
      </c>
      <c r="B1482" t="s">
        <v>29</v>
      </c>
      <c r="C1482" t="str">
        <f>VLOOKUP(B1482,[1]Store_Code!$A$2:$B$10,2,FALSE)</f>
        <v>Stirling</v>
      </c>
      <c r="D1482">
        <f t="shared" si="23"/>
        <v>21</v>
      </c>
      <c r="E1482" t="s">
        <v>10</v>
      </c>
      <c r="F1482" t="s">
        <v>11</v>
      </c>
      <c r="G1482">
        <v>25574</v>
      </c>
    </row>
    <row r="1483" spans="1:7" x14ac:dyDescent="0.3">
      <c r="A1483" s="1">
        <v>44251</v>
      </c>
      <c r="B1483" t="s">
        <v>29</v>
      </c>
      <c r="C1483" t="str">
        <f>VLOOKUP(B1483,[1]Store_Code!$A$2:$B$10,2,FALSE)</f>
        <v>Stirling</v>
      </c>
      <c r="D1483">
        <f t="shared" si="23"/>
        <v>15.7</v>
      </c>
      <c r="E1483" t="s">
        <v>13</v>
      </c>
      <c r="F1483" t="s">
        <v>11</v>
      </c>
      <c r="G1483">
        <v>5657</v>
      </c>
    </row>
    <row r="1484" spans="1:7" x14ac:dyDescent="0.3">
      <c r="A1484" s="1">
        <v>44251</v>
      </c>
      <c r="B1484" t="s">
        <v>30</v>
      </c>
      <c r="C1484" t="str">
        <f>VLOOKUP(B1484,[1]Store_Code!$A$2:$B$10,2,FALSE)</f>
        <v>Edinburgh</v>
      </c>
      <c r="D1484">
        <f t="shared" si="23"/>
        <v>29</v>
      </c>
      <c r="E1484" t="s">
        <v>8</v>
      </c>
      <c r="F1484" t="s">
        <v>11</v>
      </c>
      <c r="G1484">
        <v>15635</v>
      </c>
    </row>
    <row r="1485" spans="1:7" x14ac:dyDescent="0.3">
      <c r="A1485" s="1">
        <v>44251</v>
      </c>
      <c r="B1485" t="s">
        <v>30</v>
      </c>
      <c r="C1485" t="str">
        <f>VLOOKUP(B1485,[1]Store_Code!$A$2:$B$10,2,FALSE)</f>
        <v>Edinburgh</v>
      </c>
      <c r="D1485">
        <f t="shared" si="23"/>
        <v>39</v>
      </c>
      <c r="E1485" t="s">
        <v>10</v>
      </c>
      <c r="F1485" t="s">
        <v>11</v>
      </c>
      <c r="G1485">
        <v>54801</v>
      </c>
    </row>
    <row r="1486" spans="1:7" x14ac:dyDescent="0.3">
      <c r="A1486" s="1">
        <v>44251</v>
      </c>
      <c r="B1486" t="s">
        <v>30</v>
      </c>
      <c r="C1486" t="str">
        <f>VLOOKUP(B1486,[1]Store_Code!$A$2:$B$10,2,FALSE)</f>
        <v>Edinburgh</v>
      </c>
      <c r="D1486">
        <f t="shared" si="23"/>
        <v>24</v>
      </c>
      <c r="E1486" t="s">
        <v>13</v>
      </c>
      <c r="F1486" t="s">
        <v>11</v>
      </c>
      <c r="G1486">
        <v>8484</v>
      </c>
    </row>
    <row r="1487" spans="1:7" x14ac:dyDescent="0.3">
      <c r="A1487" s="1">
        <v>44252</v>
      </c>
      <c r="B1487" t="s">
        <v>7</v>
      </c>
      <c r="C1487" t="str">
        <f>VLOOKUP(B1487,[1]Store_Code!$A$2:$B$10,2,FALSE)</f>
        <v>Perth</v>
      </c>
      <c r="D1487">
        <f t="shared" si="23"/>
        <v>18</v>
      </c>
      <c r="E1487" t="s">
        <v>8</v>
      </c>
      <c r="F1487" t="s">
        <v>9</v>
      </c>
      <c r="G1487">
        <v>8907</v>
      </c>
    </row>
    <row r="1488" spans="1:7" x14ac:dyDescent="0.3">
      <c r="A1488" s="1">
        <v>44252</v>
      </c>
      <c r="B1488" t="s">
        <v>7</v>
      </c>
      <c r="C1488" t="str">
        <f>VLOOKUP(B1488,[1]Store_Code!$A$2:$B$10,2,FALSE)</f>
        <v>Perth</v>
      </c>
      <c r="D1488">
        <f t="shared" si="23"/>
        <v>19</v>
      </c>
      <c r="E1488" t="s">
        <v>10</v>
      </c>
      <c r="F1488" t="s">
        <v>11</v>
      </c>
      <c r="G1488">
        <v>26382</v>
      </c>
    </row>
    <row r="1489" spans="1:7" x14ac:dyDescent="0.3">
      <c r="A1489" s="1">
        <v>44252</v>
      </c>
      <c r="B1489" t="s">
        <v>7</v>
      </c>
      <c r="C1489" t="str">
        <f>VLOOKUP(B1489,[1]Store_Code!$A$2:$B$10,2,FALSE)</f>
        <v>Perth</v>
      </c>
      <c r="D1489">
        <f t="shared" si="23"/>
        <v>13</v>
      </c>
      <c r="E1489" t="s">
        <v>13</v>
      </c>
      <c r="F1489" t="s">
        <v>11</v>
      </c>
      <c r="G1489">
        <v>7015</v>
      </c>
    </row>
    <row r="1490" spans="1:7" x14ac:dyDescent="0.3">
      <c r="A1490" s="1">
        <v>44252</v>
      </c>
      <c r="B1490" t="s">
        <v>15</v>
      </c>
      <c r="C1490" t="str">
        <f>VLOOKUP(B1490,[1]Store_Code!$A$2:$B$10,2,FALSE)</f>
        <v>Aberdeen</v>
      </c>
      <c r="D1490">
        <f t="shared" si="23"/>
        <v>24</v>
      </c>
      <c r="E1490" t="s">
        <v>8</v>
      </c>
      <c r="F1490" t="s">
        <v>11</v>
      </c>
      <c r="G1490">
        <v>11553</v>
      </c>
    </row>
    <row r="1491" spans="1:7" x14ac:dyDescent="0.3">
      <c r="A1491" s="1">
        <v>44252</v>
      </c>
      <c r="B1491" t="s">
        <v>15</v>
      </c>
      <c r="C1491" t="str">
        <f>VLOOKUP(B1491,[1]Store_Code!$A$2:$B$10,2,FALSE)</f>
        <v>Aberdeen</v>
      </c>
      <c r="D1491">
        <f t="shared" si="23"/>
        <v>28</v>
      </c>
      <c r="E1491" t="s">
        <v>10</v>
      </c>
      <c r="F1491" t="s">
        <v>11</v>
      </c>
      <c r="G1491">
        <v>41528</v>
      </c>
    </row>
    <row r="1492" spans="1:7" x14ac:dyDescent="0.3">
      <c r="A1492" s="1">
        <v>44252</v>
      </c>
      <c r="B1492" t="s">
        <v>15</v>
      </c>
      <c r="C1492" t="str">
        <f>VLOOKUP(B1492,[1]Store_Code!$A$2:$B$10,2,FALSE)</f>
        <v>Aberdeen</v>
      </c>
      <c r="D1492">
        <f t="shared" si="23"/>
        <v>16</v>
      </c>
      <c r="E1492" t="s">
        <v>13</v>
      </c>
      <c r="F1492" t="s">
        <v>11</v>
      </c>
      <c r="G1492">
        <v>7067</v>
      </c>
    </row>
    <row r="1493" spans="1:7" x14ac:dyDescent="0.3">
      <c r="A1493" s="1">
        <v>44252</v>
      </c>
      <c r="B1493" t="s">
        <v>19</v>
      </c>
      <c r="C1493" t="str">
        <f>VLOOKUP(B1493,[1]Store_Code!$A$2:$B$10,2,FALSE)</f>
        <v>St Andrews</v>
      </c>
      <c r="D1493">
        <f t="shared" si="23"/>
        <v>15</v>
      </c>
      <c r="E1493" t="s">
        <v>8</v>
      </c>
      <c r="F1493" t="s">
        <v>11</v>
      </c>
      <c r="G1493">
        <v>5671</v>
      </c>
    </row>
    <row r="1494" spans="1:7" x14ac:dyDescent="0.3">
      <c r="A1494" s="1">
        <v>44252</v>
      </c>
      <c r="B1494" t="s">
        <v>19</v>
      </c>
      <c r="C1494" t="str">
        <f>VLOOKUP(B1494,[1]Store_Code!$A$2:$B$10,2,FALSE)</f>
        <v>St Andrews</v>
      </c>
      <c r="D1494">
        <f t="shared" si="23"/>
        <v>19</v>
      </c>
      <c r="E1494" t="s">
        <v>10</v>
      </c>
      <c r="F1494" t="s">
        <v>11</v>
      </c>
      <c r="G1494">
        <v>20930</v>
      </c>
    </row>
    <row r="1495" spans="1:7" x14ac:dyDescent="0.3">
      <c r="A1495" s="1">
        <v>44252</v>
      </c>
      <c r="B1495" t="s">
        <v>19</v>
      </c>
      <c r="C1495" t="str">
        <f>VLOOKUP(B1495,[1]Store_Code!$A$2:$B$10,2,FALSE)</f>
        <v>St Andrews</v>
      </c>
      <c r="D1495">
        <f t="shared" si="23"/>
        <v>10</v>
      </c>
      <c r="E1495" t="s">
        <v>13</v>
      </c>
      <c r="F1495" t="s">
        <v>11</v>
      </c>
      <c r="G1495">
        <v>5761</v>
      </c>
    </row>
    <row r="1496" spans="1:7" x14ac:dyDescent="0.3">
      <c r="A1496" s="1">
        <v>44252</v>
      </c>
      <c r="B1496" t="s">
        <v>23</v>
      </c>
      <c r="C1496" t="str">
        <f>VLOOKUP(B1496,[1]Store_Code!$A$2:$B$10,2,FALSE)</f>
        <v>Dundee</v>
      </c>
      <c r="D1496">
        <f t="shared" si="23"/>
        <v>23</v>
      </c>
      <c r="E1496" t="s">
        <v>8</v>
      </c>
      <c r="F1496" t="s">
        <v>11</v>
      </c>
      <c r="G1496">
        <v>11457</v>
      </c>
    </row>
    <row r="1497" spans="1:7" x14ac:dyDescent="0.3">
      <c r="A1497" s="1">
        <v>44252</v>
      </c>
      <c r="B1497" t="s">
        <v>23</v>
      </c>
      <c r="C1497" t="str">
        <f>VLOOKUP(B1497,[1]Store_Code!$A$2:$B$10,2,FALSE)</f>
        <v>Dundee</v>
      </c>
      <c r="D1497">
        <f t="shared" si="23"/>
        <v>30</v>
      </c>
      <c r="E1497" t="s">
        <v>10</v>
      </c>
      <c r="F1497" t="s">
        <v>11</v>
      </c>
      <c r="G1497">
        <v>40044</v>
      </c>
    </row>
    <row r="1498" spans="1:7" x14ac:dyDescent="0.3">
      <c r="A1498" s="1">
        <v>44252</v>
      </c>
      <c r="B1498" t="s">
        <v>23</v>
      </c>
      <c r="C1498" t="str">
        <f>VLOOKUP(B1498,[1]Store_Code!$A$2:$B$10,2,FALSE)</f>
        <v>Dundee</v>
      </c>
      <c r="D1498">
        <f t="shared" si="23"/>
        <v>22</v>
      </c>
      <c r="E1498" t="s">
        <v>13</v>
      </c>
      <c r="F1498" t="s">
        <v>9</v>
      </c>
      <c r="G1498">
        <v>11074</v>
      </c>
    </row>
    <row r="1499" spans="1:7" x14ac:dyDescent="0.3">
      <c r="A1499" s="1">
        <v>44252</v>
      </c>
      <c r="B1499" t="s">
        <v>26</v>
      </c>
      <c r="C1499" t="str">
        <f>VLOOKUP(B1499,[1]Store_Code!$A$2:$B$10,2,FALSE)</f>
        <v>Glasgow</v>
      </c>
      <c r="D1499">
        <f t="shared" si="23"/>
        <v>31</v>
      </c>
      <c r="E1499" t="s">
        <v>8</v>
      </c>
      <c r="F1499" t="s">
        <v>11</v>
      </c>
      <c r="G1499">
        <v>21709</v>
      </c>
    </row>
    <row r="1500" spans="1:7" x14ac:dyDescent="0.3">
      <c r="A1500" s="1">
        <v>44252</v>
      </c>
      <c r="B1500" t="s">
        <v>26</v>
      </c>
      <c r="C1500" t="str">
        <f>VLOOKUP(B1500,[1]Store_Code!$A$2:$B$10,2,FALSE)</f>
        <v>Glasgow</v>
      </c>
      <c r="D1500">
        <f t="shared" si="23"/>
        <v>44</v>
      </c>
      <c r="E1500" t="s">
        <v>10</v>
      </c>
      <c r="F1500" t="s">
        <v>11</v>
      </c>
      <c r="G1500">
        <v>94185</v>
      </c>
    </row>
    <row r="1501" spans="1:7" x14ac:dyDescent="0.3">
      <c r="A1501" s="1">
        <v>44252</v>
      </c>
      <c r="B1501" t="s">
        <v>26</v>
      </c>
      <c r="C1501" t="str">
        <f>VLOOKUP(B1501,[1]Store_Code!$A$2:$B$10,2,FALSE)</f>
        <v>Glasgow</v>
      </c>
      <c r="D1501">
        <f t="shared" si="23"/>
        <v>26</v>
      </c>
      <c r="E1501" t="s">
        <v>13</v>
      </c>
      <c r="F1501" t="s">
        <v>11</v>
      </c>
      <c r="G1501">
        <v>12256</v>
      </c>
    </row>
    <row r="1502" spans="1:7" x14ac:dyDescent="0.3">
      <c r="A1502" s="1">
        <v>44252</v>
      </c>
      <c r="B1502" t="s">
        <v>27</v>
      </c>
      <c r="C1502" t="str">
        <f>VLOOKUP(B1502,[1]Store_Code!$A$2:$B$10,2,FALSE)</f>
        <v>Dumfries</v>
      </c>
      <c r="D1502">
        <f t="shared" si="23"/>
        <v>13</v>
      </c>
      <c r="E1502" t="s">
        <v>8</v>
      </c>
      <c r="F1502" t="s">
        <v>11</v>
      </c>
      <c r="G1502">
        <v>7469</v>
      </c>
    </row>
    <row r="1503" spans="1:7" x14ac:dyDescent="0.3">
      <c r="A1503" s="1">
        <v>44252</v>
      </c>
      <c r="B1503" t="s">
        <v>27</v>
      </c>
      <c r="C1503" t="str">
        <f>VLOOKUP(B1503,[1]Store_Code!$A$2:$B$10,2,FALSE)</f>
        <v>Dumfries</v>
      </c>
      <c r="D1503">
        <f t="shared" si="23"/>
        <v>18</v>
      </c>
      <c r="E1503" t="s">
        <v>10</v>
      </c>
      <c r="F1503" t="s">
        <v>11</v>
      </c>
      <c r="G1503">
        <v>21357</v>
      </c>
    </row>
    <row r="1504" spans="1:7" x14ac:dyDescent="0.3">
      <c r="A1504" s="1">
        <v>44252</v>
      </c>
      <c r="B1504" t="s">
        <v>27</v>
      </c>
      <c r="C1504" t="str">
        <f>VLOOKUP(B1504,[1]Store_Code!$A$2:$B$10,2,FALSE)</f>
        <v>Dumfries</v>
      </c>
      <c r="D1504">
        <f t="shared" si="23"/>
        <v>9</v>
      </c>
      <c r="E1504" t="s">
        <v>13</v>
      </c>
      <c r="F1504" t="s">
        <v>11</v>
      </c>
      <c r="G1504">
        <v>3634</v>
      </c>
    </row>
    <row r="1505" spans="1:7" x14ac:dyDescent="0.3">
      <c r="A1505" s="1">
        <v>44252</v>
      </c>
      <c r="B1505" t="s">
        <v>28</v>
      </c>
      <c r="C1505" t="str">
        <f>VLOOKUP(B1505,[1]Store_Code!$A$2:$B$10,2,FALSE)</f>
        <v>Inverness</v>
      </c>
      <c r="D1505">
        <f t="shared" si="23"/>
        <v>22</v>
      </c>
      <c r="E1505" t="s">
        <v>8</v>
      </c>
      <c r="F1505" t="s">
        <v>11</v>
      </c>
      <c r="G1505">
        <v>9683</v>
      </c>
    </row>
    <row r="1506" spans="1:7" x14ac:dyDescent="0.3">
      <c r="A1506" s="1">
        <v>44252</v>
      </c>
      <c r="B1506" t="s">
        <v>28</v>
      </c>
      <c r="C1506" t="str">
        <f>VLOOKUP(B1506,[1]Store_Code!$A$2:$B$10,2,FALSE)</f>
        <v>Inverness</v>
      </c>
      <c r="D1506">
        <f t="shared" si="23"/>
        <v>20</v>
      </c>
      <c r="E1506" t="s">
        <v>10</v>
      </c>
      <c r="F1506" t="s">
        <v>11</v>
      </c>
      <c r="G1506">
        <v>34798</v>
      </c>
    </row>
    <row r="1507" spans="1:7" x14ac:dyDescent="0.3">
      <c r="A1507" s="1">
        <v>44252</v>
      </c>
      <c r="B1507" t="s">
        <v>28</v>
      </c>
      <c r="C1507" t="str">
        <f>VLOOKUP(B1507,[1]Store_Code!$A$2:$B$10,2,FALSE)</f>
        <v>Inverness</v>
      </c>
      <c r="D1507">
        <f t="shared" si="23"/>
        <v>20</v>
      </c>
      <c r="E1507" t="s">
        <v>13</v>
      </c>
      <c r="F1507" t="s">
        <v>9</v>
      </c>
      <c r="G1507">
        <v>6696</v>
      </c>
    </row>
    <row r="1508" spans="1:7" x14ac:dyDescent="0.3">
      <c r="A1508" s="1">
        <v>44252</v>
      </c>
      <c r="B1508" t="s">
        <v>29</v>
      </c>
      <c r="C1508" t="str">
        <f>VLOOKUP(B1508,[1]Store_Code!$A$2:$B$10,2,FALSE)</f>
        <v>Stirling</v>
      </c>
      <c r="D1508">
        <f t="shared" si="23"/>
        <v>22</v>
      </c>
      <c r="E1508" t="s">
        <v>8</v>
      </c>
      <c r="F1508" t="s">
        <v>11</v>
      </c>
      <c r="G1508">
        <v>8594</v>
      </c>
    </row>
    <row r="1509" spans="1:7" x14ac:dyDescent="0.3">
      <c r="A1509" s="1">
        <v>44252</v>
      </c>
      <c r="B1509" t="s">
        <v>29</v>
      </c>
      <c r="C1509" t="str">
        <f>VLOOKUP(B1509,[1]Store_Code!$A$2:$B$10,2,FALSE)</f>
        <v>Stirling</v>
      </c>
      <c r="D1509">
        <f t="shared" si="23"/>
        <v>21</v>
      </c>
      <c r="E1509" t="s">
        <v>10</v>
      </c>
      <c r="F1509" t="s">
        <v>11</v>
      </c>
      <c r="G1509">
        <v>28031</v>
      </c>
    </row>
    <row r="1510" spans="1:7" x14ac:dyDescent="0.3">
      <c r="A1510" s="1">
        <v>44252</v>
      </c>
      <c r="B1510" t="s">
        <v>29</v>
      </c>
      <c r="C1510" t="str">
        <f>VLOOKUP(B1510,[1]Store_Code!$A$2:$B$10,2,FALSE)</f>
        <v>Stirling</v>
      </c>
      <c r="D1510">
        <f t="shared" si="23"/>
        <v>15.7</v>
      </c>
      <c r="E1510" t="s">
        <v>13</v>
      </c>
      <c r="F1510" t="s">
        <v>11</v>
      </c>
      <c r="G1510">
        <v>6013</v>
      </c>
    </row>
    <row r="1511" spans="1:7" x14ac:dyDescent="0.3">
      <c r="A1511" s="1">
        <v>44252</v>
      </c>
      <c r="B1511" t="s">
        <v>30</v>
      </c>
      <c r="C1511" t="str">
        <f>VLOOKUP(B1511,[1]Store_Code!$A$2:$B$10,2,FALSE)</f>
        <v>Edinburgh</v>
      </c>
      <c r="D1511">
        <f t="shared" si="23"/>
        <v>29</v>
      </c>
      <c r="E1511" t="s">
        <v>8</v>
      </c>
      <c r="F1511" t="s">
        <v>11</v>
      </c>
      <c r="G1511">
        <v>14323</v>
      </c>
    </row>
    <row r="1512" spans="1:7" x14ac:dyDescent="0.3">
      <c r="A1512" s="1">
        <v>44252</v>
      </c>
      <c r="B1512" t="s">
        <v>30</v>
      </c>
      <c r="C1512" t="str">
        <f>VLOOKUP(B1512,[1]Store_Code!$A$2:$B$10,2,FALSE)</f>
        <v>Edinburgh</v>
      </c>
      <c r="D1512">
        <f t="shared" si="23"/>
        <v>39</v>
      </c>
      <c r="E1512" t="s">
        <v>10</v>
      </c>
      <c r="F1512" t="s">
        <v>11</v>
      </c>
      <c r="G1512">
        <v>60067</v>
      </c>
    </row>
    <row r="1513" spans="1:7" x14ac:dyDescent="0.3">
      <c r="A1513" s="1">
        <v>44252</v>
      </c>
      <c r="B1513" t="s">
        <v>30</v>
      </c>
      <c r="C1513" t="str">
        <f>VLOOKUP(B1513,[1]Store_Code!$A$2:$B$10,2,FALSE)</f>
        <v>Edinburgh</v>
      </c>
      <c r="D1513">
        <f t="shared" si="23"/>
        <v>24</v>
      </c>
      <c r="E1513" t="s">
        <v>13</v>
      </c>
      <c r="F1513" t="s">
        <v>11</v>
      </c>
      <c r="G1513">
        <v>9018</v>
      </c>
    </row>
    <row r="1514" spans="1:7" x14ac:dyDescent="0.3">
      <c r="A1514" s="1">
        <v>44253</v>
      </c>
      <c r="B1514" t="s">
        <v>7</v>
      </c>
      <c r="C1514" t="str">
        <f>VLOOKUP(B1514,[1]Store_Code!$A$2:$B$10,2,FALSE)</f>
        <v>Perth</v>
      </c>
      <c r="D1514">
        <f t="shared" si="23"/>
        <v>18</v>
      </c>
      <c r="E1514" t="s">
        <v>8</v>
      </c>
      <c r="F1514" t="s">
        <v>9</v>
      </c>
      <c r="G1514">
        <v>8980</v>
      </c>
    </row>
    <row r="1515" spans="1:7" x14ac:dyDescent="0.3">
      <c r="A1515" s="1">
        <v>44253</v>
      </c>
      <c r="B1515" t="s">
        <v>7</v>
      </c>
      <c r="C1515" t="str">
        <f>VLOOKUP(B1515,[1]Store_Code!$A$2:$B$10,2,FALSE)</f>
        <v>Perth</v>
      </c>
      <c r="D1515">
        <f t="shared" si="23"/>
        <v>19</v>
      </c>
      <c r="E1515" t="s">
        <v>10</v>
      </c>
      <c r="F1515" t="s">
        <v>11</v>
      </c>
      <c r="G1515">
        <v>21068</v>
      </c>
    </row>
    <row r="1516" spans="1:7" x14ac:dyDescent="0.3">
      <c r="A1516" s="1">
        <v>44253</v>
      </c>
      <c r="B1516" t="s">
        <v>7</v>
      </c>
      <c r="C1516" t="str">
        <f>VLOOKUP(B1516,[1]Store_Code!$A$2:$B$10,2,FALSE)</f>
        <v>Perth</v>
      </c>
      <c r="D1516">
        <f t="shared" si="23"/>
        <v>13</v>
      </c>
      <c r="E1516" t="s">
        <v>13</v>
      </c>
      <c r="F1516" t="s">
        <v>11</v>
      </c>
      <c r="G1516">
        <v>7407</v>
      </c>
    </row>
    <row r="1517" spans="1:7" x14ac:dyDescent="0.3">
      <c r="A1517" s="1">
        <v>44253</v>
      </c>
      <c r="B1517" t="s">
        <v>15</v>
      </c>
      <c r="C1517" t="str">
        <f>VLOOKUP(B1517,[1]Store_Code!$A$2:$B$10,2,FALSE)</f>
        <v>Aberdeen</v>
      </c>
      <c r="D1517">
        <f t="shared" si="23"/>
        <v>24</v>
      </c>
      <c r="E1517" t="s">
        <v>8</v>
      </c>
      <c r="F1517" t="s">
        <v>11</v>
      </c>
      <c r="G1517">
        <v>11664</v>
      </c>
    </row>
    <row r="1518" spans="1:7" x14ac:dyDescent="0.3">
      <c r="A1518" s="1">
        <v>44253</v>
      </c>
      <c r="B1518" t="s">
        <v>15</v>
      </c>
      <c r="C1518" t="str">
        <f>VLOOKUP(B1518,[1]Store_Code!$A$2:$B$10,2,FALSE)</f>
        <v>Aberdeen</v>
      </c>
      <c r="D1518">
        <f t="shared" si="23"/>
        <v>28</v>
      </c>
      <c r="E1518" t="s">
        <v>10</v>
      </c>
      <c r="F1518" t="s">
        <v>11</v>
      </c>
      <c r="G1518">
        <v>33162</v>
      </c>
    </row>
    <row r="1519" spans="1:7" x14ac:dyDescent="0.3">
      <c r="A1519" s="1">
        <v>44253</v>
      </c>
      <c r="B1519" t="s">
        <v>15</v>
      </c>
      <c r="C1519" t="str">
        <f>VLOOKUP(B1519,[1]Store_Code!$A$2:$B$10,2,FALSE)</f>
        <v>Aberdeen</v>
      </c>
      <c r="D1519">
        <f t="shared" si="23"/>
        <v>16</v>
      </c>
      <c r="E1519" t="s">
        <v>13</v>
      </c>
      <c r="F1519" t="s">
        <v>9</v>
      </c>
      <c r="G1519">
        <v>8992</v>
      </c>
    </row>
    <row r="1520" spans="1:7" x14ac:dyDescent="0.3">
      <c r="A1520" s="1">
        <v>44253</v>
      </c>
      <c r="B1520" t="s">
        <v>19</v>
      </c>
      <c r="C1520" t="str">
        <f>VLOOKUP(B1520,[1]Store_Code!$A$2:$B$10,2,FALSE)</f>
        <v>St Andrews</v>
      </c>
      <c r="D1520">
        <f t="shared" si="23"/>
        <v>15</v>
      </c>
      <c r="E1520" t="s">
        <v>8</v>
      </c>
      <c r="F1520" t="s">
        <v>11</v>
      </c>
      <c r="G1520">
        <v>5731</v>
      </c>
    </row>
    <row r="1521" spans="1:7" x14ac:dyDescent="0.3">
      <c r="A1521" s="1">
        <v>44253</v>
      </c>
      <c r="B1521" t="s">
        <v>19</v>
      </c>
      <c r="C1521" t="str">
        <f>VLOOKUP(B1521,[1]Store_Code!$A$2:$B$10,2,FALSE)</f>
        <v>St Andrews</v>
      </c>
      <c r="D1521">
        <f t="shared" si="23"/>
        <v>19</v>
      </c>
      <c r="E1521" t="s">
        <v>10</v>
      </c>
      <c r="F1521" t="s">
        <v>11</v>
      </c>
      <c r="G1521">
        <v>16714</v>
      </c>
    </row>
    <row r="1522" spans="1:7" x14ac:dyDescent="0.3">
      <c r="A1522" s="1">
        <v>44253</v>
      </c>
      <c r="B1522" t="s">
        <v>19</v>
      </c>
      <c r="C1522" t="str">
        <f>VLOOKUP(B1522,[1]Store_Code!$A$2:$B$10,2,FALSE)</f>
        <v>St Andrews</v>
      </c>
      <c r="D1522">
        <f t="shared" si="23"/>
        <v>10</v>
      </c>
      <c r="E1522" t="s">
        <v>13</v>
      </c>
      <c r="F1522" t="s">
        <v>11</v>
      </c>
      <c r="G1522">
        <v>6084</v>
      </c>
    </row>
    <row r="1523" spans="1:7" x14ac:dyDescent="0.3">
      <c r="A1523" s="1">
        <v>44253</v>
      </c>
      <c r="B1523" t="s">
        <v>23</v>
      </c>
      <c r="C1523" t="str">
        <f>VLOOKUP(B1523,[1]Store_Code!$A$2:$B$10,2,FALSE)</f>
        <v>Dundee</v>
      </c>
      <c r="D1523">
        <f t="shared" si="23"/>
        <v>23</v>
      </c>
      <c r="E1523" t="s">
        <v>8</v>
      </c>
      <c r="F1523" t="s">
        <v>11</v>
      </c>
      <c r="G1523">
        <v>11568</v>
      </c>
    </row>
    <row r="1524" spans="1:7" x14ac:dyDescent="0.3">
      <c r="A1524" s="1">
        <v>44253</v>
      </c>
      <c r="B1524" t="s">
        <v>23</v>
      </c>
      <c r="C1524" t="str">
        <f>VLOOKUP(B1524,[1]Store_Code!$A$2:$B$10,2,FALSE)</f>
        <v>Dundee</v>
      </c>
      <c r="D1524">
        <f t="shared" si="23"/>
        <v>30</v>
      </c>
      <c r="E1524" t="s">
        <v>10</v>
      </c>
      <c r="F1524" t="s">
        <v>11</v>
      </c>
      <c r="G1524">
        <v>31978</v>
      </c>
    </row>
    <row r="1525" spans="1:7" x14ac:dyDescent="0.3">
      <c r="A1525" s="1">
        <v>44253</v>
      </c>
      <c r="B1525" t="s">
        <v>23</v>
      </c>
      <c r="C1525" t="str">
        <f>VLOOKUP(B1525,[1]Store_Code!$A$2:$B$10,2,FALSE)</f>
        <v>Dundee</v>
      </c>
      <c r="D1525">
        <f t="shared" si="23"/>
        <v>22</v>
      </c>
      <c r="E1525" t="s">
        <v>13</v>
      </c>
      <c r="F1525" t="s">
        <v>9</v>
      </c>
      <c r="G1525">
        <v>11537</v>
      </c>
    </row>
    <row r="1526" spans="1:7" x14ac:dyDescent="0.3">
      <c r="A1526" s="1">
        <v>44253</v>
      </c>
      <c r="B1526" t="s">
        <v>26</v>
      </c>
      <c r="C1526" t="str">
        <f>VLOOKUP(B1526,[1]Store_Code!$A$2:$B$10,2,FALSE)</f>
        <v>Glasgow</v>
      </c>
      <c r="D1526">
        <f t="shared" si="23"/>
        <v>31</v>
      </c>
      <c r="E1526" t="s">
        <v>8</v>
      </c>
      <c r="F1526" t="s">
        <v>11</v>
      </c>
      <c r="G1526">
        <v>21919</v>
      </c>
    </row>
    <row r="1527" spans="1:7" x14ac:dyDescent="0.3">
      <c r="A1527" s="1">
        <v>44253</v>
      </c>
      <c r="B1527" t="s">
        <v>26</v>
      </c>
      <c r="C1527" t="str">
        <f>VLOOKUP(B1527,[1]Store_Code!$A$2:$B$10,2,FALSE)</f>
        <v>Glasgow</v>
      </c>
      <c r="D1527">
        <f t="shared" si="23"/>
        <v>44</v>
      </c>
      <c r="E1527" t="s">
        <v>10</v>
      </c>
      <c r="F1527" t="s">
        <v>11</v>
      </c>
      <c r="G1527">
        <v>75213</v>
      </c>
    </row>
    <row r="1528" spans="1:7" x14ac:dyDescent="0.3">
      <c r="A1528" s="1">
        <v>44253</v>
      </c>
      <c r="B1528" t="s">
        <v>26</v>
      </c>
      <c r="C1528" t="str">
        <f>VLOOKUP(B1528,[1]Store_Code!$A$2:$B$10,2,FALSE)</f>
        <v>Glasgow</v>
      </c>
      <c r="D1528">
        <f t="shared" si="23"/>
        <v>26</v>
      </c>
      <c r="E1528" t="s">
        <v>13</v>
      </c>
      <c r="F1528" t="s">
        <v>11</v>
      </c>
      <c r="G1528">
        <v>12941</v>
      </c>
    </row>
    <row r="1529" spans="1:7" x14ac:dyDescent="0.3">
      <c r="A1529" s="1">
        <v>44253</v>
      </c>
      <c r="B1529" t="s">
        <v>27</v>
      </c>
      <c r="C1529" t="str">
        <f>VLOOKUP(B1529,[1]Store_Code!$A$2:$B$10,2,FALSE)</f>
        <v>Dumfries</v>
      </c>
      <c r="D1529">
        <f t="shared" si="23"/>
        <v>13</v>
      </c>
      <c r="E1529" t="s">
        <v>8</v>
      </c>
      <c r="F1529" t="s">
        <v>11</v>
      </c>
      <c r="G1529">
        <v>7541</v>
      </c>
    </row>
    <row r="1530" spans="1:7" x14ac:dyDescent="0.3">
      <c r="A1530" s="1">
        <v>44253</v>
      </c>
      <c r="B1530" t="s">
        <v>27</v>
      </c>
      <c r="C1530" t="str">
        <f>VLOOKUP(B1530,[1]Store_Code!$A$2:$B$10,2,FALSE)</f>
        <v>Dumfries</v>
      </c>
      <c r="D1530">
        <f t="shared" si="23"/>
        <v>18</v>
      </c>
      <c r="E1530" t="s">
        <v>10</v>
      </c>
      <c r="F1530" t="s">
        <v>11</v>
      </c>
      <c r="G1530">
        <v>17055</v>
      </c>
    </row>
    <row r="1531" spans="1:7" x14ac:dyDescent="0.3">
      <c r="A1531" s="1">
        <v>44253</v>
      </c>
      <c r="B1531" t="s">
        <v>27</v>
      </c>
      <c r="C1531" t="str">
        <f>VLOOKUP(B1531,[1]Store_Code!$A$2:$B$10,2,FALSE)</f>
        <v>Dumfries</v>
      </c>
      <c r="D1531">
        <f t="shared" si="23"/>
        <v>9</v>
      </c>
      <c r="E1531" t="s">
        <v>13</v>
      </c>
      <c r="F1531" t="s">
        <v>11</v>
      </c>
      <c r="G1531">
        <v>3837</v>
      </c>
    </row>
    <row r="1532" spans="1:7" x14ac:dyDescent="0.3">
      <c r="A1532" s="1">
        <v>44253</v>
      </c>
      <c r="B1532" t="s">
        <v>28</v>
      </c>
      <c r="C1532" t="str">
        <f>VLOOKUP(B1532,[1]Store_Code!$A$2:$B$10,2,FALSE)</f>
        <v>Inverness</v>
      </c>
      <c r="D1532">
        <f t="shared" si="23"/>
        <v>22</v>
      </c>
      <c r="E1532" t="s">
        <v>8</v>
      </c>
      <c r="F1532" t="s">
        <v>11</v>
      </c>
      <c r="G1532">
        <v>9784</v>
      </c>
    </row>
    <row r="1533" spans="1:7" x14ac:dyDescent="0.3">
      <c r="A1533" s="1">
        <v>44253</v>
      </c>
      <c r="B1533" t="s">
        <v>28</v>
      </c>
      <c r="C1533" t="str">
        <f>VLOOKUP(B1533,[1]Store_Code!$A$2:$B$10,2,FALSE)</f>
        <v>Inverness</v>
      </c>
      <c r="D1533">
        <f t="shared" si="23"/>
        <v>20</v>
      </c>
      <c r="E1533" t="s">
        <v>10</v>
      </c>
      <c r="F1533" t="s">
        <v>11</v>
      </c>
      <c r="G1533">
        <v>27788</v>
      </c>
    </row>
    <row r="1534" spans="1:7" x14ac:dyDescent="0.3">
      <c r="A1534" s="1">
        <v>44253</v>
      </c>
      <c r="B1534" t="s">
        <v>28</v>
      </c>
      <c r="C1534" t="str">
        <f>VLOOKUP(B1534,[1]Store_Code!$A$2:$B$10,2,FALSE)</f>
        <v>Inverness</v>
      </c>
      <c r="D1534">
        <f t="shared" si="23"/>
        <v>20</v>
      </c>
      <c r="E1534" t="s">
        <v>13</v>
      </c>
      <c r="F1534" t="s">
        <v>9</v>
      </c>
      <c r="G1534">
        <v>7031</v>
      </c>
    </row>
    <row r="1535" spans="1:7" x14ac:dyDescent="0.3">
      <c r="A1535" s="1">
        <v>44253</v>
      </c>
      <c r="B1535" t="s">
        <v>29</v>
      </c>
      <c r="C1535" t="str">
        <f>VLOOKUP(B1535,[1]Store_Code!$A$2:$B$10,2,FALSE)</f>
        <v>Stirling</v>
      </c>
      <c r="D1535">
        <f t="shared" si="23"/>
        <v>22</v>
      </c>
      <c r="E1535" t="s">
        <v>8</v>
      </c>
      <c r="F1535" t="s">
        <v>11</v>
      </c>
      <c r="G1535">
        <v>8676</v>
      </c>
    </row>
    <row r="1536" spans="1:7" x14ac:dyDescent="0.3">
      <c r="A1536" s="1">
        <v>44253</v>
      </c>
      <c r="B1536" t="s">
        <v>29</v>
      </c>
      <c r="C1536" t="str">
        <f>VLOOKUP(B1536,[1]Store_Code!$A$2:$B$10,2,FALSE)</f>
        <v>Stirling</v>
      </c>
      <c r="D1536">
        <f t="shared" si="23"/>
        <v>21</v>
      </c>
      <c r="E1536" t="s">
        <v>10</v>
      </c>
      <c r="F1536" t="s">
        <v>11</v>
      </c>
      <c r="G1536">
        <v>22385</v>
      </c>
    </row>
    <row r="1537" spans="1:7" x14ac:dyDescent="0.3">
      <c r="A1537" s="1">
        <v>44253</v>
      </c>
      <c r="B1537" t="s">
        <v>29</v>
      </c>
      <c r="C1537" t="str">
        <f>VLOOKUP(B1537,[1]Store_Code!$A$2:$B$10,2,FALSE)</f>
        <v>Stirling</v>
      </c>
      <c r="D1537">
        <f t="shared" si="23"/>
        <v>15.7</v>
      </c>
      <c r="E1537" t="s">
        <v>13</v>
      </c>
      <c r="F1537" t="s">
        <v>11</v>
      </c>
      <c r="G1537">
        <v>6349</v>
      </c>
    </row>
    <row r="1538" spans="1:7" x14ac:dyDescent="0.3">
      <c r="A1538" s="1">
        <v>44253</v>
      </c>
      <c r="B1538" t="s">
        <v>30</v>
      </c>
      <c r="C1538" t="str">
        <f>VLOOKUP(B1538,[1]Store_Code!$A$2:$B$10,2,FALSE)</f>
        <v>Edinburgh</v>
      </c>
      <c r="D1538">
        <f t="shared" si="23"/>
        <v>29</v>
      </c>
      <c r="E1538" t="s">
        <v>8</v>
      </c>
      <c r="F1538" t="s">
        <v>11</v>
      </c>
      <c r="G1538">
        <v>14461</v>
      </c>
    </row>
    <row r="1539" spans="1:7" x14ac:dyDescent="0.3">
      <c r="A1539" s="1">
        <v>44253</v>
      </c>
      <c r="B1539" t="s">
        <v>30</v>
      </c>
      <c r="C1539" t="str">
        <f>VLOOKUP(B1539,[1]Store_Code!$A$2:$B$10,2,FALSE)</f>
        <v>Edinburgh</v>
      </c>
      <c r="D1539">
        <f t="shared" si="23"/>
        <v>39</v>
      </c>
      <c r="E1539" t="s">
        <v>10</v>
      </c>
      <c r="F1539" t="s">
        <v>11</v>
      </c>
      <c r="G1539">
        <v>47968</v>
      </c>
    </row>
    <row r="1540" spans="1:7" x14ac:dyDescent="0.3">
      <c r="A1540" s="1">
        <v>44253</v>
      </c>
      <c r="B1540" t="s">
        <v>30</v>
      </c>
      <c r="C1540" t="str">
        <f>VLOOKUP(B1540,[1]Store_Code!$A$2:$B$10,2,FALSE)</f>
        <v>Edinburgh</v>
      </c>
      <c r="D1540">
        <f t="shared" ref="D1540:D1603" si="24">INDEX($N$4:$P$12,MATCH(C1540,$M$4:$M$12,0),MATCH(E1540,N$3:P$3,0))</f>
        <v>24</v>
      </c>
      <c r="E1540" t="s">
        <v>13</v>
      </c>
      <c r="F1540" t="s">
        <v>11</v>
      </c>
      <c r="G1540">
        <v>9523</v>
      </c>
    </row>
    <row r="1541" spans="1:7" x14ac:dyDescent="0.3">
      <c r="A1541" s="1">
        <v>44254</v>
      </c>
      <c r="B1541" t="s">
        <v>7</v>
      </c>
      <c r="C1541" t="str">
        <f>VLOOKUP(B1541,[1]Store_Code!$A$2:$B$10,2,FALSE)</f>
        <v>Perth</v>
      </c>
      <c r="D1541">
        <f t="shared" si="24"/>
        <v>18</v>
      </c>
      <c r="E1541" t="s">
        <v>8</v>
      </c>
      <c r="F1541" t="s">
        <v>9</v>
      </c>
      <c r="G1541">
        <v>9229</v>
      </c>
    </row>
    <row r="1542" spans="1:7" x14ac:dyDescent="0.3">
      <c r="A1542" s="1">
        <v>44254</v>
      </c>
      <c r="B1542" t="s">
        <v>7</v>
      </c>
      <c r="C1542" t="str">
        <f>VLOOKUP(B1542,[1]Store_Code!$A$2:$B$10,2,FALSE)</f>
        <v>Perth</v>
      </c>
      <c r="D1542">
        <f t="shared" si="24"/>
        <v>19</v>
      </c>
      <c r="E1542" t="s">
        <v>10</v>
      </c>
      <c r="F1542" t="s">
        <v>11</v>
      </c>
      <c r="G1542">
        <v>26461</v>
      </c>
    </row>
    <row r="1543" spans="1:7" x14ac:dyDescent="0.3">
      <c r="A1543" s="1">
        <v>44254</v>
      </c>
      <c r="B1543" t="s">
        <v>7</v>
      </c>
      <c r="C1543" t="str">
        <f>VLOOKUP(B1543,[1]Store_Code!$A$2:$B$10,2,FALSE)</f>
        <v>Perth</v>
      </c>
      <c r="D1543">
        <f t="shared" si="24"/>
        <v>13</v>
      </c>
      <c r="E1543" t="s">
        <v>13</v>
      </c>
      <c r="F1543" t="s">
        <v>11</v>
      </c>
      <c r="G1543">
        <v>5915</v>
      </c>
    </row>
    <row r="1544" spans="1:7" x14ac:dyDescent="0.3">
      <c r="A1544" s="1">
        <v>44254</v>
      </c>
      <c r="B1544" t="s">
        <v>15</v>
      </c>
      <c r="C1544" t="str">
        <f>VLOOKUP(B1544,[1]Store_Code!$A$2:$B$10,2,FALSE)</f>
        <v>Aberdeen</v>
      </c>
      <c r="D1544">
        <f t="shared" si="24"/>
        <v>24</v>
      </c>
      <c r="E1544" t="s">
        <v>8</v>
      </c>
      <c r="F1544" t="s">
        <v>11</v>
      </c>
      <c r="G1544">
        <v>12044</v>
      </c>
    </row>
    <row r="1545" spans="1:7" x14ac:dyDescent="0.3">
      <c r="A1545" s="1">
        <v>44254</v>
      </c>
      <c r="B1545" t="s">
        <v>15</v>
      </c>
      <c r="C1545" t="str">
        <f>VLOOKUP(B1545,[1]Store_Code!$A$2:$B$10,2,FALSE)</f>
        <v>Aberdeen</v>
      </c>
      <c r="D1545">
        <f t="shared" si="24"/>
        <v>28</v>
      </c>
      <c r="E1545" t="s">
        <v>10</v>
      </c>
      <c r="F1545" t="s">
        <v>11</v>
      </c>
      <c r="G1545">
        <v>41651</v>
      </c>
    </row>
    <row r="1546" spans="1:7" x14ac:dyDescent="0.3">
      <c r="A1546" s="1">
        <v>44254</v>
      </c>
      <c r="B1546" t="s">
        <v>15</v>
      </c>
      <c r="C1546" t="str">
        <f>VLOOKUP(B1546,[1]Store_Code!$A$2:$B$10,2,FALSE)</f>
        <v>Aberdeen</v>
      </c>
      <c r="D1546">
        <f t="shared" si="24"/>
        <v>16</v>
      </c>
      <c r="E1546" t="s">
        <v>13</v>
      </c>
      <c r="F1546" t="s">
        <v>9</v>
      </c>
      <c r="G1546">
        <v>7488</v>
      </c>
    </row>
    <row r="1547" spans="1:7" x14ac:dyDescent="0.3">
      <c r="A1547" s="1">
        <v>44254</v>
      </c>
      <c r="B1547" t="s">
        <v>19</v>
      </c>
      <c r="C1547" t="str">
        <f>VLOOKUP(B1547,[1]Store_Code!$A$2:$B$10,2,FALSE)</f>
        <v>St Andrews</v>
      </c>
      <c r="D1547">
        <f t="shared" si="24"/>
        <v>15</v>
      </c>
      <c r="E1547" t="s">
        <v>8</v>
      </c>
      <c r="F1547" t="s">
        <v>11</v>
      </c>
      <c r="G1547">
        <v>5936</v>
      </c>
    </row>
    <row r="1548" spans="1:7" x14ac:dyDescent="0.3">
      <c r="A1548" s="1">
        <v>44254</v>
      </c>
      <c r="B1548" t="s">
        <v>19</v>
      </c>
      <c r="C1548" t="str">
        <f>VLOOKUP(B1548,[1]Store_Code!$A$2:$B$10,2,FALSE)</f>
        <v>St Andrews</v>
      </c>
      <c r="D1548">
        <f t="shared" si="24"/>
        <v>19</v>
      </c>
      <c r="E1548" t="s">
        <v>10</v>
      </c>
      <c r="F1548" t="s">
        <v>11</v>
      </c>
      <c r="G1548">
        <v>20992</v>
      </c>
    </row>
    <row r="1549" spans="1:7" x14ac:dyDescent="0.3">
      <c r="A1549" s="1">
        <v>44254</v>
      </c>
      <c r="B1549" t="s">
        <v>19</v>
      </c>
      <c r="C1549" t="str">
        <f>VLOOKUP(B1549,[1]Store_Code!$A$2:$B$10,2,FALSE)</f>
        <v>St Andrews</v>
      </c>
      <c r="D1549">
        <f t="shared" si="24"/>
        <v>10</v>
      </c>
      <c r="E1549" t="s">
        <v>13</v>
      </c>
      <c r="F1549" t="s">
        <v>11</v>
      </c>
      <c r="G1549">
        <v>4858</v>
      </c>
    </row>
    <row r="1550" spans="1:7" x14ac:dyDescent="0.3">
      <c r="A1550" s="1">
        <v>44254</v>
      </c>
      <c r="B1550" t="s">
        <v>23</v>
      </c>
      <c r="C1550" t="str">
        <f>VLOOKUP(B1550,[1]Store_Code!$A$2:$B$10,2,FALSE)</f>
        <v>Dundee</v>
      </c>
      <c r="D1550">
        <f t="shared" si="24"/>
        <v>23</v>
      </c>
      <c r="E1550" t="s">
        <v>8</v>
      </c>
      <c r="F1550" t="s">
        <v>11</v>
      </c>
      <c r="G1550">
        <v>11945</v>
      </c>
    </row>
    <row r="1551" spans="1:7" x14ac:dyDescent="0.3">
      <c r="A1551" s="1">
        <v>44254</v>
      </c>
      <c r="B1551" t="s">
        <v>23</v>
      </c>
      <c r="C1551" t="str">
        <f>VLOOKUP(B1551,[1]Store_Code!$A$2:$B$10,2,FALSE)</f>
        <v>Dundee</v>
      </c>
      <c r="D1551">
        <f t="shared" si="24"/>
        <v>30</v>
      </c>
      <c r="E1551" t="s">
        <v>10</v>
      </c>
      <c r="F1551" t="s">
        <v>11</v>
      </c>
      <c r="G1551">
        <v>40163</v>
      </c>
    </row>
    <row r="1552" spans="1:7" x14ac:dyDescent="0.3">
      <c r="A1552" s="1">
        <v>44254</v>
      </c>
      <c r="B1552" t="s">
        <v>23</v>
      </c>
      <c r="C1552" t="str">
        <f>VLOOKUP(B1552,[1]Store_Code!$A$2:$B$10,2,FALSE)</f>
        <v>Dundee</v>
      </c>
      <c r="D1552">
        <f t="shared" si="24"/>
        <v>22</v>
      </c>
      <c r="E1552" t="s">
        <v>13</v>
      </c>
      <c r="F1552" t="s">
        <v>9</v>
      </c>
      <c r="G1552">
        <v>9775</v>
      </c>
    </row>
    <row r="1553" spans="1:7" x14ac:dyDescent="0.3">
      <c r="A1553" s="1">
        <v>44254</v>
      </c>
      <c r="B1553" t="s">
        <v>26</v>
      </c>
      <c r="C1553" t="str">
        <f>VLOOKUP(B1553,[1]Store_Code!$A$2:$B$10,2,FALSE)</f>
        <v>Glasgow</v>
      </c>
      <c r="D1553">
        <f t="shared" si="24"/>
        <v>31</v>
      </c>
      <c r="E1553" t="s">
        <v>8</v>
      </c>
      <c r="F1553" t="s">
        <v>11</v>
      </c>
      <c r="G1553">
        <v>22632</v>
      </c>
    </row>
    <row r="1554" spans="1:7" x14ac:dyDescent="0.3">
      <c r="A1554" s="1">
        <v>44254</v>
      </c>
      <c r="B1554" t="s">
        <v>26</v>
      </c>
      <c r="C1554" t="str">
        <f>VLOOKUP(B1554,[1]Store_Code!$A$2:$B$10,2,FALSE)</f>
        <v>Glasgow</v>
      </c>
      <c r="D1554">
        <f t="shared" si="24"/>
        <v>44</v>
      </c>
      <c r="E1554" t="s">
        <v>10</v>
      </c>
      <c r="F1554" t="s">
        <v>11</v>
      </c>
      <c r="G1554">
        <v>94464</v>
      </c>
    </row>
    <row r="1555" spans="1:7" x14ac:dyDescent="0.3">
      <c r="A1555" s="1">
        <v>44254</v>
      </c>
      <c r="B1555" t="s">
        <v>26</v>
      </c>
      <c r="C1555" t="str">
        <f>VLOOKUP(B1555,[1]Store_Code!$A$2:$B$10,2,FALSE)</f>
        <v>Glasgow</v>
      </c>
      <c r="D1555">
        <f t="shared" si="24"/>
        <v>26</v>
      </c>
      <c r="E1555" t="s">
        <v>13</v>
      </c>
      <c r="F1555" t="s">
        <v>11</v>
      </c>
      <c r="G1555">
        <v>10334</v>
      </c>
    </row>
    <row r="1556" spans="1:7" x14ac:dyDescent="0.3">
      <c r="A1556" s="1">
        <v>44254</v>
      </c>
      <c r="B1556" t="s">
        <v>27</v>
      </c>
      <c r="C1556" t="str">
        <f>VLOOKUP(B1556,[1]Store_Code!$A$2:$B$10,2,FALSE)</f>
        <v>Dumfries</v>
      </c>
      <c r="D1556">
        <f t="shared" si="24"/>
        <v>13</v>
      </c>
      <c r="E1556" t="s">
        <v>8</v>
      </c>
      <c r="F1556" t="s">
        <v>11</v>
      </c>
      <c r="G1556">
        <v>7787</v>
      </c>
    </row>
    <row r="1557" spans="1:7" x14ac:dyDescent="0.3">
      <c r="A1557" s="1">
        <v>44254</v>
      </c>
      <c r="B1557" t="s">
        <v>27</v>
      </c>
      <c r="C1557" t="str">
        <f>VLOOKUP(B1557,[1]Store_Code!$A$2:$B$10,2,FALSE)</f>
        <v>Dumfries</v>
      </c>
      <c r="D1557">
        <f t="shared" si="24"/>
        <v>18</v>
      </c>
      <c r="E1557" t="s">
        <v>10</v>
      </c>
      <c r="F1557" t="s">
        <v>11</v>
      </c>
      <c r="G1557">
        <v>21420</v>
      </c>
    </row>
    <row r="1558" spans="1:7" x14ac:dyDescent="0.3">
      <c r="A1558" s="1">
        <v>44254</v>
      </c>
      <c r="B1558" t="s">
        <v>27</v>
      </c>
      <c r="C1558" t="str">
        <f>VLOOKUP(B1558,[1]Store_Code!$A$2:$B$10,2,FALSE)</f>
        <v>Dumfries</v>
      </c>
      <c r="D1558">
        <f t="shared" si="24"/>
        <v>9</v>
      </c>
      <c r="E1558" t="s">
        <v>13</v>
      </c>
      <c r="F1558" t="s">
        <v>11</v>
      </c>
      <c r="G1558">
        <v>3065</v>
      </c>
    </row>
    <row r="1559" spans="1:7" x14ac:dyDescent="0.3">
      <c r="A1559" s="1">
        <v>44254</v>
      </c>
      <c r="B1559" t="s">
        <v>28</v>
      </c>
      <c r="C1559" t="str">
        <f>VLOOKUP(B1559,[1]Store_Code!$A$2:$B$10,2,FALSE)</f>
        <v>Inverness</v>
      </c>
      <c r="D1559">
        <f t="shared" si="24"/>
        <v>22</v>
      </c>
      <c r="E1559" t="s">
        <v>8</v>
      </c>
      <c r="F1559" t="s">
        <v>11</v>
      </c>
      <c r="G1559">
        <v>10127</v>
      </c>
    </row>
    <row r="1560" spans="1:7" x14ac:dyDescent="0.3">
      <c r="A1560" s="1">
        <v>44254</v>
      </c>
      <c r="B1560" t="s">
        <v>28</v>
      </c>
      <c r="C1560" t="str">
        <f>VLOOKUP(B1560,[1]Store_Code!$A$2:$B$10,2,FALSE)</f>
        <v>Inverness</v>
      </c>
      <c r="D1560">
        <f t="shared" si="24"/>
        <v>20</v>
      </c>
      <c r="E1560" t="s">
        <v>10</v>
      </c>
      <c r="F1560" t="s">
        <v>11</v>
      </c>
      <c r="G1560">
        <v>34900</v>
      </c>
    </row>
    <row r="1561" spans="1:7" x14ac:dyDescent="0.3">
      <c r="A1561" s="1">
        <v>44254</v>
      </c>
      <c r="B1561" t="s">
        <v>28</v>
      </c>
      <c r="C1561" t="str">
        <f>VLOOKUP(B1561,[1]Store_Code!$A$2:$B$10,2,FALSE)</f>
        <v>Inverness</v>
      </c>
      <c r="D1561">
        <f t="shared" si="24"/>
        <v>20</v>
      </c>
      <c r="E1561" t="s">
        <v>13</v>
      </c>
      <c r="F1561" t="s">
        <v>9</v>
      </c>
      <c r="G1561">
        <v>5756</v>
      </c>
    </row>
    <row r="1562" spans="1:7" x14ac:dyDescent="0.3">
      <c r="A1562" s="1">
        <v>44254</v>
      </c>
      <c r="B1562" t="s">
        <v>29</v>
      </c>
      <c r="C1562" t="str">
        <f>VLOOKUP(B1562,[1]Store_Code!$A$2:$B$10,2,FALSE)</f>
        <v>Stirling</v>
      </c>
      <c r="D1562">
        <f t="shared" si="24"/>
        <v>22</v>
      </c>
      <c r="E1562" t="s">
        <v>8</v>
      </c>
      <c r="F1562" t="s">
        <v>11</v>
      </c>
      <c r="G1562">
        <v>8959</v>
      </c>
    </row>
    <row r="1563" spans="1:7" x14ac:dyDescent="0.3">
      <c r="A1563" s="1">
        <v>44254</v>
      </c>
      <c r="B1563" t="s">
        <v>29</v>
      </c>
      <c r="C1563" t="str">
        <f>VLOOKUP(B1563,[1]Store_Code!$A$2:$B$10,2,FALSE)</f>
        <v>Stirling</v>
      </c>
      <c r="D1563">
        <f t="shared" si="24"/>
        <v>21</v>
      </c>
      <c r="E1563" t="s">
        <v>10</v>
      </c>
      <c r="F1563" t="s">
        <v>11</v>
      </c>
      <c r="G1563">
        <v>28114</v>
      </c>
    </row>
    <row r="1564" spans="1:7" x14ac:dyDescent="0.3">
      <c r="A1564" s="1">
        <v>44254</v>
      </c>
      <c r="B1564" t="s">
        <v>29</v>
      </c>
      <c r="C1564" t="str">
        <f>VLOOKUP(B1564,[1]Store_Code!$A$2:$B$10,2,FALSE)</f>
        <v>Stirling</v>
      </c>
      <c r="D1564">
        <f t="shared" si="24"/>
        <v>15.7</v>
      </c>
      <c r="E1564" t="s">
        <v>13</v>
      </c>
      <c r="F1564" t="s">
        <v>11</v>
      </c>
      <c r="G1564">
        <v>5069</v>
      </c>
    </row>
    <row r="1565" spans="1:7" x14ac:dyDescent="0.3">
      <c r="A1565" s="1">
        <v>44254</v>
      </c>
      <c r="B1565" t="s">
        <v>30</v>
      </c>
      <c r="C1565" t="str">
        <f>VLOOKUP(B1565,[1]Store_Code!$A$2:$B$10,2,FALSE)</f>
        <v>Edinburgh</v>
      </c>
      <c r="D1565">
        <f t="shared" si="24"/>
        <v>29</v>
      </c>
      <c r="E1565" t="s">
        <v>8</v>
      </c>
      <c r="F1565" t="s">
        <v>11</v>
      </c>
      <c r="G1565">
        <v>14931</v>
      </c>
    </row>
    <row r="1566" spans="1:7" x14ac:dyDescent="0.3">
      <c r="A1566" s="1">
        <v>44254</v>
      </c>
      <c r="B1566" t="s">
        <v>30</v>
      </c>
      <c r="C1566" t="str">
        <f>VLOOKUP(B1566,[1]Store_Code!$A$2:$B$10,2,FALSE)</f>
        <v>Edinburgh</v>
      </c>
      <c r="D1566">
        <f t="shared" si="24"/>
        <v>39</v>
      </c>
      <c r="E1566" t="s">
        <v>10</v>
      </c>
      <c r="F1566" t="s">
        <v>11</v>
      </c>
      <c r="G1566">
        <v>60244</v>
      </c>
    </row>
    <row r="1567" spans="1:7" x14ac:dyDescent="0.3">
      <c r="A1567" s="1">
        <v>44254</v>
      </c>
      <c r="B1567" t="s">
        <v>30</v>
      </c>
      <c r="C1567" t="str">
        <f>VLOOKUP(B1567,[1]Store_Code!$A$2:$B$10,2,FALSE)</f>
        <v>Edinburgh</v>
      </c>
      <c r="D1567">
        <f t="shared" si="24"/>
        <v>24</v>
      </c>
      <c r="E1567" t="s">
        <v>13</v>
      </c>
      <c r="F1567" t="s">
        <v>11</v>
      </c>
      <c r="G1567">
        <v>7605</v>
      </c>
    </row>
    <row r="1568" spans="1:7" x14ac:dyDescent="0.3">
      <c r="A1568" s="1">
        <v>44255</v>
      </c>
      <c r="B1568" t="s">
        <v>7</v>
      </c>
      <c r="C1568" t="str">
        <f>VLOOKUP(B1568,[1]Store_Code!$A$2:$B$10,2,FALSE)</f>
        <v>Perth</v>
      </c>
      <c r="D1568">
        <f t="shared" si="24"/>
        <v>18</v>
      </c>
      <c r="E1568" t="s">
        <v>8</v>
      </c>
      <c r="F1568" t="s">
        <v>9</v>
      </c>
      <c r="G1568">
        <v>8744</v>
      </c>
    </row>
    <row r="1569" spans="1:7" x14ac:dyDescent="0.3">
      <c r="A1569" s="1">
        <v>44255</v>
      </c>
      <c r="B1569" t="s">
        <v>7</v>
      </c>
      <c r="C1569" t="str">
        <f>VLOOKUP(B1569,[1]Store_Code!$A$2:$B$10,2,FALSE)</f>
        <v>Perth</v>
      </c>
      <c r="D1569">
        <f t="shared" si="24"/>
        <v>19</v>
      </c>
      <c r="E1569" t="s">
        <v>10</v>
      </c>
      <c r="F1569" t="s">
        <v>11</v>
      </c>
      <c r="G1569">
        <v>26368</v>
      </c>
    </row>
    <row r="1570" spans="1:7" x14ac:dyDescent="0.3">
      <c r="A1570" s="1">
        <v>44255</v>
      </c>
      <c r="B1570" t="s">
        <v>7</v>
      </c>
      <c r="C1570" t="str">
        <f>VLOOKUP(B1570,[1]Store_Code!$A$2:$B$10,2,FALSE)</f>
        <v>Perth</v>
      </c>
      <c r="D1570">
        <f t="shared" si="24"/>
        <v>13</v>
      </c>
      <c r="E1570" t="s">
        <v>13</v>
      </c>
      <c r="F1570" t="s">
        <v>11</v>
      </c>
      <c r="G1570">
        <v>5745</v>
      </c>
    </row>
    <row r="1571" spans="1:7" x14ac:dyDescent="0.3">
      <c r="A1571" s="1">
        <v>44255</v>
      </c>
      <c r="B1571" t="s">
        <v>15</v>
      </c>
      <c r="C1571" t="str">
        <f>VLOOKUP(B1571,[1]Store_Code!$A$2:$B$10,2,FALSE)</f>
        <v>Aberdeen</v>
      </c>
      <c r="D1571">
        <f t="shared" si="24"/>
        <v>24</v>
      </c>
      <c r="E1571" t="s">
        <v>8</v>
      </c>
      <c r="F1571" t="s">
        <v>11</v>
      </c>
      <c r="G1571">
        <v>11305</v>
      </c>
    </row>
    <row r="1572" spans="1:7" x14ac:dyDescent="0.3">
      <c r="A1572" s="1">
        <v>44255</v>
      </c>
      <c r="B1572" t="s">
        <v>15</v>
      </c>
      <c r="C1572" t="str">
        <f>VLOOKUP(B1572,[1]Store_Code!$A$2:$B$10,2,FALSE)</f>
        <v>Aberdeen</v>
      </c>
      <c r="D1572">
        <f t="shared" si="24"/>
        <v>28</v>
      </c>
      <c r="E1572" t="s">
        <v>10</v>
      </c>
      <c r="F1572" t="s">
        <v>11</v>
      </c>
      <c r="G1572">
        <v>41504</v>
      </c>
    </row>
    <row r="1573" spans="1:7" x14ac:dyDescent="0.3">
      <c r="A1573" s="1">
        <v>44255</v>
      </c>
      <c r="B1573" t="s">
        <v>15</v>
      </c>
      <c r="C1573" t="str">
        <f>VLOOKUP(B1573,[1]Store_Code!$A$2:$B$10,2,FALSE)</f>
        <v>Aberdeen</v>
      </c>
      <c r="D1573">
        <f t="shared" si="24"/>
        <v>16</v>
      </c>
      <c r="E1573" t="s">
        <v>13</v>
      </c>
      <c r="F1573" t="s">
        <v>9</v>
      </c>
      <c r="G1573">
        <v>7316</v>
      </c>
    </row>
    <row r="1574" spans="1:7" x14ac:dyDescent="0.3">
      <c r="A1574" s="1">
        <v>44255</v>
      </c>
      <c r="B1574" t="s">
        <v>19</v>
      </c>
      <c r="C1574" t="str">
        <f>VLOOKUP(B1574,[1]Store_Code!$A$2:$B$10,2,FALSE)</f>
        <v>St Andrews</v>
      </c>
      <c r="D1574">
        <f t="shared" si="24"/>
        <v>15</v>
      </c>
      <c r="E1574" t="s">
        <v>8</v>
      </c>
      <c r="F1574" t="s">
        <v>11</v>
      </c>
      <c r="G1574">
        <v>5537</v>
      </c>
    </row>
    <row r="1575" spans="1:7" x14ac:dyDescent="0.3">
      <c r="A1575" s="1">
        <v>44255</v>
      </c>
      <c r="B1575" t="s">
        <v>19</v>
      </c>
      <c r="C1575" t="str">
        <f>VLOOKUP(B1575,[1]Store_Code!$A$2:$B$10,2,FALSE)</f>
        <v>St Andrews</v>
      </c>
      <c r="D1575">
        <f t="shared" si="24"/>
        <v>19</v>
      </c>
      <c r="E1575" t="s">
        <v>10</v>
      </c>
      <c r="F1575" t="s">
        <v>11</v>
      </c>
      <c r="G1575">
        <v>20918</v>
      </c>
    </row>
    <row r="1576" spans="1:7" x14ac:dyDescent="0.3">
      <c r="A1576" s="1">
        <v>44255</v>
      </c>
      <c r="B1576" t="s">
        <v>19</v>
      </c>
      <c r="C1576" t="str">
        <f>VLOOKUP(B1576,[1]Store_Code!$A$2:$B$10,2,FALSE)</f>
        <v>St Andrews</v>
      </c>
      <c r="D1576">
        <f t="shared" si="24"/>
        <v>10</v>
      </c>
      <c r="E1576" t="s">
        <v>13</v>
      </c>
      <c r="F1576" t="s">
        <v>11</v>
      </c>
      <c r="G1576">
        <v>4718</v>
      </c>
    </row>
    <row r="1577" spans="1:7" x14ac:dyDescent="0.3">
      <c r="A1577" s="1">
        <v>44255</v>
      </c>
      <c r="B1577" t="s">
        <v>23</v>
      </c>
      <c r="C1577" t="str">
        <f>VLOOKUP(B1577,[1]Store_Code!$A$2:$B$10,2,FALSE)</f>
        <v>Dundee</v>
      </c>
      <c r="D1577">
        <f t="shared" si="24"/>
        <v>23</v>
      </c>
      <c r="E1577" t="s">
        <v>8</v>
      </c>
      <c r="F1577" t="s">
        <v>11</v>
      </c>
      <c r="G1577">
        <v>11213</v>
      </c>
    </row>
    <row r="1578" spans="1:7" x14ac:dyDescent="0.3">
      <c r="A1578" s="1">
        <v>44255</v>
      </c>
      <c r="B1578" t="s">
        <v>23</v>
      </c>
      <c r="C1578" t="str">
        <f>VLOOKUP(B1578,[1]Store_Code!$A$2:$B$10,2,FALSE)</f>
        <v>Dundee</v>
      </c>
      <c r="D1578">
        <f t="shared" si="24"/>
        <v>30</v>
      </c>
      <c r="E1578" t="s">
        <v>10</v>
      </c>
      <c r="F1578" t="s">
        <v>11</v>
      </c>
      <c r="G1578">
        <v>40022</v>
      </c>
    </row>
    <row r="1579" spans="1:7" x14ac:dyDescent="0.3">
      <c r="A1579" s="1">
        <v>44255</v>
      </c>
      <c r="B1579" t="s">
        <v>23</v>
      </c>
      <c r="C1579" t="str">
        <f>VLOOKUP(B1579,[1]Store_Code!$A$2:$B$10,2,FALSE)</f>
        <v>Dundee</v>
      </c>
      <c r="D1579">
        <f t="shared" si="24"/>
        <v>22</v>
      </c>
      <c r="E1579" t="s">
        <v>13</v>
      </c>
      <c r="F1579" t="s">
        <v>9</v>
      </c>
      <c r="G1579">
        <v>9574</v>
      </c>
    </row>
    <row r="1580" spans="1:7" x14ac:dyDescent="0.3">
      <c r="A1580" s="1">
        <v>44255</v>
      </c>
      <c r="B1580" t="s">
        <v>26</v>
      </c>
      <c r="C1580" t="str">
        <f>VLOOKUP(B1580,[1]Store_Code!$A$2:$B$10,2,FALSE)</f>
        <v>Glasgow</v>
      </c>
      <c r="D1580">
        <f t="shared" si="24"/>
        <v>31</v>
      </c>
      <c r="E1580" t="s">
        <v>8</v>
      </c>
      <c r="F1580" t="s">
        <v>11</v>
      </c>
      <c r="G1580">
        <v>21244</v>
      </c>
    </row>
    <row r="1581" spans="1:7" x14ac:dyDescent="0.3">
      <c r="A1581" s="1">
        <v>44255</v>
      </c>
      <c r="B1581" t="s">
        <v>26</v>
      </c>
      <c r="C1581" t="str">
        <f>VLOOKUP(B1581,[1]Store_Code!$A$2:$B$10,2,FALSE)</f>
        <v>Glasgow</v>
      </c>
      <c r="D1581">
        <f t="shared" si="24"/>
        <v>44</v>
      </c>
      <c r="E1581" t="s">
        <v>10</v>
      </c>
      <c r="F1581" t="s">
        <v>11</v>
      </c>
      <c r="G1581">
        <v>94133</v>
      </c>
    </row>
    <row r="1582" spans="1:7" x14ac:dyDescent="0.3">
      <c r="A1582" s="1">
        <v>44255</v>
      </c>
      <c r="B1582" t="s">
        <v>26</v>
      </c>
      <c r="C1582" t="str">
        <f>VLOOKUP(B1582,[1]Store_Code!$A$2:$B$10,2,FALSE)</f>
        <v>Glasgow</v>
      </c>
      <c r="D1582">
        <f t="shared" si="24"/>
        <v>26</v>
      </c>
      <c r="E1582" t="s">
        <v>13</v>
      </c>
      <c r="F1582" t="s">
        <v>11</v>
      </c>
      <c r="G1582">
        <v>10036</v>
      </c>
    </row>
    <row r="1583" spans="1:7" x14ac:dyDescent="0.3">
      <c r="A1583" s="1">
        <v>44255</v>
      </c>
      <c r="B1583" t="s">
        <v>27</v>
      </c>
      <c r="C1583" t="str">
        <f>VLOOKUP(B1583,[1]Store_Code!$A$2:$B$10,2,FALSE)</f>
        <v>Dumfries</v>
      </c>
      <c r="D1583">
        <f t="shared" si="24"/>
        <v>13</v>
      </c>
      <c r="E1583" t="s">
        <v>8</v>
      </c>
      <c r="F1583" t="s">
        <v>11</v>
      </c>
      <c r="G1583">
        <v>7309</v>
      </c>
    </row>
    <row r="1584" spans="1:7" x14ac:dyDescent="0.3">
      <c r="A1584" s="1">
        <v>44255</v>
      </c>
      <c r="B1584" t="s">
        <v>27</v>
      </c>
      <c r="C1584" t="str">
        <f>VLOOKUP(B1584,[1]Store_Code!$A$2:$B$10,2,FALSE)</f>
        <v>Dumfries</v>
      </c>
      <c r="D1584">
        <f t="shared" si="24"/>
        <v>18</v>
      </c>
      <c r="E1584" t="s">
        <v>10</v>
      </c>
      <c r="F1584" t="s">
        <v>11</v>
      </c>
      <c r="G1584">
        <v>21345</v>
      </c>
    </row>
    <row r="1585" spans="1:7" x14ac:dyDescent="0.3">
      <c r="A1585" s="1">
        <v>44255</v>
      </c>
      <c r="B1585" t="s">
        <v>27</v>
      </c>
      <c r="C1585" t="str">
        <f>VLOOKUP(B1585,[1]Store_Code!$A$2:$B$10,2,FALSE)</f>
        <v>Dumfries</v>
      </c>
      <c r="D1585">
        <f t="shared" si="24"/>
        <v>9</v>
      </c>
      <c r="E1585" t="s">
        <v>13</v>
      </c>
      <c r="F1585" t="s">
        <v>11</v>
      </c>
      <c r="G1585">
        <v>2976</v>
      </c>
    </row>
    <row r="1586" spans="1:7" x14ac:dyDescent="0.3">
      <c r="A1586" s="1">
        <v>44255</v>
      </c>
      <c r="B1586" t="s">
        <v>28</v>
      </c>
      <c r="C1586" t="str">
        <f>VLOOKUP(B1586,[1]Store_Code!$A$2:$B$10,2,FALSE)</f>
        <v>Inverness</v>
      </c>
      <c r="D1586">
        <f t="shared" si="24"/>
        <v>22</v>
      </c>
      <c r="E1586" t="s">
        <v>8</v>
      </c>
      <c r="F1586" t="s">
        <v>11</v>
      </c>
      <c r="G1586">
        <v>9460</v>
      </c>
    </row>
    <row r="1587" spans="1:7" x14ac:dyDescent="0.3">
      <c r="A1587" s="1">
        <v>44255</v>
      </c>
      <c r="B1587" t="s">
        <v>28</v>
      </c>
      <c r="C1587" t="str">
        <f>VLOOKUP(B1587,[1]Store_Code!$A$2:$B$10,2,FALSE)</f>
        <v>Inverness</v>
      </c>
      <c r="D1587">
        <f t="shared" si="24"/>
        <v>20</v>
      </c>
      <c r="E1587" t="s">
        <v>10</v>
      </c>
      <c r="F1587" t="s">
        <v>11</v>
      </c>
      <c r="G1587">
        <v>34778</v>
      </c>
    </row>
    <row r="1588" spans="1:7" x14ac:dyDescent="0.3">
      <c r="A1588" s="1">
        <v>44255</v>
      </c>
      <c r="B1588" t="s">
        <v>28</v>
      </c>
      <c r="C1588" t="str">
        <f>VLOOKUP(B1588,[1]Store_Code!$A$2:$B$10,2,FALSE)</f>
        <v>Inverness</v>
      </c>
      <c r="D1588">
        <f t="shared" si="24"/>
        <v>20</v>
      </c>
      <c r="E1588" t="s">
        <v>13</v>
      </c>
      <c r="F1588" t="s">
        <v>9</v>
      </c>
      <c r="G1588">
        <v>5609</v>
      </c>
    </row>
    <row r="1589" spans="1:7" x14ac:dyDescent="0.3">
      <c r="A1589" s="1">
        <v>44255</v>
      </c>
      <c r="B1589" t="s">
        <v>29</v>
      </c>
      <c r="C1589" t="str">
        <f>VLOOKUP(B1589,[1]Store_Code!$A$2:$B$10,2,FALSE)</f>
        <v>Stirling</v>
      </c>
      <c r="D1589">
        <f t="shared" si="24"/>
        <v>22</v>
      </c>
      <c r="E1589" t="s">
        <v>8</v>
      </c>
      <c r="F1589" t="s">
        <v>11</v>
      </c>
      <c r="G1589">
        <v>8409</v>
      </c>
    </row>
    <row r="1590" spans="1:7" x14ac:dyDescent="0.3">
      <c r="A1590" s="1">
        <v>44255</v>
      </c>
      <c r="B1590" t="s">
        <v>29</v>
      </c>
      <c r="C1590" t="str">
        <f>VLOOKUP(B1590,[1]Store_Code!$A$2:$B$10,2,FALSE)</f>
        <v>Stirling</v>
      </c>
      <c r="D1590">
        <f t="shared" si="24"/>
        <v>21</v>
      </c>
      <c r="E1590" t="s">
        <v>10</v>
      </c>
      <c r="F1590" t="s">
        <v>11</v>
      </c>
      <c r="G1590">
        <v>28015</v>
      </c>
    </row>
    <row r="1591" spans="1:7" x14ac:dyDescent="0.3">
      <c r="A1591" s="1">
        <v>44255</v>
      </c>
      <c r="B1591" t="s">
        <v>29</v>
      </c>
      <c r="C1591" t="str">
        <f>VLOOKUP(B1591,[1]Store_Code!$A$2:$B$10,2,FALSE)</f>
        <v>Stirling</v>
      </c>
      <c r="D1591">
        <f t="shared" si="24"/>
        <v>15.7</v>
      </c>
      <c r="E1591" t="s">
        <v>13</v>
      </c>
      <c r="F1591" t="s">
        <v>11</v>
      </c>
      <c r="G1591">
        <v>4923</v>
      </c>
    </row>
    <row r="1592" spans="1:7" x14ac:dyDescent="0.3">
      <c r="A1592" s="1">
        <v>44255</v>
      </c>
      <c r="B1592" t="s">
        <v>30</v>
      </c>
      <c r="C1592" t="str">
        <f>VLOOKUP(B1592,[1]Store_Code!$A$2:$B$10,2,FALSE)</f>
        <v>Edinburgh</v>
      </c>
      <c r="D1592">
        <f t="shared" si="24"/>
        <v>29</v>
      </c>
      <c r="E1592" t="s">
        <v>8</v>
      </c>
      <c r="F1592" t="s">
        <v>11</v>
      </c>
      <c r="G1592">
        <v>14016</v>
      </c>
    </row>
    <row r="1593" spans="1:7" x14ac:dyDescent="0.3">
      <c r="A1593" s="1">
        <v>44255</v>
      </c>
      <c r="B1593" t="s">
        <v>30</v>
      </c>
      <c r="C1593" t="str">
        <f>VLOOKUP(B1593,[1]Store_Code!$A$2:$B$10,2,FALSE)</f>
        <v>Edinburgh</v>
      </c>
      <c r="D1593">
        <f t="shared" si="24"/>
        <v>39</v>
      </c>
      <c r="E1593" t="s">
        <v>10</v>
      </c>
      <c r="F1593" t="s">
        <v>11</v>
      </c>
      <c r="G1593">
        <v>60034</v>
      </c>
    </row>
    <row r="1594" spans="1:7" x14ac:dyDescent="0.3">
      <c r="A1594" s="1">
        <v>44255</v>
      </c>
      <c r="B1594" t="s">
        <v>30</v>
      </c>
      <c r="C1594" t="str">
        <f>VLOOKUP(B1594,[1]Store_Code!$A$2:$B$10,2,FALSE)</f>
        <v>Edinburgh</v>
      </c>
      <c r="D1594">
        <f t="shared" si="24"/>
        <v>24</v>
      </c>
      <c r="E1594" t="s">
        <v>13</v>
      </c>
      <c r="F1594" t="s">
        <v>11</v>
      </c>
      <c r="G1594">
        <v>7385</v>
      </c>
    </row>
    <row r="1595" spans="1:7" x14ac:dyDescent="0.3">
      <c r="A1595" s="1">
        <v>44256</v>
      </c>
      <c r="B1595" t="s">
        <v>7</v>
      </c>
      <c r="C1595" t="str">
        <f>VLOOKUP(B1595,[1]Store_Code!$A$2:$B$10,2,FALSE)</f>
        <v>Perth</v>
      </c>
      <c r="D1595">
        <f t="shared" si="24"/>
        <v>18</v>
      </c>
      <c r="E1595" t="s">
        <v>8</v>
      </c>
      <c r="F1595" t="s">
        <v>9</v>
      </c>
      <c r="G1595">
        <v>9603</v>
      </c>
    </row>
    <row r="1596" spans="1:7" x14ac:dyDescent="0.3">
      <c r="A1596" s="1">
        <v>44256</v>
      </c>
      <c r="B1596" t="s">
        <v>7</v>
      </c>
      <c r="C1596" t="str">
        <f>VLOOKUP(B1596,[1]Store_Code!$A$2:$B$10,2,FALSE)</f>
        <v>Perth</v>
      </c>
      <c r="D1596">
        <f t="shared" si="24"/>
        <v>19</v>
      </c>
      <c r="E1596" t="s">
        <v>10</v>
      </c>
      <c r="F1596" t="s">
        <v>11</v>
      </c>
      <c r="G1596">
        <v>20453</v>
      </c>
    </row>
    <row r="1597" spans="1:7" x14ac:dyDescent="0.3">
      <c r="A1597" s="1">
        <v>44256</v>
      </c>
      <c r="B1597" t="s">
        <v>7</v>
      </c>
      <c r="C1597" t="str">
        <f>VLOOKUP(B1597,[1]Store_Code!$A$2:$B$10,2,FALSE)</f>
        <v>Perth</v>
      </c>
      <c r="D1597">
        <f t="shared" si="24"/>
        <v>13</v>
      </c>
      <c r="E1597" t="s">
        <v>13</v>
      </c>
      <c r="F1597" t="s">
        <v>11</v>
      </c>
      <c r="G1597">
        <v>7243</v>
      </c>
    </row>
    <row r="1598" spans="1:7" x14ac:dyDescent="0.3">
      <c r="A1598" s="1">
        <v>44256</v>
      </c>
      <c r="B1598" t="s">
        <v>15</v>
      </c>
      <c r="C1598" t="str">
        <f>VLOOKUP(B1598,[1]Store_Code!$A$2:$B$10,2,FALSE)</f>
        <v>Aberdeen</v>
      </c>
      <c r="D1598">
        <f t="shared" si="24"/>
        <v>24</v>
      </c>
      <c r="E1598" t="s">
        <v>8</v>
      </c>
      <c r="F1598" t="s">
        <v>11</v>
      </c>
      <c r="G1598">
        <v>12611</v>
      </c>
    </row>
    <row r="1599" spans="1:7" x14ac:dyDescent="0.3">
      <c r="A1599" s="1">
        <v>44256</v>
      </c>
      <c r="B1599" t="s">
        <v>15</v>
      </c>
      <c r="C1599" t="str">
        <f>VLOOKUP(B1599,[1]Store_Code!$A$2:$B$10,2,FALSE)</f>
        <v>Aberdeen</v>
      </c>
      <c r="D1599">
        <f t="shared" si="24"/>
        <v>28</v>
      </c>
      <c r="E1599" t="s">
        <v>10</v>
      </c>
      <c r="F1599" t="s">
        <v>11</v>
      </c>
      <c r="G1599">
        <v>32195</v>
      </c>
    </row>
    <row r="1600" spans="1:7" x14ac:dyDescent="0.3">
      <c r="A1600" s="1">
        <v>44256</v>
      </c>
      <c r="B1600" t="s">
        <v>15</v>
      </c>
      <c r="C1600" t="str">
        <f>VLOOKUP(B1600,[1]Store_Code!$A$2:$B$10,2,FALSE)</f>
        <v>Aberdeen</v>
      </c>
      <c r="D1600">
        <f t="shared" si="24"/>
        <v>16</v>
      </c>
      <c r="E1600" t="s">
        <v>13</v>
      </c>
      <c r="F1600" t="s">
        <v>9</v>
      </c>
      <c r="G1600">
        <v>8827</v>
      </c>
    </row>
    <row r="1601" spans="1:7" x14ac:dyDescent="0.3">
      <c r="A1601" s="1">
        <v>44256</v>
      </c>
      <c r="B1601" t="s">
        <v>19</v>
      </c>
      <c r="C1601" t="str">
        <f>VLOOKUP(B1601,[1]Store_Code!$A$2:$B$10,2,FALSE)</f>
        <v>St Andrews</v>
      </c>
      <c r="D1601">
        <f t="shared" si="24"/>
        <v>15</v>
      </c>
      <c r="E1601" t="s">
        <v>8</v>
      </c>
      <c r="F1601" t="s">
        <v>11</v>
      </c>
      <c r="G1601">
        <v>6243</v>
      </c>
    </row>
    <row r="1602" spans="1:7" x14ac:dyDescent="0.3">
      <c r="A1602" s="1">
        <v>44256</v>
      </c>
      <c r="B1602" t="s">
        <v>19</v>
      </c>
      <c r="C1602" t="str">
        <f>VLOOKUP(B1602,[1]Store_Code!$A$2:$B$10,2,FALSE)</f>
        <v>St Andrews</v>
      </c>
      <c r="D1602">
        <f t="shared" si="24"/>
        <v>19</v>
      </c>
      <c r="E1602" t="s">
        <v>10</v>
      </c>
      <c r="F1602" t="s">
        <v>11</v>
      </c>
      <c r="G1602">
        <v>16226</v>
      </c>
    </row>
    <row r="1603" spans="1:7" x14ac:dyDescent="0.3">
      <c r="A1603" s="1">
        <v>44256</v>
      </c>
      <c r="B1603" t="s">
        <v>19</v>
      </c>
      <c r="C1603" t="str">
        <f>VLOOKUP(B1603,[1]Store_Code!$A$2:$B$10,2,FALSE)</f>
        <v>St Andrews</v>
      </c>
      <c r="D1603">
        <f t="shared" si="24"/>
        <v>10</v>
      </c>
      <c r="E1603" t="s">
        <v>13</v>
      </c>
      <c r="F1603" t="s">
        <v>11</v>
      </c>
      <c r="G1603">
        <v>5948</v>
      </c>
    </row>
    <row r="1604" spans="1:7" x14ac:dyDescent="0.3">
      <c r="A1604" s="1">
        <v>44256</v>
      </c>
      <c r="B1604" t="s">
        <v>23</v>
      </c>
      <c r="C1604" t="str">
        <f>VLOOKUP(B1604,[1]Store_Code!$A$2:$B$10,2,FALSE)</f>
        <v>Dundee</v>
      </c>
      <c r="D1604">
        <f t="shared" ref="D1604:D1667" si="25">INDEX($N$4:$P$12,MATCH(C1604,$M$4:$M$12,0),MATCH(E1604,N$3:P$3,0))</f>
        <v>23</v>
      </c>
      <c r="E1604" t="s">
        <v>8</v>
      </c>
      <c r="F1604" t="s">
        <v>11</v>
      </c>
      <c r="G1604">
        <v>12508</v>
      </c>
    </row>
    <row r="1605" spans="1:7" x14ac:dyDescent="0.3">
      <c r="A1605" s="1">
        <v>44256</v>
      </c>
      <c r="B1605" t="s">
        <v>23</v>
      </c>
      <c r="C1605" t="str">
        <f>VLOOKUP(B1605,[1]Store_Code!$A$2:$B$10,2,FALSE)</f>
        <v>Dundee</v>
      </c>
      <c r="D1605">
        <f t="shared" si="25"/>
        <v>30</v>
      </c>
      <c r="E1605" t="s">
        <v>10</v>
      </c>
      <c r="F1605" t="s">
        <v>11</v>
      </c>
      <c r="G1605">
        <v>31045</v>
      </c>
    </row>
    <row r="1606" spans="1:7" x14ac:dyDescent="0.3">
      <c r="A1606" s="1">
        <v>44256</v>
      </c>
      <c r="B1606" t="s">
        <v>23</v>
      </c>
      <c r="C1606" t="str">
        <f>VLOOKUP(B1606,[1]Store_Code!$A$2:$B$10,2,FALSE)</f>
        <v>Dundee</v>
      </c>
      <c r="D1606">
        <f t="shared" si="25"/>
        <v>22</v>
      </c>
      <c r="E1606" t="s">
        <v>13</v>
      </c>
      <c r="F1606" t="s">
        <v>9</v>
      </c>
      <c r="G1606">
        <v>11343</v>
      </c>
    </row>
    <row r="1607" spans="1:7" x14ac:dyDescent="0.3">
      <c r="A1607" s="1">
        <v>44256</v>
      </c>
      <c r="B1607" t="s">
        <v>26</v>
      </c>
      <c r="C1607" t="str">
        <f>VLOOKUP(B1607,[1]Store_Code!$A$2:$B$10,2,FALSE)</f>
        <v>Glasgow</v>
      </c>
      <c r="D1607">
        <f t="shared" si="25"/>
        <v>31</v>
      </c>
      <c r="E1607" t="s">
        <v>8</v>
      </c>
      <c r="F1607" t="s">
        <v>11</v>
      </c>
      <c r="G1607">
        <v>23699</v>
      </c>
    </row>
    <row r="1608" spans="1:7" x14ac:dyDescent="0.3">
      <c r="A1608" s="1">
        <v>44256</v>
      </c>
      <c r="B1608" t="s">
        <v>26</v>
      </c>
      <c r="C1608" t="str">
        <f>VLOOKUP(B1608,[1]Store_Code!$A$2:$B$10,2,FALSE)</f>
        <v>Glasgow</v>
      </c>
      <c r="D1608">
        <f t="shared" si="25"/>
        <v>44</v>
      </c>
      <c r="E1608" t="s">
        <v>10</v>
      </c>
      <c r="F1608" t="s">
        <v>11</v>
      </c>
      <c r="G1608">
        <v>73018</v>
      </c>
    </row>
    <row r="1609" spans="1:7" x14ac:dyDescent="0.3">
      <c r="A1609" s="1">
        <v>44256</v>
      </c>
      <c r="B1609" t="s">
        <v>26</v>
      </c>
      <c r="C1609" t="str">
        <f>VLOOKUP(B1609,[1]Store_Code!$A$2:$B$10,2,FALSE)</f>
        <v>Glasgow</v>
      </c>
      <c r="D1609">
        <f t="shared" si="25"/>
        <v>26</v>
      </c>
      <c r="E1609" t="s">
        <v>13</v>
      </c>
      <c r="F1609" t="s">
        <v>11</v>
      </c>
      <c r="G1609">
        <v>12654</v>
      </c>
    </row>
    <row r="1610" spans="1:7" x14ac:dyDescent="0.3">
      <c r="A1610" s="1">
        <v>44256</v>
      </c>
      <c r="B1610" t="s">
        <v>27</v>
      </c>
      <c r="C1610" t="str">
        <f>VLOOKUP(B1610,[1]Store_Code!$A$2:$B$10,2,FALSE)</f>
        <v>Dumfries</v>
      </c>
      <c r="D1610">
        <f t="shared" si="25"/>
        <v>13</v>
      </c>
      <c r="E1610" t="s">
        <v>8</v>
      </c>
      <c r="F1610" t="s">
        <v>11</v>
      </c>
      <c r="G1610">
        <v>8153</v>
      </c>
    </row>
    <row r="1611" spans="1:7" x14ac:dyDescent="0.3">
      <c r="A1611" s="1">
        <v>44256</v>
      </c>
      <c r="B1611" t="s">
        <v>27</v>
      </c>
      <c r="C1611" t="str">
        <f>VLOOKUP(B1611,[1]Store_Code!$A$2:$B$10,2,FALSE)</f>
        <v>Dumfries</v>
      </c>
      <c r="D1611">
        <f t="shared" si="25"/>
        <v>18</v>
      </c>
      <c r="E1611" t="s">
        <v>10</v>
      </c>
      <c r="F1611" t="s">
        <v>11</v>
      </c>
      <c r="G1611">
        <v>16557</v>
      </c>
    </row>
    <row r="1612" spans="1:7" x14ac:dyDescent="0.3">
      <c r="A1612" s="1">
        <v>44256</v>
      </c>
      <c r="B1612" t="s">
        <v>27</v>
      </c>
      <c r="C1612" t="str">
        <f>VLOOKUP(B1612,[1]Store_Code!$A$2:$B$10,2,FALSE)</f>
        <v>Dumfries</v>
      </c>
      <c r="D1612">
        <f t="shared" si="25"/>
        <v>9</v>
      </c>
      <c r="E1612" t="s">
        <v>13</v>
      </c>
      <c r="F1612" t="s">
        <v>11</v>
      </c>
      <c r="G1612">
        <v>3752</v>
      </c>
    </row>
    <row r="1613" spans="1:7" x14ac:dyDescent="0.3">
      <c r="A1613" s="1">
        <v>44256</v>
      </c>
      <c r="B1613" t="s">
        <v>28</v>
      </c>
      <c r="C1613" t="str">
        <f>VLOOKUP(B1613,[1]Store_Code!$A$2:$B$10,2,FALSE)</f>
        <v>Inverness</v>
      </c>
      <c r="D1613">
        <f t="shared" si="25"/>
        <v>22</v>
      </c>
      <c r="E1613" t="s">
        <v>8</v>
      </c>
      <c r="F1613" t="s">
        <v>11</v>
      </c>
      <c r="G1613">
        <v>10641</v>
      </c>
    </row>
    <row r="1614" spans="1:7" x14ac:dyDescent="0.3">
      <c r="A1614" s="1">
        <v>44256</v>
      </c>
      <c r="B1614" t="s">
        <v>28</v>
      </c>
      <c r="C1614" t="str">
        <f>VLOOKUP(B1614,[1]Store_Code!$A$2:$B$10,2,FALSE)</f>
        <v>Inverness</v>
      </c>
      <c r="D1614">
        <f t="shared" si="25"/>
        <v>20</v>
      </c>
      <c r="E1614" t="s">
        <v>10</v>
      </c>
      <c r="F1614" t="s">
        <v>11</v>
      </c>
      <c r="G1614">
        <v>26977</v>
      </c>
    </row>
    <row r="1615" spans="1:7" x14ac:dyDescent="0.3">
      <c r="A1615" s="1">
        <v>44256</v>
      </c>
      <c r="B1615" t="s">
        <v>28</v>
      </c>
      <c r="C1615" t="str">
        <f>VLOOKUP(B1615,[1]Store_Code!$A$2:$B$10,2,FALSE)</f>
        <v>Inverness</v>
      </c>
      <c r="D1615">
        <f t="shared" si="25"/>
        <v>20</v>
      </c>
      <c r="E1615" t="s">
        <v>13</v>
      </c>
      <c r="F1615" t="s">
        <v>11</v>
      </c>
      <c r="G1615">
        <v>6194</v>
      </c>
    </row>
    <row r="1616" spans="1:7" x14ac:dyDescent="0.3">
      <c r="A1616" s="1">
        <v>44256</v>
      </c>
      <c r="B1616" t="s">
        <v>29</v>
      </c>
      <c r="C1616" t="str">
        <f>VLOOKUP(B1616,[1]Store_Code!$A$2:$B$10,2,FALSE)</f>
        <v>Stirling</v>
      </c>
      <c r="D1616">
        <f t="shared" si="25"/>
        <v>22</v>
      </c>
      <c r="E1616" t="s">
        <v>8</v>
      </c>
      <c r="F1616" t="s">
        <v>11</v>
      </c>
      <c r="G1616">
        <v>9381</v>
      </c>
    </row>
    <row r="1617" spans="1:7" x14ac:dyDescent="0.3">
      <c r="A1617" s="1">
        <v>44256</v>
      </c>
      <c r="B1617" t="s">
        <v>29</v>
      </c>
      <c r="C1617" t="str">
        <f>VLOOKUP(B1617,[1]Store_Code!$A$2:$B$10,2,FALSE)</f>
        <v>Stirling</v>
      </c>
      <c r="D1617">
        <f t="shared" si="25"/>
        <v>21</v>
      </c>
      <c r="E1617" t="s">
        <v>10</v>
      </c>
      <c r="F1617" t="s">
        <v>11</v>
      </c>
      <c r="G1617">
        <v>21731</v>
      </c>
    </row>
    <row r="1618" spans="1:7" x14ac:dyDescent="0.3">
      <c r="A1618" s="1">
        <v>44256</v>
      </c>
      <c r="B1618" t="s">
        <v>29</v>
      </c>
      <c r="C1618" t="str">
        <f>VLOOKUP(B1618,[1]Store_Code!$A$2:$B$10,2,FALSE)</f>
        <v>Stirling</v>
      </c>
      <c r="D1618">
        <f t="shared" si="25"/>
        <v>15.7</v>
      </c>
      <c r="E1618" t="s">
        <v>13</v>
      </c>
      <c r="F1618" t="s">
        <v>11</v>
      </c>
      <c r="G1618">
        <v>6207</v>
      </c>
    </row>
    <row r="1619" spans="1:7" x14ac:dyDescent="0.3">
      <c r="A1619" s="1">
        <v>44256</v>
      </c>
      <c r="B1619" t="s">
        <v>30</v>
      </c>
      <c r="C1619" t="str">
        <f>VLOOKUP(B1619,[1]Store_Code!$A$2:$B$10,2,FALSE)</f>
        <v>Edinburgh</v>
      </c>
      <c r="D1619">
        <f t="shared" si="25"/>
        <v>29</v>
      </c>
      <c r="E1619" t="s">
        <v>8</v>
      </c>
      <c r="F1619" t="s">
        <v>11</v>
      </c>
      <c r="G1619">
        <v>15635</v>
      </c>
    </row>
    <row r="1620" spans="1:7" x14ac:dyDescent="0.3">
      <c r="A1620" s="1">
        <v>44256</v>
      </c>
      <c r="B1620" t="s">
        <v>30</v>
      </c>
      <c r="C1620" t="str">
        <f>VLOOKUP(B1620,[1]Store_Code!$A$2:$B$10,2,FALSE)</f>
        <v>Edinburgh</v>
      </c>
      <c r="D1620">
        <f t="shared" si="25"/>
        <v>39</v>
      </c>
      <c r="E1620" t="s">
        <v>10</v>
      </c>
      <c r="F1620" t="s">
        <v>11</v>
      </c>
      <c r="G1620">
        <v>53266</v>
      </c>
    </row>
    <row r="1621" spans="1:7" x14ac:dyDescent="0.3">
      <c r="A1621" s="1">
        <v>44256</v>
      </c>
      <c r="B1621" t="s">
        <v>30</v>
      </c>
      <c r="C1621" t="str">
        <f>VLOOKUP(B1621,[1]Store_Code!$A$2:$B$10,2,FALSE)</f>
        <v>Edinburgh</v>
      </c>
      <c r="D1621">
        <f t="shared" si="25"/>
        <v>24</v>
      </c>
      <c r="E1621" t="s">
        <v>13</v>
      </c>
      <c r="F1621" t="s">
        <v>11</v>
      </c>
      <c r="G1621">
        <v>9311</v>
      </c>
    </row>
    <row r="1622" spans="1:7" x14ac:dyDescent="0.3">
      <c r="A1622" s="1">
        <v>44257</v>
      </c>
      <c r="B1622" t="s">
        <v>7</v>
      </c>
      <c r="C1622" t="str">
        <f>VLOOKUP(B1622,[1]Store_Code!$A$2:$B$10,2,FALSE)</f>
        <v>Perth</v>
      </c>
      <c r="D1622">
        <f t="shared" si="25"/>
        <v>18</v>
      </c>
      <c r="E1622" t="s">
        <v>8</v>
      </c>
      <c r="F1622" t="s">
        <v>9</v>
      </c>
      <c r="G1622">
        <v>8840</v>
      </c>
    </row>
    <row r="1623" spans="1:7" x14ac:dyDescent="0.3">
      <c r="A1623" s="1">
        <v>44257</v>
      </c>
      <c r="B1623" t="s">
        <v>7</v>
      </c>
      <c r="C1623" t="str">
        <f>VLOOKUP(B1623,[1]Store_Code!$A$2:$B$10,2,FALSE)</f>
        <v>Perth</v>
      </c>
      <c r="D1623">
        <f t="shared" si="25"/>
        <v>19</v>
      </c>
      <c r="E1623" t="s">
        <v>10</v>
      </c>
      <c r="F1623" t="s">
        <v>11</v>
      </c>
      <c r="G1623">
        <v>26743</v>
      </c>
    </row>
    <row r="1624" spans="1:7" x14ac:dyDescent="0.3">
      <c r="A1624" s="1">
        <v>44257</v>
      </c>
      <c r="B1624" t="s">
        <v>7</v>
      </c>
      <c r="C1624" t="str">
        <f>VLOOKUP(B1624,[1]Store_Code!$A$2:$B$10,2,FALSE)</f>
        <v>Perth</v>
      </c>
      <c r="D1624">
        <f t="shared" si="25"/>
        <v>13</v>
      </c>
      <c r="E1624" t="s">
        <v>13</v>
      </c>
      <c r="F1624" t="s">
        <v>11</v>
      </c>
      <c r="G1624">
        <v>7231</v>
      </c>
    </row>
    <row r="1625" spans="1:7" x14ac:dyDescent="0.3">
      <c r="A1625" s="1">
        <v>44257</v>
      </c>
      <c r="B1625" t="s">
        <v>15</v>
      </c>
      <c r="C1625" t="str">
        <f>VLOOKUP(B1625,[1]Store_Code!$A$2:$B$10,2,FALSE)</f>
        <v>Aberdeen</v>
      </c>
      <c r="D1625">
        <f t="shared" si="25"/>
        <v>24</v>
      </c>
      <c r="E1625" t="s">
        <v>8</v>
      </c>
      <c r="F1625" t="s">
        <v>11</v>
      </c>
      <c r="G1625">
        <v>11452</v>
      </c>
    </row>
    <row r="1626" spans="1:7" x14ac:dyDescent="0.3">
      <c r="A1626" s="1">
        <v>44257</v>
      </c>
      <c r="B1626" t="s">
        <v>15</v>
      </c>
      <c r="C1626" t="str">
        <f>VLOOKUP(B1626,[1]Store_Code!$A$2:$B$10,2,FALSE)</f>
        <v>Aberdeen</v>
      </c>
      <c r="D1626">
        <f t="shared" si="25"/>
        <v>28</v>
      </c>
      <c r="E1626" t="s">
        <v>10</v>
      </c>
      <c r="F1626" t="s">
        <v>11</v>
      </c>
      <c r="G1626">
        <v>42096</v>
      </c>
    </row>
    <row r="1627" spans="1:7" x14ac:dyDescent="0.3">
      <c r="A1627" s="1">
        <v>44257</v>
      </c>
      <c r="B1627" t="s">
        <v>15</v>
      </c>
      <c r="C1627" t="str">
        <f>VLOOKUP(B1627,[1]Store_Code!$A$2:$B$10,2,FALSE)</f>
        <v>Aberdeen</v>
      </c>
      <c r="D1627">
        <f t="shared" si="25"/>
        <v>16</v>
      </c>
      <c r="E1627" t="s">
        <v>13</v>
      </c>
      <c r="F1627" t="s">
        <v>9</v>
      </c>
      <c r="G1627">
        <v>8814</v>
      </c>
    </row>
    <row r="1628" spans="1:7" x14ac:dyDescent="0.3">
      <c r="A1628" s="1">
        <v>44257</v>
      </c>
      <c r="B1628" t="s">
        <v>19</v>
      </c>
      <c r="C1628" t="str">
        <f>VLOOKUP(B1628,[1]Store_Code!$A$2:$B$10,2,FALSE)</f>
        <v>St Andrews</v>
      </c>
      <c r="D1628">
        <f t="shared" si="25"/>
        <v>15</v>
      </c>
      <c r="E1628" t="s">
        <v>8</v>
      </c>
      <c r="F1628" t="s">
        <v>11</v>
      </c>
      <c r="G1628">
        <v>5617</v>
      </c>
    </row>
    <row r="1629" spans="1:7" x14ac:dyDescent="0.3">
      <c r="A1629" s="1">
        <v>44257</v>
      </c>
      <c r="B1629" t="s">
        <v>19</v>
      </c>
      <c r="C1629" t="str">
        <f>VLOOKUP(B1629,[1]Store_Code!$A$2:$B$10,2,FALSE)</f>
        <v>St Andrews</v>
      </c>
      <c r="D1629">
        <f t="shared" si="25"/>
        <v>19</v>
      </c>
      <c r="E1629" t="s">
        <v>10</v>
      </c>
      <c r="F1629" t="s">
        <v>11</v>
      </c>
      <c r="G1629">
        <v>17817</v>
      </c>
    </row>
    <row r="1630" spans="1:7" x14ac:dyDescent="0.3">
      <c r="A1630" s="1">
        <v>44257</v>
      </c>
      <c r="B1630" t="s">
        <v>19</v>
      </c>
      <c r="C1630" t="str">
        <f>VLOOKUP(B1630,[1]Store_Code!$A$2:$B$10,2,FALSE)</f>
        <v>St Andrews</v>
      </c>
      <c r="D1630">
        <f t="shared" si="25"/>
        <v>10</v>
      </c>
      <c r="E1630" t="s">
        <v>13</v>
      </c>
      <c r="F1630" t="s">
        <v>11</v>
      </c>
      <c r="G1630">
        <v>5939</v>
      </c>
    </row>
    <row r="1631" spans="1:7" x14ac:dyDescent="0.3">
      <c r="A1631" s="1">
        <v>44257</v>
      </c>
      <c r="B1631" t="s">
        <v>23</v>
      </c>
      <c r="C1631" t="str">
        <f>VLOOKUP(B1631,[1]Store_Code!$A$2:$B$10,2,FALSE)</f>
        <v>Dundee</v>
      </c>
      <c r="D1631">
        <f t="shared" si="25"/>
        <v>23</v>
      </c>
      <c r="E1631" t="s">
        <v>8</v>
      </c>
      <c r="F1631" t="s">
        <v>11</v>
      </c>
      <c r="G1631">
        <v>11359</v>
      </c>
    </row>
    <row r="1632" spans="1:7" x14ac:dyDescent="0.3">
      <c r="A1632" s="1">
        <v>44257</v>
      </c>
      <c r="B1632" t="s">
        <v>23</v>
      </c>
      <c r="C1632" t="str">
        <f>VLOOKUP(B1632,[1]Store_Code!$A$2:$B$10,2,FALSE)</f>
        <v>Dundee</v>
      </c>
      <c r="D1632">
        <f t="shared" si="25"/>
        <v>30</v>
      </c>
      <c r="E1632" t="s">
        <v>10</v>
      </c>
      <c r="F1632" t="s">
        <v>11</v>
      </c>
      <c r="G1632">
        <v>40592</v>
      </c>
    </row>
    <row r="1633" spans="1:7" x14ac:dyDescent="0.3">
      <c r="A1633" s="1">
        <v>44257</v>
      </c>
      <c r="B1633" t="s">
        <v>23</v>
      </c>
      <c r="C1633" t="str">
        <f>VLOOKUP(B1633,[1]Store_Code!$A$2:$B$10,2,FALSE)</f>
        <v>Dundee</v>
      </c>
      <c r="D1633">
        <f t="shared" si="25"/>
        <v>22</v>
      </c>
      <c r="E1633" t="s">
        <v>13</v>
      </c>
      <c r="F1633" t="s">
        <v>9</v>
      </c>
      <c r="G1633">
        <v>11330</v>
      </c>
    </row>
    <row r="1634" spans="1:7" x14ac:dyDescent="0.3">
      <c r="A1634" s="1">
        <v>44257</v>
      </c>
      <c r="B1634" t="s">
        <v>26</v>
      </c>
      <c r="C1634" t="str">
        <f>VLOOKUP(B1634,[1]Store_Code!$A$2:$B$10,2,FALSE)</f>
        <v>Glasgow</v>
      </c>
      <c r="D1634">
        <f t="shared" si="25"/>
        <v>31</v>
      </c>
      <c r="E1634" t="s">
        <v>8</v>
      </c>
      <c r="F1634" t="s">
        <v>11</v>
      </c>
      <c r="G1634">
        <v>21521</v>
      </c>
    </row>
    <row r="1635" spans="1:7" x14ac:dyDescent="0.3">
      <c r="A1635" s="1">
        <v>44257</v>
      </c>
      <c r="B1635" t="s">
        <v>26</v>
      </c>
      <c r="C1635" t="str">
        <f>VLOOKUP(B1635,[1]Store_Code!$A$2:$B$10,2,FALSE)</f>
        <v>Glasgow</v>
      </c>
      <c r="D1635">
        <f t="shared" si="25"/>
        <v>44</v>
      </c>
      <c r="E1635" t="s">
        <v>10</v>
      </c>
      <c r="F1635" t="s">
        <v>11</v>
      </c>
      <c r="G1635">
        <v>95472</v>
      </c>
    </row>
    <row r="1636" spans="1:7" x14ac:dyDescent="0.3">
      <c r="A1636" s="1">
        <v>44257</v>
      </c>
      <c r="B1636" t="s">
        <v>26</v>
      </c>
      <c r="C1636" t="str">
        <f>VLOOKUP(B1636,[1]Store_Code!$A$2:$B$10,2,FALSE)</f>
        <v>Glasgow</v>
      </c>
      <c r="D1636">
        <f t="shared" si="25"/>
        <v>26</v>
      </c>
      <c r="E1636" t="s">
        <v>13</v>
      </c>
      <c r="F1636" t="s">
        <v>11</v>
      </c>
      <c r="G1636">
        <v>12635</v>
      </c>
    </row>
    <row r="1637" spans="1:7" x14ac:dyDescent="0.3">
      <c r="A1637" s="1">
        <v>44257</v>
      </c>
      <c r="B1637" t="s">
        <v>27</v>
      </c>
      <c r="C1637" t="str">
        <f>VLOOKUP(B1637,[1]Store_Code!$A$2:$B$10,2,FALSE)</f>
        <v>Dumfries</v>
      </c>
      <c r="D1637">
        <f t="shared" si="25"/>
        <v>13</v>
      </c>
      <c r="E1637" t="s">
        <v>8</v>
      </c>
      <c r="F1637" t="s">
        <v>11</v>
      </c>
      <c r="G1637">
        <v>7404</v>
      </c>
    </row>
    <row r="1638" spans="1:7" x14ac:dyDescent="0.3">
      <c r="A1638" s="1">
        <v>44257</v>
      </c>
      <c r="B1638" t="s">
        <v>27</v>
      </c>
      <c r="C1638" t="str">
        <f>VLOOKUP(B1638,[1]Store_Code!$A$2:$B$10,2,FALSE)</f>
        <v>Dumfries</v>
      </c>
      <c r="D1638">
        <f t="shared" si="25"/>
        <v>18</v>
      </c>
      <c r="E1638" t="s">
        <v>10</v>
      </c>
      <c r="F1638" t="s">
        <v>11</v>
      </c>
      <c r="G1638">
        <v>21649</v>
      </c>
    </row>
    <row r="1639" spans="1:7" x14ac:dyDescent="0.3">
      <c r="A1639" s="1">
        <v>44257</v>
      </c>
      <c r="B1639" t="s">
        <v>27</v>
      </c>
      <c r="C1639" t="str">
        <f>VLOOKUP(B1639,[1]Store_Code!$A$2:$B$10,2,FALSE)</f>
        <v>Dumfries</v>
      </c>
      <c r="D1639">
        <f t="shared" si="25"/>
        <v>9</v>
      </c>
      <c r="E1639" t="s">
        <v>13</v>
      </c>
      <c r="F1639" t="s">
        <v>11</v>
      </c>
      <c r="G1639">
        <v>3747</v>
      </c>
    </row>
    <row r="1640" spans="1:7" x14ac:dyDescent="0.3">
      <c r="A1640" s="1">
        <v>44257</v>
      </c>
      <c r="B1640" t="s">
        <v>28</v>
      </c>
      <c r="C1640" t="str">
        <f>VLOOKUP(B1640,[1]Store_Code!$A$2:$B$10,2,FALSE)</f>
        <v>Inverness</v>
      </c>
      <c r="D1640">
        <f t="shared" si="25"/>
        <v>22</v>
      </c>
      <c r="E1640" t="s">
        <v>8</v>
      </c>
      <c r="F1640" t="s">
        <v>11</v>
      </c>
      <c r="G1640">
        <v>9593</v>
      </c>
    </row>
    <row r="1641" spans="1:7" x14ac:dyDescent="0.3">
      <c r="A1641" s="1">
        <v>44257</v>
      </c>
      <c r="B1641" t="s">
        <v>28</v>
      </c>
      <c r="C1641" t="str">
        <f>VLOOKUP(B1641,[1]Store_Code!$A$2:$B$10,2,FALSE)</f>
        <v>Inverness</v>
      </c>
      <c r="D1641">
        <f t="shared" si="25"/>
        <v>20</v>
      </c>
      <c r="E1641" t="s">
        <v>10</v>
      </c>
      <c r="F1641" t="s">
        <v>11</v>
      </c>
      <c r="G1641">
        <v>35273</v>
      </c>
    </row>
    <row r="1642" spans="1:7" x14ac:dyDescent="0.3">
      <c r="A1642" s="1">
        <v>44257</v>
      </c>
      <c r="B1642" t="s">
        <v>28</v>
      </c>
      <c r="C1642" t="str">
        <f>VLOOKUP(B1642,[1]Store_Code!$A$2:$B$10,2,FALSE)</f>
        <v>Inverness</v>
      </c>
      <c r="D1642">
        <f t="shared" si="25"/>
        <v>20</v>
      </c>
      <c r="E1642" t="s">
        <v>13</v>
      </c>
      <c r="F1642" t="s">
        <v>11</v>
      </c>
      <c r="G1642">
        <v>6184</v>
      </c>
    </row>
    <row r="1643" spans="1:7" x14ac:dyDescent="0.3">
      <c r="A1643" s="1">
        <v>44257</v>
      </c>
      <c r="B1643" t="s">
        <v>29</v>
      </c>
      <c r="C1643" t="str">
        <f>VLOOKUP(B1643,[1]Store_Code!$A$2:$B$10,2,FALSE)</f>
        <v>Stirling</v>
      </c>
      <c r="D1643">
        <f t="shared" si="25"/>
        <v>22</v>
      </c>
      <c r="E1643" t="s">
        <v>8</v>
      </c>
      <c r="F1643" t="s">
        <v>11</v>
      </c>
      <c r="G1643">
        <v>8518</v>
      </c>
    </row>
    <row r="1644" spans="1:7" x14ac:dyDescent="0.3">
      <c r="A1644" s="1">
        <v>44257</v>
      </c>
      <c r="B1644" t="s">
        <v>29</v>
      </c>
      <c r="C1644" t="str">
        <f>VLOOKUP(B1644,[1]Store_Code!$A$2:$B$10,2,FALSE)</f>
        <v>Stirling</v>
      </c>
      <c r="D1644">
        <f t="shared" si="25"/>
        <v>21</v>
      </c>
      <c r="E1644" t="s">
        <v>10</v>
      </c>
      <c r="F1644" t="s">
        <v>11</v>
      </c>
      <c r="G1644">
        <v>28414</v>
      </c>
    </row>
    <row r="1645" spans="1:7" x14ac:dyDescent="0.3">
      <c r="A1645" s="1">
        <v>44257</v>
      </c>
      <c r="B1645" t="s">
        <v>29</v>
      </c>
      <c r="C1645" t="str">
        <f>VLOOKUP(B1645,[1]Store_Code!$A$2:$B$10,2,FALSE)</f>
        <v>Stirling</v>
      </c>
      <c r="D1645">
        <f t="shared" si="25"/>
        <v>15.7</v>
      </c>
      <c r="E1645" t="s">
        <v>13</v>
      </c>
      <c r="F1645" t="s">
        <v>11</v>
      </c>
      <c r="G1645">
        <v>6198</v>
      </c>
    </row>
    <row r="1646" spans="1:7" x14ac:dyDescent="0.3">
      <c r="A1646" s="1">
        <v>44257</v>
      </c>
      <c r="B1646" t="s">
        <v>30</v>
      </c>
      <c r="C1646" t="str">
        <f>VLOOKUP(B1646,[1]Store_Code!$A$2:$B$10,2,FALSE)</f>
        <v>Edinburgh</v>
      </c>
      <c r="D1646">
        <f t="shared" si="25"/>
        <v>29</v>
      </c>
      <c r="E1646" t="s">
        <v>8</v>
      </c>
      <c r="F1646" t="s">
        <v>11</v>
      </c>
      <c r="G1646">
        <v>14198</v>
      </c>
    </row>
    <row r="1647" spans="1:7" x14ac:dyDescent="0.3">
      <c r="A1647" s="1">
        <v>44257</v>
      </c>
      <c r="B1647" t="s">
        <v>30</v>
      </c>
      <c r="C1647" t="str">
        <f>VLOOKUP(B1647,[1]Store_Code!$A$2:$B$10,2,FALSE)</f>
        <v>Edinburgh</v>
      </c>
      <c r="D1647">
        <f t="shared" si="25"/>
        <v>39</v>
      </c>
      <c r="E1647" t="s">
        <v>10</v>
      </c>
      <c r="F1647" t="s">
        <v>11</v>
      </c>
      <c r="G1647">
        <v>60888</v>
      </c>
    </row>
    <row r="1648" spans="1:7" x14ac:dyDescent="0.3">
      <c r="A1648" s="1">
        <v>44257</v>
      </c>
      <c r="B1648" t="s">
        <v>30</v>
      </c>
      <c r="C1648" t="str">
        <f>VLOOKUP(B1648,[1]Store_Code!$A$2:$B$10,2,FALSE)</f>
        <v>Edinburgh</v>
      </c>
      <c r="D1648">
        <f t="shared" si="25"/>
        <v>24</v>
      </c>
      <c r="E1648" t="s">
        <v>13</v>
      </c>
      <c r="F1648" t="s">
        <v>11</v>
      </c>
      <c r="G1648">
        <v>9298</v>
      </c>
    </row>
    <row r="1649" spans="1:7" x14ac:dyDescent="0.3">
      <c r="A1649" s="1">
        <v>44258</v>
      </c>
      <c r="B1649" t="s">
        <v>7</v>
      </c>
      <c r="C1649" t="str">
        <f>VLOOKUP(B1649,[1]Store_Code!$A$2:$B$10,2,FALSE)</f>
        <v>Perth</v>
      </c>
      <c r="D1649">
        <f t="shared" si="25"/>
        <v>18</v>
      </c>
      <c r="E1649" t="s">
        <v>8</v>
      </c>
      <c r="F1649" t="s">
        <v>11</v>
      </c>
      <c r="G1649">
        <v>3889</v>
      </c>
    </row>
    <row r="1650" spans="1:7" x14ac:dyDescent="0.3">
      <c r="A1650" s="1">
        <v>44258</v>
      </c>
      <c r="B1650" t="s">
        <v>7</v>
      </c>
      <c r="C1650" t="str">
        <f>VLOOKUP(B1650,[1]Store_Code!$A$2:$B$10,2,FALSE)</f>
        <v>Perth</v>
      </c>
      <c r="D1650">
        <f t="shared" si="25"/>
        <v>19</v>
      </c>
      <c r="E1650" t="s">
        <v>10</v>
      </c>
      <c r="F1650" t="s">
        <v>11</v>
      </c>
      <c r="G1650">
        <v>23911</v>
      </c>
    </row>
    <row r="1651" spans="1:7" x14ac:dyDescent="0.3">
      <c r="A1651" s="1">
        <v>44258</v>
      </c>
      <c r="B1651" t="s">
        <v>7</v>
      </c>
      <c r="C1651" t="str">
        <f>VLOOKUP(B1651,[1]Store_Code!$A$2:$B$10,2,FALSE)</f>
        <v>Perth</v>
      </c>
      <c r="D1651">
        <f t="shared" si="25"/>
        <v>13</v>
      </c>
      <c r="E1651" t="s">
        <v>13</v>
      </c>
      <c r="F1651" t="s">
        <v>11</v>
      </c>
      <c r="G1651">
        <v>5753</v>
      </c>
    </row>
    <row r="1652" spans="1:7" x14ac:dyDescent="0.3">
      <c r="A1652" s="1">
        <v>44258</v>
      </c>
      <c r="B1652" t="s">
        <v>15</v>
      </c>
      <c r="C1652" t="str">
        <f>VLOOKUP(B1652,[1]Store_Code!$A$2:$B$10,2,FALSE)</f>
        <v>Aberdeen</v>
      </c>
      <c r="D1652">
        <f t="shared" si="25"/>
        <v>24</v>
      </c>
      <c r="E1652" t="s">
        <v>8</v>
      </c>
      <c r="F1652" t="s">
        <v>11</v>
      </c>
      <c r="G1652">
        <v>13635</v>
      </c>
    </row>
    <row r="1653" spans="1:7" x14ac:dyDescent="0.3">
      <c r="A1653" s="1">
        <v>44258</v>
      </c>
      <c r="B1653" t="s">
        <v>15</v>
      </c>
      <c r="C1653" t="str">
        <f>VLOOKUP(B1653,[1]Store_Code!$A$2:$B$10,2,FALSE)</f>
        <v>Aberdeen</v>
      </c>
      <c r="D1653">
        <f t="shared" si="25"/>
        <v>28</v>
      </c>
      <c r="E1653" t="s">
        <v>10</v>
      </c>
      <c r="F1653" t="s">
        <v>11</v>
      </c>
      <c r="G1653">
        <v>37638</v>
      </c>
    </row>
    <row r="1654" spans="1:7" x14ac:dyDescent="0.3">
      <c r="A1654" s="1">
        <v>44258</v>
      </c>
      <c r="B1654" t="s">
        <v>15</v>
      </c>
      <c r="C1654" t="str">
        <f>VLOOKUP(B1654,[1]Store_Code!$A$2:$B$10,2,FALSE)</f>
        <v>Aberdeen</v>
      </c>
      <c r="D1654">
        <f t="shared" si="25"/>
        <v>16</v>
      </c>
      <c r="E1654" t="s">
        <v>13</v>
      </c>
      <c r="F1654" t="s">
        <v>9</v>
      </c>
      <c r="G1654">
        <v>7326</v>
      </c>
    </row>
    <row r="1655" spans="1:7" x14ac:dyDescent="0.3">
      <c r="A1655" s="1">
        <v>44258</v>
      </c>
      <c r="B1655" t="s">
        <v>19</v>
      </c>
      <c r="C1655" t="str">
        <f>VLOOKUP(B1655,[1]Store_Code!$A$2:$B$10,2,FALSE)</f>
        <v>St Andrews</v>
      </c>
      <c r="D1655">
        <f t="shared" si="25"/>
        <v>15</v>
      </c>
      <c r="E1655" t="s">
        <v>8</v>
      </c>
      <c r="F1655" t="s">
        <v>9</v>
      </c>
      <c r="G1655">
        <v>7363</v>
      </c>
    </row>
    <row r="1656" spans="1:7" x14ac:dyDescent="0.3">
      <c r="A1656" s="1">
        <v>44258</v>
      </c>
      <c r="B1656" t="s">
        <v>19</v>
      </c>
      <c r="C1656" t="str">
        <f>VLOOKUP(B1656,[1]Store_Code!$A$2:$B$10,2,FALSE)</f>
        <v>St Andrews</v>
      </c>
      <c r="D1656">
        <f t="shared" si="25"/>
        <v>19</v>
      </c>
      <c r="E1656" t="s">
        <v>10</v>
      </c>
      <c r="F1656" t="s">
        <v>11</v>
      </c>
      <c r="G1656">
        <v>18970</v>
      </c>
    </row>
    <row r="1657" spans="1:7" x14ac:dyDescent="0.3">
      <c r="A1657" s="1">
        <v>44258</v>
      </c>
      <c r="B1657" t="s">
        <v>19</v>
      </c>
      <c r="C1657" t="str">
        <f>VLOOKUP(B1657,[1]Store_Code!$A$2:$B$10,2,FALSE)</f>
        <v>St Andrews</v>
      </c>
      <c r="D1657">
        <f t="shared" si="25"/>
        <v>10</v>
      </c>
      <c r="E1657" t="s">
        <v>13</v>
      </c>
      <c r="F1657" t="s">
        <v>11</v>
      </c>
      <c r="G1657">
        <v>4725</v>
      </c>
    </row>
    <row r="1658" spans="1:7" x14ac:dyDescent="0.3">
      <c r="A1658" s="1">
        <v>44258</v>
      </c>
      <c r="B1658" t="s">
        <v>23</v>
      </c>
      <c r="C1658" t="str">
        <f>VLOOKUP(B1658,[1]Store_Code!$A$2:$B$10,2,FALSE)</f>
        <v>Dundee</v>
      </c>
      <c r="D1658">
        <f t="shared" si="25"/>
        <v>23</v>
      </c>
      <c r="E1658" t="s">
        <v>8</v>
      </c>
      <c r="F1658" t="s">
        <v>9</v>
      </c>
      <c r="G1658">
        <v>13523</v>
      </c>
    </row>
    <row r="1659" spans="1:7" x14ac:dyDescent="0.3">
      <c r="A1659" s="1">
        <v>44258</v>
      </c>
      <c r="B1659" t="s">
        <v>23</v>
      </c>
      <c r="C1659" t="str">
        <f>VLOOKUP(B1659,[1]Store_Code!$A$2:$B$10,2,FALSE)</f>
        <v>Dundee</v>
      </c>
      <c r="D1659">
        <f t="shared" si="25"/>
        <v>30</v>
      </c>
      <c r="E1659" t="s">
        <v>10</v>
      </c>
      <c r="F1659" t="s">
        <v>11</v>
      </c>
      <c r="G1659">
        <v>36294</v>
      </c>
    </row>
    <row r="1660" spans="1:7" x14ac:dyDescent="0.3">
      <c r="A1660" s="1">
        <v>44258</v>
      </c>
      <c r="B1660" t="s">
        <v>23</v>
      </c>
      <c r="C1660" t="str">
        <f>VLOOKUP(B1660,[1]Store_Code!$A$2:$B$10,2,FALSE)</f>
        <v>Dundee</v>
      </c>
      <c r="D1660">
        <f t="shared" si="25"/>
        <v>22</v>
      </c>
      <c r="E1660" t="s">
        <v>13</v>
      </c>
      <c r="F1660" t="s">
        <v>9</v>
      </c>
      <c r="G1660">
        <v>9584</v>
      </c>
    </row>
    <row r="1661" spans="1:7" x14ac:dyDescent="0.3">
      <c r="A1661" s="1">
        <v>44258</v>
      </c>
      <c r="B1661" t="s">
        <v>26</v>
      </c>
      <c r="C1661" t="str">
        <f>VLOOKUP(B1661,[1]Store_Code!$A$2:$B$10,2,FALSE)</f>
        <v>Glasgow</v>
      </c>
      <c r="D1661">
        <f t="shared" si="25"/>
        <v>31</v>
      </c>
      <c r="E1661" t="s">
        <v>8</v>
      </c>
      <c r="F1661" t="s">
        <v>9</v>
      </c>
      <c r="G1661">
        <v>30039</v>
      </c>
    </row>
    <row r="1662" spans="1:7" x14ac:dyDescent="0.3">
      <c r="A1662" s="1">
        <v>44258</v>
      </c>
      <c r="B1662" t="s">
        <v>26</v>
      </c>
      <c r="C1662" t="str">
        <f>VLOOKUP(B1662,[1]Store_Code!$A$2:$B$10,2,FALSE)</f>
        <v>Glasgow</v>
      </c>
      <c r="D1662">
        <f t="shared" si="25"/>
        <v>44</v>
      </c>
      <c r="E1662" t="s">
        <v>10</v>
      </c>
      <c r="F1662" t="s">
        <v>11</v>
      </c>
      <c r="G1662">
        <v>85363</v>
      </c>
    </row>
    <row r="1663" spans="1:7" x14ac:dyDescent="0.3">
      <c r="A1663" s="1">
        <v>44258</v>
      </c>
      <c r="B1663" t="s">
        <v>26</v>
      </c>
      <c r="C1663" t="str">
        <f>VLOOKUP(B1663,[1]Store_Code!$A$2:$B$10,2,FALSE)</f>
        <v>Glasgow</v>
      </c>
      <c r="D1663">
        <f t="shared" si="25"/>
        <v>26</v>
      </c>
      <c r="E1663" t="s">
        <v>13</v>
      </c>
      <c r="F1663" t="s">
        <v>11</v>
      </c>
      <c r="G1663">
        <v>10052</v>
      </c>
    </row>
    <row r="1664" spans="1:7" x14ac:dyDescent="0.3">
      <c r="A1664" s="1">
        <v>44258</v>
      </c>
      <c r="B1664" t="s">
        <v>27</v>
      </c>
      <c r="C1664" t="str">
        <f>VLOOKUP(B1664,[1]Store_Code!$A$2:$B$10,2,FALSE)</f>
        <v>Dumfries</v>
      </c>
      <c r="D1664">
        <f t="shared" si="25"/>
        <v>13</v>
      </c>
      <c r="E1664" t="s">
        <v>8</v>
      </c>
      <c r="F1664" t="s">
        <v>9</v>
      </c>
      <c r="G1664">
        <v>8815</v>
      </c>
    </row>
    <row r="1665" spans="1:7" x14ac:dyDescent="0.3">
      <c r="A1665" s="1">
        <v>44258</v>
      </c>
      <c r="B1665" t="s">
        <v>27</v>
      </c>
      <c r="C1665" t="str">
        <f>VLOOKUP(B1665,[1]Store_Code!$A$2:$B$10,2,FALSE)</f>
        <v>Dumfries</v>
      </c>
      <c r="D1665">
        <f t="shared" si="25"/>
        <v>18</v>
      </c>
      <c r="E1665" t="s">
        <v>10</v>
      </c>
      <c r="F1665" t="s">
        <v>11</v>
      </c>
      <c r="G1665">
        <v>19356</v>
      </c>
    </row>
    <row r="1666" spans="1:7" x14ac:dyDescent="0.3">
      <c r="A1666" s="1">
        <v>44258</v>
      </c>
      <c r="B1666" t="s">
        <v>27</v>
      </c>
      <c r="C1666" t="str">
        <f>VLOOKUP(B1666,[1]Store_Code!$A$2:$B$10,2,FALSE)</f>
        <v>Dumfries</v>
      </c>
      <c r="D1666">
        <f t="shared" si="25"/>
        <v>9</v>
      </c>
      <c r="E1666" t="s">
        <v>13</v>
      </c>
      <c r="F1666" t="s">
        <v>11</v>
      </c>
      <c r="G1666">
        <v>2980</v>
      </c>
    </row>
    <row r="1667" spans="1:7" x14ac:dyDescent="0.3">
      <c r="A1667" s="1">
        <v>44258</v>
      </c>
      <c r="B1667" t="s">
        <v>28</v>
      </c>
      <c r="C1667" t="str">
        <f>VLOOKUP(B1667,[1]Store_Code!$A$2:$B$10,2,FALSE)</f>
        <v>Inverness</v>
      </c>
      <c r="D1667">
        <f t="shared" si="25"/>
        <v>22</v>
      </c>
      <c r="E1667" t="s">
        <v>8</v>
      </c>
      <c r="F1667" t="s">
        <v>11</v>
      </c>
      <c r="G1667">
        <v>11567</v>
      </c>
    </row>
    <row r="1668" spans="1:7" x14ac:dyDescent="0.3">
      <c r="A1668" s="1">
        <v>44258</v>
      </c>
      <c r="B1668" t="s">
        <v>28</v>
      </c>
      <c r="C1668" t="str">
        <f>VLOOKUP(B1668,[1]Store_Code!$A$2:$B$10,2,FALSE)</f>
        <v>Inverness</v>
      </c>
      <c r="D1668">
        <f t="shared" ref="D1668:D1731" si="26">INDEX($N$4:$P$12,MATCH(C1668,$M$4:$M$12,0),MATCH(E1668,N$3:P$3,0))</f>
        <v>20</v>
      </c>
      <c r="E1668" t="s">
        <v>10</v>
      </c>
      <c r="F1668" t="s">
        <v>11</v>
      </c>
      <c r="G1668">
        <v>31538</v>
      </c>
    </row>
    <row r="1669" spans="1:7" x14ac:dyDescent="0.3">
      <c r="A1669" s="1">
        <v>44258</v>
      </c>
      <c r="B1669" t="s">
        <v>28</v>
      </c>
      <c r="C1669" t="str">
        <f>VLOOKUP(B1669,[1]Store_Code!$A$2:$B$10,2,FALSE)</f>
        <v>Inverness</v>
      </c>
      <c r="D1669">
        <f t="shared" si="26"/>
        <v>20</v>
      </c>
      <c r="E1669" t="s">
        <v>13</v>
      </c>
      <c r="F1669" t="s">
        <v>11</v>
      </c>
      <c r="G1669">
        <v>4920</v>
      </c>
    </row>
    <row r="1670" spans="1:7" x14ac:dyDescent="0.3">
      <c r="A1670" s="1">
        <v>44258</v>
      </c>
      <c r="B1670" t="s">
        <v>29</v>
      </c>
      <c r="C1670" t="str">
        <f>VLOOKUP(B1670,[1]Store_Code!$A$2:$B$10,2,FALSE)</f>
        <v>Stirling</v>
      </c>
      <c r="D1670">
        <f t="shared" si="26"/>
        <v>22</v>
      </c>
      <c r="E1670" t="s">
        <v>8</v>
      </c>
      <c r="F1670" t="s">
        <v>9</v>
      </c>
      <c r="G1670">
        <v>10143</v>
      </c>
    </row>
    <row r="1671" spans="1:7" x14ac:dyDescent="0.3">
      <c r="A1671" s="1">
        <v>44258</v>
      </c>
      <c r="B1671" t="s">
        <v>29</v>
      </c>
      <c r="C1671" t="str">
        <f>VLOOKUP(B1671,[1]Store_Code!$A$2:$B$10,2,FALSE)</f>
        <v>Stirling</v>
      </c>
      <c r="D1671">
        <f t="shared" si="26"/>
        <v>21</v>
      </c>
      <c r="E1671" t="s">
        <v>10</v>
      </c>
      <c r="F1671" t="s">
        <v>11</v>
      </c>
      <c r="G1671">
        <v>25405</v>
      </c>
    </row>
    <row r="1672" spans="1:7" x14ac:dyDescent="0.3">
      <c r="A1672" s="1">
        <v>44258</v>
      </c>
      <c r="B1672" t="s">
        <v>29</v>
      </c>
      <c r="C1672" t="str">
        <f>VLOOKUP(B1672,[1]Store_Code!$A$2:$B$10,2,FALSE)</f>
        <v>Stirling</v>
      </c>
      <c r="D1672">
        <f t="shared" si="26"/>
        <v>15.7</v>
      </c>
      <c r="E1672" t="s">
        <v>13</v>
      </c>
      <c r="F1672" t="s">
        <v>11</v>
      </c>
      <c r="G1672">
        <v>4932</v>
      </c>
    </row>
    <row r="1673" spans="1:7" x14ac:dyDescent="0.3">
      <c r="A1673" s="1">
        <v>44258</v>
      </c>
      <c r="B1673" t="s">
        <v>30</v>
      </c>
      <c r="C1673" t="str">
        <f>VLOOKUP(B1673,[1]Store_Code!$A$2:$B$10,2,FALSE)</f>
        <v>Edinburgh</v>
      </c>
      <c r="D1673">
        <f t="shared" si="26"/>
        <v>29</v>
      </c>
      <c r="E1673" t="s">
        <v>8</v>
      </c>
      <c r="F1673" t="s">
        <v>9</v>
      </c>
      <c r="G1673">
        <v>16904</v>
      </c>
    </row>
    <row r="1674" spans="1:7" x14ac:dyDescent="0.3">
      <c r="A1674" s="1">
        <v>44258</v>
      </c>
      <c r="B1674" t="s">
        <v>30</v>
      </c>
      <c r="C1674" t="str">
        <f>VLOOKUP(B1674,[1]Store_Code!$A$2:$B$10,2,FALSE)</f>
        <v>Edinburgh</v>
      </c>
      <c r="D1674">
        <f t="shared" si="26"/>
        <v>39</v>
      </c>
      <c r="E1674" t="s">
        <v>10</v>
      </c>
      <c r="F1674" t="s">
        <v>11</v>
      </c>
      <c r="G1674">
        <v>54441</v>
      </c>
    </row>
    <row r="1675" spans="1:7" x14ac:dyDescent="0.3">
      <c r="A1675" s="1">
        <v>44258</v>
      </c>
      <c r="B1675" t="s">
        <v>30</v>
      </c>
      <c r="C1675" t="str">
        <f>VLOOKUP(B1675,[1]Store_Code!$A$2:$B$10,2,FALSE)</f>
        <v>Edinburgh</v>
      </c>
      <c r="D1675">
        <f t="shared" si="26"/>
        <v>24</v>
      </c>
      <c r="E1675" t="s">
        <v>13</v>
      </c>
      <c r="F1675" t="s">
        <v>11</v>
      </c>
      <c r="G1675">
        <v>7397</v>
      </c>
    </row>
    <row r="1676" spans="1:7" x14ac:dyDescent="0.3">
      <c r="A1676" s="1">
        <v>44259</v>
      </c>
      <c r="B1676" t="s">
        <v>7</v>
      </c>
      <c r="C1676" t="str">
        <f>VLOOKUP(B1676,[1]Store_Code!$A$2:$B$10,2,FALSE)</f>
        <v>Perth</v>
      </c>
      <c r="D1676">
        <f t="shared" si="26"/>
        <v>18</v>
      </c>
      <c r="E1676" t="s">
        <v>8</v>
      </c>
      <c r="F1676" t="s">
        <v>11</v>
      </c>
      <c r="G1676">
        <v>4038</v>
      </c>
    </row>
    <row r="1677" spans="1:7" x14ac:dyDescent="0.3">
      <c r="A1677" s="1">
        <v>44259</v>
      </c>
      <c r="B1677" t="s">
        <v>7</v>
      </c>
      <c r="C1677" t="str">
        <f>VLOOKUP(B1677,[1]Store_Code!$A$2:$B$10,2,FALSE)</f>
        <v>Perth</v>
      </c>
      <c r="D1677">
        <f t="shared" si="26"/>
        <v>19</v>
      </c>
      <c r="E1677" t="s">
        <v>10</v>
      </c>
      <c r="F1677" t="s">
        <v>11</v>
      </c>
      <c r="G1677">
        <v>27069</v>
      </c>
    </row>
    <row r="1678" spans="1:7" x14ac:dyDescent="0.3">
      <c r="A1678" s="1">
        <v>44259</v>
      </c>
      <c r="B1678" t="s">
        <v>7</v>
      </c>
      <c r="C1678" t="str">
        <f>VLOOKUP(B1678,[1]Store_Code!$A$2:$B$10,2,FALSE)</f>
        <v>Perth</v>
      </c>
      <c r="D1678">
        <f t="shared" si="26"/>
        <v>13</v>
      </c>
      <c r="E1678" t="s">
        <v>13</v>
      </c>
      <c r="F1678" t="s">
        <v>11</v>
      </c>
      <c r="G1678">
        <v>6613</v>
      </c>
    </row>
    <row r="1679" spans="1:7" x14ac:dyDescent="0.3">
      <c r="A1679" s="1">
        <v>44259</v>
      </c>
      <c r="B1679" t="s">
        <v>15</v>
      </c>
      <c r="C1679" t="str">
        <f>VLOOKUP(B1679,[1]Store_Code!$A$2:$B$10,2,FALSE)</f>
        <v>Aberdeen</v>
      </c>
      <c r="D1679">
        <f t="shared" si="26"/>
        <v>24</v>
      </c>
      <c r="E1679" t="s">
        <v>8</v>
      </c>
      <c r="F1679" t="s">
        <v>11</v>
      </c>
      <c r="G1679">
        <v>13769</v>
      </c>
    </row>
    <row r="1680" spans="1:7" x14ac:dyDescent="0.3">
      <c r="A1680" s="1">
        <v>44259</v>
      </c>
      <c r="B1680" t="s">
        <v>15</v>
      </c>
      <c r="C1680" t="str">
        <f>VLOOKUP(B1680,[1]Store_Code!$A$2:$B$10,2,FALSE)</f>
        <v>Aberdeen</v>
      </c>
      <c r="D1680">
        <f t="shared" si="26"/>
        <v>28</v>
      </c>
      <c r="E1680" t="s">
        <v>10</v>
      </c>
      <c r="F1680" t="s">
        <v>11</v>
      </c>
      <c r="G1680">
        <v>42609</v>
      </c>
    </row>
    <row r="1681" spans="1:7" x14ac:dyDescent="0.3">
      <c r="A1681" s="1">
        <v>44259</v>
      </c>
      <c r="B1681" t="s">
        <v>15</v>
      </c>
      <c r="C1681" t="str">
        <f>VLOOKUP(B1681,[1]Store_Code!$A$2:$B$10,2,FALSE)</f>
        <v>Aberdeen</v>
      </c>
      <c r="D1681">
        <f t="shared" si="26"/>
        <v>16</v>
      </c>
      <c r="E1681" t="s">
        <v>13</v>
      </c>
      <c r="F1681" t="s">
        <v>9</v>
      </c>
      <c r="G1681">
        <v>8193</v>
      </c>
    </row>
    <row r="1682" spans="1:7" x14ac:dyDescent="0.3">
      <c r="A1682" s="1">
        <v>44259</v>
      </c>
      <c r="B1682" t="s">
        <v>19</v>
      </c>
      <c r="C1682" t="str">
        <f>VLOOKUP(B1682,[1]Store_Code!$A$2:$B$10,2,FALSE)</f>
        <v>St Andrews</v>
      </c>
      <c r="D1682">
        <f t="shared" si="26"/>
        <v>15</v>
      </c>
      <c r="E1682" t="s">
        <v>8</v>
      </c>
      <c r="F1682" t="s">
        <v>9</v>
      </c>
      <c r="G1682">
        <v>7436</v>
      </c>
    </row>
    <row r="1683" spans="1:7" x14ac:dyDescent="0.3">
      <c r="A1683" s="1">
        <v>44259</v>
      </c>
      <c r="B1683" t="s">
        <v>19</v>
      </c>
      <c r="C1683" t="str">
        <f>VLOOKUP(B1683,[1]Store_Code!$A$2:$B$10,2,FALSE)</f>
        <v>St Andrews</v>
      </c>
      <c r="D1683">
        <f t="shared" si="26"/>
        <v>19</v>
      </c>
      <c r="E1683" t="s">
        <v>10</v>
      </c>
      <c r="F1683" t="s">
        <v>11</v>
      </c>
      <c r="G1683">
        <v>21475</v>
      </c>
    </row>
    <row r="1684" spans="1:7" x14ac:dyDescent="0.3">
      <c r="A1684" s="1">
        <v>44259</v>
      </c>
      <c r="B1684" t="s">
        <v>19</v>
      </c>
      <c r="C1684" t="str">
        <f>VLOOKUP(B1684,[1]Store_Code!$A$2:$B$10,2,FALSE)</f>
        <v>St Andrews</v>
      </c>
      <c r="D1684">
        <f t="shared" si="26"/>
        <v>10</v>
      </c>
      <c r="E1684" t="s">
        <v>13</v>
      </c>
      <c r="F1684" t="s">
        <v>11</v>
      </c>
      <c r="G1684">
        <v>5432</v>
      </c>
    </row>
    <row r="1685" spans="1:7" x14ac:dyDescent="0.3">
      <c r="A1685" s="1">
        <v>44259</v>
      </c>
      <c r="B1685" t="s">
        <v>23</v>
      </c>
      <c r="C1685" t="str">
        <f>VLOOKUP(B1685,[1]Store_Code!$A$2:$B$10,2,FALSE)</f>
        <v>Dundee</v>
      </c>
      <c r="D1685">
        <f t="shared" si="26"/>
        <v>23</v>
      </c>
      <c r="E1685" t="s">
        <v>8</v>
      </c>
      <c r="F1685" t="s">
        <v>9</v>
      </c>
      <c r="G1685">
        <v>13657</v>
      </c>
    </row>
    <row r="1686" spans="1:7" x14ac:dyDescent="0.3">
      <c r="A1686" s="1">
        <v>44259</v>
      </c>
      <c r="B1686" t="s">
        <v>23</v>
      </c>
      <c r="C1686" t="str">
        <f>VLOOKUP(B1686,[1]Store_Code!$A$2:$B$10,2,FALSE)</f>
        <v>Dundee</v>
      </c>
      <c r="D1686">
        <f t="shared" si="26"/>
        <v>30</v>
      </c>
      <c r="E1686" t="s">
        <v>10</v>
      </c>
      <c r="F1686" t="s">
        <v>11</v>
      </c>
      <c r="G1686">
        <v>41087</v>
      </c>
    </row>
    <row r="1687" spans="1:7" x14ac:dyDescent="0.3">
      <c r="A1687" s="1">
        <v>44259</v>
      </c>
      <c r="B1687" t="s">
        <v>23</v>
      </c>
      <c r="C1687" t="str">
        <f>VLOOKUP(B1687,[1]Store_Code!$A$2:$B$10,2,FALSE)</f>
        <v>Dundee</v>
      </c>
      <c r="D1687">
        <f t="shared" si="26"/>
        <v>22</v>
      </c>
      <c r="E1687" t="s">
        <v>13</v>
      </c>
      <c r="F1687" t="s">
        <v>11</v>
      </c>
      <c r="G1687">
        <v>7811</v>
      </c>
    </row>
    <row r="1688" spans="1:7" x14ac:dyDescent="0.3">
      <c r="A1688" s="1">
        <v>44259</v>
      </c>
      <c r="B1688" t="s">
        <v>26</v>
      </c>
      <c r="C1688" t="str">
        <f>VLOOKUP(B1688,[1]Store_Code!$A$2:$B$10,2,FALSE)</f>
        <v>Glasgow</v>
      </c>
      <c r="D1688">
        <f t="shared" si="26"/>
        <v>31</v>
      </c>
      <c r="E1688" t="s">
        <v>8</v>
      </c>
      <c r="F1688" t="s">
        <v>9</v>
      </c>
      <c r="G1688">
        <v>30336</v>
      </c>
    </row>
    <row r="1689" spans="1:7" x14ac:dyDescent="0.3">
      <c r="A1689" s="1">
        <v>44259</v>
      </c>
      <c r="B1689" t="s">
        <v>26</v>
      </c>
      <c r="C1689" t="str">
        <f>VLOOKUP(B1689,[1]Store_Code!$A$2:$B$10,2,FALSE)</f>
        <v>Glasgow</v>
      </c>
      <c r="D1689">
        <f t="shared" si="26"/>
        <v>44</v>
      </c>
      <c r="E1689" t="s">
        <v>10</v>
      </c>
      <c r="F1689" t="s">
        <v>11</v>
      </c>
      <c r="G1689">
        <v>96636</v>
      </c>
    </row>
    <row r="1690" spans="1:7" x14ac:dyDescent="0.3">
      <c r="A1690" s="1">
        <v>44259</v>
      </c>
      <c r="B1690" t="s">
        <v>26</v>
      </c>
      <c r="C1690" t="str">
        <f>VLOOKUP(B1690,[1]Store_Code!$A$2:$B$10,2,FALSE)</f>
        <v>Glasgow</v>
      </c>
      <c r="D1690">
        <f t="shared" si="26"/>
        <v>26</v>
      </c>
      <c r="E1690" t="s">
        <v>13</v>
      </c>
      <c r="F1690" t="s">
        <v>11</v>
      </c>
      <c r="G1690">
        <v>11556</v>
      </c>
    </row>
    <row r="1691" spans="1:7" x14ac:dyDescent="0.3">
      <c r="A1691" s="1">
        <v>44259</v>
      </c>
      <c r="B1691" t="s">
        <v>27</v>
      </c>
      <c r="C1691" t="str">
        <f>VLOOKUP(B1691,[1]Store_Code!$A$2:$B$10,2,FALSE)</f>
        <v>Dumfries</v>
      </c>
      <c r="D1691">
        <f t="shared" si="26"/>
        <v>13</v>
      </c>
      <c r="E1691" t="s">
        <v>8</v>
      </c>
      <c r="F1691" t="s">
        <v>9</v>
      </c>
      <c r="G1691">
        <v>8902</v>
      </c>
    </row>
    <row r="1692" spans="1:7" x14ac:dyDescent="0.3">
      <c r="A1692" s="1">
        <v>44259</v>
      </c>
      <c r="B1692" t="s">
        <v>27</v>
      </c>
      <c r="C1692" t="str">
        <f>VLOOKUP(B1692,[1]Store_Code!$A$2:$B$10,2,FALSE)</f>
        <v>Dumfries</v>
      </c>
      <c r="D1692">
        <f t="shared" si="26"/>
        <v>18</v>
      </c>
      <c r="E1692" t="s">
        <v>10</v>
      </c>
      <c r="F1692" t="s">
        <v>11</v>
      </c>
      <c r="G1692">
        <v>21913</v>
      </c>
    </row>
    <row r="1693" spans="1:7" x14ac:dyDescent="0.3">
      <c r="A1693" s="1">
        <v>44259</v>
      </c>
      <c r="B1693" t="s">
        <v>27</v>
      </c>
      <c r="C1693" t="str">
        <f>VLOOKUP(B1693,[1]Store_Code!$A$2:$B$10,2,FALSE)</f>
        <v>Dumfries</v>
      </c>
      <c r="D1693">
        <f t="shared" si="26"/>
        <v>9</v>
      </c>
      <c r="E1693" t="s">
        <v>13</v>
      </c>
      <c r="F1693" t="s">
        <v>11</v>
      </c>
      <c r="G1693">
        <v>3427</v>
      </c>
    </row>
    <row r="1694" spans="1:7" x14ac:dyDescent="0.3">
      <c r="A1694" s="1">
        <v>44259</v>
      </c>
      <c r="B1694" t="s">
        <v>28</v>
      </c>
      <c r="C1694" t="str">
        <f>VLOOKUP(B1694,[1]Store_Code!$A$2:$B$10,2,FALSE)</f>
        <v>Inverness</v>
      </c>
      <c r="D1694">
        <f t="shared" si="26"/>
        <v>22</v>
      </c>
      <c r="E1694" t="s">
        <v>8</v>
      </c>
      <c r="F1694" t="s">
        <v>11</v>
      </c>
      <c r="G1694">
        <v>11688</v>
      </c>
    </row>
    <row r="1695" spans="1:7" x14ac:dyDescent="0.3">
      <c r="A1695" s="1">
        <v>44259</v>
      </c>
      <c r="B1695" t="s">
        <v>28</v>
      </c>
      <c r="C1695" t="str">
        <f>VLOOKUP(B1695,[1]Store_Code!$A$2:$B$10,2,FALSE)</f>
        <v>Inverness</v>
      </c>
      <c r="D1695">
        <f t="shared" si="26"/>
        <v>20</v>
      </c>
      <c r="E1695" t="s">
        <v>10</v>
      </c>
      <c r="F1695" t="s">
        <v>11</v>
      </c>
      <c r="G1695">
        <v>35703</v>
      </c>
    </row>
    <row r="1696" spans="1:7" x14ac:dyDescent="0.3">
      <c r="A1696" s="1">
        <v>44259</v>
      </c>
      <c r="B1696" t="s">
        <v>28</v>
      </c>
      <c r="C1696" t="str">
        <f>VLOOKUP(B1696,[1]Store_Code!$A$2:$B$10,2,FALSE)</f>
        <v>Inverness</v>
      </c>
      <c r="D1696">
        <f t="shared" si="26"/>
        <v>20</v>
      </c>
      <c r="E1696" t="s">
        <v>13</v>
      </c>
      <c r="F1696" t="s">
        <v>11</v>
      </c>
      <c r="G1696">
        <v>5655</v>
      </c>
    </row>
    <row r="1697" spans="1:7" x14ac:dyDescent="0.3">
      <c r="A1697" s="1">
        <v>44259</v>
      </c>
      <c r="B1697" t="s">
        <v>29</v>
      </c>
      <c r="C1697" t="str">
        <f>VLOOKUP(B1697,[1]Store_Code!$A$2:$B$10,2,FALSE)</f>
        <v>Stirling</v>
      </c>
      <c r="D1697">
        <f t="shared" si="26"/>
        <v>22</v>
      </c>
      <c r="E1697" t="s">
        <v>8</v>
      </c>
      <c r="F1697" t="s">
        <v>9</v>
      </c>
      <c r="G1697">
        <v>10242</v>
      </c>
    </row>
    <row r="1698" spans="1:7" x14ac:dyDescent="0.3">
      <c r="A1698" s="1">
        <v>44259</v>
      </c>
      <c r="B1698" t="s">
        <v>29</v>
      </c>
      <c r="C1698" t="str">
        <f>VLOOKUP(B1698,[1]Store_Code!$A$2:$B$10,2,FALSE)</f>
        <v>Stirling</v>
      </c>
      <c r="D1698">
        <f t="shared" si="26"/>
        <v>21</v>
      </c>
      <c r="E1698" t="s">
        <v>10</v>
      </c>
      <c r="F1698" t="s">
        <v>11</v>
      </c>
      <c r="G1698">
        <v>28761</v>
      </c>
    </row>
    <row r="1699" spans="1:7" x14ac:dyDescent="0.3">
      <c r="A1699" s="1">
        <v>44259</v>
      </c>
      <c r="B1699" t="s">
        <v>29</v>
      </c>
      <c r="C1699" t="str">
        <f>VLOOKUP(B1699,[1]Store_Code!$A$2:$B$10,2,FALSE)</f>
        <v>Stirling</v>
      </c>
      <c r="D1699">
        <f t="shared" si="26"/>
        <v>15.7</v>
      </c>
      <c r="E1699" t="s">
        <v>13</v>
      </c>
      <c r="F1699" t="s">
        <v>11</v>
      </c>
      <c r="G1699">
        <v>5669</v>
      </c>
    </row>
    <row r="1700" spans="1:7" x14ac:dyDescent="0.3">
      <c r="A1700" s="1">
        <v>44259</v>
      </c>
      <c r="B1700" t="s">
        <v>30</v>
      </c>
      <c r="C1700" t="str">
        <f>VLOOKUP(B1700,[1]Store_Code!$A$2:$B$10,2,FALSE)</f>
        <v>Edinburgh</v>
      </c>
      <c r="D1700">
        <f t="shared" si="26"/>
        <v>29</v>
      </c>
      <c r="E1700" t="s">
        <v>8</v>
      </c>
      <c r="F1700" t="s">
        <v>9</v>
      </c>
      <c r="G1700">
        <v>17071</v>
      </c>
    </row>
    <row r="1701" spans="1:7" x14ac:dyDescent="0.3">
      <c r="A1701" s="1">
        <v>44259</v>
      </c>
      <c r="B1701" t="s">
        <v>30</v>
      </c>
      <c r="C1701" t="str">
        <f>VLOOKUP(B1701,[1]Store_Code!$A$2:$B$10,2,FALSE)</f>
        <v>Edinburgh</v>
      </c>
      <c r="D1701">
        <f t="shared" si="26"/>
        <v>39</v>
      </c>
      <c r="E1701" t="s">
        <v>10</v>
      </c>
      <c r="F1701" t="s">
        <v>11</v>
      </c>
      <c r="G1701">
        <v>61630</v>
      </c>
    </row>
    <row r="1702" spans="1:7" x14ac:dyDescent="0.3">
      <c r="A1702" s="1">
        <v>44259</v>
      </c>
      <c r="B1702" t="s">
        <v>30</v>
      </c>
      <c r="C1702" t="str">
        <f>VLOOKUP(B1702,[1]Store_Code!$A$2:$B$10,2,FALSE)</f>
        <v>Edinburgh</v>
      </c>
      <c r="D1702">
        <f t="shared" si="26"/>
        <v>24</v>
      </c>
      <c r="E1702" t="s">
        <v>13</v>
      </c>
      <c r="F1702" t="s">
        <v>11</v>
      </c>
      <c r="G1702">
        <v>8504</v>
      </c>
    </row>
    <row r="1703" spans="1:7" x14ac:dyDescent="0.3">
      <c r="A1703" s="1">
        <v>44260</v>
      </c>
      <c r="B1703" t="s">
        <v>7</v>
      </c>
      <c r="C1703" t="str">
        <f>VLOOKUP(B1703,[1]Store_Code!$A$2:$B$10,2,FALSE)</f>
        <v>Perth</v>
      </c>
      <c r="D1703">
        <f t="shared" si="26"/>
        <v>18</v>
      </c>
      <c r="E1703" t="s">
        <v>8</v>
      </c>
      <c r="F1703" t="s">
        <v>11</v>
      </c>
      <c r="G1703">
        <v>3892</v>
      </c>
    </row>
    <row r="1704" spans="1:7" x14ac:dyDescent="0.3">
      <c r="A1704" s="1">
        <v>44260</v>
      </c>
      <c r="B1704" t="s">
        <v>7</v>
      </c>
      <c r="C1704" t="str">
        <f>VLOOKUP(B1704,[1]Store_Code!$A$2:$B$10,2,FALSE)</f>
        <v>Perth</v>
      </c>
      <c r="D1704">
        <f t="shared" si="26"/>
        <v>19</v>
      </c>
      <c r="E1704" t="s">
        <v>10</v>
      </c>
      <c r="F1704" t="s">
        <v>11</v>
      </c>
      <c r="G1704">
        <v>26945</v>
      </c>
    </row>
    <row r="1705" spans="1:7" x14ac:dyDescent="0.3">
      <c r="A1705" s="1">
        <v>44260</v>
      </c>
      <c r="B1705" t="s">
        <v>7</v>
      </c>
      <c r="C1705" t="str">
        <f>VLOOKUP(B1705,[1]Store_Code!$A$2:$B$10,2,FALSE)</f>
        <v>Perth</v>
      </c>
      <c r="D1705">
        <f t="shared" si="26"/>
        <v>13</v>
      </c>
      <c r="E1705" t="s">
        <v>13</v>
      </c>
      <c r="F1705" t="s">
        <v>11</v>
      </c>
      <c r="G1705">
        <v>6552</v>
      </c>
    </row>
    <row r="1706" spans="1:7" x14ac:dyDescent="0.3">
      <c r="A1706" s="1">
        <v>44260</v>
      </c>
      <c r="B1706" t="s">
        <v>15</v>
      </c>
      <c r="C1706" t="str">
        <f>VLOOKUP(B1706,[1]Store_Code!$A$2:$B$10,2,FALSE)</f>
        <v>Aberdeen</v>
      </c>
      <c r="D1706">
        <f t="shared" si="26"/>
        <v>24</v>
      </c>
      <c r="E1706" t="s">
        <v>8</v>
      </c>
      <c r="F1706" t="s">
        <v>11</v>
      </c>
      <c r="G1706">
        <v>14514</v>
      </c>
    </row>
    <row r="1707" spans="1:7" x14ac:dyDescent="0.3">
      <c r="A1707" s="1">
        <v>44260</v>
      </c>
      <c r="B1707" t="s">
        <v>15</v>
      </c>
      <c r="C1707" t="str">
        <f>VLOOKUP(B1707,[1]Store_Code!$A$2:$B$10,2,FALSE)</f>
        <v>Aberdeen</v>
      </c>
      <c r="D1707">
        <f t="shared" si="26"/>
        <v>28</v>
      </c>
      <c r="E1707" t="s">
        <v>10</v>
      </c>
      <c r="F1707" t="s">
        <v>11</v>
      </c>
      <c r="G1707">
        <v>42413</v>
      </c>
    </row>
    <row r="1708" spans="1:7" x14ac:dyDescent="0.3">
      <c r="A1708" s="1">
        <v>44260</v>
      </c>
      <c r="B1708" t="s">
        <v>15</v>
      </c>
      <c r="C1708" t="str">
        <f>VLOOKUP(B1708,[1]Store_Code!$A$2:$B$10,2,FALSE)</f>
        <v>Aberdeen</v>
      </c>
      <c r="D1708">
        <f t="shared" si="26"/>
        <v>16</v>
      </c>
      <c r="E1708" t="s">
        <v>13</v>
      </c>
      <c r="F1708" t="s">
        <v>9</v>
      </c>
      <c r="G1708">
        <v>8130</v>
      </c>
    </row>
    <row r="1709" spans="1:7" x14ac:dyDescent="0.3">
      <c r="A1709" s="1">
        <v>44260</v>
      </c>
      <c r="B1709" t="s">
        <v>19</v>
      </c>
      <c r="C1709" t="str">
        <f>VLOOKUP(B1709,[1]Store_Code!$A$2:$B$10,2,FALSE)</f>
        <v>St Andrews</v>
      </c>
      <c r="D1709">
        <f t="shared" si="26"/>
        <v>15</v>
      </c>
      <c r="E1709" t="s">
        <v>8</v>
      </c>
      <c r="F1709" t="s">
        <v>9</v>
      </c>
      <c r="G1709">
        <v>7837</v>
      </c>
    </row>
    <row r="1710" spans="1:7" x14ac:dyDescent="0.3">
      <c r="A1710" s="1">
        <v>44260</v>
      </c>
      <c r="B1710" t="s">
        <v>19</v>
      </c>
      <c r="C1710" t="str">
        <f>VLOOKUP(B1710,[1]Store_Code!$A$2:$B$10,2,FALSE)</f>
        <v>St Andrews</v>
      </c>
      <c r="D1710">
        <f t="shared" si="26"/>
        <v>19</v>
      </c>
      <c r="E1710" t="s">
        <v>10</v>
      </c>
      <c r="F1710" t="s">
        <v>11</v>
      </c>
      <c r="G1710">
        <v>19175</v>
      </c>
    </row>
    <row r="1711" spans="1:7" x14ac:dyDescent="0.3">
      <c r="A1711" s="1">
        <v>44260</v>
      </c>
      <c r="B1711" t="s">
        <v>19</v>
      </c>
      <c r="C1711" t="str">
        <f>VLOOKUP(B1711,[1]Store_Code!$A$2:$B$10,2,FALSE)</f>
        <v>St Andrews</v>
      </c>
      <c r="D1711">
        <f t="shared" si="26"/>
        <v>10</v>
      </c>
      <c r="E1711" t="s">
        <v>13</v>
      </c>
      <c r="F1711" t="s">
        <v>11</v>
      </c>
      <c r="G1711">
        <v>5382</v>
      </c>
    </row>
    <row r="1712" spans="1:7" x14ac:dyDescent="0.3">
      <c r="A1712" s="1">
        <v>44260</v>
      </c>
      <c r="B1712" t="s">
        <v>23</v>
      </c>
      <c r="C1712" t="str">
        <f>VLOOKUP(B1712,[1]Store_Code!$A$2:$B$10,2,FALSE)</f>
        <v>Dundee</v>
      </c>
      <c r="D1712">
        <f t="shared" si="26"/>
        <v>23</v>
      </c>
      <c r="E1712" t="s">
        <v>8</v>
      </c>
      <c r="F1712" t="s">
        <v>9</v>
      </c>
      <c r="G1712">
        <v>14395</v>
      </c>
    </row>
    <row r="1713" spans="1:7" x14ac:dyDescent="0.3">
      <c r="A1713" s="1">
        <v>44260</v>
      </c>
      <c r="B1713" t="s">
        <v>23</v>
      </c>
      <c r="C1713" t="str">
        <f>VLOOKUP(B1713,[1]Store_Code!$A$2:$B$10,2,FALSE)</f>
        <v>Dundee</v>
      </c>
      <c r="D1713">
        <f t="shared" si="26"/>
        <v>30</v>
      </c>
      <c r="E1713" t="s">
        <v>10</v>
      </c>
      <c r="F1713" t="s">
        <v>11</v>
      </c>
      <c r="G1713">
        <v>40899</v>
      </c>
    </row>
    <row r="1714" spans="1:7" x14ac:dyDescent="0.3">
      <c r="A1714" s="1">
        <v>44260</v>
      </c>
      <c r="B1714" t="s">
        <v>23</v>
      </c>
      <c r="C1714" t="str">
        <f>VLOOKUP(B1714,[1]Store_Code!$A$2:$B$10,2,FALSE)</f>
        <v>Dundee</v>
      </c>
      <c r="D1714">
        <f t="shared" si="26"/>
        <v>22</v>
      </c>
      <c r="E1714" t="s">
        <v>13</v>
      </c>
      <c r="F1714" t="s">
        <v>11</v>
      </c>
      <c r="G1714">
        <v>7738</v>
      </c>
    </row>
    <row r="1715" spans="1:7" x14ac:dyDescent="0.3">
      <c r="A1715" s="1">
        <v>44260</v>
      </c>
      <c r="B1715" t="s">
        <v>26</v>
      </c>
      <c r="C1715" t="str">
        <f>VLOOKUP(B1715,[1]Store_Code!$A$2:$B$10,2,FALSE)</f>
        <v>Glasgow</v>
      </c>
      <c r="D1715">
        <f t="shared" si="26"/>
        <v>31</v>
      </c>
      <c r="E1715" t="s">
        <v>8</v>
      </c>
      <c r="F1715" t="s">
        <v>9</v>
      </c>
      <c r="G1715">
        <v>31977</v>
      </c>
    </row>
    <row r="1716" spans="1:7" x14ac:dyDescent="0.3">
      <c r="A1716" s="1">
        <v>44260</v>
      </c>
      <c r="B1716" t="s">
        <v>26</v>
      </c>
      <c r="C1716" t="str">
        <f>VLOOKUP(B1716,[1]Store_Code!$A$2:$B$10,2,FALSE)</f>
        <v>Glasgow</v>
      </c>
      <c r="D1716">
        <f t="shared" si="26"/>
        <v>44</v>
      </c>
      <c r="E1716" t="s">
        <v>10</v>
      </c>
      <c r="F1716" t="s">
        <v>11</v>
      </c>
      <c r="G1716">
        <v>96194</v>
      </c>
    </row>
    <row r="1717" spans="1:7" x14ac:dyDescent="0.3">
      <c r="A1717" s="1">
        <v>44260</v>
      </c>
      <c r="B1717" t="s">
        <v>26</v>
      </c>
      <c r="C1717" t="str">
        <f>VLOOKUP(B1717,[1]Store_Code!$A$2:$B$10,2,FALSE)</f>
        <v>Glasgow</v>
      </c>
      <c r="D1717">
        <f t="shared" si="26"/>
        <v>26</v>
      </c>
      <c r="E1717" t="s">
        <v>13</v>
      </c>
      <c r="F1717" t="s">
        <v>11</v>
      </c>
      <c r="G1717">
        <v>11449</v>
      </c>
    </row>
    <row r="1718" spans="1:7" x14ac:dyDescent="0.3">
      <c r="A1718" s="1">
        <v>44260</v>
      </c>
      <c r="B1718" t="s">
        <v>27</v>
      </c>
      <c r="C1718" t="str">
        <f>VLOOKUP(B1718,[1]Store_Code!$A$2:$B$10,2,FALSE)</f>
        <v>Dumfries</v>
      </c>
      <c r="D1718">
        <f t="shared" si="26"/>
        <v>13</v>
      </c>
      <c r="E1718" t="s">
        <v>8</v>
      </c>
      <c r="F1718" t="s">
        <v>9</v>
      </c>
      <c r="G1718">
        <v>9384</v>
      </c>
    </row>
    <row r="1719" spans="1:7" x14ac:dyDescent="0.3">
      <c r="A1719" s="1">
        <v>44260</v>
      </c>
      <c r="B1719" t="s">
        <v>27</v>
      </c>
      <c r="C1719" t="str">
        <f>VLOOKUP(B1719,[1]Store_Code!$A$2:$B$10,2,FALSE)</f>
        <v>Dumfries</v>
      </c>
      <c r="D1719">
        <f t="shared" si="26"/>
        <v>18</v>
      </c>
      <c r="E1719" t="s">
        <v>10</v>
      </c>
      <c r="F1719" t="s">
        <v>11</v>
      </c>
      <c r="G1719">
        <v>21812</v>
      </c>
    </row>
    <row r="1720" spans="1:7" x14ac:dyDescent="0.3">
      <c r="A1720" s="1">
        <v>44260</v>
      </c>
      <c r="B1720" t="s">
        <v>27</v>
      </c>
      <c r="C1720" t="str">
        <f>VLOOKUP(B1720,[1]Store_Code!$A$2:$B$10,2,FALSE)</f>
        <v>Dumfries</v>
      </c>
      <c r="D1720">
        <f t="shared" si="26"/>
        <v>9</v>
      </c>
      <c r="E1720" t="s">
        <v>13</v>
      </c>
      <c r="F1720" t="s">
        <v>11</v>
      </c>
      <c r="G1720">
        <v>3395</v>
      </c>
    </row>
    <row r="1721" spans="1:7" x14ac:dyDescent="0.3">
      <c r="A1721" s="1">
        <v>44260</v>
      </c>
      <c r="B1721" t="s">
        <v>28</v>
      </c>
      <c r="C1721" t="str">
        <f>VLOOKUP(B1721,[1]Store_Code!$A$2:$B$10,2,FALSE)</f>
        <v>Inverness</v>
      </c>
      <c r="D1721">
        <f t="shared" si="26"/>
        <v>22</v>
      </c>
      <c r="E1721" t="s">
        <v>8</v>
      </c>
      <c r="F1721" t="s">
        <v>11</v>
      </c>
      <c r="G1721">
        <v>12362</v>
      </c>
    </row>
    <row r="1722" spans="1:7" x14ac:dyDescent="0.3">
      <c r="A1722" s="1">
        <v>44260</v>
      </c>
      <c r="B1722" t="s">
        <v>28</v>
      </c>
      <c r="C1722" t="str">
        <f>VLOOKUP(B1722,[1]Store_Code!$A$2:$B$10,2,FALSE)</f>
        <v>Inverness</v>
      </c>
      <c r="D1722">
        <f t="shared" si="26"/>
        <v>20</v>
      </c>
      <c r="E1722" t="s">
        <v>10</v>
      </c>
      <c r="F1722" t="s">
        <v>11</v>
      </c>
      <c r="G1722">
        <v>35540</v>
      </c>
    </row>
    <row r="1723" spans="1:7" x14ac:dyDescent="0.3">
      <c r="A1723" s="1">
        <v>44260</v>
      </c>
      <c r="B1723" t="s">
        <v>28</v>
      </c>
      <c r="C1723" t="str">
        <f>VLOOKUP(B1723,[1]Store_Code!$A$2:$B$10,2,FALSE)</f>
        <v>Inverness</v>
      </c>
      <c r="D1723">
        <f t="shared" si="26"/>
        <v>20</v>
      </c>
      <c r="E1723" t="s">
        <v>13</v>
      </c>
      <c r="F1723" t="s">
        <v>11</v>
      </c>
      <c r="G1723">
        <v>5604</v>
      </c>
    </row>
    <row r="1724" spans="1:7" x14ac:dyDescent="0.3">
      <c r="A1724" s="1">
        <v>44260</v>
      </c>
      <c r="B1724" t="s">
        <v>29</v>
      </c>
      <c r="C1724" t="str">
        <f>VLOOKUP(B1724,[1]Store_Code!$A$2:$B$10,2,FALSE)</f>
        <v>Stirling</v>
      </c>
      <c r="D1724">
        <f t="shared" si="26"/>
        <v>22</v>
      </c>
      <c r="E1724" t="s">
        <v>8</v>
      </c>
      <c r="F1724" t="s">
        <v>9</v>
      </c>
      <c r="G1724">
        <v>10796</v>
      </c>
    </row>
    <row r="1725" spans="1:7" x14ac:dyDescent="0.3">
      <c r="A1725" s="1">
        <v>44260</v>
      </c>
      <c r="B1725" t="s">
        <v>29</v>
      </c>
      <c r="C1725" t="str">
        <f>VLOOKUP(B1725,[1]Store_Code!$A$2:$B$10,2,FALSE)</f>
        <v>Stirling</v>
      </c>
      <c r="D1725">
        <f t="shared" si="26"/>
        <v>21</v>
      </c>
      <c r="E1725" t="s">
        <v>10</v>
      </c>
      <c r="F1725" t="s">
        <v>11</v>
      </c>
      <c r="G1725">
        <v>28629</v>
      </c>
    </row>
    <row r="1726" spans="1:7" x14ac:dyDescent="0.3">
      <c r="A1726" s="1">
        <v>44260</v>
      </c>
      <c r="B1726" t="s">
        <v>29</v>
      </c>
      <c r="C1726" t="str">
        <f>VLOOKUP(B1726,[1]Store_Code!$A$2:$B$10,2,FALSE)</f>
        <v>Stirling</v>
      </c>
      <c r="D1726">
        <f t="shared" si="26"/>
        <v>15.7</v>
      </c>
      <c r="E1726" t="s">
        <v>13</v>
      </c>
      <c r="F1726" t="s">
        <v>11</v>
      </c>
      <c r="G1726">
        <v>5616</v>
      </c>
    </row>
    <row r="1727" spans="1:7" x14ac:dyDescent="0.3">
      <c r="A1727" s="1">
        <v>44260</v>
      </c>
      <c r="B1727" t="s">
        <v>30</v>
      </c>
      <c r="C1727" t="str">
        <f>VLOOKUP(B1727,[1]Store_Code!$A$2:$B$10,2,FALSE)</f>
        <v>Edinburgh</v>
      </c>
      <c r="D1727">
        <f t="shared" si="26"/>
        <v>29</v>
      </c>
      <c r="E1727" t="s">
        <v>8</v>
      </c>
      <c r="F1727" t="s">
        <v>9</v>
      </c>
      <c r="G1727">
        <v>17994</v>
      </c>
    </row>
    <row r="1728" spans="1:7" x14ac:dyDescent="0.3">
      <c r="A1728" s="1">
        <v>44260</v>
      </c>
      <c r="B1728" t="s">
        <v>30</v>
      </c>
      <c r="C1728" t="str">
        <f>VLOOKUP(B1728,[1]Store_Code!$A$2:$B$10,2,FALSE)</f>
        <v>Edinburgh</v>
      </c>
      <c r="D1728">
        <f t="shared" si="26"/>
        <v>39</v>
      </c>
      <c r="E1728" t="s">
        <v>10</v>
      </c>
      <c r="F1728" t="s">
        <v>11</v>
      </c>
      <c r="G1728">
        <v>61348</v>
      </c>
    </row>
    <row r="1729" spans="1:7" x14ac:dyDescent="0.3">
      <c r="A1729" s="1">
        <v>44260</v>
      </c>
      <c r="B1729" t="s">
        <v>30</v>
      </c>
      <c r="C1729" t="str">
        <f>VLOOKUP(B1729,[1]Store_Code!$A$2:$B$10,2,FALSE)</f>
        <v>Edinburgh</v>
      </c>
      <c r="D1729">
        <f t="shared" si="26"/>
        <v>24</v>
      </c>
      <c r="E1729" t="s">
        <v>13</v>
      </c>
      <c r="F1729" t="s">
        <v>11</v>
      </c>
      <c r="G1729">
        <v>8425</v>
      </c>
    </row>
    <row r="1730" spans="1:7" x14ac:dyDescent="0.3">
      <c r="A1730" s="1">
        <v>44261</v>
      </c>
      <c r="B1730" t="s">
        <v>7</v>
      </c>
      <c r="C1730" t="str">
        <f>VLOOKUP(B1730,[1]Store_Code!$A$2:$B$10,2,FALSE)</f>
        <v>Perth</v>
      </c>
      <c r="D1730">
        <f t="shared" si="26"/>
        <v>18</v>
      </c>
      <c r="E1730" t="s">
        <v>8</v>
      </c>
      <c r="F1730" t="s">
        <v>11</v>
      </c>
      <c r="G1730">
        <v>3940</v>
      </c>
    </row>
    <row r="1731" spans="1:7" x14ac:dyDescent="0.3">
      <c r="A1731" s="1">
        <v>44261</v>
      </c>
      <c r="B1731" t="s">
        <v>7</v>
      </c>
      <c r="C1731" t="str">
        <f>VLOOKUP(B1731,[1]Store_Code!$A$2:$B$10,2,FALSE)</f>
        <v>Perth</v>
      </c>
      <c r="D1731">
        <f t="shared" si="26"/>
        <v>19</v>
      </c>
      <c r="E1731" t="s">
        <v>10</v>
      </c>
      <c r="F1731" t="s">
        <v>11</v>
      </c>
      <c r="G1731">
        <v>21532</v>
      </c>
    </row>
    <row r="1732" spans="1:7" x14ac:dyDescent="0.3">
      <c r="A1732" s="1">
        <v>44261</v>
      </c>
      <c r="B1732" t="s">
        <v>7</v>
      </c>
      <c r="C1732" t="str">
        <f>VLOOKUP(B1732,[1]Store_Code!$A$2:$B$10,2,FALSE)</f>
        <v>Perth</v>
      </c>
      <c r="D1732">
        <f t="shared" ref="D1732:D1795" si="27">INDEX($N$4:$P$12,MATCH(C1732,$M$4:$M$12,0),MATCH(E1732,N$3:P$3,0))</f>
        <v>13</v>
      </c>
      <c r="E1732" t="s">
        <v>13</v>
      </c>
      <c r="F1732" t="s">
        <v>11</v>
      </c>
      <c r="G1732">
        <v>7564</v>
      </c>
    </row>
    <row r="1733" spans="1:7" x14ac:dyDescent="0.3">
      <c r="A1733" s="1">
        <v>44261</v>
      </c>
      <c r="B1733" t="s">
        <v>15</v>
      </c>
      <c r="C1733" t="str">
        <f>VLOOKUP(B1733,[1]Store_Code!$A$2:$B$10,2,FALSE)</f>
        <v>Aberdeen</v>
      </c>
      <c r="D1733">
        <f t="shared" si="27"/>
        <v>24</v>
      </c>
      <c r="E1733" t="s">
        <v>8</v>
      </c>
      <c r="F1733" t="s">
        <v>11</v>
      </c>
      <c r="G1733">
        <v>14255</v>
      </c>
    </row>
    <row r="1734" spans="1:7" x14ac:dyDescent="0.3">
      <c r="A1734" s="1">
        <v>44261</v>
      </c>
      <c r="B1734" t="s">
        <v>15</v>
      </c>
      <c r="C1734" t="str">
        <f>VLOOKUP(B1734,[1]Store_Code!$A$2:$B$10,2,FALSE)</f>
        <v>Aberdeen</v>
      </c>
      <c r="D1734">
        <f t="shared" si="27"/>
        <v>28</v>
      </c>
      <c r="E1734" t="s">
        <v>10</v>
      </c>
      <c r="F1734" t="s">
        <v>11</v>
      </c>
      <c r="G1734">
        <v>33893</v>
      </c>
    </row>
    <row r="1735" spans="1:7" x14ac:dyDescent="0.3">
      <c r="A1735" s="1">
        <v>44261</v>
      </c>
      <c r="B1735" t="s">
        <v>15</v>
      </c>
      <c r="C1735" t="str">
        <f>VLOOKUP(B1735,[1]Store_Code!$A$2:$B$10,2,FALSE)</f>
        <v>Aberdeen</v>
      </c>
      <c r="D1735">
        <f t="shared" si="27"/>
        <v>16</v>
      </c>
      <c r="E1735" t="s">
        <v>13</v>
      </c>
      <c r="F1735" t="s">
        <v>9</v>
      </c>
      <c r="G1735">
        <v>9151</v>
      </c>
    </row>
    <row r="1736" spans="1:7" x14ac:dyDescent="0.3">
      <c r="A1736" s="1">
        <v>44261</v>
      </c>
      <c r="B1736" t="s">
        <v>19</v>
      </c>
      <c r="C1736" t="str">
        <f>VLOOKUP(B1736,[1]Store_Code!$A$2:$B$10,2,FALSE)</f>
        <v>St Andrews</v>
      </c>
      <c r="D1736">
        <f t="shared" si="27"/>
        <v>15</v>
      </c>
      <c r="E1736" t="s">
        <v>8</v>
      </c>
      <c r="F1736" t="s">
        <v>9</v>
      </c>
      <c r="G1736">
        <v>7699</v>
      </c>
    </row>
    <row r="1737" spans="1:7" x14ac:dyDescent="0.3">
      <c r="A1737" s="1">
        <v>44261</v>
      </c>
      <c r="B1737" t="s">
        <v>19</v>
      </c>
      <c r="C1737" t="str">
        <f>VLOOKUP(B1737,[1]Store_Code!$A$2:$B$10,2,FALSE)</f>
        <v>St Andrews</v>
      </c>
      <c r="D1737">
        <f t="shared" si="27"/>
        <v>19</v>
      </c>
      <c r="E1737" t="s">
        <v>10</v>
      </c>
      <c r="F1737" t="s">
        <v>11</v>
      </c>
      <c r="G1737">
        <v>17082</v>
      </c>
    </row>
    <row r="1738" spans="1:7" x14ac:dyDescent="0.3">
      <c r="A1738" s="1">
        <v>44261</v>
      </c>
      <c r="B1738" t="s">
        <v>19</v>
      </c>
      <c r="C1738" t="str">
        <f>VLOOKUP(B1738,[1]Store_Code!$A$2:$B$10,2,FALSE)</f>
        <v>St Andrews</v>
      </c>
      <c r="D1738">
        <f t="shared" si="27"/>
        <v>10</v>
      </c>
      <c r="E1738" t="s">
        <v>13</v>
      </c>
      <c r="F1738" t="s">
        <v>11</v>
      </c>
      <c r="G1738">
        <v>6214</v>
      </c>
    </row>
    <row r="1739" spans="1:7" x14ac:dyDescent="0.3">
      <c r="A1739" s="1">
        <v>44261</v>
      </c>
      <c r="B1739" t="s">
        <v>23</v>
      </c>
      <c r="C1739" t="str">
        <f>VLOOKUP(B1739,[1]Store_Code!$A$2:$B$10,2,FALSE)</f>
        <v>Dundee</v>
      </c>
      <c r="D1739">
        <f t="shared" si="27"/>
        <v>23</v>
      </c>
      <c r="E1739" t="s">
        <v>8</v>
      </c>
      <c r="F1739" t="s">
        <v>9</v>
      </c>
      <c r="G1739">
        <v>14140</v>
      </c>
    </row>
    <row r="1740" spans="1:7" x14ac:dyDescent="0.3">
      <c r="A1740" s="1">
        <v>44261</v>
      </c>
      <c r="B1740" t="s">
        <v>23</v>
      </c>
      <c r="C1740" t="str">
        <f>VLOOKUP(B1740,[1]Store_Code!$A$2:$B$10,2,FALSE)</f>
        <v>Dundee</v>
      </c>
      <c r="D1740">
        <f t="shared" si="27"/>
        <v>30</v>
      </c>
      <c r="E1740" t="s">
        <v>10</v>
      </c>
      <c r="F1740" t="s">
        <v>11</v>
      </c>
      <c r="G1740">
        <v>32683</v>
      </c>
    </row>
    <row r="1741" spans="1:7" x14ac:dyDescent="0.3">
      <c r="A1741" s="1">
        <v>44261</v>
      </c>
      <c r="B1741" t="s">
        <v>23</v>
      </c>
      <c r="C1741" t="str">
        <f>VLOOKUP(B1741,[1]Store_Code!$A$2:$B$10,2,FALSE)</f>
        <v>Dundee</v>
      </c>
      <c r="D1741">
        <f t="shared" si="27"/>
        <v>22</v>
      </c>
      <c r="E1741" t="s">
        <v>13</v>
      </c>
      <c r="F1741" t="s">
        <v>11</v>
      </c>
      <c r="G1741">
        <v>8934</v>
      </c>
    </row>
    <row r="1742" spans="1:7" x14ac:dyDescent="0.3">
      <c r="A1742" s="1">
        <v>44261</v>
      </c>
      <c r="B1742" t="s">
        <v>26</v>
      </c>
      <c r="C1742" t="str">
        <f>VLOOKUP(B1742,[1]Store_Code!$A$2:$B$10,2,FALSE)</f>
        <v>Glasgow</v>
      </c>
      <c r="D1742">
        <f t="shared" si="27"/>
        <v>31</v>
      </c>
      <c r="E1742" t="s">
        <v>8</v>
      </c>
      <c r="F1742" t="s">
        <v>9</v>
      </c>
      <c r="G1742">
        <v>31409</v>
      </c>
    </row>
    <row r="1743" spans="1:7" x14ac:dyDescent="0.3">
      <c r="A1743" s="1">
        <v>44261</v>
      </c>
      <c r="B1743" t="s">
        <v>26</v>
      </c>
      <c r="C1743" t="str">
        <f>VLOOKUP(B1743,[1]Store_Code!$A$2:$B$10,2,FALSE)</f>
        <v>Glasgow</v>
      </c>
      <c r="D1743">
        <f t="shared" si="27"/>
        <v>44</v>
      </c>
      <c r="E1743" t="s">
        <v>10</v>
      </c>
      <c r="F1743" t="s">
        <v>11</v>
      </c>
      <c r="G1743">
        <v>76870</v>
      </c>
    </row>
    <row r="1744" spans="1:7" x14ac:dyDescent="0.3">
      <c r="A1744" s="1">
        <v>44261</v>
      </c>
      <c r="B1744" t="s">
        <v>26</v>
      </c>
      <c r="C1744" t="str">
        <f>VLOOKUP(B1744,[1]Store_Code!$A$2:$B$10,2,FALSE)</f>
        <v>Glasgow</v>
      </c>
      <c r="D1744">
        <f t="shared" si="27"/>
        <v>26</v>
      </c>
      <c r="E1744" t="s">
        <v>13</v>
      </c>
      <c r="F1744" t="s">
        <v>11</v>
      </c>
      <c r="G1744">
        <v>13217</v>
      </c>
    </row>
    <row r="1745" spans="1:7" x14ac:dyDescent="0.3">
      <c r="A1745" s="1">
        <v>44261</v>
      </c>
      <c r="B1745" t="s">
        <v>27</v>
      </c>
      <c r="C1745" t="str">
        <f>VLOOKUP(B1745,[1]Store_Code!$A$2:$B$10,2,FALSE)</f>
        <v>Dumfries</v>
      </c>
      <c r="D1745">
        <f t="shared" si="27"/>
        <v>13</v>
      </c>
      <c r="E1745" t="s">
        <v>8</v>
      </c>
      <c r="F1745" t="s">
        <v>9</v>
      </c>
      <c r="G1745">
        <v>9217</v>
      </c>
    </row>
    <row r="1746" spans="1:7" x14ac:dyDescent="0.3">
      <c r="A1746" s="1">
        <v>44261</v>
      </c>
      <c r="B1746" t="s">
        <v>27</v>
      </c>
      <c r="C1746" t="str">
        <f>VLOOKUP(B1746,[1]Store_Code!$A$2:$B$10,2,FALSE)</f>
        <v>Dumfries</v>
      </c>
      <c r="D1746">
        <f t="shared" si="27"/>
        <v>18</v>
      </c>
      <c r="E1746" t="s">
        <v>10</v>
      </c>
      <c r="F1746" t="s">
        <v>11</v>
      </c>
      <c r="G1746">
        <v>17431</v>
      </c>
    </row>
    <row r="1747" spans="1:7" x14ac:dyDescent="0.3">
      <c r="A1747" s="1">
        <v>44261</v>
      </c>
      <c r="B1747" t="s">
        <v>27</v>
      </c>
      <c r="C1747" t="str">
        <f>VLOOKUP(B1747,[1]Store_Code!$A$2:$B$10,2,FALSE)</f>
        <v>Dumfries</v>
      </c>
      <c r="D1747">
        <f t="shared" si="27"/>
        <v>9</v>
      </c>
      <c r="E1747" t="s">
        <v>13</v>
      </c>
      <c r="F1747" t="s">
        <v>11</v>
      </c>
      <c r="G1747">
        <v>3919</v>
      </c>
    </row>
    <row r="1748" spans="1:7" x14ac:dyDescent="0.3">
      <c r="A1748" s="1">
        <v>44261</v>
      </c>
      <c r="B1748" t="s">
        <v>28</v>
      </c>
      <c r="C1748" t="str">
        <f>VLOOKUP(B1748,[1]Store_Code!$A$2:$B$10,2,FALSE)</f>
        <v>Inverness</v>
      </c>
      <c r="D1748">
        <f t="shared" si="27"/>
        <v>22</v>
      </c>
      <c r="E1748" t="s">
        <v>8</v>
      </c>
      <c r="F1748" t="s">
        <v>11</v>
      </c>
      <c r="G1748">
        <v>12128</v>
      </c>
    </row>
    <row r="1749" spans="1:7" x14ac:dyDescent="0.3">
      <c r="A1749" s="1">
        <v>44261</v>
      </c>
      <c r="B1749" t="s">
        <v>28</v>
      </c>
      <c r="C1749" t="str">
        <f>VLOOKUP(B1749,[1]Store_Code!$A$2:$B$10,2,FALSE)</f>
        <v>Inverness</v>
      </c>
      <c r="D1749">
        <f t="shared" si="27"/>
        <v>20</v>
      </c>
      <c r="E1749" t="s">
        <v>10</v>
      </c>
      <c r="F1749" t="s">
        <v>11</v>
      </c>
      <c r="G1749">
        <v>28400</v>
      </c>
    </row>
    <row r="1750" spans="1:7" x14ac:dyDescent="0.3">
      <c r="A1750" s="1">
        <v>44261</v>
      </c>
      <c r="B1750" t="s">
        <v>28</v>
      </c>
      <c r="C1750" t="str">
        <f>VLOOKUP(B1750,[1]Store_Code!$A$2:$B$10,2,FALSE)</f>
        <v>Inverness</v>
      </c>
      <c r="D1750">
        <f t="shared" si="27"/>
        <v>20</v>
      </c>
      <c r="E1750" t="s">
        <v>13</v>
      </c>
      <c r="F1750" t="s">
        <v>11</v>
      </c>
      <c r="G1750">
        <v>6469</v>
      </c>
    </row>
    <row r="1751" spans="1:7" x14ac:dyDescent="0.3">
      <c r="A1751" s="1">
        <v>44261</v>
      </c>
      <c r="B1751" t="s">
        <v>29</v>
      </c>
      <c r="C1751" t="str">
        <f>VLOOKUP(B1751,[1]Store_Code!$A$2:$B$10,2,FALSE)</f>
        <v>Stirling</v>
      </c>
      <c r="D1751">
        <f t="shared" si="27"/>
        <v>22</v>
      </c>
      <c r="E1751" t="s">
        <v>8</v>
      </c>
      <c r="F1751" t="s">
        <v>9</v>
      </c>
      <c r="G1751">
        <v>10605</v>
      </c>
    </row>
    <row r="1752" spans="1:7" x14ac:dyDescent="0.3">
      <c r="A1752" s="1">
        <v>44261</v>
      </c>
      <c r="B1752" t="s">
        <v>29</v>
      </c>
      <c r="C1752" t="str">
        <f>VLOOKUP(B1752,[1]Store_Code!$A$2:$B$10,2,FALSE)</f>
        <v>Stirling</v>
      </c>
      <c r="D1752">
        <f t="shared" si="27"/>
        <v>21</v>
      </c>
      <c r="E1752" t="s">
        <v>10</v>
      </c>
      <c r="F1752" t="s">
        <v>11</v>
      </c>
      <c r="G1752">
        <v>22878</v>
      </c>
    </row>
    <row r="1753" spans="1:7" x14ac:dyDescent="0.3">
      <c r="A1753" s="1">
        <v>44261</v>
      </c>
      <c r="B1753" t="s">
        <v>29</v>
      </c>
      <c r="C1753" t="str">
        <f>VLOOKUP(B1753,[1]Store_Code!$A$2:$B$10,2,FALSE)</f>
        <v>Stirling</v>
      </c>
      <c r="D1753">
        <f t="shared" si="27"/>
        <v>15.7</v>
      </c>
      <c r="E1753" t="s">
        <v>13</v>
      </c>
      <c r="F1753" t="s">
        <v>11</v>
      </c>
      <c r="G1753">
        <v>6484</v>
      </c>
    </row>
    <row r="1754" spans="1:7" x14ac:dyDescent="0.3">
      <c r="A1754" s="1">
        <v>44261</v>
      </c>
      <c r="B1754" t="s">
        <v>30</v>
      </c>
      <c r="C1754" t="str">
        <f>VLOOKUP(B1754,[1]Store_Code!$A$2:$B$10,2,FALSE)</f>
        <v>Edinburgh</v>
      </c>
      <c r="D1754">
        <f t="shared" si="27"/>
        <v>29</v>
      </c>
      <c r="E1754" t="s">
        <v>8</v>
      </c>
      <c r="F1754" t="s">
        <v>9</v>
      </c>
      <c r="G1754">
        <v>17674</v>
      </c>
    </row>
    <row r="1755" spans="1:7" x14ac:dyDescent="0.3">
      <c r="A1755" s="1">
        <v>44261</v>
      </c>
      <c r="B1755" t="s">
        <v>30</v>
      </c>
      <c r="C1755" t="str">
        <f>VLOOKUP(B1755,[1]Store_Code!$A$2:$B$10,2,FALSE)</f>
        <v>Edinburgh</v>
      </c>
      <c r="D1755">
        <f t="shared" si="27"/>
        <v>39</v>
      </c>
      <c r="E1755" t="s">
        <v>10</v>
      </c>
      <c r="F1755" t="s">
        <v>11</v>
      </c>
      <c r="G1755">
        <v>49025</v>
      </c>
    </row>
    <row r="1756" spans="1:7" x14ac:dyDescent="0.3">
      <c r="A1756" s="1">
        <v>44261</v>
      </c>
      <c r="B1756" t="s">
        <v>30</v>
      </c>
      <c r="C1756" t="str">
        <f>VLOOKUP(B1756,[1]Store_Code!$A$2:$B$10,2,FALSE)</f>
        <v>Edinburgh</v>
      </c>
      <c r="D1756">
        <f t="shared" si="27"/>
        <v>24</v>
      </c>
      <c r="E1756" t="s">
        <v>13</v>
      </c>
      <c r="F1756" t="s">
        <v>11</v>
      </c>
      <c r="G1756">
        <v>9726</v>
      </c>
    </row>
    <row r="1757" spans="1:7" x14ac:dyDescent="0.3">
      <c r="A1757" s="1">
        <v>44262</v>
      </c>
      <c r="B1757" t="s">
        <v>7</v>
      </c>
      <c r="C1757" t="str">
        <f>VLOOKUP(B1757,[1]Store_Code!$A$2:$B$10,2,FALSE)</f>
        <v>Perth</v>
      </c>
      <c r="D1757">
        <f t="shared" si="27"/>
        <v>18</v>
      </c>
      <c r="E1757" t="s">
        <v>8</v>
      </c>
      <c r="F1757" t="s">
        <v>11</v>
      </c>
      <c r="G1757">
        <v>4371</v>
      </c>
    </row>
    <row r="1758" spans="1:7" x14ac:dyDescent="0.3">
      <c r="A1758" s="1">
        <v>44262</v>
      </c>
      <c r="B1758" t="s">
        <v>7</v>
      </c>
      <c r="C1758" t="str">
        <f>VLOOKUP(B1758,[1]Store_Code!$A$2:$B$10,2,FALSE)</f>
        <v>Perth</v>
      </c>
      <c r="D1758">
        <f t="shared" si="27"/>
        <v>19</v>
      </c>
      <c r="E1758" t="s">
        <v>10</v>
      </c>
      <c r="F1758" t="s">
        <v>11</v>
      </c>
      <c r="G1758">
        <v>20917</v>
      </c>
    </row>
    <row r="1759" spans="1:7" x14ac:dyDescent="0.3">
      <c r="A1759" s="1">
        <v>44262</v>
      </c>
      <c r="B1759" t="s">
        <v>7</v>
      </c>
      <c r="C1759" t="str">
        <f>VLOOKUP(B1759,[1]Store_Code!$A$2:$B$10,2,FALSE)</f>
        <v>Perth</v>
      </c>
      <c r="D1759">
        <f t="shared" si="27"/>
        <v>13</v>
      </c>
      <c r="E1759" t="s">
        <v>13</v>
      </c>
      <c r="F1759" t="s">
        <v>11</v>
      </c>
      <c r="G1759">
        <v>6805</v>
      </c>
    </row>
    <row r="1760" spans="1:7" x14ac:dyDescent="0.3">
      <c r="A1760" s="1">
        <v>44262</v>
      </c>
      <c r="B1760" t="s">
        <v>15</v>
      </c>
      <c r="C1760" t="str">
        <f>VLOOKUP(B1760,[1]Store_Code!$A$2:$B$10,2,FALSE)</f>
        <v>Aberdeen</v>
      </c>
      <c r="D1760">
        <f t="shared" si="27"/>
        <v>24</v>
      </c>
      <c r="E1760" t="s">
        <v>8</v>
      </c>
      <c r="F1760" t="s">
        <v>11</v>
      </c>
      <c r="G1760">
        <v>14561</v>
      </c>
    </row>
    <row r="1761" spans="1:7" x14ac:dyDescent="0.3">
      <c r="A1761" s="1">
        <v>44262</v>
      </c>
      <c r="B1761" t="s">
        <v>15</v>
      </c>
      <c r="C1761" t="str">
        <f>VLOOKUP(B1761,[1]Store_Code!$A$2:$B$10,2,FALSE)</f>
        <v>Aberdeen</v>
      </c>
      <c r="D1761">
        <f t="shared" si="27"/>
        <v>28</v>
      </c>
      <c r="E1761" t="s">
        <v>10</v>
      </c>
      <c r="F1761" t="s">
        <v>11</v>
      </c>
      <c r="G1761">
        <v>32926</v>
      </c>
    </row>
    <row r="1762" spans="1:7" x14ac:dyDescent="0.3">
      <c r="A1762" s="1">
        <v>44262</v>
      </c>
      <c r="B1762" t="s">
        <v>15</v>
      </c>
      <c r="C1762" t="str">
        <f>VLOOKUP(B1762,[1]Store_Code!$A$2:$B$10,2,FALSE)</f>
        <v>Aberdeen</v>
      </c>
      <c r="D1762">
        <f t="shared" si="27"/>
        <v>16</v>
      </c>
      <c r="E1762" t="s">
        <v>13</v>
      </c>
      <c r="F1762" t="s">
        <v>9</v>
      </c>
      <c r="G1762">
        <v>8386</v>
      </c>
    </row>
    <row r="1763" spans="1:7" x14ac:dyDescent="0.3">
      <c r="A1763" s="1">
        <v>44262</v>
      </c>
      <c r="B1763" t="s">
        <v>19</v>
      </c>
      <c r="C1763" t="str">
        <f>VLOOKUP(B1763,[1]Store_Code!$A$2:$B$10,2,FALSE)</f>
        <v>St Andrews</v>
      </c>
      <c r="D1763">
        <f t="shared" si="27"/>
        <v>15</v>
      </c>
      <c r="E1763" t="s">
        <v>8</v>
      </c>
      <c r="F1763" t="s">
        <v>9</v>
      </c>
      <c r="G1763">
        <v>7863</v>
      </c>
    </row>
    <row r="1764" spans="1:7" x14ac:dyDescent="0.3">
      <c r="A1764" s="1">
        <v>44262</v>
      </c>
      <c r="B1764" t="s">
        <v>19</v>
      </c>
      <c r="C1764" t="str">
        <f>VLOOKUP(B1764,[1]Store_Code!$A$2:$B$10,2,FALSE)</f>
        <v>St Andrews</v>
      </c>
      <c r="D1764">
        <f t="shared" si="27"/>
        <v>19</v>
      </c>
      <c r="E1764" t="s">
        <v>10</v>
      </c>
      <c r="F1764" t="s">
        <v>11</v>
      </c>
      <c r="G1764">
        <v>16595</v>
      </c>
    </row>
    <row r="1765" spans="1:7" x14ac:dyDescent="0.3">
      <c r="A1765" s="1">
        <v>44262</v>
      </c>
      <c r="B1765" t="s">
        <v>19</v>
      </c>
      <c r="C1765" t="str">
        <f>VLOOKUP(B1765,[1]Store_Code!$A$2:$B$10,2,FALSE)</f>
        <v>St Andrews</v>
      </c>
      <c r="D1765">
        <f t="shared" si="27"/>
        <v>10</v>
      </c>
      <c r="E1765" t="s">
        <v>13</v>
      </c>
      <c r="F1765" t="s">
        <v>11</v>
      </c>
      <c r="G1765">
        <v>5590</v>
      </c>
    </row>
    <row r="1766" spans="1:7" x14ac:dyDescent="0.3">
      <c r="A1766" s="1">
        <v>44262</v>
      </c>
      <c r="B1766" t="s">
        <v>23</v>
      </c>
      <c r="C1766" t="str">
        <f>VLOOKUP(B1766,[1]Store_Code!$A$2:$B$10,2,FALSE)</f>
        <v>Dundee</v>
      </c>
      <c r="D1766">
        <f t="shared" si="27"/>
        <v>23</v>
      </c>
      <c r="E1766" t="s">
        <v>8</v>
      </c>
      <c r="F1766" t="s">
        <v>9</v>
      </c>
      <c r="G1766">
        <v>14441</v>
      </c>
    </row>
    <row r="1767" spans="1:7" x14ac:dyDescent="0.3">
      <c r="A1767" s="1">
        <v>44262</v>
      </c>
      <c r="B1767" t="s">
        <v>23</v>
      </c>
      <c r="C1767" t="str">
        <f>VLOOKUP(B1767,[1]Store_Code!$A$2:$B$10,2,FALSE)</f>
        <v>Dundee</v>
      </c>
      <c r="D1767">
        <f t="shared" si="27"/>
        <v>30</v>
      </c>
      <c r="E1767" t="s">
        <v>10</v>
      </c>
      <c r="F1767" t="s">
        <v>11</v>
      </c>
      <c r="G1767">
        <v>31749</v>
      </c>
    </row>
    <row r="1768" spans="1:7" x14ac:dyDescent="0.3">
      <c r="A1768" s="1">
        <v>44262</v>
      </c>
      <c r="B1768" t="s">
        <v>23</v>
      </c>
      <c r="C1768" t="str">
        <f>VLOOKUP(B1768,[1]Store_Code!$A$2:$B$10,2,FALSE)</f>
        <v>Dundee</v>
      </c>
      <c r="D1768">
        <f t="shared" si="27"/>
        <v>22</v>
      </c>
      <c r="E1768" t="s">
        <v>13</v>
      </c>
      <c r="F1768" t="s">
        <v>11</v>
      </c>
      <c r="G1768">
        <v>8037</v>
      </c>
    </row>
    <row r="1769" spans="1:7" x14ac:dyDescent="0.3">
      <c r="A1769" s="1">
        <v>44262</v>
      </c>
      <c r="B1769" t="s">
        <v>26</v>
      </c>
      <c r="C1769" t="str">
        <f>VLOOKUP(B1769,[1]Store_Code!$A$2:$B$10,2,FALSE)</f>
        <v>Glasgow</v>
      </c>
      <c r="D1769">
        <f t="shared" si="27"/>
        <v>31</v>
      </c>
      <c r="E1769" t="s">
        <v>8</v>
      </c>
      <c r="F1769" t="s">
        <v>9</v>
      </c>
      <c r="G1769">
        <v>32080</v>
      </c>
    </row>
    <row r="1770" spans="1:7" x14ac:dyDescent="0.3">
      <c r="A1770" s="1">
        <v>44262</v>
      </c>
      <c r="B1770" t="s">
        <v>26</v>
      </c>
      <c r="C1770" t="str">
        <f>VLOOKUP(B1770,[1]Store_Code!$A$2:$B$10,2,FALSE)</f>
        <v>Glasgow</v>
      </c>
      <c r="D1770">
        <f t="shared" si="27"/>
        <v>44</v>
      </c>
      <c r="E1770" t="s">
        <v>10</v>
      </c>
      <c r="F1770" t="s">
        <v>11</v>
      </c>
      <c r="G1770">
        <v>74675</v>
      </c>
    </row>
    <row r="1771" spans="1:7" x14ac:dyDescent="0.3">
      <c r="A1771" s="1">
        <v>44262</v>
      </c>
      <c r="B1771" t="s">
        <v>26</v>
      </c>
      <c r="C1771" t="str">
        <f>VLOOKUP(B1771,[1]Store_Code!$A$2:$B$10,2,FALSE)</f>
        <v>Glasgow</v>
      </c>
      <c r="D1771">
        <f t="shared" si="27"/>
        <v>26</v>
      </c>
      <c r="E1771" t="s">
        <v>13</v>
      </c>
      <c r="F1771" t="s">
        <v>11</v>
      </c>
      <c r="G1771">
        <v>11890</v>
      </c>
    </row>
    <row r="1772" spans="1:7" x14ac:dyDescent="0.3">
      <c r="A1772" s="1">
        <v>44262</v>
      </c>
      <c r="B1772" t="s">
        <v>27</v>
      </c>
      <c r="C1772" t="str">
        <f>VLOOKUP(B1772,[1]Store_Code!$A$2:$B$10,2,FALSE)</f>
        <v>Dumfries</v>
      </c>
      <c r="D1772">
        <f t="shared" si="27"/>
        <v>13</v>
      </c>
      <c r="E1772" t="s">
        <v>8</v>
      </c>
      <c r="F1772" t="s">
        <v>9</v>
      </c>
      <c r="G1772">
        <v>9414</v>
      </c>
    </row>
    <row r="1773" spans="1:7" x14ac:dyDescent="0.3">
      <c r="A1773" s="1">
        <v>44262</v>
      </c>
      <c r="B1773" t="s">
        <v>27</v>
      </c>
      <c r="C1773" t="str">
        <f>VLOOKUP(B1773,[1]Store_Code!$A$2:$B$10,2,FALSE)</f>
        <v>Dumfries</v>
      </c>
      <c r="D1773">
        <f t="shared" si="27"/>
        <v>18</v>
      </c>
      <c r="E1773" t="s">
        <v>10</v>
      </c>
      <c r="F1773" t="s">
        <v>11</v>
      </c>
      <c r="G1773">
        <v>16933</v>
      </c>
    </row>
    <row r="1774" spans="1:7" x14ac:dyDescent="0.3">
      <c r="A1774" s="1">
        <v>44262</v>
      </c>
      <c r="B1774" t="s">
        <v>27</v>
      </c>
      <c r="C1774" t="str">
        <f>VLOOKUP(B1774,[1]Store_Code!$A$2:$B$10,2,FALSE)</f>
        <v>Dumfries</v>
      </c>
      <c r="D1774">
        <f t="shared" si="27"/>
        <v>9</v>
      </c>
      <c r="E1774" t="s">
        <v>13</v>
      </c>
      <c r="F1774" t="s">
        <v>11</v>
      </c>
      <c r="G1774">
        <v>3525</v>
      </c>
    </row>
    <row r="1775" spans="1:7" x14ac:dyDescent="0.3">
      <c r="A1775" s="1">
        <v>44262</v>
      </c>
      <c r="B1775" t="s">
        <v>28</v>
      </c>
      <c r="C1775" t="str">
        <f>VLOOKUP(B1775,[1]Store_Code!$A$2:$B$10,2,FALSE)</f>
        <v>Inverness</v>
      </c>
      <c r="D1775">
        <f t="shared" si="27"/>
        <v>22</v>
      </c>
      <c r="E1775" t="s">
        <v>8</v>
      </c>
      <c r="F1775" t="s">
        <v>11</v>
      </c>
      <c r="G1775">
        <v>12404</v>
      </c>
    </row>
    <row r="1776" spans="1:7" x14ac:dyDescent="0.3">
      <c r="A1776" s="1">
        <v>44262</v>
      </c>
      <c r="B1776" t="s">
        <v>28</v>
      </c>
      <c r="C1776" t="str">
        <f>VLOOKUP(B1776,[1]Store_Code!$A$2:$B$10,2,FALSE)</f>
        <v>Inverness</v>
      </c>
      <c r="D1776">
        <f t="shared" si="27"/>
        <v>20</v>
      </c>
      <c r="E1776" t="s">
        <v>10</v>
      </c>
      <c r="F1776" t="s">
        <v>11</v>
      </c>
      <c r="G1776">
        <v>27589</v>
      </c>
    </row>
    <row r="1777" spans="1:7" x14ac:dyDescent="0.3">
      <c r="A1777" s="1">
        <v>44262</v>
      </c>
      <c r="B1777" t="s">
        <v>28</v>
      </c>
      <c r="C1777" t="str">
        <f>VLOOKUP(B1777,[1]Store_Code!$A$2:$B$10,2,FALSE)</f>
        <v>Inverness</v>
      </c>
      <c r="D1777">
        <f t="shared" si="27"/>
        <v>20</v>
      </c>
      <c r="E1777" t="s">
        <v>13</v>
      </c>
      <c r="F1777" t="s">
        <v>11</v>
      </c>
      <c r="G1777">
        <v>5820</v>
      </c>
    </row>
    <row r="1778" spans="1:7" x14ac:dyDescent="0.3">
      <c r="A1778" s="1">
        <v>44262</v>
      </c>
      <c r="B1778" t="s">
        <v>29</v>
      </c>
      <c r="C1778" t="str">
        <f>VLOOKUP(B1778,[1]Store_Code!$A$2:$B$10,2,FALSE)</f>
        <v>Stirling</v>
      </c>
      <c r="D1778">
        <f t="shared" si="27"/>
        <v>22</v>
      </c>
      <c r="E1778" t="s">
        <v>8</v>
      </c>
      <c r="F1778" t="s">
        <v>9</v>
      </c>
      <c r="G1778">
        <v>10832</v>
      </c>
    </row>
    <row r="1779" spans="1:7" x14ac:dyDescent="0.3">
      <c r="A1779" s="1">
        <v>44262</v>
      </c>
      <c r="B1779" t="s">
        <v>29</v>
      </c>
      <c r="C1779" t="str">
        <f>VLOOKUP(B1779,[1]Store_Code!$A$2:$B$10,2,FALSE)</f>
        <v>Stirling</v>
      </c>
      <c r="D1779">
        <f t="shared" si="27"/>
        <v>21</v>
      </c>
      <c r="E1779" t="s">
        <v>10</v>
      </c>
      <c r="F1779" t="s">
        <v>11</v>
      </c>
      <c r="G1779">
        <v>22225</v>
      </c>
    </row>
    <row r="1780" spans="1:7" x14ac:dyDescent="0.3">
      <c r="A1780" s="1">
        <v>44262</v>
      </c>
      <c r="B1780" t="s">
        <v>29</v>
      </c>
      <c r="C1780" t="str">
        <f>VLOOKUP(B1780,[1]Store_Code!$A$2:$B$10,2,FALSE)</f>
        <v>Stirling</v>
      </c>
      <c r="D1780">
        <f t="shared" si="27"/>
        <v>15.7</v>
      </c>
      <c r="E1780" t="s">
        <v>13</v>
      </c>
      <c r="F1780" t="s">
        <v>11</v>
      </c>
      <c r="G1780">
        <v>5833</v>
      </c>
    </row>
    <row r="1781" spans="1:7" x14ac:dyDescent="0.3">
      <c r="A1781" s="1">
        <v>44262</v>
      </c>
      <c r="B1781" t="s">
        <v>30</v>
      </c>
      <c r="C1781" t="str">
        <f>VLOOKUP(B1781,[1]Store_Code!$A$2:$B$10,2,FALSE)</f>
        <v>Edinburgh</v>
      </c>
      <c r="D1781">
        <f t="shared" si="27"/>
        <v>29</v>
      </c>
      <c r="E1781" t="s">
        <v>8</v>
      </c>
      <c r="F1781" t="s">
        <v>9</v>
      </c>
      <c r="G1781">
        <v>18052</v>
      </c>
    </row>
    <row r="1782" spans="1:7" x14ac:dyDescent="0.3">
      <c r="A1782" s="1">
        <v>44262</v>
      </c>
      <c r="B1782" t="s">
        <v>30</v>
      </c>
      <c r="C1782" t="str">
        <f>VLOOKUP(B1782,[1]Store_Code!$A$2:$B$10,2,FALSE)</f>
        <v>Edinburgh</v>
      </c>
      <c r="D1782">
        <f t="shared" si="27"/>
        <v>39</v>
      </c>
      <c r="E1782" t="s">
        <v>10</v>
      </c>
      <c r="F1782" t="s">
        <v>11</v>
      </c>
      <c r="G1782">
        <v>47624</v>
      </c>
    </row>
    <row r="1783" spans="1:7" x14ac:dyDescent="0.3">
      <c r="A1783" s="1">
        <v>44262</v>
      </c>
      <c r="B1783" t="s">
        <v>30</v>
      </c>
      <c r="C1783" t="str">
        <f>VLOOKUP(B1783,[1]Store_Code!$A$2:$B$10,2,FALSE)</f>
        <v>Edinburgh</v>
      </c>
      <c r="D1783">
        <f t="shared" si="27"/>
        <v>24</v>
      </c>
      <c r="E1783" t="s">
        <v>13</v>
      </c>
      <c r="F1783" t="s">
        <v>11</v>
      </c>
      <c r="G1783">
        <v>8749</v>
      </c>
    </row>
    <row r="1784" spans="1:7" x14ac:dyDescent="0.3">
      <c r="A1784" s="1">
        <v>44263</v>
      </c>
      <c r="B1784" t="s">
        <v>7</v>
      </c>
      <c r="C1784" t="str">
        <f>VLOOKUP(B1784,[1]Store_Code!$A$2:$B$10,2,FALSE)</f>
        <v>Perth</v>
      </c>
      <c r="D1784">
        <f t="shared" si="27"/>
        <v>18</v>
      </c>
      <c r="E1784" t="s">
        <v>8</v>
      </c>
      <c r="F1784" t="s">
        <v>11</v>
      </c>
      <c r="G1784">
        <v>4241</v>
      </c>
    </row>
    <row r="1785" spans="1:7" x14ac:dyDescent="0.3">
      <c r="A1785" s="1">
        <v>44263</v>
      </c>
      <c r="B1785" t="s">
        <v>7</v>
      </c>
      <c r="C1785" t="str">
        <f>VLOOKUP(B1785,[1]Store_Code!$A$2:$B$10,2,FALSE)</f>
        <v>Perth</v>
      </c>
      <c r="D1785">
        <f t="shared" si="27"/>
        <v>19</v>
      </c>
      <c r="E1785" t="s">
        <v>10</v>
      </c>
      <c r="F1785" t="s">
        <v>11</v>
      </c>
      <c r="G1785">
        <v>21770</v>
      </c>
    </row>
    <row r="1786" spans="1:7" x14ac:dyDescent="0.3">
      <c r="A1786" s="1">
        <v>44263</v>
      </c>
      <c r="B1786" t="s">
        <v>7</v>
      </c>
      <c r="C1786" t="str">
        <f>VLOOKUP(B1786,[1]Store_Code!$A$2:$B$10,2,FALSE)</f>
        <v>Perth</v>
      </c>
      <c r="D1786">
        <f t="shared" si="27"/>
        <v>13</v>
      </c>
      <c r="E1786" t="s">
        <v>13</v>
      </c>
      <c r="F1786" t="s">
        <v>11</v>
      </c>
      <c r="G1786">
        <v>7436</v>
      </c>
    </row>
    <row r="1787" spans="1:7" x14ac:dyDescent="0.3">
      <c r="A1787" s="1">
        <v>44263</v>
      </c>
      <c r="B1787" t="s">
        <v>15</v>
      </c>
      <c r="C1787" t="str">
        <f>VLOOKUP(B1787,[1]Store_Code!$A$2:$B$10,2,FALSE)</f>
        <v>Aberdeen</v>
      </c>
      <c r="D1787">
        <f t="shared" si="27"/>
        <v>24</v>
      </c>
      <c r="E1787" t="s">
        <v>8</v>
      </c>
      <c r="F1787" t="s">
        <v>11</v>
      </c>
      <c r="G1787">
        <v>13688</v>
      </c>
    </row>
    <row r="1788" spans="1:7" x14ac:dyDescent="0.3">
      <c r="A1788" s="1">
        <v>44263</v>
      </c>
      <c r="B1788" t="s">
        <v>15</v>
      </c>
      <c r="C1788" t="str">
        <f>VLOOKUP(B1788,[1]Store_Code!$A$2:$B$10,2,FALSE)</f>
        <v>Aberdeen</v>
      </c>
      <c r="D1788">
        <f t="shared" si="27"/>
        <v>28</v>
      </c>
      <c r="E1788" t="s">
        <v>10</v>
      </c>
      <c r="F1788" t="s">
        <v>11</v>
      </c>
      <c r="G1788">
        <v>34268</v>
      </c>
    </row>
    <row r="1789" spans="1:7" x14ac:dyDescent="0.3">
      <c r="A1789" s="1">
        <v>44263</v>
      </c>
      <c r="B1789" t="s">
        <v>15</v>
      </c>
      <c r="C1789" t="str">
        <f>VLOOKUP(B1789,[1]Store_Code!$A$2:$B$10,2,FALSE)</f>
        <v>Aberdeen</v>
      </c>
      <c r="D1789">
        <f t="shared" si="27"/>
        <v>16</v>
      </c>
      <c r="E1789" t="s">
        <v>13</v>
      </c>
      <c r="F1789" t="s">
        <v>9</v>
      </c>
      <c r="G1789">
        <v>9021</v>
      </c>
    </row>
    <row r="1790" spans="1:7" x14ac:dyDescent="0.3">
      <c r="A1790" s="1">
        <v>44263</v>
      </c>
      <c r="B1790" t="s">
        <v>19</v>
      </c>
      <c r="C1790" t="str">
        <f>VLOOKUP(B1790,[1]Store_Code!$A$2:$B$10,2,FALSE)</f>
        <v>St Andrews</v>
      </c>
      <c r="D1790">
        <f t="shared" si="27"/>
        <v>15</v>
      </c>
      <c r="E1790" t="s">
        <v>8</v>
      </c>
      <c r="F1790" t="s">
        <v>9</v>
      </c>
      <c r="G1790">
        <v>7391</v>
      </c>
    </row>
    <row r="1791" spans="1:7" x14ac:dyDescent="0.3">
      <c r="A1791" s="1">
        <v>44263</v>
      </c>
      <c r="B1791" t="s">
        <v>19</v>
      </c>
      <c r="C1791" t="str">
        <f>VLOOKUP(B1791,[1]Store_Code!$A$2:$B$10,2,FALSE)</f>
        <v>St Andrews</v>
      </c>
      <c r="D1791">
        <f t="shared" si="27"/>
        <v>19</v>
      </c>
      <c r="E1791" t="s">
        <v>10</v>
      </c>
      <c r="F1791" t="s">
        <v>11</v>
      </c>
      <c r="G1791">
        <v>17271</v>
      </c>
    </row>
    <row r="1792" spans="1:7" x14ac:dyDescent="0.3">
      <c r="A1792" s="1">
        <v>44263</v>
      </c>
      <c r="B1792" t="s">
        <v>19</v>
      </c>
      <c r="C1792" t="str">
        <f>VLOOKUP(B1792,[1]Store_Code!$A$2:$B$10,2,FALSE)</f>
        <v>St Andrews</v>
      </c>
      <c r="D1792">
        <f t="shared" si="27"/>
        <v>10</v>
      </c>
      <c r="E1792" t="s">
        <v>13</v>
      </c>
      <c r="F1792" t="s">
        <v>11</v>
      </c>
      <c r="G1792">
        <v>6107</v>
      </c>
    </row>
    <row r="1793" spans="1:7" x14ac:dyDescent="0.3">
      <c r="A1793" s="1">
        <v>44263</v>
      </c>
      <c r="B1793" t="s">
        <v>23</v>
      </c>
      <c r="C1793" t="str">
        <f>VLOOKUP(B1793,[1]Store_Code!$A$2:$B$10,2,FALSE)</f>
        <v>Dundee</v>
      </c>
      <c r="D1793">
        <f t="shared" si="27"/>
        <v>23</v>
      </c>
      <c r="E1793" t="s">
        <v>8</v>
      </c>
      <c r="F1793" t="s">
        <v>9</v>
      </c>
      <c r="G1793">
        <v>13576</v>
      </c>
    </row>
    <row r="1794" spans="1:7" x14ac:dyDescent="0.3">
      <c r="A1794" s="1">
        <v>44263</v>
      </c>
      <c r="B1794" t="s">
        <v>23</v>
      </c>
      <c r="C1794" t="str">
        <f>VLOOKUP(B1794,[1]Store_Code!$A$2:$B$10,2,FALSE)</f>
        <v>Dundee</v>
      </c>
      <c r="D1794">
        <f t="shared" si="27"/>
        <v>30</v>
      </c>
      <c r="E1794" t="s">
        <v>10</v>
      </c>
      <c r="F1794" t="s">
        <v>11</v>
      </c>
      <c r="G1794">
        <v>33044</v>
      </c>
    </row>
    <row r="1795" spans="1:7" x14ac:dyDescent="0.3">
      <c r="A1795" s="1">
        <v>44263</v>
      </c>
      <c r="B1795" t="s">
        <v>23</v>
      </c>
      <c r="C1795" t="str">
        <f>VLOOKUP(B1795,[1]Store_Code!$A$2:$B$10,2,FALSE)</f>
        <v>Dundee</v>
      </c>
      <c r="D1795">
        <f t="shared" si="27"/>
        <v>22</v>
      </c>
      <c r="E1795" t="s">
        <v>13</v>
      </c>
      <c r="F1795" t="s">
        <v>11</v>
      </c>
      <c r="G1795">
        <v>8780</v>
      </c>
    </row>
    <row r="1796" spans="1:7" x14ac:dyDescent="0.3">
      <c r="A1796" s="1">
        <v>44263</v>
      </c>
      <c r="B1796" t="s">
        <v>26</v>
      </c>
      <c r="C1796" t="str">
        <f>VLOOKUP(B1796,[1]Store_Code!$A$2:$B$10,2,FALSE)</f>
        <v>Glasgow</v>
      </c>
      <c r="D1796">
        <f t="shared" ref="D1796:D1859" si="28">INDEX($N$4:$P$12,MATCH(C1796,$M$4:$M$12,0),MATCH(E1796,N$3:P$3,0))</f>
        <v>31</v>
      </c>
      <c r="E1796" t="s">
        <v>8</v>
      </c>
      <c r="F1796" t="s">
        <v>9</v>
      </c>
      <c r="G1796">
        <v>30159</v>
      </c>
    </row>
    <row r="1797" spans="1:7" x14ac:dyDescent="0.3">
      <c r="A1797" s="1">
        <v>44263</v>
      </c>
      <c r="B1797" t="s">
        <v>26</v>
      </c>
      <c r="C1797" t="str">
        <f>VLOOKUP(B1797,[1]Store_Code!$A$2:$B$10,2,FALSE)</f>
        <v>Glasgow</v>
      </c>
      <c r="D1797">
        <f t="shared" si="28"/>
        <v>44</v>
      </c>
      <c r="E1797" t="s">
        <v>10</v>
      </c>
      <c r="F1797" t="s">
        <v>11</v>
      </c>
      <c r="G1797">
        <v>77720</v>
      </c>
    </row>
    <row r="1798" spans="1:7" x14ac:dyDescent="0.3">
      <c r="A1798" s="1">
        <v>44263</v>
      </c>
      <c r="B1798" t="s">
        <v>26</v>
      </c>
      <c r="C1798" t="str">
        <f>VLOOKUP(B1798,[1]Store_Code!$A$2:$B$10,2,FALSE)</f>
        <v>Glasgow</v>
      </c>
      <c r="D1798">
        <f t="shared" si="28"/>
        <v>26</v>
      </c>
      <c r="E1798" t="s">
        <v>13</v>
      </c>
      <c r="F1798" t="s">
        <v>11</v>
      </c>
      <c r="G1798">
        <v>12991</v>
      </c>
    </row>
    <row r="1799" spans="1:7" x14ac:dyDescent="0.3">
      <c r="A1799" s="1">
        <v>44263</v>
      </c>
      <c r="B1799" t="s">
        <v>27</v>
      </c>
      <c r="C1799" t="str">
        <f>VLOOKUP(B1799,[1]Store_Code!$A$2:$B$10,2,FALSE)</f>
        <v>Dumfries</v>
      </c>
      <c r="D1799">
        <f t="shared" si="28"/>
        <v>13</v>
      </c>
      <c r="E1799" t="s">
        <v>8</v>
      </c>
      <c r="F1799" t="s">
        <v>9</v>
      </c>
      <c r="G1799">
        <v>8850</v>
      </c>
    </row>
    <row r="1800" spans="1:7" x14ac:dyDescent="0.3">
      <c r="A1800" s="1">
        <v>44263</v>
      </c>
      <c r="B1800" t="s">
        <v>27</v>
      </c>
      <c r="C1800" t="str">
        <f>VLOOKUP(B1800,[1]Store_Code!$A$2:$B$10,2,FALSE)</f>
        <v>Dumfries</v>
      </c>
      <c r="D1800">
        <f t="shared" si="28"/>
        <v>18</v>
      </c>
      <c r="E1800" t="s">
        <v>10</v>
      </c>
      <c r="F1800" t="s">
        <v>11</v>
      </c>
      <c r="G1800">
        <v>17623</v>
      </c>
    </row>
    <row r="1801" spans="1:7" x14ac:dyDescent="0.3">
      <c r="A1801" s="1">
        <v>44263</v>
      </c>
      <c r="B1801" t="s">
        <v>27</v>
      </c>
      <c r="C1801" t="str">
        <f>VLOOKUP(B1801,[1]Store_Code!$A$2:$B$10,2,FALSE)</f>
        <v>Dumfries</v>
      </c>
      <c r="D1801">
        <f t="shared" si="28"/>
        <v>9</v>
      </c>
      <c r="E1801" t="s">
        <v>13</v>
      </c>
      <c r="F1801" t="s">
        <v>11</v>
      </c>
      <c r="G1801">
        <v>3852</v>
      </c>
    </row>
    <row r="1802" spans="1:7" x14ac:dyDescent="0.3">
      <c r="A1802" s="1">
        <v>44263</v>
      </c>
      <c r="B1802" t="s">
        <v>28</v>
      </c>
      <c r="C1802" t="str">
        <f>VLOOKUP(B1802,[1]Store_Code!$A$2:$B$10,2,FALSE)</f>
        <v>Inverness</v>
      </c>
      <c r="D1802">
        <f t="shared" si="28"/>
        <v>22</v>
      </c>
      <c r="E1802" t="s">
        <v>8</v>
      </c>
      <c r="F1802" t="s">
        <v>11</v>
      </c>
      <c r="G1802">
        <v>11616</v>
      </c>
    </row>
    <row r="1803" spans="1:7" x14ac:dyDescent="0.3">
      <c r="A1803" s="1">
        <v>44263</v>
      </c>
      <c r="B1803" t="s">
        <v>28</v>
      </c>
      <c r="C1803" t="str">
        <f>VLOOKUP(B1803,[1]Store_Code!$A$2:$B$10,2,FALSE)</f>
        <v>Inverness</v>
      </c>
      <c r="D1803">
        <f t="shared" si="28"/>
        <v>20</v>
      </c>
      <c r="E1803" t="s">
        <v>10</v>
      </c>
      <c r="F1803" t="s">
        <v>11</v>
      </c>
      <c r="G1803">
        <v>28715</v>
      </c>
    </row>
    <row r="1804" spans="1:7" x14ac:dyDescent="0.3">
      <c r="A1804" s="1">
        <v>44263</v>
      </c>
      <c r="B1804" t="s">
        <v>28</v>
      </c>
      <c r="C1804" t="str">
        <f>VLOOKUP(B1804,[1]Store_Code!$A$2:$B$10,2,FALSE)</f>
        <v>Inverness</v>
      </c>
      <c r="D1804">
        <f t="shared" si="28"/>
        <v>20</v>
      </c>
      <c r="E1804" t="s">
        <v>13</v>
      </c>
      <c r="F1804" t="s">
        <v>11</v>
      </c>
      <c r="G1804">
        <v>6358</v>
      </c>
    </row>
    <row r="1805" spans="1:7" x14ac:dyDescent="0.3">
      <c r="A1805" s="1">
        <v>44263</v>
      </c>
      <c r="B1805" t="s">
        <v>29</v>
      </c>
      <c r="C1805" t="str">
        <f>VLOOKUP(B1805,[1]Store_Code!$A$2:$B$10,2,FALSE)</f>
        <v>Stirling</v>
      </c>
      <c r="D1805">
        <f t="shared" si="28"/>
        <v>22</v>
      </c>
      <c r="E1805" t="s">
        <v>8</v>
      </c>
      <c r="F1805" t="s">
        <v>9</v>
      </c>
      <c r="G1805">
        <v>10183</v>
      </c>
    </row>
    <row r="1806" spans="1:7" x14ac:dyDescent="0.3">
      <c r="A1806" s="1">
        <v>44263</v>
      </c>
      <c r="B1806" t="s">
        <v>29</v>
      </c>
      <c r="C1806" t="str">
        <f>VLOOKUP(B1806,[1]Store_Code!$A$2:$B$10,2,FALSE)</f>
        <v>Stirling</v>
      </c>
      <c r="D1806">
        <f t="shared" si="28"/>
        <v>21</v>
      </c>
      <c r="E1806" t="s">
        <v>10</v>
      </c>
      <c r="F1806" t="s">
        <v>11</v>
      </c>
      <c r="G1806">
        <v>23131</v>
      </c>
    </row>
    <row r="1807" spans="1:7" x14ac:dyDescent="0.3">
      <c r="A1807" s="1">
        <v>44263</v>
      </c>
      <c r="B1807" t="s">
        <v>29</v>
      </c>
      <c r="C1807" t="str">
        <f>VLOOKUP(B1807,[1]Store_Code!$A$2:$B$10,2,FALSE)</f>
        <v>Stirling</v>
      </c>
      <c r="D1807">
        <f t="shared" si="28"/>
        <v>15.7</v>
      </c>
      <c r="E1807" t="s">
        <v>13</v>
      </c>
      <c r="F1807" t="s">
        <v>11</v>
      </c>
      <c r="G1807">
        <v>6373</v>
      </c>
    </row>
    <row r="1808" spans="1:7" x14ac:dyDescent="0.3">
      <c r="A1808" s="1">
        <v>44263</v>
      </c>
      <c r="B1808" t="s">
        <v>30</v>
      </c>
      <c r="C1808" t="str">
        <f>VLOOKUP(B1808,[1]Store_Code!$A$2:$B$10,2,FALSE)</f>
        <v>Edinburgh</v>
      </c>
      <c r="D1808">
        <f t="shared" si="28"/>
        <v>29</v>
      </c>
      <c r="E1808" t="s">
        <v>8</v>
      </c>
      <c r="F1808" t="s">
        <v>9</v>
      </c>
      <c r="G1808">
        <v>16971</v>
      </c>
    </row>
    <row r="1809" spans="1:7" x14ac:dyDescent="0.3">
      <c r="A1809" s="1">
        <v>44263</v>
      </c>
      <c r="B1809" t="s">
        <v>30</v>
      </c>
      <c r="C1809" t="str">
        <f>VLOOKUP(B1809,[1]Store_Code!$A$2:$B$10,2,FALSE)</f>
        <v>Edinburgh</v>
      </c>
      <c r="D1809">
        <f t="shared" si="28"/>
        <v>39</v>
      </c>
      <c r="E1809" t="s">
        <v>10</v>
      </c>
      <c r="F1809" t="s">
        <v>11</v>
      </c>
      <c r="G1809">
        <v>59775</v>
      </c>
    </row>
    <row r="1810" spans="1:7" x14ac:dyDescent="0.3">
      <c r="A1810" s="1">
        <v>44263</v>
      </c>
      <c r="B1810" t="s">
        <v>30</v>
      </c>
      <c r="C1810" t="str">
        <f>VLOOKUP(B1810,[1]Store_Code!$A$2:$B$10,2,FALSE)</f>
        <v>Edinburgh</v>
      </c>
      <c r="D1810">
        <f t="shared" si="28"/>
        <v>24</v>
      </c>
      <c r="E1810" t="s">
        <v>13</v>
      </c>
      <c r="F1810" t="s">
        <v>9</v>
      </c>
      <c r="G1810">
        <v>10572</v>
      </c>
    </row>
    <row r="1811" spans="1:7" x14ac:dyDescent="0.3">
      <c r="A1811" s="1">
        <v>44264</v>
      </c>
      <c r="B1811" t="s">
        <v>7</v>
      </c>
      <c r="C1811" t="str">
        <f>VLOOKUP(B1811,[1]Store_Code!$A$2:$B$10,2,FALSE)</f>
        <v>Perth</v>
      </c>
      <c r="D1811">
        <f t="shared" si="28"/>
        <v>18</v>
      </c>
      <c r="E1811" t="s">
        <v>8</v>
      </c>
      <c r="F1811" t="s">
        <v>11</v>
      </c>
      <c r="G1811">
        <v>3516</v>
      </c>
    </row>
    <row r="1812" spans="1:7" x14ac:dyDescent="0.3">
      <c r="A1812" s="1">
        <v>44264</v>
      </c>
      <c r="B1812" t="s">
        <v>7</v>
      </c>
      <c r="C1812" t="str">
        <f>VLOOKUP(B1812,[1]Store_Code!$A$2:$B$10,2,FALSE)</f>
        <v>Perth</v>
      </c>
      <c r="D1812">
        <f t="shared" si="28"/>
        <v>19</v>
      </c>
      <c r="E1812" t="s">
        <v>10</v>
      </c>
      <c r="F1812" t="s">
        <v>9</v>
      </c>
      <c r="G1812">
        <v>27488</v>
      </c>
    </row>
    <row r="1813" spans="1:7" x14ac:dyDescent="0.3">
      <c r="A1813" s="1">
        <v>44264</v>
      </c>
      <c r="B1813" t="s">
        <v>7</v>
      </c>
      <c r="C1813" t="str">
        <f>VLOOKUP(B1813,[1]Store_Code!$A$2:$B$10,2,FALSE)</f>
        <v>Perth</v>
      </c>
      <c r="D1813">
        <f t="shared" si="28"/>
        <v>13</v>
      </c>
      <c r="E1813" t="s">
        <v>13</v>
      </c>
      <c r="F1813" t="s">
        <v>11</v>
      </c>
      <c r="G1813">
        <v>5780</v>
      </c>
    </row>
    <row r="1814" spans="1:7" x14ac:dyDescent="0.3">
      <c r="A1814" s="1">
        <v>44264</v>
      </c>
      <c r="B1814" t="s">
        <v>15</v>
      </c>
      <c r="C1814" t="str">
        <f>VLOOKUP(B1814,[1]Store_Code!$A$2:$B$10,2,FALSE)</f>
        <v>Aberdeen</v>
      </c>
      <c r="D1814">
        <f t="shared" si="28"/>
        <v>24</v>
      </c>
      <c r="E1814" t="s">
        <v>8</v>
      </c>
      <c r="F1814" t="s">
        <v>11</v>
      </c>
      <c r="G1814">
        <v>13465</v>
      </c>
    </row>
    <row r="1815" spans="1:7" x14ac:dyDescent="0.3">
      <c r="A1815" s="1">
        <v>44264</v>
      </c>
      <c r="B1815" t="s">
        <v>15</v>
      </c>
      <c r="C1815" t="str">
        <f>VLOOKUP(B1815,[1]Store_Code!$A$2:$B$10,2,FALSE)</f>
        <v>Aberdeen</v>
      </c>
      <c r="D1815">
        <f t="shared" si="28"/>
        <v>28</v>
      </c>
      <c r="E1815" t="s">
        <v>10</v>
      </c>
      <c r="F1815" t="s">
        <v>9</v>
      </c>
      <c r="G1815">
        <v>41002</v>
      </c>
    </row>
    <row r="1816" spans="1:7" x14ac:dyDescent="0.3">
      <c r="A1816" s="1">
        <v>44264</v>
      </c>
      <c r="B1816" t="s">
        <v>15</v>
      </c>
      <c r="C1816" t="str">
        <f>VLOOKUP(B1816,[1]Store_Code!$A$2:$B$10,2,FALSE)</f>
        <v>Aberdeen</v>
      </c>
      <c r="D1816">
        <f t="shared" si="28"/>
        <v>16</v>
      </c>
      <c r="E1816" t="s">
        <v>13</v>
      </c>
      <c r="F1816" t="s">
        <v>9</v>
      </c>
      <c r="G1816">
        <v>7353</v>
      </c>
    </row>
    <row r="1817" spans="1:7" x14ac:dyDescent="0.3">
      <c r="A1817" s="1">
        <v>44264</v>
      </c>
      <c r="B1817" t="s">
        <v>19</v>
      </c>
      <c r="C1817" t="str">
        <f>VLOOKUP(B1817,[1]Store_Code!$A$2:$B$10,2,FALSE)</f>
        <v>St Andrews</v>
      </c>
      <c r="D1817">
        <f t="shared" si="28"/>
        <v>15</v>
      </c>
      <c r="E1817" t="s">
        <v>8</v>
      </c>
      <c r="F1817" t="s">
        <v>9</v>
      </c>
      <c r="G1817">
        <v>7271</v>
      </c>
    </row>
    <row r="1818" spans="1:7" x14ac:dyDescent="0.3">
      <c r="A1818" s="1">
        <v>44264</v>
      </c>
      <c r="B1818" t="s">
        <v>19</v>
      </c>
      <c r="C1818" t="str">
        <f>VLOOKUP(B1818,[1]Store_Code!$A$2:$B$10,2,FALSE)</f>
        <v>St Andrews</v>
      </c>
      <c r="D1818">
        <f t="shared" si="28"/>
        <v>19</v>
      </c>
      <c r="E1818" t="s">
        <v>10</v>
      </c>
      <c r="F1818" t="s">
        <v>9</v>
      </c>
      <c r="G1818">
        <v>20665</v>
      </c>
    </row>
    <row r="1819" spans="1:7" x14ac:dyDescent="0.3">
      <c r="A1819" s="1">
        <v>44264</v>
      </c>
      <c r="B1819" t="s">
        <v>19</v>
      </c>
      <c r="C1819" t="str">
        <f>VLOOKUP(B1819,[1]Store_Code!$A$2:$B$10,2,FALSE)</f>
        <v>St Andrews</v>
      </c>
      <c r="D1819">
        <f t="shared" si="28"/>
        <v>10</v>
      </c>
      <c r="E1819" t="s">
        <v>13</v>
      </c>
      <c r="F1819" t="s">
        <v>11</v>
      </c>
      <c r="G1819">
        <v>4747</v>
      </c>
    </row>
    <row r="1820" spans="1:7" x14ac:dyDescent="0.3">
      <c r="A1820" s="1">
        <v>44264</v>
      </c>
      <c r="B1820" t="s">
        <v>23</v>
      </c>
      <c r="C1820" t="str">
        <f>VLOOKUP(B1820,[1]Store_Code!$A$2:$B$10,2,FALSE)</f>
        <v>Dundee</v>
      </c>
      <c r="D1820">
        <f t="shared" si="28"/>
        <v>23</v>
      </c>
      <c r="E1820" t="s">
        <v>8</v>
      </c>
      <c r="F1820" t="s">
        <v>9</v>
      </c>
      <c r="G1820">
        <v>13354</v>
      </c>
    </row>
    <row r="1821" spans="1:7" x14ac:dyDescent="0.3">
      <c r="A1821" s="1">
        <v>44264</v>
      </c>
      <c r="B1821" t="s">
        <v>23</v>
      </c>
      <c r="C1821" t="str">
        <f>VLOOKUP(B1821,[1]Store_Code!$A$2:$B$10,2,FALSE)</f>
        <v>Dundee</v>
      </c>
      <c r="D1821">
        <f t="shared" si="28"/>
        <v>30</v>
      </c>
      <c r="E1821" t="s">
        <v>10</v>
      </c>
      <c r="F1821" t="s">
        <v>11</v>
      </c>
      <c r="G1821">
        <v>39537</v>
      </c>
    </row>
    <row r="1822" spans="1:7" x14ac:dyDescent="0.3">
      <c r="A1822" s="1">
        <v>44264</v>
      </c>
      <c r="B1822" t="s">
        <v>23</v>
      </c>
      <c r="C1822" t="str">
        <f>VLOOKUP(B1822,[1]Store_Code!$A$2:$B$10,2,FALSE)</f>
        <v>Dundee</v>
      </c>
      <c r="D1822">
        <f t="shared" si="28"/>
        <v>22</v>
      </c>
      <c r="E1822" t="s">
        <v>13</v>
      </c>
      <c r="F1822" t="s">
        <v>11</v>
      </c>
      <c r="G1822">
        <v>6826</v>
      </c>
    </row>
    <row r="1823" spans="1:7" x14ac:dyDescent="0.3">
      <c r="A1823" s="1">
        <v>44264</v>
      </c>
      <c r="B1823" t="s">
        <v>26</v>
      </c>
      <c r="C1823" t="str">
        <f>VLOOKUP(B1823,[1]Store_Code!$A$2:$B$10,2,FALSE)</f>
        <v>Glasgow</v>
      </c>
      <c r="D1823">
        <f t="shared" si="28"/>
        <v>31</v>
      </c>
      <c r="E1823" t="s">
        <v>8</v>
      </c>
      <c r="F1823" t="s">
        <v>9</v>
      </c>
      <c r="G1823">
        <v>29665</v>
      </c>
    </row>
    <row r="1824" spans="1:7" x14ac:dyDescent="0.3">
      <c r="A1824" s="1">
        <v>44264</v>
      </c>
      <c r="B1824" t="s">
        <v>26</v>
      </c>
      <c r="C1824" t="str">
        <f>VLOOKUP(B1824,[1]Store_Code!$A$2:$B$10,2,FALSE)</f>
        <v>Glasgow</v>
      </c>
      <c r="D1824">
        <f t="shared" si="28"/>
        <v>44</v>
      </c>
      <c r="E1824" t="s">
        <v>10</v>
      </c>
      <c r="F1824" t="s">
        <v>9</v>
      </c>
      <c r="G1824">
        <v>92993</v>
      </c>
    </row>
    <row r="1825" spans="1:7" x14ac:dyDescent="0.3">
      <c r="A1825" s="1">
        <v>44264</v>
      </c>
      <c r="B1825" t="s">
        <v>26</v>
      </c>
      <c r="C1825" t="str">
        <f>VLOOKUP(B1825,[1]Store_Code!$A$2:$B$10,2,FALSE)</f>
        <v>Glasgow</v>
      </c>
      <c r="D1825">
        <f t="shared" si="28"/>
        <v>26</v>
      </c>
      <c r="E1825" t="s">
        <v>13</v>
      </c>
      <c r="F1825" t="s">
        <v>11</v>
      </c>
      <c r="G1825">
        <v>10099</v>
      </c>
    </row>
    <row r="1826" spans="1:7" x14ac:dyDescent="0.3">
      <c r="A1826" s="1">
        <v>44264</v>
      </c>
      <c r="B1826" t="s">
        <v>27</v>
      </c>
      <c r="C1826" t="str">
        <f>VLOOKUP(B1826,[1]Store_Code!$A$2:$B$10,2,FALSE)</f>
        <v>Dumfries</v>
      </c>
      <c r="D1826">
        <f t="shared" si="28"/>
        <v>13</v>
      </c>
      <c r="E1826" t="s">
        <v>8</v>
      </c>
      <c r="F1826" t="s">
        <v>9</v>
      </c>
      <c r="G1826">
        <v>8706</v>
      </c>
    </row>
    <row r="1827" spans="1:7" x14ac:dyDescent="0.3">
      <c r="A1827" s="1">
        <v>44264</v>
      </c>
      <c r="B1827" t="s">
        <v>27</v>
      </c>
      <c r="C1827" t="str">
        <f>VLOOKUP(B1827,[1]Store_Code!$A$2:$B$10,2,FALSE)</f>
        <v>Dumfries</v>
      </c>
      <c r="D1827">
        <f t="shared" si="28"/>
        <v>18</v>
      </c>
      <c r="E1827" t="s">
        <v>10</v>
      </c>
      <c r="F1827" t="s">
        <v>9</v>
      </c>
      <c r="G1827">
        <v>21087</v>
      </c>
    </row>
    <row r="1828" spans="1:7" x14ac:dyDescent="0.3">
      <c r="A1828" s="1">
        <v>44264</v>
      </c>
      <c r="B1828" t="s">
        <v>27</v>
      </c>
      <c r="C1828" t="str">
        <f>VLOOKUP(B1828,[1]Store_Code!$A$2:$B$10,2,FALSE)</f>
        <v>Dumfries</v>
      </c>
      <c r="D1828">
        <f t="shared" si="28"/>
        <v>9</v>
      </c>
      <c r="E1828" t="s">
        <v>13</v>
      </c>
      <c r="F1828" t="s">
        <v>11</v>
      </c>
      <c r="G1828">
        <v>2995</v>
      </c>
    </row>
    <row r="1829" spans="1:7" x14ac:dyDescent="0.3">
      <c r="A1829" s="1">
        <v>44264</v>
      </c>
      <c r="B1829" t="s">
        <v>28</v>
      </c>
      <c r="C1829" t="str">
        <f>VLOOKUP(B1829,[1]Store_Code!$A$2:$B$10,2,FALSE)</f>
        <v>Inverness</v>
      </c>
      <c r="D1829">
        <f t="shared" si="28"/>
        <v>22</v>
      </c>
      <c r="E1829" t="s">
        <v>8</v>
      </c>
      <c r="F1829" t="s">
        <v>11</v>
      </c>
      <c r="G1829">
        <v>11412</v>
      </c>
    </row>
    <row r="1830" spans="1:7" x14ac:dyDescent="0.3">
      <c r="A1830" s="1">
        <v>44264</v>
      </c>
      <c r="B1830" t="s">
        <v>28</v>
      </c>
      <c r="C1830" t="str">
        <f>VLOOKUP(B1830,[1]Store_Code!$A$2:$B$10,2,FALSE)</f>
        <v>Inverness</v>
      </c>
      <c r="D1830">
        <f t="shared" si="28"/>
        <v>20</v>
      </c>
      <c r="E1830" t="s">
        <v>10</v>
      </c>
      <c r="F1830" t="s">
        <v>9</v>
      </c>
      <c r="G1830">
        <v>34357</v>
      </c>
    </row>
    <row r="1831" spans="1:7" x14ac:dyDescent="0.3">
      <c r="A1831" s="1">
        <v>44264</v>
      </c>
      <c r="B1831" t="s">
        <v>28</v>
      </c>
      <c r="C1831" t="str">
        <f>VLOOKUP(B1831,[1]Store_Code!$A$2:$B$10,2,FALSE)</f>
        <v>Inverness</v>
      </c>
      <c r="D1831">
        <f t="shared" si="28"/>
        <v>20</v>
      </c>
      <c r="E1831" t="s">
        <v>13</v>
      </c>
      <c r="F1831" t="s">
        <v>11</v>
      </c>
      <c r="G1831">
        <v>4942</v>
      </c>
    </row>
    <row r="1832" spans="1:7" x14ac:dyDescent="0.3">
      <c r="A1832" s="1">
        <v>44264</v>
      </c>
      <c r="B1832" t="s">
        <v>29</v>
      </c>
      <c r="C1832" t="str">
        <f>VLOOKUP(B1832,[1]Store_Code!$A$2:$B$10,2,FALSE)</f>
        <v>Stirling</v>
      </c>
      <c r="D1832">
        <f t="shared" si="28"/>
        <v>22</v>
      </c>
      <c r="E1832" t="s">
        <v>8</v>
      </c>
      <c r="F1832" t="s">
        <v>9</v>
      </c>
      <c r="G1832">
        <v>10016</v>
      </c>
    </row>
    <row r="1833" spans="1:7" x14ac:dyDescent="0.3">
      <c r="A1833" s="1">
        <v>44264</v>
      </c>
      <c r="B1833" t="s">
        <v>29</v>
      </c>
      <c r="C1833" t="str">
        <f>VLOOKUP(B1833,[1]Store_Code!$A$2:$B$10,2,FALSE)</f>
        <v>Stirling</v>
      </c>
      <c r="D1833">
        <f t="shared" si="28"/>
        <v>21</v>
      </c>
      <c r="E1833" t="s">
        <v>10</v>
      </c>
      <c r="F1833" t="s">
        <v>9</v>
      </c>
      <c r="G1833">
        <v>27677</v>
      </c>
    </row>
    <row r="1834" spans="1:7" x14ac:dyDescent="0.3">
      <c r="A1834" s="1">
        <v>44264</v>
      </c>
      <c r="B1834" t="s">
        <v>29</v>
      </c>
      <c r="C1834" t="str">
        <f>VLOOKUP(B1834,[1]Store_Code!$A$2:$B$10,2,FALSE)</f>
        <v>Stirling</v>
      </c>
      <c r="D1834">
        <f t="shared" si="28"/>
        <v>15.7</v>
      </c>
      <c r="E1834" t="s">
        <v>13</v>
      </c>
      <c r="F1834" t="s">
        <v>11</v>
      </c>
      <c r="G1834">
        <v>4955</v>
      </c>
    </row>
    <row r="1835" spans="1:7" x14ac:dyDescent="0.3">
      <c r="A1835" s="1">
        <v>44264</v>
      </c>
      <c r="B1835" t="s">
        <v>30</v>
      </c>
      <c r="C1835" t="str">
        <f>VLOOKUP(B1835,[1]Store_Code!$A$2:$B$10,2,FALSE)</f>
        <v>Edinburgh</v>
      </c>
      <c r="D1835">
        <f t="shared" si="28"/>
        <v>29</v>
      </c>
      <c r="E1835" t="s">
        <v>8</v>
      </c>
      <c r="F1835" t="s">
        <v>9</v>
      </c>
      <c r="G1835">
        <v>16693</v>
      </c>
    </row>
    <row r="1836" spans="1:7" x14ac:dyDescent="0.3">
      <c r="A1836" s="1">
        <v>44264</v>
      </c>
      <c r="B1836" t="s">
        <v>30</v>
      </c>
      <c r="C1836" t="str">
        <f>VLOOKUP(B1836,[1]Store_Code!$A$2:$B$10,2,FALSE)</f>
        <v>Edinburgh</v>
      </c>
      <c r="D1836">
        <f t="shared" si="28"/>
        <v>39</v>
      </c>
      <c r="E1836" t="s">
        <v>10</v>
      </c>
      <c r="F1836" t="s">
        <v>11</v>
      </c>
      <c r="G1836">
        <v>59306</v>
      </c>
    </row>
    <row r="1837" spans="1:7" x14ac:dyDescent="0.3">
      <c r="A1837" s="1">
        <v>44264</v>
      </c>
      <c r="B1837" t="s">
        <v>30</v>
      </c>
      <c r="C1837" t="str">
        <f>VLOOKUP(B1837,[1]Store_Code!$A$2:$B$10,2,FALSE)</f>
        <v>Edinburgh</v>
      </c>
      <c r="D1837">
        <f t="shared" si="28"/>
        <v>24</v>
      </c>
      <c r="E1837" t="s">
        <v>13</v>
      </c>
      <c r="F1837" t="s">
        <v>9</v>
      </c>
      <c r="G1837">
        <v>8444</v>
      </c>
    </row>
    <row r="1838" spans="1:7" x14ac:dyDescent="0.3">
      <c r="A1838" s="1">
        <v>44265</v>
      </c>
      <c r="B1838" t="s">
        <v>7</v>
      </c>
      <c r="C1838" t="str">
        <f>VLOOKUP(B1838,[1]Store_Code!$A$2:$B$10,2,FALSE)</f>
        <v>Perth</v>
      </c>
      <c r="D1838">
        <f t="shared" si="28"/>
        <v>18</v>
      </c>
      <c r="E1838" t="s">
        <v>8</v>
      </c>
      <c r="F1838" t="s">
        <v>11</v>
      </c>
      <c r="G1838">
        <v>4980</v>
      </c>
    </row>
    <row r="1839" spans="1:7" x14ac:dyDescent="0.3">
      <c r="A1839" s="1">
        <v>44265</v>
      </c>
      <c r="B1839" t="s">
        <v>7</v>
      </c>
      <c r="C1839" t="str">
        <f>VLOOKUP(B1839,[1]Store_Code!$A$2:$B$10,2,FALSE)</f>
        <v>Perth</v>
      </c>
      <c r="D1839">
        <f t="shared" si="28"/>
        <v>19</v>
      </c>
      <c r="E1839" t="s">
        <v>10</v>
      </c>
      <c r="F1839" t="s">
        <v>9</v>
      </c>
      <c r="G1839">
        <v>28826</v>
      </c>
    </row>
    <row r="1840" spans="1:7" x14ac:dyDescent="0.3">
      <c r="A1840" s="1">
        <v>44265</v>
      </c>
      <c r="B1840" t="s">
        <v>7</v>
      </c>
      <c r="C1840" t="str">
        <f>VLOOKUP(B1840,[1]Store_Code!$A$2:$B$10,2,FALSE)</f>
        <v>Perth</v>
      </c>
      <c r="D1840">
        <f t="shared" si="28"/>
        <v>13</v>
      </c>
      <c r="E1840" t="s">
        <v>13</v>
      </c>
      <c r="F1840" t="s">
        <v>11</v>
      </c>
      <c r="G1840">
        <v>6156</v>
      </c>
    </row>
    <row r="1841" spans="1:7" x14ac:dyDescent="0.3">
      <c r="A1841" s="1">
        <v>44265</v>
      </c>
      <c r="B1841" t="s">
        <v>15</v>
      </c>
      <c r="C1841" t="str">
        <f>VLOOKUP(B1841,[1]Store_Code!$A$2:$B$10,2,FALSE)</f>
        <v>Aberdeen</v>
      </c>
      <c r="D1841">
        <f t="shared" si="28"/>
        <v>24</v>
      </c>
      <c r="E1841" t="s">
        <v>8</v>
      </c>
      <c r="F1841" t="s">
        <v>11</v>
      </c>
      <c r="G1841">
        <v>13591</v>
      </c>
    </row>
    <row r="1842" spans="1:7" x14ac:dyDescent="0.3">
      <c r="A1842" s="1">
        <v>44265</v>
      </c>
      <c r="B1842" t="s">
        <v>15</v>
      </c>
      <c r="C1842" t="str">
        <f>VLOOKUP(B1842,[1]Store_Code!$A$2:$B$10,2,FALSE)</f>
        <v>Aberdeen</v>
      </c>
      <c r="D1842">
        <f t="shared" si="28"/>
        <v>28</v>
      </c>
      <c r="E1842" t="s">
        <v>10</v>
      </c>
      <c r="F1842" t="s">
        <v>9</v>
      </c>
      <c r="G1842">
        <v>43108</v>
      </c>
    </row>
    <row r="1843" spans="1:7" x14ac:dyDescent="0.3">
      <c r="A1843" s="1">
        <v>44265</v>
      </c>
      <c r="B1843" t="s">
        <v>15</v>
      </c>
      <c r="C1843" t="str">
        <f>VLOOKUP(B1843,[1]Store_Code!$A$2:$B$10,2,FALSE)</f>
        <v>Aberdeen</v>
      </c>
      <c r="D1843">
        <f t="shared" si="28"/>
        <v>16</v>
      </c>
      <c r="E1843" t="s">
        <v>13</v>
      </c>
      <c r="F1843" t="s">
        <v>9</v>
      </c>
      <c r="G1843">
        <v>7731</v>
      </c>
    </row>
    <row r="1844" spans="1:7" x14ac:dyDescent="0.3">
      <c r="A1844" s="1">
        <v>44265</v>
      </c>
      <c r="B1844" t="s">
        <v>19</v>
      </c>
      <c r="C1844" t="str">
        <f>VLOOKUP(B1844,[1]Store_Code!$A$2:$B$10,2,FALSE)</f>
        <v>St Andrews</v>
      </c>
      <c r="D1844">
        <f t="shared" si="28"/>
        <v>15</v>
      </c>
      <c r="E1844" t="s">
        <v>8</v>
      </c>
      <c r="F1844" t="s">
        <v>9</v>
      </c>
      <c r="G1844">
        <v>7338</v>
      </c>
    </row>
    <row r="1845" spans="1:7" x14ac:dyDescent="0.3">
      <c r="A1845" s="1">
        <v>44265</v>
      </c>
      <c r="B1845" t="s">
        <v>19</v>
      </c>
      <c r="C1845" t="str">
        <f>VLOOKUP(B1845,[1]Store_Code!$A$2:$B$10,2,FALSE)</f>
        <v>St Andrews</v>
      </c>
      <c r="D1845">
        <f t="shared" si="28"/>
        <v>19</v>
      </c>
      <c r="E1845" t="s">
        <v>10</v>
      </c>
      <c r="F1845" t="s">
        <v>9</v>
      </c>
      <c r="G1845">
        <v>21726</v>
      </c>
    </row>
    <row r="1846" spans="1:7" x14ac:dyDescent="0.3">
      <c r="A1846" s="1">
        <v>44265</v>
      </c>
      <c r="B1846" t="s">
        <v>19</v>
      </c>
      <c r="C1846" t="str">
        <f>VLOOKUP(B1846,[1]Store_Code!$A$2:$B$10,2,FALSE)</f>
        <v>St Andrews</v>
      </c>
      <c r="D1846">
        <f t="shared" si="28"/>
        <v>10</v>
      </c>
      <c r="E1846" t="s">
        <v>13</v>
      </c>
      <c r="F1846" t="s">
        <v>11</v>
      </c>
      <c r="G1846">
        <v>5056</v>
      </c>
    </row>
    <row r="1847" spans="1:7" x14ac:dyDescent="0.3">
      <c r="A1847" s="1">
        <v>44265</v>
      </c>
      <c r="B1847" t="s">
        <v>23</v>
      </c>
      <c r="C1847" t="str">
        <f>VLOOKUP(B1847,[1]Store_Code!$A$2:$B$10,2,FALSE)</f>
        <v>Dundee</v>
      </c>
      <c r="D1847">
        <f t="shared" si="28"/>
        <v>23</v>
      </c>
      <c r="E1847" t="s">
        <v>8</v>
      </c>
      <c r="F1847" t="s">
        <v>9</v>
      </c>
      <c r="G1847">
        <v>13479</v>
      </c>
    </row>
    <row r="1848" spans="1:7" x14ac:dyDescent="0.3">
      <c r="A1848" s="1">
        <v>44265</v>
      </c>
      <c r="B1848" t="s">
        <v>23</v>
      </c>
      <c r="C1848" t="str">
        <f>VLOOKUP(B1848,[1]Store_Code!$A$2:$B$10,2,FALSE)</f>
        <v>Dundee</v>
      </c>
      <c r="D1848">
        <f t="shared" si="28"/>
        <v>30</v>
      </c>
      <c r="E1848" t="s">
        <v>10</v>
      </c>
      <c r="F1848" t="s">
        <v>11</v>
      </c>
      <c r="G1848">
        <v>41569</v>
      </c>
    </row>
    <row r="1849" spans="1:7" x14ac:dyDescent="0.3">
      <c r="A1849" s="1">
        <v>44265</v>
      </c>
      <c r="B1849" t="s">
        <v>23</v>
      </c>
      <c r="C1849" t="str">
        <f>VLOOKUP(B1849,[1]Store_Code!$A$2:$B$10,2,FALSE)</f>
        <v>Dundee</v>
      </c>
      <c r="D1849">
        <f t="shared" si="28"/>
        <v>22</v>
      </c>
      <c r="E1849" t="s">
        <v>13</v>
      </c>
      <c r="F1849" t="s">
        <v>11</v>
      </c>
      <c r="G1849">
        <v>7269</v>
      </c>
    </row>
    <row r="1850" spans="1:7" x14ac:dyDescent="0.3">
      <c r="A1850" s="1">
        <v>44265</v>
      </c>
      <c r="B1850" t="s">
        <v>26</v>
      </c>
      <c r="C1850" t="str">
        <f>VLOOKUP(B1850,[1]Store_Code!$A$2:$B$10,2,FALSE)</f>
        <v>Glasgow</v>
      </c>
      <c r="D1850">
        <f t="shared" si="28"/>
        <v>31</v>
      </c>
      <c r="E1850" t="s">
        <v>8</v>
      </c>
      <c r="F1850" t="s">
        <v>9</v>
      </c>
      <c r="G1850">
        <v>29941</v>
      </c>
    </row>
    <row r="1851" spans="1:7" x14ac:dyDescent="0.3">
      <c r="A1851" s="1">
        <v>44265</v>
      </c>
      <c r="B1851" t="s">
        <v>26</v>
      </c>
      <c r="C1851" t="str">
        <f>VLOOKUP(B1851,[1]Store_Code!$A$2:$B$10,2,FALSE)</f>
        <v>Glasgow</v>
      </c>
      <c r="D1851">
        <f t="shared" si="28"/>
        <v>44</v>
      </c>
      <c r="E1851" t="s">
        <v>10</v>
      </c>
      <c r="F1851" t="s">
        <v>9</v>
      </c>
      <c r="G1851">
        <v>97769</v>
      </c>
    </row>
    <row r="1852" spans="1:7" x14ac:dyDescent="0.3">
      <c r="A1852" s="1">
        <v>44265</v>
      </c>
      <c r="B1852" t="s">
        <v>26</v>
      </c>
      <c r="C1852" t="str">
        <f>VLOOKUP(B1852,[1]Store_Code!$A$2:$B$10,2,FALSE)</f>
        <v>Glasgow</v>
      </c>
      <c r="D1852">
        <f t="shared" si="28"/>
        <v>26</v>
      </c>
      <c r="E1852" t="s">
        <v>13</v>
      </c>
      <c r="F1852" t="s">
        <v>11</v>
      </c>
      <c r="G1852">
        <v>10756</v>
      </c>
    </row>
    <row r="1853" spans="1:7" x14ac:dyDescent="0.3">
      <c r="A1853" s="1">
        <v>44265</v>
      </c>
      <c r="B1853" t="s">
        <v>27</v>
      </c>
      <c r="C1853" t="str">
        <f>VLOOKUP(B1853,[1]Store_Code!$A$2:$B$10,2,FALSE)</f>
        <v>Dumfries</v>
      </c>
      <c r="D1853">
        <f t="shared" si="28"/>
        <v>13</v>
      </c>
      <c r="E1853" t="s">
        <v>8</v>
      </c>
      <c r="F1853" t="s">
        <v>9</v>
      </c>
      <c r="G1853">
        <v>8786</v>
      </c>
    </row>
    <row r="1854" spans="1:7" x14ac:dyDescent="0.3">
      <c r="A1854" s="1">
        <v>44265</v>
      </c>
      <c r="B1854" t="s">
        <v>27</v>
      </c>
      <c r="C1854" t="str">
        <f>VLOOKUP(B1854,[1]Store_Code!$A$2:$B$10,2,FALSE)</f>
        <v>Dumfries</v>
      </c>
      <c r="D1854">
        <f t="shared" si="28"/>
        <v>18</v>
      </c>
      <c r="E1854" t="s">
        <v>10</v>
      </c>
      <c r="F1854" t="s">
        <v>9</v>
      </c>
      <c r="G1854">
        <v>22170</v>
      </c>
    </row>
    <row r="1855" spans="1:7" x14ac:dyDescent="0.3">
      <c r="A1855" s="1">
        <v>44265</v>
      </c>
      <c r="B1855" t="s">
        <v>27</v>
      </c>
      <c r="C1855" t="str">
        <f>VLOOKUP(B1855,[1]Store_Code!$A$2:$B$10,2,FALSE)</f>
        <v>Dumfries</v>
      </c>
      <c r="D1855">
        <f t="shared" si="28"/>
        <v>9</v>
      </c>
      <c r="E1855" t="s">
        <v>13</v>
      </c>
      <c r="F1855" t="s">
        <v>11</v>
      </c>
      <c r="G1855">
        <v>3190</v>
      </c>
    </row>
    <row r="1856" spans="1:7" x14ac:dyDescent="0.3">
      <c r="A1856" s="1">
        <v>44265</v>
      </c>
      <c r="B1856" t="s">
        <v>28</v>
      </c>
      <c r="C1856" t="str">
        <f>VLOOKUP(B1856,[1]Store_Code!$A$2:$B$10,2,FALSE)</f>
        <v>Inverness</v>
      </c>
      <c r="D1856">
        <f t="shared" si="28"/>
        <v>22</v>
      </c>
      <c r="E1856" t="s">
        <v>8</v>
      </c>
      <c r="F1856" t="s">
        <v>11</v>
      </c>
      <c r="G1856">
        <v>11525</v>
      </c>
    </row>
    <row r="1857" spans="1:7" x14ac:dyDescent="0.3">
      <c r="A1857" s="1">
        <v>44265</v>
      </c>
      <c r="B1857" t="s">
        <v>28</v>
      </c>
      <c r="C1857" t="str">
        <f>VLOOKUP(B1857,[1]Store_Code!$A$2:$B$10,2,FALSE)</f>
        <v>Inverness</v>
      </c>
      <c r="D1857">
        <f t="shared" si="28"/>
        <v>20</v>
      </c>
      <c r="E1857" t="s">
        <v>10</v>
      </c>
      <c r="F1857" t="s">
        <v>9</v>
      </c>
      <c r="G1857">
        <v>36121</v>
      </c>
    </row>
    <row r="1858" spans="1:7" x14ac:dyDescent="0.3">
      <c r="A1858" s="1">
        <v>44265</v>
      </c>
      <c r="B1858" t="s">
        <v>28</v>
      </c>
      <c r="C1858" t="str">
        <f>VLOOKUP(B1858,[1]Store_Code!$A$2:$B$10,2,FALSE)</f>
        <v>Inverness</v>
      </c>
      <c r="D1858">
        <f t="shared" si="28"/>
        <v>20</v>
      </c>
      <c r="E1858" t="s">
        <v>13</v>
      </c>
      <c r="F1858" t="s">
        <v>11</v>
      </c>
      <c r="G1858">
        <v>5265</v>
      </c>
    </row>
    <row r="1859" spans="1:7" x14ac:dyDescent="0.3">
      <c r="A1859" s="1">
        <v>44265</v>
      </c>
      <c r="B1859" t="s">
        <v>29</v>
      </c>
      <c r="C1859" t="str">
        <f>VLOOKUP(B1859,[1]Store_Code!$A$2:$B$10,2,FALSE)</f>
        <v>Stirling</v>
      </c>
      <c r="D1859">
        <f t="shared" si="28"/>
        <v>22</v>
      </c>
      <c r="E1859" t="s">
        <v>8</v>
      </c>
      <c r="F1859" t="s">
        <v>9</v>
      </c>
      <c r="G1859">
        <v>10109</v>
      </c>
    </row>
    <row r="1860" spans="1:7" x14ac:dyDescent="0.3">
      <c r="A1860" s="1">
        <v>44265</v>
      </c>
      <c r="B1860" t="s">
        <v>29</v>
      </c>
      <c r="C1860" t="str">
        <f>VLOOKUP(B1860,[1]Store_Code!$A$2:$B$10,2,FALSE)</f>
        <v>Stirling</v>
      </c>
      <c r="D1860">
        <f t="shared" ref="D1860:D1923" si="29">INDEX($N$4:$P$12,MATCH(C1860,$M$4:$M$12,0),MATCH(E1860,N$3:P$3,0))</f>
        <v>21</v>
      </c>
      <c r="E1860" t="s">
        <v>10</v>
      </c>
      <c r="F1860" t="s">
        <v>9</v>
      </c>
      <c r="G1860">
        <v>29098</v>
      </c>
    </row>
    <row r="1861" spans="1:7" x14ac:dyDescent="0.3">
      <c r="A1861" s="1">
        <v>44265</v>
      </c>
      <c r="B1861" t="s">
        <v>29</v>
      </c>
      <c r="C1861" t="str">
        <f>VLOOKUP(B1861,[1]Store_Code!$A$2:$B$10,2,FALSE)</f>
        <v>Stirling</v>
      </c>
      <c r="D1861">
        <f t="shared" si="29"/>
        <v>15.7</v>
      </c>
      <c r="E1861" t="s">
        <v>13</v>
      </c>
      <c r="F1861" t="s">
        <v>11</v>
      </c>
      <c r="G1861">
        <v>5277</v>
      </c>
    </row>
    <row r="1862" spans="1:7" x14ac:dyDescent="0.3">
      <c r="A1862" s="1">
        <v>44265</v>
      </c>
      <c r="B1862" t="s">
        <v>30</v>
      </c>
      <c r="C1862" t="str">
        <f>VLOOKUP(B1862,[1]Store_Code!$A$2:$B$10,2,FALSE)</f>
        <v>Edinburgh</v>
      </c>
      <c r="D1862">
        <f t="shared" si="29"/>
        <v>29</v>
      </c>
      <c r="E1862" t="s">
        <v>8</v>
      </c>
      <c r="F1862" t="s">
        <v>9</v>
      </c>
      <c r="G1862">
        <v>16849</v>
      </c>
    </row>
    <row r="1863" spans="1:7" x14ac:dyDescent="0.3">
      <c r="A1863" s="1">
        <v>44265</v>
      </c>
      <c r="B1863" t="s">
        <v>30</v>
      </c>
      <c r="C1863" t="str">
        <f>VLOOKUP(B1863,[1]Store_Code!$A$2:$B$10,2,FALSE)</f>
        <v>Edinburgh</v>
      </c>
      <c r="D1863">
        <f t="shared" si="29"/>
        <v>39</v>
      </c>
      <c r="E1863" t="s">
        <v>10</v>
      </c>
      <c r="F1863" t="s">
        <v>11</v>
      </c>
      <c r="G1863">
        <v>62352</v>
      </c>
    </row>
    <row r="1864" spans="1:7" x14ac:dyDescent="0.3">
      <c r="A1864" s="1">
        <v>44265</v>
      </c>
      <c r="B1864" t="s">
        <v>30</v>
      </c>
      <c r="C1864" t="str">
        <f>VLOOKUP(B1864,[1]Store_Code!$A$2:$B$10,2,FALSE)</f>
        <v>Edinburgh</v>
      </c>
      <c r="D1864">
        <f t="shared" si="29"/>
        <v>24</v>
      </c>
      <c r="E1864" t="s">
        <v>13</v>
      </c>
      <c r="F1864" t="s">
        <v>9</v>
      </c>
      <c r="G1864">
        <v>8927</v>
      </c>
    </row>
    <row r="1865" spans="1:7" x14ac:dyDescent="0.3">
      <c r="A1865" s="1">
        <v>44266</v>
      </c>
      <c r="B1865" t="s">
        <v>7</v>
      </c>
      <c r="C1865" t="str">
        <f>VLOOKUP(B1865,[1]Store_Code!$A$2:$B$10,2,FALSE)</f>
        <v>Perth</v>
      </c>
      <c r="D1865">
        <f t="shared" si="29"/>
        <v>18</v>
      </c>
      <c r="E1865" t="s">
        <v>8</v>
      </c>
      <c r="F1865" t="s">
        <v>11</v>
      </c>
      <c r="G1865">
        <v>5044</v>
      </c>
    </row>
    <row r="1866" spans="1:7" x14ac:dyDescent="0.3">
      <c r="A1866" s="1">
        <v>44266</v>
      </c>
      <c r="B1866" t="s">
        <v>7</v>
      </c>
      <c r="C1866" t="str">
        <f>VLOOKUP(B1866,[1]Store_Code!$A$2:$B$10,2,FALSE)</f>
        <v>Perth</v>
      </c>
      <c r="D1866">
        <f t="shared" si="29"/>
        <v>19</v>
      </c>
      <c r="E1866" t="s">
        <v>10</v>
      </c>
      <c r="F1866" t="s">
        <v>9</v>
      </c>
      <c r="G1866">
        <v>27929</v>
      </c>
    </row>
    <row r="1867" spans="1:7" x14ac:dyDescent="0.3">
      <c r="A1867" s="1">
        <v>44266</v>
      </c>
      <c r="B1867" t="s">
        <v>7</v>
      </c>
      <c r="C1867" t="str">
        <f>VLOOKUP(B1867,[1]Store_Code!$A$2:$B$10,2,FALSE)</f>
        <v>Perth</v>
      </c>
      <c r="D1867">
        <f t="shared" si="29"/>
        <v>13</v>
      </c>
      <c r="E1867" t="s">
        <v>13</v>
      </c>
      <c r="F1867" t="s">
        <v>11</v>
      </c>
      <c r="G1867">
        <v>7113</v>
      </c>
    </row>
    <row r="1868" spans="1:7" x14ac:dyDescent="0.3">
      <c r="A1868" s="1">
        <v>44266</v>
      </c>
      <c r="B1868" t="s">
        <v>15</v>
      </c>
      <c r="C1868" t="str">
        <f>VLOOKUP(B1868,[1]Store_Code!$A$2:$B$10,2,FALSE)</f>
        <v>Aberdeen</v>
      </c>
      <c r="D1868">
        <f t="shared" si="29"/>
        <v>24</v>
      </c>
      <c r="E1868" t="s">
        <v>8</v>
      </c>
      <c r="F1868" t="s">
        <v>11</v>
      </c>
      <c r="G1868">
        <v>13991</v>
      </c>
    </row>
    <row r="1869" spans="1:7" x14ac:dyDescent="0.3">
      <c r="A1869" s="1">
        <v>44266</v>
      </c>
      <c r="B1869" t="s">
        <v>15</v>
      </c>
      <c r="C1869" t="str">
        <f>VLOOKUP(B1869,[1]Store_Code!$A$2:$B$10,2,FALSE)</f>
        <v>Aberdeen</v>
      </c>
      <c r="D1869">
        <f t="shared" si="29"/>
        <v>28</v>
      </c>
      <c r="E1869" t="s">
        <v>10</v>
      </c>
      <c r="F1869" t="s">
        <v>9</v>
      </c>
      <c r="G1869">
        <v>41696</v>
      </c>
    </row>
    <row r="1870" spans="1:7" x14ac:dyDescent="0.3">
      <c r="A1870" s="1">
        <v>44266</v>
      </c>
      <c r="B1870" t="s">
        <v>15</v>
      </c>
      <c r="C1870" t="str">
        <f>VLOOKUP(B1870,[1]Store_Code!$A$2:$B$10,2,FALSE)</f>
        <v>Aberdeen</v>
      </c>
      <c r="D1870">
        <f t="shared" si="29"/>
        <v>16</v>
      </c>
      <c r="E1870" t="s">
        <v>13</v>
      </c>
      <c r="F1870" t="s">
        <v>9</v>
      </c>
      <c r="G1870">
        <v>8697</v>
      </c>
    </row>
    <row r="1871" spans="1:7" x14ac:dyDescent="0.3">
      <c r="A1871" s="1">
        <v>44266</v>
      </c>
      <c r="B1871" t="s">
        <v>19</v>
      </c>
      <c r="C1871" t="str">
        <f>VLOOKUP(B1871,[1]Store_Code!$A$2:$B$10,2,FALSE)</f>
        <v>St Andrews</v>
      </c>
      <c r="D1871">
        <f t="shared" si="29"/>
        <v>15</v>
      </c>
      <c r="E1871" t="s">
        <v>8</v>
      </c>
      <c r="F1871" t="s">
        <v>9</v>
      </c>
      <c r="G1871">
        <v>7555</v>
      </c>
    </row>
    <row r="1872" spans="1:7" x14ac:dyDescent="0.3">
      <c r="A1872" s="1">
        <v>44266</v>
      </c>
      <c r="B1872" t="s">
        <v>19</v>
      </c>
      <c r="C1872" t="str">
        <f>VLOOKUP(B1872,[1]Store_Code!$A$2:$B$10,2,FALSE)</f>
        <v>St Andrews</v>
      </c>
      <c r="D1872">
        <f t="shared" si="29"/>
        <v>19</v>
      </c>
      <c r="E1872" t="s">
        <v>10</v>
      </c>
      <c r="F1872" t="s">
        <v>9</v>
      </c>
      <c r="G1872">
        <v>21014</v>
      </c>
    </row>
    <row r="1873" spans="1:7" x14ac:dyDescent="0.3">
      <c r="A1873" s="1">
        <v>44266</v>
      </c>
      <c r="B1873" t="s">
        <v>19</v>
      </c>
      <c r="C1873" t="str">
        <f>VLOOKUP(B1873,[1]Store_Code!$A$2:$B$10,2,FALSE)</f>
        <v>St Andrews</v>
      </c>
      <c r="D1873">
        <f t="shared" si="29"/>
        <v>10</v>
      </c>
      <c r="E1873" t="s">
        <v>13</v>
      </c>
      <c r="F1873" t="s">
        <v>11</v>
      </c>
      <c r="G1873">
        <v>5843</v>
      </c>
    </row>
    <row r="1874" spans="1:7" x14ac:dyDescent="0.3">
      <c r="A1874" s="1">
        <v>44266</v>
      </c>
      <c r="B1874" t="s">
        <v>23</v>
      </c>
      <c r="C1874" t="str">
        <f>VLOOKUP(B1874,[1]Store_Code!$A$2:$B$10,2,FALSE)</f>
        <v>Dundee</v>
      </c>
      <c r="D1874">
        <f t="shared" si="29"/>
        <v>23</v>
      </c>
      <c r="E1874" t="s">
        <v>8</v>
      </c>
      <c r="F1874" t="s">
        <v>9</v>
      </c>
      <c r="G1874">
        <v>13877</v>
      </c>
    </row>
    <row r="1875" spans="1:7" x14ac:dyDescent="0.3">
      <c r="A1875" s="1">
        <v>44266</v>
      </c>
      <c r="B1875" t="s">
        <v>23</v>
      </c>
      <c r="C1875" t="str">
        <f>VLOOKUP(B1875,[1]Store_Code!$A$2:$B$10,2,FALSE)</f>
        <v>Dundee</v>
      </c>
      <c r="D1875">
        <f t="shared" si="29"/>
        <v>30</v>
      </c>
      <c r="E1875" t="s">
        <v>10</v>
      </c>
      <c r="F1875" t="s">
        <v>11</v>
      </c>
      <c r="G1875">
        <v>40206</v>
      </c>
    </row>
    <row r="1876" spans="1:7" x14ac:dyDescent="0.3">
      <c r="A1876" s="1">
        <v>44266</v>
      </c>
      <c r="B1876" t="s">
        <v>23</v>
      </c>
      <c r="C1876" t="str">
        <f>VLOOKUP(B1876,[1]Store_Code!$A$2:$B$10,2,FALSE)</f>
        <v>Dundee</v>
      </c>
      <c r="D1876">
        <f t="shared" si="29"/>
        <v>22</v>
      </c>
      <c r="E1876" t="s">
        <v>13</v>
      </c>
      <c r="F1876" t="s">
        <v>11</v>
      </c>
      <c r="G1876">
        <v>8401</v>
      </c>
    </row>
    <row r="1877" spans="1:7" x14ac:dyDescent="0.3">
      <c r="A1877" s="1">
        <v>44266</v>
      </c>
      <c r="B1877" t="s">
        <v>26</v>
      </c>
      <c r="C1877" t="str">
        <f>VLOOKUP(B1877,[1]Store_Code!$A$2:$B$10,2,FALSE)</f>
        <v>Glasgow</v>
      </c>
      <c r="D1877">
        <f t="shared" si="29"/>
        <v>31</v>
      </c>
      <c r="E1877" t="s">
        <v>8</v>
      </c>
      <c r="F1877" t="s">
        <v>9</v>
      </c>
      <c r="G1877">
        <v>30824</v>
      </c>
    </row>
    <row r="1878" spans="1:7" x14ac:dyDescent="0.3">
      <c r="A1878" s="1">
        <v>44266</v>
      </c>
      <c r="B1878" t="s">
        <v>26</v>
      </c>
      <c r="C1878" t="str">
        <f>VLOOKUP(B1878,[1]Store_Code!$A$2:$B$10,2,FALSE)</f>
        <v>Glasgow</v>
      </c>
      <c r="D1878">
        <f t="shared" si="29"/>
        <v>44</v>
      </c>
      <c r="E1878" t="s">
        <v>10</v>
      </c>
      <c r="F1878" t="s">
        <v>9</v>
      </c>
      <c r="G1878">
        <v>94566</v>
      </c>
    </row>
    <row r="1879" spans="1:7" x14ac:dyDescent="0.3">
      <c r="A1879" s="1">
        <v>44266</v>
      </c>
      <c r="B1879" t="s">
        <v>26</v>
      </c>
      <c r="C1879" t="str">
        <f>VLOOKUP(B1879,[1]Store_Code!$A$2:$B$10,2,FALSE)</f>
        <v>Glasgow</v>
      </c>
      <c r="D1879">
        <f t="shared" si="29"/>
        <v>26</v>
      </c>
      <c r="E1879" t="s">
        <v>13</v>
      </c>
      <c r="F1879" t="s">
        <v>11</v>
      </c>
      <c r="G1879">
        <v>12428</v>
      </c>
    </row>
    <row r="1880" spans="1:7" x14ac:dyDescent="0.3">
      <c r="A1880" s="1">
        <v>44266</v>
      </c>
      <c r="B1880" t="s">
        <v>27</v>
      </c>
      <c r="C1880" t="str">
        <f>VLOOKUP(B1880,[1]Store_Code!$A$2:$B$10,2,FALSE)</f>
        <v>Dumfries</v>
      </c>
      <c r="D1880">
        <f t="shared" si="29"/>
        <v>13</v>
      </c>
      <c r="E1880" t="s">
        <v>8</v>
      </c>
      <c r="F1880" t="s">
        <v>9</v>
      </c>
      <c r="G1880">
        <v>9045</v>
      </c>
    </row>
    <row r="1881" spans="1:7" x14ac:dyDescent="0.3">
      <c r="A1881" s="1">
        <v>44266</v>
      </c>
      <c r="B1881" t="s">
        <v>27</v>
      </c>
      <c r="C1881" t="str">
        <f>VLOOKUP(B1881,[1]Store_Code!$A$2:$B$10,2,FALSE)</f>
        <v>Dumfries</v>
      </c>
      <c r="D1881">
        <f t="shared" si="29"/>
        <v>18</v>
      </c>
      <c r="E1881" t="s">
        <v>10</v>
      </c>
      <c r="F1881" t="s">
        <v>9</v>
      </c>
      <c r="G1881">
        <v>21444</v>
      </c>
    </row>
    <row r="1882" spans="1:7" x14ac:dyDescent="0.3">
      <c r="A1882" s="1">
        <v>44266</v>
      </c>
      <c r="B1882" t="s">
        <v>27</v>
      </c>
      <c r="C1882" t="str">
        <f>VLOOKUP(B1882,[1]Store_Code!$A$2:$B$10,2,FALSE)</f>
        <v>Dumfries</v>
      </c>
      <c r="D1882">
        <f t="shared" si="29"/>
        <v>9</v>
      </c>
      <c r="E1882" t="s">
        <v>13</v>
      </c>
      <c r="F1882" t="s">
        <v>11</v>
      </c>
      <c r="G1882">
        <v>3685</v>
      </c>
    </row>
    <row r="1883" spans="1:7" x14ac:dyDescent="0.3">
      <c r="A1883" s="1">
        <v>44266</v>
      </c>
      <c r="B1883" t="s">
        <v>28</v>
      </c>
      <c r="C1883" t="str">
        <f>VLOOKUP(B1883,[1]Store_Code!$A$2:$B$10,2,FALSE)</f>
        <v>Inverness</v>
      </c>
      <c r="D1883">
        <f t="shared" si="29"/>
        <v>22</v>
      </c>
      <c r="E1883" t="s">
        <v>8</v>
      </c>
      <c r="F1883" t="s">
        <v>11</v>
      </c>
      <c r="G1883">
        <v>11888</v>
      </c>
    </row>
    <row r="1884" spans="1:7" x14ac:dyDescent="0.3">
      <c r="A1884" s="1">
        <v>44266</v>
      </c>
      <c r="B1884" t="s">
        <v>28</v>
      </c>
      <c r="C1884" t="str">
        <f>VLOOKUP(B1884,[1]Store_Code!$A$2:$B$10,2,FALSE)</f>
        <v>Inverness</v>
      </c>
      <c r="D1884">
        <f t="shared" si="29"/>
        <v>20</v>
      </c>
      <c r="E1884" t="s">
        <v>10</v>
      </c>
      <c r="F1884" t="s">
        <v>9</v>
      </c>
      <c r="G1884">
        <v>34938</v>
      </c>
    </row>
    <row r="1885" spans="1:7" x14ac:dyDescent="0.3">
      <c r="A1885" s="1">
        <v>44266</v>
      </c>
      <c r="B1885" t="s">
        <v>28</v>
      </c>
      <c r="C1885" t="str">
        <f>VLOOKUP(B1885,[1]Store_Code!$A$2:$B$10,2,FALSE)</f>
        <v>Inverness</v>
      </c>
      <c r="D1885">
        <f t="shared" si="29"/>
        <v>20</v>
      </c>
      <c r="E1885" t="s">
        <v>13</v>
      </c>
      <c r="F1885" t="s">
        <v>11</v>
      </c>
      <c r="G1885">
        <v>6084</v>
      </c>
    </row>
    <row r="1886" spans="1:7" x14ac:dyDescent="0.3">
      <c r="A1886" s="1">
        <v>44266</v>
      </c>
      <c r="B1886" t="s">
        <v>29</v>
      </c>
      <c r="C1886" t="str">
        <f>VLOOKUP(B1886,[1]Store_Code!$A$2:$B$10,2,FALSE)</f>
        <v>Stirling</v>
      </c>
      <c r="D1886">
        <f t="shared" si="29"/>
        <v>22</v>
      </c>
      <c r="E1886" t="s">
        <v>8</v>
      </c>
      <c r="F1886" t="s">
        <v>9</v>
      </c>
      <c r="G1886">
        <v>10408</v>
      </c>
    </row>
    <row r="1887" spans="1:7" x14ac:dyDescent="0.3">
      <c r="A1887" s="1">
        <v>44266</v>
      </c>
      <c r="B1887" t="s">
        <v>29</v>
      </c>
      <c r="C1887" t="str">
        <f>VLOOKUP(B1887,[1]Store_Code!$A$2:$B$10,2,FALSE)</f>
        <v>Stirling</v>
      </c>
      <c r="D1887">
        <f t="shared" si="29"/>
        <v>21</v>
      </c>
      <c r="E1887" t="s">
        <v>10</v>
      </c>
      <c r="F1887" t="s">
        <v>9</v>
      </c>
      <c r="G1887">
        <v>28145</v>
      </c>
    </row>
    <row r="1888" spans="1:7" x14ac:dyDescent="0.3">
      <c r="A1888" s="1">
        <v>44266</v>
      </c>
      <c r="B1888" t="s">
        <v>29</v>
      </c>
      <c r="C1888" t="str">
        <f>VLOOKUP(B1888,[1]Store_Code!$A$2:$B$10,2,FALSE)</f>
        <v>Stirling</v>
      </c>
      <c r="D1888">
        <f t="shared" si="29"/>
        <v>15.7</v>
      </c>
      <c r="E1888" t="s">
        <v>13</v>
      </c>
      <c r="F1888" t="s">
        <v>11</v>
      </c>
      <c r="G1888">
        <v>6097</v>
      </c>
    </row>
    <row r="1889" spans="1:7" x14ac:dyDescent="0.3">
      <c r="A1889" s="1">
        <v>44266</v>
      </c>
      <c r="B1889" t="s">
        <v>30</v>
      </c>
      <c r="C1889" t="str">
        <f>VLOOKUP(B1889,[1]Store_Code!$A$2:$B$10,2,FALSE)</f>
        <v>Edinburgh</v>
      </c>
      <c r="D1889">
        <f t="shared" si="29"/>
        <v>29</v>
      </c>
      <c r="E1889" t="s">
        <v>8</v>
      </c>
      <c r="F1889" t="s">
        <v>9</v>
      </c>
      <c r="G1889">
        <v>17345</v>
      </c>
    </row>
    <row r="1890" spans="1:7" x14ac:dyDescent="0.3">
      <c r="A1890" s="1">
        <v>44266</v>
      </c>
      <c r="B1890" t="s">
        <v>30</v>
      </c>
      <c r="C1890" t="str">
        <f>VLOOKUP(B1890,[1]Store_Code!$A$2:$B$10,2,FALSE)</f>
        <v>Edinburgh</v>
      </c>
      <c r="D1890">
        <f t="shared" si="29"/>
        <v>39</v>
      </c>
      <c r="E1890" t="s">
        <v>10</v>
      </c>
      <c r="F1890" t="s">
        <v>11</v>
      </c>
      <c r="G1890">
        <v>60310</v>
      </c>
    </row>
    <row r="1891" spans="1:7" x14ac:dyDescent="0.3">
      <c r="A1891" s="1">
        <v>44266</v>
      </c>
      <c r="B1891" t="s">
        <v>30</v>
      </c>
      <c r="C1891" t="str">
        <f>VLOOKUP(B1891,[1]Store_Code!$A$2:$B$10,2,FALSE)</f>
        <v>Edinburgh</v>
      </c>
      <c r="D1891">
        <f t="shared" si="29"/>
        <v>24</v>
      </c>
      <c r="E1891" t="s">
        <v>13</v>
      </c>
      <c r="F1891" t="s">
        <v>9</v>
      </c>
      <c r="G1891">
        <v>10158</v>
      </c>
    </row>
    <row r="1892" spans="1:7" x14ac:dyDescent="0.3">
      <c r="A1892" s="1">
        <v>44267</v>
      </c>
      <c r="B1892" t="s">
        <v>7</v>
      </c>
      <c r="C1892" t="str">
        <f>VLOOKUP(B1892,[1]Store_Code!$A$2:$B$10,2,FALSE)</f>
        <v>Perth</v>
      </c>
      <c r="D1892">
        <f t="shared" si="29"/>
        <v>18</v>
      </c>
      <c r="E1892" t="s">
        <v>8</v>
      </c>
      <c r="F1892" t="s">
        <v>11</v>
      </c>
      <c r="G1892">
        <v>5611</v>
      </c>
    </row>
    <row r="1893" spans="1:7" x14ac:dyDescent="0.3">
      <c r="A1893" s="1">
        <v>44267</v>
      </c>
      <c r="B1893" t="s">
        <v>7</v>
      </c>
      <c r="C1893" t="str">
        <f>VLOOKUP(B1893,[1]Store_Code!$A$2:$B$10,2,FALSE)</f>
        <v>Perth</v>
      </c>
      <c r="D1893">
        <f t="shared" si="29"/>
        <v>19</v>
      </c>
      <c r="E1893" t="s">
        <v>10</v>
      </c>
      <c r="F1893" t="s">
        <v>9</v>
      </c>
      <c r="G1893">
        <v>29008</v>
      </c>
    </row>
    <row r="1894" spans="1:7" x14ac:dyDescent="0.3">
      <c r="A1894" s="1">
        <v>44267</v>
      </c>
      <c r="B1894" t="s">
        <v>7</v>
      </c>
      <c r="C1894" t="str">
        <f>VLOOKUP(B1894,[1]Store_Code!$A$2:$B$10,2,FALSE)</f>
        <v>Perth</v>
      </c>
      <c r="D1894">
        <f t="shared" si="29"/>
        <v>13</v>
      </c>
      <c r="E1894" t="s">
        <v>13</v>
      </c>
      <c r="F1894" t="s">
        <v>11</v>
      </c>
      <c r="G1894">
        <v>6436</v>
      </c>
    </row>
    <row r="1895" spans="1:7" x14ac:dyDescent="0.3">
      <c r="A1895" s="1">
        <v>44267</v>
      </c>
      <c r="B1895" t="s">
        <v>15</v>
      </c>
      <c r="C1895" t="str">
        <f>VLOOKUP(B1895,[1]Store_Code!$A$2:$B$10,2,FALSE)</f>
        <v>Aberdeen</v>
      </c>
      <c r="D1895">
        <f t="shared" si="29"/>
        <v>24</v>
      </c>
      <c r="E1895" t="s">
        <v>8</v>
      </c>
      <c r="F1895" t="s">
        <v>11</v>
      </c>
      <c r="G1895">
        <v>14364</v>
      </c>
    </row>
    <row r="1896" spans="1:7" x14ac:dyDescent="0.3">
      <c r="A1896" s="1">
        <v>44267</v>
      </c>
      <c r="B1896" t="s">
        <v>15</v>
      </c>
      <c r="C1896" t="str">
        <f>VLOOKUP(B1896,[1]Store_Code!$A$2:$B$10,2,FALSE)</f>
        <v>Aberdeen</v>
      </c>
      <c r="D1896">
        <f t="shared" si="29"/>
        <v>28</v>
      </c>
      <c r="E1896" t="s">
        <v>10</v>
      </c>
      <c r="F1896" t="s">
        <v>9</v>
      </c>
      <c r="G1896">
        <v>43394</v>
      </c>
    </row>
    <row r="1897" spans="1:7" x14ac:dyDescent="0.3">
      <c r="A1897" s="1">
        <v>44267</v>
      </c>
      <c r="B1897" t="s">
        <v>15</v>
      </c>
      <c r="C1897" t="str">
        <f>VLOOKUP(B1897,[1]Store_Code!$A$2:$B$10,2,FALSE)</f>
        <v>Aberdeen</v>
      </c>
      <c r="D1897">
        <f t="shared" si="29"/>
        <v>16</v>
      </c>
      <c r="E1897" t="s">
        <v>13</v>
      </c>
      <c r="F1897" t="s">
        <v>9</v>
      </c>
      <c r="G1897">
        <v>8014</v>
      </c>
    </row>
    <row r="1898" spans="1:7" x14ac:dyDescent="0.3">
      <c r="A1898" s="1">
        <v>44267</v>
      </c>
      <c r="B1898" t="s">
        <v>19</v>
      </c>
      <c r="C1898" t="str">
        <f>VLOOKUP(B1898,[1]Store_Code!$A$2:$B$10,2,FALSE)</f>
        <v>St Andrews</v>
      </c>
      <c r="D1898">
        <f t="shared" si="29"/>
        <v>15</v>
      </c>
      <c r="E1898" t="s">
        <v>8</v>
      </c>
      <c r="F1898" t="s">
        <v>9</v>
      </c>
      <c r="G1898">
        <v>7757</v>
      </c>
    </row>
    <row r="1899" spans="1:7" x14ac:dyDescent="0.3">
      <c r="A1899" s="1">
        <v>44267</v>
      </c>
      <c r="B1899" t="s">
        <v>19</v>
      </c>
      <c r="C1899" t="str">
        <f>VLOOKUP(B1899,[1]Store_Code!$A$2:$B$10,2,FALSE)</f>
        <v>St Andrews</v>
      </c>
      <c r="D1899">
        <f t="shared" si="29"/>
        <v>19</v>
      </c>
      <c r="E1899" t="s">
        <v>10</v>
      </c>
      <c r="F1899" t="s">
        <v>9</v>
      </c>
      <c r="G1899">
        <v>21871</v>
      </c>
    </row>
    <row r="1900" spans="1:7" x14ac:dyDescent="0.3">
      <c r="A1900" s="1">
        <v>44267</v>
      </c>
      <c r="B1900" t="s">
        <v>19</v>
      </c>
      <c r="C1900" t="str">
        <f>VLOOKUP(B1900,[1]Store_Code!$A$2:$B$10,2,FALSE)</f>
        <v>St Andrews</v>
      </c>
      <c r="D1900">
        <f t="shared" si="29"/>
        <v>10</v>
      </c>
      <c r="E1900" t="s">
        <v>13</v>
      </c>
      <c r="F1900" t="s">
        <v>11</v>
      </c>
      <c r="G1900">
        <v>5286</v>
      </c>
    </row>
    <row r="1901" spans="1:7" x14ac:dyDescent="0.3">
      <c r="A1901" s="1">
        <v>44267</v>
      </c>
      <c r="B1901" t="s">
        <v>23</v>
      </c>
      <c r="C1901" t="str">
        <f>VLOOKUP(B1901,[1]Store_Code!$A$2:$B$10,2,FALSE)</f>
        <v>Dundee</v>
      </c>
      <c r="D1901">
        <f t="shared" si="29"/>
        <v>23</v>
      </c>
      <c r="E1901" t="s">
        <v>8</v>
      </c>
      <c r="F1901" t="s">
        <v>9</v>
      </c>
      <c r="G1901">
        <v>14247</v>
      </c>
    </row>
    <row r="1902" spans="1:7" x14ac:dyDescent="0.3">
      <c r="A1902" s="1">
        <v>44267</v>
      </c>
      <c r="B1902" t="s">
        <v>23</v>
      </c>
      <c r="C1902" t="str">
        <f>VLOOKUP(B1902,[1]Store_Code!$A$2:$B$10,2,FALSE)</f>
        <v>Dundee</v>
      </c>
      <c r="D1902">
        <f t="shared" si="29"/>
        <v>30</v>
      </c>
      <c r="E1902" t="s">
        <v>10</v>
      </c>
      <c r="F1902" t="s">
        <v>11</v>
      </c>
      <c r="G1902">
        <v>41845</v>
      </c>
    </row>
    <row r="1903" spans="1:7" x14ac:dyDescent="0.3">
      <c r="A1903" s="1">
        <v>44267</v>
      </c>
      <c r="B1903" t="s">
        <v>23</v>
      </c>
      <c r="C1903" t="str">
        <f>VLOOKUP(B1903,[1]Store_Code!$A$2:$B$10,2,FALSE)</f>
        <v>Dundee</v>
      </c>
      <c r="D1903">
        <f t="shared" si="29"/>
        <v>22</v>
      </c>
      <c r="E1903" t="s">
        <v>13</v>
      </c>
      <c r="F1903" t="s">
        <v>11</v>
      </c>
      <c r="G1903">
        <v>7601</v>
      </c>
    </row>
    <row r="1904" spans="1:7" x14ac:dyDescent="0.3">
      <c r="A1904" s="1">
        <v>44267</v>
      </c>
      <c r="B1904" t="s">
        <v>26</v>
      </c>
      <c r="C1904" t="str">
        <f>VLOOKUP(B1904,[1]Store_Code!$A$2:$B$10,2,FALSE)</f>
        <v>Glasgow</v>
      </c>
      <c r="D1904">
        <f t="shared" si="29"/>
        <v>31</v>
      </c>
      <c r="E1904" t="s">
        <v>8</v>
      </c>
      <c r="F1904" t="s">
        <v>9</v>
      </c>
      <c r="G1904">
        <v>31648</v>
      </c>
    </row>
    <row r="1905" spans="1:7" x14ac:dyDescent="0.3">
      <c r="A1905" s="1">
        <v>44267</v>
      </c>
      <c r="B1905" t="s">
        <v>26</v>
      </c>
      <c r="C1905" t="str">
        <f>VLOOKUP(B1905,[1]Store_Code!$A$2:$B$10,2,FALSE)</f>
        <v>Glasgow</v>
      </c>
      <c r="D1905">
        <f t="shared" si="29"/>
        <v>44</v>
      </c>
      <c r="E1905" t="s">
        <v>10</v>
      </c>
      <c r="F1905" t="s">
        <v>9</v>
      </c>
      <c r="G1905">
        <v>98419</v>
      </c>
    </row>
    <row r="1906" spans="1:7" x14ac:dyDescent="0.3">
      <c r="A1906" s="1">
        <v>44267</v>
      </c>
      <c r="B1906" t="s">
        <v>26</v>
      </c>
      <c r="C1906" t="str">
        <f>VLOOKUP(B1906,[1]Store_Code!$A$2:$B$10,2,FALSE)</f>
        <v>Glasgow</v>
      </c>
      <c r="D1906">
        <f t="shared" si="29"/>
        <v>26</v>
      </c>
      <c r="E1906" t="s">
        <v>13</v>
      </c>
      <c r="F1906" t="s">
        <v>11</v>
      </c>
      <c r="G1906">
        <v>11245</v>
      </c>
    </row>
    <row r="1907" spans="1:7" x14ac:dyDescent="0.3">
      <c r="A1907" s="1">
        <v>44267</v>
      </c>
      <c r="B1907" t="s">
        <v>27</v>
      </c>
      <c r="C1907" t="str">
        <f>VLOOKUP(B1907,[1]Store_Code!$A$2:$B$10,2,FALSE)</f>
        <v>Dumfries</v>
      </c>
      <c r="D1907">
        <f t="shared" si="29"/>
        <v>13</v>
      </c>
      <c r="E1907" t="s">
        <v>8</v>
      </c>
      <c r="F1907" t="s">
        <v>9</v>
      </c>
      <c r="G1907">
        <v>9287</v>
      </c>
    </row>
    <row r="1908" spans="1:7" x14ac:dyDescent="0.3">
      <c r="A1908" s="1">
        <v>44267</v>
      </c>
      <c r="B1908" t="s">
        <v>27</v>
      </c>
      <c r="C1908" t="str">
        <f>VLOOKUP(B1908,[1]Store_Code!$A$2:$B$10,2,FALSE)</f>
        <v>Dumfries</v>
      </c>
      <c r="D1908">
        <f t="shared" si="29"/>
        <v>18</v>
      </c>
      <c r="E1908" t="s">
        <v>10</v>
      </c>
      <c r="F1908" t="s">
        <v>9</v>
      </c>
      <c r="G1908">
        <v>22317</v>
      </c>
    </row>
    <row r="1909" spans="1:7" x14ac:dyDescent="0.3">
      <c r="A1909" s="1">
        <v>44267</v>
      </c>
      <c r="B1909" t="s">
        <v>27</v>
      </c>
      <c r="C1909" t="str">
        <f>VLOOKUP(B1909,[1]Store_Code!$A$2:$B$10,2,FALSE)</f>
        <v>Dumfries</v>
      </c>
      <c r="D1909">
        <f t="shared" si="29"/>
        <v>9</v>
      </c>
      <c r="E1909" t="s">
        <v>13</v>
      </c>
      <c r="F1909" t="s">
        <v>11</v>
      </c>
      <c r="G1909">
        <v>3334</v>
      </c>
    </row>
    <row r="1910" spans="1:7" x14ac:dyDescent="0.3">
      <c r="A1910" s="1">
        <v>44267</v>
      </c>
      <c r="B1910" t="s">
        <v>28</v>
      </c>
      <c r="C1910" t="str">
        <f>VLOOKUP(B1910,[1]Store_Code!$A$2:$B$10,2,FALSE)</f>
        <v>Inverness</v>
      </c>
      <c r="D1910">
        <f t="shared" si="29"/>
        <v>22</v>
      </c>
      <c r="E1910" t="s">
        <v>8</v>
      </c>
      <c r="F1910" t="s">
        <v>11</v>
      </c>
      <c r="G1910">
        <v>12226</v>
      </c>
    </row>
    <row r="1911" spans="1:7" x14ac:dyDescent="0.3">
      <c r="A1911" s="1">
        <v>44267</v>
      </c>
      <c r="B1911" t="s">
        <v>28</v>
      </c>
      <c r="C1911" t="str">
        <f>VLOOKUP(B1911,[1]Store_Code!$A$2:$B$10,2,FALSE)</f>
        <v>Inverness</v>
      </c>
      <c r="D1911">
        <f t="shared" si="29"/>
        <v>20</v>
      </c>
      <c r="E1911" t="s">
        <v>10</v>
      </c>
      <c r="F1911" t="s">
        <v>9</v>
      </c>
      <c r="G1911">
        <v>36362</v>
      </c>
    </row>
    <row r="1912" spans="1:7" x14ac:dyDescent="0.3">
      <c r="A1912" s="1">
        <v>44267</v>
      </c>
      <c r="B1912" t="s">
        <v>28</v>
      </c>
      <c r="C1912" t="str">
        <f>VLOOKUP(B1912,[1]Store_Code!$A$2:$B$10,2,FALSE)</f>
        <v>Inverness</v>
      </c>
      <c r="D1912">
        <f t="shared" si="29"/>
        <v>20</v>
      </c>
      <c r="E1912" t="s">
        <v>13</v>
      </c>
      <c r="F1912" t="s">
        <v>11</v>
      </c>
      <c r="G1912">
        <v>5505</v>
      </c>
    </row>
    <row r="1913" spans="1:7" x14ac:dyDescent="0.3">
      <c r="A1913" s="1">
        <v>44267</v>
      </c>
      <c r="B1913" t="s">
        <v>29</v>
      </c>
      <c r="C1913" t="str">
        <f>VLOOKUP(B1913,[1]Store_Code!$A$2:$B$10,2,FALSE)</f>
        <v>Stirling</v>
      </c>
      <c r="D1913">
        <f t="shared" si="29"/>
        <v>22</v>
      </c>
      <c r="E1913" t="s">
        <v>8</v>
      </c>
      <c r="F1913" t="s">
        <v>9</v>
      </c>
      <c r="G1913">
        <v>10686</v>
      </c>
    </row>
    <row r="1914" spans="1:7" x14ac:dyDescent="0.3">
      <c r="A1914" s="1">
        <v>44267</v>
      </c>
      <c r="B1914" t="s">
        <v>29</v>
      </c>
      <c r="C1914" t="str">
        <f>VLOOKUP(B1914,[1]Store_Code!$A$2:$B$10,2,FALSE)</f>
        <v>Stirling</v>
      </c>
      <c r="D1914">
        <f t="shared" si="29"/>
        <v>21</v>
      </c>
      <c r="E1914" t="s">
        <v>10</v>
      </c>
      <c r="F1914" t="s">
        <v>9</v>
      </c>
      <c r="G1914">
        <v>29291</v>
      </c>
    </row>
    <row r="1915" spans="1:7" x14ac:dyDescent="0.3">
      <c r="A1915" s="1">
        <v>44267</v>
      </c>
      <c r="B1915" t="s">
        <v>29</v>
      </c>
      <c r="C1915" t="str">
        <f>VLOOKUP(B1915,[1]Store_Code!$A$2:$B$10,2,FALSE)</f>
        <v>Stirling</v>
      </c>
      <c r="D1915">
        <f t="shared" si="29"/>
        <v>15.7</v>
      </c>
      <c r="E1915" t="s">
        <v>13</v>
      </c>
      <c r="F1915" t="s">
        <v>11</v>
      </c>
      <c r="G1915">
        <v>5516</v>
      </c>
    </row>
    <row r="1916" spans="1:7" x14ac:dyDescent="0.3">
      <c r="A1916" s="1">
        <v>44267</v>
      </c>
      <c r="B1916" t="s">
        <v>30</v>
      </c>
      <c r="C1916" t="str">
        <f>VLOOKUP(B1916,[1]Store_Code!$A$2:$B$10,2,FALSE)</f>
        <v>Edinburgh</v>
      </c>
      <c r="D1916">
        <f t="shared" si="29"/>
        <v>29</v>
      </c>
      <c r="E1916" t="s">
        <v>8</v>
      </c>
      <c r="F1916" t="s">
        <v>9</v>
      </c>
      <c r="G1916">
        <v>17809</v>
      </c>
    </row>
    <row r="1917" spans="1:7" x14ac:dyDescent="0.3">
      <c r="A1917" s="1">
        <v>44267</v>
      </c>
      <c r="B1917" t="s">
        <v>30</v>
      </c>
      <c r="C1917" t="str">
        <f>VLOOKUP(B1917,[1]Store_Code!$A$2:$B$10,2,FALSE)</f>
        <v>Edinburgh</v>
      </c>
      <c r="D1917">
        <f t="shared" si="29"/>
        <v>39</v>
      </c>
      <c r="E1917" t="s">
        <v>10</v>
      </c>
      <c r="F1917" t="s">
        <v>11</v>
      </c>
      <c r="G1917">
        <v>62768</v>
      </c>
    </row>
    <row r="1918" spans="1:7" x14ac:dyDescent="0.3">
      <c r="A1918" s="1">
        <v>44267</v>
      </c>
      <c r="B1918" t="s">
        <v>30</v>
      </c>
      <c r="C1918" t="str">
        <f>VLOOKUP(B1918,[1]Store_Code!$A$2:$B$10,2,FALSE)</f>
        <v>Edinburgh</v>
      </c>
      <c r="D1918">
        <f t="shared" si="29"/>
        <v>24</v>
      </c>
      <c r="E1918" t="s">
        <v>13</v>
      </c>
      <c r="F1918" t="s">
        <v>9</v>
      </c>
      <c r="G1918">
        <v>9288</v>
      </c>
    </row>
    <row r="1919" spans="1:7" x14ac:dyDescent="0.3">
      <c r="A1919" s="1">
        <v>44268</v>
      </c>
      <c r="B1919" t="s">
        <v>7</v>
      </c>
      <c r="C1919" t="str">
        <f>VLOOKUP(B1919,[1]Store_Code!$A$2:$B$10,2,FALSE)</f>
        <v>Perth</v>
      </c>
      <c r="D1919">
        <f t="shared" si="29"/>
        <v>18</v>
      </c>
      <c r="E1919" t="s">
        <v>8</v>
      </c>
      <c r="F1919" t="s">
        <v>11</v>
      </c>
      <c r="G1919">
        <v>4899</v>
      </c>
    </row>
    <row r="1920" spans="1:7" x14ac:dyDescent="0.3">
      <c r="A1920" s="1">
        <v>44268</v>
      </c>
      <c r="B1920" t="s">
        <v>7</v>
      </c>
      <c r="C1920" t="str">
        <f>VLOOKUP(B1920,[1]Store_Code!$A$2:$B$10,2,FALSE)</f>
        <v>Perth</v>
      </c>
      <c r="D1920">
        <f t="shared" si="29"/>
        <v>19</v>
      </c>
      <c r="E1920" t="s">
        <v>10</v>
      </c>
      <c r="F1920" t="s">
        <v>9</v>
      </c>
      <c r="G1920">
        <v>25261</v>
      </c>
    </row>
    <row r="1921" spans="1:7" x14ac:dyDescent="0.3">
      <c r="A1921" s="1">
        <v>44268</v>
      </c>
      <c r="B1921" t="s">
        <v>7</v>
      </c>
      <c r="C1921" t="str">
        <f>VLOOKUP(B1921,[1]Store_Code!$A$2:$B$10,2,FALSE)</f>
        <v>Perth</v>
      </c>
      <c r="D1921">
        <f t="shared" si="29"/>
        <v>13</v>
      </c>
      <c r="E1921" t="s">
        <v>13</v>
      </c>
      <c r="F1921" t="s">
        <v>11</v>
      </c>
      <c r="G1921">
        <v>7036</v>
      </c>
    </row>
    <row r="1922" spans="1:7" x14ac:dyDescent="0.3">
      <c r="A1922" s="1">
        <v>44268</v>
      </c>
      <c r="B1922" t="s">
        <v>15</v>
      </c>
      <c r="C1922" t="str">
        <f>VLOOKUP(B1922,[1]Store_Code!$A$2:$B$10,2,FALSE)</f>
        <v>Aberdeen</v>
      </c>
      <c r="D1922">
        <f t="shared" si="29"/>
        <v>24</v>
      </c>
      <c r="E1922" t="s">
        <v>8</v>
      </c>
      <c r="F1922" t="s">
        <v>11</v>
      </c>
      <c r="G1922">
        <v>13509</v>
      </c>
    </row>
    <row r="1923" spans="1:7" x14ac:dyDescent="0.3">
      <c r="A1923" s="1">
        <v>44268</v>
      </c>
      <c r="B1923" t="s">
        <v>15</v>
      </c>
      <c r="C1923" t="str">
        <f>VLOOKUP(B1923,[1]Store_Code!$A$2:$B$10,2,FALSE)</f>
        <v>Aberdeen</v>
      </c>
      <c r="D1923">
        <f t="shared" si="29"/>
        <v>28</v>
      </c>
      <c r="E1923" t="s">
        <v>10</v>
      </c>
      <c r="F1923" t="s">
        <v>9</v>
      </c>
      <c r="G1923">
        <v>37496</v>
      </c>
    </row>
    <row r="1924" spans="1:7" x14ac:dyDescent="0.3">
      <c r="A1924" s="1">
        <v>44268</v>
      </c>
      <c r="B1924" t="s">
        <v>15</v>
      </c>
      <c r="C1924" t="str">
        <f>VLOOKUP(B1924,[1]Store_Code!$A$2:$B$10,2,FALSE)</f>
        <v>Aberdeen</v>
      </c>
      <c r="D1924">
        <f t="shared" ref="D1924:D1987" si="30">INDEX($N$4:$P$12,MATCH(C1924,$M$4:$M$12,0),MATCH(E1924,N$3:P$3,0))</f>
        <v>16</v>
      </c>
      <c r="E1924" t="s">
        <v>13</v>
      </c>
      <c r="F1924" t="s">
        <v>11</v>
      </c>
      <c r="G1924">
        <v>7087</v>
      </c>
    </row>
    <row r="1925" spans="1:7" x14ac:dyDescent="0.3">
      <c r="A1925" s="1">
        <v>44268</v>
      </c>
      <c r="B1925" t="s">
        <v>19</v>
      </c>
      <c r="C1925" t="str">
        <f>VLOOKUP(B1925,[1]Store_Code!$A$2:$B$10,2,FALSE)</f>
        <v>St Andrews</v>
      </c>
      <c r="D1925">
        <f t="shared" si="30"/>
        <v>15</v>
      </c>
      <c r="E1925" t="s">
        <v>8</v>
      </c>
      <c r="F1925" t="s">
        <v>9</v>
      </c>
      <c r="G1925">
        <v>7295</v>
      </c>
    </row>
    <row r="1926" spans="1:7" x14ac:dyDescent="0.3">
      <c r="A1926" s="1">
        <v>44268</v>
      </c>
      <c r="B1926" t="s">
        <v>19</v>
      </c>
      <c r="C1926" t="str">
        <f>VLOOKUP(B1926,[1]Store_Code!$A$2:$B$10,2,FALSE)</f>
        <v>St Andrews</v>
      </c>
      <c r="D1926">
        <f t="shared" si="30"/>
        <v>19</v>
      </c>
      <c r="E1926" t="s">
        <v>10</v>
      </c>
      <c r="F1926" t="s">
        <v>9</v>
      </c>
      <c r="G1926">
        <v>18898</v>
      </c>
    </row>
    <row r="1927" spans="1:7" x14ac:dyDescent="0.3">
      <c r="A1927" s="1">
        <v>44268</v>
      </c>
      <c r="B1927" t="s">
        <v>19</v>
      </c>
      <c r="C1927" t="str">
        <f>VLOOKUP(B1927,[1]Store_Code!$A$2:$B$10,2,FALSE)</f>
        <v>St Andrews</v>
      </c>
      <c r="D1927">
        <f t="shared" si="30"/>
        <v>10</v>
      </c>
      <c r="E1927" t="s">
        <v>13</v>
      </c>
      <c r="F1927" t="s">
        <v>11</v>
      </c>
      <c r="G1927">
        <v>5778</v>
      </c>
    </row>
    <row r="1928" spans="1:7" x14ac:dyDescent="0.3">
      <c r="A1928" s="1">
        <v>44268</v>
      </c>
      <c r="B1928" t="s">
        <v>23</v>
      </c>
      <c r="C1928" t="str">
        <f>VLOOKUP(B1928,[1]Store_Code!$A$2:$B$10,2,FALSE)</f>
        <v>Dundee</v>
      </c>
      <c r="D1928">
        <f t="shared" si="30"/>
        <v>23</v>
      </c>
      <c r="E1928" t="s">
        <v>8</v>
      </c>
      <c r="F1928" t="s">
        <v>9</v>
      </c>
      <c r="G1928">
        <v>13399</v>
      </c>
    </row>
    <row r="1929" spans="1:7" x14ac:dyDescent="0.3">
      <c r="A1929" s="1">
        <v>44268</v>
      </c>
      <c r="B1929" t="s">
        <v>23</v>
      </c>
      <c r="C1929" t="str">
        <f>VLOOKUP(B1929,[1]Store_Code!$A$2:$B$10,2,FALSE)</f>
        <v>Dundee</v>
      </c>
      <c r="D1929">
        <f t="shared" si="30"/>
        <v>30</v>
      </c>
      <c r="E1929" t="s">
        <v>10</v>
      </c>
      <c r="F1929" t="s">
        <v>11</v>
      </c>
      <c r="G1929">
        <v>36157</v>
      </c>
    </row>
    <row r="1930" spans="1:7" x14ac:dyDescent="0.3">
      <c r="A1930" s="1">
        <v>44268</v>
      </c>
      <c r="B1930" t="s">
        <v>23</v>
      </c>
      <c r="C1930" t="str">
        <f>VLOOKUP(B1930,[1]Store_Code!$A$2:$B$10,2,FALSE)</f>
        <v>Dundee</v>
      </c>
      <c r="D1930">
        <f t="shared" si="30"/>
        <v>22</v>
      </c>
      <c r="E1930" t="s">
        <v>13</v>
      </c>
      <c r="F1930" t="s">
        <v>11</v>
      </c>
      <c r="G1930">
        <v>8309</v>
      </c>
    </row>
    <row r="1931" spans="1:7" x14ac:dyDescent="0.3">
      <c r="A1931" s="1">
        <v>44268</v>
      </c>
      <c r="B1931" t="s">
        <v>26</v>
      </c>
      <c r="C1931" t="str">
        <f>VLOOKUP(B1931,[1]Store_Code!$A$2:$B$10,2,FALSE)</f>
        <v>Glasgow</v>
      </c>
      <c r="D1931">
        <f t="shared" si="30"/>
        <v>31</v>
      </c>
      <c r="E1931" t="s">
        <v>8</v>
      </c>
      <c r="F1931" t="s">
        <v>9</v>
      </c>
      <c r="G1931">
        <v>29764</v>
      </c>
    </row>
    <row r="1932" spans="1:7" x14ac:dyDescent="0.3">
      <c r="A1932" s="1">
        <v>44268</v>
      </c>
      <c r="B1932" t="s">
        <v>26</v>
      </c>
      <c r="C1932" t="str">
        <f>VLOOKUP(B1932,[1]Store_Code!$A$2:$B$10,2,FALSE)</f>
        <v>Glasgow</v>
      </c>
      <c r="D1932">
        <f t="shared" si="30"/>
        <v>44</v>
      </c>
      <c r="E1932" t="s">
        <v>10</v>
      </c>
      <c r="F1932" t="s">
        <v>9</v>
      </c>
      <c r="G1932">
        <v>85041</v>
      </c>
    </row>
    <row r="1933" spans="1:7" x14ac:dyDescent="0.3">
      <c r="A1933" s="1">
        <v>44268</v>
      </c>
      <c r="B1933" t="s">
        <v>26</v>
      </c>
      <c r="C1933" t="str">
        <f>VLOOKUP(B1933,[1]Store_Code!$A$2:$B$10,2,FALSE)</f>
        <v>Glasgow</v>
      </c>
      <c r="D1933">
        <f t="shared" si="30"/>
        <v>26</v>
      </c>
      <c r="E1933" t="s">
        <v>13</v>
      </c>
      <c r="F1933" t="s">
        <v>11</v>
      </c>
      <c r="G1933">
        <v>12292</v>
      </c>
    </row>
    <row r="1934" spans="1:7" x14ac:dyDescent="0.3">
      <c r="A1934" s="1">
        <v>44268</v>
      </c>
      <c r="B1934" t="s">
        <v>27</v>
      </c>
      <c r="C1934" t="str">
        <f>VLOOKUP(B1934,[1]Store_Code!$A$2:$B$10,2,FALSE)</f>
        <v>Dumfries</v>
      </c>
      <c r="D1934">
        <f t="shared" si="30"/>
        <v>13</v>
      </c>
      <c r="E1934" t="s">
        <v>8</v>
      </c>
      <c r="F1934" t="s">
        <v>9</v>
      </c>
      <c r="G1934">
        <v>8734</v>
      </c>
    </row>
    <row r="1935" spans="1:7" x14ac:dyDescent="0.3">
      <c r="A1935" s="1">
        <v>44268</v>
      </c>
      <c r="B1935" t="s">
        <v>27</v>
      </c>
      <c r="C1935" t="str">
        <f>VLOOKUP(B1935,[1]Store_Code!$A$2:$B$10,2,FALSE)</f>
        <v>Dumfries</v>
      </c>
      <c r="D1935">
        <f t="shared" si="30"/>
        <v>18</v>
      </c>
      <c r="E1935" t="s">
        <v>10</v>
      </c>
      <c r="F1935" t="s">
        <v>9</v>
      </c>
      <c r="G1935">
        <v>19284</v>
      </c>
    </row>
    <row r="1936" spans="1:7" x14ac:dyDescent="0.3">
      <c r="A1936" s="1">
        <v>44268</v>
      </c>
      <c r="B1936" t="s">
        <v>27</v>
      </c>
      <c r="C1936" t="str">
        <f>VLOOKUP(B1936,[1]Store_Code!$A$2:$B$10,2,FALSE)</f>
        <v>Dumfries</v>
      </c>
      <c r="D1936">
        <f t="shared" si="30"/>
        <v>9</v>
      </c>
      <c r="E1936" t="s">
        <v>13</v>
      </c>
      <c r="F1936" t="s">
        <v>11</v>
      </c>
      <c r="G1936">
        <v>3645</v>
      </c>
    </row>
    <row r="1937" spans="1:7" x14ac:dyDescent="0.3">
      <c r="A1937" s="1">
        <v>44268</v>
      </c>
      <c r="B1937" t="s">
        <v>28</v>
      </c>
      <c r="C1937" t="str">
        <f>VLOOKUP(B1937,[1]Store_Code!$A$2:$B$10,2,FALSE)</f>
        <v>Inverness</v>
      </c>
      <c r="D1937">
        <f t="shared" si="30"/>
        <v>22</v>
      </c>
      <c r="E1937" t="s">
        <v>8</v>
      </c>
      <c r="F1937" t="s">
        <v>11</v>
      </c>
      <c r="G1937">
        <v>11454</v>
      </c>
    </row>
    <row r="1938" spans="1:7" x14ac:dyDescent="0.3">
      <c r="A1938" s="1">
        <v>44268</v>
      </c>
      <c r="B1938" t="s">
        <v>28</v>
      </c>
      <c r="C1938" t="str">
        <f>VLOOKUP(B1938,[1]Store_Code!$A$2:$B$10,2,FALSE)</f>
        <v>Inverness</v>
      </c>
      <c r="D1938">
        <f t="shared" si="30"/>
        <v>20</v>
      </c>
      <c r="E1938" t="s">
        <v>10</v>
      </c>
      <c r="F1938" t="s">
        <v>9</v>
      </c>
      <c r="G1938">
        <v>31419</v>
      </c>
    </row>
    <row r="1939" spans="1:7" x14ac:dyDescent="0.3">
      <c r="A1939" s="1">
        <v>44268</v>
      </c>
      <c r="B1939" t="s">
        <v>28</v>
      </c>
      <c r="C1939" t="str">
        <f>VLOOKUP(B1939,[1]Store_Code!$A$2:$B$10,2,FALSE)</f>
        <v>Inverness</v>
      </c>
      <c r="D1939">
        <f t="shared" si="30"/>
        <v>20</v>
      </c>
      <c r="E1939" t="s">
        <v>13</v>
      </c>
      <c r="F1939" t="s">
        <v>11</v>
      </c>
      <c r="G1939">
        <v>6017</v>
      </c>
    </row>
    <row r="1940" spans="1:7" x14ac:dyDescent="0.3">
      <c r="A1940" s="1">
        <v>44268</v>
      </c>
      <c r="B1940" t="s">
        <v>29</v>
      </c>
      <c r="C1940" t="str">
        <f>VLOOKUP(B1940,[1]Store_Code!$A$2:$B$10,2,FALSE)</f>
        <v>Stirling</v>
      </c>
      <c r="D1940">
        <f t="shared" si="30"/>
        <v>22</v>
      </c>
      <c r="E1940" t="s">
        <v>8</v>
      </c>
      <c r="F1940" t="s">
        <v>9</v>
      </c>
      <c r="G1940">
        <v>10049</v>
      </c>
    </row>
    <row r="1941" spans="1:7" x14ac:dyDescent="0.3">
      <c r="A1941" s="1">
        <v>44268</v>
      </c>
      <c r="B1941" t="s">
        <v>29</v>
      </c>
      <c r="C1941" t="str">
        <f>VLOOKUP(B1941,[1]Store_Code!$A$2:$B$10,2,FALSE)</f>
        <v>Stirling</v>
      </c>
      <c r="D1941">
        <f t="shared" si="30"/>
        <v>21</v>
      </c>
      <c r="E1941" t="s">
        <v>10</v>
      </c>
      <c r="F1941" t="s">
        <v>9</v>
      </c>
      <c r="G1941">
        <v>25310</v>
      </c>
    </row>
    <row r="1942" spans="1:7" x14ac:dyDescent="0.3">
      <c r="A1942" s="1">
        <v>44268</v>
      </c>
      <c r="B1942" t="s">
        <v>29</v>
      </c>
      <c r="C1942" t="str">
        <f>VLOOKUP(B1942,[1]Store_Code!$A$2:$B$10,2,FALSE)</f>
        <v>Stirling</v>
      </c>
      <c r="D1942">
        <f t="shared" si="30"/>
        <v>15.7</v>
      </c>
      <c r="E1942" t="s">
        <v>13</v>
      </c>
      <c r="F1942" t="s">
        <v>11</v>
      </c>
      <c r="G1942">
        <v>6030</v>
      </c>
    </row>
    <row r="1943" spans="1:7" x14ac:dyDescent="0.3">
      <c r="A1943" s="1">
        <v>44268</v>
      </c>
      <c r="B1943" t="s">
        <v>30</v>
      </c>
      <c r="C1943" t="str">
        <f>VLOOKUP(B1943,[1]Store_Code!$A$2:$B$10,2,FALSE)</f>
        <v>Edinburgh</v>
      </c>
      <c r="D1943">
        <f t="shared" si="30"/>
        <v>29</v>
      </c>
      <c r="E1943" t="s">
        <v>8</v>
      </c>
      <c r="F1943" t="s">
        <v>9</v>
      </c>
      <c r="G1943">
        <v>16749</v>
      </c>
    </row>
    <row r="1944" spans="1:7" x14ac:dyDescent="0.3">
      <c r="A1944" s="1">
        <v>44268</v>
      </c>
      <c r="B1944" t="s">
        <v>30</v>
      </c>
      <c r="C1944" t="str">
        <f>VLOOKUP(B1944,[1]Store_Code!$A$2:$B$10,2,FALSE)</f>
        <v>Edinburgh</v>
      </c>
      <c r="D1944">
        <f t="shared" si="30"/>
        <v>39</v>
      </c>
      <c r="E1944" t="s">
        <v>10</v>
      </c>
      <c r="F1944" t="s">
        <v>11</v>
      </c>
      <c r="G1944">
        <v>54236</v>
      </c>
    </row>
    <row r="1945" spans="1:7" x14ac:dyDescent="0.3">
      <c r="A1945" s="1">
        <v>44268</v>
      </c>
      <c r="B1945" t="s">
        <v>30</v>
      </c>
      <c r="C1945" t="str">
        <f>VLOOKUP(B1945,[1]Store_Code!$A$2:$B$10,2,FALSE)</f>
        <v>Edinburgh</v>
      </c>
      <c r="D1945">
        <f t="shared" si="30"/>
        <v>24</v>
      </c>
      <c r="E1945" t="s">
        <v>13</v>
      </c>
      <c r="F1945" t="s">
        <v>9</v>
      </c>
      <c r="G1945">
        <v>10058</v>
      </c>
    </row>
    <row r="1946" spans="1:7" x14ac:dyDescent="0.3">
      <c r="A1946" s="1">
        <v>44269</v>
      </c>
      <c r="B1946" t="s">
        <v>7</v>
      </c>
      <c r="C1946" t="str">
        <f>VLOOKUP(B1946,[1]Store_Code!$A$2:$B$10,2,FALSE)</f>
        <v>Perth</v>
      </c>
      <c r="D1946">
        <f t="shared" si="30"/>
        <v>18</v>
      </c>
      <c r="E1946" t="s">
        <v>8</v>
      </c>
      <c r="F1946" t="s">
        <v>11</v>
      </c>
      <c r="G1946">
        <v>6146</v>
      </c>
    </row>
    <row r="1947" spans="1:7" x14ac:dyDescent="0.3">
      <c r="A1947" s="1">
        <v>44269</v>
      </c>
      <c r="B1947" t="s">
        <v>7</v>
      </c>
      <c r="C1947" t="str">
        <f>VLOOKUP(B1947,[1]Store_Code!$A$2:$B$10,2,FALSE)</f>
        <v>Perth</v>
      </c>
      <c r="D1947">
        <f t="shared" si="30"/>
        <v>19</v>
      </c>
      <c r="E1947" t="s">
        <v>10</v>
      </c>
      <c r="F1947" t="s">
        <v>9</v>
      </c>
      <c r="G1947">
        <v>24043</v>
      </c>
    </row>
    <row r="1948" spans="1:7" x14ac:dyDescent="0.3">
      <c r="A1948" s="1">
        <v>44269</v>
      </c>
      <c r="B1948" t="s">
        <v>7</v>
      </c>
      <c r="C1948" t="str">
        <f>VLOOKUP(B1948,[1]Store_Code!$A$2:$B$10,2,FALSE)</f>
        <v>Perth</v>
      </c>
      <c r="D1948">
        <f t="shared" si="30"/>
        <v>13</v>
      </c>
      <c r="E1948" t="s">
        <v>13</v>
      </c>
      <c r="F1948" t="s">
        <v>11</v>
      </c>
      <c r="G1948">
        <v>5978</v>
      </c>
    </row>
    <row r="1949" spans="1:7" x14ac:dyDescent="0.3">
      <c r="A1949" s="1">
        <v>44269</v>
      </c>
      <c r="B1949" t="s">
        <v>15</v>
      </c>
      <c r="C1949" t="str">
        <f>VLOOKUP(B1949,[1]Store_Code!$A$2:$B$10,2,FALSE)</f>
        <v>Aberdeen</v>
      </c>
      <c r="D1949">
        <f t="shared" si="30"/>
        <v>24</v>
      </c>
      <c r="E1949" t="s">
        <v>8</v>
      </c>
      <c r="F1949" t="s">
        <v>11</v>
      </c>
      <c r="G1949">
        <v>13545</v>
      </c>
    </row>
    <row r="1950" spans="1:7" x14ac:dyDescent="0.3">
      <c r="A1950" s="1">
        <v>44269</v>
      </c>
      <c r="B1950" t="s">
        <v>15</v>
      </c>
      <c r="C1950" t="str">
        <f>VLOOKUP(B1950,[1]Store_Code!$A$2:$B$10,2,FALSE)</f>
        <v>Aberdeen</v>
      </c>
      <c r="D1950">
        <f t="shared" si="30"/>
        <v>28</v>
      </c>
      <c r="E1950" t="s">
        <v>10</v>
      </c>
      <c r="F1950" t="s">
        <v>9</v>
      </c>
      <c r="G1950">
        <v>35579</v>
      </c>
    </row>
    <row r="1951" spans="1:7" x14ac:dyDescent="0.3">
      <c r="A1951" s="1">
        <v>44269</v>
      </c>
      <c r="B1951" t="s">
        <v>15</v>
      </c>
      <c r="C1951" t="str">
        <f>VLOOKUP(B1951,[1]Store_Code!$A$2:$B$10,2,FALSE)</f>
        <v>Aberdeen</v>
      </c>
      <c r="D1951">
        <f t="shared" si="30"/>
        <v>16</v>
      </c>
      <c r="E1951" t="s">
        <v>13</v>
      </c>
      <c r="F1951" t="s">
        <v>11</v>
      </c>
      <c r="G1951">
        <v>6024</v>
      </c>
    </row>
    <row r="1952" spans="1:7" x14ac:dyDescent="0.3">
      <c r="A1952" s="1">
        <v>44269</v>
      </c>
      <c r="B1952" t="s">
        <v>19</v>
      </c>
      <c r="C1952" t="str">
        <f>VLOOKUP(B1952,[1]Store_Code!$A$2:$B$10,2,FALSE)</f>
        <v>St Andrews</v>
      </c>
      <c r="D1952">
        <f t="shared" si="30"/>
        <v>15</v>
      </c>
      <c r="E1952" t="s">
        <v>8</v>
      </c>
      <c r="F1952" t="s">
        <v>9</v>
      </c>
      <c r="G1952">
        <v>7314</v>
      </c>
    </row>
    <row r="1953" spans="1:7" x14ac:dyDescent="0.3">
      <c r="A1953" s="1">
        <v>44269</v>
      </c>
      <c r="B1953" t="s">
        <v>19</v>
      </c>
      <c r="C1953" t="str">
        <f>VLOOKUP(B1953,[1]Store_Code!$A$2:$B$10,2,FALSE)</f>
        <v>St Andrews</v>
      </c>
      <c r="D1953">
        <f t="shared" si="30"/>
        <v>19</v>
      </c>
      <c r="E1953" t="s">
        <v>10</v>
      </c>
      <c r="F1953" t="s">
        <v>9</v>
      </c>
      <c r="G1953">
        <v>17932</v>
      </c>
    </row>
    <row r="1954" spans="1:7" x14ac:dyDescent="0.3">
      <c r="A1954" s="1">
        <v>44269</v>
      </c>
      <c r="B1954" t="s">
        <v>19</v>
      </c>
      <c r="C1954" t="str">
        <f>VLOOKUP(B1954,[1]Store_Code!$A$2:$B$10,2,FALSE)</f>
        <v>St Andrews</v>
      </c>
      <c r="D1954">
        <f t="shared" si="30"/>
        <v>10</v>
      </c>
      <c r="E1954" t="s">
        <v>13</v>
      </c>
      <c r="F1954" t="s">
        <v>11</v>
      </c>
      <c r="G1954">
        <v>4911</v>
      </c>
    </row>
    <row r="1955" spans="1:7" x14ac:dyDescent="0.3">
      <c r="A1955" s="1">
        <v>44269</v>
      </c>
      <c r="B1955" t="s">
        <v>23</v>
      </c>
      <c r="C1955" t="str">
        <f>VLOOKUP(B1955,[1]Store_Code!$A$2:$B$10,2,FALSE)</f>
        <v>Dundee</v>
      </c>
      <c r="D1955">
        <f t="shared" si="30"/>
        <v>23</v>
      </c>
      <c r="E1955" t="s">
        <v>8</v>
      </c>
      <c r="F1955" t="s">
        <v>9</v>
      </c>
      <c r="G1955">
        <v>13434</v>
      </c>
    </row>
    <row r="1956" spans="1:7" x14ac:dyDescent="0.3">
      <c r="A1956" s="1">
        <v>44269</v>
      </c>
      <c r="B1956" t="s">
        <v>23</v>
      </c>
      <c r="C1956" t="str">
        <f>VLOOKUP(B1956,[1]Store_Code!$A$2:$B$10,2,FALSE)</f>
        <v>Dundee</v>
      </c>
      <c r="D1956">
        <f t="shared" si="30"/>
        <v>30</v>
      </c>
      <c r="E1956" t="s">
        <v>10</v>
      </c>
      <c r="F1956" t="s">
        <v>11</v>
      </c>
      <c r="G1956">
        <v>34308</v>
      </c>
    </row>
    <row r="1957" spans="1:7" x14ac:dyDescent="0.3">
      <c r="A1957" s="1">
        <v>44269</v>
      </c>
      <c r="B1957" t="s">
        <v>23</v>
      </c>
      <c r="C1957" t="str">
        <f>VLOOKUP(B1957,[1]Store_Code!$A$2:$B$10,2,FALSE)</f>
        <v>Dundee</v>
      </c>
      <c r="D1957">
        <f t="shared" si="30"/>
        <v>22</v>
      </c>
      <c r="E1957" t="s">
        <v>13</v>
      </c>
      <c r="F1957" t="s">
        <v>11</v>
      </c>
      <c r="G1957">
        <v>7060</v>
      </c>
    </row>
    <row r="1958" spans="1:7" x14ac:dyDescent="0.3">
      <c r="A1958" s="1">
        <v>44269</v>
      </c>
      <c r="B1958" t="s">
        <v>26</v>
      </c>
      <c r="C1958" t="str">
        <f>VLOOKUP(B1958,[1]Store_Code!$A$2:$B$10,2,FALSE)</f>
        <v>Glasgow</v>
      </c>
      <c r="D1958">
        <f t="shared" si="30"/>
        <v>31</v>
      </c>
      <c r="E1958" t="s">
        <v>8</v>
      </c>
      <c r="F1958" t="s">
        <v>9</v>
      </c>
      <c r="G1958">
        <v>29841</v>
      </c>
    </row>
    <row r="1959" spans="1:7" x14ac:dyDescent="0.3">
      <c r="A1959" s="1">
        <v>44269</v>
      </c>
      <c r="B1959" t="s">
        <v>26</v>
      </c>
      <c r="C1959" t="str">
        <f>VLOOKUP(B1959,[1]Store_Code!$A$2:$B$10,2,FALSE)</f>
        <v>Glasgow</v>
      </c>
      <c r="D1959">
        <f t="shared" si="30"/>
        <v>44</v>
      </c>
      <c r="E1959" t="s">
        <v>10</v>
      </c>
      <c r="F1959" t="s">
        <v>9</v>
      </c>
      <c r="G1959">
        <v>80693</v>
      </c>
    </row>
    <row r="1960" spans="1:7" x14ac:dyDescent="0.3">
      <c r="A1960" s="1">
        <v>44269</v>
      </c>
      <c r="B1960" t="s">
        <v>26</v>
      </c>
      <c r="C1960" t="str">
        <f>VLOOKUP(B1960,[1]Store_Code!$A$2:$B$10,2,FALSE)</f>
        <v>Glasgow</v>
      </c>
      <c r="D1960">
        <f t="shared" si="30"/>
        <v>26</v>
      </c>
      <c r="E1960" t="s">
        <v>13</v>
      </c>
      <c r="F1960" t="s">
        <v>11</v>
      </c>
      <c r="G1960">
        <v>10446</v>
      </c>
    </row>
    <row r="1961" spans="1:7" x14ac:dyDescent="0.3">
      <c r="A1961" s="1">
        <v>44269</v>
      </c>
      <c r="B1961" t="s">
        <v>27</v>
      </c>
      <c r="C1961" t="str">
        <f>VLOOKUP(B1961,[1]Store_Code!$A$2:$B$10,2,FALSE)</f>
        <v>Dumfries</v>
      </c>
      <c r="D1961">
        <f t="shared" si="30"/>
        <v>13</v>
      </c>
      <c r="E1961" t="s">
        <v>8</v>
      </c>
      <c r="F1961" t="s">
        <v>9</v>
      </c>
      <c r="G1961">
        <v>8756</v>
      </c>
    </row>
    <row r="1962" spans="1:7" x14ac:dyDescent="0.3">
      <c r="A1962" s="1">
        <v>44269</v>
      </c>
      <c r="B1962" t="s">
        <v>27</v>
      </c>
      <c r="C1962" t="str">
        <f>VLOOKUP(B1962,[1]Store_Code!$A$2:$B$10,2,FALSE)</f>
        <v>Dumfries</v>
      </c>
      <c r="D1962">
        <f t="shared" si="30"/>
        <v>18</v>
      </c>
      <c r="E1962" t="s">
        <v>10</v>
      </c>
      <c r="F1962" t="s">
        <v>9</v>
      </c>
      <c r="G1962">
        <v>18298</v>
      </c>
    </row>
    <row r="1963" spans="1:7" x14ac:dyDescent="0.3">
      <c r="A1963" s="1">
        <v>44269</v>
      </c>
      <c r="B1963" t="s">
        <v>27</v>
      </c>
      <c r="C1963" t="str">
        <f>VLOOKUP(B1963,[1]Store_Code!$A$2:$B$10,2,FALSE)</f>
        <v>Dumfries</v>
      </c>
      <c r="D1963">
        <f t="shared" si="30"/>
        <v>9</v>
      </c>
      <c r="E1963" t="s">
        <v>13</v>
      </c>
      <c r="F1963" t="s">
        <v>11</v>
      </c>
      <c r="G1963">
        <v>3098</v>
      </c>
    </row>
    <row r="1964" spans="1:7" x14ac:dyDescent="0.3">
      <c r="A1964" s="1">
        <v>44269</v>
      </c>
      <c r="B1964" t="s">
        <v>28</v>
      </c>
      <c r="C1964" t="str">
        <f>VLOOKUP(B1964,[1]Store_Code!$A$2:$B$10,2,FALSE)</f>
        <v>Inverness</v>
      </c>
      <c r="D1964">
        <f t="shared" si="30"/>
        <v>22</v>
      </c>
      <c r="E1964" t="s">
        <v>8</v>
      </c>
      <c r="F1964" t="s">
        <v>11</v>
      </c>
      <c r="G1964">
        <v>11486</v>
      </c>
    </row>
    <row r="1965" spans="1:7" x14ac:dyDescent="0.3">
      <c r="A1965" s="1">
        <v>44269</v>
      </c>
      <c r="B1965" t="s">
        <v>28</v>
      </c>
      <c r="C1965" t="str">
        <f>VLOOKUP(B1965,[1]Store_Code!$A$2:$B$10,2,FALSE)</f>
        <v>Inverness</v>
      </c>
      <c r="D1965">
        <f t="shared" si="30"/>
        <v>20</v>
      </c>
      <c r="E1965" t="s">
        <v>10</v>
      </c>
      <c r="F1965" t="s">
        <v>9</v>
      </c>
      <c r="G1965">
        <v>29813</v>
      </c>
    </row>
    <row r="1966" spans="1:7" x14ac:dyDescent="0.3">
      <c r="A1966" s="1">
        <v>44269</v>
      </c>
      <c r="B1966" t="s">
        <v>28</v>
      </c>
      <c r="C1966" t="str">
        <f>VLOOKUP(B1966,[1]Store_Code!$A$2:$B$10,2,FALSE)</f>
        <v>Inverness</v>
      </c>
      <c r="D1966">
        <f t="shared" si="30"/>
        <v>20</v>
      </c>
      <c r="E1966" t="s">
        <v>13</v>
      </c>
      <c r="F1966" t="s">
        <v>11</v>
      </c>
      <c r="G1966">
        <v>5113</v>
      </c>
    </row>
    <row r="1967" spans="1:7" x14ac:dyDescent="0.3">
      <c r="A1967" s="1">
        <v>44269</v>
      </c>
      <c r="B1967" t="s">
        <v>29</v>
      </c>
      <c r="C1967" t="str">
        <f>VLOOKUP(B1967,[1]Store_Code!$A$2:$B$10,2,FALSE)</f>
        <v>Stirling</v>
      </c>
      <c r="D1967">
        <f t="shared" si="30"/>
        <v>22</v>
      </c>
      <c r="E1967" t="s">
        <v>8</v>
      </c>
      <c r="F1967" t="s">
        <v>9</v>
      </c>
      <c r="G1967">
        <v>10076</v>
      </c>
    </row>
    <row r="1968" spans="1:7" x14ac:dyDescent="0.3">
      <c r="A1968" s="1">
        <v>44269</v>
      </c>
      <c r="B1968" t="s">
        <v>29</v>
      </c>
      <c r="C1968" t="str">
        <f>VLOOKUP(B1968,[1]Store_Code!$A$2:$B$10,2,FALSE)</f>
        <v>Stirling</v>
      </c>
      <c r="D1968">
        <f t="shared" si="30"/>
        <v>21</v>
      </c>
      <c r="E1968" t="s">
        <v>10</v>
      </c>
      <c r="F1968" t="s">
        <v>9</v>
      </c>
      <c r="G1968">
        <v>24016</v>
      </c>
    </row>
    <row r="1969" spans="1:7" x14ac:dyDescent="0.3">
      <c r="A1969" s="1">
        <v>44269</v>
      </c>
      <c r="B1969" t="s">
        <v>29</v>
      </c>
      <c r="C1969" t="str">
        <f>VLOOKUP(B1969,[1]Store_Code!$A$2:$B$10,2,FALSE)</f>
        <v>Stirling</v>
      </c>
      <c r="D1969">
        <f t="shared" si="30"/>
        <v>15.7</v>
      </c>
      <c r="E1969" t="s">
        <v>13</v>
      </c>
      <c r="F1969" t="s">
        <v>11</v>
      </c>
      <c r="G1969">
        <v>5125</v>
      </c>
    </row>
    <row r="1970" spans="1:7" x14ac:dyDescent="0.3">
      <c r="A1970" s="1">
        <v>44269</v>
      </c>
      <c r="B1970" t="s">
        <v>30</v>
      </c>
      <c r="C1970" t="str">
        <f>VLOOKUP(B1970,[1]Store_Code!$A$2:$B$10,2,FALSE)</f>
        <v>Edinburgh</v>
      </c>
      <c r="D1970">
        <f t="shared" si="30"/>
        <v>29</v>
      </c>
      <c r="E1970" t="s">
        <v>8</v>
      </c>
      <c r="F1970" t="s">
        <v>9</v>
      </c>
      <c r="G1970">
        <v>16792</v>
      </c>
    </row>
    <row r="1971" spans="1:7" x14ac:dyDescent="0.3">
      <c r="A1971" s="1">
        <v>44269</v>
      </c>
      <c r="B1971" t="s">
        <v>30</v>
      </c>
      <c r="C1971" t="str">
        <f>VLOOKUP(B1971,[1]Store_Code!$A$2:$B$10,2,FALSE)</f>
        <v>Edinburgh</v>
      </c>
      <c r="D1971">
        <f t="shared" si="30"/>
        <v>39</v>
      </c>
      <c r="E1971" t="s">
        <v>10</v>
      </c>
      <c r="F1971" t="s">
        <v>11</v>
      </c>
      <c r="G1971">
        <v>51463</v>
      </c>
    </row>
    <row r="1972" spans="1:7" x14ac:dyDescent="0.3">
      <c r="A1972" s="1">
        <v>44269</v>
      </c>
      <c r="B1972" t="s">
        <v>30</v>
      </c>
      <c r="C1972" t="str">
        <f>VLOOKUP(B1972,[1]Store_Code!$A$2:$B$10,2,FALSE)</f>
        <v>Edinburgh</v>
      </c>
      <c r="D1972">
        <f t="shared" si="30"/>
        <v>24</v>
      </c>
      <c r="E1972" t="s">
        <v>13</v>
      </c>
      <c r="F1972" t="s">
        <v>9</v>
      </c>
      <c r="G1972">
        <v>8699</v>
      </c>
    </row>
    <row r="1973" spans="1:7" x14ac:dyDescent="0.3">
      <c r="A1973" s="1">
        <v>44270</v>
      </c>
      <c r="B1973" t="s">
        <v>7</v>
      </c>
      <c r="C1973" t="str">
        <f>VLOOKUP(B1973,[1]Store_Code!$A$2:$B$10,2,FALSE)</f>
        <v>Perth</v>
      </c>
      <c r="D1973">
        <f t="shared" si="30"/>
        <v>18</v>
      </c>
      <c r="E1973" t="s">
        <v>8</v>
      </c>
      <c r="F1973" t="s">
        <v>11</v>
      </c>
      <c r="G1973">
        <v>6278</v>
      </c>
    </row>
    <row r="1974" spans="1:7" x14ac:dyDescent="0.3">
      <c r="A1974" s="1">
        <v>44270</v>
      </c>
      <c r="B1974" t="s">
        <v>7</v>
      </c>
      <c r="C1974" t="str">
        <f>VLOOKUP(B1974,[1]Store_Code!$A$2:$B$10,2,FALSE)</f>
        <v>Perth</v>
      </c>
      <c r="D1974">
        <f t="shared" si="30"/>
        <v>19</v>
      </c>
      <c r="E1974" t="s">
        <v>10</v>
      </c>
      <c r="F1974" t="s">
        <v>9</v>
      </c>
      <c r="G1974">
        <v>22873</v>
      </c>
    </row>
    <row r="1975" spans="1:7" x14ac:dyDescent="0.3">
      <c r="A1975" s="1">
        <v>44270</v>
      </c>
      <c r="B1975" t="s">
        <v>7</v>
      </c>
      <c r="C1975" t="str">
        <f>VLOOKUP(B1975,[1]Store_Code!$A$2:$B$10,2,FALSE)</f>
        <v>Perth</v>
      </c>
      <c r="D1975">
        <f t="shared" si="30"/>
        <v>13</v>
      </c>
      <c r="E1975" t="s">
        <v>13</v>
      </c>
      <c r="F1975" t="s">
        <v>11</v>
      </c>
      <c r="G1975">
        <v>5843</v>
      </c>
    </row>
    <row r="1976" spans="1:7" x14ac:dyDescent="0.3">
      <c r="A1976" s="1">
        <v>44270</v>
      </c>
      <c r="B1976" t="s">
        <v>15</v>
      </c>
      <c r="C1976" t="str">
        <f>VLOOKUP(B1976,[1]Store_Code!$A$2:$B$10,2,FALSE)</f>
        <v>Aberdeen</v>
      </c>
      <c r="D1976">
        <f t="shared" si="30"/>
        <v>24</v>
      </c>
      <c r="E1976" t="s">
        <v>8</v>
      </c>
      <c r="F1976" t="s">
        <v>11</v>
      </c>
      <c r="G1976">
        <v>13836</v>
      </c>
    </row>
    <row r="1977" spans="1:7" x14ac:dyDescent="0.3">
      <c r="A1977" s="1">
        <v>44270</v>
      </c>
      <c r="B1977" t="s">
        <v>15</v>
      </c>
      <c r="C1977" t="str">
        <f>VLOOKUP(B1977,[1]Store_Code!$A$2:$B$10,2,FALSE)</f>
        <v>Aberdeen</v>
      </c>
      <c r="D1977">
        <f t="shared" si="30"/>
        <v>28</v>
      </c>
      <c r="E1977" t="s">
        <v>10</v>
      </c>
      <c r="F1977" t="s">
        <v>9</v>
      </c>
      <c r="G1977">
        <v>33737</v>
      </c>
    </row>
    <row r="1978" spans="1:7" x14ac:dyDescent="0.3">
      <c r="A1978" s="1">
        <v>44270</v>
      </c>
      <c r="B1978" t="s">
        <v>15</v>
      </c>
      <c r="C1978" t="str">
        <f>VLOOKUP(B1978,[1]Store_Code!$A$2:$B$10,2,FALSE)</f>
        <v>Aberdeen</v>
      </c>
      <c r="D1978">
        <f t="shared" si="30"/>
        <v>16</v>
      </c>
      <c r="E1978" t="s">
        <v>13</v>
      </c>
      <c r="F1978" t="s">
        <v>11</v>
      </c>
      <c r="G1978">
        <v>5886</v>
      </c>
    </row>
    <row r="1979" spans="1:7" x14ac:dyDescent="0.3">
      <c r="A1979" s="1">
        <v>44270</v>
      </c>
      <c r="B1979" t="s">
        <v>19</v>
      </c>
      <c r="C1979" t="str">
        <f>VLOOKUP(B1979,[1]Store_Code!$A$2:$B$10,2,FALSE)</f>
        <v>St Andrews</v>
      </c>
      <c r="D1979">
        <f t="shared" si="30"/>
        <v>15</v>
      </c>
      <c r="E1979" t="s">
        <v>8</v>
      </c>
      <c r="F1979" t="s">
        <v>9</v>
      </c>
      <c r="G1979">
        <v>7472</v>
      </c>
    </row>
    <row r="1980" spans="1:7" x14ac:dyDescent="0.3">
      <c r="A1980" s="1">
        <v>44270</v>
      </c>
      <c r="B1980" t="s">
        <v>19</v>
      </c>
      <c r="C1980" t="str">
        <f>VLOOKUP(B1980,[1]Store_Code!$A$2:$B$10,2,FALSE)</f>
        <v>St Andrews</v>
      </c>
      <c r="D1980">
        <f t="shared" si="30"/>
        <v>19</v>
      </c>
      <c r="E1980" t="s">
        <v>10</v>
      </c>
      <c r="F1980" t="s">
        <v>9</v>
      </c>
      <c r="G1980">
        <v>17003</v>
      </c>
    </row>
    <row r="1981" spans="1:7" x14ac:dyDescent="0.3">
      <c r="A1981" s="1">
        <v>44270</v>
      </c>
      <c r="B1981" t="s">
        <v>19</v>
      </c>
      <c r="C1981" t="str">
        <f>VLOOKUP(B1981,[1]Store_Code!$A$2:$B$10,2,FALSE)</f>
        <v>St Andrews</v>
      </c>
      <c r="D1981">
        <f t="shared" si="30"/>
        <v>10</v>
      </c>
      <c r="E1981" t="s">
        <v>13</v>
      </c>
      <c r="F1981" t="s">
        <v>11</v>
      </c>
      <c r="G1981">
        <v>4798</v>
      </c>
    </row>
    <row r="1982" spans="1:7" x14ac:dyDescent="0.3">
      <c r="A1982" s="1">
        <v>44270</v>
      </c>
      <c r="B1982" t="s">
        <v>23</v>
      </c>
      <c r="C1982" t="str">
        <f>VLOOKUP(B1982,[1]Store_Code!$A$2:$B$10,2,FALSE)</f>
        <v>Dundee</v>
      </c>
      <c r="D1982">
        <f t="shared" si="30"/>
        <v>23</v>
      </c>
      <c r="E1982" t="s">
        <v>8</v>
      </c>
      <c r="F1982" t="s">
        <v>9</v>
      </c>
      <c r="G1982">
        <v>13723</v>
      </c>
    </row>
    <row r="1983" spans="1:7" x14ac:dyDescent="0.3">
      <c r="A1983" s="1">
        <v>44270</v>
      </c>
      <c r="B1983" t="s">
        <v>23</v>
      </c>
      <c r="C1983" t="str">
        <f>VLOOKUP(B1983,[1]Store_Code!$A$2:$B$10,2,FALSE)</f>
        <v>Dundee</v>
      </c>
      <c r="D1983">
        <f t="shared" si="30"/>
        <v>30</v>
      </c>
      <c r="E1983" t="s">
        <v>10</v>
      </c>
      <c r="F1983" t="s">
        <v>11</v>
      </c>
      <c r="G1983">
        <v>32532</v>
      </c>
    </row>
    <row r="1984" spans="1:7" x14ac:dyDescent="0.3">
      <c r="A1984" s="1">
        <v>44270</v>
      </c>
      <c r="B1984" t="s">
        <v>23</v>
      </c>
      <c r="C1984" t="str">
        <f>VLOOKUP(B1984,[1]Store_Code!$A$2:$B$10,2,FALSE)</f>
        <v>Dundee</v>
      </c>
      <c r="D1984">
        <f t="shared" si="30"/>
        <v>22</v>
      </c>
      <c r="E1984" t="s">
        <v>13</v>
      </c>
      <c r="F1984" t="s">
        <v>11</v>
      </c>
      <c r="G1984">
        <v>6900</v>
      </c>
    </row>
    <row r="1985" spans="1:7" x14ac:dyDescent="0.3">
      <c r="A1985" s="1">
        <v>44270</v>
      </c>
      <c r="B1985" t="s">
        <v>26</v>
      </c>
      <c r="C1985" t="str">
        <f>VLOOKUP(B1985,[1]Store_Code!$A$2:$B$10,2,FALSE)</f>
        <v>Glasgow</v>
      </c>
      <c r="D1985">
        <f t="shared" si="30"/>
        <v>31</v>
      </c>
      <c r="E1985" t="s">
        <v>8</v>
      </c>
      <c r="F1985" t="s">
        <v>9</v>
      </c>
      <c r="G1985">
        <v>30485</v>
      </c>
    </row>
    <row r="1986" spans="1:7" x14ac:dyDescent="0.3">
      <c r="A1986" s="1">
        <v>44270</v>
      </c>
      <c r="B1986" t="s">
        <v>26</v>
      </c>
      <c r="C1986" t="str">
        <f>VLOOKUP(B1986,[1]Store_Code!$A$2:$B$10,2,FALSE)</f>
        <v>Glasgow</v>
      </c>
      <c r="D1986">
        <f t="shared" si="30"/>
        <v>44</v>
      </c>
      <c r="E1986" t="s">
        <v>10</v>
      </c>
      <c r="F1986" t="s">
        <v>9</v>
      </c>
      <c r="G1986">
        <v>76516</v>
      </c>
    </row>
    <row r="1987" spans="1:7" x14ac:dyDescent="0.3">
      <c r="A1987" s="1">
        <v>44270</v>
      </c>
      <c r="B1987" t="s">
        <v>26</v>
      </c>
      <c r="C1987" t="str">
        <f>VLOOKUP(B1987,[1]Store_Code!$A$2:$B$10,2,FALSE)</f>
        <v>Glasgow</v>
      </c>
      <c r="D1987">
        <f t="shared" si="30"/>
        <v>26</v>
      </c>
      <c r="E1987" t="s">
        <v>13</v>
      </c>
      <c r="F1987" t="s">
        <v>11</v>
      </c>
      <c r="G1987">
        <v>10208</v>
      </c>
    </row>
    <row r="1988" spans="1:7" x14ac:dyDescent="0.3">
      <c r="A1988" s="1">
        <v>44270</v>
      </c>
      <c r="B1988" t="s">
        <v>27</v>
      </c>
      <c r="C1988" t="str">
        <f>VLOOKUP(B1988,[1]Store_Code!$A$2:$B$10,2,FALSE)</f>
        <v>Dumfries</v>
      </c>
      <c r="D1988">
        <f t="shared" ref="D1988:D2051" si="31">INDEX($N$4:$P$12,MATCH(C1988,$M$4:$M$12,0),MATCH(E1988,N$3:P$3,0))</f>
        <v>13</v>
      </c>
      <c r="E1988" t="s">
        <v>8</v>
      </c>
      <c r="F1988" t="s">
        <v>9</v>
      </c>
      <c r="G1988">
        <v>8946</v>
      </c>
    </row>
    <row r="1989" spans="1:7" x14ac:dyDescent="0.3">
      <c r="A1989" s="1">
        <v>44270</v>
      </c>
      <c r="B1989" t="s">
        <v>27</v>
      </c>
      <c r="C1989" t="str">
        <f>VLOOKUP(B1989,[1]Store_Code!$A$2:$B$10,2,FALSE)</f>
        <v>Dumfries</v>
      </c>
      <c r="D1989">
        <f t="shared" si="31"/>
        <v>18</v>
      </c>
      <c r="E1989" t="s">
        <v>10</v>
      </c>
      <c r="F1989" t="s">
        <v>9</v>
      </c>
      <c r="G1989">
        <v>17351</v>
      </c>
    </row>
    <row r="1990" spans="1:7" x14ac:dyDescent="0.3">
      <c r="A1990" s="1">
        <v>44270</v>
      </c>
      <c r="B1990" t="s">
        <v>27</v>
      </c>
      <c r="C1990" t="str">
        <f>VLOOKUP(B1990,[1]Store_Code!$A$2:$B$10,2,FALSE)</f>
        <v>Dumfries</v>
      </c>
      <c r="D1990">
        <f t="shared" si="31"/>
        <v>9</v>
      </c>
      <c r="E1990" t="s">
        <v>13</v>
      </c>
      <c r="F1990" t="s">
        <v>11</v>
      </c>
      <c r="G1990">
        <v>3027</v>
      </c>
    </row>
    <row r="1991" spans="1:7" x14ac:dyDescent="0.3">
      <c r="A1991" s="1">
        <v>44270</v>
      </c>
      <c r="B1991" t="s">
        <v>28</v>
      </c>
      <c r="C1991" t="str">
        <f>VLOOKUP(B1991,[1]Store_Code!$A$2:$B$10,2,FALSE)</f>
        <v>Inverness</v>
      </c>
      <c r="D1991">
        <f t="shared" si="31"/>
        <v>22</v>
      </c>
      <c r="E1991" t="s">
        <v>8</v>
      </c>
      <c r="F1991" t="s">
        <v>11</v>
      </c>
      <c r="G1991">
        <v>11749</v>
      </c>
    </row>
    <row r="1992" spans="1:7" x14ac:dyDescent="0.3">
      <c r="A1992" s="1">
        <v>44270</v>
      </c>
      <c r="B1992" t="s">
        <v>28</v>
      </c>
      <c r="C1992" t="str">
        <f>VLOOKUP(B1992,[1]Store_Code!$A$2:$B$10,2,FALSE)</f>
        <v>Inverness</v>
      </c>
      <c r="D1992">
        <f t="shared" si="31"/>
        <v>20</v>
      </c>
      <c r="E1992" t="s">
        <v>10</v>
      </c>
      <c r="F1992" t="s">
        <v>9</v>
      </c>
      <c r="G1992">
        <v>28269</v>
      </c>
    </row>
    <row r="1993" spans="1:7" x14ac:dyDescent="0.3">
      <c r="A1993" s="1">
        <v>44270</v>
      </c>
      <c r="B1993" t="s">
        <v>28</v>
      </c>
      <c r="C1993" t="str">
        <f>VLOOKUP(B1993,[1]Store_Code!$A$2:$B$10,2,FALSE)</f>
        <v>Inverness</v>
      </c>
      <c r="D1993">
        <f t="shared" si="31"/>
        <v>20</v>
      </c>
      <c r="E1993" t="s">
        <v>13</v>
      </c>
      <c r="F1993" t="s">
        <v>11</v>
      </c>
      <c r="G1993">
        <v>4997</v>
      </c>
    </row>
    <row r="1994" spans="1:7" x14ac:dyDescent="0.3">
      <c r="A1994" s="1">
        <v>44270</v>
      </c>
      <c r="B1994" t="s">
        <v>29</v>
      </c>
      <c r="C1994" t="str">
        <f>VLOOKUP(B1994,[1]Store_Code!$A$2:$B$10,2,FALSE)</f>
        <v>Stirling</v>
      </c>
      <c r="D1994">
        <f t="shared" si="31"/>
        <v>22</v>
      </c>
      <c r="E1994" t="s">
        <v>8</v>
      </c>
      <c r="F1994" t="s">
        <v>9</v>
      </c>
      <c r="G1994">
        <v>10292</v>
      </c>
    </row>
    <row r="1995" spans="1:7" x14ac:dyDescent="0.3">
      <c r="A1995" s="1">
        <v>44270</v>
      </c>
      <c r="B1995" t="s">
        <v>29</v>
      </c>
      <c r="C1995" t="str">
        <f>VLOOKUP(B1995,[1]Store_Code!$A$2:$B$10,2,FALSE)</f>
        <v>Stirling</v>
      </c>
      <c r="D1995">
        <f t="shared" si="31"/>
        <v>21</v>
      </c>
      <c r="E1995" t="s">
        <v>10</v>
      </c>
      <c r="F1995" t="s">
        <v>9</v>
      </c>
      <c r="G1995">
        <v>22773</v>
      </c>
    </row>
    <row r="1996" spans="1:7" x14ac:dyDescent="0.3">
      <c r="A1996" s="1">
        <v>44270</v>
      </c>
      <c r="B1996" t="s">
        <v>29</v>
      </c>
      <c r="C1996" t="str">
        <f>VLOOKUP(B1996,[1]Store_Code!$A$2:$B$10,2,FALSE)</f>
        <v>Stirling</v>
      </c>
      <c r="D1996">
        <f t="shared" si="31"/>
        <v>15.7</v>
      </c>
      <c r="E1996" t="s">
        <v>13</v>
      </c>
      <c r="F1996" t="s">
        <v>11</v>
      </c>
      <c r="G1996">
        <v>5009</v>
      </c>
    </row>
    <row r="1997" spans="1:7" x14ac:dyDescent="0.3">
      <c r="A1997" s="1">
        <v>44270</v>
      </c>
      <c r="B1997" t="s">
        <v>30</v>
      </c>
      <c r="C1997" t="str">
        <f>VLOOKUP(B1997,[1]Store_Code!$A$2:$B$10,2,FALSE)</f>
        <v>Edinburgh</v>
      </c>
      <c r="D1997">
        <f t="shared" si="31"/>
        <v>29</v>
      </c>
      <c r="E1997" t="s">
        <v>8</v>
      </c>
      <c r="F1997" t="s">
        <v>9</v>
      </c>
      <c r="G1997">
        <v>17155</v>
      </c>
    </row>
    <row r="1998" spans="1:7" x14ac:dyDescent="0.3">
      <c r="A1998" s="1">
        <v>44270</v>
      </c>
      <c r="B1998" t="s">
        <v>30</v>
      </c>
      <c r="C1998" t="str">
        <f>VLOOKUP(B1998,[1]Store_Code!$A$2:$B$10,2,FALSE)</f>
        <v>Edinburgh</v>
      </c>
      <c r="D1998">
        <f t="shared" si="31"/>
        <v>39</v>
      </c>
      <c r="E1998" t="s">
        <v>10</v>
      </c>
      <c r="F1998" t="s">
        <v>11</v>
      </c>
      <c r="G1998">
        <v>48798</v>
      </c>
    </row>
    <row r="1999" spans="1:7" x14ac:dyDescent="0.3">
      <c r="A1999" s="1">
        <v>44270</v>
      </c>
      <c r="B1999" t="s">
        <v>30</v>
      </c>
      <c r="C1999" t="str">
        <f>VLOOKUP(B1999,[1]Store_Code!$A$2:$B$10,2,FALSE)</f>
        <v>Edinburgh</v>
      </c>
      <c r="D1999">
        <f t="shared" si="31"/>
        <v>24</v>
      </c>
      <c r="E1999" t="s">
        <v>13</v>
      </c>
      <c r="F1999" t="s">
        <v>9</v>
      </c>
      <c r="G1999">
        <v>8524</v>
      </c>
    </row>
    <row r="2000" spans="1:7" x14ac:dyDescent="0.3">
      <c r="A2000" s="1">
        <v>44271</v>
      </c>
      <c r="B2000" t="s">
        <v>7</v>
      </c>
      <c r="C2000" t="str">
        <f>VLOOKUP(B2000,[1]Store_Code!$A$2:$B$10,2,FALSE)</f>
        <v>Perth</v>
      </c>
      <c r="D2000">
        <f t="shared" si="31"/>
        <v>18</v>
      </c>
      <c r="E2000" t="s">
        <v>8</v>
      </c>
      <c r="F2000" t="s">
        <v>11</v>
      </c>
      <c r="G2000">
        <v>6211</v>
      </c>
    </row>
    <row r="2001" spans="1:7" x14ac:dyDescent="0.3">
      <c r="A2001" s="1">
        <v>44271</v>
      </c>
      <c r="B2001" t="s">
        <v>7</v>
      </c>
      <c r="C2001" t="str">
        <f>VLOOKUP(B2001,[1]Store_Code!$A$2:$B$10,2,FALSE)</f>
        <v>Perth</v>
      </c>
      <c r="D2001">
        <f t="shared" si="31"/>
        <v>19</v>
      </c>
      <c r="E2001" t="s">
        <v>10</v>
      </c>
      <c r="F2001" t="s">
        <v>9</v>
      </c>
      <c r="G2001">
        <v>30078</v>
      </c>
    </row>
    <row r="2002" spans="1:7" x14ac:dyDescent="0.3">
      <c r="A2002" s="1">
        <v>44271</v>
      </c>
      <c r="B2002" t="s">
        <v>7</v>
      </c>
      <c r="C2002" t="str">
        <f>VLOOKUP(B2002,[1]Store_Code!$A$2:$B$10,2,FALSE)</f>
        <v>Perth</v>
      </c>
      <c r="D2002">
        <f t="shared" si="31"/>
        <v>13</v>
      </c>
      <c r="E2002" t="s">
        <v>13</v>
      </c>
      <c r="F2002" t="s">
        <v>11</v>
      </c>
      <c r="G2002">
        <v>6784</v>
      </c>
    </row>
    <row r="2003" spans="1:7" x14ac:dyDescent="0.3">
      <c r="A2003" s="1">
        <v>44271</v>
      </c>
      <c r="B2003" t="s">
        <v>15</v>
      </c>
      <c r="C2003" t="str">
        <f>VLOOKUP(B2003,[1]Store_Code!$A$2:$B$10,2,FALSE)</f>
        <v>Aberdeen</v>
      </c>
      <c r="D2003">
        <f t="shared" si="31"/>
        <v>24</v>
      </c>
      <c r="E2003" t="s">
        <v>8</v>
      </c>
      <c r="F2003" t="s">
        <v>11</v>
      </c>
      <c r="G2003">
        <v>13687</v>
      </c>
    </row>
    <row r="2004" spans="1:7" x14ac:dyDescent="0.3">
      <c r="A2004" s="1">
        <v>44271</v>
      </c>
      <c r="B2004" t="s">
        <v>15</v>
      </c>
      <c r="C2004" t="str">
        <f>VLOOKUP(B2004,[1]Store_Code!$A$2:$B$10,2,FALSE)</f>
        <v>Aberdeen</v>
      </c>
      <c r="D2004">
        <f t="shared" si="31"/>
        <v>28</v>
      </c>
      <c r="E2004" t="s">
        <v>10</v>
      </c>
      <c r="F2004" t="s">
        <v>9</v>
      </c>
      <c r="G2004">
        <v>45078</v>
      </c>
    </row>
    <row r="2005" spans="1:7" x14ac:dyDescent="0.3">
      <c r="A2005" s="1">
        <v>44271</v>
      </c>
      <c r="B2005" t="s">
        <v>15</v>
      </c>
      <c r="C2005" t="str">
        <f>VLOOKUP(B2005,[1]Store_Code!$A$2:$B$10,2,FALSE)</f>
        <v>Aberdeen</v>
      </c>
      <c r="D2005">
        <f t="shared" si="31"/>
        <v>16</v>
      </c>
      <c r="E2005" t="s">
        <v>13</v>
      </c>
      <c r="F2005" t="s">
        <v>11</v>
      </c>
      <c r="G2005">
        <v>6835</v>
      </c>
    </row>
    <row r="2006" spans="1:7" x14ac:dyDescent="0.3">
      <c r="A2006" s="1">
        <v>44271</v>
      </c>
      <c r="B2006" t="s">
        <v>19</v>
      </c>
      <c r="C2006" t="str">
        <f>VLOOKUP(B2006,[1]Store_Code!$A$2:$B$10,2,FALSE)</f>
        <v>St Andrews</v>
      </c>
      <c r="D2006">
        <f t="shared" si="31"/>
        <v>15</v>
      </c>
      <c r="E2006" t="s">
        <v>8</v>
      </c>
      <c r="F2006" t="s">
        <v>9</v>
      </c>
      <c r="G2006">
        <v>7390</v>
      </c>
    </row>
    <row r="2007" spans="1:7" x14ac:dyDescent="0.3">
      <c r="A2007" s="1">
        <v>44271</v>
      </c>
      <c r="B2007" t="s">
        <v>19</v>
      </c>
      <c r="C2007" t="str">
        <f>VLOOKUP(B2007,[1]Store_Code!$A$2:$B$10,2,FALSE)</f>
        <v>St Andrews</v>
      </c>
      <c r="D2007">
        <f t="shared" si="31"/>
        <v>19</v>
      </c>
      <c r="E2007" t="s">
        <v>10</v>
      </c>
      <c r="F2007" t="s">
        <v>9</v>
      </c>
      <c r="G2007">
        <v>22719</v>
      </c>
    </row>
    <row r="2008" spans="1:7" x14ac:dyDescent="0.3">
      <c r="A2008" s="1">
        <v>44271</v>
      </c>
      <c r="B2008" t="s">
        <v>19</v>
      </c>
      <c r="C2008" t="str">
        <f>VLOOKUP(B2008,[1]Store_Code!$A$2:$B$10,2,FALSE)</f>
        <v>St Andrews</v>
      </c>
      <c r="D2008">
        <f t="shared" si="31"/>
        <v>10</v>
      </c>
      <c r="E2008" t="s">
        <v>13</v>
      </c>
      <c r="F2008" t="s">
        <v>11</v>
      </c>
      <c r="G2008">
        <v>5572</v>
      </c>
    </row>
    <row r="2009" spans="1:7" x14ac:dyDescent="0.3">
      <c r="A2009" s="1">
        <v>44271</v>
      </c>
      <c r="B2009" t="s">
        <v>23</v>
      </c>
      <c r="C2009" t="str">
        <f>VLOOKUP(B2009,[1]Store_Code!$A$2:$B$10,2,FALSE)</f>
        <v>Dundee</v>
      </c>
      <c r="D2009">
        <f t="shared" si="31"/>
        <v>23</v>
      </c>
      <c r="E2009" t="s">
        <v>8</v>
      </c>
      <c r="F2009" t="s">
        <v>9</v>
      </c>
      <c r="G2009">
        <v>13574</v>
      </c>
    </row>
    <row r="2010" spans="1:7" x14ac:dyDescent="0.3">
      <c r="A2010" s="1">
        <v>44271</v>
      </c>
      <c r="B2010" t="s">
        <v>23</v>
      </c>
      <c r="C2010" t="str">
        <f>VLOOKUP(B2010,[1]Store_Code!$A$2:$B$10,2,FALSE)</f>
        <v>Dundee</v>
      </c>
      <c r="D2010">
        <f t="shared" si="31"/>
        <v>30</v>
      </c>
      <c r="E2010" t="s">
        <v>10</v>
      </c>
      <c r="F2010" t="s">
        <v>11</v>
      </c>
      <c r="G2010">
        <v>43468</v>
      </c>
    </row>
    <row r="2011" spans="1:7" x14ac:dyDescent="0.3">
      <c r="A2011" s="1">
        <v>44271</v>
      </c>
      <c r="B2011" t="s">
        <v>23</v>
      </c>
      <c r="C2011" t="str">
        <f>VLOOKUP(B2011,[1]Store_Code!$A$2:$B$10,2,FALSE)</f>
        <v>Dundee</v>
      </c>
      <c r="D2011">
        <f t="shared" si="31"/>
        <v>22</v>
      </c>
      <c r="E2011" t="s">
        <v>13</v>
      </c>
      <c r="F2011" t="s">
        <v>11</v>
      </c>
      <c r="G2011">
        <v>8011</v>
      </c>
    </row>
    <row r="2012" spans="1:7" x14ac:dyDescent="0.3">
      <c r="A2012" s="1">
        <v>44271</v>
      </c>
      <c r="B2012" t="s">
        <v>26</v>
      </c>
      <c r="C2012" t="str">
        <f>VLOOKUP(B2012,[1]Store_Code!$A$2:$B$10,2,FALSE)</f>
        <v>Glasgow</v>
      </c>
      <c r="D2012">
        <f t="shared" si="31"/>
        <v>31</v>
      </c>
      <c r="E2012" t="s">
        <v>8</v>
      </c>
      <c r="F2012" t="s">
        <v>9</v>
      </c>
      <c r="G2012">
        <v>30153</v>
      </c>
    </row>
    <row r="2013" spans="1:7" x14ac:dyDescent="0.3">
      <c r="A2013" s="1">
        <v>44271</v>
      </c>
      <c r="B2013" t="s">
        <v>26</v>
      </c>
      <c r="C2013" t="str">
        <f>VLOOKUP(B2013,[1]Store_Code!$A$2:$B$10,2,FALSE)</f>
        <v>Glasgow</v>
      </c>
      <c r="D2013">
        <f t="shared" si="31"/>
        <v>44</v>
      </c>
      <c r="E2013" t="s">
        <v>10</v>
      </c>
      <c r="F2013" t="s">
        <v>9</v>
      </c>
      <c r="G2013" s="15">
        <v>73148</v>
      </c>
    </row>
    <row r="2014" spans="1:7" x14ac:dyDescent="0.3">
      <c r="A2014" s="1">
        <v>44271</v>
      </c>
      <c r="B2014" t="s">
        <v>26</v>
      </c>
      <c r="C2014" t="str">
        <f>VLOOKUP(B2014,[1]Store_Code!$A$2:$B$10,2,FALSE)</f>
        <v>Glasgow</v>
      </c>
      <c r="D2014">
        <f t="shared" si="31"/>
        <v>26</v>
      </c>
      <c r="E2014" t="s">
        <v>13</v>
      </c>
      <c r="F2014" t="s">
        <v>11</v>
      </c>
      <c r="G2014">
        <v>11853</v>
      </c>
    </row>
    <row r="2015" spans="1:7" x14ac:dyDescent="0.3">
      <c r="A2015" s="1">
        <v>44271</v>
      </c>
      <c r="B2015" t="s">
        <v>27</v>
      </c>
      <c r="C2015" t="str">
        <f>VLOOKUP(B2015,[1]Store_Code!$A$2:$B$10,2,FALSE)</f>
        <v>Dumfries</v>
      </c>
      <c r="D2015">
        <f t="shared" si="31"/>
        <v>13</v>
      </c>
      <c r="E2015" t="s">
        <v>8</v>
      </c>
      <c r="F2015" t="s">
        <v>9</v>
      </c>
      <c r="G2015">
        <v>8848</v>
      </c>
    </row>
    <row r="2016" spans="1:7" x14ac:dyDescent="0.3">
      <c r="A2016" s="1">
        <v>44271</v>
      </c>
      <c r="B2016" t="s">
        <v>27</v>
      </c>
      <c r="C2016" t="str">
        <f>VLOOKUP(B2016,[1]Store_Code!$A$2:$B$10,2,FALSE)</f>
        <v>Dumfries</v>
      </c>
      <c r="D2016">
        <f t="shared" si="31"/>
        <v>18</v>
      </c>
      <c r="E2016" t="s">
        <v>10</v>
      </c>
      <c r="F2016" t="s">
        <v>9</v>
      </c>
      <c r="G2016">
        <v>23183</v>
      </c>
    </row>
    <row r="2017" spans="1:7" x14ac:dyDescent="0.3">
      <c r="A2017" s="1">
        <v>44271</v>
      </c>
      <c r="B2017" t="s">
        <v>27</v>
      </c>
      <c r="C2017" t="str">
        <f>VLOOKUP(B2017,[1]Store_Code!$A$2:$B$10,2,FALSE)</f>
        <v>Dumfries</v>
      </c>
      <c r="D2017">
        <f t="shared" si="31"/>
        <v>9</v>
      </c>
      <c r="E2017" t="s">
        <v>13</v>
      </c>
      <c r="F2017" t="s">
        <v>11</v>
      </c>
      <c r="G2017">
        <v>3514</v>
      </c>
    </row>
    <row r="2018" spans="1:7" x14ac:dyDescent="0.3">
      <c r="A2018" s="1">
        <v>44271</v>
      </c>
      <c r="B2018" t="s">
        <v>28</v>
      </c>
      <c r="C2018" t="str">
        <f>VLOOKUP(B2018,[1]Store_Code!$A$2:$B$10,2,FALSE)</f>
        <v>Inverness</v>
      </c>
      <c r="D2018">
        <f t="shared" si="31"/>
        <v>22</v>
      </c>
      <c r="E2018" t="s">
        <v>8</v>
      </c>
      <c r="F2018" t="s">
        <v>11</v>
      </c>
      <c r="G2018">
        <v>11613</v>
      </c>
    </row>
    <row r="2019" spans="1:7" x14ac:dyDescent="0.3">
      <c r="A2019" s="1">
        <v>44271</v>
      </c>
      <c r="B2019" t="s">
        <v>28</v>
      </c>
      <c r="C2019" t="str">
        <f>VLOOKUP(B2019,[1]Store_Code!$A$2:$B$10,2,FALSE)</f>
        <v>Inverness</v>
      </c>
      <c r="D2019">
        <f t="shared" si="31"/>
        <v>20</v>
      </c>
      <c r="E2019" t="s">
        <v>10</v>
      </c>
      <c r="F2019" t="s">
        <v>9</v>
      </c>
      <c r="G2019">
        <v>37772</v>
      </c>
    </row>
    <row r="2020" spans="1:7" x14ac:dyDescent="0.3">
      <c r="A2020" s="1">
        <v>44271</v>
      </c>
      <c r="B2020" t="s">
        <v>28</v>
      </c>
      <c r="C2020" t="str">
        <f>VLOOKUP(B2020,[1]Store_Code!$A$2:$B$10,2,FALSE)</f>
        <v>Inverness</v>
      </c>
      <c r="D2020">
        <f t="shared" si="31"/>
        <v>20</v>
      </c>
      <c r="E2020" t="s">
        <v>13</v>
      </c>
      <c r="F2020" t="s">
        <v>11</v>
      </c>
      <c r="G2020">
        <v>5802</v>
      </c>
    </row>
    <row r="2021" spans="1:7" x14ac:dyDescent="0.3">
      <c r="A2021" s="1">
        <v>44271</v>
      </c>
      <c r="B2021" t="s">
        <v>29</v>
      </c>
      <c r="C2021" t="str">
        <f>VLOOKUP(B2021,[1]Store_Code!$A$2:$B$10,2,FALSE)</f>
        <v>Stirling</v>
      </c>
      <c r="D2021">
        <f t="shared" si="31"/>
        <v>22</v>
      </c>
      <c r="E2021" t="s">
        <v>8</v>
      </c>
      <c r="F2021" t="s">
        <v>9</v>
      </c>
      <c r="G2021">
        <v>10180</v>
      </c>
    </row>
    <row r="2022" spans="1:7" x14ac:dyDescent="0.3">
      <c r="A2022" s="1">
        <v>44271</v>
      </c>
      <c r="B2022" t="s">
        <v>29</v>
      </c>
      <c r="C2022" t="str">
        <f>VLOOKUP(B2022,[1]Store_Code!$A$2:$B$10,2,FALSE)</f>
        <v>Stirling</v>
      </c>
      <c r="D2022">
        <f t="shared" si="31"/>
        <v>21</v>
      </c>
      <c r="E2022" t="s">
        <v>10</v>
      </c>
      <c r="F2022" t="s">
        <v>9</v>
      </c>
      <c r="G2022">
        <v>30428</v>
      </c>
    </row>
    <row r="2023" spans="1:7" x14ac:dyDescent="0.3">
      <c r="A2023" s="1">
        <v>44271</v>
      </c>
      <c r="B2023" t="s">
        <v>29</v>
      </c>
      <c r="C2023" t="str">
        <f>VLOOKUP(B2023,[1]Store_Code!$A$2:$B$10,2,FALSE)</f>
        <v>Stirling</v>
      </c>
      <c r="D2023">
        <f t="shared" si="31"/>
        <v>15.7</v>
      </c>
      <c r="E2023" t="s">
        <v>13</v>
      </c>
      <c r="F2023" t="s">
        <v>11</v>
      </c>
      <c r="G2023">
        <v>5814</v>
      </c>
    </row>
    <row r="2024" spans="1:7" x14ac:dyDescent="0.3">
      <c r="A2024" s="1">
        <v>44271</v>
      </c>
      <c r="B2024" t="s">
        <v>30</v>
      </c>
      <c r="C2024" t="str">
        <f>VLOOKUP(B2024,[1]Store_Code!$A$2:$B$10,2,FALSE)</f>
        <v>Edinburgh</v>
      </c>
      <c r="D2024">
        <f t="shared" si="31"/>
        <v>29</v>
      </c>
      <c r="E2024" t="s">
        <v>8</v>
      </c>
      <c r="F2024" t="s">
        <v>9</v>
      </c>
      <c r="G2024">
        <v>16968</v>
      </c>
    </row>
    <row r="2025" spans="1:7" x14ac:dyDescent="0.3">
      <c r="A2025" s="1">
        <v>44271</v>
      </c>
      <c r="B2025" t="s">
        <v>30</v>
      </c>
      <c r="C2025" t="str">
        <f>VLOOKUP(B2025,[1]Store_Code!$A$2:$B$10,2,FALSE)</f>
        <v>Edinburgh</v>
      </c>
      <c r="D2025">
        <f t="shared" si="31"/>
        <v>39</v>
      </c>
      <c r="E2025" t="s">
        <v>10</v>
      </c>
      <c r="F2025" t="s">
        <v>11</v>
      </c>
      <c r="G2025">
        <v>65202</v>
      </c>
    </row>
    <row r="2026" spans="1:7" x14ac:dyDescent="0.3">
      <c r="A2026" s="1">
        <v>44271</v>
      </c>
      <c r="B2026" t="s">
        <v>30</v>
      </c>
      <c r="C2026" t="str">
        <f>VLOOKUP(B2026,[1]Store_Code!$A$2:$B$10,2,FALSE)</f>
        <v>Edinburgh</v>
      </c>
      <c r="D2026">
        <f t="shared" si="31"/>
        <v>24</v>
      </c>
      <c r="E2026" t="s">
        <v>13</v>
      </c>
      <c r="F2026" t="s">
        <v>9</v>
      </c>
      <c r="G2026">
        <v>9734</v>
      </c>
    </row>
    <row r="2027" spans="1:7" x14ac:dyDescent="0.3">
      <c r="A2027" s="1">
        <v>44272</v>
      </c>
      <c r="B2027" t="s">
        <v>7</v>
      </c>
      <c r="C2027" t="str">
        <f>VLOOKUP(B2027,[1]Store_Code!$A$2:$B$10,2,FALSE)</f>
        <v>Perth</v>
      </c>
      <c r="D2027">
        <f t="shared" si="31"/>
        <v>18</v>
      </c>
      <c r="E2027" t="s">
        <v>8</v>
      </c>
      <c r="F2027" t="s">
        <v>11</v>
      </c>
      <c r="G2027">
        <v>4372</v>
      </c>
    </row>
    <row r="2028" spans="1:7" x14ac:dyDescent="0.3">
      <c r="A2028" s="1">
        <v>44272</v>
      </c>
      <c r="B2028" t="s">
        <v>7</v>
      </c>
      <c r="C2028" t="str">
        <f>VLOOKUP(B2028,[1]Store_Code!$A$2:$B$10,2,FALSE)</f>
        <v>Perth</v>
      </c>
      <c r="D2028">
        <f t="shared" si="31"/>
        <v>19</v>
      </c>
      <c r="E2028" t="s">
        <v>10</v>
      </c>
      <c r="F2028" t="s">
        <v>9</v>
      </c>
      <c r="G2028">
        <v>29271</v>
      </c>
    </row>
    <row r="2029" spans="1:7" x14ac:dyDescent="0.3">
      <c r="A2029" s="1">
        <v>44272</v>
      </c>
      <c r="B2029" t="s">
        <v>7</v>
      </c>
      <c r="C2029" t="str">
        <f>VLOOKUP(B2029,[1]Store_Code!$A$2:$B$10,2,FALSE)</f>
        <v>Perth</v>
      </c>
      <c r="D2029">
        <f t="shared" si="31"/>
        <v>13</v>
      </c>
      <c r="E2029" t="s">
        <v>13</v>
      </c>
      <c r="F2029" t="s">
        <v>11</v>
      </c>
      <c r="G2029">
        <v>6810</v>
      </c>
    </row>
    <row r="2030" spans="1:7" x14ac:dyDescent="0.3">
      <c r="A2030" s="1">
        <v>44272</v>
      </c>
      <c r="B2030" t="s">
        <v>15</v>
      </c>
      <c r="C2030" t="str">
        <f>VLOOKUP(B2030,[1]Store_Code!$A$2:$B$10,2,FALSE)</f>
        <v>Aberdeen</v>
      </c>
      <c r="D2030">
        <f t="shared" si="31"/>
        <v>24</v>
      </c>
      <c r="E2030" t="s">
        <v>8</v>
      </c>
      <c r="F2030" t="s">
        <v>9</v>
      </c>
      <c r="G2030">
        <v>12784</v>
      </c>
    </row>
    <row r="2031" spans="1:7" x14ac:dyDescent="0.3">
      <c r="A2031" s="1">
        <v>44272</v>
      </c>
      <c r="B2031" t="s">
        <v>15</v>
      </c>
      <c r="C2031" t="str">
        <f>VLOOKUP(B2031,[1]Store_Code!$A$2:$B$10,2,FALSE)</f>
        <v>Aberdeen</v>
      </c>
      <c r="D2031">
        <f t="shared" si="31"/>
        <v>28</v>
      </c>
      <c r="E2031" t="s">
        <v>10</v>
      </c>
      <c r="F2031" t="s">
        <v>9</v>
      </c>
      <c r="G2031">
        <v>43808</v>
      </c>
    </row>
    <row r="2032" spans="1:7" x14ac:dyDescent="0.3">
      <c r="A2032" s="1">
        <v>44272</v>
      </c>
      <c r="B2032" t="s">
        <v>15</v>
      </c>
      <c r="C2032" t="str">
        <f>VLOOKUP(B2032,[1]Store_Code!$A$2:$B$10,2,FALSE)</f>
        <v>Aberdeen</v>
      </c>
      <c r="D2032">
        <f t="shared" si="31"/>
        <v>16</v>
      </c>
      <c r="E2032" t="s">
        <v>13</v>
      </c>
      <c r="F2032" t="s">
        <v>11</v>
      </c>
      <c r="G2032">
        <v>6861</v>
      </c>
    </row>
    <row r="2033" spans="1:7" x14ac:dyDescent="0.3">
      <c r="A2033" s="1">
        <v>44272</v>
      </c>
      <c r="B2033" t="s">
        <v>19</v>
      </c>
      <c r="C2033" t="str">
        <f>VLOOKUP(B2033,[1]Store_Code!$A$2:$B$10,2,FALSE)</f>
        <v>St Andrews</v>
      </c>
      <c r="D2033">
        <f t="shared" si="31"/>
        <v>15</v>
      </c>
      <c r="E2033" t="s">
        <v>8</v>
      </c>
      <c r="F2033" t="s">
        <v>11</v>
      </c>
      <c r="G2033">
        <v>5203</v>
      </c>
    </row>
    <row r="2034" spans="1:7" x14ac:dyDescent="0.3">
      <c r="A2034" s="1">
        <v>44272</v>
      </c>
      <c r="B2034" t="s">
        <v>19</v>
      </c>
      <c r="C2034" t="str">
        <f>VLOOKUP(B2034,[1]Store_Code!$A$2:$B$10,2,FALSE)</f>
        <v>St Andrews</v>
      </c>
      <c r="D2034">
        <f t="shared" si="31"/>
        <v>19</v>
      </c>
      <c r="E2034" t="s">
        <v>10</v>
      </c>
      <c r="F2034" t="s">
        <v>9</v>
      </c>
      <c r="G2034">
        <v>22079</v>
      </c>
    </row>
    <row r="2035" spans="1:7" x14ac:dyDescent="0.3">
      <c r="A2035" s="1">
        <v>44272</v>
      </c>
      <c r="B2035" t="s">
        <v>19</v>
      </c>
      <c r="C2035" t="str">
        <f>VLOOKUP(B2035,[1]Store_Code!$A$2:$B$10,2,FALSE)</f>
        <v>St Andrews</v>
      </c>
      <c r="D2035">
        <f t="shared" si="31"/>
        <v>10</v>
      </c>
      <c r="E2035" t="s">
        <v>13</v>
      </c>
      <c r="F2035" t="s">
        <v>11</v>
      </c>
      <c r="G2035">
        <v>5593</v>
      </c>
    </row>
    <row r="2036" spans="1:7" x14ac:dyDescent="0.3">
      <c r="A2036" s="1">
        <v>44272</v>
      </c>
      <c r="B2036" t="s">
        <v>23</v>
      </c>
      <c r="C2036" t="str">
        <f>VLOOKUP(B2036,[1]Store_Code!$A$2:$B$10,2,FALSE)</f>
        <v>Dundee</v>
      </c>
      <c r="D2036">
        <f t="shared" si="31"/>
        <v>23</v>
      </c>
      <c r="E2036" t="s">
        <v>8</v>
      </c>
      <c r="F2036" t="s">
        <v>11</v>
      </c>
      <c r="G2036">
        <v>9556</v>
      </c>
    </row>
    <row r="2037" spans="1:7" x14ac:dyDescent="0.3">
      <c r="A2037" s="1">
        <v>44272</v>
      </c>
      <c r="B2037" t="s">
        <v>23</v>
      </c>
      <c r="C2037" t="str">
        <f>VLOOKUP(B2037,[1]Store_Code!$A$2:$B$10,2,FALSE)</f>
        <v>Dundee</v>
      </c>
      <c r="D2037">
        <f t="shared" si="31"/>
        <v>30</v>
      </c>
      <c r="E2037" t="s">
        <v>10</v>
      </c>
      <c r="F2037" t="s">
        <v>11</v>
      </c>
      <c r="G2037">
        <v>42243</v>
      </c>
    </row>
    <row r="2038" spans="1:7" x14ac:dyDescent="0.3">
      <c r="A2038" s="1">
        <v>44272</v>
      </c>
      <c r="B2038" t="s">
        <v>23</v>
      </c>
      <c r="C2038" t="str">
        <f>VLOOKUP(B2038,[1]Store_Code!$A$2:$B$10,2,FALSE)</f>
        <v>Dundee</v>
      </c>
      <c r="D2038">
        <f t="shared" si="31"/>
        <v>22</v>
      </c>
      <c r="E2038" t="s">
        <v>13</v>
      </c>
      <c r="F2038" t="s">
        <v>11</v>
      </c>
      <c r="G2038">
        <v>8044</v>
      </c>
    </row>
    <row r="2039" spans="1:7" x14ac:dyDescent="0.3">
      <c r="A2039" s="1">
        <v>44272</v>
      </c>
      <c r="B2039" t="s">
        <v>26</v>
      </c>
      <c r="C2039" t="str">
        <f>VLOOKUP(B2039,[1]Store_Code!$A$2:$B$10,2,FALSE)</f>
        <v>Glasgow</v>
      </c>
      <c r="D2039">
        <f t="shared" si="31"/>
        <v>31</v>
      </c>
      <c r="E2039" t="s">
        <v>8</v>
      </c>
      <c r="F2039" t="s">
        <v>11</v>
      </c>
      <c r="G2039">
        <v>19355</v>
      </c>
    </row>
    <row r="2040" spans="1:7" x14ac:dyDescent="0.3">
      <c r="A2040" s="1">
        <v>44272</v>
      </c>
      <c r="B2040" t="s">
        <v>26</v>
      </c>
      <c r="C2040" t="str">
        <f>VLOOKUP(B2040,[1]Store_Code!$A$2:$B$10,2,FALSE)</f>
        <v>Glasgow</v>
      </c>
      <c r="D2040">
        <f t="shared" si="31"/>
        <v>44</v>
      </c>
      <c r="E2040" t="s">
        <v>10</v>
      </c>
      <c r="F2040" t="s">
        <v>9</v>
      </c>
      <c r="G2040">
        <v>99356</v>
      </c>
    </row>
    <row r="2041" spans="1:7" x14ac:dyDescent="0.3">
      <c r="A2041" s="1">
        <v>44272</v>
      </c>
      <c r="B2041" t="s">
        <v>26</v>
      </c>
      <c r="C2041" t="str">
        <f>VLOOKUP(B2041,[1]Store_Code!$A$2:$B$10,2,FALSE)</f>
        <v>Glasgow</v>
      </c>
      <c r="D2041">
        <f t="shared" si="31"/>
        <v>26</v>
      </c>
      <c r="E2041" t="s">
        <v>13</v>
      </c>
      <c r="F2041" t="s">
        <v>11</v>
      </c>
      <c r="G2041">
        <v>11900</v>
      </c>
    </row>
    <row r="2042" spans="1:7" x14ac:dyDescent="0.3">
      <c r="A2042" s="1">
        <v>44272</v>
      </c>
      <c r="B2042" t="s">
        <v>27</v>
      </c>
      <c r="C2042" t="str">
        <f>VLOOKUP(B2042,[1]Store_Code!$A$2:$B$10,2,FALSE)</f>
        <v>Dumfries</v>
      </c>
      <c r="D2042">
        <f t="shared" si="31"/>
        <v>13</v>
      </c>
      <c r="E2042" t="s">
        <v>8</v>
      </c>
      <c r="F2042" t="s">
        <v>11</v>
      </c>
      <c r="G2042">
        <v>6230</v>
      </c>
    </row>
    <row r="2043" spans="1:7" x14ac:dyDescent="0.3">
      <c r="A2043" s="1">
        <v>44272</v>
      </c>
      <c r="B2043" t="s">
        <v>27</v>
      </c>
      <c r="C2043" t="str">
        <f>VLOOKUP(B2043,[1]Store_Code!$A$2:$B$10,2,FALSE)</f>
        <v>Dumfries</v>
      </c>
      <c r="D2043">
        <f t="shared" si="31"/>
        <v>18</v>
      </c>
      <c r="E2043" t="s">
        <v>10</v>
      </c>
      <c r="F2043" t="s">
        <v>9</v>
      </c>
      <c r="G2043">
        <v>22530</v>
      </c>
    </row>
    <row r="2044" spans="1:7" x14ac:dyDescent="0.3">
      <c r="A2044" s="1">
        <v>44272</v>
      </c>
      <c r="B2044" t="s">
        <v>27</v>
      </c>
      <c r="C2044" t="str">
        <f>VLOOKUP(B2044,[1]Store_Code!$A$2:$B$10,2,FALSE)</f>
        <v>Dumfries</v>
      </c>
      <c r="D2044">
        <f t="shared" si="31"/>
        <v>9</v>
      </c>
      <c r="E2044" t="s">
        <v>13</v>
      </c>
      <c r="F2044" t="s">
        <v>11</v>
      </c>
      <c r="G2044">
        <v>3529</v>
      </c>
    </row>
    <row r="2045" spans="1:7" x14ac:dyDescent="0.3">
      <c r="A2045" s="1">
        <v>44272</v>
      </c>
      <c r="B2045" t="s">
        <v>28</v>
      </c>
      <c r="C2045" t="str">
        <f>VLOOKUP(B2045,[1]Store_Code!$A$2:$B$10,2,FALSE)</f>
        <v>Inverness</v>
      </c>
      <c r="D2045">
        <f t="shared" si="31"/>
        <v>22</v>
      </c>
      <c r="E2045" t="s">
        <v>8</v>
      </c>
      <c r="F2045" t="s">
        <v>11</v>
      </c>
      <c r="G2045">
        <v>7950</v>
      </c>
    </row>
    <row r="2046" spans="1:7" x14ac:dyDescent="0.3">
      <c r="A2046" s="1">
        <v>44272</v>
      </c>
      <c r="B2046" t="s">
        <v>28</v>
      </c>
      <c r="C2046" t="str">
        <f>VLOOKUP(B2046,[1]Store_Code!$A$2:$B$10,2,FALSE)</f>
        <v>Inverness</v>
      </c>
      <c r="D2046">
        <f t="shared" si="31"/>
        <v>20</v>
      </c>
      <c r="E2046" t="s">
        <v>10</v>
      </c>
      <c r="F2046" t="s">
        <v>9</v>
      </c>
      <c r="G2046">
        <v>36708</v>
      </c>
    </row>
    <row r="2047" spans="1:7" x14ac:dyDescent="0.3">
      <c r="A2047" s="1">
        <v>44272</v>
      </c>
      <c r="B2047" t="s">
        <v>28</v>
      </c>
      <c r="C2047" t="str">
        <f>VLOOKUP(B2047,[1]Store_Code!$A$2:$B$10,2,FALSE)</f>
        <v>Inverness</v>
      </c>
      <c r="D2047">
        <f t="shared" si="31"/>
        <v>20</v>
      </c>
      <c r="E2047" t="s">
        <v>13</v>
      </c>
      <c r="F2047" t="s">
        <v>11</v>
      </c>
      <c r="G2047">
        <v>5824</v>
      </c>
    </row>
    <row r="2048" spans="1:7" x14ac:dyDescent="0.3">
      <c r="A2048" s="1">
        <v>44272</v>
      </c>
      <c r="B2048" t="s">
        <v>29</v>
      </c>
      <c r="C2048" t="str">
        <f>VLOOKUP(B2048,[1]Store_Code!$A$2:$B$10,2,FALSE)</f>
        <v>Stirling</v>
      </c>
      <c r="D2048">
        <f t="shared" si="31"/>
        <v>22</v>
      </c>
      <c r="E2048" t="s">
        <v>8</v>
      </c>
      <c r="F2048" t="s">
        <v>11</v>
      </c>
      <c r="G2048">
        <v>7167</v>
      </c>
    </row>
    <row r="2049" spans="1:7" x14ac:dyDescent="0.3">
      <c r="A2049" s="1">
        <v>44272</v>
      </c>
      <c r="B2049" t="s">
        <v>29</v>
      </c>
      <c r="C2049" t="str">
        <f>VLOOKUP(B2049,[1]Store_Code!$A$2:$B$10,2,FALSE)</f>
        <v>Stirling</v>
      </c>
      <c r="D2049">
        <f t="shared" si="31"/>
        <v>21</v>
      </c>
      <c r="E2049" t="s">
        <v>10</v>
      </c>
      <c r="F2049" t="s">
        <v>9</v>
      </c>
      <c r="G2049">
        <v>29570</v>
      </c>
    </row>
    <row r="2050" spans="1:7" x14ac:dyDescent="0.3">
      <c r="A2050" s="1">
        <v>44272</v>
      </c>
      <c r="B2050" t="s">
        <v>29</v>
      </c>
      <c r="C2050" t="str">
        <f>VLOOKUP(B2050,[1]Store_Code!$A$2:$B$10,2,FALSE)</f>
        <v>Stirling</v>
      </c>
      <c r="D2050">
        <f t="shared" si="31"/>
        <v>15.7</v>
      </c>
      <c r="E2050" t="s">
        <v>13</v>
      </c>
      <c r="F2050" t="s">
        <v>11</v>
      </c>
      <c r="G2050">
        <v>5837</v>
      </c>
    </row>
    <row r="2051" spans="1:7" x14ac:dyDescent="0.3">
      <c r="A2051" s="1">
        <v>44272</v>
      </c>
      <c r="B2051" t="s">
        <v>30</v>
      </c>
      <c r="C2051" t="str">
        <f>VLOOKUP(B2051,[1]Store_Code!$A$2:$B$10,2,FALSE)</f>
        <v>Edinburgh</v>
      </c>
      <c r="D2051">
        <f t="shared" si="31"/>
        <v>29</v>
      </c>
      <c r="E2051" t="s">
        <v>8</v>
      </c>
      <c r="F2051" t="s">
        <v>9</v>
      </c>
      <c r="G2051">
        <v>17008</v>
      </c>
    </row>
    <row r="2052" spans="1:7" x14ac:dyDescent="0.3">
      <c r="A2052" s="1">
        <v>44272</v>
      </c>
      <c r="B2052" t="s">
        <v>30</v>
      </c>
      <c r="C2052" t="str">
        <f>VLOOKUP(B2052,[1]Store_Code!$A$2:$B$10,2,FALSE)</f>
        <v>Edinburgh</v>
      </c>
      <c r="D2052">
        <f t="shared" ref="D2052:D2115" si="32">INDEX($N$4:$P$12,MATCH(C2052,$M$4:$M$12,0),MATCH(E2052,N$3:P$3,0))</f>
        <v>39</v>
      </c>
      <c r="E2052" t="s">
        <v>10</v>
      </c>
      <c r="F2052" t="s">
        <v>11</v>
      </c>
      <c r="G2052">
        <v>63365</v>
      </c>
    </row>
    <row r="2053" spans="1:7" x14ac:dyDescent="0.3">
      <c r="A2053" s="1">
        <v>44272</v>
      </c>
      <c r="B2053" t="s">
        <v>30</v>
      </c>
      <c r="C2053" t="str">
        <f>VLOOKUP(B2053,[1]Store_Code!$A$2:$B$10,2,FALSE)</f>
        <v>Edinburgh</v>
      </c>
      <c r="D2053">
        <f t="shared" si="32"/>
        <v>24</v>
      </c>
      <c r="E2053" t="s">
        <v>13</v>
      </c>
      <c r="F2053" t="s">
        <v>9</v>
      </c>
      <c r="G2053">
        <v>9770</v>
      </c>
    </row>
    <row r="2054" spans="1:7" x14ac:dyDescent="0.3">
      <c r="A2054" s="1">
        <v>44273</v>
      </c>
      <c r="B2054" t="s">
        <v>7</v>
      </c>
      <c r="C2054" t="str">
        <f>VLOOKUP(B2054,[1]Store_Code!$A$2:$B$10,2,FALSE)</f>
        <v>Perth</v>
      </c>
      <c r="D2054">
        <f t="shared" si="32"/>
        <v>18</v>
      </c>
      <c r="E2054" t="s">
        <v>8</v>
      </c>
      <c r="F2054" t="s">
        <v>11</v>
      </c>
      <c r="G2054">
        <v>4541</v>
      </c>
    </row>
    <row r="2055" spans="1:7" x14ac:dyDescent="0.3">
      <c r="A2055" s="1">
        <v>44273</v>
      </c>
      <c r="B2055" t="s">
        <v>7</v>
      </c>
      <c r="C2055" t="str">
        <f>VLOOKUP(B2055,[1]Store_Code!$A$2:$B$10,2,FALSE)</f>
        <v>Perth</v>
      </c>
      <c r="D2055">
        <f t="shared" si="32"/>
        <v>19</v>
      </c>
      <c r="E2055" t="s">
        <v>10</v>
      </c>
      <c r="F2055" t="s">
        <v>9</v>
      </c>
      <c r="G2055">
        <v>29398</v>
      </c>
    </row>
    <row r="2056" spans="1:7" x14ac:dyDescent="0.3">
      <c r="A2056" s="1">
        <v>44273</v>
      </c>
      <c r="B2056" t="s">
        <v>7</v>
      </c>
      <c r="C2056" t="str">
        <f>VLOOKUP(B2056,[1]Store_Code!$A$2:$B$10,2,FALSE)</f>
        <v>Perth</v>
      </c>
      <c r="D2056">
        <f t="shared" si="32"/>
        <v>13</v>
      </c>
      <c r="E2056" t="s">
        <v>13</v>
      </c>
      <c r="F2056" t="s">
        <v>11</v>
      </c>
      <c r="G2056">
        <v>7151</v>
      </c>
    </row>
    <row r="2057" spans="1:7" x14ac:dyDescent="0.3">
      <c r="A2057" s="1">
        <v>44273</v>
      </c>
      <c r="B2057" t="s">
        <v>15</v>
      </c>
      <c r="C2057" t="str">
        <f>VLOOKUP(B2057,[1]Store_Code!$A$2:$B$10,2,FALSE)</f>
        <v>Aberdeen</v>
      </c>
      <c r="D2057">
        <f t="shared" si="32"/>
        <v>24</v>
      </c>
      <c r="E2057" t="s">
        <v>8</v>
      </c>
      <c r="F2057" t="s">
        <v>9</v>
      </c>
      <c r="G2057">
        <v>13158</v>
      </c>
    </row>
    <row r="2058" spans="1:7" x14ac:dyDescent="0.3">
      <c r="A2058" s="1">
        <v>44273</v>
      </c>
      <c r="B2058" t="s">
        <v>15</v>
      </c>
      <c r="C2058" t="str">
        <f>VLOOKUP(B2058,[1]Store_Code!$A$2:$B$10,2,FALSE)</f>
        <v>Aberdeen</v>
      </c>
      <c r="D2058">
        <f t="shared" si="32"/>
        <v>28</v>
      </c>
      <c r="E2058" t="s">
        <v>10</v>
      </c>
      <c r="F2058" t="s">
        <v>9</v>
      </c>
      <c r="G2058">
        <v>44009</v>
      </c>
    </row>
    <row r="2059" spans="1:7" x14ac:dyDescent="0.3">
      <c r="A2059" s="1">
        <v>44273</v>
      </c>
      <c r="B2059" t="s">
        <v>15</v>
      </c>
      <c r="C2059" t="str">
        <f>VLOOKUP(B2059,[1]Store_Code!$A$2:$B$10,2,FALSE)</f>
        <v>Aberdeen</v>
      </c>
      <c r="D2059">
        <f t="shared" si="32"/>
        <v>16</v>
      </c>
      <c r="E2059" t="s">
        <v>13</v>
      </c>
      <c r="F2059" t="s">
        <v>11</v>
      </c>
      <c r="G2059">
        <v>7203</v>
      </c>
    </row>
    <row r="2060" spans="1:7" x14ac:dyDescent="0.3">
      <c r="A2060" s="1">
        <v>44273</v>
      </c>
      <c r="B2060" t="s">
        <v>19</v>
      </c>
      <c r="C2060" t="str">
        <f>VLOOKUP(B2060,[1]Store_Code!$A$2:$B$10,2,FALSE)</f>
        <v>St Andrews</v>
      </c>
      <c r="D2060">
        <f t="shared" si="32"/>
        <v>15</v>
      </c>
      <c r="E2060" t="s">
        <v>8</v>
      </c>
      <c r="F2060" t="s">
        <v>11</v>
      </c>
      <c r="G2060">
        <v>5405</v>
      </c>
    </row>
    <row r="2061" spans="1:7" x14ac:dyDescent="0.3">
      <c r="A2061" s="1">
        <v>44273</v>
      </c>
      <c r="B2061" t="s">
        <v>19</v>
      </c>
      <c r="C2061" t="str">
        <f>VLOOKUP(B2061,[1]Store_Code!$A$2:$B$10,2,FALSE)</f>
        <v>St Andrews</v>
      </c>
      <c r="D2061">
        <f t="shared" si="32"/>
        <v>19</v>
      </c>
      <c r="E2061" t="s">
        <v>10</v>
      </c>
      <c r="F2061" t="s">
        <v>9</v>
      </c>
      <c r="G2061">
        <v>22180</v>
      </c>
    </row>
    <row r="2062" spans="1:7" x14ac:dyDescent="0.3">
      <c r="A2062" s="1">
        <v>44273</v>
      </c>
      <c r="B2062" t="s">
        <v>19</v>
      </c>
      <c r="C2062" t="str">
        <f>VLOOKUP(B2062,[1]Store_Code!$A$2:$B$10,2,FALSE)</f>
        <v>St Andrews</v>
      </c>
      <c r="D2062">
        <f t="shared" si="32"/>
        <v>10</v>
      </c>
      <c r="E2062" t="s">
        <v>13</v>
      </c>
      <c r="F2062" t="s">
        <v>11</v>
      </c>
      <c r="G2062">
        <v>5873</v>
      </c>
    </row>
    <row r="2063" spans="1:7" x14ac:dyDescent="0.3">
      <c r="A2063" s="1">
        <v>44273</v>
      </c>
      <c r="B2063" t="s">
        <v>23</v>
      </c>
      <c r="C2063" t="str">
        <f>VLOOKUP(B2063,[1]Store_Code!$A$2:$B$10,2,FALSE)</f>
        <v>Dundee</v>
      </c>
      <c r="D2063">
        <f t="shared" si="32"/>
        <v>23</v>
      </c>
      <c r="E2063" t="s">
        <v>8</v>
      </c>
      <c r="F2063" t="s">
        <v>11</v>
      </c>
      <c r="G2063">
        <v>9927</v>
      </c>
    </row>
    <row r="2064" spans="1:7" x14ac:dyDescent="0.3">
      <c r="A2064" s="1">
        <v>44273</v>
      </c>
      <c r="B2064" t="s">
        <v>23</v>
      </c>
      <c r="C2064" t="str">
        <f>VLOOKUP(B2064,[1]Store_Code!$A$2:$B$10,2,FALSE)</f>
        <v>Dundee</v>
      </c>
      <c r="D2064">
        <f t="shared" si="32"/>
        <v>30</v>
      </c>
      <c r="E2064" t="s">
        <v>10</v>
      </c>
      <c r="F2064" t="s">
        <v>11</v>
      </c>
      <c r="G2064">
        <v>42437</v>
      </c>
    </row>
    <row r="2065" spans="1:7" x14ac:dyDescent="0.3">
      <c r="A2065" s="1">
        <v>44273</v>
      </c>
      <c r="B2065" t="s">
        <v>23</v>
      </c>
      <c r="C2065" t="str">
        <f>VLOOKUP(B2065,[1]Store_Code!$A$2:$B$10,2,FALSE)</f>
        <v>Dundee</v>
      </c>
      <c r="D2065">
        <f t="shared" si="32"/>
        <v>22</v>
      </c>
      <c r="E2065" t="s">
        <v>13</v>
      </c>
      <c r="F2065" t="s">
        <v>11</v>
      </c>
      <c r="G2065">
        <v>8444</v>
      </c>
    </row>
    <row r="2066" spans="1:7" x14ac:dyDescent="0.3">
      <c r="A2066" s="1">
        <v>44273</v>
      </c>
      <c r="B2066" t="s">
        <v>26</v>
      </c>
      <c r="C2066" t="str">
        <f>VLOOKUP(B2066,[1]Store_Code!$A$2:$B$10,2,FALSE)</f>
        <v>Glasgow</v>
      </c>
      <c r="D2066">
        <f t="shared" si="32"/>
        <v>31</v>
      </c>
      <c r="E2066" t="s">
        <v>8</v>
      </c>
      <c r="F2066" t="s">
        <v>11</v>
      </c>
      <c r="G2066">
        <v>20103</v>
      </c>
    </row>
    <row r="2067" spans="1:7" x14ac:dyDescent="0.3">
      <c r="A2067" s="1">
        <v>44273</v>
      </c>
      <c r="B2067" t="s">
        <v>26</v>
      </c>
      <c r="C2067" t="str">
        <f>VLOOKUP(B2067,[1]Store_Code!$A$2:$B$10,2,FALSE)</f>
        <v>Glasgow</v>
      </c>
      <c r="D2067">
        <f t="shared" si="32"/>
        <v>44</v>
      </c>
      <c r="E2067" t="s">
        <v>10</v>
      </c>
      <c r="F2067" t="s">
        <v>9</v>
      </c>
      <c r="G2067">
        <v>99812</v>
      </c>
    </row>
    <row r="2068" spans="1:7" x14ac:dyDescent="0.3">
      <c r="A2068" s="1">
        <v>44273</v>
      </c>
      <c r="B2068" t="s">
        <v>26</v>
      </c>
      <c r="C2068" t="str">
        <f>VLOOKUP(B2068,[1]Store_Code!$A$2:$B$10,2,FALSE)</f>
        <v>Glasgow</v>
      </c>
      <c r="D2068">
        <f t="shared" si="32"/>
        <v>26</v>
      </c>
      <c r="E2068" t="s">
        <v>13</v>
      </c>
      <c r="F2068" t="s">
        <v>11</v>
      </c>
      <c r="G2068">
        <v>12492</v>
      </c>
    </row>
    <row r="2069" spans="1:7" x14ac:dyDescent="0.3">
      <c r="A2069" s="1">
        <v>44273</v>
      </c>
      <c r="B2069" t="s">
        <v>27</v>
      </c>
      <c r="C2069" t="str">
        <f>VLOOKUP(B2069,[1]Store_Code!$A$2:$B$10,2,FALSE)</f>
        <v>Dumfries</v>
      </c>
      <c r="D2069">
        <f t="shared" si="32"/>
        <v>13</v>
      </c>
      <c r="E2069" t="s">
        <v>8</v>
      </c>
      <c r="F2069" t="s">
        <v>11</v>
      </c>
      <c r="G2069">
        <v>6471</v>
      </c>
    </row>
    <row r="2070" spans="1:7" x14ac:dyDescent="0.3">
      <c r="A2070" s="1">
        <v>44273</v>
      </c>
      <c r="B2070" t="s">
        <v>27</v>
      </c>
      <c r="C2070" t="str">
        <f>VLOOKUP(B2070,[1]Store_Code!$A$2:$B$10,2,FALSE)</f>
        <v>Dumfries</v>
      </c>
      <c r="D2070">
        <f t="shared" si="32"/>
        <v>18</v>
      </c>
      <c r="E2070" t="s">
        <v>10</v>
      </c>
      <c r="F2070" t="s">
        <v>9</v>
      </c>
      <c r="G2070">
        <v>22633</v>
      </c>
    </row>
    <row r="2071" spans="1:7" x14ac:dyDescent="0.3">
      <c r="A2071" s="1">
        <v>44273</v>
      </c>
      <c r="B2071" t="s">
        <v>27</v>
      </c>
      <c r="C2071" t="str">
        <f>VLOOKUP(B2071,[1]Store_Code!$A$2:$B$10,2,FALSE)</f>
        <v>Dumfries</v>
      </c>
      <c r="D2071">
        <f t="shared" si="32"/>
        <v>9</v>
      </c>
      <c r="E2071" t="s">
        <v>13</v>
      </c>
      <c r="F2071" t="s">
        <v>11</v>
      </c>
      <c r="G2071">
        <v>3704</v>
      </c>
    </row>
    <row r="2072" spans="1:7" x14ac:dyDescent="0.3">
      <c r="A2072" s="1">
        <v>44273</v>
      </c>
      <c r="B2072" t="s">
        <v>28</v>
      </c>
      <c r="C2072" t="str">
        <f>VLOOKUP(B2072,[1]Store_Code!$A$2:$B$10,2,FALSE)</f>
        <v>Inverness</v>
      </c>
      <c r="D2072">
        <f t="shared" si="32"/>
        <v>22</v>
      </c>
      <c r="E2072" t="s">
        <v>8</v>
      </c>
      <c r="F2072" t="s">
        <v>11</v>
      </c>
      <c r="G2072">
        <v>8286</v>
      </c>
    </row>
    <row r="2073" spans="1:7" x14ac:dyDescent="0.3">
      <c r="A2073" s="1">
        <v>44273</v>
      </c>
      <c r="B2073" t="s">
        <v>28</v>
      </c>
      <c r="C2073" t="str">
        <f>VLOOKUP(B2073,[1]Store_Code!$A$2:$B$10,2,FALSE)</f>
        <v>Inverness</v>
      </c>
      <c r="D2073">
        <f t="shared" si="32"/>
        <v>20</v>
      </c>
      <c r="E2073" t="s">
        <v>10</v>
      </c>
      <c r="F2073" t="s">
        <v>9</v>
      </c>
      <c r="G2073">
        <v>36877</v>
      </c>
    </row>
    <row r="2074" spans="1:7" x14ac:dyDescent="0.3">
      <c r="A2074" s="1">
        <v>44273</v>
      </c>
      <c r="B2074" t="s">
        <v>28</v>
      </c>
      <c r="C2074" t="str">
        <f>VLOOKUP(B2074,[1]Store_Code!$A$2:$B$10,2,FALSE)</f>
        <v>Inverness</v>
      </c>
      <c r="D2074">
        <f t="shared" si="32"/>
        <v>20</v>
      </c>
      <c r="E2074" t="s">
        <v>13</v>
      </c>
      <c r="F2074" t="s">
        <v>11</v>
      </c>
      <c r="G2074">
        <v>6114</v>
      </c>
    </row>
    <row r="2075" spans="1:7" x14ac:dyDescent="0.3">
      <c r="A2075" s="1">
        <v>44273</v>
      </c>
      <c r="B2075" t="s">
        <v>29</v>
      </c>
      <c r="C2075" t="str">
        <f>VLOOKUP(B2075,[1]Store_Code!$A$2:$B$10,2,FALSE)</f>
        <v>Stirling</v>
      </c>
      <c r="D2075">
        <f t="shared" si="32"/>
        <v>22</v>
      </c>
      <c r="E2075" t="s">
        <v>8</v>
      </c>
      <c r="F2075" t="s">
        <v>11</v>
      </c>
      <c r="G2075">
        <v>7444</v>
      </c>
    </row>
    <row r="2076" spans="1:7" x14ac:dyDescent="0.3">
      <c r="A2076" s="1">
        <v>44273</v>
      </c>
      <c r="B2076" t="s">
        <v>29</v>
      </c>
      <c r="C2076" t="str">
        <f>VLOOKUP(B2076,[1]Store_Code!$A$2:$B$10,2,FALSE)</f>
        <v>Stirling</v>
      </c>
      <c r="D2076">
        <f t="shared" si="32"/>
        <v>21</v>
      </c>
      <c r="E2076" t="s">
        <v>10</v>
      </c>
      <c r="F2076" t="s">
        <v>9</v>
      </c>
      <c r="G2076">
        <v>29706</v>
      </c>
    </row>
    <row r="2077" spans="1:7" x14ac:dyDescent="0.3">
      <c r="A2077" s="1">
        <v>44273</v>
      </c>
      <c r="B2077" t="s">
        <v>29</v>
      </c>
      <c r="C2077" t="str">
        <f>VLOOKUP(B2077,[1]Store_Code!$A$2:$B$10,2,FALSE)</f>
        <v>Stirling</v>
      </c>
      <c r="D2077">
        <f t="shared" si="32"/>
        <v>15.7</v>
      </c>
      <c r="E2077" t="s">
        <v>13</v>
      </c>
      <c r="F2077" t="s">
        <v>11</v>
      </c>
      <c r="G2077">
        <v>6129</v>
      </c>
    </row>
    <row r="2078" spans="1:7" x14ac:dyDescent="0.3">
      <c r="A2078" s="1">
        <v>44273</v>
      </c>
      <c r="B2078" t="s">
        <v>30</v>
      </c>
      <c r="C2078" t="str">
        <f>VLOOKUP(B2078,[1]Store_Code!$A$2:$B$10,2,FALSE)</f>
        <v>Edinburgh</v>
      </c>
      <c r="D2078">
        <f t="shared" si="32"/>
        <v>29</v>
      </c>
      <c r="E2078" t="s">
        <v>8</v>
      </c>
      <c r="F2078" t="s">
        <v>9</v>
      </c>
      <c r="G2078">
        <v>17470</v>
      </c>
    </row>
    <row r="2079" spans="1:7" x14ac:dyDescent="0.3">
      <c r="A2079" s="1">
        <v>44273</v>
      </c>
      <c r="B2079" t="s">
        <v>30</v>
      </c>
      <c r="C2079" t="str">
        <f>VLOOKUP(B2079,[1]Store_Code!$A$2:$B$10,2,FALSE)</f>
        <v>Edinburgh</v>
      </c>
      <c r="D2079">
        <f t="shared" si="32"/>
        <v>39</v>
      </c>
      <c r="E2079" t="s">
        <v>10</v>
      </c>
      <c r="F2079" t="s">
        <v>11</v>
      </c>
      <c r="G2079">
        <v>63656</v>
      </c>
    </row>
    <row r="2080" spans="1:7" x14ac:dyDescent="0.3">
      <c r="A2080" s="1">
        <v>44273</v>
      </c>
      <c r="B2080" t="s">
        <v>30</v>
      </c>
      <c r="C2080" t="str">
        <f>VLOOKUP(B2080,[1]Store_Code!$A$2:$B$10,2,FALSE)</f>
        <v>Edinburgh</v>
      </c>
      <c r="D2080">
        <f t="shared" si="32"/>
        <v>24</v>
      </c>
      <c r="E2080" t="s">
        <v>13</v>
      </c>
      <c r="F2080" t="s">
        <v>11</v>
      </c>
      <c r="G2080">
        <v>9192</v>
      </c>
    </row>
    <row r="2081" spans="1:7" x14ac:dyDescent="0.3">
      <c r="A2081" s="1">
        <v>44274</v>
      </c>
      <c r="B2081" t="s">
        <v>7</v>
      </c>
      <c r="C2081" t="str">
        <f>VLOOKUP(B2081,[1]Store_Code!$A$2:$B$10,2,FALSE)</f>
        <v>Perth</v>
      </c>
      <c r="D2081">
        <f t="shared" si="32"/>
        <v>18</v>
      </c>
      <c r="E2081" t="s">
        <v>8</v>
      </c>
      <c r="F2081" t="s">
        <v>11</v>
      </c>
      <c r="G2081">
        <v>4842</v>
      </c>
    </row>
    <row r="2082" spans="1:7" x14ac:dyDescent="0.3">
      <c r="A2082" s="1">
        <v>44274</v>
      </c>
      <c r="B2082" t="s">
        <v>7</v>
      </c>
      <c r="C2082" t="str">
        <f>VLOOKUP(B2082,[1]Store_Code!$A$2:$B$10,2,FALSE)</f>
        <v>Perth</v>
      </c>
      <c r="D2082">
        <f t="shared" si="32"/>
        <v>19</v>
      </c>
      <c r="E2082" t="s">
        <v>10</v>
      </c>
      <c r="F2082" t="s">
        <v>9</v>
      </c>
      <c r="G2082">
        <v>24388</v>
      </c>
    </row>
    <row r="2083" spans="1:7" x14ac:dyDescent="0.3">
      <c r="A2083" s="1">
        <v>44274</v>
      </c>
      <c r="B2083" t="s">
        <v>7</v>
      </c>
      <c r="C2083" t="str">
        <f>VLOOKUP(B2083,[1]Store_Code!$A$2:$B$10,2,FALSE)</f>
        <v>Perth</v>
      </c>
      <c r="D2083">
        <f t="shared" si="32"/>
        <v>13</v>
      </c>
      <c r="E2083" t="s">
        <v>13</v>
      </c>
      <c r="F2083" t="s">
        <v>11</v>
      </c>
      <c r="G2083">
        <v>6881</v>
      </c>
    </row>
    <row r="2084" spans="1:7" x14ac:dyDescent="0.3">
      <c r="A2084" s="1">
        <v>44274</v>
      </c>
      <c r="B2084" t="s">
        <v>15</v>
      </c>
      <c r="C2084" t="str">
        <f>VLOOKUP(B2084,[1]Store_Code!$A$2:$B$10,2,FALSE)</f>
        <v>Aberdeen</v>
      </c>
      <c r="D2084">
        <f t="shared" si="32"/>
        <v>24</v>
      </c>
      <c r="E2084" t="s">
        <v>8</v>
      </c>
      <c r="F2084" t="s">
        <v>9</v>
      </c>
      <c r="G2084">
        <v>13819</v>
      </c>
    </row>
    <row r="2085" spans="1:7" x14ac:dyDescent="0.3">
      <c r="A2085" s="1">
        <v>44274</v>
      </c>
      <c r="B2085" t="s">
        <v>15</v>
      </c>
      <c r="C2085" t="str">
        <f>VLOOKUP(B2085,[1]Store_Code!$A$2:$B$10,2,FALSE)</f>
        <v>Aberdeen</v>
      </c>
      <c r="D2085">
        <f t="shared" si="32"/>
        <v>28</v>
      </c>
      <c r="E2085" t="s">
        <v>10</v>
      </c>
      <c r="F2085" t="s">
        <v>9</v>
      </c>
      <c r="G2085">
        <v>36122</v>
      </c>
    </row>
    <row r="2086" spans="1:7" x14ac:dyDescent="0.3">
      <c r="A2086" s="1">
        <v>44274</v>
      </c>
      <c r="B2086" t="s">
        <v>15</v>
      </c>
      <c r="C2086" t="str">
        <f>VLOOKUP(B2086,[1]Store_Code!$A$2:$B$10,2,FALSE)</f>
        <v>Aberdeen</v>
      </c>
      <c r="D2086">
        <f t="shared" si="32"/>
        <v>16</v>
      </c>
      <c r="E2086" t="s">
        <v>13</v>
      </c>
      <c r="F2086" t="s">
        <v>11</v>
      </c>
      <c r="G2086">
        <v>6932</v>
      </c>
    </row>
    <row r="2087" spans="1:7" x14ac:dyDescent="0.3">
      <c r="A2087" s="1">
        <v>44274</v>
      </c>
      <c r="B2087" t="s">
        <v>19</v>
      </c>
      <c r="C2087" t="str">
        <f>VLOOKUP(B2087,[1]Store_Code!$A$2:$B$10,2,FALSE)</f>
        <v>St Andrews</v>
      </c>
      <c r="D2087">
        <f t="shared" si="32"/>
        <v>15</v>
      </c>
      <c r="E2087" t="s">
        <v>8</v>
      </c>
      <c r="F2087" t="s">
        <v>11</v>
      </c>
      <c r="G2087">
        <v>5762</v>
      </c>
    </row>
    <row r="2088" spans="1:7" x14ac:dyDescent="0.3">
      <c r="A2088" s="1">
        <v>44274</v>
      </c>
      <c r="B2088" t="s">
        <v>19</v>
      </c>
      <c r="C2088" t="str">
        <f>VLOOKUP(B2088,[1]Store_Code!$A$2:$B$10,2,FALSE)</f>
        <v>St Andrews</v>
      </c>
      <c r="D2088">
        <f t="shared" si="32"/>
        <v>19</v>
      </c>
      <c r="E2088" t="s">
        <v>10</v>
      </c>
      <c r="F2088" t="s">
        <v>9</v>
      </c>
      <c r="G2088">
        <v>18205</v>
      </c>
    </row>
    <row r="2089" spans="1:7" x14ac:dyDescent="0.3">
      <c r="A2089" s="1">
        <v>44274</v>
      </c>
      <c r="B2089" t="s">
        <v>19</v>
      </c>
      <c r="C2089" t="str">
        <f>VLOOKUP(B2089,[1]Store_Code!$A$2:$B$10,2,FALSE)</f>
        <v>St Andrews</v>
      </c>
      <c r="D2089">
        <f t="shared" si="32"/>
        <v>10</v>
      </c>
      <c r="E2089" t="s">
        <v>13</v>
      </c>
      <c r="F2089" t="s">
        <v>11</v>
      </c>
      <c r="G2089">
        <v>5652</v>
      </c>
    </row>
    <row r="2090" spans="1:7" x14ac:dyDescent="0.3">
      <c r="A2090" s="1">
        <v>44274</v>
      </c>
      <c r="B2090" t="s">
        <v>23</v>
      </c>
      <c r="C2090" t="str">
        <f>VLOOKUP(B2090,[1]Store_Code!$A$2:$B$10,2,FALSE)</f>
        <v>Dundee</v>
      </c>
      <c r="D2090">
        <f t="shared" si="32"/>
        <v>23</v>
      </c>
      <c r="E2090" t="s">
        <v>8</v>
      </c>
      <c r="F2090" t="s">
        <v>11</v>
      </c>
      <c r="G2090">
        <v>10583</v>
      </c>
    </row>
    <row r="2091" spans="1:7" x14ac:dyDescent="0.3">
      <c r="A2091" s="1">
        <v>44274</v>
      </c>
      <c r="B2091" t="s">
        <v>23</v>
      </c>
      <c r="C2091" t="str">
        <f>VLOOKUP(B2091,[1]Store_Code!$A$2:$B$10,2,FALSE)</f>
        <v>Dundee</v>
      </c>
      <c r="D2091">
        <f t="shared" si="32"/>
        <v>30</v>
      </c>
      <c r="E2091" t="s">
        <v>10</v>
      </c>
      <c r="F2091" t="s">
        <v>11</v>
      </c>
      <c r="G2091">
        <v>34831</v>
      </c>
    </row>
    <row r="2092" spans="1:7" x14ac:dyDescent="0.3">
      <c r="A2092" s="1">
        <v>44274</v>
      </c>
      <c r="B2092" t="s">
        <v>23</v>
      </c>
      <c r="C2092" t="str">
        <f>VLOOKUP(B2092,[1]Store_Code!$A$2:$B$10,2,FALSE)</f>
        <v>Dundee</v>
      </c>
      <c r="D2092">
        <f t="shared" si="32"/>
        <v>22</v>
      </c>
      <c r="E2092" t="s">
        <v>13</v>
      </c>
      <c r="F2092" t="s">
        <v>11</v>
      </c>
      <c r="G2092">
        <v>8126</v>
      </c>
    </row>
    <row r="2093" spans="1:7" x14ac:dyDescent="0.3">
      <c r="A2093" s="1">
        <v>44274</v>
      </c>
      <c r="B2093" t="s">
        <v>26</v>
      </c>
      <c r="C2093" t="str">
        <f>VLOOKUP(B2093,[1]Store_Code!$A$2:$B$10,2,FALSE)</f>
        <v>Glasgow</v>
      </c>
      <c r="D2093">
        <f t="shared" si="32"/>
        <v>31</v>
      </c>
      <c r="E2093" t="s">
        <v>8</v>
      </c>
      <c r="F2093" t="s">
        <v>11</v>
      </c>
      <c r="G2093">
        <v>21433</v>
      </c>
    </row>
    <row r="2094" spans="1:7" x14ac:dyDescent="0.3">
      <c r="A2094" s="1">
        <v>44274</v>
      </c>
      <c r="B2094" t="s">
        <v>26</v>
      </c>
      <c r="C2094" t="str">
        <f>VLOOKUP(B2094,[1]Store_Code!$A$2:$B$10,2,FALSE)</f>
        <v>Glasgow</v>
      </c>
      <c r="D2094">
        <f t="shared" si="32"/>
        <v>44</v>
      </c>
      <c r="E2094" t="s">
        <v>10</v>
      </c>
      <c r="F2094" t="s">
        <v>9</v>
      </c>
      <c r="G2094">
        <v>81924</v>
      </c>
    </row>
    <row r="2095" spans="1:7" x14ac:dyDescent="0.3">
      <c r="A2095" s="1">
        <v>44274</v>
      </c>
      <c r="B2095" t="s">
        <v>26</v>
      </c>
      <c r="C2095" t="str">
        <f>VLOOKUP(B2095,[1]Store_Code!$A$2:$B$10,2,FALSE)</f>
        <v>Glasgow</v>
      </c>
      <c r="D2095">
        <f t="shared" si="32"/>
        <v>26</v>
      </c>
      <c r="E2095" t="s">
        <v>13</v>
      </c>
      <c r="F2095" t="s">
        <v>11</v>
      </c>
      <c r="G2095">
        <v>12023</v>
      </c>
    </row>
    <row r="2096" spans="1:7" x14ac:dyDescent="0.3">
      <c r="A2096" s="1">
        <v>44274</v>
      </c>
      <c r="B2096" t="s">
        <v>27</v>
      </c>
      <c r="C2096" t="str">
        <f>VLOOKUP(B2096,[1]Store_Code!$A$2:$B$10,2,FALSE)</f>
        <v>Dumfries</v>
      </c>
      <c r="D2096">
        <f t="shared" si="32"/>
        <v>13</v>
      </c>
      <c r="E2096" t="s">
        <v>8</v>
      </c>
      <c r="F2096" t="s">
        <v>11</v>
      </c>
      <c r="G2096">
        <v>6898</v>
      </c>
    </row>
    <row r="2097" spans="1:7" x14ac:dyDescent="0.3">
      <c r="A2097" s="1">
        <v>44274</v>
      </c>
      <c r="B2097" t="s">
        <v>27</v>
      </c>
      <c r="C2097" t="str">
        <f>VLOOKUP(B2097,[1]Store_Code!$A$2:$B$10,2,FALSE)</f>
        <v>Dumfries</v>
      </c>
      <c r="D2097">
        <f t="shared" si="32"/>
        <v>18</v>
      </c>
      <c r="E2097" t="s">
        <v>10</v>
      </c>
      <c r="F2097" t="s">
        <v>9</v>
      </c>
      <c r="G2097">
        <v>18577</v>
      </c>
    </row>
    <row r="2098" spans="1:7" x14ac:dyDescent="0.3">
      <c r="A2098" s="1">
        <v>44274</v>
      </c>
      <c r="B2098" t="s">
        <v>27</v>
      </c>
      <c r="C2098" t="str">
        <f>VLOOKUP(B2098,[1]Store_Code!$A$2:$B$10,2,FALSE)</f>
        <v>Dumfries</v>
      </c>
      <c r="D2098">
        <f t="shared" si="32"/>
        <v>9</v>
      </c>
      <c r="E2098" t="s">
        <v>13</v>
      </c>
      <c r="F2098" t="s">
        <v>11</v>
      </c>
      <c r="G2098">
        <v>3566</v>
      </c>
    </row>
    <row r="2099" spans="1:7" x14ac:dyDescent="0.3">
      <c r="A2099" s="1">
        <v>44274</v>
      </c>
      <c r="B2099" t="s">
        <v>28</v>
      </c>
      <c r="C2099" t="str">
        <f>VLOOKUP(B2099,[1]Store_Code!$A$2:$B$10,2,FALSE)</f>
        <v>Inverness</v>
      </c>
      <c r="D2099">
        <f t="shared" si="32"/>
        <v>22</v>
      </c>
      <c r="E2099" t="s">
        <v>8</v>
      </c>
      <c r="F2099" t="s">
        <v>11</v>
      </c>
      <c r="G2099">
        <v>8885</v>
      </c>
    </row>
    <row r="2100" spans="1:7" x14ac:dyDescent="0.3">
      <c r="A2100" s="1">
        <v>44274</v>
      </c>
      <c r="B2100" t="s">
        <v>28</v>
      </c>
      <c r="C2100" t="str">
        <f>VLOOKUP(B2100,[1]Store_Code!$A$2:$B$10,2,FALSE)</f>
        <v>Inverness</v>
      </c>
      <c r="D2100">
        <f t="shared" si="32"/>
        <v>20</v>
      </c>
      <c r="E2100" t="s">
        <v>10</v>
      </c>
      <c r="F2100" t="s">
        <v>9</v>
      </c>
      <c r="G2100">
        <v>30267</v>
      </c>
    </row>
    <row r="2101" spans="1:7" x14ac:dyDescent="0.3">
      <c r="A2101" s="1">
        <v>44274</v>
      </c>
      <c r="B2101" t="s">
        <v>28</v>
      </c>
      <c r="C2101" t="str">
        <f>VLOOKUP(B2101,[1]Store_Code!$A$2:$B$10,2,FALSE)</f>
        <v>Inverness</v>
      </c>
      <c r="D2101">
        <f t="shared" si="32"/>
        <v>20</v>
      </c>
      <c r="E2101" t="s">
        <v>13</v>
      </c>
      <c r="F2101" t="s">
        <v>11</v>
      </c>
      <c r="G2101">
        <v>5884</v>
      </c>
    </row>
    <row r="2102" spans="1:7" x14ac:dyDescent="0.3">
      <c r="A2102" s="1">
        <v>44274</v>
      </c>
      <c r="B2102" t="s">
        <v>29</v>
      </c>
      <c r="C2102" t="str">
        <f>VLOOKUP(B2102,[1]Store_Code!$A$2:$B$10,2,FALSE)</f>
        <v>Stirling</v>
      </c>
      <c r="D2102">
        <f t="shared" si="32"/>
        <v>22</v>
      </c>
      <c r="E2102" t="s">
        <v>8</v>
      </c>
      <c r="F2102" t="s">
        <v>11</v>
      </c>
      <c r="G2102">
        <v>7938</v>
      </c>
    </row>
    <row r="2103" spans="1:7" x14ac:dyDescent="0.3">
      <c r="A2103" s="1">
        <v>44274</v>
      </c>
      <c r="B2103" t="s">
        <v>29</v>
      </c>
      <c r="C2103" t="str">
        <f>VLOOKUP(B2103,[1]Store_Code!$A$2:$B$10,2,FALSE)</f>
        <v>Stirling</v>
      </c>
      <c r="D2103">
        <f t="shared" si="32"/>
        <v>21</v>
      </c>
      <c r="E2103" t="s">
        <v>10</v>
      </c>
      <c r="F2103" t="s">
        <v>9</v>
      </c>
      <c r="G2103">
        <v>24382</v>
      </c>
    </row>
    <row r="2104" spans="1:7" x14ac:dyDescent="0.3">
      <c r="A2104" s="1">
        <v>44274</v>
      </c>
      <c r="B2104" t="s">
        <v>29</v>
      </c>
      <c r="C2104" t="str">
        <f>VLOOKUP(B2104,[1]Store_Code!$A$2:$B$10,2,FALSE)</f>
        <v>Stirling</v>
      </c>
      <c r="D2104">
        <f t="shared" si="32"/>
        <v>15.7</v>
      </c>
      <c r="E2104" t="s">
        <v>13</v>
      </c>
      <c r="F2104" t="s">
        <v>11</v>
      </c>
      <c r="G2104">
        <v>5898</v>
      </c>
    </row>
    <row r="2105" spans="1:7" x14ac:dyDescent="0.3">
      <c r="A2105" s="1">
        <v>44274</v>
      </c>
      <c r="B2105" t="s">
        <v>30</v>
      </c>
      <c r="C2105" t="str">
        <f>VLOOKUP(B2105,[1]Store_Code!$A$2:$B$10,2,FALSE)</f>
        <v>Edinburgh</v>
      </c>
      <c r="D2105">
        <f t="shared" si="32"/>
        <v>29</v>
      </c>
      <c r="E2105" t="s">
        <v>8</v>
      </c>
      <c r="F2105" t="s">
        <v>9</v>
      </c>
      <c r="G2105">
        <v>18291</v>
      </c>
    </row>
    <row r="2106" spans="1:7" x14ac:dyDescent="0.3">
      <c r="A2106" s="1">
        <v>44274</v>
      </c>
      <c r="B2106" t="s">
        <v>30</v>
      </c>
      <c r="C2106" t="str">
        <f>VLOOKUP(B2106,[1]Store_Code!$A$2:$B$10,2,FALSE)</f>
        <v>Edinburgh</v>
      </c>
      <c r="D2106">
        <f t="shared" si="32"/>
        <v>39</v>
      </c>
      <c r="E2106" t="s">
        <v>10</v>
      </c>
      <c r="F2106" t="s">
        <v>11</v>
      </c>
      <c r="G2106">
        <v>52248</v>
      </c>
    </row>
    <row r="2107" spans="1:7" x14ac:dyDescent="0.3">
      <c r="A2107" s="1">
        <v>44274</v>
      </c>
      <c r="B2107" t="s">
        <v>30</v>
      </c>
      <c r="C2107" t="str">
        <f>VLOOKUP(B2107,[1]Store_Code!$A$2:$B$10,2,FALSE)</f>
        <v>Edinburgh</v>
      </c>
      <c r="D2107">
        <f t="shared" si="32"/>
        <v>24</v>
      </c>
      <c r="E2107" t="s">
        <v>13</v>
      </c>
      <c r="F2107" t="s">
        <v>11</v>
      </c>
      <c r="G2107">
        <v>8847</v>
      </c>
    </row>
    <row r="2108" spans="1:7" x14ac:dyDescent="0.3">
      <c r="A2108" s="1">
        <v>44275</v>
      </c>
      <c r="B2108" t="s">
        <v>7</v>
      </c>
      <c r="C2108" t="str">
        <f>VLOOKUP(B2108,[1]Store_Code!$A$2:$B$10,2,FALSE)</f>
        <v>Perth</v>
      </c>
      <c r="D2108">
        <f t="shared" si="32"/>
        <v>18</v>
      </c>
      <c r="E2108" t="s">
        <v>8</v>
      </c>
      <c r="F2108" t="s">
        <v>11</v>
      </c>
      <c r="G2108">
        <v>4818</v>
      </c>
    </row>
    <row r="2109" spans="1:7" x14ac:dyDescent="0.3">
      <c r="A2109" s="1">
        <v>44275</v>
      </c>
      <c r="B2109" t="s">
        <v>7</v>
      </c>
      <c r="C2109" t="str">
        <f>VLOOKUP(B2109,[1]Store_Code!$A$2:$B$10,2,FALSE)</f>
        <v>Perth</v>
      </c>
      <c r="D2109">
        <f t="shared" si="32"/>
        <v>19</v>
      </c>
      <c r="E2109" t="s">
        <v>10</v>
      </c>
      <c r="F2109" t="s">
        <v>9</v>
      </c>
      <c r="G2109">
        <v>27862</v>
      </c>
    </row>
    <row r="2110" spans="1:7" x14ac:dyDescent="0.3">
      <c r="A2110" s="1">
        <v>44275</v>
      </c>
      <c r="B2110" t="s">
        <v>7</v>
      </c>
      <c r="C2110" t="str">
        <f>VLOOKUP(B2110,[1]Store_Code!$A$2:$B$10,2,FALSE)</f>
        <v>Perth</v>
      </c>
      <c r="D2110">
        <f t="shared" si="32"/>
        <v>13</v>
      </c>
      <c r="E2110" t="s">
        <v>13</v>
      </c>
      <c r="F2110" t="s">
        <v>11</v>
      </c>
      <c r="G2110">
        <v>6845</v>
      </c>
    </row>
    <row r="2111" spans="1:7" x14ac:dyDescent="0.3">
      <c r="A2111" s="1">
        <v>44275</v>
      </c>
      <c r="B2111" t="s">
        <v>15</v>
      </c>
      <c r="C2111" t="str">
        <f>VLOOKUP(B2111,[1]Store_Code!$A$2:$B$10,2,FALSE)</f>
        <v>Aberdeen</v>
      </c>
      <c r="D2111">
        <f t="shared" si="32"/>
        <v>24</v>
      </c>
      <c r="E2111" t="s">
        <v>8</v>
      </c>
      <c r="F2111" t="s">
        <v>9</v>
      </c>
      <c r="G2111">
        <v>13767</v>
      </c>
    </row>
    <row r="2112" spans="1:7" x14ac:dyDescent="0.3">
      <c r="A2112" s="1">
        <v>44275</v>
      </c>
      <c r="B2112" t="s">
        <v>15</v>
      </c>
      <c r="C2112" t="str">
        <f>VLOOKUP(B2112,[1]Store_Code!$A$2:$B$10,2,FALSE)</f>
        <v>Aberdeen</v>
      </c>
      <c r="D2112">
        <f t="shared" si="32"/>
        <v>28</v>
      </c>
      <c r="E2112" t="s">
        <v>10</v>
      </c>
      <c r="F2112" t="s">
        <v>9</v>
      </c>
      <c r="G2112">
        <v>41590</v>
      </c>
    </row>
    <row r="2113" spans="1:7" x14ac:dyDescent="0.3">
      <c r="A2113" s="1">
        <v>44275</v>
      </c>
      <c r="B2113" t="s">
        <v>15</v>
      </c>
      <c r="C2113" t="str">
        <f>VLOOKUP(B2113,[1]Store_Code!$A$2:$B$10,2,FALSE)</f>
        <v>Aberdeen</v>
      </c>
      <c r="D2113">
        <f t="shared" si="32"/>
        <v>16</v>
      </c>
      <c r="E2113" t="s">
        <v>13</v>
      </c>
      <c r="F2113" t="s">
        <v>11</v>
      </c>
      <c r="G2113">
        <v>6896</v>
      </c>
    </row>
    <row r="2114" spans="1:7" x14ac:dyDescent="0.3">
      <c r="A2114" s="1">
        <v>44275</v>
      </c>
      <c r="B2114" t="s">
        <v>19</v>
      </c>
      <c r="C2114" t="str">
        <f>VLOOKUP(B2114,[1]Store_Code!$A$2:$B$10,2,FALSE)</f>
        <v>St Andrews</v>
      </c>
      <c r="D2114">
        <f t="shared" si="32"/>
        <v>15</v>
      </c>
      <c r="E2114" t="s">
        <v>8</v>
      </c>
      <c r="F2114" t="s">
        <v>11</v>
      </c>
      <c r="G2114">
        <v>5734</v>
      </c>
    </row>
    <row r="2115" spans="1:7" x14ac:dyDescent="0.3">
      <c r="A2115" s="1">
        <v>44275</v>
      </c>
      <c r="B2115" t="s">
        <v>19</v>
      </c>
      <c r="C2115" t="str">
        <f>VLOOKUP(B2115,[1]Store_Code!$A$2:$B$10,2,FALSE)</f>
        <v>St Andrews</v>
      </c>
      <c r="D2115">
        <f t="shared" si="32"/>
        <v>19</v>
      </c>
      <c r="E2115" t="s">
        <v>10</v>
      </c>
      <c r="F2115" t="s">
        <v>9</v>
      </c>
      <c r="G2115">
        <v>20961</v>
      </c>
    </row>
    <row r="2116" spans="1:7" x14ac:dyDescent="0.3">
      <c r="A2116" s="1">
        <v>44275</v>
      </c>
      <c r="B2116" t="s">
        <v>19</v>
      </c>
      <c r="C2116" t="str">
        <f>VLOOKUP(B2116,[1]Store_Code!$A$2:$B$10,2,FALSE)</f>
        <v>St Andrews</v>
      </c>
      <c r="D2116">
        <f t="shared" ref="D2116:D2179" si="33">INDEX($N$4:$P$12,MATCH(C2116,$M$4:$M$12,0),MATCH(E2116,N$3:P$3,0))</f>
        <v>10</v>
      </c>
      <c r="E2116" t="s">
        <v>13</v>
      </c>
      <c r="F2116" t="s">
        <v>11</v>
      </c>
      <c r="G2116">
        <v>5623</v>
      </c>
    </row>
    <row r="2117" spans="1:7" x14ac:dyDescent="0.3">
      <c r="A2117" s="1">
        <v>44275</v>
      </c>
      <c r="B2117" t="s">
        <v>23</v>
      </c>
      <c r="C2117" t="str">
        <f>VLOOKUP(B2117,[1]Store_Code!$A$2:$B$10,2,FALSE)</f>
        <v>Dundee</v>
      </c>
      <c r="D2117">
        <f t="shared" si="33"/>
        <v>23</v>
      </c>
      <c r="E2117" t="s">
        <v>8</v>
      </c>
      <c r="F2117" t="s">
        <v>11</v>
      </c>
      <c r="G2117">
        <v>10530</v>
      </c>
    </row>
    <row r="2118" spans="1:7" x14ac:dyDescent="0.3">
      <c r="A2118" s="1">
        <v>44275</v>
      </c>
      <c r="B2118" t="s">
        <v>23</v>
      </c>
      <c r="C2118" t="str">
        <f>VLOOKUP(B2118,[1]Store_Code!$A$2:$B$10,2,FALSE)</f>
        <v>Dundee</v>
      </c>
      <c r="D2118">
        <f t="shared" si="33"/>
        <v>30</v>
      </c>
      <c r="E2118" t="s">
        <v>10</v>
      </c>
      <c r="F2118" t="s">
        <v>11</v>
      </c>
      <c r="G2118">
        <v>40104</v>
      </c>
    </row>
    <row r="2119" spans="1:7" x14ac:dyDescent="0.3">
      <c r="A2119" s="1">
        <v>44275</v>
      </c>
      <c r="B2119" t="s">
        <v>23</v>
      </c>
      <c r="C2119" t="str">
        <f>VLOOKUP(B2119,[1]Store_Code!$A$2:$B$10,2,FALSE)</f>
        <v>Dundee</v>
      </c>
      <c r="D2119">
        <f t="shared" si="33"/>
        <v>22</v>
      </c>
      <c r="E2119" t="s">
        <v>13</v>
      </c>
      <c r="F2119" t="s">
        <v>11</v>
      </c>
      <c r="G2119">
        <v>8084</v>
      </c>
    </row>
    <row r="2120" spans="1:7" x14ac:dyDescent="0.3">
      <c r="A2120" s="1">
        <v>44275</v>
      </c>
      <c r="B2120" t="s">
        <v>26</v>
      </c>
      <c r="C2120" t="str">
        <f>VLOOKUP(B2120,[1]Store_Code!$A$2:$B$10,2,FALSE)</f>
        <v>Glasgow</v>
      </c>
      <c r="D2120">
        <f t="shared" si="33"/>
        <v>31</v>
      </c>
      <c r="E2120" t="s">
        <v>8</v>
      </c>
      <c r="F2120" t="s">
        <v>11</v>
      </c>
      <c r="G2120">
        <v>21328</v>
      </c>
    </row>
    <row r="2121" spans="1:7" x14ac:dyDescent="0.3">
      <c r="A2121" s="1">
        <v>44275</v>
      </c>
      <c r="B2121" t="s">
        <v>26</v>
      </c>
      <c r="C2121" t="str">
        <f>VLOOKUP(B2121,[1]Store_Code!$A$2:$B$10,2,FALSE)</f>
        <v>Glasgow</v>
      </c>
      <c r="D2121">
        <f t="shared" si="33"/>
        <v>44</v>
      </c>
      <c r="E2121" t="s">
        <v>10</v>
      </c>
      <c r="F2121" t="s">
        <v>9</v>
      </c>
      <c r="G2121">
        <v>94325</v>
      </c>
    </row>
    <row r="2122" spans="1:7" x14ac:dyDescent="0.3">
      <c r="A2122" s="1">
        <v>44275</v>
      </c>
      <c r="B2122" t="s">
        <v>26</v>
      </c>
      <c r="C2122" t="str">
        <f>VLOOKUP(B2122,[1]Store_Code!$A$2:$B$10,2,FALSE)</f>
        <v>Glasgow</v>
      </c>
      <c r="D2122">
        <f t="shared" si="33"/>
        <v>26</v>
      </c>
      <c r="E2122" t="s">
        <v>13</v>
      </c>
      <c r="F2122" t="s">
        <v>11</v>
      </c>
      <c r="G2122">
        <v>11961</v>
      </c>
    </row>
    <row r="2123" spans="1:7" x14ac:dyDescent="0.3">
      <c r="A2123" s="1">
        <v>44275</v>
      </c>
      <c r="B2123" t="s">
        <v>27</v>
      </c>
      <c r="C2123" t="str">
        <f>VLOOKUP(B2123,[1]Store_Code!$A$2:$B$10,2,FALSE)</f>
        <v>Dumfries</v>
      </c>
      <c r="D2123">
        <f t="shared" si="33"/>
        <v>13</v>
      </c>
      <c r="E2123" t="s">
        <v>8</v>
      </c>
      <c r="F2123" t="s">
        <v>11</v>
      </c>
      <c r="G2123">
        <v>6865</v>
      </c>
    </row>
    <row r="2124" spans="1:7" x14ac:dyDescent="0.3">
      <c r="A2124" s="1">
        <v>44275</v>
      </c>
      <c r="B2124" t="s">
        <v>27</v>
      </c>
      <c r="C2124" t="str">
        <f>VLOOKUP(B2124,[1]Store_Code!$A$2:$B$10,2,FALSE)</f>
        <v>Dumfries</v>
      </c>
      <c r="D2124">
        <f t="shared" si="33"/>
        <v>18</v>
      </c>
      <c r="E2124" t="s">
        <v>10</v>
      </c>
      <c r="F2124" t="s">
        <v>9</v>
      </c>
      <c r="G2124">
        <v>21389</v>
      </c>
    </row>
    <row r="2125" spans="1:7" x14ac:dyDescent="0.3">
      <c r="A2125" s="1">
        <v>44275</v>
      </c>
      <c r="B2125" t="s">
        <v>27</v>
      </c>
      <c r="C2125" t="str">
        <f>VLOOKUP(B2125,[1]Store_Code!$A$2:$B$10,2,FALSE)</f>
        <v>Dumfries</v>
      </c>
      <c r="D2125">
        <f t="shared" si="33"/>
        <v>9</v>
      </c>
      <c r="E2125" t="s">
        <v>13</v>
      </c>
      <c r="F2125" t="s">
        <v>11</v>
      </c>
      <c r="G2125">
        <v>3547</v>
      </c>
    </row>
    <row r="2126" spans="1:7" x14ac:dyDescent="0.3">
      <c r="A2126" s="1">
        <v>44275</v>
      </c>
      <c r="B2126" t="s">
        <v>28</v>
      </c>
      <c r="C2126" t="str">
        <f>VLOOKUP(B2126,[1]Store_Code!$A$2:$B$10,2,FALSE)</f>
        <v>Inverness</v>
      </c>
      <c r="D2126">
        <f t="shared" si="33"/>
        <v>22</v>
      </c>
      <c r="E2126" t="s">
        <v>8</v>
      </c>
      <c r="F2126" t="s">
        <v>11</v>
      </c>
      <c r="G2126">
        <v>8837</v>
      </c>
    </row>
    <row r="2127" spans="1:7" x14ac:dyDescent="0.3">
      <c r="A2127" s="1">
        <v>44275</v>
      </c>
      <c r="B2127" t="s">
        <v>28</v>
      </c>
      <c r="C2127" t="str">
        <f>VLOOKUP(B2127,[1]Store_Code!$A$2:$B$10,2,FALSE)</f>
        <v>Inverness</v>
      </c>
      <c r="D2127">
        <f t="shared" si="33"/>
        <v>20</v>
      </c>
      <c r="E2127" t="s">
        <v>10</v>
      </c>
      <c r="F2127" t="s">
        <v>9</v>
      </c>
      <c r="G2127">
        <v>34849</v>
      </c>
    </row>
    <row r="2128" spans="1:7" x14ac:dyDescent="0.3">
      <c r="A2128" s="1">
        <v>44275</v>
      </c>
      <c r="B2128" t="s">
        <v>28</v>
      </c>
      <c r="C2128" t="str">
        <f>VLOOKUP(B2128,[1]Store_Code!$A$2:$B$10,2,FALSE)</f>
        <v>Inverness</v>
      </c>
      <c r="D2128">
        <f t="shared" si="33"/>
        <v>20</v>
      </c>
      <c r="E2128" t="s">
        <v>13</v>
      </c>
      <c r="F2128" t="s">
        <v>11</v>
      </c>
      <c r="G2128">
        <v>5855</v>
      </c>
    </row>
    <row r="2129" spans="1:7" x14ac:dyDescent="0.3">
      <c r="A2129" s="1">
        <v>44275</v>
      </c>
      <c r="B2129" t="s">
        <v>29</v>
      </c>
      <c r="C2129" t="str">
        <f>VLOOKUP(B2129,[1]Store_Code!$A$2:$B$10,2,FALSE)</f>
        <v>Stirling</v>
      </c>
      <c r="D2129">
        <f t="shared" si="33"/>
        <v>22</v>
      </c>
      <c r="E2129" t="s">
        <v>8</v>
      </c>
      <c r="F2129" t="s">
        <v>11</v>
      </c>
      <c r="G2129">
        <v>7898</v>
      </c>
    </row>
    <row r="2130" spans="1:7" x14ac:dyDescent="0.3">
      <c r="A2130" s="1">
        <v>44275</v>
      </c>
      <c r="B2130" t="s">
        <v>29</v>
      </c>
      <c r="C2130" t="str">
        <f>VLOOKUP(B2130,[1]Store_Code!$A$2:$B$10,2,FALSE)</f>
        <v>Stirling</v>
      </c>
      <c r="D2130">
        <f t="shared" si="33"/>
        <v>21</v>
      </c>
      <c r="E2130" t="s">
        <v>10</v>
      </c>
      <c r="F2130" t="s">
        <v>9</v>
      </c>
      <c r="G2130">
        <v>28073</v>
      </c>
    </row>
    <row r="2131" spans="1:7" x14ac:dyDescent="0.3">
      <c r="A2131" s="1">
        <v>44275</v>
      </c>
      <c r="B2131" t="s">
        <v>29</v>
      </c>
      <c r="C2131" t="str">
        <f>VLOOKUP(B2131,[1]Store_Code!$A$2:$B$10,2,FALSE)</f>
        <v>Stirling</v>
      </c>
      <c r="D2131">
        <f t="shared" si="33"/>
        <v>15.7</v>
      </c>
      <c r="E2131" t="s">
        <v>13</v>
      </c>
      <c r="F2131" t="s">
        <v>11</v>
      </c>
      <c r="G2131">
        <v>5867</v>
      </c>
    </row>
    <row r="2132" spans="1:7" x14ac:dyDescent="0.3">
      <c r="A2132" s="1">
        <v>44275</v>
      </c>
      <c r="B2132" t="s">
        <v>30</v>
      </c>
      <c r="C2132" t="str">
        <f>VLOOKUP(B2132,[1]Store_Code!$A$2:$B$10,2,FALSE)</f>
        <v>Edinburgh</v>
      </c>
      <c r="D2132">
        <f t="shared" si="33"/>
        <v>29</v>
      </c>
      <c r="E2132" t="s">
        <v>8</v>
      </c>
      <c r="F2132" t="s">
        <v>9</v>
      </c>
      <c r="G2132">
        <v>18226</v>
      </c>
    </row>
    <row r="2133" spans="1:7" x14ac:dyDescent="0.3">
      <c r="A2133" s="1">
        <v>44275</v>
      </c>
      <c r="B2133" t="s">
        <v>30</v>
      </c>
      <c r="C2133" t="str">
        <f>VLOOKUP(B2133,[1]Store_Code!$A$2:$B$10,2,FALSE)</f>
        <v>Edinburgh</v>
      </c>
      <c r="D2133">
        <f t="shared" si="33"/>
        <v>39</v>
      </c>
      <c r="E2133" t="s">
        <v>10</v>
      </c>
      <c r="F2133" t="s">
        <v>11</v>
      </c>
      <c r="G2133">
        <v>60157</v>
      </c>
    </row>
    <row r="2134" spans="1:7" x14ac:dyDescent="0.3">
      <c r="A2134" s="1">
        <v>44275</v>
      </c>
      <c r="B2134" t="s">
        <v>30</v>
      </c>
      <c r="C2134" t="str">
        <f>VLOOKUP(B2134,[1]Store_Code!$A$2:$B$10,2,FALSE)</f>
        <v>Edinburgh</v>
      </c>
      <c r="D2134">
        <f t="shared" si="33"/>
        <v>24</v>
      </c>
      <c r="E2134" t="s">
        <v>13</v>
      </c>
      <c r="F2134" t="s">
        <v>11</v>
      </c>
      <c r="G2134">
        <v>8802</v>
      </c>
    </row>
    <row r="2135" spans="1:7" x14ac:dyDescent="0.3">
      <c r="A2135" s="1">
        <v>44276</v>
      </c>
      <c r="B2135" t="s">
        <v>7</v>
      </c>
      <c r="C2135" t="str">
        <f>VLOOKUP(B2135,[1]Store_Code!$A$2:$B$10,2,FALSE)</f>
        <v>Perth</v>
      </c>
      <c r="D2135">
        <f t="shared" si="33"/>
        <v>18</v>
      </c>
      <c r="E2135" t="s">
        <v>8</v>
      </c>
      <c r="F2135" t="s">
        <v>11</v>
      </c>
      <c r="G2135">
        <v>5094</v>
      </c>
    </row>
    <row r="2136" spans="1:7" x14ac:dyDescent="0.3">
      <c r="A2136" s="1">
        <v>44276</v>
      </c>
      <c r="B2136" t="s">
        <v>7</v>
      </c>
      <c r="C2136" t="str">
        <f>VLOOKUP(B2136,[1]Store_Code!$A$2:$B$10,2,FALSE)</f>
        <v>Perth</v>
      </c>
      <c r="D2136">
        <f t="shared" si="33"/>
        <v>19</v>
      </c>
      <c r="E2136" t="s">
        <v>10</v>
      </c>
      <c r="F2136" t="s">
        <v>9</v>
      </c>
      <c r="G2136">
        <v>28559</v>
      </c>
    </row>
    <row r="2137" spans="1:7" x14ac:dyDescent="0.3">
      <c r="A2137" s="1">
        <v>44276</v>
      </c>
      <c r="B2137" t="s">
        <v>7</v>
      </c>
      <c r="C2137" t="str">
        <f>VLOOKUP(B2137,[1]Store_Code!$A$2:$B$10,2,FALSE)</f>
        <v>Perth</v>
      </c>
      <c r="D2137">
        <f t="shared" si="33"/>
        <v>13</v>
      </c>
      <c r="E2137" t="s">
        <v>13</v>
      </c>
      <c r="F2137" t="s">
        <v>9</v>
      </c>
      <c r="G2137">
        <v>8708</v>
      </c>
    </row>
    <row r="2138" spans="1:7" x14ac:dyDescent="0.3">
      <c r="A2138" s="1">
        <v>44276</v>
      </c>
      <c r="B2138" t="s">
        <v>15</v>
      </c>
      <c r="C2138" t="str">
        <f>VLOOKUP(B2138,[1]Store_Code!$A$2:$B$10,2,FALSE)</f>
        <v>Aberdeen</v>
      </c>
      <c r="D2138">
        <f t="shared" si="33"/>
        <v>24</v>
      </c>
      <c r="E2138" t="s">
        <v>8</v>
      </c>
      <c r="F2138" t="s">
        <v>9</v>
      </c>
      <c r="G2138">
        <v>14377</v>
      </c>
    </row>
    <row r="2139" spans="1:7" x14ac:dyDescent="0.3">
      <c r="A2139" s="1">
        <v>44276</v>
      </c>
      <c r="B2139" t="s">
        <v>15</v>
      </c>
      <c r="C2139" t="str">
        <f>VLOOKUP(B2139,[1]Store_Code!$A$2:$B$10,2,FALSE)</f>
        <v>Aberdeen</v>
      </c>
      <c r="D2139">
        <f t="shared" si="33"/>
        <v>28</v>
      </c>
      <c r="E2139" t="s">
        <v>10</v>
      </c>
      <c r="F2139" t="s">
        <v>9</v>
      </c>
      <c r="G2139">
        <v>42687</v>
      </c>
    </row>
    <row r="2140" spans="1:7" x14ac:dyDescent="0.3">
      <c r="A2140" s="1">
        <v>44276</v>
      </c>
      <c r="B2140" t="s">
        <v>15</v>
      </c>
      <c r="C2140" t="str">
        <f>VLOOKUP(B2140,[1]Store_Code!$A$2:$B$10,2,FALSE)</f>
        <v>Aberdeen</v>
      </c>
      <c r="D2140">
        <f t="shared" si="33"/>
        <v>16</v>
      </c>
      <c r="E2140" t="s">
        <v>13</v>
      </c>
      <c r="F2140" t="s">
        <v>11</v>
      </c>
      <c r="G2140">
        <v>7159</v>
      </c>
    </row>
    <row r="2141" spans="1:7" x14ac:dyDescent="0.3">
      <c r="A2141" s="1">
        <v>44276</v>
      </c>
      <c r="B2141" t="s">
        <v>19</v>
      </c>
      <c r="C2141" t="str">
        <f>VLOOKUP(B2141,[1]Store_Code!$A$2:$B$10,2,FALSE)</f>
        <v>St Andrews</v>
      </c>
      <c r="D2141">
        <f t="shared" si="33"/>
        <v>15</v>
      </c>
      <c r="E2141" t="s">
        <v>8</v>
      </c>
      <c r="F2141" t="s">
        <v>11</v>
      </c>
      <c r="G2141">
        <v>6062</v>
      </c>
    </row>
    <row r="2142" spans="1:7" x14ac:dyDescent="0.3">
      <c r="A2142" s="1">
        <v>44276</v>
      </c>
      <c r="B2142" t="s">
        <v>19</v>
      </c>
      <c r="C2142" t="str">
        <f>VLOOKUP(B2142,[1]Store_Code!$A$2:$B$10,2,FALSE)</f>
        <v>St Andrews</v>
      </c>
      <c r="D2142">
        <f t="shared" si="33"/>
        <v>19</v>
      </c>
      <c r="E2142" t="s">
        <v>10</v>
      </c>
      <c r="F2142" t="s">
        <v>9</v>
      </c>
      <c r="G2142">
        <v>21515</v>
      </c>
    </row>
    <row r="2143" spans="1:7" x14ac:dyDescent="0.3">
      <c r="A2143" s="1">
        <v>44276</v>
      </c>
      <c r="B2143" t="s">
        <v>19</v>
      </c>
      <c r="C2143" t="str">
        <f>VLOOKUP(B2143,[1]Store_Code!$A$2:$B$10,2,FALSE)</f>
        <v>St Andrews</v>
      </c>
      <c r="D2143">
        <f t="shared" si="33"/>
        <v>10</v>
      </c>
      <c r="E2143" t="s">
        <v>13</v>
      </c>
      <c r="F2143" t="s">
        <v>11</v>
      </c>
      <c r="G2143">
        <v>5836</v>
      </c>
    </row>
    <row r="2144" spans="1:7" x14ac:dyDescent="0.3">
      <c r="A2144" s="1">
        <v>44276</v>
      </c>
      <c r="B2144" t="s">
        <v>23</v>
      </c>
      <c r="C2144" t="str">
        <f>VLOOKUP(B2144,[1]Store_Code!$A$2:$B$10,2,FALSE)</f>
        <v>Dundee</v>
      </c>
      <c r="D2144">
        <f t="shared" si="33"/>
        <v>23</v>
      </c>
      <c r="E2144" t="s">
        <v>8</v>
      </c>
      <c r="F2144" t="s">
        <v>11</v>
      </c>
      <c r="G2144">
        <v>11134</v>
      </c>
    </row>
    <row r="2145" spans="1:7" x14ac:dyDescent="0.3">
      <c r="A2145" s="1">
        <v>44276</v>
      </c>
      <c r="B2145" t="s">
        <v>23</v>
      </c>
      <c r="C2145" t="str">
        <f>VLOOKUP(B2145,[1]Store_Code!$A$2:$B$10,2,FALSE)</f>
        <v>Dundee</v>
      </c>
      <c r="D2145">
        <f t="shared" si="33"/>
        <v>30</v>
      </c>
      <c r="E2145" t="s">
        <v>10</v>
      </c>
      <c r="F2145" t="s">
        <v>11</v>
      </c>
      <c r="G2145">
        <v>41163</v>
      </c>
    </row>
    <row r="2146" spans="1:7" x14ac:dyDescent="0.3">
      <c r="A2146" s="1">
        <v>44276</v>
      </c>
      <c r="B2146" t="s">
        <v>23</v>
      </c>
      <c r="C2146" t="str">
        <f>VLOOKUP(B2146,[1]Store_Code!$A$2:$B$10,2,FALSE)</f>
        <v>Dundee</v>
      </c>
      <c r="D2146">
        <f t="shared" si="33"/>
        <v>22</v>
      </c>
      <c r="E2146" t="s">
        <v>13</v>
      </c>
      <c r="F2146" t="s">
        <v>11</v>
      </c>
      <c r="G2146">
        <v>8392</v>
      </c>
    </row>
    <row r="2147" spans="1:7" x14ac:dyDescent="0.3">
      <c r="A2147" s="1">
        <v>44276</v>
      </c>
      <c r="B2147" t="s">
        <v>26</v>
      </c>
      <c r="C2147" t="str">
        <f>VLOOKUP(B2147,[1]Store_Code!$A$2:$B$10,2,FALSE)</f>
        <v>Glasgow</v>
      </c>
      <c r="D2147">
        <f t="shared" si="33"/>
        <v>31</v>
      </c>
      <c r="E2147" t="s">
        <v>8</v>
      </c>
      <c r="F2147" t="s">
        <v>11</v>
      </c>
      <c r="G2147">
        <v>22551</v>
      </c>
    </row>
    <row r="2148" spans="1:7" x14ac:dyDescent="0.3">
      <c r="A2148" s="1">
        <v>44276</v>
      </c>
      <c r="B2148" t="s">
        <v>26</v>
      </c>
      <c r="C2148" t="str">
        <f>VLOOKUP(B2148,[1]Store_Code!$A$2:$B$10,2,FALSE)</f>
        <v>Glasgow</v>
      </c>
      <c r="D2148">
        <f t="shared" si="33"/>
        <v>44</v>
      </c>
      <c r="E2148" t="s">
        <v>10</v>
      </c>
      <c r="F2148" t="s">
        <v>9</v>
      </c>
      <c r="G2148">
        <v>96815</v>
      </c>
    </row>
    <row r="2149" spans="1:7" x14ac:dyDescent="0.3">
      <c r="A2149" s="1">
        <v>44276</v>
      </c>
      <c r="B2149" t="s">
        <v>26</v>
      </c>
      <c r="C2149" t="str">
        <f>VLOOKUP(B2149,[1]Store_Code!$A$2:$B$10,2,FALSE)</f>
        <v>Glasgow</v>
      </c>
      <c r="D2149">
        <f t="shared" si="33"/>
        <v>26</v>
      </c>
      <c r="E2149" t="s">
        <v>13</v>
      </c>
      <c r="F2149" t="s">
        <v>11</v>
      </c>
      <c r="G2149">
        <v>12416</v>
      </c>
    </row>
    <row r="2150" spans="1:7" x14ac:dyDescent="0.3">
      <c r="A2150" s="1">
        <v>44276</v>
      </c>
      <c r="B2150" t="s">
        <v>27</v>
      </c>
      <c r="C2150" t="str">
        <f>VLOOKUP(B2150,[1]Store_Code!$A$2:$B$10,2,FALSE)</f>
        <v>Dumfries</v>
      </c>
      <c r="D2150">
        <f t="shared" si="33"/>
        <v>13</v>
      </c>
      <c r="E2150" t="s">
        <v>8</v>
      </c>
      <c r="F2150" t="s">
        <v>11</v>
      </c>
      <c r="G2150">
        <v>7258</v>
      </c>
    </row>
    <row r="2151" spans="1:7" x14ac:dyDescent="0.3">
      <c r="A2151" s="1">
        <v>44276</v>
      </c>
      <c r="B2151" t="s">
        <v>27</v>
      </c>
      <c r="C2151" t="str">
        <f>VLOOKUP(B2151,[1]Store_Code!$A$2:$B$10,2,FALSE)</f>
        <v>Dumfries</v>
      </c>
      <c r="D2151">
        <f t="shared" si="33"/>
        <v>18</v>
      </c>
      <c r="E2151" t="s">
        <v>10</v>
      </c>
      <c r="F2151" t="s">
        <v>9</v>
      </c>
      <c r="G2151">
        <v>21954</v>
      </c>
    </row>
    <row r="2152" spans="1:7" x14ac:dyDescent="0.3">
      <c r="A2152" s="1">
        <v>44276</v>
      </c>
      <c r="B2152" t="s">
        <v>27</v>
      </c>
      <c r="C2152" t="str">
        <f>VLOOKUP(B2152,[1]Store_Code!$A$2:$B$10,2,FALSE)</f>
        <v>Dumfries</v>
      </c>
      <c r="D2152">
        <f t="shared" si="33"/>
        <v>9</v>
      </c>
      <c r="E2152" t="s">
        <v>13</v>
      </c>
      <c r="F2152" t="s">
        <v>11</v>
      </c>
      <c r="G2152">
        <v>3682</v>
      </c>
    </row>
    <row r="2153" spans="1:7" x14ac:dyDescent="0.3">
      <c r="A2153" s="1">
        <v>44276</v>
      </c>
      <c r="B2153" t="s">
        <v>28</v>
      </c>
      <c r="C2153" t="str">
        <f>VLOOKUP(B2153,[1]Store_Code!$A$2:$B$10,2,FALSE)</f>
        <v>Inverness</v>
      </c>
      <c r="D2153">
        <f t="shared" si="33"/>
        <v>22</v>
      </c>
      <c r="E2153" t="s">
        <v>8</v>
      </c>
      <c r="F2153" t="s">
        <v>11</v>
      </c>
      <c r="G2153">
        <v>9388</v>
      </c>
    </row>
    <row r="2154" spans="1:7" x14ac:dyDescent="0.3">
      <c r="A2154" s="1">
        <v>44276</v>
      </c>
      <c r="B2154" t="s">
        <v>28</v>
      </c>
      <c r="C2154" t="str">
        <f>VLOOKUP(B2154,[1]Store_Code!$A$2:$B$10,2,FALSE)</f>
        <v>Inverness</v>
      </c>
      <c r="D2154">
        <f t="shared" si="33"/>
        <v>20</v>
      </c>
      <c r="E2154" t="s">
        <v>10</v>
      </c>
      <c r="F2154" t="s">
        <v>9</v>
      </c>
      <c r="G2154">
        <v>35769</v>
      </c>
    </row>
    <row r="2155" spans="1:7" x14ac:dyDescent="0.3">
      <c r="A2155" s="1">
        <v>44276</v>
      </c>
      <c r="B2155" t="s">
        <v>28</v>
      </c>
      <c r="C2155" t="str">
        <f>VLOOKUP(B2155,[1]Store_Code!$A$2:$B$10,2,FALSE)</f>
        <v>Inverness</v>
      </c>
      <c r="D2155">
        <f t="shared" si="33"/>
        <v>20</v>
      </c>
      <c r="E2155" t="s">
        <v>13</v>
      </c>
      <c r="F2155" t="s">
        <v>11</v>
      </c>
      <c r="G2155">
        <v>6077</v>
      </c>
    </row>
    <row r="2156" spans="1:7" x14ac:dyDescent="0.3">
      <c r="A2156" s="1">
        <v>44276</v>
      </c>
      <c r="B2156" t="s">
        <v>29</v>
      </c>
      <c r="C2156" t="str">
        <f>VLOOKUP(B2156,[1]Store_Code!$A$2:$B$10,2,FALSE)</f>
        <v>Stirling</v>
      </c>
      <c r="D2156">
        <f t="shared" si="33"/>
        <v>22</v>
      </c>
      <c r="E2156" t="s">
        <v>8</v>
      </c>
      <c r="F2156" t="s">
        <v>11</v>
      </c>
      <c r="G2156">
        <v>8351</v>
      </c>
    </row>
    <row r="2157" spans="1:7" x14ac:dyDescent="0.3">
      <c r="A2157" s="1">
        <v>44276</v>
      </c>
      <c r="B2157" t="s">
        <v>29</v>
      </c>
      <c r="C2157" t="str">
        <f>VLOOKUP(B2157,[1]Store_Code!$A$2:$B$10,2,FALSE)</f>
        <v>Stirling</v>
      </c>
      <c r="D2157">
        <f t="shared" si="33"/>
        <v>21</v>
      </c>
      <c r="E2157" t="s">
        <v>10</v>
      </c>
      <c r="F2157" t="s">
        <v>9</v>
      </c>
      <c r="G2157">
        <v>28814</v>
      </c>
    </row>
    <row r="2158" spans="1:7" x14ac:dyDescent="0.3">
      <c r="A2158" s="1">
        <v>44276</v>
      </c>
      <c r="B2158" t="s">
        <v>29</v>
      </c>
      <c r="C2158" t="str">
        <f>VLOOKUP(B2158,[1]Store_Code!$A$2:$B$10,2,FALSE)</f>
        <v>Stirling</v>
      </c>
      <c r="D2158">
        <f t="shared" si="33"/>
        <v>15.7</v>
      </c>
      <c r="E2158" t="s">
        <v>13</v>
      </c>
      <c r="F2158" t="s">
        <v>11</v>
      </c>
      <c r="G2158">
        <v>6091</v>
      </c>
    </row>
    <row r="2159" spans="1:7" x14ac:dyDescent="0.3">
      <c r="A2159" s="1">
        <v>44276</v>
      </c>
      <c r="B2159" t="s">
        <v>30</v>
      </c>
      <c r="C2159" t="str">
        <f>VLOOKUP(B2159,[1]Store_Code!$A$2:$B$10,2,FALSE)</f>
        <v>Edinburgh</v>
      </c>
      <c r="D2159">
        <f t="shared" si="33"/>
        <v>29</v>
      </c>
      <c r="E2159" t="s">
        <v>8</v>
      </c>
      <c r="F2159" t="s">
        <v>9</v>
      </c>
      <c r="G2159">
        <v>18980</v>
      </c>
    </row>
    <row r="2160" spans="1:7" x14ac:dyDescent="0.3">
      <c r="A2160" s="1">
        <v>44276</v>
      </c>
      <c r="B2160" t="s">
        <v>30</v>
      </c>
      <c r="C2160" t="str">
        <f>VLOOKUP(B2160,[1]Store_Code!$A$2:$B$10,2,FALSE)</f>
        <v>Edinburgh</v>
      </c>
      <c r="D2160">
        <f t="shared" si="33"/>
        <v>39</v>
      </c>
      <c r="E2160" t="s">
        <v>10</v>
      </c>
      <c r="F2160" t="s">
        <v>11</v>
      </c>
      <c r="G2160">
        <v>61744</v>
      </c>
    </row>
    <row r="2161" spans="1:7" x14ac:dyDescent="0.3">
      <c r="A2161" s="1">
        <v>44276</v>
      </c>
      <c r="B2161" t="s">
        <v>30</v>
      </c>
      <c r="C2161" t="str">
        <f>VLOOKUP(B2161,[1]Store_Code!$A$2:$B$10,2,FALSE)</f>
        <v>Edinburgh</v>
      </c>
      <c r="D2161">
        <f t="shared" si="33"/>
        <v>24</v>
      </c>
      <c r="E2161" t="s">
        <v>13</v>
      </c>
      <c r="F2161" t="s">
        <v>11</v>
      </c>
      <c r="G2161">
        <v>9137</v>
      </c>
    </row>
    <row r="2162" spans="1:7" x14ac:dyDescent="0.3">
      <c r="A2162" s="1">
        <v>44277</v>
      </c>
      <c r="B2162" t="s">
        <v>7</v>
      </c>
      <c r="C2162" t="str">
        <f>VLOOKUP(B2162,[1]Store_Code!$A$2:$B$10,2,FALSE)</f>
        <v>Perth</v>
      </c>
      <c r="D2162">
        <f t="shared" si="33"/>
        <v>18</v>
      </c>
      <c r="E2162" t="s">
        <v>8</v>
      </c>
      <c r="F2162" t="s">
        <v>11</v>
      </c>
      <c r="G2162">
        <v>4617</v>
      </c>
    </row>
    <row r="2163" spans="1:7" x14ac:dyDescent="0.3">
      <c r="A2163" s="1">
        <v>44277</v>
      </c>
      <c r="B2163" t="s">
        <v>7</v>
      </c>
      <c r="C2163" t="str">
        <f>VLOOKUP(B2163,[1]Store_Code!$A$2:$B$10,2,FALSE)</f>
        <v>Perth</v>
      </c>
      <c r="D2163">
        <f t="shared" si="33"/>
        <v>19</v>
      </c>
      <c r="E2163" t="s">
        <v>10</v>
      </c>
      <c r="F2163" t="s">
        <v>9</v>
      </c>
      <c r="G2163">
        <v>23031</v>
      </c>
    </row>
    <row r="2164" spans="1:7" x14ac:dyDescent="0.3">
      <c r="A2164" s="1">
        <v>44277</v>
      </c>
      <c r="B2164" t="s">
        <v>7</v>
      </c>
      <c r="C2164" t="str">
        <f>VLOOKUP(B2164,[1]Store_Code!$A$2:$B$10,2,FALSE)</f>
        <v>Perth</v>
      </c>
      <c r="D2164">
        <f t="shared" si="33"/>
        <v>13</v>
      </c>
      <c r="E2164" t="s">
        <v>13</v>
      </c>
      <c r="F2164" t="s">
        <v>9</v>
      </c>
      <c r="G2164">
        <v>8871</v>
      </c>
    </row>
    <row r="2165" spans="1:7" x14ac:dyDescent="0.3">
      <c r="A2165" s="1">
        <v>44277</v>
      </c>
      <c r="B2165" t="s">
        <v>15</v>
      </c>
      <c r="C2165" t="str">
        <f>VLOOKUP(B2165,[1]Store_Code!$A$2:$B$10,2,FALSE)</f>
        <v>Aberdeen</v>
      </c>
      <c r="D2165">
        <f t="shared" si="33"/>
        <v>24</v>
      </c>
      <c r="E2165" t="s">
        <v>8</v>
      </c>
      <c r="F2165" t="s">
        <v>9</v>
      </c>
      <c r="G2165">
        <v>13325</v>
      </c>
    </row>
    <row r="2166" spans="1:7" x14ac:dyDescent="0.3">
      <c r="A2166" s="1">
        <v>44277</v>
      </c>
      <c r="B2166" t="s">
        <v>15</v>
      </c>
      <c r="C2166" t="str">
        <f>VLOOKUP(B2166,[1]Store_Code!$A$2:$B$10,2,FALSE)</f>
        <v>Aberdeen</v>
      </c>
      <c r="D2166">
        <f t="shared" si="33"/>
        <v>28</v>
      </c>
      <c r="E2166" t="s">
        <v>10</v>
      </c>
      <c r="F2166" t="s">
        <v>9</v>
      </c>
      <c r="G2166">
        <v>33985</v>
      </c>
    </row>
    <row r="2167" spans="1:7" x14ac:dyDescent="0.3">
      <c r="A2167" s="1">
        <v>44277</v>
      </c>
      <c r="B2167" t="s">
        <v>15</v>
      </c>
      <c r="C2167" t="str">
        <f>VLOOKUP(B2167,[1]Store_Code!$A$2:$B$10,2,FALSE)</f>
        <v>Aberdeen</v>
      </c>
      <c r="D2167">
        <f t="shared" si="33"/>
        <v>16</v>
      </c>
      <c r="E2167" t="s">
        <v>13</v>
      </c>
      <c r="F2167" t="s">
        <v>11</v>
      </c>
      <c r="G2167">
        <v>7312</v>
      </c>
    </row>
    <row r="2168" spans="1:7" x14ac:dyDescent="0.3">
      <c r="A2168" s="1">
        <v>44277</v>
      </c>
      <c r="B2168" t="s">
        <v>19</v>
      </c>
      <c r="C2168" t="str">
        <f>VLOOKUP(B2168,[1]Store_Code!$A$2:$B$10,2,FALSE)</f>
        <v>St Andrews</v>
      </c>
      <c r="D2168">
        <f t="shared" si="33"/>
        <v>15</v>
      </c>
      <c r="E2168" t="s">
        <v>8</v>
      </c>
      <c r="F2168" t="s">
        <v>11</v>
      </c>
      <c r="G2168">
        <v>5494</v>
      </c>
    </row>
    <row r="2169" spans="1:7" x14ac:dyDescent="0.3">
      <c r="A2169" s="1">
        <v>44277</v>
      </c>
      <c r="B2169" t="s">
        <v>19</v>
      </c>
      <c r="C2169" t="str">
        <f>VLOOKUP(B2169,[1]Store_Code!$A$2:$B$10,2,FALSE)</f>
        <v>St Andrews</v>
      </c>
      <c r="D2169">
        <f t="shared" si="33"/>
        <v>19</v>
      </c>
      <c r="E2169" t="s">
        <v>10</v>
      </c>
      <c r="F2169" t="s">
        <v>9</v>
      </c>
      <c r="G2169">
        <v>17129</v>
      </c>
    </row>
    <row r="2170" spans="1:7" x14ac:dyDescent="0.3">
      <c r="A2170" s="1">
        <v>44277</v>
      </c>
      <c r="B2170" t="s">
        <v>19</v>
      </c>
      <c r="C2170" t="str">
        <f>VLOOKUP(B2170,[1]Store_Code!$A$2:$B$10,2,FALSE)</f>
        <v>St Andrews</v>
      </c>
      <c r="D2170">
        <f t="shared" si="33"/>
        <v>10</v>
      </c>
      <c r="E2170" t="s">
        <v>13</v>
      </c>
      <c r="F2170" t="s">
        <v>11</v>
      </c>
      <c r="G2170">
        <v>5961</v>
      </c>
    </row>
    <row r="2171" spans="1:7" x14ac:dyDescent="0.3">
      <c r="A2171" s="1">
        <v>44277</v>
      </c>
      <c r="B2171" t="s">
        <v>23</v>
      </c>
      <c r="C2171" t="str">
        <f>VLOOKUP(B2171,[1]Store_Code!$A$2:$B$10,2,FALSE)</f>
        <v>Dundee</v>
      </c>
      <c r="D2171">
        <f t="shared" si="33"/>
        <v>23</v>
      </c>
      <c r="E2171" t="s">
        <v>8</v>
      </c>
      <c r="F2171" t="s">
        <v>11</v>
      </c>
      <c r="G2171">
        <v>10091</v>
      </c>
    </row>
    <row r="2172" spans="1:7" x14ac:dyDescent="0.3">
      <c r="A2172" s="1">
        <v>44277</v>
      </c>
      <c r="B2172" t="s">
        <v>23</v>
      </c>
      <c r="C2172" t="str">
        <f>VLOOKUP(B2172,[1]Store_Code!$A$2:$B$10,2,FALSE)</f>
        <v>Dundee</v>
      </c>
      <c r="D2172">
        <f t="shared" si="33"/>
        <v>30</v>
      </c>
      <c r="E2172" t="s">
        <v>10</v>
      </c>
      <c r="F2172" t="s">
        <v>11</v>
      </c>
      <c r="G2172">
        <v>32771</v>
      </c>
    </row>
    <row r="2173" spans="1:7" x14ac:dyDescent="0.3">
      <c r="A2173" s="1">
        <v>44277</v>
      </c>
      <c r="B2173" t="s">
        <v>23</v>
      </c>
      <c r="C2173" t="str">
        <f>VLOOKUP(B2173,[1]Store_Code!$A$2:$B$10,2,FALSE)</f>
        <v>Dundee</v>
      </c>
      <c r="D2173">
        <f t="shared" si="33"/>
        <v>22</v>
      </c>
      <c r="E2173" t="s">
        <v>13</v>
      </c>
      <c r="F2173" t="s">
        <v>11</v>
      </c>
      <c r="G2173">
        <v>8571</v>
      </c>
    </row>
    <row r="2174" spans="1:7" x14ac:dyDescent="0.3">
      <c r="A2174" s="1">
        <v>44277</v>
      </c>
      <c r="B2174" t="s">
        <v>26</v>
      </c>
      <c r="C2174" t="str">
        <f>VLOOKUP(B2174,[1]Store_Code!$A$2:$B$10,2,FALSE)</f>
        <v>Glasgow</v>
      </c>
      <c r="D2174">
        <f t="shared" si="33"/>
        <v>31</v>
      </c>
      <c r="E2174" t="s">
        <v>8</v>
      </c>
      <c r="F2174" t="s">
        <v>11</v>
      </c>
      <c r="G2174">
        <v>20437</v>
      </c>
    </row>
    <row r="2175" spans="1:7" x14ac:dyDescent="0.3">
      <c r="A2175" s="1">
        <v>44277</v>
      </c>
      <c r="B2175" t="s">
        <v>26</v>
      </c>
      <c r="C2175" t="str">
        <f>VLOOKUP(B2175,[1]Store_Code!$A$2:$B$10,2,FALSE)</f>
        <v>Glasgow</v>
      </c>
      <c r="D2175">
        <f t="shared" si="33"/>
        <v>44</v>
      </c>
      <c r="E2175" t="s">
        <v>10</v>
      </c>
      <c r="F2175" t="s">
        <v>9</v>
      </c>
      <c r="G2175">
        <v>77079</v>
      </c>
    </row>
    <row r="2176" spans="1:7" x14ac:dyDescent="0.3">
      <c r="A2176" s="1">
        <v>44277</v>
      </c>
      <c r="B2176" t="s">
        <v>26</v>
      </c>
      <c r="C2176" t="str">
        <f>VLOOKUP(B2176,[1]Store_Code!$A$2:$B$10,2,FALSE)</f>
        <v>Glasgow</v>
      </c>
      <c r="D2176">
        <f t="shared" si="33"/>
        <v>26</v>
      </c>
      <c r="E2176" t="s">
        <v>13</v>
      </c>
      <c r="F2176" t="s">
        <v>11</v>
      </c>
      <c r="G2176">
        <v>12680</v>
      </c>
    </row>
    <row r="2177" spans="1:7" x14ac:dyDescent="0.3">
      <c r="A2177" s="1">
        <v>44277</v>
      </c>
      <c r="B2177" t="s">
        <v>27</v>
      </c>
      <c r="C2177" t="str">
        <f>VLOOKUP(B2177,[1]Store_Code!$A$2:$B$10,2,FALSE)</f>
        <v>Dumfries</v>
      </c>
      <c r="D2177">
        <f t="shared" si="33"/>
        <v>13</v>
      </c>
      <c r="E2177" t="s">
        <v>8</v>
      </c>
      <c r="F2177" t="s">
        <v>11</v>
      </c>
      <c r="G2177">
        <v>6578</v>
      </c>
    </row>
    <row r="2178" spans="1:7" x14ac:dyDescent="0.3">
      <c r="A2178" s="1">
        <v>44277</v>
      </c>
      <c r="B2178" t="s">
        <v>27</v>
      </c>
      <c r="C2178" t="str">
        <f>VLOOKUP(B2178,[1]Store_Code!$A$2:$B$10,2,FALSE)</f>
        <v>Dumfries</v>
      </c>
      <c r="D2178">
        <f t="shared" si="33"/>
        <v>18</v>
      </c>
      <c r="E2178" t="s">
        <v>10</v>
      </c>
      <c r="F2178" t="s">
        <v>9</v>
      </c>
      <c r="G2178">
        <v>17478</v>
      </c>
    </row>
    <row r="2179" spans="1:7" x14ac:dyDescent="0.3">
      <c r="A2179" s="1">
        <v>44277</v>
      </c>
      <c r="B2179" t="s">
        <v>27</v>
      </c>
      <c r="C2179" t="str">
        <f>VLOOKUP(B2179,[1]Store_Code!$A$2:$B$10,2,FALSE)</f>
        <v>Dumfries</v>
      </c>
      <c r="D2179">
        <f t="shared" si="33"/>
        <v>9</v>
      </c>
      <c r="E2179" t="s">
        <v>13</v>
      </c>
      <c r="F2179" t="s">
        <v>11</v>
      </c>
      <c r="G2179">
        <v>3760</v>
      </c>
    </row>
    <row r="2180" spans="1:7" x14ac:dyDescent="0.3">
      <c r="A2180" s="1">
        <v>44277</v>
      </c>
      <c r="B2180" t="s">
        <v>28</v>
      </c>
      <c r="C2180" t="str">
        <f>VLOOKUP(B2180,[1]Store_Code!$A$2:$B$10,2,FALSE)</f>
        <v>Inverness</v>
      </c>
      <c r="D2180">
        <f t="shared" ref="D2180:D2243" si="34">INDEX($N$4:$P$12,MATCH(C2180,$M$4:$M$12,0),MATCH(E2180,N$3:P$3,0))</f>
        <v>22</v>
      </c>
      <c r="E2180" t="s">
        <v>8</v>
      </c>
      <c r="F2180" t="s">
        <v>11</v>
      </c>
      <c r="G2180">
        <v>8933</v>
      </c>
    </row>
    <row r="2181" spans="1:7" x14ac:dyDescent="0.3">
      <c r="A2181" s="1">
        <v>44277</v>
      </c>
      <c r="B2181" t="s">
        <v>28</v>
      </c>
      <c r="C2181" t="str">
        <f>VLOOKUP(B2181,[1]Store_Code!$A$2:$B$10,2,FALSE)</f>
        <v>Inverness</v>
      </c>
      <c r="D2181">
        <f t="shared" si="34"/>
        <v>20</v>
      </c>
      <c r="E2181" t="s">
        <v>10</v>
      </c>
      <c r="F2181" t="s">
        <v>9</v>
      </c>
      <c r="G2181">
        <v>28477</v>
      </c>
    </row>
    <row r="2182" spans="1:7" x14ac:dyDescent="0.3">
      <c r="A2182" s="1">
        <v>44277</v>
      </c>
      <c r="B2182" t="s">
        <v>28</v>
      </c>
      <c r="C2182" t="str">
        <f>VLOOKUP(B2182,[1]Store_Code!$A$2:$B$10,2,FALSE)</f>
        <v>Inverness</v>
      </c>
      <c r="D2182">
        <f t="shared" si="34"/>
        <v>20</v>
      </c>
      <c r="E2182" t="s">
        <v>13</v>
      </c>
      <c r="F2182" t="s">
        <v>11</v>
      </c>
      <c r="G2182">
        <v>6206</v>
      </c>
    </row>
    <row r="2183" spans="1:7" x14ac:dyDescent="0.3">
      <c r="A2183" s="1">
        <v>44277</v>
      </c>
      <c r="B2183" t="s">
        <v>29</v>
      </c>
      <c r="C2183" t="str">
        <f>VLOOKUP(B2183,[1]Store_Code!$A$2:$B$10,2,FALSE)</f>
        <v>Stirling</v>
      </c>
      <c r="D2183">
        <f t="shared" si="34"/>
        <v>22</v>
      </c>
      <c r="E2183" t="s">
        <v>8</v>
      </c>
      <c r="F2183" t="s">
        <v>11</v>
      </c>
      <c r="G2183">
        <v>7568</v>
      </c>
    </row>
    <row r="2184" spans="1:7" x14ac:dyDescent="0.3">
      <c r="A2184" s="1">
        <v>44277</v>
      </c>
      <c r="B2184" t="s">
        <v>29</v>
      </c>
      <c r="C2184" t="str">
        <f>VLOOKUP(B2184,[1]Store_Code!$A$2:$B$10,2,FALSE)</f>
        <v>Stirling</v>
      </c>
      <c r="D2184">
        <f t="shared" si="34"/>
        <v>21</v>
      </c>
      <c r="E2184" t="s">
        <v>10</v>
      </c>
      <c r="F2184" t="s">
        <v>9</v>
      </c>
      <c r="G2184">
        <v>27797</v>
      </c>
    </row>
    <row r="2185" spans="1:7" x14ac:dyDescent="0.3">
      <c r="A2185" s="1">
        <v>44277</v>
      </c>
      <c r="B2185" t="s">
        <v>29</v>
      </c>
      <c r="C2185" t="str">
        <f>VLOOKUP(B2185,[1]Store_Code!$A$2:$B$10,2,FALSE)</f>
        <v>Stirling</v>
      </c>
      <c r="D2185">
        <f t="shared" si="34"/>
        <v>15.7</v>
      </c>
      <c r="E2185" t="s">
        <v>13</v>
      </c>
      <c r="F2185" t="s">
        <v>11</v>
      </c>
      <c r="G2185">
        <v>6221</v>
      </c>
    </row>
    <row r="2186" spans="1:7" x14ac:dyDescent="0.3">
      <c r="A2186" s="1">
        <v>44277</v>
      </c>
      <c r="B2186" t="s">
        <v>30</v>
      </c>
      <c r="C2186" t="str">
        <f>VLOOKUP(B2186,[1]Store_Code!$A$2:$B$10,2,FALSE)</f>
        <v>Edinburgh</v>
      </c>
      <c r="D2186">
        <f t="shared" si="34"/>
        <v>29</v>
      </c>
      <c r="E2186" t="s">
        <v>8</v>
      </c>
      <c r="F2186" t="s">
        <v>11</v>
      </c>
      <c r="G2186">
        <v>12614</v>
      </c>
    </row>
    <row r="2187" spans="1:7" x14ac:dyDescent="0.3">
      <c r="A2187" s="1">
        <v>44277</v>
      </c>
      <c r="B2187" t="s">
        <v>30</v>
      </c>
      <c r="C2187" t="str">
        <f>VLOOKUP(B2187,[1]Store_Code!$A$2:$B$10,2,FALSE)</f>
        <v>Edinburgh</v>
      </c>
      <c r="D2187">
        <f t="shared" si="34"/>
        <v>39</v>
      </c>
      <c r="E2187" t="s">
        <v>10</v>
      </c>
      <c r="F2187" t="s">
        <v>11</v>
      </c>
      <c r="G2187">
        <v>49158</v>
      </c>
    </row>
    <row r="2188" spans="1:7" x14ac:dyDescent="0.3">
      <c r="A2188" s="1">
        <v>44277</v>
      </c>
      <c r="B2188" t="s">
        <v>30</v>
      </c>
      <c r="C2188" t="str">
        <f>VLOOKUP(B2188,[1]Store_Code!$A$2:$B$10,2,FALSE)</f>
        <v>Edinburgh</v>
      </c>
      <c r="D2188">
        <f t="shared" si="34"/>
        <v>24</v>
      </c>
      <c r="E2188" t="s">
        <v>13</v>
      </c>
      <c r="F2188" t="s">
        <v>11</v>
      </c>
      <c r="G2188">
        <v>9331</v>
      </c>
    </row>
    <row r="2189" spans="1:7" x14ac:dyDescent="0.3">
      <c r="A2189" s="1">
        <v>44278</v>
      </c>
      <c r="B2189" t="s">
        <v>7</v>
      </c>
      <c r="C2189" t="str">
        <f>VLOOKUP(B2189,[1]Store_Code!$A$2:$B$10,2,FALSE)</f>
        <v>Perth</v>
      </c>
      <c r="D2189">
        <f t="shared" si="34"/>
        <v>18</v>
      </c>
      <c r="E2189" t="s">
        <v>8</v>
      </c>
      <c r="F2189" t="s">
        <v>11</v>
      </c>
      <c r="G2189">
        <v>5230</v>
      </c>
    </row>
    <row r="2190" spans="1:7" x14ac:dyDescent="0.3">
      <c r="A2190" s="1">
        <v>44278</v>
      </c>
      <c r="B2190" t="s">
        <v>7</v>
      </c>
      <c r="C2190" t="str">
        <f>VLOOKUP(B2190,[1]Store_Code!$A$2:$B$10,2,FALSE)</f>
        <v>Perth</v>
      </c>
      <c r="D2190">
        <f t="shared" si="34"/>
        <v>19</v>
      </c>
      <c r="E2190" t="s">
        <v>10</v>
      </c>
      <c r="F2190" t="s">
        <v>9</v>
      </c>
      <c r="G2190">
        <v>28381</v>
      </c>
    </row>
    <row r="2191" spans="1:7" x14ac:dyDescent="0.3">
      <c r="A2191" s="1">
        <v>44278</v>
      </c>
      <c r="B2191" t="s">
        <v>7</v>
      </c>
      <c r="C2191" t="str">
        <f>VLOOKUP(B2191,[1]Store_Code!$A$2:$B$10,2,FALSE)</f>
        <v>Perth</v>
      </c>
      <c r="D2191">
        <f t="shared" si="34"/>
        <v>13</v>
      </c>
      <c r="E2191" t="s">
        <v>13</v>
      </c>
      <c r="F2191" t="s">
        <v>9</v>
      </c>
      <c r="G2191">
        <v>7432</v>
      </c>
    </row>
    <row r="2192" spans="1:7" x14ac:dyDescent="0.3">
      <c r="A2192" s="1">
        <v>44278</v>
      </c>
      <c r="B2192" t="s">
        <v>15</v>
      </c>
      <c r="C2192" t="str">
        <f>VLOOKUP(B2192,[1]Store_Code!$A$2:$B$10,2,FALSE)</f>
        <v>Aberdeen</v>
      </c>
      <c r="D2192">
        <f t="shared" si="34"/>
        <v>24</v>
      </c>
      <c r="E2192" t="s">
        <v>8</v>
      </c>
      <c r="F2192" t="s">
        <v>9</v>
      </c>
      <c r="G2192">
        <v>14676</v>
      </c>
    </row>
    <row r="2193" spans="1:7" x14ac:dyDescent="0.3">
      <c r="A2193" s="1">
        <v>44278</v>
      </c>
      <c r="B2193" t="s">
        <v>15</v>
      </c>
      <c r="C2193" t="str">
        <f>VLOOKUP(B2193,[1]Store_Code!$A$2:$B$10,2,FALSE)</f>
        <v>Aberdeen</v>
      </c>
      <c r="D2193">
        <f t="shared" si="34"/>
        <v>28</v>
      </c>
      <c r="E2193" t="s">
        <v>10</v>
      </c>
      <c r="F2193" t="s">
        <v>9</v>
      </c>
      <c r="G2193">
        <v>42407</v>
      </c>
    </row>
    <row r="2194" spans="1:7" x14ac:dyDescent="0.3">
      <c r="A2194" s="1">
        <v>44278</v>
      </c>
      <c r="B2194" t="s">
        <v>15</v>
      </c>
      <c r="C2194" t="str">
        <f>VLOOKUP(B2194,[1]Store_Code!$A$2:$B$10,2,FALSE)</f>
        <v>Aberdeen</v>
      </c>
      <c r="D2194">
        <f t="shared" si="34"/>
        <v>16</v>
      </c>
      <c r="E2194" t="s">
        <v>13</v>
      </c>
      <c r="F2194" t="s">
        <v>11</v>
      </c>
      <c r="G2194">
        <v>5969</v>
      </c>
    </row>
    <row r="2195" spans="1:7" x14ac:dyDescent="0.3">
      <c r="A2195" s="1">
        <v>44278</v>
      </c>
      <c r="B2195" t="s">
        <v>19</v>
      </c>
      <c r="C2195" t="str">
        <f>VLOOKUP(B2195,[1]Store_Code!$A$2:$B$10,2,FALSE)</f>
        <v>St Andrews</v>
      </c>
      <c r="D2195">
        <f t="shared" si="34"/>
        <v>15</v>
      </c>
      <c r="E2195" t="s">
        <v>8</v>
      </c>
      <c r="F2195" t="s">
        <v>11</v>
      </c>
      <c r="G2195">
        <v>6223</v>
      </c>
    </row>
    <row r="2196" spans="1:7" x14ac:dyDescent="0.3">
      <c r="A2196" s="1">
        <v>44278</v>
      </c>
      <c r="B2196" t="s">
        <v>19</v>
      </c>
      <c r="C2196" t="str">
        <f>VLOOKUP(B2196,[1]Store_Code!$A$2:$B$10,2,FALSE)</f>
        <v>St Andrews</v>
      </c>
      <c r="D2196">
        <f t="shared" si="34"/>
        <v>19</v>
      </c>
      <c r="E2196" t="s">
        <v>10</v>
      </c>
      <c r="F2196" t="s">
        <v>9</v>
      </c>
      <c r="G2196">
        <v>21373</v>
      </c>
    </row>
    <row r="2197" spans="1:7" x14ac:dyDescent="0.3">
      <c r="A2197" s="1">
        <v>44278</v>
      </c>
      <c r="B2197" t="s">
        <v>19</v>
      </c>
      <c r="C2197" t="str">
        <f>VLOOKUP(B2197,[1]Store_Code!$A$2:$B$10,2,FALSE)</f>
        <v>St Andrews</v>
      </c>
      <c r="D2197">
        <f t="shared" si="34"/>
        <v>10</v>
      </c>
      <c r="E2197" t="s">
        <v>13</v>
      </c>
      <c r="F2197" t="s">
        <v>11</v>
      </c>
      <c r="G2197">
        <v>4867</v>
      </c>
    </row>
    <row r="2198" spans="1:7" x14ac:dyDescent="0.3">
      <c r="A2198" s="1">
        <v>44278</v>
      </c>
      <c r="B2198" t="s">
        <v>23</v>
      </c>
      <c r="C2198" t="str">
        <f>VLOOKUP(B2198,[1]Store_Code!$A$2:$B$10,2,FALSE)</f>
        <v>Dundee</v>
      </c>
      <c r="D2198">
        <f t="shared" si="34"/>
        <v>23</v>
      </c>
      <c r="E2198" t="s">
        <v>8</v>
      </c>
      <c r="F2198" t="s">
        <v>11</v>
      </c>
      <c r="G2198">
        <v>11432</v>
      </c>
    </row>
    <row r="2199" spans="1:7" x14ac:dyDescent="0.3">
      <c r="A2199" s="1">
        <v>44278</v>
      </c>
      <c r="B2199" t="s">
        <v>23</v>
      </c>
      <c r="C2199" t="str">
        <f>VLOOKUP(B2199,[1]Store_Code!$A$2:$B$10,2,FALSE)</f>
        <v>Dundee</v>
      </c>
      <c r="D2199">
        <f t="shared" si="34"/>
        <v>30</v>
      </c>
      <c r="E2199" t="s">
        <v>10</v>
      </c>
      <c r="F2199" t="s">
        <v>11</v>
      </c>
      <c r="G2199">
        <v>40892</v>
      </c>
    </row>
    <row r="2200" spans="1:7" x14ac:dyDescent="0.3">
      <c r="A2200" s="1">
        <v>44278</v>
      </c>
      <c r="B2200" t="s">
        <v>23</v>
      </c>
      <c r="C2200" t="str">
        <f>VLOOKUP(B2200,[1]Store_Code!$A$2:$B$10,2,FALSE)</f>
        <v>Dundee</v>
      </c>
      <c r="D2200">
        <f t="shared" si="34"/>
        <v>22</v>
      </c>
      <c r="E2200" t="s">
        <v>13</v>
      </c>
      <c r="F2200" t="s">
        <v>11</v>
      </c>
      <c r="G2200">
        <v>6997</v>
      </c>
    </row>
    <row r="2201" spans="1:7" x14ac:dyDescent="0.3">
      <c r="A2201" s="1">
        <v>44278</v>
      </c>
      <c r="B2201" t="s">
        <v>26</v>
      </c>
      <c r="C2201" t="str">
        <f>VLOOKUP(B2201,[1]Store_Code!$A$2:$B$10,2,FALSE)</f>
        <v>Glasgow</v>
      </c>
      <c r="D2201">
        <f t="shared" si="34"/>
        <v>31</v>
      </c>
      <c r="E2201" t="s">
        <v>8</v>
      </c>
      <c r="F2201" t="s">
        <v>11</v>
      </c>
      <c r="G2201">
        <v>23152</v>
      </c>
    </row>
    <row r="2202" spans="1:7" x14ac:dyDescent="0.3">
      <c r="A2202" s="1">
        <v>44278</v>
      </c>
      <c r="B2202" t="s">
        <v>26</v>
      </c>
      <c r="C2202" t="str">
        <f>VLOOKUP(B2202,[1]Store_Code!$A$2:$B$10,2,FALSE)</f>
        <v>Glasgow</v>
      </c>
      <c r="D2202">
        <f t="shared" si="34"/>
        <v>44</v>
      </c>
      <c r="E2202" t="s">
        <v>10</v>
      </c>
      <c r="F2202" t="s">
        <v>9</v>
      </c>
      <c r="G2202">
        <v>96178</v>
      </c>
    </row>
    <row r="2203" spans="1:7" x14ac:dyDescent="0.3">
      <c r="A2203" s="1">
        <v>44278</v>
      </c>
      <c r="B2203" t="s">
        <v>26</v>
      </c>
      <c r="C2203" t="str">
        <f>VLOOKUP(B2203,[1]Store_Code!$A$2:$B$10,2,FALSE)</f>
        <v>Glasgow</v>
      </c>
      <c r="D2203">
        <f t="shared" si="34"/>
        <v>26</v>
      </c>
      <c r="E2203" t="s">
        <v>13</v>
      </c>
      <c r="F2203" t="s">
        <v>11</v>
      </c>
      <c r="G2203">
        <v>10352</v>
      </c>
    </row>
    <row r="2204" spans="1:7" x14ac:dyDescent="0.3">
      <c r="A2204" s="1">
        <v>44278</v>
      </c>
      <c r="B2204" t="s">
        <v>27</v>
      </c>
      <c r="C2204" t="str">
        <f>VLOOKUP(B2204,[1]Store_Code!$A$2:$B$10,2,FALSE)</f>
        <v>Dumfries</v>
      </c>
      <c r="D2204">
        <f t="shared" si="34"/>
        <v>13</v>
      </c>
      <c r="E2204" t="s">
        <v>8</v>
      </c>
      <c r="F2204" t="s">
        <v>11</v>
      </c>
      <c r="G2204">
        <v>7451</v>
      </c>
    </row>
    <row r="2205" spans="1:7" x14ac:dyDescent="0.3">
      <c r="A2205" s="1">
        <v>44278</v>
      </c>
      <c r="B2205" t="s">
        <v>27</v>
      </c>
      <c r="C2205" t="str">
        <f>VLOOKUP(B2205,[1]Store_Code!$A$2:$B$10,2,FALSE)</f>
        <v>Dumfries</v>
      </c>
      <c r="D2205">
        <f t="shared" si="34"/>
        <v>18</v>
      </c>
      <c r="E2205" t="s">
        <v>10</v>
      </c>
      <c r="F2205" t="s">
        <v>9</v>
      </c>
      <c r="G2205">
        <v>21809</v>
      </c>
    </row>
    <row r="2206" spans="1:7" x14ac:dyDescent="0.3">
      <c r="A2206" s="1">
        <v>44278</v>
      </c>
      <c r="B2206" t="s">
        <v>27</v>
      </c>
      <c r="C2206" t="str">
        <f>VLOOKUP(B2206,[1]Store_Code!$A$2:$B$10,2,FALSE)</f>
        <v>Dumfries</v>
      </c>
      <c r="D2206">
        <f t="shared" si="34"/>
        <v>9</v>
      </c>
      <c r="E2206" t="s">
        <v>13</v>
      </c>
      <c r="F2206" t="s">
        <v>11</v>
      </c>
      <c r="G2206">
        <v>3070</v>
      </c>
    </row>
    <row r="2207" spans="1:7" x14ac:dyDescent="0.3">
      <c r="A2207" s="1">
        <v>44278</v>
      </c>
      <c r="B2207" t="s">
        <v>28</v>
      </c>
      <c r="C2207" t="str">
        <f>VLOOKUP(B2207,[1]Store_Code!$A$2:$B$10,2,FALSE)</f>
        <v>Inverness</v>
      </c>
      <c r="D2207">
        <f t="shared" si="34"/>
        <v>22</v>
      </c>
      <c r="E2207" t="s">
        <v>8</v>
      </c>
      <c r="F2207" t="s">
        <v>11</v>
      </c>
      <c r="G2207">
        <v>10227</v>
      </c>
    </row>
    <row r="2208" spans="1:7" x14ac:dyDescent="0.3">
      <c r="A2208" s="1">
        <v>44278</v>
      </c>
      <c r="B2208" t="s">
        <v>28</v>
      </c>
      <c r="C2208" t="str">
        <f>VLOOKUP(B2208,[1]Store_Code!$A$2:$B$10,2,FALSE)</f>
        <v>Inverness</v>
      </c>
      <c r="D2208">
        <f t="shared" si="34"/>
        <v>20</v>
      </c>
      <c r="E2208" t="s">
        <v>10</v>
      </c>
      <c r="F2208" t="s">
        <v>9</v>
      </c>
      <c r="G2208">
        <v>35534</v>
      </c>
    </row>
    <row r="2209" spans="1:7" x14ac:dyDescent="0.3">
      <c r="A2209" s="1">
        <v>44278</v>
      </c>
      <c r="B2209" t="s">
        <v>28</v>
      </c>
      <c r="C2209" t="str">
        <f>VLOOKUP(B2209,[1]Store_Code!$A$2:$B$10,2,FALSE)</f>
        <v>Inverness</v>
      </c>
      <c r="D2209">
        <f t="shared" si="34"/>
        <v>20</v>
      </c>
      <c r="E2209" t="s">
        <v>13</v>
      </c>
      <c r="F2209" t="s">
        <v>11</v>
      </c>
      <c r="G2209">
        <v>5067</v>
      </c>
    </row>
    <row r="2210" spans="1:7" x14ac:dyDescent="0.3">
      <c r="A2210" s="1">
        <v>44278</v>
      </c>
      <c r="B2210" t="s">
        <v>29</v>
      </c>
      <c r="C2210" t="str">
        <f>VLOOKUP(B2210,[1]Store_Code!$A$2:$B$10,2,FALSE)</f>
        <v>Stirling</v>
      </c>
      <c r="D2210">
        <f t="shared" si="34"/>
        <v>22</v>
      </c>
      <c r="E2210" t="s">
        <v>8</v>
      </c>
      <c r="F2210" t="s">
        <v>11</v>
      </c>
      <c r="G2210">
        <v>8573</v>
      </c>
    </row>
    <row r="2211" spans="1:7" x14ac:dyDescent="0.3">
      <c r="A2211" s="1">
        <v>44278</v>
      </c>
      <c r="B2211" t="s">
        <v>29</v>
      </c>
      <c r="C2211" t="str">
        <f>VLOOKUP(B2211,[1]Store_Code!$A$2:$B$10,2,FALSE)</f>
        <v>Stirling</v>
      </c>
      <c r="D2211">
        <f t="shared" si="34"/>
        <v>21</v>
      </c>
      <c r="E2211" t="s">
        <v>10</v>
      </c>
      <c r="F2211" t="s">
        <v>9</v>
      </c>
      <c r="G2211">
        <v>28625</v>
      </c>
    </row>
    <row r="2212" spans="1:7" x14ac:dyDescent="0.3">
      <c r="A2212" s="1">
        <v>44278</v>
      </c>
      <c r="B2212" t="s">
        <v>29</v>
      </c>
      <c r="C2212" t="str">
        <f>VLOOKUP(B2212,[1]Store_Code!$A$2:$B$10,2,FALSE)</f>
        <v>Stirling</v>
      </c>
      <c r="D2212">
        <f t="shared" si="34"/>
        <v>15.7</v>
      </c>
      <c r="E2212" t="s">
        <v>13</v>
      </c>
      <c r="F2212" t="s">
        <v>11</v>
      </c>
      <c r="G2212">
        <v>5079</v>
      </c>
    </row>
    <row r="2213" spans="1:7" x14ac:dyDescent="0.3">
      <c r="A2213" s="1">
        <v>44278</v>
      </c>
      <c r="B2213" t="s">
        <v>30</v>
      </c>
      <c r="C2213" t="str">
        <f>VLOOKUP(B2213,[1]Store_Code!$A$2:$B$10,2,FALSE)</f>
        <v>Edinburgh</v>
      </c>
      <c r="D2213">
        <f t="shared" si="34"/>
        <v>29</v>
      </c>
      <c r="E2213" t="s">
        <v>8</v>
      </c>
      <c r="F2213" t="s">
        <v>11</v>
      </c>
      <c r="G2213">
        <v>14289</v>
      </c>
    </row>
    <row r="2214" spans="1:7" x14ac:dyDescent="0.3">
      <c r="A2214" s="1">
        <v>44278</v>
      </c>
      <c r="B2214" t="s">
        <v>30</v>
      </c>
      <c r="C2214" t="str">
        <f>VLOOKUP(B2214,[1]Store_Code!$A$2:$B$10,2,FALSE)</f>
        <v>Edinburgh</v>
      </c>
      <c r="D2214">
        <f t="shared" si="34"/>
        <v>39</v>
      </c>
      <c r="E2214" t="s">
        <v>10</v>
      </c>
      <c r="F2214" t="s">
        <v>11</v>
      </c>
      <c r="G2214">
        <v>61338</v>
      </c>
    </row>
    <row r="2215" spans="1:7" x14ac:dyDescent="0.3">
      <c r="A2215" s="1">
        <v>44278</v>
      </c>
      <c r="B2215" t="s">
        <v>30</v>
      </c>
      <c r="C2215" t="str">
        <f>VLOOKUP(B2215,[1]Store_Code!$A$2:$B$10,2,FALSE)</f>
        <v>Edinburgh</v>
      </c>
      <c r="D2215">
        <f t="shared" si="34"/>
        <v>24</v>
      </c>
      <c r="E2215" t="s">
        <v>13</v>
      </c>
      <c r="F2215" t="s">
        <v>11</v>
      </c>
      <c r="G2215">
        <v>7618</v>
      </c>
    </row>
    <row r="2216" spans="1:7" x14ac:dyDescent="0.3">
      <c r="A2216" s="1">
        <v>44279</v>
      </c>
      <c r="B2216" t="s">
        <v>7</v>
      </c>
      <c r="C2216" t="str">
        <f>VLOOKUP(B2216,[1]Store_Code!$A$2:$B$10,2,FALSE)</f>
        <v>Perth</v>
      </c>
      <c r="D2216">
        <f t="shared" si="34"/>
        <v>18</v>
      </c>
      <c r="E2216" t="s">
        <v>8</v>
      </c>
      <c r="F2216" t="s">
        <v>11</v>
      </c>
      <c r="G2216">
        <v>4759</v>
      </c>
    </row>
    <row r="2217" spans="1:7" x14ac:dyDescent="0.3">
      <c r="A2217" s="1">
        <v>44279</v>
      </c>
      <c r="B2217" t="s">
        <v>7</v>
      </c>
      <c r="C2217" t="str">
        <f>VLOOKUP(B2217,[1]Store_Code!$A$2:$B$10,2,FALSE)</f>
        <v>Perth</v>
      </c>
      <c r="D2217">
        <f t="shared" si="34"/>
        <v>19</v>
      </c>
      <c r="E2217" t="s">
        <v>10</v>
      </c>
      <c r="F2217" t="s">
        <v>9</v>
      </c>
      <c r="G2217">
        <v>28073</v>
      </c>
    </row>
    <row r="2218" spans="1:7" x14ac:dyDescent="0.3">
      <c r="A2218" s="1">
        <v>44279</v>
      </c>
      <c r="B2218" t="s">
        <v>7</v>
      </c>
      <c r="C2218" t="str">
        <f>VLOOKUP(B2218,[1]Store_Code!$A$2:$B$10,2,FALSE)</f>
        <v>Perth</v>
      </c>
      <c r="D2218">
        <f t="shared" si="34"/>
        <v>13</v>
      </c>
      <c r="E2218" t="s">
        <v>13</v>
      </c>
      <c r="F2218" t="s">
        <v>9</v>
      </c>
      <c r="G2218">
        <v>7580</v>
      </c>
    </row>
    <row r="2219" spans="1:7" x14ac:dyDescent="0.3">
      <c r="A2219" s="1">
        <v>44279</v>
      </c>
      <c r="B2219" t="s">
        <v>15</v>
      </c>
      <c r="C2219" t="str">
        <f>VLOOKUP(B2219,[1]Store_Code!$A$2:$B$10,2,FALSE)</f>
        <v>Aberdeen</v>
      </c>
      <c r="D2219">
        <f t="shared" si="34"/>
        <v>24</v>
      </c>
      <c r="E2219" t="s">
        <v>8</v>
      </c>
      <c r="F2219" t="s">
        <v>9</v>
      </c>
      <c r="G2219">
        <v>13638</v>
      </c>
    </row>
    <row r="2220" spans="1:7" x14ac:dyDescent="0.3">
      <c r="A2220" s="1">
        <v>44279</v>
      </c>
      <c r="B2220" t="s">
        <v>15</v>
      </c>
      <c r="C2220" t="str">
        <f>VLOOKUP(B2220,[1]Store_Code!$A$2:$B$10,2,FALSE)</f>
        <v>Aberdeen</v>
      </c>
      <c r="D2220">
        <f t="shared" si="34"/>
        <v>28</v>
      </c>
      <c r="E2220" t="s">
        <v>10</v>
      </c>
      <c r="F2220" t="s">
        <v>9</v>
      </c>
      <c r="G2220">
        <v>41922</v>
      </c>
    </row>
    <row r="2221" spans="1:7" x14ac:dyDescent="0.3">
      <c r="A2221" s="1">
        <v>44279</v>
      </c>
      <c r="B2221" t="s">
        <v>15</v>
      </c>
      <c r="C2221" t="str">
        <f>VLOOKUP(B2221,[1]Store_Code!$A$2:$B$10,2,FALSE)</f>
        <v>Aberdeen</v>
      </c>
      <c r="D2221">
        <f t="shared" si="34"/>
        <v>16</v>
      </c>
      <c r="E2221" t="s">
        <v>13</v>
      </c>
      <c r="F2221" t="s">
        <v>11</v>
      </c>
      <c r="G2221">
        <v>6108</v>
      </c>
    </row>
    <row r="2222" spans="1:7" x14ac:dyDescent="0.3">
      <c r="A2222" s="1">
        <v>44279</v>
      </c>
      <c r="B2222" t="s">
        <v>19</v>
      </c>
      <c r="C2222" t="str">
        <f>VLOOKUP(B2222,[1]Store_Code!$A$2:$B$10,2,FALSE)</f>
        <v>St Andrews</v>
      </c>
      <c r="D2222">
        <f t="shared" si="34"/>
        <v>15</v>
      </c>
      <c r="E2222" t="s">
        <v>8</v>
      </c>
      <c r="F2222" t="s">
        <v>11</v>
      </c>
      <c r="G2222">
        <v>5663</v>
      </c>
    </row>
    <row r="2223" spans="1:7" x14ac:dyDescent="0.3">
      <c r="A2223" s="1">
        <v>44279</v>
      </c>
      <c r="B2223" t="s">
        <v>19</v>
      </c>
      <c r="C2223" t="str">
        <f>VLOOKUP(B2223,[1]Store_Code!$A$2:$B$10,2,FALSE)</f>
        <v>St Andrews</v>
      </c>
      <c r="D2223">
        <f t="shared" si="34"/>
        <v>19</v>
      </c>
      <c r="E2223" t="s">
        <v>10</v>
      </c>
      <c r="F2223" t="s">
        <v>9</v>
      </c>
      <c r="G2223">
        <v>21129</v>
      </c>
    </row>
    <row r="2224" spans="1:7" x14ac:dyDescent="0.3">
      <c r="A2224" s="1">
        <v>44279</v>
      </c>
      <c r="B2224" t="s">
        <v>19</v>
      </c>
      <c r="C2224" t="str">
        <f>VLOOKUP(B2224,[1]Store_Code!$A$2:$B$10,2,FALSE)</f>
        <v>St Andrews</v>
      </c>
      <c r="D2224">
        <f t="shared" si="34"/>
        <v>10</v>
      </c>
      <c r="E2224" t="s">
        <v>13</v>
      </c>
      <c r="F2224" t="s">
        <v>11</v>
      </c>
      <c r="G2224">
        <v>4980</v>
      </c>
    </row>
    <row r="2225" spans="1:7" x14ac:dyDescent="0.3">
      <c r="A2225" s="1">
        <v>44279</v>
      </c>
      <c r="B2225" t="s">
        <v>23</v>
      </c>
      <c r="C2225" t="str">
        <f>VLOOKUP(B2225,[1]Store_Code!$A$2:$B$10,2,FALSE)</f>
        <v>Dundee</v>
      </c>
      <c r="D2225">
        <f t="shared" si="34"/>
        <v>23</v>
      </c>
      <c r="E2225" t="s">
        <v>8</v>
      </c>
      <c r="F2225" t="s">
        <v>11</v>
      </c>
      <c r="G2225">
        <v>10402</v>
      </c>
    </row>
    <row r="2226" spans="1:7" x14ac:dyDescent="0.3">
      <c r="A2226" s="1">
        <v>44279</v>
      </c>
      <c r="B2226" t="s">
        <v>23</v>
      </c>
      <c r="C2226" t="str">
        <f>VLOOKUP(B2226,[1]Store_Code!$A$2:$B$10,2,FALSE)</f>
        <v>Dundee</v>
      </c>
      <c r="D2226">
        <f t="shared" si="34"/>
        <v>30</v>
      </c>
      <c r="E2226" t="s">
        <v>10</v>
      </c>
      <c r="F2226" t="s">
        <v>11</v>
      </c>
      <c r="G2226">
        <v>40425</v>
      </c>
    </row>
    <row r="2227" spans="1:7" x14ac:dyDescent="0.3">
      <c r="A2227" s="1">
        <v>44279</v>
      </c>
      <c r="B2227" t="s">
        <v>23</v>
      </c>
      <c r="C2227" t="str">
        <f>VLOOKUP(B2227,[1]Store_Code!$A$2:$B$10,2,FALSE)</f>
        <v>Dundee</v>
      </c>
      <c r="D2227">
        <f t="shared" si="34"/>
        <v>22</v>
      </c>
      <c r="E2227" t="s">
        <v>13</v>
      </c>
      <c r="F2227" t="s">
        <v>11</v>
      </c>
      <c r="G2227">
        <v>7161</v>
      </c>
    </row>
    <row r="2228" spans="1:7" x14ac:dyDescent="0.3">
      <c r="A2228" s="1">
        <v>44279</v>
      </c>
      <c r="B2228" t="s">
        <v>26</v>
      </c>
      <c r="C2228" t="str">
        <f>VLOOKUP(B2228,[1]Store_Code!$A$2:$B$10,2,FALSE)</f>
        <v>Glasgow</v>
      </c>
      <c r="D2228">
        <f t="shared" si="34"/>
        <v>31</v>
      </c>
      <c r="E2228" t="s">
        <v>8</v>
      </c>
      <c r="F2228" t="s">
        <v>11</v>
      </c>
      <c r="G2228">
        <v>21068</v>
      </c>
    </row>
    <row r="2229" spans="1:7" x14ac:dyDescent="0.3">
      <c r="A2229" s="1">
        <v>44279</v>
      </c>
      <c r="B2229" t="s">
        <v>26</v>
      </c>
      <c r="C2229" t="str">
        <f>VLOOKUP(B2229,[1]Store_Code!$A$2:$B$10,2,FALSE)</f>
        <v>Glasgow</v>
      </c>
      <c r="D2229">
        <f t="shared" si="34"/>
        <v>44</v>
      </c>
      <c r="E2229" t="s">
        <v>10</v>
      </c>
      <c r="F2229" t="s">
        <v>9</v>
      </c>
      <c r="G2229">
        <v>95080</v>
      </c>
    </row>
    <row r="2230" spans="1:7" x14ac:dyDescent="0.3">
      <c r="A2230" s="1">
        <v>44279</v>
      </c>
      <c r="B2230" t="s">
        <v>26</v>
      </c>
      <c r="C2230" t="str">
        <f>VLOOKUP(B2230,[1]Store_Code!$A$2:$B$10,2,FALSE)</f>
        <v>Glasgow</v>
      </c>
      <c r="D2230">
        <f t="shared" si="34"/>
        <v>26</v>
      </c>
      <c r="E2230" t="s">
        <v>13</v>
      </c>
      <c r="F2230" t="s">
        <v>11</v>
      </c>
      <c r="G2230">
        <v>10594</v>
      </c>
    </row>
    <row r="2231" spans="1:7" x14ac:dyDescent="0.3">
      <c r="A2231" s="1">
        <v>44279</v>
      </c>
      <c r="B2231" t="s">
        <v>27</v>
      </c>
      <c r="C2231" t="str">
        <f>VLOOKUP(B2231,[1]Store_Code!$A$2:$B$10,2,FALSE)</f>
        <v>Dumfries</v>
      </c>
      <c r="D2231">
        <f t="shared" si="34"/>
        <v>13</v>
      </c>
      <c r="E2231" t="s">
        <v>8</v>
      </c>
      <c r="F2231" t="s">
        <v>11</v>
      </c>
      <c r="G2231">
        <v>6781</v>
      </c>
    </row>
    <row r="2232" spans="1:7" x14ac:dyDescent="0.3">
      <c r="A2232" s="1">
        <v>44279</v>
      </c>
      <c r="B2232" t="s">
        <v>27</v>
      </c>
      <c r="C2232" t="str">
        <f>VLOOKUP(B2232,[1]Store_Code!$A$2:$B$10,2,FALSE)</f>
        <v>Dumfries</v>
      </c>
      <c r="D2232">
        <f t="shared" si="34"/>
        <v>18</v>
      </c>
      <c r="E2232" t="s">
        <v>10</v>
      </c>
      <c r="F2232" t="s">
        <v>9</v>
      </c>
      <c r="G2232">
        <v>21560</v>
      </c>
    </row>
    <row r="2233" spans="1:7" x14ac:dyDescent="0.3">
      <c r="A2233" s="1">
        <v>44279</v>
      </c>
      <c r="B2233" t="s">
        <v>27</v>
      </c>
      <c r="C2233" t="str">
        <f>VLOOKUP(B2233,[1]Store_Code!$A$2:$B$10,2,FALSE)</f>
        <v>Dumfries</v>
      </c>
      <c r="D2233">
        <f t="shared" si="34"/>
        <v>9</v>
      </c>
      <c r="E2233" t="s">
        <v>13</v>
      </c>
      <c r="F2233" t="s">
        <v>11</v>
      </c>
      <c r="G2233">
        <v>3141</v>
      </c>
    </row>
    <row r="2234" spans="1:7" x14ac:dyDescent="0.3">
      <c r="A2234" s="1">
        <v>44279</v>
      </c>
      <c r="B2234" t="s">
        <v>28</v>
      </c>
      <c r="C2234" t="str">
        <f>VLOOKUP(B2234,[1]Store_Code!$A$2:$B$10,2,FALSE)</f>
        <v>Inverness</v>
      </c>
      <c r="D2234">
        <f t="shared" si="34"/>
        <v>22</v>
      </c>
      <c r="E2234" t="s">
        <v>8</v>
      </c>
      <c r="F2234" t="s">
        <v>11</v>
      </c>
      <c r="G2234">
        <v>9234</v>
      </c>
    </row>
    <row r="2235" spans="1:7" x14ac:dyDescent="0.3">
      <c r="A2235" s="1">
        <v>44279</v>
      </c>
      <c r="B2235" t="s">
        <v>28</v>
      </c>
      <c r="C2235" t="str">
        <f>VLOOKUP(B2235,[1]Store_Code!$A$2:$B$10,2,FALSE)</f>
        <v>Inverness</v>
      </c>
      <c r="D2235">
        <f t="shared" si="34"/>
        <v>20</v>
      </c>
      <c r="E2235" t="s">
        <v>10</v>
      </c>
      <c r="F2235" t="s">
        <v>9</v>
      </c>
      <c r="G2235">
        <v>35128</v>
      </c>
    </row>
    <row r="2236" spans="1:7" x14ac:dyDescent="0.3">
      <c r="A2236" s="1">
        <v>44279</v>
      </c>
      <c r="B2236" t="s">
        <v>28</v>
      </c>
      <c r="C2236" t="str">
        <f>VLOOKUP(B2236,[1]Store_Code!$A$2:$B$10,2,FALSE)</f>
        <v>Inverness</v>
      </c>
      <c r="D2236">
        <f t="shared" si="34"/>
        <v>20</v>
      </c>
      <c r="E2236" t="s">
        <v>13</v>
      </c>
      <c r="F2236" t="s">
        <v>11</v>
      </c>
      <c r="G2236">
        <v>5185</v>
      </c>
    </row>
    <row r="2237" spans="1:7" x14ac:dyDescent="0.3">
      <c r="A2237" s="1">
        <v>44279</v>
      </c>
      <c r="B2237" t="s">
        <v>29</v>
      </c>
      <c r="C2237" t="str">
        <f>VLOOKUP(B2237,[1]Store_Code!$A$2:$B$10,2,FALSE)</f>
        <v>Stirling</v>
      </c>
      <c r="D2237">
        <f t="shared" si="34"/>
        <v>22</v>
      </c>
      <c r="E2237" t="s">
        <v>8</v>
      </c>
      <c r="F2237" t="s">
        <v>11</v>
      </c>
      <c r="G2237">
        <v>7802</v>
      </c>
    </row>
    <row r="2238" spans="1:7" x14ac:dyDescent="0.3">
      <c r="A2238" s="1">
        <v>44279</v>
      </c>
      <c r="B2238" t="s">
        <v>29</v>
      </c>
      <c r="C2238" t="str">
        <f>VLOOKUP(B2238,[1]Store_Code!$A$2:$B$10,2,FALSE)</f>
        <v>Stirling</v>
      </c>
      <c r="D2238">
        <f t="shared" si="34"/>
        <v>21</v>
      </c>
      <c r="E2238" t="s">
        <v>10</v>
      </c>
      <c r="F2238" t="s">
        <v>9</v>
      </c>
      <c r="G2238">
        <v>25281</v>
      </c>
    </row>
    <row r="2239" spans="1:7" x14ac:dyDescent="0.3">
      <c r="A2239" s="1">
        <v>44279</v>
      </c>
      <c r="B2239" t="s">
        <v>29</v>
      </c>
      <c r="C2239" t="str">
        <f>VLOOKUP(B2239,[1]Store_Code!$A$2:$B$10,2,FALSE)</f>
        <v>Stirling</v>
      </c>
      <c r="D2239">
        <f t="shared" si="34"/>
        <v>15.7</v>
      </c>
      <c r="E2239" t="s">
        <v>13</v>
      </c>
      <c r="F2239" t="s">
        <v>11</v>
      </c>
      <c r="G2239">
        <v>5198</v>
      </c>
    </row>
    <row r="2240" spans="1:7" x14ac:dyDescent="0.3">
      <c r="A2240" s="1">
        <v>44279</v>
      </c>
      <c r="B2240" t="s">
        <v>30</v>
      </c>
      <c r="C2240" t="str">
        <f>VLOOKUP(B2240,[1]Store_Code!$A$2:$B$10,2,FALSE)</f>
        <v>Edinburgh</v>
      </c>
      <c r="D2240">
        <f t="shared" si="34"/>
        <v>29</v>
      </c>
      <c r="E2240" t="s">
        <v>8</v>
      </c>
      <c r="F2240" t="s">
        <v>11</v>
      </c>
      <c r="G2240">
        <v>13003</v>
      </c>
    </row>
    <row r="2241" spans="1:7" x14ac:dyDescent="0.3">
      <c r="A2241" s="1">
        <v>44279</v>
      </c>
      <c r="B2241" t="s">
        <v>30</v>
      </c>
      <c r="C2241" t="str">
        <f>VLOOKUP(B2241,[1]Store_Code!$A$2:$B$10,2,FALSE)</f>
        <v>Edinburgh</v>
      </c>
      <c r="D2241">
        <f t="shared" si="34"/>
        <v>39</v>
      </c>
      <c r="E2241" t="s">
        <v>10</v>
      </c>
      <c r="F2241" t="s">
        <v>11</v>
      </c>
      <c r="G2241">
        <v>60638</v>
      </c>
    </row>
    <row r="2242" spans="1:7" x14ac:dyDescent="0.3">
      <c r="A2242" s="1">
        <v>44279</v>
      </c>
      <c r="B2242" t="s">
        <v>30</v>
      </c>
      <c r="C2242" t="str">
        <f>VLOOKUP(B2242,[1]Store_Code!$A$2:$B$10,2,FALSE)</f>
        <v>Edinburgh</v>
      </c>
      <c r="D2242">
        <f t="shared" si="34"/>
        <v>24</v>
      </c>
      <c r="E2242" t="s">
        <v>13</v>
      </c>
      <c r="F2242" t="s">
        <v>11</v>
      </c>
      <c r="G2242">
        <v>7795</v>
      </c>
    </row>
    <row r="2243" spans="1:7" x14ac:dyDescent="0.3">
      <c r="A2243" s="1">
        <v>44280</v>
      </c>
      <c r="B2243" t="s">
        <v>7</v>
      </c>
      <c r="C2243" t="str">
        <f>VLOOKUP(B2243,[1]Store_Code!$A$2:$B$10,2,FALSE)</f>
        <v>Perth</v>
      </c>
      <c r="D2243">
        <f t="shared" si="34"/>
        <v>18</v>
      </c>
      <c r="E2243" t="s">
        <v>8</v>
      </c>
      <c r="F2243" t="s">
        <v>11</v>
      </c>
      <c r="G2243">
        <v>5114</v>
      </c>
    </row>
    <row r="2244" spans="1:7" x14ac:dyDescent="0.3">
      <c r="A2244" s="1">
        <v>44280</v>
      </c>
      <c r="B2244" t="s">
        <v>7</v>
      </c>
      <c r="C2244" t="str">
        <f>VLOOKUP(B2244,[1]Store_Code!$A$2:$B$10,2,FALSE)</f>
        <v>Perth</v>
      </c>
      <c r="D2244">
        <f t="shared" ref="D2244:D2307" si="35">INDEX($N$4:$P$12,MATCH(C2244,$M$4:$M$12,0),MATCH(E2244,N$3:P$3,0))</f>
        <v>19</v>
      </c>
      <c r="E2244" t="s">
        <v>10</v>
      </c>
      <c r="F2244" t="s">
        <v>11</v>
      </c>
      <c r="G2244">
        <v>25881</v>
      </c>
    </row>
    <row r="2245" spans="1:7" x14ac:dyDescent="0.3">
      <c r="A2245" s="1">
        <v>44280</v>
      </c>
      <c r="B2245" t="s">
        <v>7</v>
      </c>
      <c r="C2245" t="str">
        <f>VLOOKUP(B2245,[1]Store_Code!$A$2:$B$10,2,FALSE)</f>
        <v>Perth</v>
      </c>
      <c r="D2245">
        <f t="shared" si="35"/>
        <v>13</v>
      </c>
      <c r="E2245" t="s">
        <v>13</v>
      </c>
      <c r="F2245" t="s">
        <v>9</v>
      </c>
      <c r="G2245">
        <v>8049</v>
      </c>
    </row>
    <row r="2246" spans="1:7" x14ac:dyDescent="0.3">
      <c r="A2246" s="1">
        <v>44280</v>
      </c>
      <c r="B2246" t="s">
        <v>15</v>
      </c>
      <c r="C2246" t="str">
        <f>VLOOKUP(B2246,[1]Store_Code!$A$2:$B$10,2,FALSE)</f>
        <v>Aberdeen</v>
      </c>
      <c r="D2246">
        <f t="shared" si="35"/>
        <v>24</v>
      </c>
      <c r="E2246" t="s">
        <v>8</v>
      </c>
      <c r="F2246" t="s">
        <v>9</v>
      </c>
      <c r="G2246">
        <v>14421</v>
      </c>
    </row>
    <row r="2247" spans="1:7" x14ac:dyDescent="0.3">
      <c r="A2247" s="1">
        <v>44280</v>
      </c>
      <c r="B2247" t="s">
        <v>15</v>
      </c>
      <c r="C2247" t="str">
        <f>VLOOKUP(B2247,[1]Store_Code!$A$2:$B$10,2,FALSE)</f>
        <v>Aberdeen</v>
      </c>
      <c r="D2247">
        <f t="shared" si="35"/>
        <v>28</v>
      </c>
      <c r="E2247" t="s">
        <v>10</v>
      </c>
      <c r="F2247" t="s">
        <v>11</v>
      </c>
      <c r="G2247">
        <v>36239</v>
      </c>
    </row>
    <row r="2248" spans="1:7" x14ac:dyDescent="0.3">
      <c r="A2248" s="1">
        <v>44280</v>
      </c>
      <c r="B2248" t="s">
        <v>15</v>
      </c>
      <c r="C2248" t="str">
        <f>VLOOKUP(B2248,[1]Store_Code!$A$2:$B$10,2,FALSE)</f>
        <v>Aberdeen</v>
      </c>
      <c r="D2248">
        <f t="shared" si="35"/>
        <v>16</v>
      </c>
      <c r="E2248" t="s">
        <v>13</v>
      </c>
      <c r="F2248" t="s">
        <v>11</v>
      </c>
      <c r="G2248">
        <v>6544</v>
      </c>
    </row>
    <row r="2249" spans="1:7" x14ac:dyDescent="0.3">
      <c r="A2249" s="1">
        <v>44280</v>
      </c>
      <c r="B2249" t="s">
        <v>19</v>
      </c>
      <c r="C2249" t="str">
        <f>VLOOKUP(B2249,[1]Store_Code!$A$2:$B$10,2,FALSE)</f>
        <v>St Andrews</v>
      </c>
      <c r="D2249">
        <f t="shared" si="35"/>
        <v>15</v>
      </c>
      <c r="E2249" t="s">
        <v>8</v>
      </c>
      <c r="F2249" t="s">
        <v>11</v>
      </c>
      <c r="G2249">
        <v>6086</v>
      </c>
    </row>
    <row r="2250" spans="1:7" x14ac:dyDescent="0.3">
      <c r="A2250" s="1">
        <v>44280</v>
      </c>
      <c r="B2250" t="s">
        <v>19</v>
      </c>
      <c r="C2250" t="str">
        <f>VLOOKUP(B2250,[1]Store_Code!$A$2:$B$10,2,FALSE)</f>
        <v>St Andrews</v>
      </c>
      <c r="D2250">
        <f t="shared" si="35"/>
        <v>19</v>
      </c>
      <c r="E2250" t="s">
        <v>10</v>
      </c>
      <c r="F2250" t="s">
        <v>11</v>
      </c>
      <c r="G2250">
        <v>20532</v>
      </c>
    </row>
    <row r="2251" spans="1:7" x14ac:dyDescent="0.3">
      <c r="A2251" s="1">
        <v>44280</v>
      </c>
      <c r="B2251" t="s">
        <v>19</v>
      </c>
      <c r="C2251" t="str">
        <f>VLOOKUP(B2251,[1]Store_Code!$A$2:$B$10,2,FALSE)</f>
        <v>St Andrews</v>
      </c>
      <c r="D2251">
        <f t="shared" si="35"/>
        <v>10</v>
      </c>
      <c r="E2251" t="s">
        <v>13</v>
      </c>
      <c r="F2251" t="s">
        <v>11</v>
      </c>
      <c r="G2251">
        <v>5336</v>
      </c>
    </row>
    <row r="2252" spans="1:7" x14ac:dyDescent="0.3">
      <c r="A2252" s="1">
        <v>44280</v>
      </c>
      <c r="B2252" t="s">
        <v>23</v>
      </c>
      <c r="C2252" t="str">
        <f>VLOOKUP(B2252,[1]Store_Code!$A$2:$B$10,2,FALSE)</f>
        <v>Dundee</v>
      </c>
      <c r="D2252">
        <f t="shared" si="35"/>
        <v>23</v>
      </c>
      <c r="E2252" t="s">
        <v>8</v>
      </c>
      <c r="F2252" t="s">
        <v>11</v>
      </c>
      <c r="G2252">
        <v>11178</v>
      </c>
    </row>
    <row r="2253" spans="1:7" x14ac:dyDescent="0.3">
      <c r="A2253" s="1">
        <v>44280</v>
      </c>
      <c r="B2253" t="s">
        <v>23</v>
      </c>
      <c r="C2253" t="str">
        <f>VLOOKUP(B2253,[1]Store_Code!$A$2:$B$10,2,FALSE)</f>
        <v>Dundee</v>
      </c>
      <c r="D2253">
        <f t="shared" si="35"/>
        <v>30</v>
      </c>
      <c r="E2253" t="s">
        <v>10</v>
      </c>
      <c r="F2253" t="s">
        <v>11</v>
      </c>
      <c r="G2253">
        <v>39284</v>
      </c>
    </row>
    <row r="2254" spans="1:7" x14ac:dyDescent="0.3">
      <c r="A2254" s="1">
        <v>44280</v>
      </c>
      <c r="B2254" t="s">
        <v>23</v>
      </c>
      <c r="C2254" t="str">
        <f>VLOOKUP(B2254,[1]Store_Code!$A$2:$B$10,2,FALSE)</f>
        <v>Dundee</v>
      </c>
      <c r="D2254">
        <f t="shared" si="35"/>
        <v>22</v>
      </c>
      <c r="E2254" t="s">
        <v>13</v>
      </c>
      <c r="F2254" t="s">
        <v>11</v>
      </c>
      <c r="G2254">
        <v>7673</v>
      </c>
    </row>
    <row r="2255" spans="1:7" x14ac:dyDescent="0.3">
      <c r="A2255" s="1">
        <v>44280</v>
      </c>
      <c r="B2255" t="s">
        <v>26</v>
      </c>
      <c r="C2255" t="str">
        <f>VLOOKUP(B2255,[1]Store_Code!$A$2:$B$10,2,FALSE)</f>
        <v>Glasgow</v>
      </c>
      <c r="D2255">
        <f t="shared" si="35"/>
        <v>31</v>
      </c>
      <c r="E2255" t="s">
        <v>8</v>
      </c>
      <c r="F2255" t="s">
        <v>11</v>
      </c>
      <c r="G2255">
        <v>22639</v>
      </c>
    </row>
    <row r="2256" spans="1:7" x14ac:dyDescent="0.3">
      <c r="A2256" s="1">
        <v>44280</v>
      </c>
      <c r="B2256" t="s">
        <v>26</v>
      </c>
      <c r="C2256" t="str">
        <f>VLOOKUP(B2256,[1]Store_Code!$A$2:$B$10,2,FALSE)</f>
        <v>Glasgow</v>
      </c>
      <c r="D2256">
        <f t="shared" si="35"/>
        <v>44</v>
      </c>
      <c r="E2256" t="s">
        <v>10</v>
      </c>
      <c r="F2256" t="s">
        <v>11</v>
      </c>
      <c r="G2256">
        <v>92397</v>
      </c>
    </row>
    <row r="2257" spans="1:7" x14ac:dyDescent="0.3">
      <c r="A2257" s="1">
        <v>44280</v>
      </c>
      <c r="B2257" t="s">
        <v>26</v>
      </c>
      <c r="C2257" t="str">
        <f>VLOOKUP(B2257,[1]Store_Code!$A$2:$B$10,2,FALSE)</f>
        <v>Glasgow</v>
      </c>
      <c r="D2257">
        <f t="shared" si="35"/>
        <v>26</v>
      </c>
      <c r="E2257" t="s">
        <v>13</v>
      </c>
      <c r="F2257" t="s">
        <v>11</v>
      </c>
      <c r="G2257">
        <v>11350</v>
      </c>
    </row>
    <row r="2258" spans="1:7" x14ac:dyDescent="0.3">
      <c r="A2258" s="1">
        <v>44280</v>
      </c>
      <c r="B2258" t="s">
        <v>27</v>
      </c>
      <c r="C2258" t="str">
        <f>VLOOKUP(B2258,[1]Store_Code!$A$2:$B$10,2,FALSE)</f>
        <v>Dumfries</v>
      </c>
      <c r="D2258">
        <f t="shared" si="35"/>
        <v>13</v>
      </c>
      <c r="E2258" t="s">
        <v>8</v>
      </c>
      <c r="F2258" t="s">
        <v>11</v>
      </c>
      <c r="G2258">
        <v>7286</v>
      </c>
    </row>
    <row r="2259" spans="1:7" x14ac:dyDescent="0.3">
      <c r="A2259" s="1">
        <v>44280</v>
      </c>
      <c r="B2259" t="s">
        <v>27</v>
      </c>
      <c r="C2259" t="str">
        <f>VLOOKUP(B2259,[1]Store_Code!$A$2:$B$10,2,FALSE)</f>
        <v>Dumfries</v>
      </c>
      <c r="D2259">
        <f t="shared" si="35"/>
        <v>18</v>
      </c>
      <c r="E2259" t="s">
        <v>10</v>
      </c>
      <c r="F2259" t="s">
        <v>11</v>
      </c>
      <c r="G2259">
        <v>20952</v>
      </c>
    </row>
    <row r="2260" spans="1:7" x14ac:dyDescent="0.3">
      <c r="A2260" s="1">
        <v>44280</v>
      </c>
      <c r="B2260" t="s">
        <v>27</v>
      </c>
      <c r="C2260" t="str">
        <f>VLOOKUP(B2260,[1]Store_Code!$A$2:$B$10,2,FALSE)</f>
        <v>Dumfries</v>
      </c>
      <c r="D2260">
        <f t="shared" si="35"/>
        <v>9</v>
      </c>
      <c r="E2260" t="s">
        <v>13</v>
      </c>
      <c r="F2260" t="s">
        <v>11</v>
      </c>
      <c r="G2260">
        <v>3366</v>
      </c>
    </row>
    <row r="2261" spans="1:7" x14ac:dyDescent="0.3">
      <c r="A2261" s="1">
        <v>44280</v>
      </c>
      <c r="B2261" t="s">
        <v>28</v>
      </c>
      <c r="C2261" t="str">
        <f>VLOOKUP(B2261,[1]Store_Code!$A$2:$B$10,2,FALSE)</f>
        <v>Inverness</v>
      </c>
      <c r="D2261">
        <f t="shared" si="35"/>
        <v>22</v>
      </c>
      <c r="E2261" t="s">
        <v>8</v>
      </c>
      <c r="F2261" t="s">
        <v>11</v>
      </c>
      <c r="G2261">
        <v>9982</v>
      </c>
    </row>
    <row r="2262" spans="1:7" x14ac:dyDescent="0.3">
      <c r="A2262" s="1">
        <v>44280</v>
      </c>
      <c r="B2262" t="s">
        <v>28</v>
      </c>
      <c r="C2262" t="str">
        <f>VLOOKUP(B2262,[1]Store_Code!$A$2:$B$10,2,FALSE)</f>
        <v>Inverness</v>
      </c>
      <c r="D2262">
        <f t="shared" si="35"/>
        <v>20</v>
      </c>
      <c r="E2262" t="s">
        <v>10</v>
      </c>
      <c r="F2262" t="s">
        <v>11</v>
      </c>
      <c r="G2262">
        <v>34137</v>
      </c>
    </row>
    <row r="2263" spans="1:7" x14ac:dyDescent="0.3">
      <c r="A2263" s="1">
        <v>44280</v>
      </c>
      <c r="B2263" t="s">
        <v>28</v>
      </c>
      <c r="C2263" t="str">
        <f>VLOOKUP(B2263,[1]Store_Code!$A$2:$B$10,2,FALSE)</f>
        <v>Inverness</v>
      </c>
      <c r="D2263">
        <f t="shared" si="35"/>
        <v>20</v>
      </c>
      <c r="E2263" t="s">
        <v>13</v>
      </c>
      <c r="F2263" t="s">
        <v>11</v>
      </c>
      <c r="G2263">
        <v>5555</v>
      </c>
    </row>
    <row r="2264" spans="1:7" x14ac:dyDescent="0.3">
      <c r="A2264" s="1">
        <v>44280</v>
      </c>
      <c r="B2264" t="s">
        <v>29</v>
      </c>
      <c r="C2264" t="str">
        <f>VLOOKUP(B2264,[1]Store_Code!$A$2:$B$10,2,FALSE)</f>
        <v>Stirling</v>
      </c>
      <c r="D2264">
        <f t="shared" si="35"/>
        <v>22</v>
      </c>
      <c r="E2264" t="s">
        <v>8</v>
      </c>
      <c r="F2264" t="s">
        <v>11</v>
      </c>
      <c r="G2264">
        <v>8384</v>
      </c>
    </row>
    <row r="2265" spans="1:7" x14ac:dyDescent="0.3">
      <c r="A2265" s="1">
        <v>44280</v>
      </c>
      <c r="B2265" t="s">
        <v>29</v>
      </c>
      <c r="C2265" t="str">
        <f>VLOOKUP(B2265,[1]Store_Code!$A$2:$B$10,2,FALSE)</f>
        <v>Stirling</v>
      </c>
      <c r="D2265">
        <f t="shared" si="35"/>
        <v>21</v>
      </c>
      <c r="E2265" t="s">
        <v>10</v>
      </c>
      <c r="F2265" t="s">
        <v>11</v>
      </c>
      <c r="G2265">
        <v>27499</v>
      </c>
    </row>
    <row r="2266" spans="1:7" x14ac:dyDescent="0.3">
      <c r="A2266" s="1">
        <v>44280</v>
      </c>
      <c r="B2266" t="s">
        <v>29</v>
      </c>
      <c r="C2266" t="str">
        <f>VLOOKUP(B2266,[1]Store_Code!$A$2:$B$10,2,FALSE)</f>
        <v>Stirling</v>
      </c>
      <c r="D2266">
        <f t="shared" si="35"/>
        <v>15.7</v>
      </c>
      <c r="E2266" t="s">
        <v>13</v>
      </c>
      <c r="F2266" t="s">
        <v>11</v>
      </c>
      <c r="G2266">
        <v>5569</v>
      </c>
    </row>
    <row r="2267" spans="1:7" x14ac:dyDescent="0.3">
      <c r="A2267" s="1">
        <v>44280</v>
      </c>
      <c r="B2267" t="s">
        <v>30</v>
      </c>
      <c r="C2267" t="str">
        <f>VLOOKUP(B2267,[1]Store_Code!$A$2:$B$10,2,FALSE)</f>
        <v>Edinburgh</v>
      </c>
      <c r="D2267">
        <f t="shared" si="35"/>
        <v>29</v>
      </c>
      <c r="E2267" t="s">
        <v>8</v>
      </c>
      <c r="F2267" t="s">
        <v>11</v>
      </c>
      <c r="G2267">
        <v>13973</v>
      </c>
    </row>
    <row r="2268" spans="1:7" x14ac:dyDescent="0.3">
      <c r="A2268" s="1">
        <v>44280</v>
      </c>
      <c r="B2268" t="s">
        <v>30</v>
      </c>
      <c r="C2268" t="str">
        <f>VLOOKUP(B2268,[1]Store_Code!$A$2:$B$10,2,FALSE)</f>
        <v>Edinburgh</v>
      </c>
      <c r="D2268">
        <f t="shared" si="35"/>
        <v>39</v>
      </c>
      <c r="E2268" t="s">
        <v>10</v>
      </c>
      <c r="F2268" t="s">
        <v>11</v>
      </c>
      <c r="G2268">
        <v>58927</v>
      </c>
    </row>
    <row r="2269" spans="1:7" x14ac:dyDescent="0.3">
      <c r="A2269" s="1">
        <v>44280</v>
      </c>
      <c r="B2269" t="s">
        <v>30</v>
      </c>
      <c r="C2269" t="str">
        <f>VLOOKUP(B2269,[1]Store_Code!$A$2:$B$10,2,FALSE)</f>
        <v>Edinburgh</v>
      </c>
      <c r="D2269">
        <f t="shared" si="35"/>
        <v>24</v>
      </c>
      <c r="E2269" t="s">
        <v>13</v>
      </c>
      <c r="F2269" t="s">
        <v>11</v>
      </c>
      <c r="G2269">
        <v>8352</v>
      </c>
    </row>
    <row r="2270" spans="1:7" x14ac:dyDescent="0.3">
      <c r="A2270" s="1">
        <v>44281</v>
      </c>
      <c r="B2270" t="s">
        <v>7</v>
      </c>
      <c r="C2270" t="str">
        <f>VLOOKUP(B2270,[1]Store_Code!$A$2:$B$10,2,FALSE)</f>
        <v>Perth</v>
      </c>
      <c r="D2270">
        <f t="shared" si="35"/>
        <v>18</v>
      </c>
      <c r="E2270" t="s">
        <v>8</v>
      </c>
      <c r="F2270" t="s">
        <v>11</v>
      </c>
      <c r="G2270">
        <v>4315</v>
      </c>
    </row>
    <row r="2271" spans="1:7" x14ac:dyDescent="0.3">
      <c r="A2271" s="1">
        <v>44281</v>
      </c>
      <c r="B2271" t="s">
        <v>7</v>
      </c>
      <c r="C2271" t="str">
        <f>VLOOKUP(B2271,[1]Store_Code!$A$2:$B$10,2,FALSE)</f>
        <v>Perth</v>
      </c>
      <c r="D2271">
        <f t="shared" si="35"/>
        <v>19</v>
      </c>
      <c r="E2271" t="s">
        <v>10</v>
      </c>
      <c r="F2271" t="s">
        <v>11</v>
      </c>
      <c r="G2271">
        <v>27003</v>
      </c>
    </row>
    <row r="2272" spans="1:7" x14ac:dyDescent="0.3">
      <c r="A2272" s="1">
        <v>44281</v>
      </c>
      <c r="B2272" t="s">
        <v>7</v>
      </c>
      <c r="C2272" t="str">
        <f>VLOOKUP(B2272,[1]Store_Code!$A$2:$B$10,2,FALSE)</f>
        <v>Perth</v>
      </c>
      <c r="D2272">
        <f t="shared" si="35"/>
        <v>13</v>
      </c>
      <c r="E2272" t="s">
        <v>13</v>
      </c>
      <c r="F2272" t="s">
        <v>9</v>
      </c>
      <c r="G2272">
        <v>8095</v>
      </c>
    </row>
    <row r="2273" spans="1:7" x14ac:dyDescent="0.3">
      <c r="A2273" s="1">
        <v>44281</v>
      </c>
      <c r="B2273" t="s">
        <v>15</v>
      </c>
      <c r="C2273" t="str">
        <f>VLOOKUP(B2273,[1]Store_Code!$A$2:$B$10,2,FALSE)</f>
        <v>Aberdeen</v>
      </c>
      <c r="D2273">
        <f t="shared" si="35"/>
        <v>24</v>
      </c>
      <c r="E2273" t="s">
        <v>8</v>
      </c>
      <c r="F2273" t="s">
        <v>9</v>
      </c>
      <c r="G2273">
        <v>12657</v>
      </c>
    </row>
    <row r="2274" spans="1:7" x14ac:dyDescent="0.3">
      <c r="A2274" s="1">
        <v>44281</v>
      </c>
      <c r="B2274" t="s">
        <v>15</v>
      </c>
      <c r="C2274" t="str">
        <f>VLOOKUP(B2274,[1]Store_Code!$A$2:$B$10,2,FALSE)</f>
        <v>Aberdeen</v>
      </c>
      <c r="D2274">
        <f t="shared" si="35"/>
        <v>28</v>
      </c>
      <c r="E2274" t="s">
        <v>10</v>
      </c>
      <c r="F2274" t="s">
        <v>11</v>
      </c>
      <c r="G2274">
        <v>38004</v>
      </c>
    </row>
    <row r="2275" spans="1:7" x14ac:dyDescent="0.3">
      <c r="A2275" s="1">
        <v>44281</v>
      </c>
      <c r="B2275" t="s">
        <v>15</v>
      </c>
      <c r="C2275" t="str">
        <f>VLOOKUP(B2275,[1]Store_Code!$A$2:$B$10,2,FALSE)</f>
        <v>Aberdeen</v>
      </c>
      <c r="D2275">
        <f t="shared" si="35"/>
        <v>16</v>
      </c>
      <c r="E2275" t="s">
        <v>13</v>
      </c>
      <c r="F2275" t="s">
        <v>11</v>
      </c>
      <c r="G2275">
        <v>6588</v>
      </c>
    </row>
    <row r="2276" spans="1:7" x14ac:dyDescent="0.3">
      <c r="A2276" s="1">
        <v>44281</v>
      </c>
      <c r="B2276" t="s">
        <v>19</v>
      </c>
      <c r="C2276" t="str">
        <f>VLOOKUP(B2276,[1]Store_Code!$A$2:$B$10,2,FALSE)</f>
        <v>St Andrews</v>
      </c>
      <c r="D2276">
        <f t="shared" si="35"/>
        <v>15</v>
      </c>
      <c r="E2276" t="s">
        <v>8</v>
      </c>
      <c r="F2276" t="s">
        <v>11</v>
      </c>
      <c r="G2276">
        <v>5134</v>
      </c>
    </row>
    <row r="2277" spans="1:7" x14ac:dyDescent="0.3">
      <c r="A2277" s="1">
        <v>44281</v>
      </c>
      <c r="B2277" t="s">
        <v>19</v>
      </c>
      <c r="C2277" t="str">
        <f>VLOOKUP(B2277,[1]Store_Code!$A$2:$B$10,2,FALSE)</f>
        <v>St Andrews</v>
      </c>
      <c r="D2277">
        <f t="shared" si="35"/>
        <v>19</v>
      </c>
      <c r="E2277" t="s">
        <v>10</v>
      </c>
      <c r="F2277" t="s">
        <v>11</v>
      </c>
      <c r="G2277">
        <v>21422</v>
      </c>
    </row>
    <row r="2278" spans="1:7" x14ac:dyDescent="0.3">
      <c r="A2278" s="1">
        <v>44281</v>
      </c>
      <c r="B2278" t="s">
        <v>19</v>
      </c>
      <c r="C2278" t="str">
        <f>VLOOKUP(B2278,[1]Store_Code!$A$2:$B$10,2,FALSE)</f>
        <v>St Andrews</v>
      </c>
      <c r="D2278">
        <f t="shared" si="35"/>
        <v>10</v>
      </c>
      <c r="E2278" t="s">
        <v>13</v>
      </c>
      <c r="F2278" t="s">
        <v>11</v>
      </c>
      <c r="G2278">
        <v>5370</v>
      </c>
    </row>
    <row r="2279" spans="1:7" x14ac:dyDescent="0.3">
      <c r="A2279" s="1">
        <v>44281</v>
      </c>
      <c r="B2279" t="s">
        <v>23</v>
      </c>
      <c r="C2279" t="str">
        <f>VLOOKUP(B2279,[1]Store_Code!$A$2:$B$10,2,FALSE)</f>
        <v>Dundee</v>
      </c>
      <c r="D2279">
        <f t="shared" si="35"/>
        <v>23</v>
      </c>
      <c r="E2279" t="s">
        <v>8</v>
      </c>
      <c r="F2279" t="s">
        <v>11</v>
      </c>
      <c r="G2279">
        <v>9430</v>
      </c>
    </row>
    <row r="2280" spans="1:7" x14ac:dyDescent="0.3">
      <c r="A2280" s="1">
        <v>44281</v>
      </c>
      <c r="B2280" t="s">
        <v>23</v>
      </c>
      <c r="C2280" t="str">
        <f>VLOOKUP(B2280,[1]Store_Code!$A$2:$B$10,2,FALSE)</f>
        <v>Dundee</v>
      </c>
      <c r="D2280">
        <f t="shared" si="35"/>
        <v>30</v>
      </c>
      <c r="E2280" t="s">
        <v>10</v>
      </c>
      <c r="F2280" t="s">
        <v>11</v>
      </c>
      <c r="G2280">
        <v>40986</v>
      </c>
    </row>
    <row r="2281" spans="1:7" x14ac:dyDescent="0.3">
      <c r="A2281" s="1">
        <v>44281</v>
      </c>
      <c r="B2281" t="s">
        <v>23</v>
      </c>
      <c r="C2281" t="str">
        <f>VLOOKUP(B2281,[1]Store_Code!$A$2:$B$10,2,FALSE)</f>
        <v>Dundee</v>
      </c>
      <c r="D2281">
        <f t="shared" si="35"/>
        <v>22</v>
      </c>
      <c r="E2281" t="s">
        <v>13</v>
      </c>
      <c r="F2281" t="s">
        <v>11</v>
      </c>
      <c r="G2281">
        <v>7723</v>
      </c>
    </row>
    <row r="2282" spans="1:7" x14ac:dyDescent="0.3">
      <c r="A2282" s="1">
        <v>44281</v>
      </c>
      <c r="B2282" t="s">
        <v>26</v>
      </c>
      <c r="C2282" t="str">
        <f>VLOOKUP(B2282,[1]Store_Code!$A$2:$B$10,2,FALSE)</f>
        <v>Glasgow</v>
      </c>
      <c r="D2282">
        <f t="shared" si="35"/>
        <v>31</v>
      </c>
      <c r="E2282" t="s">
        <v>8</v>
      </c>
      <c r="F2282" t="s">
        <v>11</v>
      </c>
      <c r="G2282">
        <v>19098</v>
      </c>
    </row>
    <row r="2283" spans="1:7" x14ac:dyDescent="0.3">
      <c r="A2283" s="1">
        <v>44281</v>
      </c>
      <c r="B2283" t="s">
        <v>26</v>
      </c>
      <c r="C2283" t="str">
        <f>VLOOKUP(B2283,[1]Store_Code!$A$2:$B$10,2,FALSE)</f>
        <v>Glasgow</v>
      </c>
      <c r="D2283">
        <f t="shared" si="35"/>
        <v>44</v>
      </c>
      <c r="E2283" t="s">
        <v>10</v>
      </c>
      <c r="F2283" t="s">
        <v>11</v>
      </c>
      <c r="G2283">
        <v>96400</v>
      </c>
    </row>
    <row r="2284" spans="1:7" x14ac:dyDescent="0.3">
      <c r="A2284" s="1">
        <v>44281</v>
      </c>
      <c r="B2284" t="s">
        <v>26</v>
      </c>
      <c r="C2284" t="str">
        <f>VLOOKUP(B2284,[1]Store_Code!$A$2:$B$10,2,FALSE)</f>
        <v>Glasgow</v>
      </c>
      <c r="D2284">
        <f t="shared" si="35"/>
        <v>26</v>
      </c>
      <c r="E2284" t="s">
        <v>13</v>
      </c>
      <c r="F2284" t="s">
        <v>11</v>
      </c>
      <c r="G2284">
        <v>11425</v>
      </c>
    </row>
    <row r="2285" spans="1:7" x14ac:dyDescent="0.3">
      <c r="A2285" s="1">
        <v>44281</v>
      </c>
      <c r="B2285" t="s">
        <v>27</v>
      </c>
      <c r="C2285" t="str">
        <f>VLOOKUP(B2285,[1]Store_Code!$A$2:$B$10,2,FALSE)</f>
        <v>Dumfries</v>
      </c>
      <c r="D2285">
        <f t="shared" si="35"/>
        <v>13</v>
      </c>
      <c r="E2285" t="s">
        <v>8</v>
      </c>
      <c r="F2285" t="s">
        <v>11</v>
      </c>
      <c r="G2285">
        <v>6146</v>
      </c>
    </row>
    <row r="2286" spans="1:7" x14ac:dyDescent="0.3">
      <c r="A2286" s="1">
        <v>44281</v>
      </c>
      <c r="B2286" t="s">
        <v>27</v>
      </c>
      <c r="C2286" t="str">
        <f>VLOOKUP(B2286,[1]Store_Code!$A$2:$B$10,2,FALSE)</f>
        <v>Dumfries</v>
      </c>
      <c r="D2286">
        <f t="shared" si="35"/>
        <v>18</v>
      </c>
      <c r="E2286" t="s">
        <v>10</v>
      </c>
      <c r="F2286" t="s">
        <v>11</v>
      </c>
      <c r="G2286">
        <v>21859</v>
      </c>
    </row>
    <row r="2287" spans="1:7" x14ac:dyDescent="0.3">
      <c r="A2287" s="1">
        <v>44281</v>
      </c>
      <c r="B2287" t="s">
        <v>27</v>
      </c>
      <c r="C2287" t="str">
        <f>VLOOKUP(B2287,[1]Store_Code!$A$2:$B$10,2,FALSE)</f>
        <v>Dumfries</v>
      </c>
      <c r="D2287">
        <f t="shared" si="35"/>
        <v>9</v>
      </c>
      <c r="E2287" t="s">
        <v>13</v>
      </c>
      <c r="F2287" t="s">
        <v>11</v>
      </c>
      <c r="G2287">
        <v>3388</v>
      </c>
    </row>
    <row r="2288" spans="1:7" x14ac:dyDescent="0.3">
      <c r="A2288" s="1">
        <v>44281</v>
      </c>
      <c r="B2288" t="s">
        <v>28</v>
      </c>
      <c r="C2288" t="str">
        <f>VLOOKUP(B2288,[1]Store_Code!$A$2:$B$10,2,FALSE)</f>
        <v>Inverness</v>
      </c>
      <c r="D2288">
        <f t="shared" si="35"/>
        <v>22</v>
      </c>
      <c r="E2288" t="s">
        <v>8</v>
      </c>
      <c r="F2288" t="s">
        <v>11</v>
      </c>
      <c r="G2288" s="15">
        <v>8357</v>
      </c>
    </row>
    <row r="2289" spans="1:7" x14ac:dyDescent="0.3">
      <c r="A2289" s="1">
        <v>44281</v>
      </c>
      <c r="B2289" t="s">
        <v>28</v>
      </c>
      <c r="C2289" t="str">
        <f>VLOOKUP(B2289,[1]Store_Code!$A$2:$B$10,2,FALSE)</f>
        <v>Inverness</v>
      </c>
      <c r="D2289">
        <f t="shared" si="35"/>
        <v>20</v>
      </c>
      <c r="E2289" t="s">
        <v>10</v>
      </c>
      <c r="F2289" t="s">
        <v>11</v>
      </c>
      <c r="G2289">
        <v>35616</v>
      </c>
    </row>
    <row r="2290" spans="1:7" x14ac:dyDescent="0.3">
      <c r="A2290" s="1">
        <v>44281</v>
      </c>
      <c r="B2290" t="s">
        <v>28</v>
      </c>
      <c r="C2290" t="str">
        <f>VLOOKUP(B2290,[1]Store_Code!$A$2:$B$10,2,FALSE)</f>
        <v>Inverness</v>
      </c>
      <c r="D2290">
        <f t="shared" si="35"/>
        <v>20</v>
      </c>
      <c r="E2290" t="s">
        <v>13</v>
      </c>
      <c r="F2290" t="s">
        <v>11</v>
      </c>
      <c r="G2290">
        <v>5593</v>
      </c>
    </row>
    <row r="2291" spans="1:7" x14ac:dyDescent="0.3">
      <c r="A2291" s="1">
        <v>44281</v>
      </c>
      <c r="B2291" t="s">
        <v>29</v>
      </c>
      <c r="C2291" t="str">
        <f>VLOOKUP(B2291,[1]Store_Code!$A$2:$B$10,2,FALSE)</f>
        <v>Stirling</v>
      </c>
      <c r="D2291">
        <f t="shared" si="35"/>
        <v>22</v>
      </c>
      <c r="E2291" t="s">
        <v>8</v>
      </c>
      <c r="F2291" t="s">
        <v>11</v>
      </c>
      <c r="G2291">
        <v>7073</v>
      </c>
    </row>
    <row r="2292" spans="1:7" x14ac:dyDescent="0.3">
      <c r="A2292" s="1">
        <v>44281</v>
      </c>
      <c r="B2292" t="s">
        <v>29</v>
      </c>
      <c r="C2292" t="str">
        <f>VLOOKUP(B2292,[1]Store_Code!$A$2:$B$10,2,FALSE)</f>
        <v>Stirling</v>
      </c>
      <c r="D2292">
        <f t="shared" si="35"/>
        <v>21</v>
      </c>
      <c r="E2292" t="s">
        <v>10</v>
      </c>
      <c r="F2292" t="s">
        <v>11</v>
      </c>
      <c r="G2292">
        <v>28690</v>
      </c>
    </row>
    <row r="2293" spans="1:7" x14ac:dyDescent="0.3">
      <c r="A2293" s="1">
        <v>44281</v>
      </c>
      <c r="B2293" t="s">
        <v>29</v>
      </c>
      <c r="C2293" t="str">
        <f>VLOOKUP(B2293,[1]Store_Code!$A$2:$B$10,2,FALSE)</f>
        <v>Stirling</v>
      </c>
      <c r="D2293">
        <f t="shared" si="35"/>
        <v>15.7</v>
      </c>
      <c r="E2293" t="s">
        <v>13</v>
      </c>
      <c r="F2293" t="s">
        <v>11</v>
      </c>
      <c r="G2293">
        <v>5605</v>
      </c>
    </row>
    <row r="2294" spans="1:7" x14ac:dyDescent="0.3">
      <c r="A2294" s="1">
        <v>44281</v>
      </c>
      <c r="B2294" t="s">
        <v>30</v>
      </c>
      <c r="C2294" t="str">
        <f>VLOOKUP(B2294,[1]Store_Code!$A$2:$B$10,2,FALSE)</f>
        <v>Edinburgh</v>
      </c>
      <c r="D2294">
        <f t="shared" si="35"/>
        <v>29</v>
      </c>
      <c r="E2294" t="s">
        <v>8</v>
      </c>
      <c r="F2294" t="s">
        <v>11</v>
      </c>
      <c r="G2294">
        <v>11787</v>
      </c>
    </row>
    <row r="2295" spans="1:7" x14ac:dyDescent="0.3">
      <c r="A2295" s="1">
        <v>44281</v>
      </c>
      <c r="B2295" t="s">
        <v>30</v>
      </c>
      <c r="C2295" t="str">
        <f>VLOOKUP(B2295,[1]Store_Code!$A$2:$B$10,2,FALSE)</f>
        <v>Edinburgh</v>
      </c>
      <c r="D2295">
        <f t="shared" si="35"/>
        <v>39</v>
      </c>
      <c r="E2295" t="s">
        <v>10</v>
      </c>
      <c r="F2295" t="s">
        <v>11</v>
      </c>
      <c r="G2295">
        <v>61480</v>
      </c>
    </row>
    <row r="2296" spans="1:7" x14ac:dyDescent="0.3">
      <c r="A2296" s="1">
        <v>44281</v>
      </c>
      <c r="B2296" t="s">
        <v>30</v>
      </c>
      <c r="C2296" t="str">
        <f>VLOOKUP(B2296,[1]Store_Code!$A$2:$B$10,2,FALSE)</f>
        <v>Edinburgh</v>
      </c>
      <c r="D2296">
        <f t="shared" si="35"/>
        <v>24</v>
      </c>
      <c r="E2296" t="s">
        <v>13</v>
      </c>
      <c r="F2296" t="s">
        <v>11</v>
      </c>
      <c r="G2296">
        <v>8408</v>
      </c>
    </row>
    <row r="2297" spans="1:7" x14ac:dyDescent="0.3">
      <c r="A2297" s="1">
        <v>44282</v>
      </c>
      <c r="B2297" t="s">
        <v>7</v>
      </c>
      <c r="C2297" t="str">
        <f>VLOOKUP(B2297,[1]Store_Code!$A$2:$B$10,2,FALSE)</f>
        <v>Perth</v>
      </c>
      <c r="D2297">
        <f t="shared" si="35"/>
        <v>18</v>
      </c>
      <c r="E2297" t="s">
        <v>8</v>
      </c>
      <c r="F2297" t="s">
        <v>11</v>
      </c>
      <c r="G2297">
        <v>5212</v>
      </c>
    </row>
    <row r="2298" spans="1:7" x14ac:dyDescent="0.3">
      <c r="A2298" s="1">
        <v>44282</v>
      </c>
      <c r="B2298" t="s">
        <v>7</v>
      </c>
      <c r="C2298" t="str">
        <f>VLOOKUP(B2298,[1]Store_Code!$A$2:$B$10,2,FALSE)</f>
        <v>Perth</v>
      </c>
      <c r="D2298">
        <f t="shared" si="35"/>
        <v>19</v>
      </c>
      <c r="E2298" t="s">
        <v>10</v>
      </c>
      <c r="F2298" t="s">
        <v>11</v>
      </c>
      <c r="G2298">
        <v>24728</v>
      </c>
    </row>
    <row r="2299" spans="1:7" x14ac:dyDescent="0.3">
      <c r="A2299" s="1">
        <v>44282</v>
      </c>
      <c r="B2299" t="s">
        <v>7</v>
      </c>
      <c r="C2299" t="str">
        <f>VLOOKUP(B2299,[1]Store_Code!$A$2:$B$10,2,FALSE)</f>
        <v>Perth</v>
      </c>
      <c r="D2299">
        <f t="shared" si="35"/>
        <v>13</v>
      </c>
      <c r="E2299" t="s">
        <v>13</v>
      </c>
      <c r="F2299" t="s">
        <v>9</v>
      </c>
      <c r="G2299">
        <v>9090</v>
      </c>
    </row>
    <row r="2300" spans="1:7" x14ac:dyDescent="0.3">
      <c r="A2300" s="1">
        <v>44282</v>
      </c>
      <c r="B2300" t="s">
        <v>15</v>
      </c>
      <c r="C2300" t="str">
        <f>VLOOKUP(B2300,[1]Store_Code!$A$2:$B$10,2,FALSE)</f>
        <v>Aberdeen</v>
      </c>
      <c r="D2300">
        <f t="shared" si="35"/>
        <v>24</v>
      </c>
      <c r="E2300" t="s">
        <v>8</v>
      </c>
      <c r="F2300" t="s">
        <v>9</v>
      </c>
      <c r="G2300">
        <v>14635</v>
      </c>
    </row>
    <row r="2301" spans="1:7" x14ac:dyDescent="0.3">
      <c r="A2301" s="1">
        <v>44282</v>
      </c>
      <c r="B2301" t="s">
        <v>15</v>
      </c>
      <c r="C2301" t="str">
        <f>VLOOKUP(B2301,[1]Store_Code!$A$2:$B$10,2,FALSE)</f>
        <v>Aberdeen</v>
      </c>
      <c r="D2301">
        <f t="shared" si="35"/>
        <v>28</v>
      </c>
      <c r="E2301" t="s">
        <v>10</v>
      </c>
      <c r="F2301" t="s">
        <v>11</v>
      </c>
      <c r="G2301">
        <v>34424</v>
      </c>
    </row>
    <row r="2302" spans="1:7" x14ac:dyDescent="0.3">
      <c r="A2302" s="1">
        <v>44282</v>
      </c>
      <c r="B2302" t="s">
        <v>15</v>
      </c>
      <c r="C2302" t="str">
        <f>VLOOKUP(B2302,[1]Store_Code!$A$2:$B$10,2,FALSE)</f>
        <v>Aberdeen</v>
      </c>
      <c r="D2302">
        <f t="shared" si="35"/>
        <v>16</v>
      </c>
      <c r="E2302" t="s">
        <v>13</v>
      </c>
      <c r="F2302" t="s">
        <v>11</v>
      </c>
      <c r="G2302">
        <v>7517</v>
      </c>
    </row>
    <row r="2303" spans="1:7" x14ac:dyDescent="0.3">
      <c r="A2303" s="1">
        <v>44282</v>
      </c>
      <c r="B2303" t="s">
        <v>19</v>
      </c>
      <c r="C2303" t="str">
        <f>VLOOKUP(B2303,[1]Store_Code!$A$2:$B$10,2,FALSE)</f>
        <v>St Andrews</v>
      </c>
      <c r="D2303">
        <f t="shared" si="35"/>
        <v>15</v>
      </c>
      <c r="E2303" t="s">
        <v>8</v>
      </c>
      <c r="F2303" t="s">
        <v>11</v>
      </c>
      <c r="G2303">
        <v>6202</v>
      </c>
    </row>
    <row r="2304" spans="1:7" x14ac:dyDescent="0.3">
      <c r="A2304" s="1">
        <v>44282</v>
      </c>
      <c r="B2304" t="s">
        <v>19</v>
      </c>
      <c r="C2304" t="str">
        <f>VLOOKUP(B2304,[1]Store_Code!$A$2:$B$10,2,FALSE)</f>
        <v>St Andrews</v>
      </c>
      <c r="D2304">
        <f t="shared" si="35"/>
        <v>19</v>
      </c>
      <c r="E2304" t="s">
        <v>10</v>
      </c>
      <c r="F2304" t="s">
        <v>11</v>
      </c>
      <c r="G2304">
        <v>19618</v>
      </c>
    </row>
    <row r="2305" spans="1:7" x14ac:dyDescent="0.3">
      <c r="A2305" s="1">
        <v>44282</v>
      </c>
      <c r="B2305" t="s">
        <v>19</v>
      </c>
      <c r="C2305" t="str">
        <f>VLOOKUP(B2305,[1]Store_Code!$A$2:$B$10,2,FALSE)</f>
        <v>St Andrews</v>
      </c>
      <c r="D2305">
        <f t="shared" si="35"/>
        <v>10</v>
      </c>
      <c r="E2305" t="s">
        <v>13</v>
      </c>
      <c r="F2305" t="s">
        <v>11</v>
      </c>
      <c r="G2305">
        <v>6127</v>
      </c>
    </row>
    <row r="2306" spans="1:7" x14ac:dyDescent="0.3">
      <c r="A2306" s="1">
        <v>44282</v>
      </c>
      <c r="B2306" t="s">
        <v>23</v>
      </c>
      <c r="C2306" t="str">
        <f>VLOOKUP(B2306,[1]Store_Code!$A$2:$B$10,2,FALSE)</f>
        <v>Dundee</v>
      </c>
      <c r="D2306">
        <f t="shared" si="35"/>
        <v>23</v>
      </c>
      <c r="E2306" t="s">
        <v>8</v>
      </c>
      <c r="F2306" t="s">
        <v>11</v>
      </c>
      <c r="G2306">
        <v>11392</v>
      </c>
    </row>
    <row r="2307" spans="1:7" x14ac:dyDescent="0.3">
      <c r="A2307" s="1">
        <v>44282</v>
      </c>
      <c r="B2307" t="s">
        <v>23</v>
      </c>
      <c r="C2307" t="str">
        <f>VLOOKUP(B2307,[1]Store_Code!$A$2:$B$10,2,FALSE)</f>
        <v>Dundee</v>
      </c>
      <c r="D2307">
        <f t="shared" si="35"/>
        <v>30</v>
      </c>
      <c r="E2307" t="s">
        <v>10</v>
      </c>
      <c r="F2307" t="s">
        <v>11</v>
      </c>
      <c r="G2307">
        <v>37534</v>
      </c>
    </row>
    <row r="2308" spans="1:7" x14ac:dyDescent="0.3">
      <c r="A2308" s="1">
        <v>44282</v>
      </c>
      <c r="B2308" t="s">
        <v>23</v>
      </c>
      <c r="C2308" t="str">
        <f>VLOOKUP(B2308,[1]Store_Code!$A$2:$B$10,2,FALSE)</f>
        <v>Dundee</v>
      </c>
      <c r="D2308">
        <f t="shared" ref="D2308:D2371" si="36">INDEX($N$4:$P$12,MATCH(C2308,$M$4:$M$12,0),MATCH(E2308,N$3:P$3,0))</f>
        <v>22</v>
      </c>
      <c r="E2308" t="s">
        <v>13</v>
      </c>
      <c r="F2308" t="s">
        <v>11</v>
      </c>
      <c r="G2308">
        <v>8811</v>
      </c>
    </row>
    <row r="2309" spans="1:7" x14ac:dyDescent="0.3">
      <c r="A2309" s="1">
        <v>44282</v>
      </c>
      <c r="B2309" t="s">
        <v>26</v>
      </c>
      <c r="C2309" t="str">
        <f>VLOOKUP(B2309,[1]Store_Code!$A$2:$B$10,2,FALSE)</f>
        <v>Glasgow</v>
      </c>
      <c r="D2309">
        <f t="shared" si="36"/>
        <v>31</v>
      </c>
      <c r="E2309" t="s">
        <v>8</v>
      </c>
      <c r="F2309" t="s">
        <v>11</v>
      </c>
      <c r="G2309">
        <v>23072</v>
      </c>
    </row>
    <row r="2310" spans="1:7" x14ac:dyDescent="0.3">
      <c r="A2310" s="1">
        <v>44282</v>
      </c>
      <c r="B2310" t="s">
        <v>26</v>
      </c>
      <c r="C2310" t="str">
        <f>VLOOKUP(B2310,[1]Store_Code!$A$2:$B$10,2,FALSE)</f>
        <v>Glasgow</v>
      </c>
      <c r="D2310">
        <f t="shared" si="36"/>
        <v>44</v>
      </c>
      <c r="E2310" t="s">
        <v>10</v>
      </c>
      <c r="F2310" t="s">
        <v>11</v>
      </c>
      <c r="G2310">
        <v>88280</v>
      </c>
    </row>
    <row r="2311" spans="1:7" x14ac:dyDescent="0.3">
      <c r="A2311" s="1">
        <v>44282</v>
      </c>
      <c r="B2311" t="s">
        <v>26</v>
      </c>
      <c r="C2311" t="str">
        <f>VLOOKUP(B2311,[1]Store_Code!$A$2:$B$10,2,FALSE)</f>
        <v>Glasgow</v>
      </c>
      <c r="D2311">
        <f t="shared" si="36"/>
        <v>26</v>
      </c>
      <c r="E2311" t="s">
        <v>13</v>
      </c>
      <c r="F2311" t="s">
        <v>11</v>
      </c>
      <c r="G2311">
        <v>13036</v>
      </c>
    </row>
    <row r="2312" spans="1:7" x14ac:dyDescent="0.3">
      <c r="A2312" s="1">
        <v>44282</v>
      </c>
      <c r="B2312" t="s">
        <v>27</v>
      </c>
      <c r="C2312" t="str">
        <f>VLOOKUP(B2312,[1]Store_Code!$A$2:$B$10,2,FALSE)</f>
        <v>Dumfries</v>
      </c>
      <c r="D2312">
        <f t="shared" si="36"/>
        <v>13</v>
      </c>
      <c r="E2312" t="s">
        <v>8</v>
      </c>
      <c r="F2312" t="s">
        <v>11</v>
      </c>
      <c r="G2312">
        <v>7426</v>
      </c>
    </row>
    <row r="2313" spans="1:7" x14ac:dyDescent="0.3">
      <c r="A2313" s="1">
        <v>44282</v>
      </c>
      <c r="B2313" t="s">
        <v>27</v>
      </c>
      <c r="C2313" t="str">
        <f>VLOOKUP(B2313,[1]Store_Code!$A$2:$B$10,2,FALSE)</f>
        <v>Dumfries</v>
      </c>
      <c r="D2313">
        <f t="shared" si="36"/>
        <v>18</v>
      </c>
      <c r="E2313" t="s">
        <v>10</v>
      </c>
      <c r="F2313" t="s">
        <v>11</v>
      </c>
      <c r="G2313">
        <v>20018</v>
      </c>
    </row>
    <row r="2314" spans="1:7" x14ac:dyDescent="0.3">
      <c r="A2314" s="1">
        <v>44282</v>
      </c>
      <c r="B2314" t="s">
        <v>27</v>
      </c>
      <c r="C2314" t="str">
        <f>VLOOKUP(B2314,[1]Store_Code!$A$2:$B$10,2,FALSE)</f>
        <v>Dumfries</v>
      </c>
      <c r="D2314">
        <f t="shared" si="36"/>
        <v>9</v>
      </c>
      <c r="E2314" t="s">
        <v>13</v>
      </c>
      <c r="F2314" t="s">
        <v>11</v>
      </c>
      <c r="G2314">
        <v>3865</v>
      </c>
    </row>
    <row r="2315" spans="1:7" x14ac:dyDescent="0.3">
      <c r="A2315" s="1">
        <v>44282</v>
      </c>
      <c r="B2315" t="s">
        <v>28</v>
      </c>
      <c r="C2315" t="str">
        <f>VLOOKUP(B2315,[1]Store_Code!$A$2:$B$10,2,FALSE)</f>
        <v>Inverness</v>
      </c>
      <c r="D2315">
        <f t="shared" si="36"/>
        <v>22</v>
      </c>
      <c r="E2315" t="s">
        <v>8</v>
      </c>
      <c r="F2315" t="s">
        <v>11</v>
      </c>
      <c r="G2315">
        <v>10188</v>
      </c>
    </row>
    <row r="2316" spans="1:7" x14ac:dyDescent="0.3">
      <c r="A2316" s="1">
        <v>44282</v>
      </c>
      <c r="B2316" t="s">
        <v>28</v>
      </c>
      <c r="C2316" t="str">
        <f>VLOOKUP(B2316,[1]Store_Code!$A$2:$B$10,2,FALSE)</f>
        <v>Inverness</v>
      </c>
      <c r="D2316">
        <f t="shared" si="36"/>
        <v>20</v>
      </c>
      <c r="E2316" t="s">
        <v>10</v>
      </c>
      <c r="F2316" t="s">
        <v>11</v>
      </c>
      <c r="G2316">
        <v>32616</v>
      </c>
    </row>
    <row r="2317" spans="1:7" x14ac:dyDescent="0.3">
      <c r="A2317" s="1">
        <v>44282</v>
      </c>
      <c r="B2317" t="s">
        <v>28</v>
      </c>
      <c r="C2317" t="str">
        <f>VLOOKUP(B2317,[1]Store_Code!$A$2:$B$10,2,FALSE)</f>
        <v>Inverness</v>
      </c>
      <c r="D2317">
        <f t="shared" si="36"/>
        <v>20</v>
      </c>
      <c r="E2317" t="s">
        <v>13</v>
      </c>
      <c r="F2317" t="s">
        <v>11</v>
      </c>
      <c r="G2317">
        <v>6381</v>
      </c>
    </row>
    <row r="2318" spans="1:7" x14ac:dyDescent="0.3">
      <c r="A2318" s="1">
        <v>44282</v>
      </c>
      <c r="B2318" t="s">
        <v>29</v>
      </c>
      <c r="C2318" t="str">
        <f>VLOOKUP(B2318,[1]Store_Code!$A$2:$B$10,2,FALSE)</f>
        <v>Stirling</v>
      </c>
      <c r="D2318">
        <f t="shared" si="36"/>
        <v>22</v>
      </c>
      <c r="E2318" t="s">
        <v>8</v>
      </c>
      <c r="F2318" t="s">
        <v>11</v>
      </c>
      <c r="G2318">
        <v>8544</v>
      </c>
    </row>
    <row r="2319" spans="1:7" x14ac:dyDescent="0.3">
      <c r="A2319" s="1">
        <v>44282</v>
      </c>
      <c r="B2319" t="s">
        <v>29</v>
      </c>
      <c r="C2319" t="str">
        <f>VLOOKUP(B2319,[1]Store_Code!$A$2:$B$10,2,FALSE)</f>
        <v>Stirling</v>
      </c>
      <c r="D2319">
        <f t="shared" si="36"/>
        <v>21</v>
      </c>
      <c r="E2319" t="s">
        <v>10</v>
      </c>
      <c r="F2319" t="s">
        <v>11</v>
      </c>
      <c r="G2319">
        <v>26274</v>
      </c>
    </row>
    <row r="2320" spans="1:7" x14ac:dyDescent="0.3">
      <c r="A2320" s="1">
        <v>44282</v>
      </c>
      <c r="B2320" t="s">
        <v>29</v>
      </c>
      <c r="C2320" t="str">
        <f>VLOOKUP(B2320,[1]Store_Code!$A$2:$B$10,2,FALSE)</f>
        <v>Stirling</v>
      </c>
      <c r="D2320">
        <f t="shared" si="36"/>
        <v>15.7</v>
      </c>
      <c r="E2320" t="s">
        <v>13</v>
      </c>
      <c r="F2320" t="s">
        <v>11</v>
      </c>
      <c r="G2320">
        <v>6395</v>
      </c>
    </row>
    <row r="2321" spans="1:7" x14ac:dyDescent="0.3">
      <c r="A2321" s="1">
        <v>44282</v>
      </c>
      <c r="B2321" t="s">
        <v>30</v>
      </c>
      <c r="C2321" t="str">
        <f>VLOOKUP(B2321,[1]Store_Code!$A$2:$B$10,2,FALSE)</f>
        <v>Edinburgh</v>
      </c>
      <c r="D2321">
        <f t="shared" si="36"/>
        <v>29</v>
      </c>
      <c r="E2321" t="s">
        <v>8</v>
      </c>
      <c r="F2321" t="s">
        <v>11</v>
      </c>
      <c r="G2321">
        <v>14240</v>
      </c>
    </row>
    <row r="2322" spans="1:7" x14ac:dyDescent="0.3">
      <c r="A2322" s="1">
        <v>44282</v>
      </c>
      <c r="B2322" t="s">
        <v>30</v>
      </c>
      <c r="C2322" t="str">
        <f>VLOOKUP(B2322,[1]Store_Code!$A$2:$B$10,2,FALSE)</f>
        <v>Edinburgh</v>
      </c>
      <c r="D2322">
        <f t="shared" si="36"/>
        <v>39</v>
      </c>
      <c r="E2322" t="s">
        <v>10</v>
      </c>
      <c r="F2322" t="s">
        <v>11</v>
      </c>
      <c r="G2322">
        <v>56301</v>
      </c>
    </row>
    <row r="2323" spans="1:7" x14ac:dyDescent="0.3">
      <c r="A2323" s="1">
        <v>44282</v>
      </c>
      <c r="B2323" t="s">
        <v>30</v>
      </c>
      <c r="C2323" t="str">
        <f>VLOOKUP(B2323,[1]Store_Code!$A$2:$B$10,2,FALSE)</f>
        <v>Edinburgh</v>
      </c>
      <c r="D2323">
        <f t="shared" si="36"/>
        <v>24</v>
      </c>
      <c r="E2323" t="s">
        <v>13</v>
      </c>
      <c r="F2323" t="s">
        <v>11</v>
      </c>
      <c r="G2323">
        <v>9592</v>
      </c>
    </row>
    <row r="2324" spans="1:7" x14ac:dyDescent="0.3">
      <c r="A2324" s="1">
        <v>44283</v>
      </c>
      <c r="B2324" t="s">
        <v>7</v>
      </c>
      <c r="C2324" t="str">
        <f>VLOOKUP(B2324,[1]Store_Code!$A$2:$B$10,2,FALSE)</f>
        <v>Perth</v>
      </c>
      <c r="D2324">
        <f t="shared" si="36"/>
        <v>18</v>
      </c>
      <c r="E2324" t="s">
        <v>8</v>
      </c>
      <c r="F2324" t="s">
        <v>11</v>
      </c>
      <c r="G2324">
        <v>4783</v>
      </c>
    </row>
    <row r="2325" spans="1:7" x14ac:dyDescent="0.3">
      <c r="A2325" s="1">
        <v>44283</v>
      </c>
      <c r="B2325" t="s">
        <v>7</v>
      </c>
      <c r="C2325" t="str">
        <f>VLOOKUP(B2325,[1]Store_Code!$A$2:$B$10,2,FALSE)</f>
        <v>Perth</v>
      </c>
      <c r="D2325">
        <f t="shared" si="36"/>
        <v>19</v>
      </c>
      <c r="E2325" t="s">
        <v>10</v>
      </c>
      <c r="F2325" t="s">
        <v>11</v>
      </c>
      <c r="G2325">
        <v>21385</v>
      </c>
    </row>
    <row r="2326" spans="1:7" x14ac:dyDescent="0.3">
      <c r="A2326" s="1">
        <v>44283</v>
      </c>
      <c r="B2326" t="s">
        <v>7</v>
      </c>
      <c r="C2326" t="str">
        <f>VLOOKUP(B2326,[1]Store_Code!$A$2:$B$10,2,FALSE)</f>
        <v>Perth</v>
      </c>
      <c r="D2326">
        <f t="shared" si="36"/>
        <v>13</v>
      </c>
      <c r="E2326" t="s">
        <v>13</v>
      </c>
      <c r="F2326" t="s">
        <v>9</v>
      </c>
      <c r="G2326">
        <v>8723</v>
      </c>
    </row>
    <row r="2327" spans="1:7" x14ac:dyDescent="0.3">
      <c r="A2327" s="1">
        <v>44283</v>
      </c>
      <c r="B2327" t="s">
        <v>15</v>
      </c>
      <c r="C2327" t="str">
        <f>VLOOKUP(B2327,[1]Store_Code!$A$2:$B$10,2,FALSE)</f>
        <v>Aberdeen</v>
      </c>
      <c r="D2327">
        <f t="shared" si="36"/>
        <v>24</v>
      </c>
      <c r="E2327" t="s">
        <v>8</v>
      </c>
      <c r="F2327" t="s">
        <v>9</v>
      </c>
      <c r="G2327">
        <v>13688</v>
      </c>
    </row>
    <row r="2328" spans="1:7" x14ac:dyDescent="0.3">
      <c r="A2328" s="1">
        <v>44283</v>
      </c>
      <c r="B2328" t="s">
        <v>15</v>
      </c>
      <c r="C2328" t="str">
        <f>VLOOKUP(B2328,[1]Store_Code!$A$2:$B$10,2,FALSE)</f>
        <v>Aberdeen</v>
      </c>
      <c r="D2328">
        <f t="shared" si="36"/>
        <v>28</v>
      </c>
      <c r="E2328" t="s">
        <v>10</v>
      </c>
      <c r="F2328" t="s">
        <v>11</v>
      </c>
      <c r="G2328">
        <v>29161</v>
      </c>
    </row>
    <row r="2329" spans="1:7" x14ac:dyDescent="0.3">
      <c r="A2329" s="1">
        <v>44283</v>
      </c>
      <c r="B2329" t="s">
        <v>15</v>
      </c>
      <c r="C2329" t="str">
        <f>VLOOKUP(B2329,[1]Store_Code!$A$2:$B$10,2,FALSE)</f>
        <v>Aberdeen</v>
      </c>
      <c r="D2329">
        <f t="shared" si="36"/>
        <v>16</v>
      </c>
      <c r="E2329" t="s">
        <v>13</v>
      </c>
      <c r="F2329" t="s">
        <v>11</v>
      </c>
      <c r="G2329">
        <v>7173</v>
      </c>
    </row>
    <row r="2330" spans="1:7" x14ac:dyDescent="0.3">
      <c r="A2330" s="1">
        <v>44283</v>
      </c>
      <c r="B2330" t="s">
        <v>19</v>
      </c>
      <c r="C2330" t="str">
        <f>VLOOKUP(B2330,[1]Store_Code!$A$2:$B$10,2,FALSE)</f>
        <v>St Andrews</v>
      </c>
      <c r="D2330">
        <f t="shared" si="36"/>
        <v>15</v>
      </c>
      <c r="E2330" t="s">
        <v>8</v>
      </c>
      <c r="F2330" t="s">
        <v>11</v>
      </c>
      <c r="G2330">
        <v>5692</v>
      </c>
    </row>
    <row r="2331" spans="1:7" x14ac:dyDescent="0.3">
      <c r="A2331" s="1">
        <v>44283</v>
      </c>
      <c r="B2331" t="s">
        <v>19</v>
      </c>
      <c r="C2331" t="str">
        <f>VLOOKUP(B2331,[1]Store_Code!$A$2:$B$10,2,FALSE)</f>
        <v>St Andrews</v>
      </c>
      <c r="D2331">
        <f t="shared" si="36"/>
        <v>19</v>
      </c>
      <c r="E2331" t="s">
        <v>10</v>
      </c>
      <c r="F2331" t="s">
        <v>11</v>
      </c>
      <c r="G2331">
        <v>16965</v>
      </c>
    </row>
    <row r="2332" spans="1:7" x14ac:dyDescent="0.3">
      <c r="A2332" s="1">
        <v>44283</v>
      </c>
      <c r="B2332" t="s">
        <v>19</v>
      </c>
      <c r="C2332" t="str">
        <f>VLOOKUP(B2332,[1]Store_Code!$A$2:$B$10,2,FALSE)</f>
        <v>St Andrews</v>
      </c>
      <c r="D2332">
        <f t="shared" si="36"/>
        <v>10</v>
      </c>
      <c r="E2332" t="s">
        <v>13</v>
      </c>
      <c r="F2332" t="s">
        <v>11</v>
      </c>
      <c r="G2332">
        <v>5848</v>
      </c>
    </row>
    <row r="2333" spans="1:7" x14ac:dyDescent="0.3">
      <c r="A2333" s="1">
        <v>44283</v>
      </c>
      <c r="B2333" t="s">
        <v>23</v>
      </c>
      <c r="C2333" t="str">
        <f>VLOOKUP(B2333,[1]Store_Code!$A$2:$B$10,2,FALSE)</f>
        <v>Dundee</v>
      </c>
      <c r="D2333">
        <f t="shared" si="36"/>
        <v>23</v>
      </c>
      <c r="E2333" t="s">
        <v>8</v>
      </c>
      <c r="F2333" t="s">
        <v>11</v>
      </c>
      <c r="G2333">
        <v>10453</v>
      </c>
    </row>
    <row r="2334" spans="1:7" x14ac:dyDescent="0.3">
      <c r="A2334" s="1">
        <v>44283</v>
      </c>
      <c r="B2334" t="s">
        <v>23</v>
      </c>
      <c r="C2334" t="str">
        <f>VLOOKUP(B2334,[1]Store_Code!$A$2:$B$10,2,FALSE)</f>
        <v>Dundee</v>
      </c>
      <c r="D2334">
        <f t="shared" si="36"/>
        <v>30</v>
      </c>
      <c r="E2334" t="s">
        <v>10</v>
      </c>
      <c r="F2334" t="s">
        <v>11</v>
      </c>
      <c r="G2334">
        <v>32459</v>
      </c>
    </row>
    <row r="2335" spans="1:7" x14ac:dyDescent="0.3">
      <c r="A2335" s="1">
        <v>44283</v>
      </c>
      <c r="B2335" t="s">
        <v>23</v>
      </c>
      <c r="C2335" t="str">
        <f>VLOOKUP(B2335,[1]Store_Code!$A$2:$B$10,2,FALSE)</f>
        <v>Dundee</v>
      </c>
      <c r="D2335">
        <f t="shared" si="36"/>
        <v>22</v>
      </c>
      <c r="E2335" t="s">
        <v>13</v>
      </c>
      <c r="F2335" t="s">
        <v>11</v>
      </c>
      <c r="G2335">
        <v>8409</v>
      </c>
    </row>
    <row r="2336" spans="1:7" x14ac:dyDescent="0.3">
      <c r="A2336" s="1">
        <v>44283</v>
      </c>
      <c r="B2336" t="s">
        <v>26</v>
      </c>
      <c r="C2336" t="str">
        <f>VLOOKUP(B2336,[1]Store_Code!$A$2:$B$10,2,FALSE)</f>
        <v>Glasgow</v>
      </c>
      <c r="D2336">
        <f t="shared" si="36"/>
        <v>31</v>
      </c>
      <c r="E2336" t="s">
        <v>8</v>
      </c>
      <c r="F2336" t="s">
        <v>11</v>
      </c>
      <c r="G2336">
        <v>21171</v>
      </c>
    </row>
    <row r="2337" spans="1:7" x14ac:dyDescent="0.3">
      <c r="A2337" s="1">
        <v>44283</v>
      </c>
      <c r="B2337" t="s">
        <v>26</v>
      </c>
      <c r="C2337" t="str">
        <f>VLOOKUP(B2337,[1]Store_Code!$A$2:$B$10,2,FALSE)</f>
        <v>Glasgow</v>
      </c>
      <c r="D2337">
        <f t="shared" si="36"/>
        <v>44</v>
      </c>
      <c r="E2337" t="s">
        <v>10</v>
      </c>
      <c r="F2337" t="s">
        <v>11</v>
      </c>
      <c r="G2337">
        <v>76342</v>
      </c>
    </row>
    <row r="2338" spans="1:7" x14ac:dyDescent="0.3">
      <c r="A2338" s="1">
        <v>44283</v>
      </c>
      <c r="B2338" t="s">
        <v>26</v>
      </c>
      <c r="C2338" t="str">
        <f>VLOOKUP(B2338,[1]Store_Code!$A$2:$B$10,2,FALSE)</f>
        <v>Glasgow</v>
      </c>
      <c r="D2338">
        <f t="shared" si="36"/>
        <v>26</v>
      </c>
      <c r="E2338" t="s">
        <v>13</v>
      </c>
      <c r="F2338" t="s">
        <v>11</v>
      </c>
      <c r="G2338">
        <v>12440</v>
      </c>
    </row>
    <row r="2339" spans="1:7" x14ac:dyDescent="0.3">
      <c r="A2339" s="1">
        <v>44283</v>
      </c>
      <c r="B2339" t="s">
        <v>27</v>
      </c>
      <c r="C2339" t="str">
        <f>VLOOKUP(B2339,[1]Store_Code!$A$2:$B$10,2,FALSE)</f>
        <v>Dumfries</v>
      </c>
      <c r="D2339">
        <f t="shared" si="36"/>
        <v>13</v>
      </c>
      <c r="E2339" t="s">
        <v>8</v>
      </c>
      <c r="F2339" t="s">
        <v>11</v>
      </c>
      <c r="G2339">
        <v>6814</v>
      </c>
    </row>
    <row r="2340" spans="1:7" x14ac:dyDescent="0.3">
      <c r="A2340" s="1">
        <v>44283</v>
      </c>
      <c r="B2340" t="s">
        <v>27</v>
      </c>
      <c r="C2340" t="str">
        <f>VLOOKUP(B2340,[1]Store_Code!$A$2:$B$10,2,FALSE)</f>
        <v>Dumfries</v>
      </c>
      <c r="D2340">
        <f t="shared" si="36"/>
        <v>18</v>
      </c>
      <c r="E2340" t="s">
        <v>10</v>
      </c>
      <c r="F2340" t="s">
        <v>11</v>
      </c>
      <c r="G2340">
        <v>17311</v>
      </c>
    </row>
    <row r="2341" spans="1:7" x14ac:dyDescent="0.3">
      <c r="A2341" s="1">
        <v>44283</v>
      </c>
      <c r="B2341" t="s">
        <v>27</v>
      </c>
      <c r="C2341" t="str">
        <f>VLOOKUP(B2341,[1]Store_Code!$A$2:$B$10,2,FALSE)</f>
        <v>Dumfries</v>
      </c>
      <c r="D2341">
        <f t="shared" si="36"/>
        <v>9</v>
      </c>
      <c r="E2341" t="s">
        <v>13</v>
      </c>
      <c r="F2341" t="s">
        <v>11</v>
      </c>
      <c r="G2341">
        <v>3689</v>
      </c>
    </row>
    <row r="2342" spans="1:7" x14ac:dyDescent="0.3">
      <c r="A2342" s="1">
        <v>44283</v>
      </c>
      <c r="B2342" t="s">
        <v>28</v>
      </c>
      <c r="C2342" t="str">
        <f>VLOOKUP(B2342,[1]Store_Code!$A$2:$B$10,2,FALSE)</f>
        <v>Inverness</v>
      </c>
      <c r="D2342">
        <f t="shared" si="36"/>
        <v>22</v>
      </c>
      <c r="E2342" t="s">
        <v>8</v>
      </c>
      <c r="F2342" t="s">
        <v>11</v>
      </c>
      <c r="G2342">
        <v>9283</v>
      </c>
    </row>
    <row r="2343" spans="1:7" x14ac:dyDescent="0.3">
      <c r="A2343" s="1">
        <v>44283</v>
      </c>
      <c r="B2343" t="s">
        <v>28</v>
      </c>
      <c r="C2343" t="str">
        <f>VLOOKUP(B2343,[1]Store_Code!$A$2:$B$10,2,FALSE)</f>
        <v>Inverness</v>
      </c>
      <c r="D2343">
        <f t="shared" si="36"/>
        <v>20</v>
      </c>
      <c r="E2343" t="s">
        <v>10</v>
      </c>
      <c r="F2343" t="s">
        <v>11</v>
      </c>
      <c r="G2343">
        <v>28205</v>
      </c>
    </row>
    <row r="2344" spans="1:7" x14ac:dyDescent="0.3">
      <c r="A2344" s="1">
        <v>44283</v>
      </c>
      <c r="B2344" t="s">
        <v>28</v>
      </c>
      <c r="C2344" t="str">
        <f>VLOOKUP(B2344,[1]Store_Code!$A$2:$B$10,2,FALSE)</f>
        <v>Inverness</v>
      </c>
      <c r="D2344">
        <f t="shared" si="36"/>
        <v>20</v>
      </c>
      <c r="E2344" t="s">
        <v>13</v>
      </c>
      <c r="F2344" t="s">
        <v>11</v>
      </c>
      <c r="G2344">
        <v>6089</v>
      </c>
    </row>
    <row r="2345" spans="1:7" x14ac:dyDescent="0.3">
      <c r="A2345" s="1">
        <v>44283</v>
      </c>
      <c r="B2345" t="s">
        <v>29</v>
      </c>
      <c r="C2345" t="str">
        <f>VLOOKUP(B2345,[1]Store_Code!$A$2:$B$10,2,FALSE)</f>
        <v>Stirling</v>
      </c>
      <c r="D2345">
        <f t="shared" si="36"/>
        <v>22</v>
      </c>
      <c r="E2345" t="s">
        <v>8</v>
      </c>
      <c r="F2345" t="s">
        <v>11</v>
      </c>
      <c r="G2345">
        <v>7840</v>
      </c>
    </row>
    <row r="2346" spans="1:7" x14ac:dyDescent="0.3">
      <c r="A2346" s="1">
        <v>44283</v>
      </c>
      <c r="B2346" t="s">
        <v>29</v>
      </c>
      <c r="C2346" t="str">
        <f>VLOOKUP(B2346,[1]Store_Code!$A$2:$B$10,2,FALSE)</f>
        <v>Stirling</v>
      </c>
      <c r="D2346">
        <f t="shared" si="36"/>
        <v>21</v>
      </c>
      <c r="E2346" t="s">
        <v>10</v>
      </c>
      <c r="F2346" t="s">
        <v>11</v>
      </c>
      <c r="G2346">
        <v>22721</v>
      </c>
    </row>
    <row r="2347" spans="1:7" x14ac:dyDescent="0.3">
      <c r="A2347" s="1">
        <v>44283</v>
      </c>
      <c r="B2347" t="s">
        <v>29</v>
      </c>
      <c r="C2347" t="str">
        <f>VLOOKUP(B2347,[1]Store_Code!$A$2:$B$10,2,FALSE)</f>
        <v>Stirling</v>
      </c>
      <c r="D2347">
        <f t="shared" si="36"/>
        <v>15.7</v>
      </c>
      <c r="E2347" t="s">
        <v>13</v>
      </c>
      <c r="F2347" t="s">
        <v>11</v>
      </c>
      <c r="G2347">
        <v>6103</v>
      </c>
    </row>
    <row r="2348" spans="1:7" x14ac:dyDescent="0.3">
      <c r="A2348" s="1">
        <v>44283</v>
      </c>
      <c r="B2348" t="s">
        <v>30</v>
      </c>
      <c r="C2348" t="str">
        <f>VLOOKUP(B2348,[1]Store_Code!$A$2:$B$10,2,FALSE)</f>
        <v>Edinburgh</v>
      </c>
      <c r="D2348">
        <f t="shared" si="36"/>
        <v>29</v>
      </c>
      <c r="E2348" t="s">
        <v>8</v>
      </c>
      <c r="F2348" t="s">
        <v>11</v>
      </c>
      <c r="G2348">
        <v>13066</v>
      </c>
    </row>
    <row r="2349" spans="1:7" x14ac:dyDescent="0.3">
      <c r="A2349" s="1">
        <v>44283</v>
      </c>
      <c r="B2349" t="s">
        <v>30</v>
      </c>
      <c r="C2349" t="str">
        <f>VLOOKUP(B2349,[1]Store_Code!$A$2:$B$10,2,FALSE)</f>
        <v>Edinburgh</v>
      </c>
      <c r="D2349">
        <f t="shared" si="36"/>
        <v>39</v>
      </c>
      <c r="E2349" t="s">
        <v>10</v>
      </c>
      <c r="F2349" t="s">
        <v>11</v>
      </c>
      <c r="G2349">
        <v>48688</v>
      </c>
    </row>
    <row r="2350" spans="1:7" x14ac:dyDescent="0.3">
      <c r="A2350" s="1">
        <v>44283</v>
      </c>
      <c r="B2350" t="s">
        <v>30</v>
      </c>
      <c r="C2350" t="str">
        <f>VLOOKUP(B2350,[1]Store_Code!$A$2:$B$10,2,FALSE)</f>
        <v>Edinburgh</v>
      </c>
      <c r="D2350">
        <f t="shared" si="36"/>
        <v>24</v>
      </c>
      <c r="E2350" t="s">
        <v>13</v>
      </c>
      <c r="F2350" t="s">
        <v>11</v>
      </c>
      <c r="G2350">
        <v>9154</v>
      </c>
    </row>
    <row r="2351" spans="1:7" x14ac:dyDescent="0.3">
      <c r="A2351" s="1">
        <v>44284</v>
      </c>
      <c r="B2351" t="s">
        <v>7</v>
      </c>
      <c r="C2351" t="str">
        <f>VLOOKUP(B2351,[1]Store_Code!$A$2:$B$10,2,FALSE)</f>
        <v>Perth</v>
      </c>
      <c r="D2351">
        <f t="shared" si="36"/>
        <v>18</v>
      </c>
      <c r="E2351" t="s">
        <v>8</v>
      </c>
      <c r="F2351" t="s">
        <v>11</v>
      </c>
      <c r="G2351">
        <v>5008</v>
      </c>
    </row>
    <row r="2352" spans="1:7" x14ac:dyDescent="0.3">
      <c r="A2352" s="1">
        <v>44284</v>
      </c>
      <c r="B2352" t="s">
        <v>7</v>
      </c>
      <c r="C2352" t="str">
        <f>VLOOKUP(B2352,[1]Store_Code!$A$2:$B$10,2,FALSE)</f>
        <v>Perth</v>
      </c>
      <c r="D2352">
        <f t="shared" si="36"/>
        <v>19</v>
      </c>
      <c r="E2352" t="s">
        <v>10</v>
      </c>
      <c r="F2352" t="s">
        <v>11</v>
      </c>
      <c r="G2352">
        <v>24803</v>
      </c>
    </row>
    <row r="2353" spans="1:7" x14ac:dyDescent="0.3">
      <c r="A2353" s="1">
        <v>44284</v>
      </c>
      <c r="B2353" t="s">
        <v>7</v>
      </c>
      <c r="C2353" t="str">
        <f>VLOOKUP(B2353,[1]Store_Code!$A$2:$B$10,2,FALSE)</f>
        <v>Perth</v>
      </c>
      <c r="D2353">
        <f t="shared" si="36"/>
        <v>13</v>
      </c>
      <c r="E2353" t="s">
        <v>13</v>
      </c>
      <c r="F2353" t="s">
        <v>9</v>
      </c>
      <c r="G2353">
        <v>7741</v>
      </c>
    </row>
    <row r="2354" spans="1:7" x14ac:dyDescent="0.3">
      <c r="A2354" s="1">
        <v>44284</v>
      </c>
      <c r="B2354" t="s">
        <v>15</v>
      </c>
      <c r="C2354" t="str">
        <f>VLOOKUP(B2354,[1]Store_Code!$A$2:$B$10,2,FALSE)</f>
        <v>Aberdeen</v>
      </c>
      <c r="D2354">
        <f t="shared" si="36"/>
        <v>24</v>
      </c>
      <c r="E2354" t="s">
        <v>8</v>
      </c>
      <c r="F2354" t="s">
        <v>9</v>
      </c>
      <c r="G2354">
        <v>14186</v>
      </c>
    </row>
    <row r="2355" spans="1:7" x14ac:dyDescent="0.3">
      <c r="A2355" s="1">
        <v>44284</v>
      </c>
      <c r="B2355" t="s">
        <v>15</v>
      </c>
      <c r="C2355" t="str">
        <f>VLOOKUP(B2355,[1]Store_Code!$A$2:$B$10,2,FALSE)</f>
        <v>Aberdeen</v>
      </c>
      <c r="D2355">
        <f t="shared" si="36"/>
        <v>28</v>
      </c>
      <c r="E2355" t="s">
        <v>10</v>
      </c>
      <c r="F2355" t="s">
        <v>11</v>
      </c>
      <c r="G2355">
        <v>34543</v>
      </c>
    </row>
    <row r="2356" spans="1:7" x14ac:dyDescent="0.3">
      <c r="A2356" s="1">
        <v>44284</v>
      </c>
      <c r="B2356" t="s">
        <v>15</v>
      </c>
      <c r="C2356" t="str">
        <f>VLOOKUP(B2356,[1]Store_Code!$A$2:$B$10,2,FALSE)</f>
        <v>Aberdeen</v>
      </c>
      <c r="D2356">
        <f t="shared" si="36"/>
        <v>16</v>
      </c>
      <c r="E2356" t="s">
        <v>13</v>
      </c>
      <c r="F2356" t="s">
        <v>11</v>
      </c>
      <c r="G2356">
        <v>6258</v>
      </c>
    </row>
    <row r="2357" spans="1:7" x14ac:dyDescent="0.3">
      <c r="A2357" s="1">
        <v>44284</v>
      </c>
      <c r="B2357" t="s">
        <v>19</v>
      </c>
      <c r="C2357" t="str">
        <f>VLOOKUP(B2357,[1]Store_Code!$A$2:$B$10,2,FALSE)</f>
        <v>St Andrews</v>
      </c>
      <c r="D2357">
        <f t="shared" si="36"/>
        <v>15</v>
      </c>
      <c r="E2357" t="s">
        <v>8</v>
      </c>
      <c r="F2357" t="s">
        <v>11</v>
      </c>
      <c r="G2357">
        <v>5959</v>
      </c>
    </row>
    <row r="2358" spans="1:7" x14ac:dyDescent="0.3">
      <c r="A2358" s="1">
        <v>44284</v>
      </c>
      <c r="B2358" t="s">
        <v>19</v>
      </c>
      <c r="C2358" t="str">
        <f>VLOOKUP(B2358,[1]Store_Code!$A$2:$B$10,2,FALSE)</f>
        <v>St Andrews</v>
      </c>
      <c r="D2358">
        <f t="shared" si="36"/>
        <v>19</v>
      </c>
      <c r="E2358" t="s">
        <v>10</v>
      </c>
      <c r="F2358" t="s">
        <v>11</v>
      </c>
      <c r="G2358">
        <v>19678</v>
      </c>
    </row>
    <row r="2359" spans="1:7" x14ac:dyDescent="0.3">
      <c r="A2359" s="1">
        <v>44284</v>
      </c>
      <c r="B2359" t="s">
        <v>19</v>
      </c>
      <c r="C2359" t="str">
        <f>VLOOKUP(B2359,[1]Store_Code!$A$2:$B$10,2,FALSE)</f>
        <v>St Andrews</v>
      </c>
      <c r="D2359">
        <f t="shared" si="36"/>
        <v>10</v>
      </c>
      <c r="E2359" t="s">
        <v>13</v>
      </c>
      <c r="F2359" t="s">
        <v>11</v>
      </c>
      <c r="G2359">
        <v>5103</v>
      </c>
    </row>
    <row r="2360" spans="1:7" x14ac:dyDescent="0.3">
      <c r="A2360" s="1">
        <v>44284</v>
      </c>
      <c r="B2360" t="s">
        <v>23</v>
      </c>
      <c r="C2360" t="str">
        <f>VLOOKUP(B2360,[1]Store_Code!$A$2:$B$10,2,FALSE)</f>
        <v>Dundee</v>
      </c>
      <c r="D2360">
        <f t="shared" si="36"/>
        <v>23</v>
      </c>
      <c r="E2360" t="s">
        <v>8</v>
      </c>
      <c r="F2360" t="s">
        <v>11</v>
      </c>
      <c r="G2360">
        <v>10946</v>
      </c>
    </row>
    <row r="2361" spans="1:7" x14ac:dyDescent="0.3">
      <c r="A2361" s="1">
        <v>44284</v>
      </c>
      <c r="B2361" t="s">
        <v>23</v>
      </c>
      <c r="C2361" t="str">
        <f>VLOOKUP(B2361,[1]Store_Code!$A$2:$B$10,2,FALSE)</f>
        <v>Dundee</v>
      </c>
      <c r="D2361">
        <f t="shared" si="36"/>
        <v>30</v>
      </c>
      <c r="E2361" t="s">
        <v>10</v>
      </c>
      <c r="F2361" t="s">
        <v>11</v>
      </c>
      <c r="G2361">
        <v>37648</v>
      </c>
    </row>
    <row r="2362" spans="1:7" x14ac:dyDescent="0.3">
      <c r="A2362" s="1">
        <v>44284</v>
      </c>
      <c r="B2362" t="s">
        <v>23</v>
      </c>
      <c r="C2362" t="str">
        <f>VLOOKUP(B2362,[1]Store_Code!$A$2:$B$10,2,FALSE)</f>
        <v>Dundee</v>
      </c>
      <c r="D2362">
        <f t="shared" si="36"/>
        <v>22</v>
      </c>
      <c r="E2362" t="s">
        <v>13</v>
      </c>
      <c r="F2362" t="s">
        <v>11</v>
      </c>
      <c r="G2362">
        <v>7336</v>
      </c>
    </row>
    <row r="2363" spans="1:7" x14ac:dyDescent="0.3">
      <c r="A2363" s="1">
        <v>44284</v>
      </c>
      <c r="B2363" t="s">
        <v>26</v>
      </c>
      <c r="C2363" t="str">
        <f>VLOOKUP(B2363,[1]Store_Code!$A$2:$B$10,2,FALSE)</f>
        <v>Glasgow</v>
      </c>
      <c r="D2363">
        <f t="shared" si="36"/>
        <v>31</v>
      </c>
      <c r="E2363" t="s">
        <v>8</v>
      </c>
      <c r="F2363" t="s">
        <v>11</v>
      </c>
      <c r="G2363">
        <v>22168</v>
      </c>
    </row>
    <row r="2364" spans="1:7" x14ac:dyDescent="0.3">
      <c r="A2364" s="1">
        <v>44284</v>
      </c>
      <c r="B2364" t="s">
        <v>26</v>
      </c>
      <c r="C2364" t="str">
        <f>VLOOKUP(B2364,[1]Store_Code!$A$2:$B$10,2,FALSE)</f>
        <v>Glasgow</v>
      </c>
      <c r="D2364">
        <f t="shared" si="36"/>
        <v>44</v>
      </c>
      <c r="E2364" t="s">
        <v>10</v>
      </c>
      <c r="F2364" t="s">
        <v>11</v>
      </c>
      <c r="G2364">
        <v>88549</v>
      </c>
    </row>
    <row r="2365" spans="1:7" x14ac:dyDescent="0.3">
      <c r="A2365" s="1">
        <v>44284</v>
      </c>
      <c r="B2365" t="s">
        <v>26</v>
      </c>
      <c r="C2365" t="str">
        <f>VLOOKUP(B2365,[1]Store_Code!$A$2:$B$10,2,FALSE)</f>
        <v>Glasgow</v>
      </c>
      <c r="D2365">
        <f t="shared" si="36"/>
        <v>26</v>
      </c>
      <c r="E2365" t="s">
        <v>13</v>
      </c>
      <c r="F2365" t="s">
        <v>11</v>
      </c>
      <c r="G2365">
        <v>10853</v>
      </c>
    </row>
    <row r="2366" spans="1:7" x14ac:dyDescent="0.3">
      <c r="A2366" s="1">
        <v>44284</v>
      </c>
      <c r="B2366" t="s">
        <v>27</v>
      </c>
      <c r="C2366" t="str">
        <f>VLOOKUP(B2366,[1]Store_Code!$A$2:$B$10,2,FALSE)</f>
        <v>Dumfries</v>
      </c>
      <c r="D2366">
        <f t="shared" si="36"/>
        <v>13</v>
      </c>
      <c r="E2366" t="s">
        <v>8</v>
      </c>
      <c r="F2366" t="s">
        <v>11</v>
      </c>
      <c r="G2366">
        <v>7134</v>
      </c>
    </row>
    <row r="2367" spans="1:7" x14ac:dyDescent="0.3">
      <c r="A2367" s="1">
        <v>44284</v>
      </c>
      <c r="B2367" t="s">
        <v>27</v>
      </c>
      <c r="C2367" t="str">
        <f>VLOOKUP(B2367,[1]Store_Code!$A$2:$B$10,2,FALSE)</f>
        <v>Dumfries</v>
      </c>
      <c r="D2367">
        <f t="shared" si="36"/>
        <v>18</v>
      </c>
      <c r="E2367" t="s">
        <v>10</v>
      </c>
      <c r="F2367" t="s">
        <v>11</v>
      </c>
      <c r="G2367">
        <v>20079</v>
      </c>
    </row>
    <row r="2368" spans="1:7" x14ac:dyDescent="0.3">
      <c r="A2368" s="1">
        <v>44284</v>
      </c>
      <c r="B2368" t="s">
        <v>27</v>
      </c>
      <c r="C2368" t="str">
        <f>VLOOKUP(B2368,[1]Store_Code!$A$2:$B$10,2,FALSE)</f>
        <v>Dumfries</v>
      </c>
      <c r="D2368">
        <f t="shared" si="36"/>
        <v>9</v>
      </c>
      <c r="E2368" t="s">
        <v>13</v>
      </c>
      <c r="F2368" t="s">
        <v>11</v>
      </c>
      <c r="G2368">
        <v>3218</v>
      </c>
    </row>
    <row r="2369" spans="1:7" x14ac:dyDescent="0.3">
      <c r="A2369" s="1">
        <v>44284</v>
      </c>
      <c r="B2369" t="s">
        <v>28</v>
      </c>
      <c r="C2369" t="str">
        <f>VLOOKUP(B2369,[1]Store_Code!$A$2:$B$10,2,FALSE)</f>
        <v>Inverness</v>
      </c>
      <c r="D2369">
        <f t="shared" si="36"/>
        <v>22</v>
      </c>
      <c r="E2369" t="s">
        <v>8</v>
      </c>
      <c r="F2369" t="s">
        <v>11</v>
      </c>
      <c r="G2369">
        <v>9757</v>
      </c>
    </row>
    <row r="2370" spans="1:7" x14ac:dyDescent="0.3">
      <c r="A2370" s="1">
        <v>44284</v>
      </c>
      <c r="B2370" t="s">
        <v>28</v>
      </c>
      <c r="C2370" t="str">
        <f>VLOOKUP(B2370,[1]Store_Code!$A$2:$B$10,2,FALSE)</f>
        <v>Inverness</v>
      </c>
      <c r="D2370">
        <f t="shared" si="36"/>
        <v>20</v>
      </c>
      <c r="E2370" t="s">
        <v>10</v>
      </c>
      <c r="F2370" t="s">
        <v>11</v>
      </c>
      <c r="G2370">
        <v>32715</v>
      </c>
    </row>
    <row r="2371" spans="1:7" x14ac:dyDescent="0.3">
      <c r="A2371" s="1">
        <v>44284</v>
      </c>
      <c r="B2371" t="s">
        <v>28</v>
      </c>
      <c r="C2371" t="str">
        <f>VLOOKUP(B2371,[1]Store_Code!$A$2:$B$10,2,FALSE)</f>
        <v>Inverness</v>
      </c>
      <c r="D2371">
        <f t="shared" si="36"/>
        <v>20</v>
      </c>
      <c r="E2371" t="s">
        <v>13</v>
      </c>
      <c r="F2371" t="s">
        <v>11</v>
      </c>
      <c r="G2371">
        <v>5312</v>
      </c>
    </row>
    <row r="2372" spans="1:7" x14ac:dyDescent="0.3">
      <c r="A2372" s="1">
        <v>44284</v>
      </c>
      <c r="B2372" t="s">
        <v>29</v>
      </c>
      <c r="C2372" t="str">
        <f>VLOOKUP(B2372,[1]Store_Code!$A$2:$B$10,2,FALSE)</f>
        <v>Stirling</v>
      </c>
      <c r="D2372">
        <f t="shared" ref="D2372:D2431" si="37">INDEX($N$4:$P$12,MATCH(C2372,$M$4:$M$12,0),MATCH(E2372,N$3:P$3,0))</f>
        <v>22</v>
      </c>
      <c r="E2372" t="s">
        <v>8</v>
      </c>
      <c r="F2372" t="s">
        <v>11</v>
      </c>
      <c r="G2372">
        <v>8209</v>
      </c>
    </row>
    <row r="2373" spans="1:7" x14ac:dyDescent="0.3">
      <c r="A2373" s="1">
        <v>44284</v>
      </c>
      <c r="B2373" t="s">
        <v>29</v>
      </c>
      <c r="C2373" t="str">
        <f>VLOOKUP(B2373,[1]Store_Code!$A$2:$B$10,2,FALSE)</f>
        <v>Stirling</v>
      </c>
      <c r="D2373">
        <f t="shared" si="37"/>
        <v>21</v>
      </c>
      <c r="E2373" t="s">
        <v>10</v>
      </c>
      <c r="F2373" t="s">
        <v>11</v>
      </c>
      <c r="G2373">
        <v>26354</v>
      </c>
    </row>
    <row r="2374" spans="1:7" x14ac:dyDescent="0.3">
      <c r="A2374" s="1">
        <v>44284</v>
      </c>
      <c r="B2374" t="s">
        <v>29</v>
      </c>
      <c r="C2374" t="str">
        <f>VLOOKUP(B2374,[1]Store_Code!$A$2:$B$10,2,FALSE)</f>
        <v>Stirling</v>
      </c>
      <c r="D2374">
        <f t="shared" si="37"/>
        <v>15.7</v>
      </c>
      <c r="E2374" t="s">
        <v>13</v>
      </c>
      <c r="F2374" t="s">
        <v>11</v>
      </c>
      <c r="G2374">
        <v>5324</v>
      </c>
    </row>
    <row r="2375" spans="1:7" x14ac:dyDescent="0.3">
      <c r="A2375" s="1">
        <v>44284</v>
      </c>
      <c r="B2375" t="s">
        <v>30</v>
      </c>
      <c r="C2375" t="str">
        <f>VLOOKUP(B2375,[1]Store_Code!$A$2:$B$10,2,FALSE)</f>
        <v>Edinburgh</v>
      </c>
      <c r="D2375">
        <f t="shared" si="37"/>
        <v>29</v>
      </c>
      <c r="E2375" t="s">
        <v>8</v>
      </c>
      <c r="F2375" t="s">
        <v>11</v>
      </c>
      <c r="G2375">
        <v>13682</v>
      </c>
    </row>
    <row r="2376" spans="1:7" x14ac:dyDescent="0.3">
      <c r="A2376" s="1">
        <v>44284</v>
      </c>
      <c r="B2376" t="s">
        <v>30</v>
      </c>
      <c r="C2376" t="str">
        <f>VLOOKUP(B2376,[1]Store_Code!$A$2:$B$10,2,FALSE)</f>
        <v>Edinburgh</v>
      </c>
      <c r="D2376">
        <f t="shared" si="37"/>
        <v>39</v>
      </c>
      <c r="E2376" t="s">
        <v>10</v>
      </c>
      <c r="F2376" t="s">
        <v>11</v>
      </c>
      <c r="G2376">
        <v>56473</v>
      </c>
    </row>
    <row r="2377" spans="1:7" x14ac:dyDescent="0.3">
      <c r="A2377" s="1">
        <v>44284</v>
      </c>
      <c r="B2377" t="s">
        <v>30</v>
      </c>
      <c r="C2377" t="str">
        <f>VLOOKUP(B2377,[1]Store_Code!$A$2:$B$10,2,FALSE)</f>
        <v>Edinburgh</v>
      </c>
      <c r="D2377">
        <f t="shared" si="37"/>
        <v>24</v>
      </c>
      <c r="E2377" t="s">
        <v>13</v>
      </c>
      <c r="F2377" t="s">
        <v>11</v>
      </c>
      <c r="G2377">
        <v>7987</v>
      </c>
    </row>
    <row r="2378" spans="1:7" x14ac:dyDescent="0.3">
      <c r="A2378" s="1">
        <v>44285</v>
      </c>
      <c r="B2378" t="s">
        <v>7</v>
      </c>
      <c r="C2378" t="str">
        <f>VLOOKUP(B2378,[1]Store_Code!$A$2:$B$10,2,FALSE)</f>
        <v>Perth</v>
      </c>
      <c r="D2378">
        <f t="shared" si="37"/>
        <v>18</v>
      </c>
      <c r="E2378" t="s">
        <v>8</v>
      </c>
      <c r="F2378" t="s">
        <v>11</v>
      </c>
      <c r="G2378">
        <v>5234</v>
      </c>
    </row>
    <row r="2379" spans="1:7" x14ac:dyDescent="0.3">
      <c r="A2379" s="1">
        <v>44285</v>
      </c>
      <c r="B2379" t="s">
        <v>7</v>
      </c>
      <c r="C2379" t="str">
        <f>VLOOKUP(B2379,[1]Store_Code!$A$2:$B$10,2,FALSE)</f>
        <v>Perth</v>
      </c>
      <c r="D2379">
        <f t="shared" si="37"/>
        <v>19</v>
      </c>
      <c r="E2379" t="s">
        <v>10</v>
      </c>
      <c r="F2379" t="s">
        <v>11</v>
      </c>
      <c r="G2379">
        <v>26590</v>
      </c>
    </row>
    <row r="2380" spans="1:7" x14ac:dyDescent="0.3">
      <c r="A2380" s="1">
        <v>44285</v>
      </c>
      <c r="B2380" t="s">
        <v>7</v>
      </c>
      <c r="C2380" t="str">
        <f>VLOOKUP(B2380,[1]Store_Code!$A$2:$B$10,2,FALSE)</f>
        <v>Perth</v>
      </c>
      <c r="D2380">
        <f t="shared" si="37"/>
        <v>13</v>
      </c>
      <c r="E2380" t="s">
        <v>13</v>
      </c>
      <c r="F2380" t="s">
        <v>9</v>
      </c>
      <c r="G2380">
        <v>8233</v>
      </c>
    </row>
    <row r="2381" spans="1:7" x14ac:dyDescent="0.3">
      <c r="A2381" s="1">
        <v>44285</v>
      </c>
      <c r="B2381" t="s">
        <v>15</v>
      </c>
      <c r="C2381" t="str">
        <f>VLOOKUP(B2381,[1]Store_Code!$A$2:$B$10,2,FALSE)</f>
        <v>Aberdeen</v>
      </c>
      <c r="D2381">
        <f t="shared" si="37"/>
        <v>24</v>
      </c>
      <c r="E2381" t="s">
        <v>8</v>
      </c>
      <c r="F2381" t="s">
        <v>9</v>
      </c>
      <c r="G2381">
        <v>14685</v>
      </c>
    </row>
    <row r="2382" spans="1:7" x14ac:dyDescent="0.3">
      <c r="A2382" s="1">
        <v>44285</v>
      </c>
      <c r="B2382" t="s">
        <v>15</v>
      </c>
      <c r="C2382" t="str">
        <f>VLOOKUP(B2382,[1]Store_Code!$A$2:$B$10,2,FALSE)</f>
        <v>Aberdeen</v>
      </c>
      <c r="D2382">
        <f t="shared" si="37"/>
        <v>28</v>
      </c>
      <c r="E2382" t="s">
        <v>10</v>
      </c>
      <c r="F2382" t="s">
        <v>11</v>
      </c>
      <c r="G2382">
        <v>37354</v>
      </c>
    </row>
    <row r="2383" spans="1:7" x14ac:dyDescent="0.3">
      <c r="A2383" s="1">
        <v>44285</v>
      </c>
      <c r="B2383" t="s">
        <v>15</v>
      </c>
      <c r="C2383" t="str">
        <f>VLOOKUP(B2383,[1]Store_Code!$A$2:$B$10,2,FALSE)</f>
        <v>Aberdeen</v>
      </c>
      <c r="D2383">
        <f t="shared" si="37"/>
        <v>16</v>
      </c>
      <c r="E2383" t="s">
        <v>13</v>
      </c>
      <c r="F2383" t="s">
        <v>11</v>
      </c>
      <c r="G2383">
        <v>6717</v>
      </c>
    </row>
    <row r="2384" spans="1:7" x14ac:dyDescent="0.3">
      <c r="A2384" s="1">
        <v>44285</v>
      </c>
      <c r="B2384" t="s">
        <v>19</v>
      </c>
      <c r="C2384" t="str">
        <f>VLOOKUP(B2384,[1]Store_Code!$A$2:$B$10,2,FALSE)</f>
        <v>St Andrews</v>
      </c>
      <c r="D2384">
        <f t="shared" si="37"/>
        <v>15</v>
      </c>
      <c r="E2384" t="s">
        <v>8</v>
      </c>
      <c r="F2384" t="s">
        <v>11</v>
      </c>
      <c r="G2384">
        <v>6229</v>
      </c>
    </row>
    <row r="2385" spans="1:7" x14ac:dyDescent="0.3">
      <c r="A2385" s="1">
        <v>44285</v>
      </c>
      <c r="B2385" t="s">
        <v>19</v>
      </c>
      <c r="C2385" t="str">
        <f>VLOOKUP(B2385,[1]Store_Code!$A$2:$B$10,2,FALSE)</f>
        <v>St Andrews</v>
      </c>
      <c r="D2385">
        <f t="shared" si="37"/>
        <v>19</v>
      </c>
      <c r="E2385" t="s">
        <v>10</v>
      </c>
      <c r="F2385" t="s">
        <v>11</v>
      </c>
      <c r="G2385">
        <v>21094</v>
      </c>
    </row>
    <row r="2386" spans="1:7" x14ac:dyDescent="0.3">
      <c r="A2386" s="1">
        <v>44285</v>
      </c>
      <c r="B2386" t="s">
        <v>19</v>
      </c>
      <c r="C2386" t="str">
        <f>VLOOKUP(B2386,[1]Store_Code!$A$2:$B$10,2,FALSE)</f>
        <v>St Andrews</v>
      </c>
      <c r="D2386">
        <f t="shared" si="37"/>
        <v>10</v>
      </c>
      <c r="E2386" t="s">
        <v>13</v>
      </c>
      <c r="F2386" t="s">
        <v>11</v>
      </c>
      <c r="G2386">
        <v>5475</v>
      </c>
    </row>
    <row r="2387" spans="1:7" x14ac:dyDescent="0.3">
      <c r="A2387" s="1">
        <v>44285</v>
      </c>
      <c r="B2387" t="s">
        <v>23</v>
      </c>
      <c r="C2387" t="str">
        <f>VLOOKUP(B2387,[1]Store_Code!$A$2:$B$10,2,FALSE)</f>
        <v>Dundee</v>
      </c>
      <c r="D2387">
        <f t="shared" si="37"/>
        <v>23</v>
      </c>
      <c r="E2387" t="s">
        <v>8</v>
      </c>
      <c r="F2387" t="s">
        <v>11</v>
      </c>
      <c r="G2387">
        <v>11440</v>
      </c>
    </row>
    <row r="2388" spans="1:7" x14ac:dyDescent="0.3">
      <c r="A2388" s="1">
        <v>44285</v>
      </c>
      <c r="B2388" t="s">
        <v>23</v>
      </c>
      <c r="C2388" t="str">
        <f>VLOOKUP(B2388,[1]Store_Code!$A$2:$B$10,2,FALSE)</f>
        <v>Dundee</v>
      </c>
      <c r="D2388">
        <f t="shared" si="37"/>
        <v>30</v>
      </c>
      <c r="E2388" t="s">
        <v>10</v>
      </c>
      <c r="F2388" t="s">
        <v>11</v>
      </c>
      <c r="G2388">
        <v>40359</v>
      </c>
    </row>
    <row r="2389" spans="1:7" x14ac:dyDescent="0.3">
      <c r="A2389" s="1">
        <v>44285</v>
      </c>
      <c r="B2389" t="s">
        <v>23</v>
      </c>
      <c r="C2389" t="str">
        <f>VLOOKUP(B2389,[1]Store_Code!$A$2:$B$10,2,FALSE)</f>
        <v>Dundee</v>
      </c>
      <c r="D2389">
        <f t="shared" si="37"/>
        <v>22</v>
      </c>
      <c r="E2389" t="s">
        <v>13</v>
      </c>
      <c r="F2389" t="s">
        <v>11</v>
      </c>
      <c r="G2389">
        <v>7873</v>
      </c>
    </row>
    <row r="2390" spans="1:7" x14ac:dyDescent="0.3">
      <c r="A2390" s="1">
        <v>44285</v>
      </c>
      <c r="B2390" t="s">
        <v>26</v>
      </c>
      <c r="C2390" t="str">
        <f>VLOOKUP(B2390,[1]Store_Code!$A$2:$B$10,2,FALSE)</f>
        <v>Glasgow</v>
      </c>
      <c r="D2390">
        <f t="shared" si="37"/>
        <v>31</v>
      </c>
      <c r="E2390" t="s">
        <v>8</v>
      </c>
      <c r="F2390" t="s">
        <v>11</v>
      </c>
      <c r="G2390">
        <v>23171</v>
      </c>
    </row>
    <row r="2391" spans="1:7" x14ac:dyDescent="0.3">
      <c r="A2391" s="1">
        <v>44285</v>
      </c>
      <c r="B2391" t="s">
        <v>26</v>
      </c>
      <c r="C2391" t="str">
        <f>VLOOKUP(B2391,[1]Store_Code!$A$2:$B$10,2,FALSE)</f>
        <v>Glasgow</v>
      </c>
      <c r="D2391">
        <f t="shared" si="37"/>
        <v>44</v>
      </c>
      <c r="E2391" t="s">
        <v>10</v>
      </c>
      <c r="F2391" t="s">
        <v>11</v>
      </c>
      <c r="G2391">
        <v>94924</v>
      </c>
    </row>
    <row r="2392" spans="1:7" x14ac:dyDescent="0.3">
      <c r="A2392" s="1">
        <v>44285</v>
      </c>
      <c r="B2392" t="s">
        <v>26</v>
      </c>
      <c r="C2392" t="str">
        <f>VLOOKUP(B2392,[1]Store_Code!$A$2:$B$10,2,FALSE)</f>
        <v>Glasgow</v>
      </c>
      <c r="D2392">
        <f t="shared" si="37"/>
        <v>26</v>
      </c>
      <c r="E2392" t="s">
        <v>13</v>
      </c>
      <c r="F2392" t="s">
        <v>11</v>
      </c>
      <c r="G2392">
        <v>11648</v>
      </c>
    </row>
    <row r="2393" spans="1:7" x14ac:dyDescent="0.3">
      <c r="A2393" s="1">
        <v>44285</v>
      </c>
      <c r="B2393" t="s">
        <v>27</v>
      </c>
      <c r="C2393" t="str">
        <f>VLOOKUP(B2393,[1]Store_Code!$A$2:$B$10,2,FALSE)</f>
        <v>Dumfries</v>
      </c>
      <c r="D2393">
        <f t="shared" si="37"/>
        <v>13</v>
      </c>
      <c r="E2393" t="s">
        <v>8</v>
      </c>
      <c r="F2393" t="s">
        <v>11</v>
      </c>
      <c r="G2393">
        <v>7457</v>
      </c>
    </row>
    <row r="2394" spans="1:7" x14ac:dyDescent="0.3">
      <c r="A2394" s="1">
        <v>44285</v>
      </c>
      <c r="B2394" t="s">
        <v>27</v>
      </c>
      <c r="C2394" t="str">
        <f>VLOOKUP(B2394,[1]Store_Code!$A$2:$B$10,2,FALSE)</f>
        <v>Dumfries</v>
      </c>
      <c r="D2394">
        <f t="shared" si="37"/>
        <v>18</v>
      </c>
      <c r="E2394" t="s">
        <v>10</v>
      </c>
      <c r="F2394" t="s">
        <v>11</v>
      </c>
      <c r="G2394">
        <v>21524</v>
      </c>
    </row>
    <row r="2395" spans="1:7" x14ac:dyDescent="0.3">
      <c r="A2395" s="1">
        <v>44285</v>
      </c>
      <c r="B2395" t="s">
        <v>27</v>
      </c>
      <c r="C2395" t="str">
        <f>VLOOKUP(B2395,[1]Store_Code!$A$2:$B$10,2,FALSE)</f>
        <v>Dumfries</v>
      </c>
      <c r="D2395">
        <f t="shared" si="37"/>
        <v>9</v>
      </c>
      <c r="E2395" t="s">
        <v>13</v>
      </c>
      <c r="F2395" t="s">
        <v>11</v>
      </c>
      <c r="G2395">
        <v>3454</v>
      </c>
    </row>
    <row r="2396" spans="1:7" x14ac:dyDescent="0.3">
      <c r="A2396" s="1">
        <v>44285</v>
      </c>
      <c r="B2396" t="s">
        <v>28</v>
      </c>
      <c r="C2396" t="str">
        <f>VLOOKUP(B2396,[1]Store_Code!$A$2:$B$10,2,FALSE)</f>
        <v>Inverness</v>
      </c>
      <c r="D2396">
        <f t="shared" si="37"/>
        <v>22</v>
      </c>
      <c r="E2396" t="s">
        <v>8</v>
      </c>
      <c r="F2396" t="s">
        <v>11</v>
      </c>
      <c r="G2396">
        <v>10237</v>
      </c>
    </row>
    <row r="2397" spans="1:7" x14ac:dyDescent="0.3">
      <c r="A2397" s="1">
        <v>44285</v>
      </c>
      <c r="B2397" t="s">
        <v>28</v>
      </c>
      <c r="C2397" t="str">
        <f>VLOOKUP(B2397,[1]Store_Code!$A$2:$B$10,2,FALSE)</f>
        <v>Inverness</v>
      </c>
      <c r="D2397">
        <f t="shared" si="37"/>
        <v>20</v>
      </c>
      <c r="E2397" t="s">
        <v>10</v>
      </c>
      <c r="F2397" t="s">
        <v>11</v>
      </c>
      <c r="G2397">
        <v>35071</v>
      </c>
    </row>
    <row r="2398" spans="1:7" x14ac:dyDescent="0.3">
      <c r="A2398" s="1">
        <v>44285</v>
      </c>
      <c r="B2398" t="s">
        <v>28</v>
      </c>
      <c r="C2398" t="str">
        <f>VLOOKUP(B2398,[1]Store_Code!$A$2:$B$10,2,FALSE)</f>
        <v>Inverness</v>
      </c>
      <c r="D2398">
        <f t="shared" si="37"/>
        <v>20</v>
      </c>
      <c r="E2398" t="s">
        <v>13</v>
      </c>
      <c r="F2398" t="s">
        <v>11</v>
      </c>
      <c r="G2398">
        <v>5701</v>
      </c>
    </row>
    <row r="2399" spans="1:7" x14ac:dyDescent="0.3">
      <c r="A2399" s="1">
        <v>44285</v>
      </c>
      <c r="B2399" t="s">
        <v>29</v>
      </c>
      <c r="C2399" t="str">
        <f>VLOOKUP(B2399,[1]Store_Code!$A$2:$B$10,2,FALSE)</f>
        <v>Stirling</v>
      </c>
      <c r="D2399">
        <f t="shared" si="37"/>
        <v>22</v>
      </c>
      <c r="E2399" t="s">
        <v>8</v>
      </c>
      <c r="F2399" t="s">
        <v>11</v>
      </c>
      <c r="G2399">
        <v>8580</v>
      </c>
    </row>
    <row r="2400" spans="1:7" x14ac:dyDescent="0.3">
      <c r="A2400" s="1">
        <v>44285</v>
      </c>
      <c r="B2400" t="s">
        <v>29</v>
      </c>
      <c r="C2400" t="str">
        <f>VLOOKUP(B2400,[1]Store_Code!$A$2:$B$10,2,FALSE)</f>
        <v>Stirling</v>
      </c>
      <c r="D2400">
        <f t="shared" si="37"/>
        <v>21</v>
      </c>
      <c r="E2400" t="s">
        <v>10</v>
      </c>
      <c r="F2400" t="s">
        <v>11</v>
      </c>
      <c r="G2400">
        <v>28251</v>
      </c>
    </row>
    <row r="2401" spans="1:7" x14ac:dyDescent="0.3">
      <c r="A2401" s="1">
        <v>44285</v>
      </c>
      <c r="B2401" t="s">
        <v>29</v>
      </c>
      <c r="C2401" t="str">
        <f>VLOOKUP(B2401,[1]Store_Code!$A$2:$B$10,2,FALSE)</f>
        <v>Stirling</v>
      </c>
      <c r="D2401">
        <f t="shared" si="37"/>
        <v>15.7</v>
      </c>
      <c r="E2401" t="s">
        <v>13</v>
      </c>
      <c r="F2401" t="s">
        <v>11</v>
      </c>
      <c r="G2401">
        <v>5715</v>
      </c>
    </row>
    <row r="2402" spans="1:7" x14ac:dyDescent="0.3">
      <c r="A2402" s="1">
        <v>44285</v>
      </c>
      <c r="B2402" t="s">
        <v>30</v>
      </c>
      <c r="C2402" t="str">
        <f>VLOOKUP(B2402,[1]Store_Code!$A$2:$B$10,2,FALSE)</f>
        <v>Edinburgh</v>
      </c>
      <c r="D2402">
        <f t="shared" si="37"/>
        <v>29</v>
      </c>
      <c r="E2402" t="s">
        <v>8</v>
      </c>
      <c r="F2402" t="s">
        <v>11</v>
      </c>
      <c r="G2402">
        <v>14301</v>
      </c>
    </row>
    <row r="2403" spans="1:7" x14ac:dyDescent="0.3">
      <c r="A2403" s="1">
        <v>44285</v>
      </c>
      <c r="B2403" t="s">
        <v>30</v>
      </c>
      <c r="C2403" t="str">
        <f>VLOOKUP(B2403,[1]Store_Code!$A$2:$B$10,2,FALSE)</f>
        <v>Edinburgh</v>
      </c>
      <c r="D2403">
        <f t="shared" si="37"/>
        <v>39</v>
      </c>
      <c r="E2403" t="s">
        <v>10</v>
      </c>
      <c r="F2403" t="s">
        <v>11</v>
      </c>
      <c r="G2403">
        <v>52200</v>
      </c>
    </row>
    <row r="2404" spans="1:7" x14ac:dyDescent="0.3">
      <c r="A2404" s="1">
        <v>44285</v>
      </c>
      <c r="B2404" t="s">
        <v>30</v>
      </c>
      <c r="C2404" t="str">
        <f>VLOOKUP(B2404,[1]Store_Code!$A$2:$B$10,2,FALSE)</f>
        <v>Edinburgh</v>
      </c>
      <c r="D2404">
        <f t="shared" si="37"/>
        <v>24</v>
      </c>
      <c r="E2404" t="s">
        <v>13</v>
      </c>
      <c r="F2404" t="s">
        <v>11</v>
      </c>
      <c r="G2404">
        <v>8572</v>
      </c>
    </row>
    <row r="2405" spans="1:7" x14ac:dyDescent="0.3">
      <c r="A2405" s="1">
        <v>44286</v>
      </c>
      <c r="B2405" t="s">
        <v>7</v>
      </c>
      <c r="C2405" t="str">
        <f>VLOOKUP(B2405,[1]Store_Code!$A$2:$B$10,2,FALSE)</f>
        <v>Perth</v>
      </c>
      <c r="D2405">
        <f t="shared" si="37"/>
        <v>18</v>
      </c>
      <c r="E2405" t="s">
        <v>8</v>
      </c>
      <c r="F2405" t="s">
        <v>11</v>
      </c>
      <c r="G2405">
        <v>4951</v>
      </c>
    </row>
    <row r="2406" spans="1:7" x14ac:dyDescent="0.3">
      <c r="A2406" s="1">
        <v>44286</v>
      </c>
      <c r="B2406" t="s">
        <v>7</v>
      </c>
      <c r="C2406" t="str">
        <f>VLOOKUP(B2406,[1]Store_Code!$A$2:$B$10,2,FALSE)</f>
        <v>Perth</v>
      </c>
      <c r="D2406">
        <f t="shared" si="37"/>
        <v>19</v>
      </c>
      <c r="E2406" t="s">
        <v>10</v>
      </c>
      <c r="F2406" t="s">
        <v>11</v>
      </c>
      <c r="G2406">
        <v>26469</v>
      </c>
    </row>
    <row r="2407" spans="1:7" x14ac:dyDescent="0.3">
      <c r="A2407" s="1">
        <v>44286</v>
      </c>
      <c r="B2407" t="s">
        <v>7</v>
      </c>
      <c r="C2407" t="str">
        <f>VLOOKUP(B2407,[1]Store_Code!$A$2:$B$10,2,FALSE)</f>
        <v>Perth</v>
      </c>
      <c r="D2407">
        <f t="shared" si="37"/>
        <v>13</v>
      </c>
      <c r="E2407" t="s">
        <v>13</v>
      </c>
      <c r="F2407" t="s">
        <v>9</v>
      </c>
      <c r="G2407">
        <v>9012</v>
      </c>
    </row>
    <row r="2408" spans="1:7" x14ac:dyDescent="0.3">
      <c r="A2408" s="1">
        <v>44286</v>
      </c>
      <c r="B2408" t="s">
        <v>15</v>
      </c>
      <c r="C2408" t="str">
        <f>VLOOKUP(B2408,[1]Store_Code!$A$2:$B$10,2,FALSE)</f>
        <v>Aberdeen</v>
      </c>
      <c r="D2408">
        <f t="shared" si="37"/>
        <v>24</v>
      </c>
      <c r="E2408" t="s">
        <v>8</v>
      </c>
      <c r="F2408" t="s">
        <v>9</v>
      </c>
      <c r="G2408" s="15">
        <v>14611</v>
      </c>
    </row>
    <row r="2409" spans="1:7" x14ac:dyDescent="0.3">
      <c r="A2409" s="1">
        <v>44286</v>
      </c>
      <c r="B2409" t="s">
        <v>15</v>
      </c>
      <c r="C2409" t="str">
        <f>VLOOKUP(B2409,[1]Store_Code!$A$2:$B$10,2,FALSE)</f>
        <v>Aberdeen</v>
      </c>
      <c r="D2409">
        <f t="shared" si="37"/>
        <v>28</v>
      </c>
      <c r="E2409" t="s">
        <v>10</v>
      </c>
      <c r="F2409" t="s">
        <v>11</v>
      </c>
      <c r="G2409">
        <v>37164</v>
      </c>
    </row>
    <row r="2410" spans="1:7" x14ac:dyDescent="0.3">
      <c r="A2410" s="1">
        <v>44286</v>
      </c>
      <c r="B2410" t="s">
        <v>15</v>
      </c>
      <c r="C2410" t="str">
        <f>VLOOKUP(B2410,[1]Store_Code!$A$2:$B$10,2,FALSE)</f>
        <v>Aberdeen</v>
      </c>
      <c r="D2410">
        <f t="shared" si="37"/>
        <v>16</v>
      </c>
      <c r="E2410" t="s">
        <v>13</v>
      </c>
      <c r="F2410" t="s">
        <v>11</v>
      </c>
      <c r="G2410">
        <v>7442</v>
      </c>
    </row>
    <row r="2411" spans="1:7" x14ac:dyDescent="0.3">
      <c r="A2411" s="1">
        <v>44286</v>
      </c>
      <c r="B2411" t="s">
        <v>19</v>
      </c>
      <c r="C2411" t="str">
        <f>VLOOKUP(B2411,[1]Store_Code!$A$2:$B$10,2,FALSE)</f>
        <v>St Andrews</v>
      </c>
      <c r="D2411">
        <f t="shared" si="37"/>
        <v>15</v>
      </c>
      <c r="E2411" t="s">
        <v>8</v>
      </c>
      <c r="F2411" t="s">
        <v>11</v>
      </c>
      <c r="G2411">
        <v>5891</v>
      </c>
    </row>
    <row r="2412" spans="1:7" x14ac:dyDescent="0.3">
      <c r="A2412" s="1">
        <v>44286</v>
      </c>
      <c r="B2412" t="s">
        <v>19</v>
      </c>
      <c r="C2412" t="str">
        <f>VLOOKUP(B2412,[1]Store_Code!$A$2:$B$10,2,FALSE)</f>
        <v>St Andrews</v>
      </c>
      <c r="D2412">
        <f t="shared" si="37"/>
        <v>19</v>
      </c>
      <c r="E2412" t="s">
        <v>10</v>
      </c>
      <c r="F2412" t="s">
        <v>11</v>
      </c>
      <c r="G2412">
        <v>20998</v>
      </c>
    </row>
    <row r="2413" spans="1:7" x14ac:dyDescent="0.3">
      <c r="A2413" s="1">
        <v>44286</v>
      </c>
      <c r="B2413" t="s">
        <v>19</v>
      </c>
      <c r="C2413" t="str">
        <f>VLOOKUP(B2413,[1]Store_Code!$A$2:$B$10,2,FALSE)</f>
        <v>St Andrews</v>
      </c>
      <c r="D2413">
        <f t="shared" si="37"/>
        <v>10</v>
      </c>
      <c r="E2413" t="s">
        <v>13</v>
      </c>
      <c r="F2413" t="s">
        <v>11</v>
      </c>
      <c r="G2413">
        <v>6067</v>
      </c>
    </row>
    <row r="2414" spans="1:7" x14ac:dyDescent="0.3">
      <c r="A2414" s="1">
        <v>44286</v>
      </c>
      <c r="B2414" t="s">
        <v>23</v>
      </c>
      <c r="C2414" t="str">
        <f>VLOOKUP(B2414,[1]Store_Code!$A$2:$B$10,2,FALSE)</f>
        <v>Dundee</v>
      </c>
      <c r="D2414">
        <f t="shared" si="37"/>
        <v>23</v>
      </c>
      <c r="E2414" t="s">
        <v>8</v>
      </c>
      <c r="F2414" t="s">
        <v>11</v>
      </c>
      <c r="G2414">
        <v>10821</v>
      </c>
    </row>
    <row r="2415" spans="1:7" x14ac:dyDescent="0.3">
      <c r="A2415" s="1">
        <v>44286</v>
      </c>
      <c r="B2415" t="s">
        <v>23</v>
      </c>
      <c r="C2415" t="str">
        <f>VLOOKUP(B2415,[1]Store_Code!$A$2:$B$10,2,FALSE)</f>
        <v>Dundee</v>
      </c>
      <c r="D2415">
        <f t="shared" si="37"/>
        <v>30</v>
      </c>
      <c r="E2415" t="s">
        <v>10</v>
      </c>
      <c r="F2415" t="s">
        <v>11</v>
      </c>
      <c r="G2415">
        <v>40175</v>
      </c>
    </row>
    <row r="2416" spans="1:7" x14ac:dyDescent="0.3">
      <c r="A2416" s="1">
        <v>44286</v>
      </c>
      <c r="B2416" t="s">
        <v>23</v>
      </c>
      <c r="C2416" t="str">
        <f>VLOOKUP(B2416,[1]Store_Code!$A$2:$B$10,2,FALSE)</f>
        <v>Dundee</v>
      </c>
      <c r="D2416">
        <f t="shared" si="37"/>
        <v>22</v>
      </c>
      <c r="E2416" t="s">
        <v>13</v>
      </c>
      <c r="F2416" t="s">
        <v>11</v>
      </c>
      <c r="G2416">
        <v>8724</v>
      </c>
    </row>
    <row r="2417" spans="1:7" x14ac:dyDescent="0.3">
      <c r="A2417" s="1">
        <v>44286</v>
      </c>
      <c r="B2417" t="s">
        <v>26</v>
      </c>
      <c r="C2417" t="str">
        <f>VLOOKUP(B2417,[1]Store_Code!$A$2:$B$10,2,FALSE)</f>
        <v>Glasgow</v>
      </c>
      <c r="D2417">
        <f t="shared" si="37"/>
        <v>31</v>
      </c>
      <c r="E2417" t="s">
        <v>8</v>
      </c>
      <c r="F2417" t="s">
        <v>11</v>
      </c>
      <c r="G2417">
        <v>21915</v>
      </c>
    </row>
    <row r="2418" spans="1:7" x14ac:dyDescent="0.3">
      <c r="A2418" s="1">
        <v>44286</v>
      </c>
      <c r="B2418" t="s">
        <v>26</v>
      </c>
      <c r="C2418" t="str">
        <f>VLOOKUP(B2418,[1]Store_Code!$A$2:$B$10,2,FALSE)</f>
        <v>Glasgow</v>
      </c>
      <c r="D2418">
        <f t="shared" si="37"/>
        <v>44</v>
      </c>
      <c r="E2418" t="s">
        <v>10</v>
      </c>
      <c r="F2418" t="s">
        <v>11</v>
      </c>
      <c r="G2418">
        <v>94492</v>
      </c>
    </row>
    <row r="2419" spans="1:7" x14ac:dyDescent="0.3">
      <c r="A2419" s="1">
        <v>44286</v>
      </c>
      <c r="B2419" t="s">
        <v>26</v>
      </c>
      <c r="C2419" t="str">
        <f>VLOOKUP(B2419,[1]Store_Code!$A$2:$B$10,2,FALSE)</f>
        <v>Glasgow</v>
      </c>
      <c r="D2419">
        <f t="shared" si="37"/>
        <v>26</v>
      </c>
      <c r="E2419" t="s">
        <v>13</v>
      </c>
      <c r="F2419" t="s">
        <v>11</v>
      </c>
      <c r="G2419">
        <v>12908</v>
      </c>
    </row>
    <row r="2420" spans="1:7" x14ac:dyDescent="0.3">
      <c r="A2420" s="1">
        <v>44286</v>
      </c>
      <c r="B2420" t="s">
        <v>27</v>
      </c>
      <c r="C2420" t="str">
        <f>VLOOKUP(B2420,[1]Store_Code!$A$2:$B$10,2,FALSE)</f>
        <v>Dumfries</v>
      </c>
      <c r="D2420">
        <f t="shared" si="37"/>
        <v>13</v>
      </c>
      <c r="E2420" t="s">
        <v>8</v>
      </c>
      <c r="F2420" t="s">
        <v>11</v>
      </c>
      <c r="G2420">
        <v>7054</v>
      </c>
    </row>
    <row r="2421" spans="1:7" x14ac:dyDescent="0.3">
      <c r="A2421" s="1">
        <v>44286</v>
      </c>
      <c r="B2421" t="s">
        <v>27</v>
      </c>
      <c r="C2421" t="str">
        <f>VLOOKUP(B2421,[1]Store_Code!$A$2:$B$10,2,FALSE)</f>
        <v>Dumfries</v>
      </c>
      <c r="D2421">
        <f t="shared" si="37"/>
        <v>18</v>
      </c>
      <c r="E2421" t="s">
        <v>10</v>
      </c>
      <c r="F2421" t="s">
        <v>11</v>
      </c>
      <c r="G2421">
        <v>21427</v>
      </c>
    </row>
    <row r="2422" spans="1:7" x14ac:dyDescent="0.3">
      <c r="A2422" s="1">
        <v>44286</v>
      </c>
      <c r="B2422" t="s">
        <v>27</v>
      </c>
      <c r="C2422" t="str">
        <f>VLOOKUP(B2422,[1]Store_Code!$A$2:$B$10,2,FALSE)</f>
        <v>Dumfries</v>
      </c>
      <c r="D2422">
        <f t="shared" si="37"/>
        <v>9</v>
      </c>
      <c r="E2422" t="s">
        <v>13</v>
      </c>
      <c r="F2422" t="s">
        <v>11</v>
      </c>
      <c r="G2422">
        <v>3827</v>
      </c>
    </row>
    <row r="2423" spans="1:7" x14ac:dyDescent="0.3">
      <c r="A2423" s="1">
        <v>44286</v>
      </c>
      <c r="B2423" t="s">
        <v>28</v>
      </c>
      <c r="C2423" t="str">
        <f>VLOOKUP(B2423,[1]Store_Code!$A$2:$B$10,2,FALSE)</f>
        <v>Inverness</v>
      </c>
      <c r="D2423">
        <f t="shared" si="37"/>
        <v>22</v>
      </c>
      <c r="E2423" t="s">
        <v>8</v>
      </c>
      <c r="F2423" t="s">
        <v>11</v>
      </c>
      <c r="G2423">
        <v>9637</v>
      </c>
    </row>
    <row r="2424" spans="1:7" x14ac:dyDescent="0.3">
      <c r="A2424" s="1">
        <v>44286</v>
      </c>
      <c r="B2424" t="s">
        <v>28</v>
      </c>
      <c r="C2424" t="str">
        <f>VLOOKUP(B2424,[1]Store_Code!$A$2:$B$10,2,FALSE)</f>
        <v>Inverness</v>
      </c>
      <c r="D2424">
        <f t="shared" si="37"/>
        <v>20</v>
      </c>
      <c r="E2424" t="s">
        <v>10</v>
      </c>
      <c r="F2424" t="s">
        <v>11</v>
      </c>
      <c r="G2424">
        <v>34911</v>
      </c>
    </row>
    <row r="2425" spans="1:7" x14ac:dyDescent="0.3">
      <c r="A2425" s="1">
        <v>44286</v>
      </c>
      <c r="B2425" t="s">
        <v>28</v>
      </c>
      <c r="C2425" t="str">
        <f>VLOOKUP(B2425,[1]Store_Code!$A$2:$B$10,2,FALSE)</f>
        <v>Inverness</v>
      </c>
      <c r="D2425">
        <f t="shared" si="37"/>
        <v>20</v>
      </c>
      <c r="E2425" t="s">
        <v>13</v>
      </c>
      <c r="F2425" t="s">
        <v>11</v>
      </c>
      <c r="G2425">
        <v>6318</v>
      </c>
    </row>
    <row r="2426" spans="1:7" x14ac:dyDescent="0.3">
      <c r="A2426" s="1">
        <v>44286</v>
      </c>
      <c r="B2426" t="s">
        <v>29</v>
      </c>
      <c r="C2426" t="str">
        <f>VLOOKUP(B2426,[1]Store_Code!$A$2:$B$10,2,FALSE)</f>
        <v>Stirling</v>
      </c>
      <c r="D2426">
        <f t="shared" si="37"/>
        <v>22</v>
      </c>
      <c r="E2426" t="s">
        <v>8</v>
      </c>
      <c r="F2426" t="s">
        <v>11</v>
      </c>
      <c r="G2426">
        <v>8115</v>
      </c>
    </row>
    <row r="2427" spans="1:7" x14ac:dyDescent="0.3">
      <c r="A2427" s="1">
        <v>44286</v>
      </c>
      <c r="B2427" t="s">
        <v>29</v>
      </c>
      <c r="C2427" t="str">
        <f>VLOOKUP(B2427,[1]Store_Code!$A$2:$B$10,2,FALSE)</f>
        <v>Stirling</v>
      </c>
      <c r="D2427">
        <f t="shared" si="37"/>
        <v>21</v>
      </c>
      <c r="E2427" t="s">
        <v>10</v>
      </c>
      <c r="F2427" t="s">
        <v>11</v>
      </c>
      <c r="G2427">
        <v>28123</v>
      </c>
    </row>
    <row r="2428" spans="1:7" x14ac:dyDescent="0.3">
      <c r="A2428" s="1">
        <v>44286</v>
      </c>
      <c r="B2428" t="s">
        <v>29</v>
      </c>
      <c r="C2428" t="str">
        <f>VLOOKUP(B2428,[1]Store_Code!$A$2:$B$10,2,FALSE)</f>
        <v>Stirling</v>
      </c>
      <c r="D2428">
        <f t="shared" si="37"/>
        <v>15.7</v>
      </c>
      <c r="E2428" t="s">
        <v>13</v>
      </c>
      <c r="F2428" t="s">
        <v>11</v>
      </c>
      <c r="G2428">
        <v>6333</v>
      </c>
    </row>
    <row r="2429" spans="1:7" x14ac:dyDescent="0.3">
      <c r="A2429" s="1">
        <v>44286</v>
      </c>
      <c r="B2429" t="s">
        <v>30</v>
      </c>
      <c r="C2429" t="str">
        <f>VLOOKUP(B2429,[1]Store_Code!$A$2:$B$10,2,FALSE)</f>
        <v>Edinburgh</v>
      </c>
      <c r="D2429">
        <f t="shared" si="37"/>
        <v>29</v>
      </c>
      <c r="E2429" t="s">
        <v>8</v>
      </c>
      <c r="F2429" t="s">
        <v>11</v>
      </c>
      <c r="G2429">
        <v>13526</v>
      </c>
    </row>
    <row r="2430" spans="1:7" x14ac:dyDescent="0.3">
      <c r="A2430" s="1">
        <v>44286</v>
      </c>
      <c r="B2430" t="s">
        <v>30</v>
      </c>
      <c r="C2430" t="str">
        <f>VLOOKUP(B2430,[1]Store_Code!$A$2:$B$10,2,FALSE)</f>
        <v>Edinburgh</v>
      </c>
      <c r="D2430">
        <f t="shared" si="37"/>
        <v>39</v>
      </c>
      <c r="E2430" t="s">
        <v>10</v>
      </c>
      <c r="F2430" t="s">
        <v>11</v>
      </c>
      <c r="G2430">
        <v>60263</v>
      </c>
    </row>
    <row r="2431" spans="1:7" x14ac:dyDescent="0.3">
      <c r="A2431" s="1">
        <v>44286</v>
      </c>
      <c r="B2431" t="s">
        <v>30</v>
      </c>
      <c r="C2431" t="str">
        <f>VLOOKUP(B2431,[1]Store_Code!$A$2:$B$10,2,FALSE)</f>
        <v>Edinburgh</v>
      </c>
      <c r="D2431">
        <f t="shared" si="37"/>
        <v>24</v>
      </c>
      <c r="E2431" t="s">
        <v>13</v>
      </c>
      <c r="F2431" t="s">
        <v>11</v>
      </c>
      <c r="G2431">
        <v>9498</v>
      </c>
    </row>
  </sheetData>
  <autoFilter ref="A1:G2431" xr:uid="{00000000-0001-0000-0000-000000000000}"/>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174B6-51ED-474B-A4FE-2D236D4384C7}">
  <dimension ref="A1"/>
  <sheetViews>
    <sheetView showGridLines="0" showRowColHeaders="0" workbookViewId="0">
      <selection activeCell="G35" sqref="G35"/>
    </sheetView>
  </sheetViews>
  <sheetFormatPr defaultRowHeight="15.6"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63997-1A11-4603-B6E5-3586A987DF17}">
  <dimension ref="A1:M271"/>
  <sheetViews>
    <sheetView workbookViewId="0">
      <selection activeCell="E296" sqref="E296"/>
    </sheetView>
  </sheetViews>
  <sheetFormatPr defaultColWidth="8.8984375" defaultRowHeight="15.6" x14ac:dyDescent="0.3"/>
  <cols>
    <col min="1" max="1" width="9.5" bestFit="1" customWidth="1"/>
    <col min="3" max="3" width="13" bestFit="1" customWidth="1"/>
    <col min="5" max="5" width="18.3984375" bestFit="1" customWidth="1"/>
    <col min="9" max="9" width="17.09765625" bestFit="1" customWidth="1"/>
    <col min="10" max="10" width="19.8984375" style="8" customWidth="1"/>
    <col min="12" max="12" width="17.09765625" bestFit="1" customWidth="1"/>
    <col min="13" max="13" width="14.5" bestFit="1" customWidth="1"/>
  </cols>
  <sheetData>
    <row r="1" spans="1:13" x14ac:dyDescent="0.3">
      <c r="A1" t="s">
        <v>0</v>
      </c>
      <c r="B1" t="s">
        <v>1</v>
      </c>
      <c r="C1" t="s">
        <v>2</v>
      </c>
      <c r="D1" t="s">
        <v>3</v>
      </c>
      <c r="E1" t="s">
        <v>4</v>
      </c>
      <c r="F1" t="s">
        <v>5</v>
      </c>
      <c r="G1" t="s">
        <v>6</v>
      </c>
      <c r="I1" s="102" t="s">
        <v>31</v>
      </c>
      <c r="J1" s="102"/>
    </row>
    <row r="2" spans="1:13" x14ac:dyDescent="0.3">
      <c r="A2" s="1">
        <v>44197</v>
      </c>
      <c r="B2" t="s">
        <v>28</v>
      </c>
      <c r="C2" t="s">
        <v>24</v>
      </c>
      <c r="D2">
        <v>22</v>
      </c>
      <c r="E2" t="s">
        <v>8</v>
      </c>
      <c r="F2" t="s">
        <v>9</v>
      </c>
      <c r="G2">
        <v>13407</v>
      </c>
      <c r="I2" s="3" t="s">
        <v>32</v>
      </c>
      <c r="J2" s="9">
        <f>AVERAGE(G2:G271)</f>
        <v>16606.922222222223</v>
      </c>
    </row>
    <row r="3" spans="1:13" x14ac:dyDescent="0.3">
      <c r="A3" s="1">
        <v>44197</v>
      </c>
      <c r="B3" t="s">
        <v>28</v>
      </c>
      <c r="C3" t="s">
        <v>24</v>
      </c>
      <c r="D3">
        <v>20</v>
      </c>
      <c r="E3" t="s">
        <v>10</v>
      </c>
      <c r="F3" t="s">
        <v>11</v>
      </c>
      <c r="G3">
        <v>29056</v>
      </c>
      <c r="I3" s="3" t="s">
        <v>33</v>
      </c>
      <c r="J3" s="9">
        <f>MEDIAN(G2:G271)</f>
        <v>10708.5</v>
      </c>
    </row>
    <row r="4" spans="1:13" x14ac:dyDescent="0.3">
      <c r="A4" s="1">
        <v>44197</v>
      </c>
      <c r="B4" t="s">
        <v>28</v>
      </c>
      <c r="C4" t="s">
        <v>24</v>
      </c>
      <c r="D4">
        <v>20</v>
      </c>
      <c r="E4" t="s">
        <v>13</v>
      </c>
      <c r="F4" t="s">
        <v>9</v>
      </c>
      <c r="G4">
        <v>13892</v>
      </c>
      <c r="I4" s="3" t="s">
        <v>34</v>
      </c>
      <c r="J4" s="9">
        <f>MODE(G2:G271)</f>
        <v>12226</v>
      </c>
    </row>
    <row r="5" spans="1:13" x14ac:dyDescent="0.3">
      <c r="A5" s="1">
        <v>44198</v>
      </c>
      <c r="B5" t="s">
        <v>28</v>
      </c>
      <c r="C5" t="s">
        <v>24</v>
      </c>
      <c r="D5">
        <v>22</v>
      </c>
      <c r="E5" t="s">
        <v>8</v>
      </c>
      <c r="F5" t="s">
        <v>9</v>
      </c>
      <c r="G5">
        <v>13251</v>
      </c>
      <c r="I5" s="3" t="s">
        <v>35</v>
      </c>
      <c r="J5" s="9">
        <f>MAX(G2:G271)</f>
        <v>37772</v>
      </c>
    </row>
    <row r="6" spans="1:13" x14ac:dyDescent="0.3">
      <c r="A6" s="1">
        <v>44198</v>
      </c>
      <c r="B6" t="s">
        <v>28</v>
      </c>
      <c r="C6" t="s">
        <v>24</v>
      </c>
      <c r="D6">
        <v>20</v>
      </c>
      <c r="E6" t="s">
        <v>10</v>
      </c>
      <c r="F6" t="s">
        <v>11</v>
      </c>
      <c r="G6">
        <v>27534</v>
      </c>
      <c r="I6" s="3" t="s">
        <v>36</v>
      </c>
      <c r="J6" s="13">
        <f>MIN(G2:G271)</f>
        <v>4920</v>
      </c>
    </row>
    <row r="7" spans="1:13" x14ac:dyDescent="0.3">
      <c r="A7" s="1">
        <v>44198</v>
      </c>
      <c r="B7" t="s">
        <v>28</v>
      </c>
      <c r="C7" t="s">
        <v>24</v>
      </c>
      <c r="D7">
        <v>20</v>
      </c>
      <c r="E7" t="s">
        <v>13</v>
      </c>
      <c r="F7" t="s">
        <v>9</v>
      </c>
      <c r="G7">
        <v>10904</v>
      </c>
      <c r="I7" s="3" t="s">
        <v>37</v>
      </c>
      <c r="J7" s="9">
        <f>STDEV(G2:G271)</f>
        <v>11465.120501617273</v>
      </c>
    </row>
    <row r="8" spans="1:13" x14ac:dyDescent="0.3">
      <c r="A8" s="1">
        <v>44199</v>
      </c>
      <c r="B8" t="s">
        <v>28</v>
      </c>
      <c r="C8" t="s">
        <v>24</v>
      </c>
      <c r="D8">
        <v>22</v>
      </c>
      <c r="E8" t="s">
        <v>8</v>
      </c>
      <c r="F8" t="s">
        <v>9</v>
      </c>
      <c r="G8">
        <v>13430</v>
      </c>
    </row>
    <row r="9" spans="1:13" x14ac:dyDescent="0.3">
      <c r="A9" s="1">
        <v>44199</v>
      </c>
      <c r="B9" t="s">
        <v>28</v>
      </c>
      <c r="C9" t="s">
        <v>24</v>
      </c>
      <c r="D9">
        <v>20</v>
      </c>
      <c r="E9" t="s">
        <v>10</v>
      </c>
      <c r="F9" t="s">
        <v>11</v>
      </c>
      <c r="G9">
        <v>31409</v>
      </c>
    </row>
    <row r="10" spans="1:13" ht="16.2" thickBot="1" x14ac:dyDescent="0.35">
      <c r="A10" s="1">
        <v>44199</v>
      </c>
      <c r="B10" t="s">
        <v>28</v>
      </c>
      <c r="C10" t="s">
        <v>24</v>
      </c>
      <c r="D10">
        <v>20</v>
      </c>
      <c r="E10" t="s">
        <v>13</v>
      </c>
      <c r="F10" t="s">
        <v>9</v>
      </c>
      <c r="G10">
        <v>11327</v>
      </c>
      <c r="I10" s="103" t="s">
        <v>38</v>
      </c>
      <c r="J10" s="103"/>
      <c r="L10" s="104" t="s">
        <v>39</v>
      </c>
      <c r="M10" s="104"/>
    </row>
    <row r="11" spans="1:13" x14ac:dyDescent="0.3">
      <c r="A11" s="1">
        <v>44200</v>
      </c>
      <c r="B11" t="s">
        <v>28</v>
      </c>
      <c r="C11" t="s">
        <v>24</v>
      </c>
      <c r="D11">
        <v>22</v>
      </c>
      <c r="E11" t="s">
        <v>8</v>
      </c>
      <c r="F11" t="s">
        <v>9</v>
      </c>
      <c r="G11">
        <v>13052</v>
      </c>
      <c r="I11" s="6" t="s">
        <v>6</v>
      </c>
      <c r="J11" s="10"/>
      <c r="L11" s="6" t="s">
        <v>6</v>
      </c>
      <c r="M11" s="6"/>
    </row>
    <row r="12" spans="1:13" x14ac:dyDescent="0.3">
      <c r="A12" s="1">
        <v>44200</v>
      </c>
      <c r="B12" t="s">
        <v>28</v>
      </c>
      <c r="C12" t="s">
        <v>24</v>
      </c>
      <c r="D12">
        <v>20</v>
      </c>
      <c r="E12" t="s">
        <v>10</v>
      </c>
      <c r="F12" t="s">
        <v>11</v>
      </c>
      <c r="G12">
        <v>31401</v>
      </c>
    </row>
    <row r="13" spans="1:13" x14ac:dyDescent="0.3">
      <c r="A13" s="1">
        <v>44200</v>
      </c>
      <c r="B13" t="s">
        <v>28</v>
      </c>
      <c r="C13" t="s">
        <v>24</v>
      </c>
      <c r="D13">
        <v>20</v>
      </c>
      <c r="E13" t="s">
        <v>13</v>
      </c>
      <c r="F13" t="s">
        <v>9</v>
      </c>
      <c r="G13">
        <v>10741</v>
      </c>
      <c r="I13" t="s">
        <v>32</v>
      </c>
      <c r="J13" s="8">
        <v>16576.277777777777</v>
      </c>
      <c r="L13" t="s">
        <v>32</v>
      </c>
      <c r="M13" s="8">
        <v>16606.922222222223</v>
      </c>
    </row>
    <row r="14" spans="1:13" x14ac:dyDescent="0.3">
      <c r="A14" s="1">
        <v>44201</v>
      </c>
      <c r="B14" t="s">
        <v>28</v>
      </c>
      <c r="C14" t="s">
        <v>24</v>
      </c>
      <c r="D14">
        <v>22</v>
      </c>
      <c r="E14" t="s">
        <v>8</v>
      </c>
      <c r="F14" t="s">
        <v>9</v>
      </c>
      <c r="G14">
        <v>13361</v>
      </c>
      <c r="I14" t="s">
        <v>40</v>
      </c>
      <c r="J14" s="8">
        <v>699.76199254396238</v>
      </c>
      <c r="L14" t="s">
        <v>40</v>
      </c>
      <c r="M14" s="8">
        <v>697.74501369452514</v>
      </c>
    </row>
    <row r="15" spans="1:13" x14ac:dyDescent="0.3">
      <c r="A15" s="1">
        <v>44201</v>
      </c>
      <c r="B15" t="s">
        <v>28</v>
      </c>
      <c r="C15" t="s">
        <v>24</v>
      </c>
      <c r="D15">
        <v>20</v>
      </c>
      <c r="E15" t="s">
        <v>10</v>
      </c>
      <c r="F15" t="s">
        <v>11</v>
      </c>
      <c r="G15">
        <v>35908</v>
      </c>
      <c r="I15" t="s">
        <v>33</v>
      </c>
      <c r="J15" s="8">
        <v>10708.5</v>
      </c>
      <c r="L15" t="s">
        <v>33</v>
      </c>
      <c r="M15" s="8">
        <v>10708.5</v>
      </c>
    </row>
    <row r="16" spans="1:13" x14ac:dyDescent="0.3">
      <c r="A16" s="1">
        <v>44201</v>
      </c>
      <c r="B16" t="s">
        <v>28</v>
      </c>
      <c r="C16" t="s">
        <v>24</v>
      </c>
      <c r="D16">
        <v>20</v>
      </c>
      <c r="E16" t="s">
        <v>13</v>
      </c>
      <c r="F16" t="s">
        <v>9</v>
      </c>
      <c r="G16">
        <v>12157</v>
      </c>
      <c r="I16" t="s">
        <v>34</v>
      </c>
      <c r="J16" s="8">
        <v>12226</v>
      </c>
      <c r="L16" t="s">
        <v>34</v>
      </c>
      <c r="M16" s="8">
        <v>12226</v>
      </c>
    </row>
    <row r="17" spans="1:13" x14ac:dyDescent="0.3">
      <c r="A17" s="1">
        <v>44202</v>
      </c>
      <c r="B17" t="s">
        <v>28</v>
      </c>
      <c r="C17" t="s">
        <v>24</v>
      </c>
      <c r="D17">
        <v>22</v>
      </c>
      <c r="E17" t="s">
        <v>8</v>
      </c>
      <c r="F17" t="s">
        <v>9</v>
      </c>
      <c r="G17">
        <v>13297</v>
      </c>
      <c r="I17" t="s">
        <v>41</v>
      </c>
      <c r="J17" s="8">
        <v>11498.262846032701</v>
      </c>
      <c r="L17" t="s">
        <v>41</v>
      </c>
      <c r="M17" s="8">
        <v>11465.120501617273</v>
      </c>
    </row>
    <row r="18" spans="1:13" x14ac:dyDescent="0.3">
      <c r="A18" s="1">
        <v>44202</v>
      </c>
      <c r="B18" t="s">
        <v>28</v>
      </c>
      <c r="C18" t="s">
        <v>24</v>
      </c>
      <c r="D18">
        <v>20</v>
      </c>
      <c r="E18" t="s">
        <v>10</v>
      </c>
      <c r="F18" t="s">
        <v>11</v>
      </c>
      <c r="G18">
        <v>29855</v>
      </c>
      <c r="I18" t="s">
        <v>42</v>
      </c>
      <c r="J18" s="8">
        <v>132210048.47645603</v>
      </c>
      <c r="L18" t="s">
        <v>42</v>
      </c>
      <c r="M18" s="8">
        <v>131448988.11660472</v>
      </c>
    </row>
    <row r="19" spans="1:13" x14ac:dyDescent="0.3">
      <c r="A19" s="1">
        <v>44202</v>
      </c>
      <c r="B19" t="s">
        <v>28</v>
      </c>
      <c r="C19" t="s">
        <v>24</v>
      </c>
      <c r="D19">
        <v>20</v>
      </c>
      <c r="E19" t="s">
        <v>13</v>
      </c>
      <c r="F19" t="s">
        <v>9</v>
      </c>
      <c r="G19">
        <v>10915</v>
      </c>
      <c r="I19" t="s">
        <v>43</v>
      </c>
      <c r="J19" s="8">
        <v>-1.3015577177970279</v>
      </c>
      <c r="L19" t="s">
        <v>43</v>
      </c>
      <c r="M19" s="8">
        <v>-1.3039316239073326</v>
      </c>
    </row>
    <row r="20" spans="1:13" x14ac:dyDescent="0.3">
      <c r="A20" s="1">
        <v>44203</v>
      </c>
      <c r="B20" t="s">
        <v>28</v>
      </c>
      <c r="C20" t="s">
        <v>24</v>
      </c>
      <c r="D20">
        <v>22</v>
      </c>
      <c r="E20" t="s">
        <v>8</v>
      </c>
      <c r="F20" t="s">
        <v>9</v>
      </c>
      <c r="G20">
        <v>13002</v>
      </c>
      <c r="I20" t="s">
        <v>44</v>
      </c>
      <c r="J20" s="8">
        <v>0.6534021693168518</v>
      </c>
      <c r="L20" t="s">
        <v>44</v>
      </c>
      <c r="M20" s="8">
        <v>0.66077635390224621</v>
      </c>
    </row>
    <row r="21" spans="1:13" x14ac:dyDescent="0.3">
      <c r="A21" s="1">
        <v>44203</v>
      </c>
      <c r="B21" t="s">
        <v>28</v>
      </c>
      <c r="C21" t="s">
        <v>24</v>
      </c>
      <c r="D21">
        <v>20</v>
      </c>
      <c r="E21" t="s">
        <v>10</v>
      </c>
      <c r="F21" t="s">
        <v>11</v>
      </c>
      <c r="G21">
        <v>30231</v>
      </c>
      <c r="I21" t="s">
        <v>45</v>
      </c>
      <c r="J21" s="8">
        <v>37689</v>
      </c>
      <c r="L21" t="s">
        <v>45</v>
      </c>
      <c r="M21" s="8">
        <v>32852</v>
      </c>
    </row>
    <row r="22" spans="1:13" x14ac:dyDescent="0.3">
      <c r="A22" s="1">
        <v>44203</v>
      </c>
      <c r="B22" t="s">
        <v>28</v>
      </c>
      <c r="C22" t="s">
        <v>24</v>
      </c>
      <c r="D22">
        <v>20</v>
      </c>
      <c r="E22" t="s">
        <v>13</v>
      </c>
      <c r="F22" t="s">
        <v>9</v>
      </c>
      <c r="G22">
        <v>14107</v>
      </c>
      <c r="I22" t="s">
        <v>46</v>
      </c>
      <c r="J22" s="12">
        <v>83</v>
      </c>
      <c r="L22" t="s">
        <v>46</v>
      </c>
      <c r="M22" s="14">
        <v>4920</v>
      </c>
    </row>
    <row r="23" spans="1:13" x14ac:dyDescent="0.3">
      <c r="A23" s="1">
        <v>44204</v>
      </c>
      <c r="B23" t="s">
        <v>28</v>
      </c>
      <c r="C23" t="s">
        <v>24</v>
      </c>
      <c r="D23">
        <v>22</v>
      </c>
      <c r="E23" t="s">
        <v>8</v>
      </c>
      <c r="F23" t="s">
        <v>9</v>
      </c>
      <c r="G23">
        <v>13193</v>
      </c>
      <c r="I23" t="s">
        <v>47</v>
      </c>
      <c r="J23" s="8">
        <v>37772</v>
      </c>
      <c r="L23" t="s">
        <v>47</v>
      </c>
      <c r="M23" s="8">
        <v>37772</v>
      </c>
    </row>
    <row r="24" spans="1:13" x14ac:dyDescent="0.3">
      <c r="A24" s="1">
        <v>44204</v>
      </c>
      <c r="B24" t="s">
        <v>28</v>
      </c>
      <c r="C24" t="s">
        <v>24</v>
      </c>
      <c r="D24">
        <v>20</v>
      </c>
      <c r="E24" t="s">
        <v>10</v>
      </c>
      <c r="F24" t="s">
        <v>11</v>
      </c>
      <c r="G24">
        <v>30091</v>
      </c>
      <c r="I24" t="s">
        <v>48</v>
      </c>
      <c r="J24" s="8">
        <v>4475595</v>
      </c>
      <c r="L24" t="s">
        <v>48</v>
      </c>
      <c r="M24" s="8">
        <v>4483869</v>
      </c>
    </row>
    <row r="25" spans="1:13" ht="16.2" thickBot="1" x14ac:dyDescent="0.35">
      <c r="A25" s="1">
        <v>44204</v>
      </c>
      <c r="B25" t="s">
        <v>28</v>
      </c>
      <c r="C25" t="s">
        <v>24</v>
      </c>
      <c r="D25">
        <v>20</v>
      </c>
      <c r="E25" t="s">
        <v>13</v>
      </c>
      <c r="F25" t="s">
        <v>9</v>
      </c>
      <c r="G25">
        <v>12358</v>
      </c>
      <c r="I25" s="5" t="s">
        <v>49</v>
      </c>
      <c r="J25" s="11">
        <v>270</v>
      </c>
      <c r="L25" s="5" t="s">
        <v>49</v>
      </c>
      <c r="M25" s="11">
        <v>270</v>
      </c>
    </row>
    <row r="26" spans="1:13" x14ac:dyDescent="0.3">
      <c r="A26" s="1">
        <v>44205</v>
      </c>
      <c r="B26" t="s">
        <v>28</v>
      </c>
      <c r="C26" t="s">
        <v>24</v>
      </c>
      <c r="D26">
        <v>22</v>
      </c>
      <c r="E26" t="s">
        <v>8</v>
      </c>
      <c r="F26" t="s">
        <v>9</v>
      </c>
      <c r="G26">
        <v>12864</v>
      </c>
    </row>
    <row r="27" spans="1:13" x14ac:dyDescent="0.3">
      <c r="A27" s="1">
        <v>44205</v>
      </c>
      <c r="B27" t="s">
        <v>28</v>
      </c>
      <c r="C27" t="s">
        <v>24</v>
      </c>
      <c r="D27">
        <v>20</v>
      </c>
      <c r="E27" t="s">
        <v>10</v>
      </c>
      <c r="F27" t="s">
        <v>11</v>
      </c>
      <c r="G27">
        <v>35743</v>
      </c>
    </row>
    <row r="28" spans="1:13" x14ac:dyDescent="0.3">
      <c r="A28" s="1">
        <v>44205</v>
      </c>
      <c r="B28" t="s">
        <v>28</v>
      </c>
      <c r="C28" t="s">
        <v>24</v>
      </c>
      <c r="D28">
        <v>20</v>
      </c>
      <c r="E28" t="s">
        <v>13</v>
      </c>
      <c r="F28" t="s">
        <v>9</v>
      </c>
      <c r="G28">
        <v>11230</v>
      </c>
    </row>
    <row r="29" spans="1:13" x14ac:dyDescent="0.3">
      <c r="A29" s="1">
        <v>44206</v>
      </c>
      <c r="B29" t="s">
        <v>28</v>
      </c>
      <c r="C29" t="s">
        <v>24</v>
      </c>
      <c r="D29">
        <v>22</v>
      </c>
      <c r="E29" t="s">
        <v>8</v>
      </c>
      <c r="F29" t="s">
        <v>9</v>
      </c>
      <c r="G29">
        <v>12970</v>
      </c>
    </row>
    <row r="30" spans="1:13" x14ac:dyDescent="0.3">
      <c r="A30" s="1">
        <v>44206</v>
      </c>
      <c r="B30" t="s">
        <v>28</v>
      </c>
      <c r="C30" t="s">
        <v>24</v>
      </c>
      <c r="D30">
        <v>20</v>
      </c>
      <c r="E30" t="s">
        <v>10</v>
      </c>
      <c r="F30" t="s">
        <v>11</v>
      </c>
      <c r="G30">
        <v>26976</v>
      </c>
    </row>
    <row r="31" spans="1:13" x14ac:dyDescent="0.3">
      <c r="A31" s="1">
        <v>44206</v>
      </c>
      <c r="B31" t="s">
        <v>28</v>
      </c>
      <c r="C31" t="s">
        <v>24</v>
      </c>
      <c r="D31">
        <v>20</v>
      </c>
      <c r="E31" t="s">
        <v>13</v>
      </c>
      <c r="F31" t="s">
        <v>9</v>
      </c>
      <c r="G31">
        <v>11631</v>
      </c>
    </row>
    <row r="32" spans="1:13" x14ac:dyDescent="0.3">
      <c r="A32" s="1">
        <v>44207</v>
      </c>
      <c r="B32" t="s">
        <v>28</v>
      </c>
      <c r="C32" t="s">
        <v>24</v>
      </c>
      <c r="D32">
        <v>22</v>
      </c>
      <c r="E32" t="s">
        <v>8</v>
      </c>
      <c r="F32" t="s">
        <v>9</v>
      </c>
      <c r="G32">
        <v>13205</v>
      </c>
    </row>
    <row r="33" spans="1:7" x14ac:dyDescent="0.3">
      <c r="A33" s="1">
        <v>44207</v>
      </c>
      <c r="B33" t="s">
        <v>28</v>
      </c>
      <c r="C33" t="s">
        <v>24</v>
      </c>
      <c r="D33">
        <v>20</v>
      </c>
      <c r="E33" t="s">
        <v>10</v>
      </c>
      <c r="F33" t="s">
        <v>11</v>
      </c>
      <c r="G33">
        <v>34755</v>
      </c>
    </row>
    <row r="34" spans="1:7" x14ac:dyDescent="0.3">
      <c r="A34" s="1">
        <v>44207</v>
      </c>
      <c r="B34" t="s">
        <v>28</v>
      </c>
      <c r="C34" t="s">
        <v>24</v>
      </c>
      <c r="D34">
        <v>20</v>
      </c>
      <c r="E34" t="s">
        <v>13</v>
      </c>
      <c r="F34" t="s">
        <v>9</v>
      </c>
      <c r="G34">
        <v>10640</v>
      </c>
    </row>
    <row r="35" spans="1:7" x14ac:dyDescent="0.3">
      <c r="A35" s="1">
        <v>44208</v>
      </c>
      <c r="B35" t="s">
        <v>28</v>
      </c>
      <c r="C35" t="s">
        <v>24</v>
      </c>
      <c r="D35">
        <v>22</v>
      </c>
      <c r="E35" t="s">
        <v>8</v>
      </c>
      <c r="F35" t="s">
        <v>9</v>
      </c>
      <c r="G35">
        <v>13423</v>
      </c>
    </row>
    <row r="36" spans="1:7" x14ac:dyDescent="0.3">
      <c r="A36" s="1">
        <v>44208</v>
      </c>
      <c r="B36" t="s">
        <v>28</v>
      </c>
      <c r="C36" t="s">
        <v>24</v>
      </c>
      <c r="D36">
        <v>20</v>
      </c>
      <c r="E36" t="s">
        <v>10</v>
      </c>
      <c r="F36" t="s">
        <v>11</v>
      </c>
      <c r="G36">
        <v>28185</v>
      </c>
    </row>
    <row r="37" spans="1:7" x14ac:dyDescent="0.3">
      <c r="A37" s="1">
        <v>44208</v>
      </c>
      <c r="B37" t="s">
        <v>28</v>
      </c>
      <c r="C37" t="s">
        <v>24</v>
      </c>
      <c r="D37">
        <v>20</v>
      </c>
      <c r="E37" t="s">
        <v>13</v>
      </c>
      <c r="F37" t="s">
        <v>9</v>
      </c>
      <c r="G37">
        <v>12401</v>
      </c>
    </row>
    <row r="38" spans="1:7" x14ac:dyDescent="0.3">
      <c r="A38" s="1">
        <v>44209</v>
      </c>
      <c r="B38" t="s">
        <v>28</v>
      </c>
      <c r="C38" t="s">
        <v>24</v>
      </c>
      <c r="D38">
        <v>22</v>
      </c>
      <c r="E38" t="s">
        <v>8</v>
      </c>
      <c r="F38" t="s">
        <v>9</v>
      </c>
      <c r="G38">
        <v>13134</v>
      </c>
    </row>
    <row r="39" spans="1:7" x14ac:dyDescent="0.3">
      <c r="A39" s="1">
        <v>44209</v>
      </c>
      <c r="B39" t="s">
        <v>28</v>
      </c>
      <c r="C39" t="s">
        <v>24</v>
      </c>
      <c r="D39">
        <v>20</v>
      </c>
      <c r="E39" t="s">
        <v>10</v>
      </c>
      <c r="F39" t="s">
        <v>11</v>
      </c>
      <c r="G39">
        <v>35099</v>
      </c>
    </row>
    <row r="40" spans="1:7" x14ac:dyDescent="0.3">
      <c r="A40" s="1">
        <v>44209</v>
      </c>
      <c r="B40" t="s">
        <v>28</v>
      </c>
      <c r="C40" t="s">
        <v>24</v>
      </c>
      <c r="D40">
        <v>20</v>
      </c>
      <c r="E40" t="s">
        <v>13</v>
      </c>
      <c r="F40" t="s">
        <v>9</v>
      </c>
      <c r="G40">
        <v>10156</v>
      </c>
    </row>
    <row r="41" spans="1:7" x14ac:dyDescent="0.3">
      <c r="A41" s="1">
        <v>44210</v>
      </c>
      <c r="B41" t="s">
        <v>28</v>
      </c>
      <c r="C41" t="s">
        <v>24</v>
      </c>
      <c r="D41">
        <v>22</v>
      </c>
      <c r="E41" t="s">
        <v>8</v>
      </c>
      <c r="F41" t="s">
        <v>9</v>
      </c>
      <c r="G41">
        <v>13496</v>
      </c>
    </row>
    <row r="42" spans="1:7" x14ac:dyDescent="0.3">
      <c r="A42" s="1">
        <v>44210</v>
      </c>
      <c r="B42" t="s">
        <v>28</v>
      </c>
      <c r="C42" t="s">
        <v>24</v>
      </c>
      <c r="D42">
        <v>20</v>
      </c>
      <c r="E42" t="s">
        <v>10</v>
      </c>
      <c r="F42" t="s">
        <v>11</v>
      </c>
      <c r="G42">
        <v>28041</v>
      </c>
    </row>
    <row r="43" spans="1:7" x14ac:dyDescent="0.3">
      <c r="A43" s="1">
        <v>44210</v>
      </c>
      <c r="B43" t="s">
        <v>28</v>
      </c>
      <c r="C43" t="s">
        <v>24</v>
      </c>
      <c r="D43">
        <v>20</v>
      </c>
      <c r="E43" t="s">
        <v>13</v>
      </c>
      <c r="F43" t="s">
        <v>9</v>
      </c>
      <c r="G43">
        <v>14269</v>
      </c>
    </row>
    <row r="44" spans="1:7" x14ac:dyDescent="0.3">
      <c r="A44" s="1">
        <v>44211</v>
      </c>
      <c r="B44" t="s">
        <v>28</v>
      </c>
      <c r="C44" t="s">
        <v>24</v>
      </c>
      <c r="D44">
        <v>22</v>
      </c>
      <c r="E44" t="s">
        <v>8</v>
      </c>
      <c r="F44" t="s">
        <v>9</v>
      </c>
      <c r="G44">
        <v>13069</v>
      </c>
    </row>
    <row r="45" spans="1:7" x14ac:dyDescent="0.3">
      <c r="A45" s="1">
        <v>44211</v>
      </c>
      <c r="B45" t="s">
        <v>28</v>
      </c>
      <c r="C45" t="s">
        <v>24</v>
      </c>
      <c r="D45">
        <v>20</v>
      </c>
      <c r="E45" t="s">
        <v>10</v>
      </c>
      <c r="F45" t="s">
        <v>11</v>
      </c>
      <c r="G45">
        <v>34139</v>
      </c>
    </row>
    <row r="46" spans="1:7" x14ac:dyDescent="0.3">
      <c r="A46" s="1">
        <v>44211</v>
      </c>
      <c r="B46" t="s">
        <v>28</v>
      </c>
      <c r="C46" t="s">
        <v>24</v>
      </c>
      <c r="D46">
        <v>20</v>
      </c>
      <c r="E46" t="s">
        <v>13</v>
      </c>
      <c r="F46" t="s">
        <v>9</v>
      </c>
      <c r="G46">
        <v>12226</v>
      </c>
    </row>
    <row r="47" spans="1:7" x14ac:dyDescent="0.3">
      <c r="A47" s="1">
        <v>44212</v>
      </c>
      <c r="B47" t="s">
        <v>28</v>
      </c>
      <c r="C47" t="s">
        <v>24</v>
      </c>
      <c r="D47">
        <v>22</v>
      </c>
      <c r="E47" t="s">
        <v>8</v>
      </c>
      <c r="F47" t="s">
        <v>9</v>
      </c>
      <c r="G47">
        <v>10432</v>
      </c>
    </row>
    <row r="48" spans="1:7" x14ac:dyDescent="0.3">
      <c r="A48" s="1">
        <v>44212</v>
      </c>
      <c r="B48" t="s">
        <v>28</v>
      </c>
      <c r="C48" t="s">
        <v>24</v>
      </c>
      <c r="D48">
        <v>20</v>
      </c>
      <c r="E48" t="s">
        <v>10</v>
      </c>
      <c r="F48" t="s">
        <v>11</v>
      </c>
      <c r="G48">
        <v>35054</v>
      </c>
    </row>
    <row r="49" spans="1:7" x14ac:dyDescent="0.3">
      <c r="A49" s="1">
        <v>44212</v>
      </c>
      <c r="B49" t="s">
        <v>28</v>
      </c>
      <c r="C49" t="s">
        <v>24</v>
      </c>
      <c r="D49">
        <v>20</v>
      </c>
      <c r="E49" t="s">
        <v>13</v>
      </c>
      <c r="F49" t="s">
        <v>9</v>
      </c>
      <c r="G49">
        <v>10135</v>
      </c>
    </row>
    <row r="50" spans="1:7" x14ac:dyDescent="0.3">
      <c r="A50" s="1">
        <v>44213</v>
      </c>
      <c r="B50" t="s">
        <v>28</v>
      </c>
      <c r="C50" t="s">
        <v>24</v>
      </c>
      <c r="D50">
        <v>22</v>
      </c>
      <c r="E50" t="s">
        <v>8</v>
      </c>
      <c r="F50" t="s">
        <v>9</v>
      </c>
      <c r="G50">
        <v>10975</v>
      </c>
    </row>
    <row r="51" spans="1:7" x14ac:dyDescent="0.3">
      <c r="A51" s="1">
        <v>44213</v>
      </c>
      <c r="B51" t="s">
        <v>28</v>
      </c>
      <c r="C51" t="s">
        <v>24</v>
      </c>
      <c r="D51">
        <v>20</v>
      </c>
      <c r="E51" t="s">
        <v>10</v>
      </c>
      <c r="F51" t="s">
        <v>11</v>
      </c>
      <c r="G51">
        <v>27132</v>
      </c>
    </row>
    <row r="52" spans="1:7" x14ac:dyDescent="0.3">
      <c r="A52" s="1">
        <v>44213</v>
      </c>
      <c r="B52" t="s">
        <v>28</v>
      </c>
      <c r="C52" t="s">
        <v>24</v>
      </c>
      <c r="D52">
        <v>20</v>
      </c>
      <c r="E52" t="s">
        <v>13</v>
      </c>
      <c r="F52" t="s">
        <v>11</v>
      </c>
      <c r="G52">
        <v>6021</v>
      </c>
    </row>
    <row r="53" spans="1:7" x14ac:dyDescent="0.3">
      <c r="A53" s="1">
        <v>44214</v>
      </c>
      <c r="B53" t="s">
        <v>28</v>
      </c>
      <c r="C53" t="s">
        <v>24</v>
      </c>
      <c r="D53">
        <v>22</v>
      </c>
      <c r="E53" t="s">
        <v>8</v>
      </c>
      <c r="F53" t="s">
        <v>9</v>
      </c>
      <c r="G53">
        <v>10147</v>
      </c>
    </row>
    <row r="54" spans="1:7" x14ac:dyDescent="0.3">
      <c r="A54" s="1">
        <v>44214</v>
      </c>
      <c r="B54" t="s">
        <v>28</v>
      </c>
      <c r="C54" t="s">
        <v>24</v>
      </c>
      <c r="D54">
        <v>20</v>
      </c>
      <c r="E54" t="s">
        <v>10</v>
      </c>
      <c r="F54" t="s">
        <v>11</v>
      </c>
      <c r="G54">
        <v>29938</v>
      </c>
    </row>
    <row r="55" spans="1:7" x14ac:dyDescent="0.3">
      <c r="A55" s="1">
        <v>44214</v>
      </c>
      <c r="B55" t="s">
        <v>28</v>
      </c>
      <c r="C55" t="s">
        <v>24</v>
      </c>
      <c r="D55">
        <v>20</v>
      </c>
      <c r="E55" t="s">
        <v>13</v>
      </c>
      <c r="F55" t="s">
        <v>11</v>
      </c>
      <c r="G55">
        <v>4961</v>
      </c>
    </row>
    <row r="56" spans="1:7" x14ac:dyDescent="0.3">
      <c r="A56" s="1">
        <v>44215</v>
      </c>
      <c r="B56" t="s">
        <v>28</v>
      </c>
      <c r="C56" t="s">
        <v>24</v>
      </c>
      <c r="D56">
        <v>22</v>
      </c>
      <c r="E56" t="s">
        <v>8</v>
      </c>
      <c r="F56" t="s">
        <v>9</v>
      </c>
      <c r="G56">
        <v>10676</v>
      </c>
    </row>
    <row r="57" spans="1:7" x14ac:dyDescent="0.3">
      <c r="A57" s="1">
        <v>44215</v>
      </c>
      <c r="B57" t="s">
        <v>28</v>
      </c>
      <c r="C57" t="s">
        <v>24</v>
      </c>
      <c r="D57">
        <v>20</v>
      </c>
      <c r="E57" t="s">
        <v>10</v>
      </c>
      <c r="F57" t="s">
        <v>11</v>
      </c>
      <c r="G57">
        <v>34352</v>
      </c>
    </row>
    <row r="58" spans="1:7" x14ac:dyDescent="0.3">
      <c r="A58" s="1">
        <v>44215</v>
      </c>
      <c r="B58" t="s">
        <v>28</v>
      </c>
      <c r="C58" t="s">
        <v>24</v>
      </c>
      <c r="D58">
        <v>20</v>
      </c>
      <c r="E58" t="s">
        <v>13</v>
      </c>
      <c r="F58" t="s">
        <v>11</v>
      </c>
      <c r="G58">
        <v>5131</v>
      </c>
    </row>
    <row r="59" spans="1:7" x14ac:dyDescent="0.3">
      <c r="A59" s="1">
        <v>44216</v>
      </c>
      <c r="B59" t="s">
        <v>28</v>
      </c>
      <c r="C59" t="s">
        <v>24</v>
      </c>
      <c r="D59">
        <v>22</v>
      </c>
      <c r="E59" t="s">
        <v>8</v>
      </c>
      <c r="F59" t="s">
        <v>9</v>
      </c>
      <c r="G59">
        <v>11431</v>
      </c>
    </row>
    <row r="60" spans="1:7" x14ac:dyDescent="0.3">
      <c r="A60" s="1">
        <v>44216</v>
      </c>
      <c r="B60" t="s">
        <v>28</v>
      </c>
      <c r="C60" t="s">
        <v>24</v>
      </c>
      <c r="D60">
        <v>20</v>
      </c>
      <c r="E60" t="s">
        <v>10</v>
      </c>
      <c r="F60" t="s">
        <v>11</v>
      </c>
      <c r="G60">
        <v>33981</v>
      </c>
    </row>
    <row r="61" spans="1:7" x14ac:dyDescent="0.3">
      <c r="A61" s="1">
        <v>44216</v>
      </c>
      <c r="B61" t="s">
        <v>28</v>
      </c>
      <c r="C61" t="s">
        <v>24</v>
      </c>
      <c r="D61">
        <v>20</v>
      </c>
      <c r="E61" t="s">
        <v>13</v>
      </c>
      <c r="F61" t="s">
        <v>11</v>
      </c>
      <c r="G61">
        <v>6413</v>
      </c>
    </row>
    <row r="62" spans="1:7" x14ac:dyDescent="0.3">
      <c r="A62" s="1">
        <v>44217</v>
      </c>
      <c r="B62" t="s">
        <v>28</v>
      </c>
      <c r="C62" t="s">
        <v>24</v>
      </c>
      <c r="D62">
        <v>22</v>
      </c>
      <c r="E62" t="s">
        <v>8</v>
      </c>
      <c r="F62" t="s">
        <v>9</v>
      </c>
      <c r="G62">
        <v>11276</v>
      </c>
    </row>
    <row r="63" spans="1:7" x14ac:dyDescent="0.3">
      <c r="A63" s="1">
        <v>44217</v>
      </c>
      <c r="B63" t="s">
        <v>28</v>
      </c>
      <c r="C63" t="s">
        <v>24</v>
      </c>
      <c r="D63">
        <v>20</v>
      </c>
      <c r="E63" t="s">
        <v>10</v>
      </c>
      <c r="F63" t="s">
        <v>11</v>
      </c>
      <c r="G63">
        <v>31598</v>
      </c>
    </row>
    <row r="64" spans="1:7" x14ac:dyDescent="0.3">
      <c r="A64" s="1">
        <v>44217</v>
      </c>
      <c r="B64" t="s">
        <v>28</v>
      </c>
      <c r="C64" t="s">
        <v>24</v>
      </c>
      <c r="D64">
        <v>20</v>
      </c>
      <c r="E64" t="s">
        <v>13</v>
      </c>
      <c r="F64" t="s">
        <v>11</v>
      </c>
      <c r="G64">
        <v>5396</v>
      </c>
    </row>
    <row r="65" spans="1:7" x14ac:dyDescent="0.3">
      <c r="A65" s="1">
        <v>44218</v>
      </c>
      <c r="B65" t="s">
        <v>28</v>
      </c>
      <c r="C65" t="s">
        <v>24</v>
      </c>
      <c r="D65">
        <v>22</v>
      </c>
      <c r="E65" t="s">
        <v>8</v>
      </c>
      <c r="F65" t="s">
        <v>11</v>
      </c>
      <c r="G65">
        <v>9824</v>
      </c>
    </row>
    <row r="66" spans="1:7" x14ac:dyDescent="0.3">
      <c r="A66" s="1">
        <v>44218</v>
      </c>
      <c r="B66" t="s">
        <v>28</v>
      </c>
      <c r="C66" t="s">
        <v>24</v>
      </c>
      <c r="D66">
        <v>20</v>
      </c>
      <c r="E66" t="s">
        <v>10</v>
      </c>
      <c r="F66" t="s">
        <v>11</v>
      </c>
      <c r="G66">
        <v>35632</v>
      </c>
    </row>
    <row r="67" spans="1:7" x14ac:dyDescent="0.3">
      <c r="A67" s="1">
        <v>44218</v>
      </c>
      <c r="B67" t="s">
        <v>28</v>
      </c>
      <c r="C67" t="s">
        <v>24</v>
      </c>
      <c r="D67">
        <v>20</v>
      </c>
      <c r="E67" t="s">
        <v>13</v>
      </c>
      <c r="F67" t="s">
        <v>11</v>
      </c>
      <c r="G67">
        <v>6077</v>
      </c>
    </row>
    <row r="68" spans="1:7" x14ac:dyDescent="0.3">
      <c r="A68" s="1">
        <v>44219</v>
      </c>
      <c r="B68" t="s">
        <v>28</v>
      </c>
      <c r="C68" t="s">
        <v>24</v>
      </c>
      <c r="D68">
        <v>22</v>
      </c>
      <c r="E68" t="s">
        <v>8</v>
      </c>
      <c r="F68" t="s">
        <v>11</v>
      </c>
      <c r="G68">
        <v>10444</v>
      </c>
    </row>
    <row r="69" spans="1:7" x14ac:dyDescent="0.3">
      <c r="A69" s="1">
        <v>44219</v>
      </c>
      <c r="B69" t="s">
        <v>28</v>
      </c>
      <c r="C69" t="s">
        <v>24</v>
      </c>
      <c r="D69">
        <v>20</v>
      </c>
      <c r="E69" t="s">
        <v>10</v>
      </c>
      <c r="F69" t="s">
        <v>11</v>
      </c>
      <c r="G69">
        <v>35501</v>
      </c>
    </row>
    <row r="70" spans="1:7" x14ac:dyDescent="0.3">
      <c r="A70" s="1">
        <v>44219</v>
      </c>
      <c r="B70" t="s">
        <v>28</v>
      </c>
      <c r="C70" t="s">
        <v>24</v>
      </c>
      <c r="D70">
        <v>20</v>
      </c>
      <c r="E70" t="s">
        <v>13</v>
      </c>
      <c r="F70" t="s">
        <v>11</v>
      </c>
      <c r="G70">
        <v>5520</v>
      </c>
    </row>
    <row r="71" spans="1:7" x14ac:dyDescent="0.3">
      <c r="A71" s="1">
        <v>44220</v>
      </c>
      <c r="B71" t="s">
        <v>28</v>
      </c>
      <c r="C71" t="s">
        <v>24</v>
      </c>
      <c r="D71">
        <v>22</v>
      </c>
      <c r="E71" t="s">
        <v>8</v>
      </c>
      <c r="F71" t="s">
        <v>11</v>
      </c>
      <c r="G71">
        <v>9593</v>
      </c>
    </row>
    <row r="72" spans="1:7" x14ac:dyDescent="0.3">
      <c r="A72" s="1">
        <v>44220</v>
      </c>
      <c r="B72" t="s">
        <v>28</v>
      </c>
      <c r="C72" t="s">
        <v>24</v>
      </c>
      <c r="D72">
        <v>20</v>
      </c>
      <c r="E72" t="s">
        <v>10</v>
      </c>
      <c r="F72" t="s">
        <v>11</v>
      </c>
      <c r="G72">
        <v>34165</v>
      </c>
    </row>
    <row r="73" spans="1:7" x14ac:dyDescent="0.3">
      <c r="A73" s="1">
        <v>44220</v>
      </c>
      <c r="B73" t="s">
        <v>28</v>
      </c>
      <c r="C73" t="s">
        <v>24</v>
      </c>
      <c r="D73">
        <v>20</v>
      </c>
      <c r="E73" t="s">
        <v>13</v>
      </c>
      <c r="F73" t="s">
        <v>11</v>
      </c>
      <c r="G73">
        <v>5662</v>
      </c>
    </row>
    <row r="74" spans="1:7" x14ac:dyDescent="0.3">
      <c r="A74" s="1">
        <v>44221</v>
      </c>
      <c r="B74" t="s">
        <v>28</v>
      </c>
      <c r="C74" t="s">
        <v>24</v>
      </c>
      <c r="D74">
        <v>22</v>
      </c>
      <c r="E74" t="s">
        <v>8</v>
      </c>
      <c r="F74" t="s">
        <v>11</v>
      </c>
      <c r="G74">
        <v>9867</v>
      </c>
    </row>
    <row r="75" spans="1:7" x14ac:dyDescent="0.3">
      <c r="A75" s="1">
        <v>44221</v>
      </c>
      <c r="B75" t="s">
        <v>28</v>
      </c>
      <c r="C75" t="s">
        <v>24</v>
      </c>
      <c r="D75">
        <v>20</v>
      </c>
      <c r="E75" t="s">
        <v>10</v>
      </c>
      <c r="F75" t="s">
        <v>11</v>
      </c>
      <c r="G75">
        <v>32296</v>
      </c>
    </row>
    <row r="76" spans="1:7" x14ac:dyDescent="0.3">
      <c r="A76" s="1">
        <v>44221</v>
      </c>
      <c r="B76" t="s">
        <v>28</v>
      </c>
      <c r="C76" t="s">
        <v>24</v>
      </c>
      <c r="D76">
        <v>20</v>
      </c>
      <c r="E76" t="s">
        <v>13</v>
      </c>
      <c r="F76" t="s">
        <v>11</v>
      </c>
      <c r="G76">
        <v>5143</v>
      </c>
    </row>
    <row r="77" spans="1:7" x14ac:dyDescent="0.3">
      <c r="A77" s="1">
        <v>44222</v>
      </c>
      <c r="B77" t="s">
        <v>28</v>
      </c>
      <c r="C77" t="s">
        <v>24</v>
      </c>
      <c r="D77">
        <v>22</v>
      </c>
      <c r="E77" t="s">
        <v>8</v>
      </c>
      <c r="F77" t="s">
        <v>11</v>
      </c>
      <c r="G77">
        <v>10618</v>
      </c>
    </row>
    <row r="78" spans="1:7" x14ac:dyDescent="0.3">
      <c r="A78" s="1">
        <v>44222</v>
      </c>
      <c r="B78" t="s">
        <v>28</v>
      </c>
      <c r="C78" t="s">
        <v>24</v>
      </c>
      <c r="D78">
        <v>20</v>
      </c>
      <c r="E78" t="s">
        <v>10</v>
      </c>
      <c r="F78" t="s">
        <v>11</v>
      </c>
      <c r="G78">
        <v>35585</v>
      </c>
    </row>
    <row r="79" spans="1:7" x14ac:dyDescent="0.3">
      <c r="A79" s="1">
        <v>44222</v>
      </c>
      <c r="B79" t="s">
        <v>28</v>
      </c>
      <c r="C79" t="s">
        <v>24</v>
      </c>
      <c r="D79">
        <v>20</v>
      </c>
      <c r="E79" t="s">
        <v>13</v>
      </c>
      <c r="F79" t="s">
        <v>11</v>
      </c>
      <c r="G79">
        <v>5178</v>
      </c>
    </row>
    <row r="80" spans="1:7" x14ac:dyDescent="0.3">
      <c r="A80" s="1">
        <v>44223</v>
      </c>
      <c r="B80" t="s">
        <v>28</v>
      </c>
      <c r="C80" t="s">
        <v>24</v>
      </c>
      <c r="D80">
        <v>22</v>
      </c>
      <c r="E80" t="s">
        <v>8</v>
      </c>
      <c r="F80" t="s">
        <v>11</v>
      </c>
      <c r="G80">
        <v>9867</v>
      </c>
    </row>
    <row r="81" spans="1:7" x14ac:dyDescent="0.3">
      <c r="A81" s="1">
        <v>44223</v>
      </c>
      <c r="B81" t="s">
        <v>28</v>
      </c>
      <c r="C81" t="s">
        <v>24</v>
      </c>
      <c r="D81">
        <v>20</v>
      </c>
      <c r="E81" t="s">
        <v>10</v>
      </c>
      <c r="F81" t="s">
        <v>11</v>
      </c>
      <c r="G81">
        <v>35450</v>
      </c>
    </row>
    <row r="82" spans="1:7" x14ac:dyDescent="0.3">
      <c r="A82" s="1">
        <v>44223</v>
      </c>
      <c r="B82" t="s">
        <v>28</v>
      </c>
      <c r="C82" t="s">
        <v>24</v>
      </c>
      <c r="D82">
        <v>20</v>
      </c>
      <c r="E82" t="s">
        <v>13</v>
      </c>
      <c r="F82" t="s">
        <v>11</v>
      </c>
      <c r="G82">
        <v>5544</v>
      </c>
    </row>
    <row r="83" spans="1:7" x14ac:dyDescent="0.3">
      <c r="A83" s="1">
        <v>44224</v>
      </c>
      <c r="B83" t="s">
        <v>28</v>
      </c>
      <c r="C83" t="s">
        <v>24</v>
      </c>
      <c r="D83">
        <v>22</v>
      </c>
      <c r="E83" t="s">
        <v>8</v>
      </c>
      <c r="F83" t="s">
        <v>11</v>
      </c>
      <c r="G83">
        <v>10337</v>
      </c>
    </row>
    <row r="84" spans="1:7" x14ac:dyDescent="0.3">
      <c r="A84" s="1">
        <v>44224</v>
      </c>
      <c r="B84" t="s">
        <v>28</v>
      </c>
      <c r="C84" t="s">
        <v>24</v>
      </c>
      <c r="D84">
        <v>20</v>
      </c>
      <c r="E84" t="s">
        <v>10</v>
      </c>
      <c r="F84" t="s">
        <v>11</v>
      </c>
      <c r="G84">
        <v>34936</v>
      </c>
    </row>
    <row r="85" spans="1:7" x14ac:dyDescent="0.3">
      <c r="A85" s="1">
        <v>44224</v>
      </c>
      <c r="B85" t="s">
        <v>28</v>
      </c>
      <c r="C85" t="s">
        <v>24</v>
      </c>
      <c r="D85">
        <v>20</v>
      </c>
      <c r="E85" t="s">
        <v>13</v>
      </c>
      <c r="F85" t="s">
        <v>11</v>
      </c>
      <c r="G85">
        <v>5132</v>
      </c>
    </row>
    <row r="86" spans="1:7" x14ac:dyDescent="0.3">
      <c r="A86" s="1">
        <v>44225</v>
      </c>
      <c r="B86" t="s">
        <v>28</v>
      </c>
      <c r="C86" t="s">
        <v>24</v>
      </c>
      <c r="D86">
        <v>22</v>
      </c>
      <c r="E86" t="s">
        <v>8</v>
      </c>
      <c r="F86" t="s">
        <v>11</v>
      </c>
      <c r="G86">
        <v>10256</v>
      </c>
    </row>
    <row r="87" spans="1:7" x14ac:dyDescent="0.3">
      <c r="A87" s="1">
        <v>44225</v>
      </c>
      <c r="B87" t="s">
        <v>28</v>
      </c>
      <c r="C87" t="s">
        <v>24</v>
      </c>
      <c r="D87">
        <v>20</v>
      </c>
      <c r="E87" t="s">
        <v>10</v>
      </c>
      <c r="F87" t="s">
        <v>11</v>
      </c>
      <c r="G87">
        <v>28727</v>
      </c>
    </row>
    <row r="88" spans="1:7" x14ac:dyDescent="0.3">
      <c r="A88" s="1">
        <v>44225</v>
      </c>
      <c r="B88" t="s">
        <v>28</v>
      </c>
      <c r="C88" t="s">
        <v>24</v>
      </c>
      <c r="D88">
        <v>20</v>
      </c>
      <c r="E88" t="s">
        <v>13</v>
      </c>
      <c r="F88" t="s">
        <v>11</v>
      </c>
      <c r="G88">
        <v>6360</v>
      </c>
    </row>
    <row r="89" spans="1:7" x14ac:dyDescent="0.3">
      <c r="A89" s="1">
        <v>44226</v>
      </c>
      <c r="B89" t="s">
        <v>28</v>
      </c>
      <c r="C89" t="s">
        <v>24</v>
      </c>
      <c r="D89">
        <v>22</v>
      </c>
      <c r="E89" t="s">
        <v>8</v>
      </c>
      <c r="F89" t="s">
        <v>11</v>
      </c>
      <c r="G89">
        <v>9910</v>
      </c>
    </row>
    <row r="90" spans="1:7" x14ac:dyDescent="0.3">
      <c r="A90" s="1">
        <v>44226</v>
      </c>
      <c r="B90" t="s">
        <v>28</v>
      </c>
      <c r="C90" t="s">
        <v>24</v>
      </c>
      <c r="D90">
        <v>20</v>
      </c>
      <c r="E90" t="s">
        <v>10</v>
      </c>
      <c r="F90" t="s">
        <v>11</v>
      </c>
      <c r="G90">
        <v>31571</v>
      </c>
    </row>
    <row r="91" spans="1:7" x14ac:dyDescent="0.3">
      <c r="A91" s="1">
        <v>44226</v>
      </c>
      <c r="B91" t="s">
        <v>28</v>
      </c>
      <c r="C91" t="s">
        <v>24</v>
      </c>
      <c r="D91">
        <v>20</v>
      </c>
      <c r="E91" t="s">
        <v>13</v>
      </c>
      <c r="F91" t="s">
        <v>11</v>
      </c>
      <c r="G91">
        <v>5247</v>
      </c>
    </row>
    <row r="92" spans="1:7" x14ac:dyDescent="0.3">
      <c r="A92" s="1">
        <v>44227</v>
      </c>
      <c r="B92" t="s">
        <v>28</v>
      </c>
      <c r="C92" t="s">
        <v>24</v>
      </c>
      <c r="D92">
        <v>22</v>
      </c>
      <c r="E92" t="s">
        <v>8</v>
      </c>
      <c r="F92" t="s">
        <v>11</v>
      </c>
      <c r="G92">
        <v>9361</v>
      </c>
    </row>
    <row r="93" spans="1:7" x14ac:dyDescent="0.3">
      <c r="A93" s="1">
        <v>44227</v>
      </c>
      <c r="B93" t="s">
        <v>28</v>
      </c>
      <c r="C93" t="s">
        <v>24</v>
      </c>
      <c r="D93">
        <v>20</v>
      </c>
      <c r="E93" t="s">
        <v>10</v>
      </c>
      <c r="F93" t="s">
        <v>11</v>
      </c>
      <c r="G93">
        <v>30984</v>
      </c>
    </row>
    <row r="94" spans="1:7" x14ac:dyDescent="0.3">
      <c r="A94" s="1">
        <v>44227</v>
      </c>
      <c r="B94" t="s">
        <v>28</v>
      </c>
      <c r="C94" t="s">
        <v>24</v>
      </c>
      <c r="D94">
        <v>20</v>
      </c>
      <c r="E94" t="s">
        <v>13</v>
      </c>
      <c r="F94" t="s">
        <v>11</v>
      </c>
      <c r="G94">
        <v>6194</v>
      </c>
    </row>
    <row r="95" spans="1:7" x14ac:dyDescent="0.3">
      <c r="A95" s="1">
        <v>44228</v>
      </c>
      <c r="B95" t="s">
        <v>28</v>
      </c>
      <c r="C95" t="s">
        <v>24</v>
      </c>
      <c r="D95">
        <v>22</v>
      </c>
      <c r="E95" t="s">
        <v>8</v>
      </c>
      <c r="F95" t="s">
        <v>11</v>
      </c>
      <c r="G95">
        <v>10571</v>
      </c>
    </row>
    <row r="96" spans="1:7" x14ac:dyDescent="0.3">
      <c r="A96" s="1">
        <v>44228</v>
      </c>
      <c r="B96" t="s">
        <v>28</v>
      </c>
      <c r="C96" t="s">
        <v>24</v>
      </c>
      <c r="D96">
        <v>20</v>
      </c>
      <c r="E96" t="s">
        <v>10</v>
      </c>
      <c r="F96" t="s">
        <v>11</v>
      </c>
      <c r="G96">
        <v>28343</v>
      </c>
    </row>
    <row r="97" spans="1:7" x14ac:dyDescent="0.3">
      <c r="A97" s="1">
        <v>44228</v>
      </c>
      <c r="B97" t="s">
        <v>28</v>
      </c>
      <c r="C97" t="s">
        <v>24</v>
      </c>
      <c r="D97">
        <v>20</v>
      </c>
      <c r="E97" t="s">
        <v>13</v>
      </c>
      <c r="F97" t="s">
        <v>11</v>
      </c>
      <c r="G97">
        <v>5750</v>
      </c>
    </row>
    <row r="98" spans="1:7" x14ac:dyDescent="0.3">
      <c r="A98" s="1">
        <v>44229</v>
      </c>
      <c r="B98" t="s">
        <v>28</v>
      </c>
      <c r="C98" t="s">
        <v>24</v>
      </c>
      <c r="D98">
        <v>22</v>
      </c>
      <c r="E98" t="s">
        <v>8</v>
      </c>
      <c r="F98" t="s">
        <v>11</v>
      </c>
      <c r="G98">
        <v>10228</v>
      </c>
    </row>
    <row r="99" spans="1:7" x14ac:dyDescent="0.3">
      <c r="A99" s="1">
        <v>44229</v>
      </c>
      <c r="B99" t="s">
        <v>28</v>
      </c>
      <c r="C99" t="s">
        <v>24</v>
      </c>
      <c r="D99">
        <v>20</v>
      </c>
      <c r="E99" t="s">
        <v>10</v>
      </c>
      <c r="F99" t="s">
        <v>11</v>
      </c>
      <c r="G99">
        <v>34729</v>
      </c>
    </row>
    <row r="100" spans="1:7" x14ac:dyDescent="0.3">
      <c r="A100" s="1">
        <v>44229</v>
      </c>
      <c r="B100" t="s">
        <v>28</v>
      </c>
      <c r="C100" t="s">
        <v>24</v>
      </c>
      <c r="D100">
        <v>20</v>
      </c>
      <c r="E100" t="s">
        <v>13</v>
      </c>
      <c r="F100" t="s">
        <v>11</v>
      </c>
      <c r="G100">
        <v>4987</v>
      </c>
    </row>
    <row r="101" spans="1:7" x14ac:dyDescent="0.3">
      <c r="A101" s="1">
        <v>44230</v>
      </c>
      <c r="B101" t="s">
        <v>28</v>
      </c>
      <c r="C101" t="s">
        <v>24</v>
      </c>
      <c r="D101">
        <v>22</v>
      </c>
      <c r="E101" t="s">
        <v>8</v>
      </c>
      <c r="F101" t="s">
        <v>11</v>
      </c>
      <c r="G101">
        <v>9440</v>
      </c>
    </row>
    <row r="102" spans="1:7" x14ac:dyDescent="0.3">
      <c r="A102" s="1">
        <v>44230</v>
      </c>
      <c r="B102" t="s">
        <v>28</v>
      </c>
      <c r="C102" t="s">
        <v>24</v>
      </c>
      <c r="D102">
        <v>20</v>
      </c>
      <c r="E102" t="s">
        <v>10</v>
      </c>
      <c r="F102" t="s">
        <v>11</v>
      </c>
      <c r="G102">
        <v>28975</v>
      </c>
    </row>
    <row r="103" spans="1:7" x14ac:dyDescent="0.3">
      <c r="A103" s="1">
        <v>44230</v>
      </c>
      <c r="B103" t="s">
        <v>28</v>
      </c>
      <c r="C103" t="s">
        <v>24</v>
      </c>
      <c r="D103">
        <v>20</v>
      </c>
      <c r="E103" t="s">
        <v>13</v>
      </c>
      <c r="F103" t="s">
        <v>11</v>
      </c>
      <c r="G103">
        <v>5219</v>
      </c>
    </row>
    <row r="104" spans="1:7" x14ac:dyDescent="0.3">
      <c r="A104" s="1">
        <v>44231</v>
      </c>
      <c r="B104" t="s">
        <v>28</v>
      </c>
      <c r="C104" t="s">
        <v>24</v>
      </c>
      <c r="D104">
        <v>22</v>
      </c>
      <c r="E104" t="s">
        <v>8</v>
      </c>
      <c r="F104" t="s">
        <v>11</v>
      </c>
      <c r="G104">
        <v>9599</v>
      </c>
    </row>
    <row r="105" spans="1:7" x14ac:dyDescent="0.3">
      <c r="A105" s="1">
        <v>44231</v>
      </c>
      <c r="B105" t="s">
        <v>28</v>
      </c>
      <c r="C105" t="s">
        <v>24</v>
      </c>
      <c r="D105">
        <v>20</v>
      </c>
      <c r="E105" t="s">
        <v>10</v>
      </c>
      <c r="F105" t="s">
        <v>11</v>
      </c>
      <c r="G105">
        <v>32696</v>
      </c>
    </row>
    <row r="106" spans="1:7" x14ac:dyDescent="0.3">
      <c r="A106" s="1">
        <v>44231</v>
      </c>
      <c r="B106" t="s">
        <v>28</v>
      </c>
      <c r="C106" t="s">
        <v>24</v>
      </c>
      <c r="D106">
        <v>20</v>
      </c>
      <c r="E106" t="s">
        <v>13</v>
      </c>
      <c r="F106" t="s">
        <v>11</v>
      </c>
      <c r="G106">
        <v>5513</v>
      </c>
    </row>
    <row r="107" spans="1:7" x14ac:dyDescent="0.3">
      <c r="A107" s="1">
        <v>44232</v>
      </c>
      <c r="B107" t="s">
        <v>28</v>
      </c>
      <c r="C107" t="s">
        <v>24</v>
      </c>
      <c r="D107">
        <v>22</v>
      </c>
      <c r="E107" t="s">
        <v>8</v>
      </c>
      <c r="F107" t="s">
        <v>11</v>
      </c>
      <c r="G107">
        <v>10384</v>
      </c>
    </row>
    <row r="108" spans="1:7" x14ac:dyDescent="0.3">
      <c r="A108" s="1">
        <v>44232</v>
      </c>
      <c r="B108" t="s">
        <v>28</v>
      </c>
      <c r="C108" t="s">
        <v>24</v>
      </c>
      <c r="D108">
        <v>20</v>
      </c>
      <c r="E108" t="s">
        <v>10</v>
      </c>
      <c r="F108" t="s">
        <v>11</v>
      </c>
      <c r="G108">
        <v>26967</v>
      </c>
    </row>
    <row r="109" spans="1:7" x14ac:dyDescent="0.3">
      <c r="A109" s="1">
        <v>44232</v>
      </c>
      <c r="B109" t="s">
        <v>28</v>
      </c>
      <c r="C109" t="s">
        <v>24</v>
      </c>
      <c r="D109">
        <v>20</v>
      </c>
      <c r="E109" t="s">
        <v>13</v>
      </c>
      <c r="F109" t="s">
        <v>11</v>
      </c>
      <c r="G109">
        <v>6321</v>
      </c>
    </row>
    <row r="110" spans="1:7" x14ac:dyDescent="0.3">
      <c r="A110" s="1">
        <v>44233</v>
      </c>
      <c r="B110" t="s">
        <v>28</v>
      </c>
      <c r="C110" t="s">
        <v>24</v>
      </c>
      <c r="D110">
        <v>22</v>
      </c>
      <c r="E110" t="s">
        <v>8</v>
      </c>
      <c r="F110" t="s">
        <v>11</v>
      </c>
      <c r="G110">
        <v>9564</v>
      </c>
    </row>
    <row r="111" spans="1:7" x14ac:dyDescent="0.3">
      <c r="A111" s="1">
        <v>44233</v>
      </c>
      <c r="B111" t="s">
        <v>28</v>
      </c>
      <c r="C111" t="s">
        <v>24</v>
      </c>
      <c r="D111">
        <v>20</v>
      </c>
      <c r="E111" t="s">
        <v>10</v>
      </c>
      <c r="F111" t="s">
        <v>11</v>
      </c>
      <c r="G111">
        <v>27410</v>
      </c>
    </row>
    <row r="112" spans="1:7" x14ac:dyDescent="0.3">
      <c r="A112" s="1">
        <v>44233</v>
      </c>
      <c r="B112" t="s">
        <v>28</v>
      </c>
      <c r="C112" t="s">
        <v>24</v>
      </c>
      <c r="D112">
        <v>20</v>
      </c>
      <c r="E112" t="s">
        <v>13</v>
      </c>
      <c r="F112" t="s">
        <v>11</v>
      </c>
      <c r="G112">
        <v>5941</v>
      </c>
    </row>
    <row r="113" spans="1:7" x14ac:dyDescent="0.3">
      <c r="A113" s="1">
        <v>44234</v>
      </c>
      <c r="B113" t="s">
        <v>28</v>
      </c>
      <c r="C113" t="s">
        <v>24</v>
      </c>
      <c r="D113">
        <v>22</v>
      </c>
      <c r="E113" t="s">
        <v>8</v>
      </c>
      <c r="F113" t="s">
        <v>11</v>
      </c>
      <c r="G113">
        <v>9696</v>
      </c>
    </row>
    <row r="114" spans="1:7" x14ac:dyDescent="0.3">
      <c r="A114" s="1">
        <v>44234</v>
      </c>
      <c r="B114" t="s">
        <v>28</v>
      </c>
      <c r="C114" t="s">
        <v>24</v>
      </c>
      <c r="D114">
        <v>20</v>
      </c>
      <c r="E114" t="s">
        <v>10</v>
      </c>
      <c r="F114" t="s">
        <v>11</v>
      </c>
      <c r="G114">
        <v>30677</v>
      </c>
    </row>
    <row r="115" spans="1:7" x14ac:dyDescent="0.3">
      <c r="A115" s="1">
        <v>44234</v>
      </c>
      <c r="B115" t="s">
        <v>28</v>
      </c>
      <c r="C115" t="s">
        <v>24</v>
      </c>
      <c r="D115">
        <v>20</v>
      </c>
      <c r="E115" t="s">
        <v>13</v>
      </c>
      <c r="F115" t="s">
        <v>11</v>
      </c>
      <c r="G115">
        <v>4922</v>
      </c>
    </row>
    <row r="116" spans="1:7" x14ac:dyDescent="0.3">
      <c r="A116" s="1">
        <v>44235</v>
      </c>
      <c r="B116" t="s">
        <v>28</v>
      </c>
      <c r="C116" t="s">
        <v>24</v>
      </c>
      <c r="D116">
        <v>22</v>
      </c>
      <c r="E116" t="s">
        <v>8</v>
      </c>
      <c r="F116" t="s">
        <v>11</v>
      </c>
      <c r="G116">
        <v>10546</v>
      </c>
    </row>
    <row r="117" spans="1:7" x14ac:dyDescent="0.3">
      <c r="A117" s="1">
        <v>44235</v>
      </c>
      <c r="B117" t="s">
        <v>28</v>
      </c>
      <c r="C117" t="s">
        <v>24</v>
      </c>
      <c r="D117">
        <v>20</v>
      </c>
      <c r="E117" t="s">
        <v>10</v>
      </c>
      <c r="F117" t="s">
        <v>11</v>
      </c>
      <c r="G117">
        <v>33349</v>
      </c>
    </row>
    <row r="118" spans="1:7" x14ac:dyDescent="0.3">
      <c r="A118" s="1">
        <v>44235</v>
      </c>
      <c r="B118" t="s">
        <v>28</v>
      </c>
      <c r="C118" t="s">
        <v>24</v>
      </c>
      <c r="D118">
        <v>20</v>
      </c>
      <c r="E118" t="s">
        <v>13</v>
      </c>
      <c r="F118" t="s">
        <v>11</v>
      </c>
      <c r="G118">
        <v>4990</v>
      </c>
    </row>
    <row r="119" spans="1:7" x14ac:dyDescent="0.3">
      <c r="A119" s="1">
        <v>44236</v>
      </c>
      <c r="B119" t="s">
        <v>28</v>
      </c>
      <c r="C119" t="s">
        <v>24</v>
      </c>
      <c r="D119">
        <v>22</v>
      </c>
      <c r="E119" t="s">
        <v>8</v>
      </c>
      <c r="F119" t="s">
        <v>11</v>
      </c>
      <c r="G119">
        <v>9797</v>
      </c>
    </row>
    <row r="120" spans="1:7" x14ac:dyDescent="0.3">
      <c r="A120" s="1">
        <v>44236</v>
      </c>
      <c r="B120" t="s">
        <v>28</v>
      </c>
      <c r="C120" t="s">
        <v>24</v>
      </c>
      <c r="D120">
        <v>20</v>
      </c>
      <c r="E120" t="s">
        <v>10</v>
      </c>
      <c r="F120" t="s">
        <v>11</v>
      </c>
      <c r="G120">
        <v>34076</v>
      </c>
    </row>
    <row r="121" spans="1:7" x14ac:dyDescent="0.3">
      <c r="A121" s="1">
        <v>44236</v>
      </c>
      <c r="B121" t="s">
        <v>28</v>
      </c>
      <c r="C121" t="s">
        <v>24</v>
      </c>
      <c r="D121">
        <v>20</v>
      </c>
      <c r="E121" t="s">
        <v>13</v>
      </c>
      <c r="F121" t="s">
        <v>11</v>
      </c>
      <c r="G121">
        <v>5488</v>
      </c>
    </row>
    <row r="122" spans="1:7" x14ac:dyDescent="0.3">
      <c r="A122" s="1">
        <v>44237</v>
      </c>
      <c r="B122" t="s">
        <v>28</v>
      </c>
      <c r="C122" t="s">
        <v>24</v>
      </c>
      <c r="D122">
        <v>22</v>
      </c>
      <c r="E122" t="s">
        <v>8</v>
      </c>
      <c r="F122" t="s">
        <v>11</v>
      </c>
      <c r="G122">
        <v>9432</v>
      </c>
    </row>
    <row r="123" spans="1:7" x14ac:dyDescent="0.3">
      <c r="A123" s="1">
        <v>44237</v>
      </c>
      <c r="B123" t="s">
        <v>28</v>
      </c>
      <c r="C123" t="s">
        <v>24</v>
      </c>
      <c r="D123">
        <v>20</v>
      </c>
      <c r="E123" t="s">
        <v>10</v>
      </c>
      <c r="F123" t="s">
        <v>11</v>
      </c>
      <c r="G123">
        <v>35736</v>
      </c>
    </row>
    <row r="124" spans="1:7" x14ac:dyDescent="0.3">
      <c r="A124" s="1">
        <v>44237</v>
      </c>
      <c r="B124" t="s">
        <v>28</v>
      </c>
      <c r="C124" t="s">
        <v>24</v>
      </c>
      <c r="D124">
        <v>20</v>
      </c>
      <c r="E124" t="s">
        <v>13</v>
      </c>
      <c r="F124" t="s">
        <v>11</v>
      </c>
      <c r="G124">
        <v>5053</v>
      </c>
    </row>
    <row r="125" spans="1:7" x14ac:dyDescent="0.3">
      <c r="A125" s="1">
        <v>44238</v>
      </c>
      <c r="B125" t="s">
        <v>28</v>
      </c>
      <c r="C125" t="s">
        <v>24</v>
      </c>
      <c r="D125">
        <v>22</v>
      </c>
      <c r="E125" t="s">
        <v>8</v>
      </c>
      <c r="F125" t="s">
        <v>11</v>
      </c>
      <c r="G125">
        <v>10461</v>
      </c>
    </row>
    <row r="126" spans="1:7" x14ac:dyDescent="0.3">
      <c r="A126" s="1">
        <v>44238</v>
      </c>
      <c r="B126" t="s">
        <v>28</v>
      </c>
      <c r="C126" t="s">
        <v>24</v>
      </c>
      <c r="D126">
        <v>20</v>
      </c>
      <c r="E126" t="s">
        <v>10</v>
      </c>
      <c r="F126" t="s">
        <v>11</v>
      </c>
      <c r="G126">
        <v>27915</v>
      </c>
    </row>
    <row r="127" spans="1:7" x14ac:dyDescent="0.3">
      <c r="A127" s="1">
        <v>44238</v>
      </c>
      <c r="B127" t="s">
        <v>28</v>
      </c>
      <c r="C127" t="s">
        <v>24</v>
      </c>
      <c r="D127">
        <v>20</v>
      </c>
      <c r="E127" t="s">
        <v>13</v>
      </c>
      <c r="F127" t="s">
        <v>11</v>
      </c>
      <c r="G127">
        <v>4959</v>
      </c>
    </row>
    <row r="128" spans="1:7" x14ac:dyDescent="0.3">
      <c r="A128" s="1">
        <v>44239</v>
      </c>
      <c r="B128" t="s">
        <v>28</v>
      </c>
      <c r="C128" t="s">
        <v>24</v>
      </c>
      <c r="D128">
        <v>22</v>
      </c>
      <c r="E128" t="s">
        <v>8</v>
      </c>
      <c r="F128" t="s">
        <v>11</v>
      </c>
      <c r="G128">
        <v>10401</v>
      </c>
    </row>
    <row r="129" spans="1:7" x14ac:dyDescent="0.3">
      <c r="A129" s="1">
        <v>44239</v>
      </c>
      <c r="B129" t="s">
        <v>28</v>
      </c>
      <c r="C129" t="s">
        <v>24</v>
      </c>
      <c r="D129">
        <v>20</v>
      </c>
      <c r="E129" t="s">
        <v>10</v>
      </c>
      <c r="F129" t="s">
        <v>11</v>
      </c>
      <c r="G129">
        <v>28597</v>
      </c>
    </row>
    <row r="130" spans="1:7" x14ac:dyDescent="0.3">
      <c r="A130" s="1">
        <v>44239</v>
      </c>
      <c r="B130" t="s">
        <v>28</v>
      </c>
      <c r="C130" t="s">
        <v>24</v>
      </c>
      <c r="D130">
        <v>20</v>
      </c>
      <c r="E130" t="s">
        <v>13</v>
      </c>
      <c r="F130" t="s">
        <v>11</v>
      </c>
      <c r="G130">
        <v>5175</v>
      </c>
    </row>
    <row r="131" spans="1:7" x14ac:dyDescent="0.3">
      <c r="A131" s="1">
        <v>44240</v>
      </c>
      <c r="B131" t="s">
        <v>28</v>
      </c>
      <c r="C131" t="s">
        <v>24</v>
      </c>
      <c r="D131">
        <v>22</v>
      </c>
      <c r="E131" t="s">
        <v>8</v>
      </c>
      <c r="F131" t="s">
        <v>11</v>
      </c>
      <c r="G131">
        <v>10369</v>
      </c>
    </row>
    <row r="132" spans="1:7" x14ac:dyDescent="0.3">
      <c r="A132" s="1">
        <v>44240</v>
      </c>
      <c r="B132" t="s">
        <v>28</v>
      </c>
      <c r="C132" t="s">
        <v>24</v>
      </c>
      <c r="D132">
        <v>20</v>
      </c>
      <c r="E132" t="s">
        <v>10</v>
      </c>
      <c r="F132" t="s">
        <v>11</v>
      </c>
      <c r="G132">
        <v>29559</v>
      </c>
    </row>
    <row r="133" spans="1:7" x14ac:dyDescent="0.3">
      <c r="A133" s="1">
        <v>44240</v>
      </c>
      <c r="B133" t="s">
        <v>28</v>
      </c>
      <c r="C133" t="s">
        <v>24</v>
      </c>
      <c r="D133">
        <v>20</v>
      </c>
      <c r="E133" t="s">
        <v>13</v>
      </c>
      <c r="F133" t="s">
        <v>11</v>
      </c>
      <c r="G133">
        <v>5530</v>
      </c>
    </row>
    <row r="134" spans="1:7" x14ac:dyDescent="0.3">
      <c r="A134" s="1">
        <v>44241</v>
      </c>
      <c r="B134" t="s">
        <v>28</v>
      </c>
      <c r="C134" t="s">
        <v>24</v>
      </c>
      <c r="D134">
        <v>22</v>
      </c>
      <c r="E134" t="s">
        <v>8</v>
      </c>
      <c r="F134" t="s">
        <v>11</v>
      </c>
      <c r="G134">
        <v>10141</v>
      </c>
    </row>
    <row r="135" spans="1:7" x14ac:dyDescent="0.3">
      <c r="A135" s="1">
        <v>44241</v>
      </c>
      <c r="B135" t="s">
        <v>28</v>
      </c>
      <c r="C135" t="s">
        <v>24</v>
      </c>
      <c r="D135">
        <v>20</v>
      </c>
      <c r="E135" t="s">
        <v>10</v>
      </c>
      <c r="F135" t="s">
        <v>11</v>
      </c>
      <c r="G135">
        <v>32117</v>
      </c>
    </row>
    <row r="136" spans="1:7" x14ac:dyDescent="0.3">
      <c r="A136" s="1">
        <v>44241</v>
      </c>
      <c r="B136" t="s">
        <v>28</v>
      </c>
      <c r="C136" t="s">
        <v>24</v>
      </c>
      <c r="D136">
        <v>20</v>
      </c>
      <c r="E136" t="s">
        <v>13</v>
      </c>
      <c r="F136" t="s">
        <v>11</v>
      </c>
      <c r="G136">
        <v>5793</v>
      </c>
    </row>
    <row r="137" spans="1:7" x14ac:dyDescent="0.3">
      <c r="A137" s="1">
        <v>44242</v>
      </c>
      <c r="B137" t="s">
        <v>28</v>
      </c>
      <c r="C137" t="s">
        <v>24</v>
      </c>
      <c r="D137">
        <v>22</v>
      </c>
      <c r="E137" t="s">
        <v>8</v>
      </c>
      <c r="F137" t="s">
        <v>11</v>
      </c>
      <c r="G137">
        <v>9813</v>
      </c>
    </row>
    <row r="138" spans="1:7" x14ac:dyDescent="0.3">
      <c r="A138" s="1">
        <v>44242</v>
      </c>
      <c r="B138" t="s">
        <v>28</v>
      </c>
      <c r="C138" t="s">
        <v>24</v>
      </c>
      <c r="D138">
        <v>20</v>
      </c>
      <c r="E138" t="s">
        <v>10</v>
      </c>
      <c r="F138" t="s">
        <v>11</v>
      </c>
      <c r="G138">
        <v>35919</v>
      </c>
    </row>
    <row r="139" spans="1:7" x14ac:dyDescent="0.3">
      <c r="A139" s="1">
        <v>44242</v>
      </c>
      <c r="B139" t="s">
        <v>28</v>
      </c>
      <c r="C139" t="s">
        <v>24</v>
      </c>
      <c r="D139">
        <v>20</v>
      </c>
      <c r="E139" t="s">
        <v>13</v>
      </c>
      <c r="F139" t="s">
        <v>11</v>
      </c>
      <c r="G139">
        <v>5415</v>
      </c>
    </row>
    <row r="140" spans="1:7" x14ac:dyDescent="0.3">
      <c r="A140" s="1">
        <v>44243</v>
      </c>
      <c r="B140" t="s">
        <v>28</v>
      </c>
      <c r="C140" t="s">
        <v>24</v>
      </c>
      <c r="D140">
        <v>22</v>
      </c>
      <c r="E140" t="s">
        <v>8</v>
      </c>
      <c r="F140" t="s">
        <v>11</v>
      </c>
      <c r="G140">
        <v>9469</v>
      </c>
    </row>
    <row r="141" spans="1:7" x14ac:dyDescent="0.3">
      <c r="A141" s="1">
        <v>44243</v>
      </c>
      <c r="B141" t="s">
        <v>28</v>
      </c>
      <c r="C141" t="s">
        <v>24</v>
      </c>
      <c r="D141">
        <v>20</v>
      </c>
      <c r="E141" t="s">
        <v>10</v>
      </c>
      <c r="F141" t="s">
        <v>11</v>
      </c>
      <c r="G141">
        <v>29640</v>
      </c>
    </row>
    <row r="142" spans="1:7" x14ac:dyDescent="0.3">
      <c r="A142" s="1">
        <v>44243</v>
      </c>
      <c r="B142" t="s">
        <v>28</v>
      </c>
      <c r="C142" t="s">
        <v>24</v>
      </c>
      <c r="D142">
        <v>20</v>
      </c>
      <c r="E142" t="s">
        <v>13</v>
      </c>
      <c r="F142" t="s">
        <v>11</v>
      </c>
      <c r="G142">
        <v>5586</v>
      </c>
    </row>
    <row r="143" spans="1:7" x14ac:dyDescent="0.3">
      <c r="A143" s="1">
        <v>44244</v>
      </c>
      <c r="B143" t="s">
        <v>28</v>
      </c>
      <c r="C143" t="s">
        <v>24</v>
      </c>
      <c r="D143">
        <v>22</v>
      </c>
      <c r="E143" t="s">
        <v>8</v>
      </c>
      <c r="F143" t="s">
        <v>11</v>
      </c>
      <c r="G143">
        <v>9948</v>
      </c>
    </row>
    <row r="144" spans="1:7" x14ac:dyDescent="0.3">
      <c r="A144" s="1">
        <v>44244</v>
      </c>
      <c r="B144" t="s">
        <v>28</v>
      </c>
      <c r="C144" t="s">
        <v>24</v>
      </c>
      <c r="D144">
        <v>20</v>
      </c>
      <c r="E144" t="s">
        <v>10</v>
      </c>
      <c r="F144" t="s">
        <v>11</v>
      </c>
      <c r="G144">
        <v>33472</v>
      </c>
    </row>
    <row r="145" spans="1:7" x14ac:dyDescent="0.3">
      <c r="A145" s="1">
        <v>44244</v>
      </c>
      <c r="B145" t="s">
        <v>28</v>
      </c>
      <c r="C145" t="s">
        <v>24</v>
      </c>
      <c r="D145">
        <v>20</v>
      </c>
      <c r="E145" t="s">
        <v>13</v>
      </c>
      <c r="F145" t="s">
        <v>11</v>
      </c>
      <c r="G145">
        <v>5654</v>
      </c>
    </row>
    <row r="146" spans="1:7" x14ac:dyDescent="0.3">
      <c r="A146" s="1">
        <v>44245</v>
      </c>
      <c r="B146" t="s">
        <v>28</v>
      </c>
      <c r="C146" t="s">
        <v>24</v>
      </c>
      <c r="D146">
        <v>22</v>
      </c>
      <c r="E146" t="s">
        <v>8</v>
      </c>
      <c r="F146" t="s">
        <v>11</v>
      </c>
      <c r="G146">
        <v>10370</v>
      </c>
    </row>
    <row r="147" spans="1:7" x14ac:dyDescent="0.3">
      <c r="A147" s="1">
        <v>44245</v>
      </c>
      <c r="B147" t="s">
        <v>28</v>
      </c>
      <c r="C147" t="s">
        <v>24</v>
      </c>
      <c r="D147">
        <v>20</v>
      </c>
      <c r="E147" t="s">
        <v>10</v>
      </c>
      <c r="F147" t="s">
        <v>11</v>
      </c>
      <c r="G147">
        <v>27984</v>
      </c>
    </row>
    <row r="148" spans="1:7" x14ac:dyDescent="0.3">
      <c r="A148" s="1">
        <v>44245</v>
      </c>
      <c r="B148" t="s">
        <v>28</v>
      </c>
      <c r="C148" t="s">
        <v>24</v>
      </c>
      <c r="D148">
        <v>20</v>
      </c>
      <c r="E148" t="s">
        <v>13</v>
      </c>
      <c r="F148" t="s">
        <v>11</v>
      </c>
      <c r="G148">
        <v>5427</v>
      </c>
    </row>
    <row r="149" spans="1:7" x14ac:dyDescent="0.3">
      <c r="A149" s="1">
        <v>44246</v>
      </c>
      <c r="B149" t="s">
        <v>28</v>
      </c>
      <c r="C149" t="s">
        <v>24</v>
      </c>
      <c r="D149">
        <v>22</v>
      </c>
      <c r="E149" t="s">
        <v>8</v>
      </c>
      <c r="F149" t="s">
        <v>11</v>
      </c>
      <c r="G149">
        <v>10624</v>
      </c>
    </row>
    <row r="150" spans="1:7" x14ac:dyDescent="0.3">
      <c r="A150" s="1">
        <v>44246</v>
      </c>
      <c r="B150" t="s">
        <v>28</v>
      </c>
      <c r="C150" t="s">
        <v>24</v>
      </c>
      <c r="D150">
        <v>20</v>
      </c>
      <c r="E150" t="s">
        <v>10</v>
      </c>
      <c r="F150" t="s">
        <v>11</v>
      </c>
      <c r="G150">
        <v>31393</v>
      </c>
    </row>
    <row r="151" spans="1:7" x14ac:dyDescent="0.3">
      <c r="A151" s="1">
        <v>44246</v>
      </c>
      <c r="B151" t="s">
        <v>28</v>
      </c>
      <c r="C151" t="s">
        <v>24</v>
      </c>
      <c r="D151">
        <v>20</v>
      </c>
      <c r="E151" t="s">
        <v>13</v>
      </c>
      <c r="F151" t="s">
        <v>11</v>
      </c>
      <c r="G151">
        <v>5919</v>
      </c>
    </row>
    <row r="152" spans="1:7" x14ac:dyDescent="0.3">
      <c r="A152" s="1">
        <v>44247</v>
      </c>
      <c r="B152" t="s">
        <v>28</v>
      </c>
      <c r="C152" t="s">
        <v>24</v>
      </c>
      <c r="D152">
        <v>22</v>
      </c>
      <c r="E152" t="s">
        <v>8</v>
      </c>
      <c r="F152" t="s">
        <v>11</v>
      </c>
      <c r="G152">
        <v>9930</v>
      </c>
    </row>
    <row r="153" spans="1:7" x14ac:dyDescent="0.3">
      <c r="A153" s="1">
        <v>44247</v>
      </c>
      <c r="B153" t="s">
        <v>28</v>
      </c>
      <c r="C153" t="s">
        <v>24</v>
      </c>
      <c r="D153">
        <v>20</v>
      </c>
      <c r="E153" t="s">
        <v>10</v>
      </c>
      <c r="F153" t="s">
        <v>11</v>
      </c>
      <c r="G153">
        <v>33262</v>
      </c>
    </row>
    <row r="154" spans="1:7" x14ac:dyDescent="0.3">
      <c r="A154" s="1">
        <v>44247</v>
      </c>
      <c r="B154" t="s">
        <v>28</v>
      </c>
      <c r="C154" t="s">
        <v>24</v>
      </c>
      <c r="D154">
        <v>20</v>
      </c>
      <c r="E154" t="s">
        <v>13</v>
      </c>
      <c r="F154" t="s">
        <v>11</v>
      </c>
      <c r="G154">
        <v>6425</v>
      </c>
    </row>
    <row r="155" spans="1:7" x14ac:dyDescent="0.3">
      <c r="A155" s="1">
        <v>44248</v>
      </c>
      <c r="B155" t="s">
        <v>28</v>
      </c>
      <c r="C155" t="s">
        <v>24</v>
      </c>
      <c r="D155">
        <v>22</v>
      </c>
      <c r="E155" t="s">
        <v>8</v>
      </c>
      <c r="F155" t="s">
        <v>11</v>
      </c>
      <c r="G155">
        <v>10038</v>
      </c>
    </row>
    <row r="156" spans="1:7" x14ac:dyDescent="0.3">
      <c r="A156" s="1">
        <v>44248</v>
      </c>
      <c r="B156" t="s">
        <v>28</v>
      </c>
      <c r="C156" t="s">
        <v>24</v>
      </c>
      <c r="D156">
        <v>20</v>
      </c>
      <c r="E156" t="s">
        <v>10</v>
      </c>
      <c r="F156" t="s">
        <v>11</v>
      </c>
      <c r="G156">
        <v>28531</v>
      </c>
    </row>
    <row r="157" spans="1:7" x14ac:dyDescent="0.3">
      <c r="A157" s="1">
        <v>44248</v>
      </c>
      <c r="B157" t="s">
        <v>28</v>
      </c>
      <c r="C157" t="s">
        <v>24</v>
      </c>
      <c r="D157">
        <v>20</v>
      </c>
      <c r="E157" t="s">
        <v>13</v>
      </c>
      <c r="F157" t="s">
        <v>11</v>
      </c>
      <c r="G157">
        <v>6011</v>
      </c>
    </row>
    <row r="158" spans="1:7" x14ac:dyDescent="0.3">
      <c r="A158" s="1">
        <v>44249</v>
      </c>
      <c r="B158" t="s">
        <v>28</v>
      </c>
      <c r="C158" t="s">
        <v>24</v>
      </c>
      <c r="D158">
        <v>22</v>
      </c>
      <c r="E158" t="s">
        <v>8</v>
      </c>
      <c r="F158" t="s">
        <v>11</v>
      </c>
      <c r="G158">
        <v>10670</v>
      </c>
    </row>
    <row r="159" spans="1:7" x14ac:dyDescent="0.3">
      <c r="A159" s="1">
        <v>44249</v>
      </c>
      <c r="B159" t="s">
        <v>28</v>
      </c>
      <c r="C159" t="s">
        <v>24</v>
      </c>
      <c r="D159">
        <v>20</v>
      </c>
      <c r="E159" t="s">
        <v>10</v>
      </c>
      <c r="F159" t="s">
        <v>11</v>
      </c>
      <c r="G159">
        <v>35699</v>
      </c>
    </row>
    <row r="160" spans="1:7" x14ac:dyDescent="0.3">
      <c r="A160" s="1">
        <v>44249</v>
      </c>
      <c r="B160" t="s">
        <v>28</v>
      </c>
      <c r="C160" t="s">
        <v>24</v>
      </c>
      <c r="D160">
        <v>20</v>
      </c>
      <c r="E160" t="s">
        <v>13</v>
      </c>
      <c r="F160" t="s">
        <v>9</v>
      </c>
      <c r="G160">
        <v>6555</v>
      </c>
    </row>
    <row r="161" spans="1:7" x14ac:dyDescent="0.3">
      <c r="A161" s="1">
        <v>44250</v>
      </c>
      <c r="B161" t="s">
        <v>28</v>
      </c>
      <c r="C161" t="s">
        <v>24</v>
      </c>
      <c r="D161">
        <v>22</v>
      </c>
      <c r="E161" t="s">
        <v>8</v>
      </c>
      <c r="F161" t="s">
        <v>11</v>
      </c>
      <c r="G161">
        <v>10334</v>
      </c>
    </row>
    <row r="162" spans="1:7" x14ac:dyDescent="0.3">
      <c r="A162" s="1">
        <v>44250</v>
      </c>
      <c r="B162" t="s">
        <v>28</v>
      </c>
      <c r="C162" t="s">
        <v>24</v>
      </c>
      <c r="D162">
        <v>20</v>
      </c>
      <c r="E162" t="s">
        <v>10</v>
      </c>
      <c r="F162" t="s">
        <v>11</v>
      </c>
      <c r="G162">
        <v>31089</v>
      </c>
    </row>
    <row r="163" spans="1:7" x14ac:dyDescent="0.3">
      <c r="A163" s="1">
        <v>44250</v>
      </c>
      <c r="B163" t="s">
        <v>28</v>
      </c>
      <c r="C163" t="s">
        <v>24</v>
      </c>
      <c r="D163">
        <v>20</v>
      </c>
      <c r="E163" t="s">
        <v>13</v>
      </c>
      <c r="F163" t="s">
        <v>9</v>
      </c>
      <c r="G163">
        <v>6289</v>
      </c>
    </row>
    <row r="164" spans="1:7" x14ac:dyDescent="0.3">
      <c r="A164" s="1">
        <v>44251</v>
      </c>
      <c r="B164" t="s">
        <v>28</v>
      </c>
      <c r="C164" t="s">
        <v>24</v>
      </c>
      <c r="D164">
        <v>22</v>
      </c>
      <c r="E164" t="s">
        <v>8</v>
      </c>
      <c r="F164" t="s">
        <v>11</v>
      </c>
      <c r="G164">
        <v>10641</v>
      </c>
    </row>
    <row r="165" spans="1:7" x14ac:dyDescent="0.3">
      <c r="A165" s="1">
        <v>44251</v>
      </c>
      <c r="B165" t="s">
        <v>28</v>
      </c>
      <c r="C165" t="s">
        <v>24</v>
      </c>
      <c r="D165">
        <v>20</v>
      </c>
      <c r="E165" t="s">
        <v>10</v>
      </c>
      <c r="F165" t="s">
        <v>11</v>
      </c>
      <c r="G165">
        <v>31746</v>
      </c>
    </row>
    <row r="166" spans="1:7" x14ac:dyDescent="0.3">
      <c r="A166" s="1">
        <v>44251</v>
      </c>
      <c r="B166" t="s">
        <v>28</v>
      </c>
      <c r="C166" t="s">
        <v>24</v>
      </c>
      <c r="D166">
        <v>20</v>
      </c>
      <c r="E166" t="s">
        <v>13</v>
      </c>
      <c r="F166" t="s">
        <v>9</v>
      </c>
      <c r="G166">
        <v>6340</v>
      </c>
    </row>
    <row r="167" spans="1:7" x14ac:dyDescent="0.3">
      <c r="A167" s="1">
        <v>44252</v>
      </c>
      <c r="B167" t="s">
        <v>28</v>
      </c>
      <c r="C167" t="s">
        <v>24</v>
      </c>
      <c r="D167">
        <v>22</v>
      </c>
      <c r="E167" t="s">
        <v>8</v>
      </c>
      <c r="F167" t="s">
        <v>11</v>
      </c>
      <c r="G167">
        <v>9683</v>
      </c>
    </row>
    <row r="168" spans="1:7" x14ac:dyDescent="0.3">
      <c r="A168" s="1">
        <v>44252</v>
      </c>
      <c r="B168" t="s">
        <v>28</v>
      </c>
      <c r="C168" t="s">
        <v>24</v>
      </c>
      <c r="D168">
        <v>20</v>
      </c>
      <c r="E168" t="s">
        <v>10</v>
      </c>
      <c r="F168" t="s">
        <v>11</v>
      </c>
      <c r="G168">
        <v>34798</v>
      </c>
    </row>
    <row r="169" spans="1:7" x14ac:dyDescent="0.3">
      <c r="A169" s="1">
        <v>44252</v>
      </c>
      <c r="B169" t="s">
        <v>28</v>
      </c>
      <c r="C169" t="s">
        <v>24</v>
      </c>
      <c r="D169">
        <v>20</v>
      </c>
      <c r="E169" t="s">
        <v>13</v>
      </c>
      <c r="F169" t="s">
        <v>9</v>
      </c>
      <c r="G169">
        <v>6696</v>
      </c>
    </row>
    <row r="170" spans="1:7" x14ac:dyDescent="0.3">
      <c r="A170" s="1">
        <v>44253</v>
      </c>
      <c r="B170" t="s">
        <v>28</v>
      </c>
      <c r="C170" t="s">
        <v>24</v>
      </c>
      <c r="D170">
        <v>22</v>
      </c>
      <c r="E170" t="s">
        <v>8</v>
      </c>
      <c r="F170" t="s">
        <v>11</v>
      </c>
      <c r="G170">
        <v>9784</v>
      </c>
    </row>
    <row r="171" spans="1:7" x14ac:dyDescent="0.3">
      <c r="A171" s="1">
        <v>44253</v>
      </c>
      <c r="B171" t="s">
        <v>28</v>
      </c>
      <c r="C171" t="s">
        <v>24</v>
      </c>
      <c r="D171">
        <v>20</v>
      </c>
      <c r="E171" t="s">
        <v>10</v>
      </c>
      <c r="F171" t="s">
        <v>11</v>
      </c>
      <c r="G171">
        <v>27788</v>
      </c>
    </row>
    <row r="172" spans="1:7" x14ac:dyDescent="0.3">
      <c r="A172" s="1">
        <v>44253</v>
      </c>
      <c r="B172" t="s">
        <v>28</v>
      </c>
      <c r="C172" t="s">
        <v>24</v>
      </c>
      <c r="D172">
        <v>20</v>
      </c>
      <c r="E172" t="s">
        <v>13</v>
      </c>
      <c r="F172" t="s">
        <v>9</v>
      </c>
      <c r="G172">
        <v>7031</v>
      </c>
    </row>
    <row r="173" spans="1:7" x14ac:dyDescent="0.3">
      <c r="A173" s="1">
        <v>44254</v>
      </c>
      <c r="B173" t="s">
        <v>28</v>
      </c>
      <c r="C173" t="s">
        <v>24</v>
      </c>
      <c r="D173">
        <v>22</v>
      </c>
      <c r="E173" t="s">
        <v>8</v>
      </c>
      <c r="F173" t="s">
        <v>11</v>
      </c>
      <c r="G173">
        <v>10127</v>
      </c>
    </row>
    <row r="174" spans="1:7" x14ac:dyDescent="0.3">
      <c r="A174" s="1">
        <v>44254</v>
      </c>
      <c r="B174" t="s">
        <v>28</v>
      </c>
      <c r="C174" t="s">
        <v>24</v>
      </c>
      <c r="D174">
        <v>20</v>
      </c>
      <c r="E174" t="s">
        <v>10</v>
      </c>
      <c r="F174" t="s">
        <v>11</v>
      </c>
      <c r="G174">
        <v>34900</v>
      </c>
    </row>
    <row r="175" spans="1:7" x14ac:dyDescent="0.3">
      <c r="A175" s="1">
        <v>44254</v>
      </c>
      <c r="B175" t="s">
        <v>28</v>
      </c>
      <c r="C175" t="s">
        <v>24</v>
      </c>
      <c r="D175">
        <v>20</v>
      </c>
      <c r="E175" t="s">
        <v>13</v>
      </c>
      <c r="F175" t="s">
        <v>9</v>
      </c>
      <c r="G175">
        <v>5756</v>
      </c>
    </row>
    <row r="176" spans="1:7" x14ac:dyDescent="0.3">
      <c r="A176" s="1">
        <v>44255</v>
      </c>
      <c r="B176" t="s">
        <v>28</v>
      </c>
      <c r="C176" t="s">
        <v>24</v>
      </c>
      <c r="D176">
        <v>22</v>
      </c>
      <c r="E176" t="s">
        <v>8</v>
      </c>
      <c r="F176" t="s">
        <v>11</v>
      </c>
      <c r="G176">
        <v>9460</v>
      </c>
    </row>
    <row r="177" spans="1:7" x14ac:dyDescent="0.3">
      <c r="A177" s="1">
        <v>44255</v>
      </c>
      <c r="B177" t="s">
        <v>28</v>
      </c>
      <c r="C177" t="s">
        <v>24</v>
      </c>
      <c r="D177">
        <v>20</v>
      </c>
      <c r="E177" t="s">
        <v>10</v>
      </c>
      <c r="F177" t="s">
        <v>11</v>
      </c>
      <c r="G177">
        <v>34778</v>
      </c>
    </row>
    <row r="178" spans="1:7" x14ac:dyDescent="0.3">
      <c r="A178" s="1">
        <v>44255</v>
      </c>
      <c r="B178" t="s">
        <v>28</v>
      </c>
      <c r="C178" t="s">
        <v>24</v>
      </c>
      <c r="D178">
        <v>20</v>
      </c>
      <c r="E178" t="s">
        <v>13</v>
      </c>
      <c r="F178" t="s">
        <v>9</v>
      </c>
      <c r="G178">
        <v>5609</v>
      </c>
    </row>
    <row r="179" spans="1:7" x14ac:dyDescent="0.3">
      <c r="A179" s="1">
        <v>44256</v>
      </c>
      <c r="B179" t="s">
        <v>28</v>
      </c>
      <c r="C179" t="s">
        <v>24</v>
      </c>
      <c r="D179">
        <v>22</v>
      </c>
      <c r="E179" t="s">
        <v>8</v>
      </c>
      <c r="F179" t="s">
        <v>11</v>
      </c>
      <c r="G179">
        <v>10641</v>
      </c>
    </row>
    <row r="180" spans="1:7" x14ac:dyDescent="0.3">
      <c r="A180" s="1">
        <v>44256</v>
      </c>
      <c r="B180" t="s">
        <v>28</v>
      </c>
      <c r="C180" t="s">
        <v>24</v>
      </c>
      <c r="D180">
        <v>20</v>
      </c>
      <c r="E180" t="s">
        <v>10</v>
      </c>
      <c r="F180" t="s">
        <v>11</v>
      </c>
      <c r="G180">
        <v>26977</v>
      </c>
    </row>
    <row r="181" spans="1:7" x14ac:dyDescent="0.3">
      <c r="A181" s="1">
        <v>44256</v>
      </c>
      <c r="B181" t="s">
        <v>28</v>
      </c>
      <c r="C181" t="s">
        <v>24</v>
      </c>
      <c r="D181">
        <v>20</v>
      </c>
      <c r="E181" t="s">
        <v>13</v>
      </c>
      <c r="F181" t="s">
        <v>11</v>
      </c>
      <c r="G181">
        <v>6194</v>
      </c>
    </row>
    <row r="182" spans="1:7" x14ac:dyDescent="0.3">
      <c r="A182" s="1">
        <v>44257</v>
      </c>
      <c r="B182" t="s">
        <v>28</v>
      </c>
      <c r="C182" t="s">
        <v>24</v>
      </c>
      <c r="D182">
        <v>22</v>
      </c>
      <c r="E182" t="s">
        <v>8</v>
      </c>
      <c r="F182" t="s">
        <v>11</v>
      </c>
      <c r="G182">
        <v>9593</v>
      </c>
    </row>
    <row r="183" spans="1:7" x14ac:dyDescent="0.3">
      <c r="A183" s="1">
        <v>44257</v>
      </c>
      <c r="B183" t="s">
        <v>28</v>
      </c>
      <c r="C183" t="s">
        <v>24</v>
      </c>
      <c r="D183">
        <v>20</v>
      </c>
      <c r="E183" t="s">
        <v>10</v>
      </c>
      <c r="F183" t="s">
        <v>11</v>
      </c>
      <c r="G183">
        <v>35273</v>
      </c>
    </row>
    <row r="184" spans="1:7" x14ac:dyDescent="0.3">
      <c r="A184" s="1">
        <v>44257</v>
      </c>
      <c r="B184" t="s">
        <v>28</v>
      </c>
      <c r="C184" t="s">
        <v>24</v>
      </c>
      <c r="D184">
        <v>20</v>
      </c>
      <c r="E184" t="s">
        <v>13</v>
      </c>
      <c r="F184" t="s">
        <v>11</v>
      </c>
      <c r="G184">
        <v>6184</v>
      </c>
    </row>
    <row r="185" spans="1:7" x14ac:dyDescent="0.3">
      <c r="A185" s="1">
        <v>44258</v>
      </c>
      <c r="B185" t="s">
        <v>28</v>
      </c>
      <c r="C185" t="s">
        <v>24</v>
      </c>
      <c r="D185">
        <v>22</v>
      </c>
      <c r="E185" t="s">
        <v>8</v>
      </c>
      <c r="F185" t="s">
        <v>11</v>
      </c>
      <c r="G185">
        <v>11567</v>
      </c>
    </row>
    <row r="186" spans="1:7" x14ac:dyDescent="0.3">
      <c r="A186" s="1">
        <v>44258</v>
      </c>
      <c r="B186" t="s">
        <v>28</v>
      </c>
      <c r="C186" t="s">
        <v>24</v>
      </c>
      <c r="D186">
        <v>20</v>
      </c>
      <c r="E186" t="s">
        <v>10</v>
      </c>
      <c r="F186" t="s">
        <v>11</v>
      </c>
      <c r="G186">
        <v>31538</v>
      </c>
    </row>
    <row r="187" spans="1:7" x14ac:dyDescent="0.3">
      <c r="A187" s="1">
        <v>44258</v>
      </c>
      <c r="B187" t="s">
        <v>28</v>
      </c>
      <c r="C187" t="s">
        <v>24</v>
      </c>
      <c r="D187">
        <v>20</v>
      </c>
      <c r="E187" t="s">
        <v>13</v>
      </c>
      <c r="F187" t="s">
        <v>11</v>
      </c>
      <c r="G187">
        <v>4920</v>
      </c>
    </row>
    <row r="188" spans="1:7" x14ac:dyDescent="0.3">
      <c r="A188" s="1">
        <v>44259</v>
      </c>
      <c r="B188" t="s">
        <v>28</v>
      </c>
      <c r="C188" t="s">
        <v>24</v>
      </c>
      <c r="D188">
        <v>22</v>
      </c>
      <c r="E188" t="s">
        <v>8</v>
      </c>
      <c r="F188" t="s">
        <v>11</v>
      </c>
      <c r="G188">
        <v>11688</v>
      </c>
    </row>
    <row r="189" spans="1:7" x14ac:dyDescent="0.3">
      <c r="A189" s="1">
        <v>44259</v>
      </c>
      <c r="B189" t="s">
        <v>28</v>
      </c>
      <c r="C189" t="s">
        <v>24</v>
      </c>
      <c r="D189">
        <v>20</v>
      </c>
      <c r="E189" t="s">
        <v>10</v>
      </c>
      <c r="F189" t="s">
        <v>11</v>
      </c>
      <c r="G189">
        <v>35703</v>
      </c>
    </row>
    <row r="190" spans="1:7" x14ac:dyDescent="0.3">
      <c r="A190" s="1">
        <v>44259</v>
      </c>
      <c r="B190" t="s">
        <v>28</v>
      </c>
      <c r="C190" t="s">
        <v>24</v>
      </c>
      <c r="D190">
        <v>20</v>
      </c>
      <c r="E190" t="s">
        <v>13</v>
      </c>
      <c r="F190" t="s">
        <v>11</v>
      </c>
      <c r="G190">
        <v>5655</v>
      </c>
    </row>
    <row r="191" spans="1:7" x14ac:dyDescent="0.3">
      <c r="A191" s="1">
        <v>44260</v>
      </c>
      <c r="B191" t="s">
        <v>28</v>
      </c>
      <c r="C191" t="s">
        <v>24</v>
      </c>
      <c r="D191">
        <v>22</v>
      </c>
      <c r="E191" t="s">
        <v>8</v>
      </c>
      <c r="F191" t="s">
        <v>11</v>
      </c>
      <c r="G191">
        <v>12362</v>
      </c>
    </row>
    <row r="192" spans="1:7" x14ac:dyDescent="0.3">
      <c r="A192" s="1">
        <v>44260</v>
      </c>
      <c r="B192" t="s">
        <v>28</v>
      </c>
      <c r="C192" t="s">
        <v>24</v>
      </c>
      <c r="D192">
        <v>20</v>
      </c>
      <c r="E192" t="s">
        <v>10</v>
      </c>
      <c r="F192" t="s">
        <v>11</v>
      </c>
      <c r="G192">
        <v>35540</v>
      </c>
    </row>
    <row r="193" spans="1:7" x14ac:dyDescent="0.3">
      <c r="A193" s="1">
        <v>44260</v>
      </c>
      <c r="B193" t="s">
        <v>28</v>
      </c>
      <c r="C193" t="s">
        <v>24</v>
      </c>
      <c r="D193">
        <v>20</v>
      </c>
      <c r="E193" t="s">
        <v>13</v>
      </c>
      <c r="F193" t="s">
        <v>11</v>
      </c>
      <c r="G193">
        <v>5604</v>
      </c>
    </row>
    <row r="194" spans="1:7" x14ac:dyDescent="0.3">
      <c r="A194" s="1">
        <v>44261</v>
      </c>
      <c r="B194" t="s">
        <v>28</v>
      </c>
      <c r="C194" t="s">
        <v>24</v>
      </c>
      <c r="D194">
        <v>22</v>
      </c>
      <c r="E194" t="s">
        <v>8</v>
      </c>
      <c r="F194" t="s">
        <v>11</v>
      </c>
      <c r="G194">
        <v>12128</v>
      </c>
    </row>
    <row r="195" spans="1:7" x14ac:dyDescent="0.3">
      <c r="A195" s="1">
        <v>44261</v>
      </c>
      <c r="B195" t="s">
        <v>28</v>
      </c>
      <c r="C195" t="s">
        <v>24</v>
      </c>
      <c r="D195">
        <v>20</v>
      </c>
      <c r="E195" t="s">
        <v>10</v>
      </c>
      <c r="F195" t="s">
        <v>11</v>
      </c>
      <c r="G195">
        <v>28400</v>
      </c>
    </row>
    <row r="196" spans="1:7" x14ac:dyDescent="0.3">
      <c r="A196" s="1">
        <v>44261</v>
      </c>
      <c r="B196" t="s">
        <v>28</v>
      </c>
      <c r="C196" t="s">
        <v>24</v>
      </c>
      <c r="D196">
        <v>20</v>
      </c>
      <c r="E196" t="s">
        <v>13</v>
      </c>
      <c r="F196" t="s">
        <v>11</v>
      </c>
      <c r="G196">
        <v>6469</v>
      </c>
    </row>
    <row r="197" spans="1:7" x14ac:dyDescent="0.3">
      <c r="A197" s="1">
        <v>44262</v>
      </c>
      <c r="B197" t="s">
        <v>28</v>
      </c>
      <c r="C197" t="s">
        <v>24</v>
      </c>
      <c r="D197">
        <v>22</v>
      </c>
      <c r="E197" t="s">
        <v>8</v>
      </c>
      <c r="F197" t="s">
        <v>11</v>
      </c>
      <c r="G197">
        <v>12404</v>
      </c>
    </row>
    <row r="198" spans="1:7" x14ac:dyDescent="0.3">
      <c r="A198" s="1">
        <v>44262</v>
      </c>
      <c r="B198" t="s">
        <v>28</v>
      </c>
      <c r="C198" t="s">
        <v>24</v>
      </c>
      <c r="D198">
        <v>20</v>
      </c>
      <c r="E198" t="s">
        <v>10</v>
      </c>
      <c r="F198" t="s">
        <v>11</v>
      </c>
      <c r="G198">
        <v>27589</v>
      </c>
    </row>
    <row r="199" spans="1:7" x14ac:dyDescent="0.3">
      <c r="A199" s="1">
        <v>44262</v>
      </c>
      <c r="B199" t="s">
        <v>28</v>
      </c>
      <c r="C199" t="s">
        <v>24</v>
      </c>
      <c r="D199">
        <v>20</v>
      </c>
      <c r="E199" t="s">
        <v>13</v>
      </c>
      <c r="F199" t="s">
        <v>11</v>
      </c>
      <c r="G199">
        <v>5820</v>
      </c>
    </row>
    <row r="200" spans="1:7" x14ac:dyDescent="0.3">
      <c r="A200" s="1">
        <v>44263</v>
      </c>
      <c r="B200" t="s">
        <v>28</v>
      </c>
      <c r="C200" t="s">
        <v>24</v>
      </c>
      <c r="D200">
        <v>22</v>
      </c>
      <c r="E200" t="s">
        <v>8</v>
      </c>
      <c r="F200" t="s">
        <v>11</v>
      </c>
      <c r="G200">
        <v>11616</v>
      </c>
    </row>
    <row r="201" spans="1:7" x14ac:dyDescent="0.3">
      <c r="A201" s="1">
        <v>44263</v>
      </c>
      <c r="B201" t="s">
        <v>28</v>
      </c>
      <c r="C201" t="s">
        <v>24</v>
      </c>
      <c r="D201">
        <v>20</v>
      </c>
      <c r="E201" t="s">
        <v>10</v>
      </c>
      <c r="F201" t="s">
        <v>11</v>
      </c>
      <c r="G201">
        <v>28715</v>
      </c>
    </row>
    <row r="202" spans="1:7" x14ac:dyDescent="0.3">
      <c r="A202" s="1">
        <v>44263</v>
      </c>
      <c r="B202" t="s">
        <v>28</v>
      </c>
      <c r="C202" t="s">
        <v>24</v>
      </c>
      <c r="D202">
        <v>20</v>
      </c>
      <c r="E202" t="s">
        <v>13</v>
      </c>
      <c r="F202" t="s">
        <v>11</v>
      </c>
      <c r="G202">
        <v>6358</v>
      </c>
    </row>
    <row r="203" spans="1:7" x14ac:dyDescent="0.3">
      <c r="A203" s="1">
        <v>44264</v>
      </c>
      <c r="B203" t="s">
        <v>28</v>
      </c>
      <c r="C203" t="s">
        <v>24</v>
      </c>
      <c r="D203">
        <v>22</v>
      </c>
      <c r="E203" t="s">
        <v>8</v>
      </c>
      <c r="F203" t="s">
        <v>11</v>
      </c>
      <c r="G203">
        <v>11412</v>
      </c>
    </row>
    <row r="204" spans="1:7" x14ac:dyDescent="0.3">
      <c r="A204" s="1">
        <v>44264</v>
      </c>
      <c r="B204" t="s">
        <v>28</v>
      </c>
      <c r="C204" t="s">
        <v>24</v>
      </c>
      <c r="D204">
        <v>20</v>
      </c>
      <c r="E204" t="s">
        <v>10</v>
      </c>
      <c r="F204" t="s">
        <v>9</v>
      </c>
      <c r="G204">
        <v>34357</v>
      </c>
    </row>
    <row r="205" spans="1:7" x14ac:dyDescent="0.3">
      <c r="A205" s="1">
        <v>44264</v>
      </c>
      <c r="B205" t="s">
        <v>28</v>
      </c>
      <c r="C205" t="s">
        <v>24</v>
      </c>
      <c r="D205">
        <v>20</v>
      </c>
      <c r="E205" t="s">
        <v>13</v>
      </c>
      <c r="F205" t="s">
        <v>11</v>
      </c>
      <c r="G205">
        <v>4942</v>
      </c>
    </row>
    <row r="206" spans="1:7" x14ac:dyDescent="0.3">
      <c r="A206" s="1">
        <v>44265</v>
      </c>
      <c r="B206" t="s">
        <v>28</v>
      </c>
      <c r="C206" t="s">
        <v>24</v>
      </c>
      <c r="D206">
        <v>22</v>
      </c>
      <c r="E206" t="s">
        <v>8</v>
      </c>
      <c r="F206" t="s">
        <v>11</v>
      </c>
      <c r="G206">
        <v>11525</v>
      </c>
    </row>
    <row r="207" spans="1:7" x14ac:dyDescent="0.3">
      <c r="A207" s="1">
        <v>44265</v>
      </c>
      <c r="B207" t="s">
        <v>28</v>
      </c>
      <c r="C207" t="s">
        <v>24</v>
      </c>
      <c r="D207">
        <v>20</v>
      </c>
      <c r="E207" t="s">
        <v>10</v>
      </c>
      <c r="F207" t="s">
        <v>9</v>
      </c>
      <c r="G207">
        <v>36121</v>
      </c>
    </row>
    <row r="208" spans="1:7" x14ac:dyDescent="0.3">
      <c r="A208" s="1">
        <v>44265</v>
      </c>
      <c r="B208" t="s">
        <v>28</v>
      </c>
      <c r="C208" t="s">
        <v>24</v>
      </c>
      <c r="D208">
        <v>20</v>
      </c>
      <c r="E208" t="s">
        <v>13</v>
      </c>
      <c r="F208" t="s">
        <v>11</v>
      </c>
      <c r="G208">
        <v>5265</v>
      </c>
    </row>
    <row r="209" spans="1:7" x14ac:dyDescent="0.3">
      <c r="A209" s="1">
        <v>44266</v>
      </c>
      <c r="B209" t="s">
        <v>28</v>
      </c>
      <c r="C209" t="s">
        <v>24</v>
      </c>
      <c r="D209">
        <v>22</v>
      </c>
      <c r="E209" t="s">
        <v>8</v>
      </c>
      <c r="F209" t="s">
        <v>11</v>
      </c>
      <c r="G209">
        <v>11888</v>
      </c>
    </row>
    <row r="210" spans="1:7" x14ac:dyDescent="0.3">
      <c r="A210" s="1">
        <v>44266</v>
      </c>
      <c r="B210" t="s">
        <v>28</v>
      </c>
      <c r="C210" t="s">
        <v>24</v>
      </c>
      <c r="D210">
        <v>20</v>
      </c>
      <c r="E210" t="s">
        <v>10</v>
      </c>
      <c r="F210" t="s">
        <v>9</v>
      </c>
      <c r="G210">
        <v>34938</v>
      </c>
    </row>
    <row r="211" spans="1:7" x14ac:dyDescent="0.3">
      <c r="A211" s="1">
        <v>44266</v>
      </c>
      <c r="B211" t="s">
        <v>28</v>
      </c>
      <c r="C211" t="s">
        <v>24</v>
      </c>
      <c r="D211">
        <v>20</v>
      </c>
      <c r="E211" t="s">
        <v>13</v>
      </c>
      <c r="F211" t="s">
        <v>11</v>
      </c>
      <c r="G211">
        <v>6084</v>
      </c>
    </row>
    <row r="212" spans="1:7" x14ac:dyDescent="0.3">
      <c r="A212" s="1">
        <v>44267</v>
      </c>
      <c r="B212" t="s">
        <v>28</v>
      </c>
      <c r="C212" t="s">
        <v>24</v>
      </c>
      <c r="D212">
        <v>22</v>
      </c>
      <c r="E212" t="s">
        <v>8</v>
      </c>
      <c r="F212" t="s">
        <v>11</v>
      </c>
      <c r="G212">
        <v>12226</v>
      </c>
    </row>
    <row r="213" spans="1:7" x14ac:dyDescent="0.3">
      <c r="A213" s="1">
        <v>44267</v>
      </c>
      <c r="B213" t="s">
        <v>28</v>
      </c>
      <c r="C213" t="s">
        <v>24</v>
      </c>
      <c r="D213">
        <v>20</v>
      </c>
      <c r="E213" t="s">
        <v>10</v>
      </c>
      <c r="F213" t="s">
        <v>9</v>
      </c>
      <c r="G213">
        <v>36362</v>
      </c>
    </row>
    <row r="214" spans="1:7" x14ac:dyDescent="0.3">
      <c r="A214" s="1">
        <v>44267</v>
      </c>
      <c r="B214" t="s">
        <v>28</v>
      </c>
      <c r="C214" t="s">
        <v>24</v>
      </c>
      <c r="D214">
        <v>20</v>
      </c>
      <c r="E214" t="s">
        <v>13</v>
      </c>
      <c r="F214" t="s">
        <v>11</v>
      </c>
      <c r="G214">
        <v>5505</v>
      </c>
    </row>
    <row r="215" spans="1:7" x14ac:dyDescent="0.3">
      <c r="A215" s="1">
        <v>44268</v>
      </c>
      <c r="B215" t="s">
        <v>28</v>
      </c>
      <c r="C215" t="s">
        <v>24</v>
      </c>
      <c r="D215">
        <v>22</v>
      </c>
      <c r="E215" t="s">
        <v>8</v>
      </c>
      <c r="F215" t="s">
        <v>11</v>
      </c>
      <c r="G215">
        <v>11454</v>
      </c>
    </row>
    <row r="216" spans="1:7" x14ac:dyDescent="0.3">
      <c r="A216" s="1">
        <v>44268</v>
      </c>
      <c r="B216" t="s">
        <v>28</v>
      </c>
      <c r="C216" t="s">
        <v>24</v>
      </c>
      <c r="D216">
        <v>20</v>
      </c>
      <c r="E216" t="s">
        <v>10</v>
      </c>
      <c r="F216" t="s">
        <v>9</v>
      </c>
      <c r="G216">
        <v>31419</v>
      </c>
    </row>
    <row r="217" spans="1:7" x14ac:dyDescent="0.3">
      <c r="A217" s="1">
        <v>44268</v>
      </c>
      <c r="B217" t="s">
        <v>28</v>
      </c>
      <c r="C217" t="s">
        <v>24</v>
      </c>
      <c r="D217">
        <v>20</v>
      </c>
      <c r="E217" t="s">
        <v>13</v>
      </c>
      <c r="F217" t="s">
        <v>11</v>
      </c>
      <c r="G217">
        <v>6017</v>
      </c>
    </row>
    <row r="218" spans="1:7" x14ac:dyDescent="0.3">
      <c r="A218" s="1">
        <v>44269</v>
      </c>
      <c r="B218" t="s">
        <v>28</v>
      </c>
      <c r="C218" t="s">
        <v>24</v>
      </c>
      <c r="D218">
        <v>22</v>
      </c>
      <c r="E218" t="s">
        <v>8</v>
      </c>
      <c r="F218" t="s">
        <v>11</v>
      </c>
      <c r="G218">
        <v>11486</v>
      </c>
    </row>
    <row r="219" spans="1:7" x14ac:dyDescent="0.3">
      <c r="A219" s="1">
        <v>44269</v>
      </c>
      <c r="B219" t="s">
        <v>28</v>
      </c>
      <c r="C219" t="s">
        <v>24</v>
      </c>
      <c r="D219">
        <v>20</v>
      </c>
      <c r="E219" t="s">
        <v>10</v>
      </c>
      <c r="F219" t="s">
        <v>9</v>
      </c>
      <c r="G219">
        <v>29813</v>
      </c>
    </row>
    <row r="220" spans="1:7" x14ac:dyDescent="0.3">
      <c r="A220" s="1">
        <v>44269</v>
      </c>
      <c r="B220" t="s">
        <v>28</v>
      </c>
      <c r="C220" t="s">
        <v>24</v>
      </c>
      <c r="D220">
        <v>20</v>
      </c>
      <c r="E220" t="s">
        <v>13</v>
      </c>
      <c r="F220" t="s">
        <v>11</v>
      </c>
      <c r="G220">
        <v>5113</v>
      </c>
    </row>
    <row r="221" spans="1:7" x14ac:dyDescent="0.3">
      <c r="A221" s="1">
        <v>44270</v>
      </c>
      <c r="B221" t="s">
        <v>28</v>
      </c>
      <c r="C221" t="s">
        <v>24</v>
      </c>
      <c r="D221">
        <v>22</v>
      </c>
      <c r="E221" t="s">
        <v>8</v>
      </c>
      <c r="F221" t="s">
        <v>11</v>
      </c>
      <c r="G221">
        <v>11749</v>
      </c>
    </row>
    <row r="222" spans="1:7" x14ac:dyDescent="0.3">
      <c r="A222" s="1">
        <v>44270</v>
      </c>
      <c r="B222" t="s">
        <v>28</v>
      </c>
      <c r="C222" t="s">
        <v>24</v>
      </c>
      <c r="D222">
        <v>20</v>
      </c>
      <c r="E222" t="s">
        <v>10</v>
      </c>
      <c r="F222" t="s">
        <v>9</v>
      </c>
      <c r="G222">
        <v>28269</v>
      </c>
    </row>
    <row r="223" spans="1:7" x14ac:dyDescent="0.3">
      <c r="A223" s="1">
        <v>44270</v>
      </c>
      <c r="B223" t="s">
        <v>28</v>
      </c>
      <c r="C223" t="s">
        <v>24</v>
      </c>
      <c r="D223">
        <v>20</v>
      </c>
      <c r="E223" t="s">
        <v>13</v>
      </c>
      <c r="F223" t="s">
        <v>11</v>
      </c>
      <c r="G223">
        <v>4997</v>
      </c>
    </row>
    <row r="224" spans="1:7" x14ac:dyDescent="0.3">
      <c r="A224" s="1">
        <v>44271</v>
      </c>
      <c r="B224" t="s">
        <v>28</v>
      </c>
      <c r="C224" t="s">
        <v>24</v>
      </c>
      <c r="D224">
        <v>22</v>
      </c>
      <c r="E224" t="s">
        <v>8</v>
      </c>
      <c r="F224" t="s">
        <v>11</v>
      </c>
      <c r="G224">
        <v>11613</v>
      </c>
    </row>
    <row r="225" spans="1:7" x14ac:dyDescent="0.3">
      <c r="A225" s="1">
        <v>44271</v>
      </c>
      <c r="B225" t="s">
        <v>28</v>
      </c>
      <c r="C225" t="s">
        <v>24</v>
      </c>
      <c r="D225">
        <v>20</v>
      </c>
      <c r="E225" t="s">
        <v>10</v>
      </c>
      <c r="F225" t="s">
        <v>9</v>
      </c>
      <c r="G225">
        <v>37772</v>
      </c>
    </row>
    <row r="226" spans="1:7" x14ac:dyDescent="0.3">
      <c r="A226" s="1">
        <v>44271</v>
      </c>
      <c r="B226" t="s">
        <v>28</v>
      </c>
      <c r="C226" t="s">
        <v>24</v>
      </c>
      <c r="D226">
        <v>20</v>
      </c>
      <c r="E226" t="s">
        <v>13</v>
      </c>
      <c r="F226" t="s">
        <v>11</v>
      </c>
      <c r="G226">
        <v>5802</v>
      </c>
    </row>
    <row r="227" spans="1:7" x14ac:dyDescent="0.3">
      <c r="A227" s="1">
        <v>44272</v>
      </c>
      <c r="B227" t="s">
        <v>28</v>
      </c>
      <c r="C227" t="s">
        <v>24</v>
      </c>
      <c r="D227">
        <v>22</v>
      </c>
      <c r="E227" t="s">
        <v>8</v>
      </c>
      <c r="F227" t="s">
        <v>11</v>
      </c>
      <c r="G227">
        <v>7950</v>
      </c>
    </row>
    <row r="228" spans="1:7" x14ac:dyDescent="0.3">
      <c r="A228" s="1">
        <v>44272</v>
      </c>
      <c r="B228" t="s">
        <v>28</v>
      </c>
      <c r="C228" t="s">
        <v>24</v>
      </c>
      <c r="D228">
        <v>20</v>
      </c>
      <c r="E228" t="s">
        <v>10</v>
      </c>
      <c r="F228" t="s">
        <v>9</v>
      </c>
      <c r="G228">
        <v>36708</v>
      </c>
    </row>
    <row r="229" spans="1:7" x14ac:dyDescent="0.3">
      <c r="A229" s="1">
        <v>44272</v>
      </c>
      <c r="B229" t="s">
        <v>28</v>
      </c>
      <c r="C229" t="s">
        <v>24</v>
      </c>
      <c r="D229">
        <v>20</v>
      </c>
      <c r="E229" t="s">
        <v>13</v>
      </c>
      <c r="F229" t="s">
        <v>11</v>
      </c>
      <c r="G229">
        <v>5824</v>
      </c>
    </row>
    <row r="230" spans="1:7" x14ac:dyDescent="0.3">
      <c r="A230" s="1">
        <v>44273</v>
      </c>
      <c r="B230" t="s">
        <v>28</v>
      </c>
      <c r="C230" t="s">
        <v>24</v>
      </c>
      <c r="D230">
        <v>22</v>
      </c>
      <c r="E230" t="s">
        <v>8</v>
      </c>
      <c r="F230" t="s">
        <v>11</v>
      </c>
      <c r="G230">
        <v>8286</v>
      </c>
    </row>
    <row r="231" spans="1:7" x14ac:dyDescent="0.3">
      <c r="A231" s="1">
        <v>44273</v>
      </c>
      <c r="B231" t="s">
        <v>28</v>
      </c>
      <c r="C231" t="s">
        <v>24</v>
      </c>
      <c r="D231">
        <v>20</v>
      </c>
      <c r="E231" t="s">
        <v>10</v>
      </c>
      <c r="F231" t="s">
        <v>9</v>
      </c>
      <c r="G231">
        <v>36877</v>
      </c>
    </row>
    <row r="232" spans="1:7" x14ac:dyDescent="0.3">
      <c r="A232" s="1">
        <v>44273</v>
      </c>
      <c r="B232" t="s">
        <v>28</v>
      </c>
      <c r="C232" t="s">
        <v>24</v>
      </c>
      <c r="D232">
        <v>20</v>
      </c>
      <c r="E232" t="s">
        <v>13</v>
      </c>
      <c r="F232" t="s">
        <v>11</v>
      </c>
      <c r="G232">
        <v>6114</v>
      </c>
    </row>
    <row r="233" spans="1:7" x14ac:dyDescent="0.3">
      <c r="A233" s="1">
        <v>44274</v>
      </c>
      <c r="B233" t="s">
        <v>28</v>
      </c>
      <c r="C233" t="s">
        <v>24</v>
      </c>
      <c r="D233">
        <v>22</v>
      </c>
      <c r="E233" t="s">
        <v>8</v>
      </c>
      <c r="F233" t="s">
        <v>11</v>
      </c>
      <c r="G233">
        <v>8885</v>
      </c>
    </row>
    <row r="234" spans="1:7" x14ac:dyDescent="0.3">
      <c r="A234" s="1">
        <v>44274</v>
      </c>
      <c r="B234" t="s">
        <v>28</v>
      </c>
      <c r="C234" t="s">
        <v>24</v>
      </c>
      <c r="D234">
        <v>20</v>
      </c>
      <c r="E234" t="s">
        <v>10</v>
      </c>
      <c r="F234" t="s">
        <v>9</v>
      </c>
      <c r="G234">
        <v>30267</v>
      </c>
    </row>
    <row r="235" spans="1:7" x14ac:dyDescent="0.3">
      <c r="A235" s="1">
        <v>44274</v>
      </c>
      <c r="B235" t="s">
        <v>28</v>
      </c>
      <c r="C235" t="s">
        <v>24</v>
      </c>
      <c r="D235">
        <v>20</v>
      </c>
      <c r="E235" t="s">
        <v>13</v>
      </c>
      <c r="F235" t="s">
        <v>11</v>
      </c>
      <c r="G235">
        <v>5884</v>
      </c>
    </row>
    <row r="236" spans="1:7" x14ac:dyDescent="0.3">
      <c r="A236" s="1">
        <v>44275</v>
      </c>
      <c r="B236" t="s">
        <v>28</v>
      </c>
      <c r="C236" t="s">
        <v>24</v>
      </c>
      <c r="D236">
        <v>22</v>
      </c>
      <c r="E236" t="s">
        <v>8</v>
      </c>
      <c r="F236" t="s">
        <v>11</v>
      </c>
      <c r="G236">
        <v>8837</v>
      </c>
    </row>
    <row r="237" spans="1:7" x14ac:dyDescent="0.3">
      <c r="A237" s="1">
        <v>44275</v>
      </c>
      <c r="B237" t="s">
        <v>28</v>
      </c>
      <c r="C237" t="s">
        <v>24</v>
      </c>
      <c r="D237">
        <v>20</v>
      </c>
      <c r="E237" t="s">
        <v>10</v>
      </c>
      <c r="F237" t="s">
        <v>9</v>
      </c>
      <c r="G237">
        <v>34849</v>
      </c>
    </row>
    <row r="238" spans="1:7" x14ac:dyDescent="0.3">
      <c r="A238" s="1">
        <v>44275</v>
      </c>
      <c r="B238" t="s">
        <v>28</v>
      </c>
      <c r="C238" t="s">
        <v>24</v>
      </c>
      <c r="D238">
        <v>20</v>
      </c>
      <c r="E238" t="s">
        <v>13</v>
      </c>
      <c r="F238" t="s">
        <v>11</v>
      </c>
      <c r="G238">
        <v>5855</v>
      </c>
    </row>
    <row r="239" spans="1:7" x14ac:dyDescent="0.3">
      <c r="A239" s="1">
        <v>44276</v>
      </c>
      <c r="B239" t="s">
        <v>28</v>
      </c>
      <c r="C239" t="s">
        <v>24</v>
      </c>
      <c r="D239">
        <v>22</v>
      </c>
      <c r="E239" t="s">
        <v>8</v>
      </c>
      <c r="F239" t="s">
        <v>11</v>
      </c>
      <c r="G239">
        <v>9388</v>
      </c>
    </row>
    <row r="240" spans="1:7" x14ac:dyDescent="0.3">
      <c r="A240" s="1">
        <v>44276</v>
      </c>
      <c r="B240" t="s">
        <v>28</v>
      </c>
      <c r="C240" t="s">
        <v>24</v>
      </c>
      <c r="D240">
        <v>20</v>
      </c>
      <c r="E240" t="s">
        <v>10</v>
      </c>
      <c r="F240" t="s">
        <v>9</v>
      </c>
      <c r="G240">
        <v>35769</v>
      </c>
    </row>
    <row r="241" spans="1:7" x14ac:dyDescent="0.3">
      <c r="A241" s="1">
        <v>44276</v>
      </c>
      <c r="B241" t="s">
        <v>28</v>
      </c>
      <c r="C241" t="s">
        <v>24</v>
      </c>
      <c r="D241">
        <v>20</v>
      </c>
      <c r="E241" t="s">
        <v>13</v>
      </c>
      <c r="F241" t="s">
        <v>11</v>
      </c>
      <c r="G241">
        <v>6077</v>
      </c>
    </row>
    <row r="242" spans="1:7" x14ac:dyDescent="0.3">
      <c r="A242" s="1">
        <v>44277</v>
      </c>
      <c r="B242" t="s">
        <v>28</v>
      </c>
      <c r="C242" t="s">
        <v>24</v>
      </c>
      <c r="D242">
        <v>22</v>
      </c>
      <c r="E242" t="s">
        <v>8</v>
      </c>
      <c r="F242" t="s">
        <v>11</v>
      </c>
      <c r="G242">
        <v>8933</v>
      </c>
    </row>
    <row r="243" spans="1:7" x14ac:dyDescent="0.3">
      <c r="A243" s="1">
        <v>44277</v>
      </c>
      <c r="B243" t="s">
        <v>28</v>
      </c>
      <c r="C243" t="s">
        <v>24</v>
      </c>
      <c r="D243">
        <v>20</v>
      </c>
      <c r="E243" t="s">
        <v>10</v>
      </c>
      <c r="F243" t="s">
        <v>9</v>
      </c>
      <c r="G243">
        <v>28477</v>
      </c>
    </row>
    <row r="244" spans="1:7" x14ac:dyDescent="0.3">
      <c r="A244" s="1">
        <v>44277</v>
      </c>
      <c r="B244" t="s">
        <v>28</v>
      </c>
      <c r="C244" t="s">
        <v>24</v>
      </c>
      <c r="D244">
        <v>20</v>
      </c>
      <c r="E244" t="s">
        <v>13</v>
      </c>
      <c r="F244" t="s">
        <v>11</v>
      </c>
      <c r="G244">
        <v>6206</v>
      </c>
    </row>
    <row r="245" spans="1:7" x14ac:dyDescent="0.3">
      <c r="A245" s="1">
        <v>44278</v>
      </c>
      <c r="B245" t="s">
        <v>28</v>
      </c>
      <c r="C245" t="s">
        <v>24</v>
      </c>
      <c r="D245">
        <v>22</v>
      </c>
      <c r="E245" t="s">
        <v>8</v>
      </c>
      <c r="F245" t="s">
        <v>11</v>
      </c>
      <c r="G245">
        <v>10227</v>
      </c>
    </row>
    <row r="246" spans="1:7" x14ac:dyDescent="0.3">
      <c r="A246" s="1">
        <v>44278</v>
      </c>
      <c r="B246" t="s">
        <v>28</v>
      </c>
      <c r="C246" t="s">
        <v>24</v>
      </c>
      <c r="D246">
        <v>20</v>
      </c>
      <c r="E246" t="s">
        <v>10</v>
      </c>
      <c r="F246" t="s">
        <v>9</v>
      </c>
      <c r="G246">
        <v>35534</v>
      </c>
    </row>
    <row r="247" spans="1:7" x14ac:dyDescent="0.3">
      <c r="A247" s="1">
        <v>44278</v>
      </c>
      <c r="B247" t="s">
        <v>28</v>
      </c>
      <c r="C247" t="s">
        <v>24</v>
      </c>
      <c r="D247">
        <v>20</v>
      </c>
      <c r="E247" t="s">
        <v>13</v>
      </c>
      <c r="F247" t="s">
        <v>11</v>
      </c>
      <c r="G247">
        <v>5067</v>
      </c>
    </row>
    <row r="248" spans="1:7" x14ac:dyDescent="0.3">
      <c r="A248" s="1">
        <v>44279</v>
      </c>
      <c r="B248" t="s">
        <v>28</v>
      </c>
      <c r="C248" t="s">
        <v>24</v>
      </c>
      <c r="D248">
        <v>22</v>
      </c>
      <c r="E248" t="s">
        <v>8</v>
      </c>
      <c r="F248" t="s">
        <v>11</v>
      </c>
      <c r="G248">
        <v>9234</v>
      </c>
    </row>
    <row r="249" spans="1:7" x14ac:dyDescent="0.3">
      <c r="A249" s="1">
        <v>44279</v>
      </c>
      <c r="B249" t="s">
        <v>28</v>
      </c>
      <c r="C249" t="s">
        <v>24</v>
      </c>
      <c r="D249">
        <v>20</v>
      </c>
      <c r="E249" t="s">
        <v>10</v>
      </c>
      <c r="F249" t="s">
        <v>9</v>
      </c>
      <c r="G249">
        <v>35128</v>
      </c>
    </row>
    <row r="250" spans="1:7" x14ac:dyDescent="0.3">
      <c r="A250" s="1">
        <v>44279</v>
      </c>
      <c r="B250" t="s">
        <v>28</v>
      </c>
      <c r="C250" t="s">
        <v>24</v>
      </c>
      <c r="D250">
        <v>20</v>
      </c>
      <c r="E250" t="s">
        <v>13</v>
      </c>
      <c r="F250" t="s">
        <v>11</v>
      </c>
      <c r="G250">
        <v>5185</v>
      </c>
    </row>
    <row r="251" spans="1:7" x14ac:dyDescent="0.3">
      <c r="A251" s="1">
        <v>44280</v>
      </c>
      <c r="B251" t="s">
        <v>28</v>
      </c>
      <c r="C251" t="s">
        <v>24</v>
      </c>
      <c r="D251">
        <v>22</v>
      </c>
      <c r="E251" t="s">
        <v>8</v>
      </c>
      <c r="F251" t="s">
        <v>11</v>
      </c>
      <c r="G251">
        <v>9982</v>
      </c>
    </row>
    <row r="252" spans="1:7" x14ac:dyDescent="0.3">
      <c r="A252" s="1">
        <v>44280</v>
      </c>
      <c r="B252" t="s">
        <v>28</v>
      </c>
      <c r="C252" t="s">
        <v>24</v>
      </c>
      <c r="D252">
        <v>20</v>
      </c>
      <c r="E252" t="s">
        <v>10</v>
      </c>
      <c r="F252" t="s">
        <v>11</v>
      </c>
      <c r="G252">
        <v>34137</v>
      </c>
    </row>
    <row r="253" spans="1:7" x14ac:dyDescent="0.3">
      <c r="A253" s="1">
        <v>44280</v>
      </c>
      <c r="B253" t="s">
        <v>28</v>
      </c>
      <c r="C253" t="s">
        <v>24</v>
      </c>
      <c r="D253">
        <v>20</v>
      </c>
      <c r="E253" t="s">
        <v>13</v>
      </c>
      <c r="F253" t="s">
        <v>11</v>
      </c>
      <c r="G253">
        <v>5555</v>
      </c>
    </row>
    <row r="254" spans="1:7" x14ac:dyDescent="0.3">
      <c r="A254" s="1">
        <v>44281</v>
      </c>
      <c r="B254" t="s">
        <v>28</v>
      </c>
      <c r="C254" t="s">
        <v>24</v>
      </c>
      <c r="D254">
        <v>22</v>
      </c>
      <c r="E254" t="s">
        <v>8</v>
      </c>
      <c r="F254" t="s">
        <v>11</v>
      </c>
      <c r="G254" s="7">
        <v>8357</v>
      </c>
    </row>
    <row r="255" spans="1:7" x14ac:dyDescent="0.3">
      <c r="A255" s="1">
        <v>44281</v>
      </c>
      <c r="B255" t="s">
        <v>28</v>
      </c>
      <c r="C255" t="s">
        <v>24</v>
      </c>
      <c r="D255">
        <v>20</v>
      </c>
      <c r="E255" t="s">
        <v>10</v>
      </c>
      <c r="F255" t="s">
        <v>11</v>
      </c>
      <c r="G255">
        <v>35616</v>
      </c>
    </row>
    <row r="256" spans="1:7" x14ac:dyDescent="0.3">
      <c r="A256" s="1">
        <v>44281</v>
      </c>
      <c r="B256" t="s">
        <v>28</v>
      </c>
      <c r="C256" t="s">
        <v>24</v>
      </c>
      <c r="D256">
        <v>20</v>
      </c>
      <c r="E256" t="s">
        <v>13</v>
      </c>
      <c r="F256" t="s">
        <v>11</v>
      </c>
      <c r="G256">
        <v>5593</v>
      </c>
    </row>
    <row r="257" spans="1:7" x14ac:dyDescent="0.3">
      <c r="A257" s="1">
        <v>44282</v>
      </c>
      <c r="B257" t="s">
        <v>28</v>
      </c>
      <c r="C257" t="s">
        <v>24</v>
      </c>
      <c r="D257">
        <v>22</v>
      </c>
      <c r="E257" t="s">
        <v>8</v>
      </c>
      <c r="F257" t="s">
        <v>11</v>
      </c>
      <c r="G257">
        <v>10188</v>
      </c>
    </row>
    <row r="258" spans="1:7" x14ac:dyDescent="0.3">
      <c r="A258" s="1">
        <v>44282</v>
      </c>
      <c r="B258" t="s">
        <v>28</v>
      </c>
      <c r="C258" t="s">
        <v>24</v>
      </c>
      <c r="D258">
        <v>20</v>
      </c>
      <c r="E258" t="s">
        <v>10</v>
      </c>
      <c r="F258" t="s">
        <v>11</v>
      </c>
      <c r="G258">
        <v>32616</v>
      </c>
    </row>
    <row r="259" spans="1:7" x14ac:dyDescent="0.3">
      <c r="A259" s="1">
        <v>44282</v>
      </c>
      <c r="B259" t="s">
        <v>28</v>
      </c>
      <c r="C259" t="s">
        <v>24</v>
      </c>
      <c r="D259">
        <v>20</v>
      </c>
      <c r="E259" t="s">
        <v>13</v>
      </c>
      <c r="F259" t="s">
        <v>11</v>
      </c>
      <c r="G259">
        <v>6381</v>
      </c>
    </row>
    <row r="260" spans="1:7" x14ac:dyDescent="0.3">
      <c r="A260" s="1">
        <v>44283</v>
      </c>
      <c r="B260" t="s">
        <v>28</v>
      </c>
      <c r="C260" t="s">
        <v>24</v>
      </c>
      <c r="D260">
        <v>22</v>
      </c>
      <c r="E260" t="s">
        <v>8</v>
      </c>
      <c r="F260" t="s">
        <v>11</v>
      </c>
      <c r="G260">
        <v>9283</v>
      </c>
    </row>
    <row r="261" spans="1:7" x14ac:dyDescent="0.3">
      <c r="A261" s="1">
        <v>44283</v>
      </c>
      <c r="B261" t="s">
        <v>28</v>
      </c>
      <c r="C261" t="s">
        <v>24</v>
      </c>
      <c r="D261">
        <v>20</v>
      </c>
      <c r="E261" t="s">
        <v>10</v>
      </c>
      <c r="F261" t="s">
        <v>11</v>
      </c>
      <c r="G261">
        <v>28205</v>
      </c>
    </row>
    <row r="262" spans="1:7" x14ac:dyDescent="0.3">
      <c r="A262" s="1">
        <v>44283</v>
      </c>
      <c r="B262" t="s">
        <v>28</v>
      </c>
      <c r="C262" t="s">
        <v>24</v>
      </c>
      <c r="D262">
        <v>20</v>
      </c>
      <c r="E262" t="s">
        <v>13</v>
      </c>
      <c r="F262" t="s">
        <v>11</v>
      </c>
      <c r="G262">
        <v>6089</v>
      </c>
    </row>
    <row r="263" spans="1:7" x14ac:dyDescent="0.3">
      <c r="A263" s="1">
        <v>44284</v>
      </c>
      <c r="B263" t="s">
        <v>28</v>
      </c>
      <c r="C263" t="s">
        <v>24</v>
      </c>
      <c r="D263">
        <v>22</v>
      </c>
      <c r="E263" t="s">
        <v>8</v>
      </c>
      <c r="F263" t="s">
        <v>11</v>
      </c>
      <c r="G263">
        <v>9757</v>
      </c>
    </row>
    <row r="264" spans="1:7" x14ac:dyDescent="0.3">
      <c r="A264" s="1">
        <v>44284</v>
      </c>
      <c r="B264" t="s">
        <v>28</v>
      </c>
      <c r="C264" t="s">
        <v>24</v>
      </c>
      <c r="D264">
        <v>20</v>
      </c>
      <c r="E264" t="s">
        <v>10</v>
      </c>
      <c r="F264" t="s">
        <v>11</v>
      </c>
      <c r="G264">
        <v>32715</v>
      </c>
    </row>
    <row r="265" spans="1:7" x14ac:dyDescent="0.3">
      <c r="A265" s="1">
        <v>44284</v>
      </c>
      <c r="B265" t="s">
        <v>28</v>
      </c>
      <c r="C265" t="s">
        <v>24</v>
      </c>
      <c r="D265">
        <v>20</v>
      </c>
      <c r="E265" t="s">
        <v>13</v>
      </c>
      <c r="F265" t="s">
        <v>11</v>
      </c>
      <c r="G265">
        <v>5312</v>
      </c>
    </row>
    <row r="266" spans="1:7" x14ac:dyDescent="0.3">
      <c r="A266" s="1">
        <v>44285</v>
      </c>
      <c r="B266" t="s">
        <v>28</v>
      </c>
      <c r="C266" t="s">
        <v>24</v>
      </c>
      <c r="D266">
        <v>22</v>
      </c>
      <c r="E266" t="s">
        <v>8</v>
      </c>
      <c r="F266" t="s">
        <v>11</v>
      </c>
      <c r="G266">
        <v>10237</v>
      </c>
    </row>
    <row r="267" spans="1:7" x14ac:dyDescent="0.3">
      <c r="A267" s="1">
        <v>44285</v>
      </c>
      <c r="B267" t="s">
        <v>28</v>
      </c>
      <c r="C267" t="s">
        <v>24</v>
      </c>
      <c r="D267">
        <v>20</v>
      </c>
      <c r="E267" t="s">
        <v>10</v>
      </c>
      <c r="F267" t="s">
        <v>11</v>
      </c>
      <c r="G267">
        <v>35071</v>
      </c>
    </row>
    <row r="268" spans="1:7" x14ac:dyDescent="0.3">
      <c r="A268" s="1">
        <v>44285</v>
      </c>
      <c r="B268" t="s">
        <v>28</v>
      </c>
      <c r="C268" t="s">
        <v>24</v>
      </c>
      <c r="D268">
        <v>20</v>
      </c>
      <c r="E268" t="s">
        <v>13</v>
      </c>
      <c r="F268" t="s">
        <v>11</v>
      </c>
      <c r="G268">
        <v>5701</v>
      </c>
    </row>
    <row r="269" spans="1:7" x14ac:dyDescent="0.3">
      <c r="A269" s="1">
        <v>44286</v>
      </c>
      <c r="B269" t="s">
        <v>28</v>
      </c>
      <c r="C269" t="s">
        <v>24</v>
      </c>
      <c r="D269">
        <v>22</v>
      </c>
      <c r="E269" t="s">
        <v>8</v>
      </c>
      <c r="F269" t="s">
        <v>11</v>
      </c>
      <c r="G269">
        <v>9637</v>
      </c>
    </row>
    <row r="270" spans="1:7" x14ac:dyDescent="0.3">
      <c r="A270" s="1">
        <v>44286</v>
      </c>
      <c r="B270" t="s">
        <v>28</v>
      </c>
      <c r="C270" t="s">
        <v>24</v>
      </c>
      <c r="D270">
        <v>20</v>
      </c>
      <c r="E270" t="s">
        <v>10</v>
      </c>
      <c r="F270" t="s">
        <v>11</v>
      </c>
      <c r="G270">
        <v>34911</v>
      </c>
    </row>
    <row r="271" spans="1:7" x14ac:dyDescent="0.3">
      <c r="A271" s="1">
        <v>44286</v>
      </c>
      <c r="B271" t="s">
        <v>28</v>
      </c>
      <c r="C271" t="s">
        <v>24</v>
      </c>
      <c r="D271">
        <v>20</v>
      </c>
      <c r="E271" t="s">
        <v>13</v>
      </c>
      <c r="F271" t="s">
        <v>11</v>
      </c>
      <c r="G271">
        <v>6318</v>
      </c>
    </row>
  </sheetData>
  <autoFilter ref="A1:G271" xr:uid="{7BF63997-1A11-4603-B6E5-3586A987DF17}"/>
  <mergeCells count="3">
    <mergeCell ref="I1:J1"/>
    <mergeCell ref="I10:J10"/>
    <mergeCell ref="L10:M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16588-5655-4084-8F76-FA412B4ED2CC}">
  <dimension ref="A1:N811"/>
  <sheetViews>
    <sheetView zoomScale="90" zoomScaleNormal="90" workbookViewId="0">
      <selection activeCell="L1" sqref="L1"/>
    </sheetView>
  </sheetViews>
  <sheetFormatPr defaultColWidth="8.8984375" defaultRowHeight="15.6" x14ac:dyDescent="0.3"/>
  <cols>
    <col min="1" max="1" width="13" customWidth="1"/>
    <col min="3" max="3" width="10.09765625" customWidth="1"/>
    <col min="5" max="5" width="18.3984375" bestFit="1" customWidth="1"/>
    <col min="10" max="10" width="17.09765625" bestFit="1" customWidth="1"/>
    <col min="11" max="11" width="16.59765625" bestFit="1" customWidth="1"/>
    <col min="13" max="13" width="17.09765625" bestFit="1" customWidth="1"/>
    <col min="14" max="14" width="13.59765625" bestFit="1" customWidth="1"/>
  </cols>
  <sheetData>
    <row r="1" spans="1:14" x14ac:dyDescent="0.3">
      <c r="A1" t="s">
        <v>0</v>
      </c>
      <c r="B1" t="s">
        <v>1</v>
      </c>
      <c r="C1" t="s">
        <v>2</v>
      </c>
      <c r="D1" t="s">
        <v>3</v>
      </c>
      <c r="E1" t="s">
        <v>4</v>
      </c>
      <c r="F1" t="s">
        <v>5</v>
      </c>
      <c r="G1" t="s">
        <v>6</v>
      </c>
      <c r="J1" s="105" t="s">
        <v>8</v>
      </c>
      <c r="K1" s="105"/>
    </row>
    <row r="2" spans="1:14" x14ac:dyDescent="0.3">
      <c r="A2" s="1">
        <v>44197</v>
      </c>
      <c r="B2" t="s">
        <v>7</v>
      </c>
      <c r="C2" t="s">
        <v>16</v>
      </c>
      <c r="D2">
        <v>18</v>
      </c>
      <c r="E2" t="s">
        <v>8</v>
      </c>
      <c r="F2" t="s">
        <v>9</v>
      </c>
      <c r="G2">
        <v>9690</v>
      </c>
      <c r="J2" s="3" t="s">
        <v>32</v>
      </c>
      <c r="K2" s="8">
        <f>AVERAGE(G2:G811)</f>
        <v>11859.656790123458</v>
      </c>
    </row>
    <row r="3" spans="1:14" x14ac:dyDescent="0.3">
      <c r="A3" s="1">
        <v>44197</v>
      </c>
      <c r="B3" t="s">
        <v>15</v>
      </c>
      <c r="C3" t="s">
        <v>21</v>
      </c>
      <c r="D3">
        <v>24</v>
      </c>
      <c r="E3" t="s">
        <v>8</v>
      </c>
      <c r="F3" t="s">
        <v>9</v>
      </c>
      <c r="G3">
        <v>14402</v>
      </c>
      <c r="J3" s="3" t="s">
        <v>33</v>
      </c>
      <c r="K3" s="9">
        <f>MEDIAN(G2:G811)</f>
        <v>10405</v>
      </c>
    </row>
    <row r="4" spans="1:14" x14ac:dyDescent="0.3">
      <c r="A4" s="1">
        <v>44197</v>
      </c>
      <c r="B4" t="s">
        <v>19</v>
      </c>
      <c r="C4" t="s">
        <v>17</v>
      </c>
      <c r="D4">
        <v>15</v>
      </c>
      <c r="E4" t="s">
        <v>8</v>
      </c>
      <c r="F4" t="s">
        <v>9</v>
      </c>
      <c r="G4">
        <v>7471</v>
      </c>
      <c r="J4" s="3" t="s">
        <v>34</v>
      </c>
      <c r="K4" s="9">
        <f>MODE(G2:G811)</f>
        <v>13069</v>
      </c>
    </row>
    <row r="5" spans="1:14" x14ac:dyDescent="0.3">
      <c r="A5" s="1">
        <v>44197</v>
      </c>
      <c r="B5" t="s">
        <v>23</v>
      </c>
      <c r="C5" t="s">
        <v>25</v>
      </c>
      <c r="D5">
        <v>23</v>
      </c>
      <c r="E5" t="s">
        <v>8</v>
      </c>
      <c r="F5" t="s">
        <v>9</v>
      </c>
      <c r="G5">
        <v>14704</v>
      </c>
      <c r="J5" s="3" t="s">
        <v>35</v>
      </c>
      <c r="K5" s="9">
        <f>MAX(G2:G811)</f>
        <v>32080</v>
      </c>
    </row>
    <row r="6" spans="1:14" x14ac:dyDescent="0.3">
      <c r="A6" s="1">
        <v>44197</v>
      </c>
      <c r="B6" t="s">
        <v>26</v>
      </c>
      <c r="C6" t="s">
        <v>14</v>
      </c>
      <c r="D6">
        <v>31</v>
      </c>
      <c r="E6" t="s">
        <v>8</v>
      </c>
      <c r="F6" t="s">
        <v>9</v>
      </c>
      <c r="G6">
        <v>30741</v>
      </c>
      <c r="J6" s="3" t="s">
        <v>36</v>
      </c>
      <c r="K6" s="13">
        <f>MIN(G2:G811)</f>
        <v>3516</v>
      </c>
    </row>
    <row r="7" spans="1:14" x14ac:dyDescent="0.3">
      <c r="A7" s="1">
        <v>44197</v>
      </c>
      <c r="B7" t="s">
        <v>27</v>
      </c>
      <c r="C7" t="s">
        <v>18</v>
      </c>
      <c r="D7">
        <v>13</v>
      </c>
      <c r="E7" t="s">
        <v>8</v>
      </c>
      <c r="F7" t="s">
        <v>9</v>
      </c>
      <c r="G7">
        <v>9585</v>
      </c>
      <c r="J7" s="3" t="s">
        <v>37</v>
      </c>
      <c r="K7" s="9">
        <f>STDEV(G2:G811)</f>
        <v>5749.0882048701069</v>
      </c>
    </row>
    <row r="8" spans="1:14" x14ac:dyDescent="0.3">
      <c r="A8" s="1">
        <v>44197</v>
      </c>
      <c r="B8" t="s">
        <v>28</v>
      </c>
      <c r="C8" t="s">
        <v>24</v>
      </c>
      <c r="D8">
        <v>22</v>
      </c>
      <c r="E8" t="s">
        <v>8</v>
      </c>
      <c r="F8" t="s">
        <v>9</v>
      </c>
      <c r="G8">
        <v>13407</v>
      </c>
    </row>
    <row r="9" spans="1:14" ht="16.2" thickBot="1" x14ac:dyDescent="0.35">
      <c r="A9" s="1">
        <v>44197</v>
      </c>
      <c r="B9" t="s">
        <v>29</v>
      </c>
      <c r="C9" t="s">
        <v>22</v>
      </c>
      <c r="D9">
        <v>22</v>
      </c>
      <c r="E9" t="s">
        <v>8</v>
      </c>
      <c r="F9" t="s">
        <v>9</v>
      </c>
      <c r="G9">
        <v>13069</v>
      </c>
      <c r="J9" s="103" t="s">
        <v>50</v>
      </c>
      <c r="K9" s="103"/>
      <c r="M9" s="104" t="s">
        <v>51</v>
      </c>
      <c r="N9" s="104"/>
    </row>
    <row r="10" spans="1:14" x14ac:dyDescent="0.3">
      <c r="A10" s="1">
        <v>44197</v>
      </c>
      <c r="B10" t="s">
        <v>30</v>
      </c>
      <c r="C10" t="s">
        <v>20</v>
      </c>
      <c r="D10">
        <v>29</v>
      </c>
      <c r="E10" t="s">
        <v>8</v>
      </c>
      <c r="F10" t="s">
        <v>9</v>
      </c>
      <c r="G10">
        <v>18380</v>
      </c>
      <c r="J10" s="6" t="s">
        <v>6</v>
      </c>
      <c r="K10" s="6"/>
      <c r="M10" s="6" t="s">
        <v>6</v>
      </c>
      <c r="N10" s="6"/>
    </row>
    <row r="11" spans="1:14" x14ac:dyDescent="0.3">
      <c r="A11" s="1">
        <v>44198</v>
      </c>
      <c r="B11" t="s">
        <v>7</v>
      </c>
      <c r="C11" t="s">
        <v>16</v>
      </c>
      <c r="D11">
        <v>18</v>
      </c>
      <c r="E11" t="s">
        <v>8</v>
      </c>
      <c r="F11" t="s">
        <v>9</v>
      </c>
      <c r="G11">
        <v>9583</v>
      </c>
    </row>
    <row r="12" spans="1:14" x14ac:dyDescent="0.3">
      <c r="A12" s="1">
        <v>44198</v>
      </c>
      <c r="B12" t="s">
        <v>15</v>
      </c>
      <c r="C12" t="s">
        <v>21</v>
      </c>
      <c r="D12">
        <v>24</v>
      </c>
      <c r="E12" t="s">
        <v>8</v>
      </c>
      <c r="F12" t="s">
        <v>9</v>
      </c>
      <c r="G12">
        <v>14234</v>
      </c>
      <c r="J12" t="s">
        <v>32</v>
      </c>
      <c r="K12" s="8">
        <v>21933.765432098764</v>
      </c>
      <c r="M12" t="s">
        <v>32</v>
      </c>
      <c r="N12" s="8">
        <v>11859.656790123458</v>
      </c>
    </row>
    <row r="13" spans="1:14" x14ac:dyDescent="0.3">
      <c r="A13" s="1">
        <v>44198</v>
      </c>
      <c r="B13" t="s">
        <v>19</v>
      </c>
      <c r="C13" t="s">
        <v>17</v>
      </c>
      <c r="D13">
        <v>15</v>
      </c>
      <c r="E13" t="s">
        <v>8</v>
      </c>
      <c r="F13" t="s">
        <v>9</v>
      </c>
      <c r="G13">
        <v>7384</v>
      </c>
      <c r="J13" t="s">
        <v>40</v>
      </c>
      <c r="K13" s="8">
        <v>6793.5381765694774</v>
      </c>
      <c r="M13" t="s">
        <v>40</v>
      </c>
      <c r="N13" s="8">
        <v>202.00236885109189</v>
      </c>
    </row>
    <row r="14" spans="1:14" x14ac:dyDescent="0.3">
      <c r="A14" s="1">
        <v>44198</v>
      </c>
      <c r="B14" t="s">
        <v>23</v>
      </c>
      <c r="C14" t="s">
        <v>25</v>
      </c>
      <c r="D14">
        <v>23</v>
      </c>
      <c r="E14" t="s">
        <v>8</v>
      </c>
      <c r="F14" t="s">
        <v>9</v>
      </c>
      <c r="G14">
        <v>14531</v>
      </c>
      <c r="J14" t="s">
        <v>33</v>
      </c>
      <c r="K14" s="8">
        <v>10412</v>
      </c>
      <c r="M14" t="s">
        <v>33</v>
      </c>
      <c r="N14" s="8">
        <v>10405</v>
      </c>
    </row>
    <row r="15" spans="1:14" x14ac:dyDescent="0.3">
      <c r="A15" s="1">
        <v>44198</v>
      </c>
      <c r="B15" t="s">
        <v>26</v>
      </c>
      <c r="C15" t="s">
        <v>14</v>
      </c>
      <c r="D15">
        <v>31</v>
      </c>
      <c r="E15" t="s">
        <v>8</v>
      </c>
      <c r="F15" t="s">
        <v>9</v>
      </c>
      <c r="G15">
        <v>30382</v>
      </c>
      <c r="J15" t="s">
        <v>34</v>
      </c>
      <c r="K15" s="8">
        <v>13069</v>
      </c>
      <c r="M15" t="s">
        <v>34</v>
      </c>
      <c r="N15" s="8">
        <v>13069</v>
      </c>
    </row>
    <row r="16" spans="1:14" x14ac:dyDescent="0.3">
      <c r="A16" s="1">
        <v>44198</v>
      </c>
      <c r="B16" t="s">
        <v>27</v>
      </c>
      <c r="C16" t="s">
        <v>18</v>
      </c>
      <c r="D16">
        <v>13</v>
      </c>
      <c r="E16" t="s">
        <v>8</v>
      </c>
      <c r="F16" t="s">
        <v>9</v>
      </c>
      <c r="G16">
        <v>9472</v>
      </c>
      <c r="J16" t="s">
        <v>41</v>
      </c>
      <c r="K16" s="8">
        <v>193347.48608340017</v>
      </c>
      <c r="M16" t="s">
        <v>41</v>
      </c>
      <c r="N16" s="8">
        <v>5749.0882048701069</v>
      </c>
    </row>
    <row r="17" spans="1:14" x14ac:dyDescent="0.3">
      <c r="A17" s="1">
        <v>44198</v>
      </c>
      <c r="B17" t="s">
        <v>28</v>
      </c>
      <c r="C17" t="s">
        <v>24</v>
      </c>
      <c r="D17">
        <v>22</v>
      </c>
      <c r="E17" t="s">
        <v>8</v>
      </c>
      <c r="F17" t="s">
        <v>9</v>
      </c>
      <c r="G17">
        <v>13251</v>
      </c>
      <c r="J17" t="s">
        <v>42</v>
      </c>
      <c r="K17" s="8">
        <v>37383250374.770622</v>
      </c>
      <c r="M17" t="s">
        <v>42</v>
      </c>
      <c r="N17" s="8">
        <v>33052015.187376592</v>
      </c>
    </row>
    <row r="18" spans="1:14" x14ac:dyDescent="0.3">
      <c r="A18" s="1">
        <v>44198</v>
      </c>
      <c r="B18" t="s">
        <v>29</v>
      </c>
      <c r="C18" t="s">
        <v>22</v>
      </c>
      <c r="D18">
        <v>22</v>
      </c>
      <c r="E18" t="s">
        <v>8</v>
      </c>
      <c r="F18" t="s">
        <v>9</v>
      </c>
      <c r="G18">
        <v>12917</v>
      </c>
      <c r="J18" t="s">
        <v>43</v>
      </c>
      <c r="K18" s="12">
        <v>612.56554278843794</v>
      </c>
      <c r="M18" t="s">
        <v>43</v>
      </c>
      <c r="N18" s="14">
        <v>2.152380526923785</v>
      </c>
    </row>
    <row r="19" spans="1:14" x14ac:dyDescent="0.3">
      <c r="A19" s="1">
        <v>44198</v>
      </c>
      <c r="B19" t="s">
        <v>30</v>
      </c>
      <c r="C19" t="s">
        <v>20</v>
      </c>
      <c r="D19">
        <v>29</v>
      </c>
      <c r="E19" t="s">
        <v>8</v>
      </c>
      <c r="F19" t="s">
        <v>9</v>
      </c>
      <c r="G19">
        <v>18165</v>
      </c>
      <c r="J19" t="s">
        <v>44</v>
      </c>
      <c r="K19" s="12">
        <v>23.864843798384527</v>
      </c>
      <c r="M19" t="s">
        <v>44</v>
      </c>
      <c r="N19" s="14">
        <v>1.4538127468635222</v>
      </c>
    </row>
    <row r="20" spans="1:14" x14ac:dyDescent="0.3">
      <c r="A20" s="1">
        <v>44199</v>
      </c>
      <c r="B20" t="s">
        <v>7</v>
      </c>
      <c r="C20" t="s">
        <v>16</v>
      </c>
      <c r="D20">
        <v>18</v>
      </c>
      <c r="E20" t="s">
        <v>8</v>
      </c>
      <c r="F20" t="s">
        <v>9</v>
      </c>
      <c r="G20">
        <v>9704</v>
      </c>
      <c r="J20" t="s">
        <v>45</v>
      </c>
      <c r="K20" s="8">
        <v>5133817</v>
      </c>
      <c r="M20" t="s">
        <v>45</v>
      </c>
      <c r="N20" s="8">
        <v>28564</v>
      </c>
    </row>
    <row r="21" spans="1:14" x14ac:dyDescent="0.3">
      <c r="A21" s="1">
        <v>44199</v>
      </c>
      <c r="B21" t="s">
        <v>15</v>
      </c>
      <c r="C21" t="s">
        <v>21</v>
      </c>
      <c r="D21">
        <v>24</v>
      </c>
      <c r="E21" t="s">
        <v>8</v>
      </c>
      <c r="F21" t="s">
        <v>9</v>
      </c>
      <c r="G21">
        <v>14425</v>
      </c>
      <c r="J21" t="s">
        <v>46</v>
      </c>
      <c r="K21" s="8">
        <v>83</v>
      </c>
      <c r="M21" t="s">
        <v>46</v>
      </c>
      <c r="N21" s="8">
        <v>3516</v>
      </c>
    </row>
    <row r="22" spans="1:14" x14ac:dyDescent="0.3">
      <c r="A22" s="1">
        <v>44199</v>
      </c>
      <c r="B22" t="s">
        <v>19</v>
      </c>
      <c r="C22" t="s">
        <v>17</v>
      </c>
      <c r="D22">
        <v>15</v>
      </c>
      <c r="E22" t="s">
        <v>8</v>
      </c>
      <c r="F22" t="s">
        <v>9</v>
      </c>
      <c r="G22">
        <v>7484</v>
      </c>
      <c r="J22" t="s">
        <v>47</v>
      </c>
      <c r="K22" s="8">
        <v>5133900</v>
      </c>
      <c r="M22" t="s">
        <v>47</v>
      </c>
      <c r="N22" s="8">
        <v>32080</v>
      </c>
    </row>
    <row r="23" spans="1:14" x14ac:dyDescent="0.3">
      <c r="A23" s="1">
        <v>44199</v>
      </c>
      <c r="B23" t="s">
        <v>23</v>
      </c>
      <c r="C23" t="s">
        <v>25</v>
      </c>
      <c r="D23">
        <v>23</v>
      </c>
      <c r="E23" t="s">
        <v>8</v>
      </c>
      <c r="F23" t="s">
        <v>9</v>
      </c>
      <c r="G23">
        <v>14728</v>
      </c>
      <c r="J23" t="s">
        <v>48</v>
      </c>
      <c r="K23" s="8">
        <v>17766350</v>
      </c>
      <c r="M23" t="s">
        <v>48</v>
      </c>
      <c r="N23" s="8">
        <v>9606322</v>
      </c>
    </row>
    <row r="24" spans="1:14" ht="16.2" thickBot="1" x14ac:dyDescent="0.35">
      <c r="A24" s="1">
        <v>44199</v>
      </c>
      <c r="B24" t="s">
        <v>26</v>
      </c>
      <c r="C24" t="s">
        <v>14</v>
      </c>
      <c r="D24">
        <v>31</v>
      </c>
      <c r="E24" t="s">
        <v>8</v>
      </c>
      <c r="F24" t="s">
        <v>9</v>
      </c>
      <c r="G24">
        <v>30792</v>
      </c>
      <c r="J24" s="5" t="s">
        <v>49</v>
      </c>
      <c r="K24" s="11">
        <v>810</v>
      </c>
      <c r="M24" s="5" t="s">
        <v>49</v>
      </c>
      <c r="N24" s="11">
        <v>810</v>
      </c>
    </row>
    <row r="25" spans="1:14" x14ac:dyDescent="0.3">
      <c r="A25" s="1">
        <v>44199</v>
      </c>
      <c r="B25" t="s">
        <v>27</v>
      </c>
      <c r="C25" t="s">
        <v>18</v>
      </c>
      <c r="D25">
        <v>13</v>
      </c>
      <c r="E25" t="s">
        <v>8</v>
      </c>
      <c r="F25" t="s">
        <v>9</v>
      </c>
      <c r="G25">
        <v>9601</v>
      </c>
    </row>
    <row r="26" spans="1:14" x14ac:dyDescent="0.3">
      <c r="A26" s="1">
        <v>44199</v>
      </c>
      <c r="B26" t="s">
        <v>28</v>
      </c>
      <c r="C26" t="s">
        <v>24</v>
      </c>
      <c r="D26">
        <v>22</v>
      </c>
      <c r="E26" t="s">
        <v>8</v>
      </c>
      <c r="F26" t="s">
        <v>9</v>
      </c>
      <c r="G26">
        <v>13430</v>
      </c>
    </row>
    <row r="27" spans="1:14" x14ac:dyDescent="0.3">
      <c r="A27" s="1">
        <v>44199</v>
      </c>
      <c r="B27" t="s">
        <v>29</v>
      </c>
      <c r="C27" t="s">
        <v>22</v>
      </c>
      <c r="D27">
        <v>22</v>
      </c>
      <c r="E27" t="s">
        <v>8</v>
      </c>
      <c r="F27" t="s">
        <v>9</v>
      </c>
      <c r="G27">
        <v>13091</v>
      </c>
    </row>
    <row r="28" spans="1:14" x14ac:dyDescent="0.3">
      <c r="A28" s="1">
        <v>44199</v>
      </c>
      <c r="B28" t="s">
        <v>30</v>
      </c>
      <c r="C28" t="s">
        <v>20</v>
      </c>
      <c r="D28">
        <v>29</v>
      </c>
      <c r="E28" t="s">
        <v>8</v>
      </c>
      <c r="F28" t="s">
        <v>9</v>
      </c>
      <c r="G28">
        <v>18410</v>
      </c>
    </row>
    <row r="29" spans="1:14" x14ac:dyDescent="0.3">
      <c r="A29" s="1">
        <v>44200</v>
      </c>
      <c r="B29" t="s">
        <v>7</v>
      </c>
      <c r="C29" t="s">
        <v>16</v>
      </c>
      <c r="D29">
        <v>18</v>
      </c>
      <c r="E29" t="s">
        <v>8</v>
      </c>
      <c r="F29" t="s">
        <v>9</v>
      </c>
      <c r="G29">
        <v>9448</v>
      </c>
    </row>
    <row r="30" spans="1:14" x14ac:dyDescent="0.3">
      <c r="A30" s="1">
        <v>44200</v>
      </c>
      <c r="B30" t="s">
        <v>15</v>
      </c>
      <c r="C30" t="s">
        <v>21</v>
      </c>
      <c r="D30">
        <v>24</v>
      </c>
      <c r="E30" t="s">
        <v>8</v>
      </c>
      <c r="F30" t="s">
        <v>9</v>
      </c>
      <c r="G30">
        <v>14019</v>
      </c>
    </row>
    <row r="31" spans="1:14" x14ac:dyDescent="0.3">
      <c r="A31" s="1">
        <v>44200</v>
      </c>
      <c r="B31" t="s">
        <v>19</v>
      </c>
      <c r="C31" t="s">
        <v>17</v>
      </c>
      <c r="D31">
        <v>15</v>
      </c>
      <c r="E31" t="s">
        <v>8</v>
      </c>
      <c r="F31" t="s">
        <v>9</v>
      </c>
      <c r="G31">
        <v>7273</v>
      </c>
    </row>
    <row r="32" spans="1:14" x14ac:dyDescent="0.3">
      <c r="A32" s="1">
        <v>44200</v>
      </c>
      <c r="B32" t="s">
        <v>23</v>
      </c>
      <c r="C32" t="s">
        <v>25</v>
      </c>
      <c r="D32">
        <v>23</v>
      </c>
      <c r="E32" t="s">
        <v>8</v>
      </c>
      <c r="F32" t="s">
        <v>9</v>
      </c>
      <c r="G32">
        <v>14314</v>
      </c>
    </row>
    <row r="33" spans="1:7" x14ac:dyDescent="0.3">
      <c r="A33" s="1">
        <v>44200</v>
      </c>
      <c r="B33" t="s">
        <v>26</v>
      </c>
      <c r="C33" t="s">
        <v>14</v>
      </c>
      <c r="D33">
        <v>31</v>
      </c>
      <c r="E33" t="s">
        <v>8</v>
      </c>
      <c r="F33" t="s">
        <v>9</v>
      </c>
      <c r="G33">
        <v>29926</v>
      </c>
    </row>
    <row r="34" spans="1:7" x14ac:dyDescent="0.3">
      <c r="A34" s="1">
        <v>44200</v>
      </c>
      <c r="B34" t="s">
        <v>27</v>
      </c>
      <c r="C34" t="s">
        <v>18</v>
      </c>
      <c r="D34">
        <v>13</v>
      </c>
      <c r="E34" t="s">
        <v>8</v>
      </c>
      <c r="F34" t="s">
        <v>9</v>
      </c>
      <c r="G34">
        <v>9330</v>
      </c>
    </row>
    <row r="35" spans="1:7" x14ac:dyDescent="0.3">
      <c r="A35" s="1">
        <v>44200</v>
      </c>
      <c r="B35" t="s">
        <v>28</v>
      </c>
      <c r="C35" t="s">
        <v>24</v>
      </c>
      <c r="D35">
        <v>22</v>
      </c>
      <c r="E35" t="s">
        <v>8</v>
      </c>
      <c r="F35" t="s">
        <v>9</v>
      </c>
      <c r="G35">
        <v>13052</v>
      </c>
    </row>
    <row r="36" spans="1:7" x14ac:dyDescent="0.3">
      <c r="A36" s="1">
        <v>44200</v>
      </c>
      <c r="B36" t="s">
        <v>29</v>
      </c>
      <c r="C36" t="s">
        <v>22</v>
      </c>
      <c r="D36">
        <v>22</v>
      </c>
      <c r="E36" t="s">
        <v>8</v>
      </c>
      <c r="F36" t="s">
        <v>9</v>
      </c>
      <c r="G36">
        <v>12724</v>
      </c>
    </row>
    <row r="37" spans="1:7" x14ac:dyDescent="0.3">
      <c r="A37" s="1">
        <v>44200</v>
      </c>
      <c r="B37" t="s">
        <v>30</v>
      </c>
      <c r="C37" t="s">
        <v>20</v>
      </c>
      <c r="D37">
        <v>29</v>
      </c>
      <c r="E37" t="s">
        <v>8</v>
      </c>
      <c r="F37" t="s">
        <v>9</v>
      </c>
      <c r="G37">
        <v>17892</v>
      </c>
    </row>
    <row r="38" spans="1:7" x14ac:dyDescent="0.3">
      <c r="A38" s="1">
        <v>44201</v>
      </c>
      <c r="B38" t="s">
        <v>7</v>
      </c>
      <c r="C38" t="s">
        <v>16</v>
      </c>
      <c r="D38">
        <v>18</v>
      </c>
      <c r="E38" t="s">
        <v>8</v>
      </c>
      <c r="F38" t="s">
        <v>9</v>
      </c>
      <c r="G38">
        <v>9658</v>
      </c>
    </row>
    <row r="39" spans="1:7" x14ac:dyDescent="0.3">
      <c r="A39" s="1">
        <v>44201</v>
      </c>
      <c r="B39" t="s">
        <v>15</v>
      </c>
      <c r="C39" t="s">
        <v>21</v>
      </c>
      <c r="D39">
        <v>24</v>
      </c>
      <c r="E39" t="s">
        <v>8</v>
      </c>
      <c r="F39" t="s">
        <v>9</v>
      </c>
      <c r="G39">
        <v>14351</v>
      </c>
    </row>
    <row r="40" spans="1:7" x14ac:dyDescent="0.3">
      <c r="A40" s="1">
        <v>44201</v>
      </c>
      <c r="B40" t="s">
        <v>19</v>
      </c>
      <c r="C40" t="s">
        <v>17</v>
      </c>
      <c r="D40">
        <v>15</v>
      </c>
      <c r="E40" t="s">
        <v>8</v>
      </c>
      <c r="F40" t="s">
        <v>9</v>
      </c>
      <c r="G40">
        <v>7446</v>
      </c>
    </row>
    <row r="41" spans="1:7" x14ac:dyDescent="0.3">
      <c r="A41" s="1">
        <v>44201</v>
      </c>
      <c r="B41" t="s">
        <v>23</v>
      </c>
      <c r="C41" t="s">
        <v>25</v>
      </c>
      <c r="D41">
        <v>23</v>
      </c>
      <c r="E41" t="s">
        <v>8</v>
      </c>
      <c r="F41" t="s">
        <v>9</v>
      </c>
      <c r="G41">
        <v>14653</v>
      </c>
    </row>
    <row r="42" spans="1:7" x14ac:dyDescent="0.3">
      <c r="A42" s="1">
        <v>44201</v>
      </c>
      <c r="B42" t="s">
        <v>26</v>
      </c>
      <c r="C42" t="s">
        <v>14</v>
      </c>
      <c r="D42">
        <v>31</v>
      </c>
      <c r="E42" t="s">
        <v>8</v>
      </c>
      <c r="F42" t="s">
        <v>9</v>
      </c>
      <c r="G42">
        <v>30634</v>
      </c>
    </row>
    <row r="43" spans="1:7" x14ac:dyDescent="0.3">
      <c r="A43" s="1">
        <v>44201</v>
      </c>
      <c r="B43" t="s">
        <v>27</v>
      </c>
      <c r="C43" t="s">
        <v>18</v>
      </c>
      <c r="D43">
        <v>13</v>
      </c>
      <c r="E43" t="s">
        <v>8</v>
      </c>
      <c r="F43" t="s">
        <v>9</v>
      </c>
      <c r="G43">
        <v>9552</v>
      </c>
    </row>
    <row r="44" spans="1:7" x14ac:dyDescent="0.3">
      <c r="A44" s="1">
        <v>44201</v>
      </c>
      <c r="B44" t="s">
        <v>28</v>
      </c>
      <c r="C44" t="s">
        <v>24</v>
      </c>
      <c r="D44">
        <v>22</v>
      </c>
      <c r="E44" t="s">
        <v>8</v>
      </c>
      <c r="F44" t="s">
        <v>9</v>
      </c>
      <c r="G44">
        <v>13361</v>
      </c>
    </row>
    <row r="45" spans="1:7" x14ac:dyDescent="0.3">
      <c r="A45" s="1">
        <v>44201</v>
      </c>
      <c r="B45" t="s">
        <v>29</v>
      </c>
      <c r="C45" t="s">
        <v>22</v>
      </c>
      <c r="D45">
        <v>22</v>
      </c>
      <c r="E45" t="s">
        <v>8</v>
      </c>
      <c r="F45" t="s">
        <v>9</v>
      </c>
      <c r="G45">
        <v>13025</v>
      </c>
    </row>
    <row r="46" spans="1:7" x14ac:dyDescent="0.3">
      <c r="A46" s="1">
        <v>44201</v>
      </c>
      <c r="B46" t="s">
        <v>30</v>
      </c>
      <c r="C46" t="s">
        <v>20</v>
      </c>
      <c r="D46">
        <v>29</v>
      </c>
      <c r="E46" t="s">
        <v>8</v>
      </c>
      <c r="F46" t="s">
        <v>9</v>
      </c>
      <c r="G46">
        <v>18316</v>
      </c>
    </row>
    <row r="47" spans="1:7" x14ac:dyDescent="0.3">
      <c r="A47" s="1">
        <v>44202</v>
      </c>
      <c r="B47" t="s">
        <v>7</v>
      </c>
      <c r="C47" t="s">
        <v>16</v>
      </c>
      <c r="D47">
        <v>18</v>
      </c>
      <c r="E47" t="s">
        <v>8</v>
      </c>
      <c r="F47" t="s">
        <v>9</v>
      </c>
      <c r="G47">
        <v>9614</v>
      </c>
    </row>
    <row r="48" spans="1:7" x14ac:dyDescent="0.3">
      <c r="A48" s="1">
        <v>44202</v>
      </c>
      <c r="B48" t="s">
        <v>15</v>
      </c>
      <c r="C48" t="s">
        <v>21</v>
      </c>
      <c r="D48">
        <v>24</v>
      </c>
      <c r="E48" t="s">
        <v>8</v>
      </c>
      <c r="F48" t="s">
        <v>9</v>
      </c>
      <c r="G48">
        <v>14283</v>
      </c>
    </row>
    <row r="49" spans="1:7" x14ac:dyDescent="0.3">
      <c r="A49" s="1">
        <v>44202</v>
      </c>
      <c r="B49" t="s">
        <v>19</v>
      </c>
      <c r="C49" t="s">
        <v>17</v>
      </c>
      <c r="D49">
        <v>15</v>
      </c>
      <c r="E49" t="s">
        <v>8</v>
      </c>
      <c r="F49" t="s">
        <v>9</v>
      </c>
      <c r="G49">
        <v>7410</v>
      </c>
    </row>
    <row r="50" spans="1:7" x14ac:dyDescent="0.3">
      <c r="A50" s="1">
        <v>44202</v>
      </c>
      <c r="B50" t="s">
        <v>23</v>
      </c>
      <c r="C50" t="s">
        <v>25</v>
      </c>
      <c r="D50">
        <v>23</v>
      </c>
      <c r="E50" t="s">
        <v>8</v>
      </c>
      <c r="F50" t="s">
        <v>9</v>
      </c>
      <c r="G50">
        <v>14582</v>
      </c>
    </row>
    <row r="51" spans="1:7" x14ac:dyDescent="0.3">
      <c r="A51" s="1">
        <v>44202</v>
      </c>
      <c r="B51" t="s">
        <v>26</v>
      </c>
      <c r="C51" t="s">
        <v>14</v>
      </c>
      <c r="D51">
        <v>31</v>
      </c>
      <c r="E51" t="s">
        <v>8</v>
      </c>
      <c r="F51" t="s">
        <v>9</v>
      </c>
      <c r="G51">
        <v>30487</v>
      </c>
    </row>
    <row r="52" spans="1:7" x14ac:dyDescent="0.3">
      <c r="A52" s="1">
        <v>44202</v>
      </c>
      <c r="B52" t="s">
        <v>27</v>
      </c>
      <c r="C52" t="s">
        <v>18</v>
      </c>
      <c r="D52">
        <v>13</v>
      </c>
      <c r="E52" t="s">
        <v>8</v>
      </c>
      <c r="F52" t="s">
        <v>9</v>
      </c>
      <c r="G52">
        <v>9506</v>
      </c>
    </row>
    <row r="53" spans="1:7" x14ac:dyDescent="0.3">
      <c r="A53" s="1">
        <v>44202</v>
      </c>
      <c r="B53" t="s">
        <v>28</v>
      </c>
      <c r="C53" t="s">
        <v>24</v>
      </c>
      <c r="D53">
        <v>22</v>
      </c>
      <c r="E53" t="s">
        <v>8</v>
      </c>
      <c r="F53" t="s">
        <v>9</v>
      </c>
      <c r="G53">
        <v>13297</v>
      </c>
    </row>
    <row r="54" spans="1:7" x14ac:dyDescent="0.3">
      <c r="A54" s="1">
        <v>44202</v>
      </c>
      <c r="B54" t="s">
        <v>29</v>
      </c>
      <c r="C54" t="s">
        <v>22</v>
      </c>
      <c r="D54">
        <v>22</v>
      </c>
      <c r="E54" t="s">
        <v>8</v>
      </c>
      <c r="F54" t="s">
        <v>9</v>
      </c>
      <c r="G54">
        <v>12961</v>
      </c>
    </row>
    <row r="55" spans="1:7" x14ac:dyDescent="0.3">
      <c r="A55" s="1">
        <v>44202</v>
      </c>
      <c r="B55" t="s">
        <v>30</v>
      </c>
      <c r="C55" t="s">
        <v>20</v>
      </c>
      <c r="D55">
        <v>29</v>
      </c>
      <c r="E55" t="s">
        <v>8</v>
      </c>
      <c r="F55" t="s">
        <v>9</v>
      </c>
      <c r="G55">
        <v>18228</v>
      </c>
    </row>
    <row r="56" spans="1:7" x14ac:dyDescent="0.3">
      <c r="A56" s="1">
        <v>44203</v>
      </c>
      <c r="B56" t="s">
        <v>7</v>
      </c>
      <c r="C56" t="s">
        <v>16</v>
      </c>
      <c r="D56">
        <v>18</v>
      </c>
      <c r="E56" t="s">
        <v>8</v>
      </c>
      <c r="F56" t="s">
        <v>9</v>
      </c>
      <c r="G56">
        <v>9414</v>
      </c>
    </row>
    <row r="57" spans="1:7" x14ac:dyDescent="0.3">
      <c r="A57" s="1">
        <v>44203</v>
      </c>
      <c r="B57" t="s">
        <v>15</v>
      </c>
      <c r="C57" t="s">
        <v>21</v>
      </c>
      <c r="D57">
        <v>24</v>
      </c>
      <c r="E57" t="s">
        <v>8</v>
      </c>
      <c r="F57" t="s">
        <v>9</v>
      </c>
      <c r="G57">
        <v>13964</v>
      </c>
    </row>
    <row r="58" spans="1:7" x14ac:dyDescent="0.3">
      <c r="A58" s="1">
        <v>44203</v>
      </c>
      <c r="B58" t="s">
        <v>19</v>
      </c>
      <c r="C58" t="s">
        <v>17</v>
      </c>
      <c r="D58">
        <v>15</v>
      </c>
      <c r="E58" t="s">
        <v>8</v>
      </c>
      <c r="F58" t="s">
        <v>9</v>
      </c>
      <c r="G58">
        <v>7246</v>
      </c>
    </row>
    <row r="59" spans="1:7" x14ac:dyDescent="0.3">
      <c r="A59" s="1">
        <v>44203</v>
      </c>
      <c r="B59" t="s">
        <v>23</v>
      </c>
      <c r="C59" t="s">
        <v>25</v>
      </c>
      <c r="D59">
        <v>23</v>
      </c>
      <c r="E59" t="s">
        <v>8</v>
      </c>
      <c r="F59" t="s">
        <v>9</v>
      </c>
      <c r="G59">
        <v>14258</v>
      </c>
    </row>
    <row r="60" spans="1:7" x14ac:dyDescent="0.3">
      <c r="A60" s="1">
        <v>44203</v>
      </c>
      <c r="B60" t="s">
        <v>26</v>
      </c>
      <c r="C60" t="s">
        <v>14</v>
      </c>
      <c r="D60">
        <v>31</v>
      </c>
      <c r="E60" t="s">
        <v>8</v>
      </c>
      <c r="F60" t="s">
        <v>9</v>
      </c>
      <c r="G60">
        <v>29809</v>
      </c>
    </row>
    <row r="61" spans="1:7" x14ac:dyDescent="0.3">
      <c r="A61" s="1">
        <v>44203</v>
      </c>
      <c r="B61" t="s">
        <v>27</v>
      </c>
      <c r="C61" t="s">
        <v>18</v>
      </c>
      <c r="D61">
        <v>13</v>
      </c>
      <c r="E61" t="s">
        <v>8</v>
      </c>
      <c r="F61" t="s">
        <v>9</v>
      </c>
      <c r="G61">
        <v>9295</v>
      </c>
    </row>
    <row r="62" spans="1:7" x14ac:dyDescent="0.3">
      <c r="A62" s="1">
        <v>44203</v>
      </c>
      <c r="B62" t="s">
        <v>28</v>
      </c>
      <c r="C62" t="s">
        <v>24</v>
      </c>
      <c r="D62">
        <v>22</v>
      </c>
      <c r="E62" t="s">
        <v>8</v>
      </c>
      <c r="F62" t="s">
        <v>9</v>
      </c>
      <c r="G62">
        <v>13002</v>
      </c>
    </row>
    <row r="63" spans="1:7" x14ac:dyDescent="0.3">
      <c r="A63" s="1">
        <v>44203</v>
      </c>
      <c r="B63" t="s">
        <v>29</v>
      </c>
      <c r="C63" t="s">
        <v>22</v>
      </c>
      <c r="D63">
        <v>22</v>
      </c>
      <c r="E63" t="s">
        <v>8</v>
      </c>
      <c r="F63" t="s">
        <v>9</v>
      </c>
      <c r="G63">
        <v>12673</v>
      </c>
    </row>
    <row r="64" spans="1:7" x14ac:dyDescent="0.3">
      <c r="A64" s="1">
        <v>44203</v>
      </c>
      <c r="B64" t="s">
        <v>30</v>
      </c>
      <c r="C64" t="s">
        <v>20</v>
      </c>
      <c r="D64">
        <v>29</v>
      </c>
      <c r="E64" t="s">
        <v>8</v>
      </c>
      <c r="F64" t="s">
        <v>9</v>
      </c>
      <c r="G64">
        <v>17823</v>
      </c>
    </row>
    <row r="65" spans="1:7" x14ac:dyDescent="0.3">
      <c r="A65" s="1">
        <v>44204</v>
      </c>
      <c r="B65" t="s">
        <v>7</v>
      </c>
      <c r="C65" t="s">
        <v>16</v>
      </c>
      <c r="D65">
        <v>18</v>
      </c>
      <c r="E65" t="s">
        <v>8</v>
      </c>
      <c r="F65" t="s">
        <v>9</v>
      </c>
      <c r="G65">
        <v>9544</v>
      </c>
    </row>
    <row r="66" spans="1:7" x14ac:dyDescent="0.3">
      <c r="A66" s="1">
        <v>44204</v>
      </c>
      <c r="B66" t="s">
        <v>15</v>
      </c>
      <c r="C66" t="s">
        <v>21</v>
      </c>
      <c r="D66">
        <v>24</v>
      </c>
      <c r="E66" t="s">
        <v>8</v>
      </c>
      <c r="F66" t="s">
        <v>9</v>
      </c>
      <c r="G66">
        <v>14171</v>
      </c>
    </row>
    <row r="67" spans="1:7" x14ac:dyDescent="0.3">
      <c r="A67" s="1">
        <v>44204</v>
      </c>
      <c r="B67" t="s">
        <v>19</v>
      </c>
      <c r="C67" t="s">
        <v>17</v>
      </c>
      <c r="D67">
        <v>15</v>
      </c>
      <c r="E67" t="s">
        <v>8</v>
      </c>
      <c r="F67" t="s">
        <v>9</v>
      </c>
      <c r="G67">
        <v>7353</v>
      </c>
    </row>
    <row r="68" spans="1:7" x14ac:dyDescent="0.3">
      <c r="A68" s="1">
        <v>44204</v>
      </c>
      <c r="B68" t="s">
        <v>23</v>
      </c>
      <c r="C68" t="s">
        <v>25</v>
      </c>
      <c r="D68">
        <v>23</v>
      </c>
      <c r="E68" t="s">
        <v>8</v>
      </c>
      <c r="F68" t="s">
        <v>9</v>
      </c>
      <c r="G68">
        <v>14469</v>
      </c>
    </row>
    <row r="69" spans="1:7" x14ac:dyDescent="0.3">
      <c r="A69" s="1">
        <v>44204</v>
      </c>
      <c r="B69" t="s">
        <v>26</v>
      </c>
      <c r="C69" t="s">
        <v>14</v>
      </c>
      <c r="D69">
        <v>31</v>
      </c>
      <c r="E69" t="s">
        <v>8</v>
      </c>
      <c r="F69" t="s">
        <v>9</v>
      </c>
      <c r="G69">
        <v>30250</v>
      </c>
    </row>
    <row r="70" spans="1:7" x14ac:dyDescent="0.3">
      <c r="A70" s="1">
        <v>44204</v>
      </c>
      <c r="B70" t="s">
        <v>27</v>
      </c>
      <c r="C70" t="s">
        <v>18</v>
      </c>
      <c r="D70">
        <v>13</v>
      </c>
      <c r="E70" t="s">
        <v>8</v>
      </c>
      <c r="F70" t="s">
        <v>9</v>
      </c>
      <c r="G70">
        <v>9431</v>
      </c>
    </row>
    <row r="71" spans="1:7" x14ac:dyDescent="0.3">
      <c r="A71" s="1">
        <v>44204</v>
      </c>
      <c r="B71" t="s">
        <v>28</v>
      </c>
      <c r="C71" t="s">
        <v>24</v>
      </c>
      <c r="D71">
        <v>22</v>
      </c>
      <c r="E71" t="s">
        <v>8</v>
      </c>
      <c r="F71" t="s">
        <v>9</v>
      </c>
      <c r="G71">
        <v>13193</v>
      </c>
    </row>
    <row r="72" spans="1:7" x14ac:dyDescent="0.3">
      <c r="A72" s="1">
        <v>44204</v>
      </c>
      <c r="B72" t="s">
        <v>29</v>
      </c>
      <c r="C72" t="s">
        <v>22</v>
      </c>
      <c r="D72">
        <v>22</v>
      </c>
      <c r="E72" t="s">
        <v>8</v>
      </c>
      <c r="F72" t="s">
        <v>9</v>
      </c>
      <c r="G72">
        <v>12861</v>
      </c>
    </row>
    <row r="73" spans="1:7" x14ac:dyDescent="0.3">
      <c r="A73" s="1">
        <v>44204</v>
      </c>
      <c r="B73" t="s">
        <v>30</v>
      </c>
      <c r="C73" t="s">
        <v>20</v>
      </c>
      <c r="D73">
        <v>29</v>
      </c>
      <c r="E73" t="s">
        <v>8</v>
      </c>
      <c r="F73" t="s">
        <v>9</v>
      </c>
      <c r="G73">
        <v>18086</v>
      </c>
    </row>
    <row r="74" spans="1:7" x14ac:dyDescent="0.3">
      <c r="A74" s="1">
        <v>44205</v>
      </c>
      <c r="B74" t="s">
        <v>7</v>
      </c>
      <c r="C74" t="s">
        <v>16</v>
      </c>
      <c r="D74">
        <v>18</v>
      </c>
      <c r="E74" t="s">
        <v>8</v>
      </c>
      <c r="F74" t="s">
        <v>9</v>
      </c>
      <c r="G74">
        <v>9320</v>
      </c>
    </row>
    <row r="75" spans="1:7" x14ac:dyDescent="0.3">
      <c r="A75" s="1">
        <v>44205</v>
      </c>
      <c r="B75" t="s">
        <v>15</v>
      </c>
      <c r="C75" t="s">
        <v>21</v>
      </c>
      <c r="D75">
        <v>24</v>
      </c>
      <c r="E75" t="s">
        <v>8</v>
      </c>
      <c r="F75" t="s">
        <v>9</v>
      </c>
      <c r="G75">
        <v>13817</v>
      </c>
    </row>
    <row r="76" spans="1:7" x14ac:dyDescent="0.3">
      <c r="A76" s="1">
        <v>44205</v>
      </c>
      <c r="B76" t="s">
        <v>19</v>
      </c>
      <c r="C76" t="s">
        <v>17</v>
      </c>
      <c r="D76">
        <v>15</v>
      </c>
      <c r="E76" t="s">
        <v>8</v>
      </c>
      <c r="F76" t="s">
        <v>9</v>
      </c>
      <c r="G76">
        <v>7169</v>
      </c>
    </row>
    <row r="77" spans="1:7" x14ac:dyDescent="0.3">
      <c r="A77" s="1">
        <v>44205</v>
      </c>
      <c r="B77" t="s">
        <v>23</v>
      </c>
      <c r="C77" t="s">
        <v>25</v>
      </c>
      <c r="D77">
        <v>23</v>
      </c>
      <c r="E77" t="s">
        <v>8</v>
      </c>
      <c r="F77" t="s">
        <v>9</v>
      </c>
      <c r="G77">
        <v>14107</v>
      </c>
    </row>
    <row r="78" spans="1:7" x14ac:dyDescent="0.3">
      <c r="A78" s="1">
        <v>44205</v>
      </c>
      <c r="B78" t="s">
        <v>26</v>
      </c>
      <c r="C78" t="s">
        <v>14</v>
      </c>
      <c r="D78">
        <v>31</v>
      </c>
      <c r="E78" t="s">
        <v>8</v>
      </c>
      <c r="F78" t="s">
        <v>9</v>
      </c>
      <c r="G78">
        <v>29494</v>
      </c>
    </row>
    <row r="79" spans="1:7" x14ac:dyDescent="0.3">
      <c r="A79" s="1">
        <v>44205</v>
      </c>
      <c r="B79" t="s">
        <v>27</v>
      </c>
      <c r="C79" t="s">
        <v>18</v>
      </c>
      <c r="D79">
        <v>13</v>
      </c>
      <c r="E79" t="s">
        <v>8</v>
      </c>
      <c r="F79" t="s">
        <v>9</v>
      </c>
      <c r="G79">
        <v>9195</v>
      </c>
    </row>
    <row r="80" spans="1:7" x14ac:dyDescent="0.3">
      <c r="A80" s="1">
        <v>44205</v>
      </c>
      <c r="B80" t="s">
        <v>28</v>
      </c>
      <c r="C80" t="s">
        <v>24</v>
      </c>
      <c r="D80">
        <v>22</v>
      </c>
      <c r="E80" t="s">
        <v>8</v>
      </c>
      <c r="F80" t="s">
        <v>9</v>
      </c>
      <c r="G80">
        <v>12864</v>
      </c>
    </row>
    <row r="81" spans="1:7" x14ac:dyDescent="0.3">
      <c r="A81" s="1">
        <v>44205</v>
      </c>
      <c r="B81" t="s">
        <v>29</v>
      </c>
      <c r="C81" t="s">
        <v>22</v>
      </c>
      <c r="D81">
        <v>22</v>
      </c>
      <c r="E81" t="s">
        <v>8</v>
      </c>
      <c r="F81" t="s">
        <v>9</v>
      </c>
      <c r="G81">
        <v>12540</v>
      </c>
    </row>
    <row r="82" spans="1:7" x14ac:dyDescent="0.3">
      <c r="A82" s="1">
        <v>44205</v>
      </c>
      <c r="B82" t="s">
        <v>30</v>
      </c>
      <c r="C82" t="s">
        <v>20</v>
      </c>
      <c r="D82">
        <v>29</v>
      </c>
      <c r="E82" t="s">
        <v>8</v>
      </c>
      <c r="F82" t="s">
        <v>9</v>
      </c>
      <c r="G82">
        <v>17634</v>
      </c>
    </row>
    <row r="83" spans="1:7" x14ac:dyDescent="0.3">
      <c r="A83" s="1">
        <v>44206</v>
      </c>
      <c r="B83" t="s">
        <v>7</v>
      </c>
      <c r="C83" t="s">
        <v>16</v>
      </c>
      <c r="D83">
        <v>18</v>
      </c>
      <c r="E83" t="s">
        <v>8</v>
      </c>
      <c r="F83" t="s">
        <v>9</v>
      </c>
      <c r="G83">
        <v>9393</v>
      </c>
    </row>
    <row r="84" spans="1:7" x14ac:dyDescent="0.3">
      <c r="A84" s="1">
        <v>44206</v>
      </c>
      <c r="B84" t="s">
        <v>15</v>
      </c>
      <c r="C84" t="s">
        <v>21</v>
      </c>
      <c r="D84">
        <v>24</v>
      </c>
      <c r="E84" t="s">
        <v>8</v>
      </c>
      <c r="F84" t="s">
        <v>9</v>
      </c>
      <c r="G84">
        <v>13931</v>
      </c>
    </row>
    <row r="85" spans="1:7" x14ac:dyDescent="0.3">
      <c r="A85" s="1">
        <v>44206</v>
      </c>
      <c r="B85" t="s">
        <v>19</v>
      </c>
      <c r="C85" t="s">
        <v>17</v>
      </c>
      <c r="D85">
        <v>15</v>
      </c>
      <c r="E85" t="s">
        <v>8</v>
      </c>
      <c r="F85" t="s">
        <v>9</v>
      </c>
      <c r="G85">
        <v>7228</v>
      </c>
    </row>
    <row r="86" spans="1:7" x14ac:dyDescent="0.3">
      <c r="A86" s="1">
        <v>44206</v>
      </c>
      <c r="B86" t="s">
        <v>23</v>
      </c>
      <c r="C86" t="s">
        <v>25</v>
      </c>
      <c r="D86">
        <v>23</v>
      </c>
      <c r="E86" t="s">
        <v>8</v>
      </c>
      <c r="F86" t="s">
        <v>9</v>
      </c>
      <c r="G86">
        <v>14224</v>
      </c>
    </row>
    <row r="87" spans="1:7" x14ac:dyDescent="0.3">
      <c r="A87" s="1">
        <v>44206</v>
      </c>
      <c r="B87" t="s">
        <v>26</v>
      </c>
      <c r="C87" t="s">
        <v>14</v>
      </c>
      <c r="D87">
        <v>31</v>
      </c>
      <c r="E87" t="s">
        <v>8</v>
      </c>
      <c r="F87" t="s">
        <v>9</v>
      </c>
      <c r="G87">
        <v>29737</v>
      </c>
    </row>
    <row r="88" spans="1:7" x14ac:dyDescent="0.3">
      <c r="A88" s="1">
        <v>44206</v>
      </c>
      <c r="B88" t="s">
        <v>27</v>
      </c>
      <c r="C88" t="s">
        <v>18</v>
      </c>
      <c r="D88">
        <v>13</v>
      </c>
      <c r="E88" t="s">
        <v>8</v>
      </c>
      <c r="F88" t="s">
        <v>9</v>
      </c>
      <c r="G88">
        <v>9271</v>
      </c>
    </row>
    <row r="89" spans="1:7" x14ac:dyDescent="0.3">
      <c r="A89" s="1">
        <v>44206</v>
      </c>
      <c r="B89" t="s">
        <v>28</v>
      </c>
      <c r="C89" t="s">
        <v>24</v>
      </c>
      <c r="D89">
        <v>22</v>
      </c>
      <c r="E89" t="s">
        <v>8</v>
      </c>
      <c r="F89" t="s">
        <v>9</v>
      </c>
      <c r="G89">
        <v>12970</v>
      </c>
    </row>
    <row r="90" spans="1:7" x14ac:dyDescent="0.3">
      <c r="A90" s="1">
        <v>44206</v>
      </c>
      <c r="B90" t="s">
        <v>29</v>
      </c>
      <c r="C90" t="s">
        <v>22</v>
      </c>
      <c r="D90">
        <v>22</v>
      </c>
      <c r="E90" t="s">
        <v>8</v>
      </c>
      <c r="F90" t="s">
        <v>9</v>
      </c>
      <c r="G90">
        <v>12643</v>
      </c>
    </row>
    <row r="91" spans="1:7" x14ac:dyDescent="0.3">
      <c r="A91" s="1">
        <v>44206</v>
      </c>
      <c r="B91" t="s">
        <v>30</v>
      </c>
      <c r="C91" t="s">
        <v>20</v>
      </c>
      <c r="D91">
        <v>29</v>
      </c>
      <c r="E91" t="s">
        <v>8</v>
      </c>
      <c r="F91" t="s">
        <v>9</v>
      </c>
      <c r="G91">
        <v>17780</v>
      </c>
    </row>
    <row r="92" spans="1:7" x14ac:dyDescent="0.3">
      <c r="A92" s="1">
        <v>44207</v>
      </c>
      <c r="B92" t="s">
        <v>7</v>
      </c>
      <c r="C92" t="s">
        <v>16</v>
      </c>
      <c r="D92">
        <v>18</v>
      </c>
      <c r="E92" t="s">
        <v>8</v>
      </c>
      <c r="F92" t="s">
        <v>9</v>
      </c>
      <c r="G92">
        <v>9552</v>
      </c>
    </row>
    <row r="93" spans="1:7" x14ac:dyDescent="0.3">
      <c r="A93" s="1">
        <v>44207</v>
      </c>
      <c r="B93" t="s">
        <v>15</v>
      </c>
      <c r="C93" t="s">
        <v>21</v>
      </c>
      <c r="D93">
        <v>24</v>
      </c>
      <c r="E93" t="s">
        <v>8</v>
      </c>
      <c r="F93" t="s">
        <v>9</v>
      </c>
      <c r="G93">
        <v>14183</v>
      </c>
    </row>
    <row r="94" spans="1:7" x14ac:dyDescent="0.3">
      <c r="A94" s="1">
        <v>44207</v>
      </c>
      <c r="B94" t="s">
        <v>19</v>
      </c>
      <c r="C94" t="s">
        <v>17</v>
      </c>
      <c r="D94">
        <v>15</v>
      </c>
      <c r="E94" t="s">
        <v>8</v>
      </c>
      <c r="F94" t="s">
        <v>9</v>
      </c>
      <c r="G94">
        <v>7359</v>
      </c>
    </row>
    <row r="95" spans="1:7" x14ac:dyDescent="0.3">
      <c r="A95" s="1">
        <v>44207</v>
      </c>
      <c r="B95" t="s">
        <v>23</v>
      </c>
      <c r="C95" t="s">
        <v>25</v>
      </c>
      <c r="D95">
        <v>23</v>
      </c>
      <c r="E95" t="s">
        <v>8</v>
      </c>
      <c r="F95" t="s">
        <v>9</v>
      </c>
      <c r="G95">
        <v>14482</v>
      </c>
    </row>
    <row r="96" spans="1:7" x14ac:dyDescent="0.3">
      <c r="A96" s="1">
        <v>44207</v>
      </c>
      <c r="B96" t="s">
        <v>26</v>
      </c>
      <c r="C96" t="s">
        <v>14</v>
      </c>
      <c r="D96">
        <v>31</v>
      </c>
      <c r="E96" t="s">
        <v>8</v>
      </c>
      <c r="F96" t="s">
        <v>9</v>
      </c>
      <c r="G96">
        <v>30276</v>
      </c>
    </row>
    <row r="97" spans="1:7" x14ac:dyDescent="0.3">
      <c r="A97" s="1">
        <v>44207</v>
      </c>
      <c r="B97" t="s">
        <v>27</v>
      </c>
      <c r="C97" t="s">
        <v>18</v>
      </c>
      <c r="D97">
        <v>13</v>
      </c>
      <c r="E97" t="s">
        <v>8</v>
      </c>
      <c r="F97" t="s">
        <v>9</v>
      </c>
      <c r="G97">
        <v>9441</v>
      </c>
    </row>
    <row r="98" spans="1:7" x14ac:dyDescent="0.3">
      <c r="A98" s="1">
        <v>44207</v>
      </c>
      <c r="B98" t="s">
        <v>28</v>
      </c>
      <c r="C98" t="s">
        <v>24</v>
      </c>
      <c r="D98">
        <v>22</v>
      </c>
      <c r="E98" t="s">
        <v>8</v>
      </c>
      <c r="F98" t="s">
        <v>9</v>
      </c>
      <c r="G98">
        <v>13205</v>
      </c>
    </row>
    <row r="99" spans="1:7" x14ac:dyDescent="0.3">
      <c r="A99" s="1">
        <v>44207</v>
      </c>
      <c r="B99" t="s">
        <v>29</v>
      </c>
      <c r="C99" t="s">
        <v>22</v>
      </c>
      <c r="D99">
        <v>22</v>
      </c>
      <c r="E99" t="s">
        <v>8</v>
      </c>
      <c r="F99" t="s">
        <v>9</v>
      </c>
      <c r="G99">
        <v>12872</v>
      </c>
    </row>
    <row r="100" spans="1:7" x14ac:dyDescent="0.3">
      <c r="A100" s="1">
        <v>44207</v>
      </c>
      <c r="B100" t="s">
        <v>30</v>
      </c>
      <c r="C100" t="s">
        <v>20</v>
      </c>
      <c r="D100">
        <v>29</v>
      </c>
      <c r="E100" t="s">
        <v>8</v>
      </c>
      <c r="F100" t="s">
        <v>9</v>
      </c>
      <c r="G100">
        <v>18102</v>
      </c>
    </row>
    <row r="101" spans="1:7" x14ac:dyDescent="0.3">
      <c r="A101" s="1">
        <v>44208</v>
      </c>
      <c r="B101" t="s">
        <v>7</v>
      </c>
      <c r="C101" t="s">
        <v>16</v>
      </c>
      <c r="D101">
        <v>18</v>
      </c>
      <c r="E101" t="s">
        <v>8</v>
      </c>
      <c r="F101" t="s">
        <v>9</v>
      </c>
      <c r="G101">
        <v>9699</v>
      </c>
    </row>
    <row r="102" spans="1:7" x14ac:dyDescent="0.3">
      <c r="A102" s="1">
        <v>44208</v>
      </c>
      <c r="B102" t="s">
        <v>15</v>
      </c>
      <c r="C102" t="s">
        <v>21</v>
      </c>
      <c r="D102">
        <v>24</v>
      </c>
      <c r="E102" t="s">
        <v>8</v>
      </c>
      <c r="F102" t="s">
        <v>9</v>
      </c>
      <c r="G102">
        <v>14417</v>
      </c>
    </row>
    <row r="103" spans="1:7" x14ac:dyDescent="0.3">
      <c r="A103" s="1">
        <v>44208</v>
      </c>
      <c r="B103" t="s">
        <v>19</v>
      </c>
      <c r="C103" t="s">
        <v>17</v>
      </c>
      <c r="D103">
        <v>15</v>
      </c>
      <c r="E103" t="s">
        <v>8</v>
      </c>
      <c r="F103" t="s">
        <v>9</v>
      </c>
      <c r="G103">
        <v>7480</v>
      </c>
    </row>
    <row r="104" spans="1:7" x14ac:dyDescent="0.3">
      <c r="A104" s="1">
        <v>44208</v>
      </c>
      <c r="B104" t="s">
        <v>23</v>
      </c>
      <c r="C104" t="s">
        <v>25</v>
      </c>
      <c r="D104">
        <v>23</v>
      </c>
      <c r="E104" t="s">
        <v>8</v>
      </c>
      <c r="F104" t="s">
        <v>9</v>
      </c>
      <c r="G104">
        <v>14720</v>
      </c>
    </row>
    <row r="105" spans="1:7" x14ac:dyDescent="0.3">
      <c r="A105" s="1">
        <v>44208</v>
      </c>
      <c r="B105" t="s">
        <v>26</v>
      </c>
      <c r="C105" t="s">
        <v>14</v>
      </c>
      <c r="D105">
        <v>31</v>
      </c>
      <c r="E105" t="s">
        <v>8</v>
      </c>
      <c r="F105" t="s">
        <v>9</v>
      </c>
      <c r="G105">
        <v>30773</v>
      </c>
    </row>
    <row r="106" spans="1:7" x14ac:dyDescent="0.3">
      <c r="A106" s="1">
        <v>44208</v>
      </c>
      <c r="B106" t="s">
        <v>27</v>
      </c>
      <c r="C106" t="s">
        <v>18</v>
      </c>
      <c r="D106">
        <v>13</v>
      </c>
      <c r="E106" t="s">
        <v>8</v>
      </c>
      <c r="F106" t="s">
        <v>9</v>
      </c>
      <c r="G106">
        <v>9594</v>
      </c>
    </row>
    <row r="107" spans="1:7" x14ac:dyDescent="0.3">
      <c r="A107" s="1">
        <v>44208</v>
      </c>
      <c r="B107" t="s">
        <v>28</v>
      </c>
      <c r="C107" t="s">
        <v>24</v>
      </c>
      <c r="D107">
        <v>22</v>
      </c>
      <c r="E107" t="s">
        <v>8</v>
      </c>
      <c r="F107" t="s">
        <v>9</v>
      </c>
      <c r="G107">
        <v>13423</v>
      </c>
    </row>
    <row r="108" spans="1:7" x14ac:dyDescent="0.3">
      <c r="A108" s="1">
        <v>44208</v>
      </c>
      <c r="B108" t="s">
        <v>29</v>
      </c>
      <c r="C108" t="s">
        <v>22</v>
      </c>
      <c r="D108">
        <v>22</v>
      </c>
      <c r="E108" t="s">
        <v>8</v>
      </c>
      <c r="F108" t="s">
        <v>9</v>
      </c>
      <c r="G108">
        <v>13084</v>
      </c>
    </row>
    <row r="109" spans="1:7" x14ac:dyDescent="0.3">
      <c r="A109" s="1">
        <v>44208</v>
      </c>
      <c r="B109" t="s">
        <v>30</v>
      </c>
      <c r="C109" t="s">
        <v>20</v>
      </c>
      <c r="D109">
        <v>29</v>
      </c>
      <c r="E109" t="s">
        <v>8</v>
      </c>
      <c r="F109" t="s">
        <v>9</v>
      </c>
      <c r="G109">
        <v>18399</v>
      </c>
    </row>
    <row r="110" spans="1:7" x14ac:dyDescent="0.3">
      <c r="A110" s="1">
        <v>44209</v>
      </c>
      <c r="B110" t="s">
        <v>7</v>
      </c>
      <c r="C110" t="s">
        <v>16</v>
      </c>
      <c r="D110">
        <v>18</v>
      </c>
      <c r="E110" t="s">
        <v>8</v>
      </c>
      <c r="F110" t="s">
        <v>9</v>
      </c>
      <c r="G110">
        <v>9504</v>
      </c>
    </row>
    <row r="111" spans="1:7" x14ac:dyDescent="0.3">
      <c r="A111" s="1">
        <v>44209</v>
      </c>
      <c r="B111" t="s">
        <v>15</v>
      </c>
      <c r="C111" t="s">
        <v>21</v>
      </c>
      <c r="D111">
        <v>24</v>
      </c>
      <c r="E111" t="s">
        <v>8</v>
      </c>
      <c r="F111" t="s">
        <v>9</v>
      </c>
      <c r="G111">
        <v>12862</v>
      </c>
    </row>
    <row r="112" spans="1:7" x14ac:dyDescent="0.3">
      <c r="A112" s="1">
        <v>44209</v>
      </c>
      <c r="B112" t="s">
        <v>19</v>
      </c>
      <c r="C112" t="s">
        <v>17</v>
      </c>
      <c r="D112">
        <v>15</v>
      </c>
      <c r="E112" t="s">
        <v>8</v>
      </c>
      <c r="F112" t="s">
        <v>9</v>
      </c>
      <c r="G112">
        <v>7319</v>
      </c>
    </row>
    <row r="113" spans="1:7" x14ac:dyDescent="0.3">
      <c r="A113" s="1">
        <v>44209</v>
      </c>
      <c r="B113" t="s">
        <v>23</v>
      </c>
      <c r="C113" t="s">
        <v>25</v>
      </c>
      <c r="D113">
        <v>23</v>
      </c>
      <c r="E113" t="s">
        <v>8</v>
      </c>
      <c r="F113" t="s">
        <v>9</v>
      </c>
      <c r="G113">
        <v>14404</v>
      </c>
    </row>
    <row r="114" spans="1:7" x14ac:dyDescent="0.3">
      <c r="A114" s="1">
        <v>44209</v>
      </c>
      <c r="B114" t="s">
        <v>26</v>
      </c>
      <c r="C114" t="s">
        <v>14</v>
      </c>
      <c r="D114">
        <v>31</v>
      </c>
      <c r="E114" t="s">
        <v>8</v>
      </c>
      <c r="F114" t="s">
        <v>9</v>
      </c>
      <c r="G114">
        <v>30113</v>
      </c>
    </row>
    <row r="115" spans="1:7" x14ac:dyDescent="0.3">
      <c r="A115" s="1">
        <v>44209</v>
      </c>
      <c r="B115" t="s">
        <v>27</v>
      </c>
      <c r="C115" t="s">
        <v>18</v>
      </c>
      <c r="D115">
        <v>13</v>
      </c>
      <c r="E115" t="s">
        <v>8</v>
      </c>
      <c r="F115" t="s">
        <v>9</v>
      </c>
      <c r="G115">
        <v>9388</v>
      </c>
    </row>
    <row r="116" spans="1:7" x14ac:dyDescent="0.3">
      <c r="A116" s="1">
        <v>44209</v>
      </c>
      <c r="B116" t="s">
        <v>28</v>
      </c>
      <c r="C116" t="s">
        <v>24</v>
      </c>
      <c r="D116">
        <v>22</v>
      </c>
      <c r="E116" t="s">
        <v>8</v>
      </c>
      <c r="F116" t="s">
        <v>9</v>
      </c>
      <c r="G116">
        <v>13134</v>
      </c>
    </row>
    <row r="117" spans="1:7" x14ac:dyDescent="0.3">
      <c r="A117" s="1">
        <v>44209</v>
      </c>
      <c r="B117" t="s">
        <v>29</v>
      </c>
      <c r="C117" t="s">
        <v>22</v>
      </c>
      <c r="D117">
        <v>22</v>
      </c>
      <c r="E117" t="s">
        <v>8</v>
      </c>
      <c r="F117" t="s">
        <v>9</v>
      </c>
      <c r="G117">
        <v>12803</v>
      </c>
    </row>
    <row r="118" spans="1:7" x14ac:dyDescent="0.3">
      <c r="A118" s="1">
        <v>44209</v>
      </c>
      <c r="B118" t="s">
        <v>30</v>
      </c>
      <c r="C118" t="s">
        <v>20</v>
      </c>
      <c r="D118">
        <v>29</v>
      </c>
      <c r="E118" t="s">
        <v>8</v>
      </c>
      <c r="F118" t="s">
        <v>9</v>
      </c>
      <c r="G118">
        <v>18004</v>
      </c>
    </row>
    <row r="119" spans="1:7" x14ac:dyDescent="0.3">
      <c r="A119" s="1">
        <v>44210</v>
      </c>
      <c r="B119" t="s">
        <v>7</v>
      </c>
      <c r="C119" t="s">
        <v>16</v>
      </c>
      <c r="D119">
        <v>18</v>
      </c>
      <c r="E119" t="s">
        <v>8</v>
      </c>
      <c r="F119" t="s">
        <v>9</v>
      </c>
      <c r="G119">
        <v>9749</v>
      </c>
    </row>
    <row r="120" spans="1:7" x14ac:dyDescent="0.3">
      <c r="A120" s="1">
        <v>44210</v>
      </c>
      <c r="B120" t="s">
        <v>15</v>
      </c>
      <c r="C120" t="s">
        <v>21</v>
      </c>
      <c r="D120">
        <v>24</v>
      </c>
      <c r="E120" t="s">
        <v>8</v>
      </c>
      <c r="F120" t="s">
        <v>9</v>
      </c>
      <c r="G120">
        <v>13216</v>
      </c>
    </row>
    <row r="121" spans="1:7" x14ac:dyDescent="0.3">
      <c r="A121" s="1">
        <v>44210</v>
      </c>
      <c r="B121" t="s">
        <v>19</v>
      </c>
      <c r="C121" t="s">
        <v>17</v>
      </c>
      <c r="D121">
        <v>15</v>
      </c>
      <c r="E121" t="s">
        <v>8</v>
      </c>
      <c r="F121" t="s">
        <v>9</v>
      </c>
      <c r="G121">
        <v>7521</v>
      </c>
    </row>
    <row r="122" spans="1:7" x14ac:dyDescent="0.3">
      <c r="A122" s="1">
        <v>44210</v>
      </c>
      <c r="B122" t="s">
        <v>23</v>
      </c>
      <c r="C122" t="s">
        <v>25</v>
      </c>
      <c r="D122">
        <v>23</v>
      </c>
      <c r="E122" t="s">
        <v>8</v>
      </c>
      <c r="F122" t="s">
        <v>9</v>
      </c>
      <c r="G122">
        <v>14800</v>
      </c>
    </row>
    <row r="123" spans="1:7" x14ac:dyDescent="0.3">
      <c r="A123" s="1">
        <v>44210</v>
      </c>
      <c r="B123" t="s">
        <v>26</v>
      </c>
      <c r="C123" t="s">
        <v>14</v>
      </c>
      <c r="D123">
        <v>31</v>
      </c>
      <c r="E123" t="s">
        <v>8</v>
      </c>
      <c r="F123" t="s">
        <v>9</v>
      </c>
      <c r="G123">
        <v>30942</v>
      </c>
    </row>
    <row r="124" spans="1:7" x14ac:dyDescent="0.3">
      <c r="A124" s="1">
        <v>44210</v>
      </c>
      <c r="B124" t="s">
        <v>27</v>
      </c>
      <c r="C124" t="s">
        <v>18</v>
      </c>
      <c r="D124">
        <v>13</v>
      </c>
      <c r="E124" t="s">
        <v>8</v>
      </c>
      <c r="F124" t="s">
        <v>9</v>
      </c>
      <c r="G124">
        <v>9647</v>
      </c>
    </row>
    <row r="125" spans="1:7" x14ac:dyDescent="0.3">
      <c r="A125" s="1">
        <v>44210</v>
      </c>
      <c r="B125" t="s">
        <v>28</v>
      </c>
      <c r="C125" t="s">
        <v>24</v>
      </c>
      <c r="D125">
        <v>22</v>
      </c>
      <c r="E125" t="s">
        <v>8</v>
      </c>
      <c r="F125" t="s">
        <v>9</v>
      </c>
      <c r="G125">
        <v>13496</v>
      </c>
    </row>
    <row r="126" spans="1:7" x14ac:dyDescent="0.3">
      <c r="A126" s="1">
        <v>44210</v>
      </c>
      <c r="B126" t="s">
        <v>29</v>
      </c>
      <c r="C126" t="s">
        <v>22</v>
      </c>
      <c r="D126">
        <v>22</v>
      </c>
      <c r="E126" t="s">
        <v>8</v>
      </c>
      <c r="F126" t="s">
        <v>9</v>
      </c>
      <c r="G126">
        <v>13156</v>
      </c>
    </row>
    <row r="127" spans="1:7" x14ac:dyDescent="0.3">
      <c r="A127" s="1">
        <v>44210</v>
      </c>
      <c r="B127" t="s">
        <v>30</v>
      </c>
      <c r="C127" t="s">
        <v>20</v>
      </c>
      <c r="D127">
        <v>29</v>
      </c>
      <c r="E127" t="s">
        <v>8</v>
      </c>
      <c r="F127" t="s">
        <v>9</v>
      </c>
      <c r="G127">
        <v>18499</v>
      </c>
    </row>
    <row r="128" spans="1:7" x14ac:dyDescent="0.3">
      <c r="A128" s="1">
        <v>44211</v>
      </c>
      <c r="B128" t="s">
        <v>7</v>
      </c>
      <c r="C128" t="s">
        <v>16</v>
      </c>
      <c r="D128">
        <v>18</v>
      </c>
      <c r="E128" t="s">
        <v>8</v>
      </c>
      <c r="F128" t="s">
        <v>9</v>
      </c>
      <c r="G128">
        <v>9460</v>
      </c>
    </row>
    <row r="129" spans="1:7" x14ac:dyDescent="0.3">
      <c r="A129" s="1">
        <v>44211</v>
      </c>
      <c r="B129" t="s">
        <v>15</v>
      </c>
      <c r="C129" t="s">
        <v>21</v>
      </c>
      <c r="D129">
        <v>24</v>
      </c>
      <c r="E129" t="s">
        <v>8</v>
      </c>
      <c r="F129" t="s">
        <v>9</v>
      </c>
      <c r="G129">
        <v>12799</v>
      </c>
    </row>
    <row r="130" spans="1:7" x14ac:dyDescent="0.3">
      <c r="A130" s="1">
        <v>44211</v>
      </c>
      <c r="B130" t="s">
        <v>19</v>
      </c>
      <c r="C130" t="s">
        <v>17</v>
      </c>
      <c r="D130">
        <v>15</v>
      </c>
      <c r="E130" t="s">
        <v>8</v>
      </c>
      <c r="F130" t="s">
        <v>9</v>
      </c>
      <c r="G130">
        <v>7283</v>
      </c>
    </row>
    <row r="131" spans="1:7" x14ac:dyDescent="0.3">
      <c r="A131" s="1">
        <v>44211</v>
      </c>
      <c r="B131" t="s">
        <v>23</v>
      </c>
      <c r="C131" t="s">
        <v>25</v>
      </c>
      <c r="D131">
        <v>23</v>
      </c>
      <c r="E131" t="s">
        <v>8</v>
      </c>
      <c r="F131" t="s">
        <v>9</v>
      </c>
      <c r="G131">
        <v>14333</v>
      </c>
    </row>
    <row r="132" spans="1:7" x14ac:dyDescent="0.3">
      <c r="A132" s="1">
        <v>44211</v>
      </c>
      <c r="B132" t="s">
        <v>26</v>
      </c>
      <c r="C132" t="s">
        <v>14</v>
      </c>
      <c r="D132">
        <v>31</v>
      </c>
      <c r="E132" t="s">
        <v>8</v>
      </c>
      <c r="F132" t="s">
        <v>9</v>
      </c>
      <c r="G132">
        <v>29965</v>
      </c>
    </row>
    <row r="133" spans="1:7" x14ac:dyDescent="0.3">
      <c r="A133" s="1">
        <v>44211</v>
      </c>
      <c r="B133" t="s">
        <v>27</v>
      </c>
      <c r="C133" t="s">
        <v>18</v>
      </c>
      <c r="D133">
        <v>13</v>
      </c>
      <c r="E133" t="s">
        <v>8</v>
      </c>
      <c r="F133" t="s">
        <v>9</v>
      </c>
      <c r="G133">
        <v>9342</v>
      </c>
    </row>
    <row r="134" spans="1:7" x14ac:dyDescent="0.3">
      <c r="A134" s="1">
        <v>44211</v>
      </c>
      <c r="B134" t="s">
        <v>28</v>
      </c>
      <c r="C134" t="s">
        <v>24</v>
      </c>
      <c r="D134">
        <v>22</v>
      </c>
      <c r="E134" t="s">
        <v>8</v>
      </c>
      <c r="F134" t="s">
        <v>9</v>
      </c>
      <c r="G134">
        <v>13069</v>
      </c>
    </row>
    <row r="135" spans="1:7" x14ac:dyDescent="0.3">
      <c r="A135" s="1">
        <v>44211</v>
      </c>
      <c r="B135" t="s">
        <v>29</v>
      </c>
      <c r="C135" t="s">
        <v>22</v>
      </c>
      <c r="D135">
        <v>22</v>
      </c>
      <c r="E135" t="s">
        <v>8</v>
      </c>
      <c r="F135" t="s">
        <v>9</v>
      </c>
      <c r="G135">
        <v>12741</v>
      </c>
    </row>
    <row r="136" spans="1:7" x14ac:dyDescent="0.3">
      <c r="A136" s="1">
        <v>44211</v>
      </c>
      <c r="B136" t="s">
        <v>30</v>
      </c>
      <c r="C136" t="s">
        <v>20</v>
      </c>
      <c r="D136">
        <v>29</v>
      </c>
      <c r="E136" t="s">
        <v>8</v>
      </c>
      <c r="F136" t="s">
        <v>9</v>
      </c>
      <c r="G136">
        <v>17916</v>
      </c>
    </row>
    <row r="137" spans="1:7" x14ac:dyDescent="0.3">
      <c r="A137" s="1">
        <v>44212</v>
      </c>
      <c r="B137" t="s">
        <v>7</v>
      </c>
      <c r="C137" t="s">
        <v>16</v>
      </c>
      <c r="D137">
        <v>18</v>
      </c>
      <c r="E137" t="s">
        <v>8</v>
      </c>
      <c r="F137" t="s">
        <v>11</v>
      </c>
      <c r="G137">
        <v>6280</v>
      </c>
    </row>
    <row r="138" spans="1:7" x14ac:dyDescent="0.3">
      <c r="A138" s="1">
        <v>44212</v>
      </c>
      <c r="B138" t="s">
        <v>15</v>
      </c>
      <c r="C138" t="s">
        <v>21</v>
      </c>
      <c r="D138">
        <v>24</v>
      </c>
      <c r="E138" t="s">
        <v>8</v>
      </c>
      <c r="F138" t="s">
        <v>11</v>
      </c>
      <c r="G138">
        <v>10216</v>
      </c>
    </row>
    <row r="139" spans="1:7" x14ac:dyDescent="0.3">
      <c r="A139" s="1">
        <v>44212</v>
      </c>
      <c r="B139" t="s">
        <v>19</v>
      </c>
      <c r="C139" t="s">
        <v>17</v>
      </c>
      <c r="D139">
        <v>15</v>
      </c>
      <c r="E139" t="s">
        <v>8</v>
      </c>
      <c r="F139" t="s">
        <v>11</v>
      </c>
      <c r="G139">
        <v>5284</v>
      </c>
    </row>
    <row r="140" spans="1:7" x14ac:dyDescent="0.3">
      <c r="A140" s="1">
        <v>44212</v>
      </c>
      <c r="B140" t="s">
        <v>23</v>
      </c>
      <c r="C140" t="s">
        <v>25</v>
      </c>
      <c r="D140">
        <v>23</v>
      </c>
      <c r="E140" t="s">
        <v>8</v>
      </c>
      <c r="F140" t="s">
        <v>11</v>
      </c>
      <c r="G140">
        <v>11439</v>
      </c>
    </row>
    <row r="141" spans="1:7" x14ac:dyDescent="0.3">
      <c r="A141" s="1">
        <v>44212</v>
      </c>
      <c r="B141" t="s">
        <v>26</v>
      </c>
      <c r="C141" t="s">
        <v>14</v>
      </c>
      <c r="D141">
        <v>31</v>
      </c>
      <c r="E141" t="s">
        <v>8</v>
      </c>
      <c r="F141" t="s">
        <v>11</v>
      </c>
      <c r="G141">
        <v>21673</v>
      </c>
    </row>
    <row r="142" spans="1:7" x14ac:dyDescent="0.3">
      <c r="A142" s="1">
        <v>44212</v>
      </c>
      <c r="B142" t="s">
        <v>27</v>
      </c>
      <c r="C142" t="s">
        <v>18</v>
      </c>
      <c r="D142">
        <v>13</v>
      </c>
      <c r="E142" t="s">
        <v>8</v>
      </c>
      <c r="F142" t="s">
        <v>11</v>
      </c>
      <c r="G142">
        <v>7456</v>
      </c>
    </row>
    <row r="143" spans="1:7" x14ac:dyDescent="0.3">
      <c r="A143" s="1">
        <v>44212</v>
      </c>
      <c r="B143" t="s">
        <v>28</v>
      </c>
      <c r="C143" t="s">
        <v>24</v>
      </c>
      <c r="D143">
        <v>22</v>
      </c>
      <c r="E143" t="s">
        <v>8</v>
      </c>
      <c r="F143" t="s">
        <v>9</v>
      </c>
      <c r="G143">
        <v>10432</v>
      </c>
    </row>
    <row r="144" spans="1:7" x14ac:dyDescent="0.3">
      <c r="A144" s="1">
        <v>44212</v>
      </c>
      <c r="B144" t="s">
        <v>29</v>
      </c>
      <c r="C144" t="s">
        <v>22</v>
      </c>
      <c r="D144">
        <v>22</v>
      </c>
      <c r="E144" t="s">
        <v>8</v>
      </c>
      <c r="F144" t="s">
        <v>11</v>
      </c>
      <c r="G144">
        <v>7850</v>
      </c>
    </row>
    <row r="145" spans="1:7" x14ac:dyDescent="0.3">
      <c r="A145" s="1">
        <v>44212</v>
      </c>
      <c r="B145" t="s">
        <v>30</v>
      </c>
      <c r="C145" t="s">
        <v>20</v>
      </c>
      <c r="D145">
        <v>29</v>
      </c>
      <c r="E145" t="s">
        <v>8</v>
      </c>
      <c r="F145" t="s">
        <v>11</v>
      </c>
      <c r="G145">
        <v>14299</v>
      </c>
    </row>
    <row r="146" spans="1:7" x14ac:dyDescent="0.3">
      <c r="A146" s="1">
        <v>44213</v>
      </c>
      <c r="B146" t="s">
        <v>7</v>
      </c>
      <c r="C146" t="s">
        <v>16</v>
      </c>
      <c r="D146">
        <v>18</v>
      </c>
      <c r="E146" t="s">
        <v>8</v>
      </c>
      <c r="F146" t="s">
        <v>11</v>
      </c>
      <c r="G146">
        <v>6609</v>
      </c>
    </row>
    <row r="147" spans="1:7" x14ac:dyDescent="0.3">
      <c r="A147" s="1">
        <v>44213</v>
      </c>
      <c r="B147" t="s">
        <v>15</v>
      </c>
      <c r="C147" t="s">
        <v>21</v>
      </c>
      <c r="D147">
        <v>24</v>
      </c>
      <c r="E147" t="s">
        <v>8</v>
      </c>
      <c r="F147" t="s">
        <v>11</v>
      </c>
      <c r="G147">
        <v>10748</v>
      </c>
    </row>
    <row r="148" spans="1:7" x14ac:dyDescent="0.3">
      <c r="A148" s="1">
        <v>44213</v>
      </c>
      <c r="B148" t="s">
        <v>19</v>
      </c>
      <c r="C148" t="s">
        <v>17</v>
      </c>
      <c r="D148">
        <v>15</v>
      </c>
      <c r="E148" t="s">
        <v>8</v>
      </c>
      <c r="F148" t="s">
        <v>11</v>
      </c>
      <c r="G148">
        <v>5587</v>
      </c>
    </row>
    <row r="149" spans="1:7" x14ac:dyDescent="0.3">
      <c r="A149" s="1">
        <v>44213</v>
      </c>
      <c r="B149" t="s">
        <v>23</v>
      </c>
      <c r="C149" t="s">
        <v>25</v>
      </c>
      <c r="D149">
        <v>23</v>
      </c>
      <c r="E149" t="s">
        <v>8</v>
      </c>
      <c r="F149" t="s">
        <v>11</v>
      </c>
      <c r="G149">
        <v>12036</v>
      </c>
    </row>
    <row r="150" spans="1:7" x14ac:dyDescent="0.3">
      <c r="A150" s="1">
        <v>44213</v>
      </c>
      <c r="B150" t="s">
        <v>26</v>
      </c>
      <c r="C150" t="s">
        <v>14</v>
      </c>
      <c r="D150">
        <v>31</v>
      </c>
      <c r="E150" t="s">
        <v>8</v>
      </c>
      <c r="F150" t="s">
        <v>11</v>
      </c>
      <c r="G150">
        <v>22804</v>
      </c>
    </row>
    <row r="151" spans="1:7" x14ac:dyDescent="0.3">
      <c r="A151" s="1">
        <v>44213</v>
      </c>
      <c r="B151" t="s">
        <v>27</v>
      </c>
      <c r="C151" t="s">
        <v>18</v>
      </c>
      <c r="D151">
        <v>13</v>
      </c>
      <c r="E151" t="s">
        <v>8</v>
      </c>
      <c r="F151" t="s">
        <v>11</v>
      </c>
      <c r="G151">
        <v>7846</v>
      </c>
    </row>
    <row r="152" spans="1:7" x14ac:dyDescent="0.3">
      <c r="A152" s="1">
        <v>44213</v>
      </c>
      <c r="B152" t="s">
        <v>28</v>
      </c>
      <c r="C152" t="s">
        <v>24</v>
      </c>
      <c r="D152">
        <v>22</v>
      </c>
      <c r="E152" t="s">
        <v>8</v>
      </c>
      <c r="F152" t="s">
        <v>9</v>
      </c>
      <c r="G152">
        <v>10975</v>
      </c>
    </row>
    <row r="153" spans="1:7" x14ac:dyDescent="0.3">
      <c r="A153" s="1">
        <v>44213</v>
      </c>
      <c r="B153" t="s">
        <v>29</v>
      </c>
      <c r="C153" t="s">
        <v>22</v>
      </c>
      <c r="D153">
        <v>22</v>
      </c>
      <c r="E153" t="s">
        <v>8</v>
      </c>
      <c r="F153" t="s">
        <v>11</v>
      </c>
      <c r="G153">
        <v>8298</v>
      </c>
    </row>
    <row r="154" spans="1:7" x14ac:dyDescent="0.3">
      <c r="A154" s="1">
        <v>44213</v>
      </c>
      <c r="B154" t="s">
        <v>30</v>
      </c>
      <c r="C154" t="s">
        <v>20</v>
      </c>
      <c r="D154">
        <v>29</v>
      </c>
      <c r="E154" t="s">
        <v>8</v>
      </c>
      <c r="F154" t="s">
        <v>11</v>
      </c>
      <c r="G154">
        <v>15045</v>
      </c>
    </row>
    <row r="155" spans="1:7" x14ac:dyDescent="0.3">
      <c r="A155" s="1">
        <v>44214</v>
      </c>
      <c r="B155" t="s">
        <v>7</v>
      </c>
      <c r="C155" t="s">
        <v>16</v>
      </c>
      <c r="D155">
        <v>18</v>
      </c>
      <c r="E155" t="s">
        <v>8</v>
      </c>
      <c r="F155" t="s">
        <v>11</v>
      </c>
      <c r="G155">
        <v>6110</v>
      </c>
    </row>
    <row r="156" spans="1:7" x14ac:dyDescent="0.3">
      <c r="A156" s="1">
        <v>44214</v>
      </c>
      <c r="B156" t="s">
        <v>15</v>
      </c>
      <c r="C156" t="s">
        <v>21</v>
      </c>
      <c r="D156">
        <v>24</v>
      </c>
      <c r="E156" t="s">
        <v>8</v>
      </c>
      <c r="F156" t="s">
        <v>11</v>
      </c>
      <c r="G156">
        <v>9937</v>
      </c>
    </row>
    <row r="157" spans="1:7" x14ac:dyDescent="0.3">
      <c r="A157" s="1">
        <v>44214</v>
      </c>
      <c r="B157" t="s">
        <v>19</v>
      </c>
      <c r="C157" t="s">
        <v>17</v>
      </c>
      <c r="D157">
        <v>15</v>
      </c>
      <c r="E157" t="s">
        <v>8</v>
      </c>
      <c r="F157" t="s">
        <v>11</v>
      </c>
      <c r="G157">
        <v>5126</v>
      </c>
    </row>
    <row r="158" spans="1:7" x14ac:dyDescent="0.3">
      <c r="A158" s="1">
        <v>44214</v>
      </c>
      <c r="B158" t="s">
        <v>23</v>
      </c>
      <c r="C158" t="s">
        <v>25</v>
      </c>
      <c r="D158">
        <v>23</v>
      </c>
      <c r="E158" t="s">
        <v>8</v>
      </c>
      <c r="F158" t="s">
        <v>11</v>
      </c>
      <c r="G158">
        <v>11128</v>
      </c>
    </row>
    <row r="159" spans="1:7" x14ac:dyDescent="0.3">
      <c r="A159" s="1">
        <v>44214</v>
      </c>
      <c r="B159" t="s">
        <v>26</v>
      </c>
      <c r="C159" t="s">
        <v>14</v>
      </c>
      <c r="D159">
        <v>31</v>
      </c>
      <c r="E159" t="s">
        <v>8</v>
      </c>
      <c r="F159" t="s">
        <v>11</v>
      </c>
      <c r="G159">
        <v>21083</v>
      </c>
    </row>
    <row r="160" spans="1:7" x14ac:dyDescent="0.3">
      <c r="A160" s="1">
        <v>44214</v>
      </c>
      <c r="B160" t="s">
        <v>27</v>
      </c>
      <c r="C160" t="s">
        <v>18</v>
      </c>
      <c r="D160">
        <v>13</v>
      </c>
      <c r="E160" t="s">
        <v>8</v>
      </c>
      <c r="F160" t="s">
        <v>11</v>
      </c>
      <c r="G160">
        <v>7253</v>
      </c>
    </row>
    <row r="161" spans="1:7" x14ac:dyDescent="0.3">
      <c r="A161" s="1">
        <v>44214</v>
      </c>
      <c r="B161" t="s">
        <v>28</v>
      </c>
      <c r="C161" t="s">
        <v>24</v>
      </c>
      <c r="D161">
        <v>22</v>
      </c>
      <c r="E161" t="s">
        <v>8</v>
      </c>
      <c r="F161" t="s">
        <v>9</v>
      </c>
      <c r="G161">
        <v>10147</v>
      </c>
    </row>
    <row r="162" spans="1:7" x14ac:dyDescent="0.3">
      <c r="A162" s="1">
        <v>44214</v>
      </c>
      <c r="B162" t="s">
        <v>29</v>
      </c>
      <c r="C162" t="s">
        <v>22</v>
      </c>
      <c r="D162">
        <v>22</v>
      </c>
      <c r="E162" t="s">
        <v>8</v>
      </c>
      <c r="F162" t="s">
        <v>11</v>
      </c>
      <c r="G162">
        <v>7617</v>
      </c>
    </row>
    <row r="163" spans="1:7" x14ac:dyDescent="0.3">
      <c r="A163" s="1">
        <v>44214</v>
      </c>
      <c r="B163" t="s">
        <v>30</v>
      </c>
      <c r="C163" t="s">
        <v>20</v>
      </c>
      <c r="D163">
        <v>29</v>
      </c>
      <c r="E163" t="s">
        <v>8</v>
      </c>
      <c r="F163" t="s">
        <v>11</v>
      </c>
      <c r="G163">
        <v>13910</v>
      </c>
    </row>
    <row r="164" spans="1:7" x14ac:dyDescent="0.3">
      <c r="A164" s="1">
        <v>44215</v>
      </c>
      <c r="B164" t="s">
        <v>7</v>
      </c>
      <c r="C164" t="s">
        <v>16</v>
      </c>
      <c r="D164">
        <v>18</v>
      </c>
      <c r="E164" t="s">
        <v>8</v>
      </c>
      <c r="F164" t="s">
        <v>11</v>
      </c>
      <c r="G164">
        <v>6428</v>
      </c>
    </row>
    <row r="165" spans="1:7" x14ac:dyDescent="0.3">
      <c r="A165" s="1">
        <v>44215</v>
      </c>
      <c r="B165" t="s">
        <v>15</v>
      </c>
      <c r="C165" t="s">
        <v>21</v>
      </c>
      <c r="D165">
        <v>24</v>
      </c>
      <c r="E165" t="s">
        <v>8</v>
      </c>
      <c r="F165" t="s">
        <v>11</v>
      </c>
      <c r="G165">
        <v>10456</v>
      </c>
    </row>
    <row r="166" spans="1:7" x14ac:dyDescent="0.3">
      <c r="A166" s="1">
        <v>44215</v>
      </c>
      <c r="B166" t="s">
        <v>19</v>
      </c>
      <c r="C166" t="s">
        <v>17</v>
      </c>
      <c r="D166">
        <v>15</v>
      </c>
      <c r="E166" t="s">
        <v>8</v>
      </c>
      <c r="F166" t="s">
        <v>11</v>
      </c>
      <c r="G166">
        <v>5420</v>
      </c>
    </row>
    <row r="167" spans="1:7" x14ac:dyDescent="0.3">
      <c r="A167" s="1">
        <v>44215</v>
      </c>
      <c r="B167" t="s">
        <v>23</v>
      </c>
      <c r="C167" t="s">
        <v>25</v>
      </c>
      <c r="D167">
        <v>23</v>
      </c>
      <c r="E167" t="s">
        <v>8</v>
      </c>
      <c r="F167" t="s">
        <v>11</v>
      </c>
      <c r="G167">
        <v>11709</v>
      </c>
    </row>
    <row r="168" spans="1:7" x14ac:dyDescent="0.3">
      <c r="A168" s="1">
        <v>44215</v>
      </c>
      <c r="B168" t="s">
        <v>26</v>
      </c>
      <c r="C168" t="s">
        <v>14</v>
      </c>
      <c r="D168">
        <v>31</v>
      </c>
      <c r="E168" t="s">
        <v>8</v>
      </c>
      <c r="F168" t="s">
        <v>11</v>
      </c>
      <c r="G168">
        <v>22184</v>
      </c>
    </row>
    <row r="169" spans="1:7" x14ac:dyDescent="0.3">
      <c r="A169" s="1">
        <v>44215</v>
      </c>
      <c r="B169" t="s">
        <v>27</v>
      </c>
      <c r="C169" t="s">
        <v>18</v>
      </c>
      <c r="D169">
        <v>13</v>
      </c>
      <c r="E169" t="s">
        <v>8</v>
      </c>
      <c r="F169" t="s">
        <v>11</v>
      </c>
      <c r="G169">
        <v>7632</v>
      </c>
    </row>
    <row r="170" spans="1:7" x14ac:dyDescent="0.3">
      <c r="A170" s="1">
        <v>44215</v>
      </c>
      <c r="B170" t="s">
        <v>28</v>
      </c>
      <c r="C170" t="s">
        <v>24</v>
      </c>
      <c r="D170">
        <v>22</v>
      </c>
      <c r="E170" t="s">
        <v>8</v>
      </c>
      <c r="F170" t="s">
        <v>9</v>
      </c>
      <c r="G170">
        <v>10676</v>
      </c>
    </row>
    <row r="171" spans="1:7" x14ac:dyDescent="0.3">
      <c r="A171" s="1">
        <v>44215</v>
      </c>
      <c r="B171" t="s">
        <v>29</v>
      </c>
      <c r="C171" t="s">
        <v>22</v>
      </c>
      <c r="D171">
        <v>22</v>
      </c>
      <c r="E171" t="s">
        <v>8</v>
      </c>
      <c r="F171" t="s">
        <v>11</v>
      </c>
      <c r="G171">
        <v>8053</v>
      </c>
    </row>
    <row r="172" spans="1:7" x14ac:dyDescent="0.3">
      <c r="A172" s="1">
        <v>44215</v>
      </c>
      <c r="B172" t="s">
        <v>30</v>
      </c>
      <c r="C172" t="s">
        <v>20</v>
      </c>
      <c r="D172">
        <v>29</v>
      </c>
      <c r="E172" t="s">
        <v>8</v>
      </c>
      <c r="F172" t="s">
        <v>11</v>
      </c>
      <c r="G172">
        <v>14636</v>
      </c>
    </row>
    <row r="173" spans="1:7" x14ac:dyDescent="0.3">
      <c r="A173" s="1">
        <v>44216</v>
      </c>
      <c r="B173" t="s">
        <v>7</v>
      </c>
      <c r="C173" t="s">
        <v>16</v>
      </c>
      <c r="D173">
        <v>18</v>
      </c>
      <c r="E173" t="s">
        <v>8</v>
      </c>
      <c r="F173" t="s">
        <v>11</v>
      </c>
      <c r="G173">
        <v>6882</v>
      </c>
    </row>
    <row r="174" spans="1:7" x14ac:dyDescent="0.3">
      <c r="A174" s="1">
        <v>44216</v>
      </c>
      <c r="B174" t="s">
        <v>15</v>
      </c>
      <c r="C174" t="s">
        <v>21</v>
      </c>
      <c r="D174">
        <v>24</v>
      </c>
      <c r="E174" t="s">
        <v>8</v>
      </c>
      <c r="F174" t="s">
        <v>11</v>
      </c>
      <c r="G174">
        <v>11193</v>
      </c>
    </row>
    <row r="175" spans="1:7" x14ac:dyDescent="0.3">
      <c r="A175" s="1">
        <v>44216</v>
      </c>
      <c r="B175" t="s">
        <v>19</v>
      </c>
      <c r="C175" t="s">
        <v>17</v>
      </c>
      <c r="D175">
        <v>15</v>
      </c>
      <c r="E175" t="s">
        <v>8</v>
      </c>
      <c r="F175" t="s">
        <v>11</v>
      </c>
      <c r="G175">
        <v>5840</v>
      </c>
    </row>
    <row r="176" spans="1:7" x14ac:dyDescent="0.3">
      <c r="A176" s="1">
        <v>44216</v>
      </c>
      <c r="B176" t="s">
        <v>23</v>
      </c>
      <c r="C176" t="s">
        <v>25</v>
      </c>
      <c r="D176">
        <v>23</v>
      </c>
      <c r="E176" t="s">
        <v>8</v>
      </c>
      <c r="F176" t="s">
        <v>11</v>
      </c>
      <c r="G176">
        <v>12535</v>
      </c>
    </row>
    <row r="177" spans="1:7" x14ac:dyDescent="0.3">
      <c r="A177" s="1">
        <v>44216</v>
      </c>
      <c r="B177" t="s">
        <v>26</v>
      </c>
      <c r="C177" t="s">
        <v>14</v>
      </c>
      <c r="D177">
        <v>31</v>
      </c>
      <c r="E177" t="s">
        <v>8</v>
      </c>
      <c r="F177" t="s">
        <v>11</v>
      </c>
      <c r="G177">
        <v>23750</v>
      </c>
    </row>
    <row r="178" spans="1:7" x14ac:dyDescent="0.3">
      <c r="A178" s="1">
        <v>44216</v>
      </c>
      <c r="B178" t="s">
        <v>27</v>
      </c>
      <c r="C178" t="s">
        <v>18</v>
      </c>
      <c r="D178">
        <v>13</v>
      </c>
      <c r="E178" t="s">
        <v>8</v>
      </c>
      <c r="F178" t="s">
        <v>11</v>
      </c>
      <c r="G178">
        <v>8172</v>
      </c>
    </row>
    <row r="179" spans="1:7" x14ac:dyDescent="0.3">
      <c r="A179" s="1">
        <v>44216</v>
      </c>
      <c r="B179" t="s">
        <v>28</v>
      </c>
      <c r="C179" t="s">
        <v>24</v>
      </c>
      <c r="D179">
        <v>22</v>
      </c>
      <c r="E179" t="s">
        <v>8</v>
      </c>
      <c r="F179" t="s">
        <v>9</v>
      </c>
      <c r="G179">
        <v>11431</v>
      </c>
    </row>
    <row r="180" spans="1:7" x14ac:dyDescent="0.3">
      <c r="A180" s="1">
        <v>44216</v>
      </c>
      <c r="B180" t="s">
        <v>29</v>
      </c>
      <c r="C180" t="s">
        <v>22</v>
      </c>
      <c r="D180">
        <v>22</v>
      </c>
      <c r="E180" t="s">
        <v>8</v>
      </c>
      <c r="F180" t="s">
        <v>11</v>
      </c>
      <c r="G180">
        <v>8673</v>
      </c>
    </row>
    <row r="181" spans="1:7" x14ac:dyDescent="0.3">
      <c r="A181" s="1">
        <v>44216</v>
      </c>
      <c r="B181" t="s">
        <v>30</v>
      </c>
      <c r="C181" t="s">
        <v>20</v>
      </c>
      <c r="D181">
        <v>29</v>
      </c>
      <c r="E181" t="s">
        <v>8</v>
      </c>
      <c r="F181" t="s">
        <v>11</v>
      </c>
      <c r="G181">
        <v>15669</v>
      </c>
    </row>
    <row r="182" spans="1:7" x14ac:dyDescent="0.3">
      <c r="A182" s="1">
        <v>44217</v>
      </c>
      <c r="B182" t="s">
        <v>7</v>
      </c>
      <c r="C182" t="s">
        <v>16</v>
      </c>
      <c r="D182">
        <v>18</v>
      </c>
      <c r="E182" t="s">
        <v>8</v>
      </c>
      <c r="F182" t="s">
        <v>11</v>
      </c>
      <c r="G182">
        <v>6789</v>
      </c>
    </row>
    <row r="183" spans="1:7" x14ac:dyDescent="0.3">
      <c r="A183" s="1">
        <v>44217</v>
      </c>
      <c r="B183" t="s">
        <v>15</v>
      </c>
      <c r="C183" t="s">
        <v>21</v>
      </c>
      <c r="D183">
        <v>24</v>
      </c>
      <c r="E183" t="s">
        <v>8</v>
      </c>
      <c r="F183" t="s">
        <v>11</v>
      </c>
      <c r="G183">
        <v>11043</v>
      </c>
    </row>
    <row r="184" spans="1:7" x14ac:dyDescent="0.3">
      <c r="A184" s="1">
        <v>44217</v>
      </c>
      <c r="B184" t="s">
        <v>19</v>
      </c>
      <c r="C184" t="s">
        <v>17</v>
      </c>
      <c r="D184">
        <v>15</v>
      </c>
      <c r="E184" t="s">
        <v>8</v>
      </c>
      <c r="F184" t="s">
        <v>11</v>
      </c>
      <c r="G184">
        <v>5755</v>
      </c>
    </row>
    <row r="185" spans="1:7" x14ac:dyDescent="0.3">
      <c r="A185" s="1">
        <v>44217</v>
      </c>
      <c r="B185" t="s">
        <v>23</v>
      </c>
      <c r="C185" t="s">
        <v>25</v>
      </c>
      <c r="D185">
        <v>23</v>
      </c>
      <c r="E185" t="s">
        <v>8</v>
      </c>
      <c r="F185" t="s">
        <v>11</v>
      </c>
      <c r="G185">
        <v>12365</v>
      </c>
    </row>
    <row r="186" spans="1:7" x14ac:dyDescent="0.3">
      <c r="A186" s="1">
        <v>44217</v>
      </c>
      <c r="B186" t="s">
        <v>26</v>
      </c>
      <c r="C186" t="s">
        <v>14</v>
      </c>
      <c r="D186">
        <v>31</v>
      </c>
      <c r="E186" t="s">
        <v>8</v>
      </c>
      <c r="F186" t="s">
        <v>11</v>
      </c>
      <c r="G186">
        <v>23428</v>
      </c>
    </row>
    <row r="187" spans="1:7" x14ac:dyDescent="0.3">
      <c r="A187" s="1">
        <v>44217</v>
      </c>
      <c r="B187" t="s">
        <v>27</v>
      </c>
      <c r="C187" t="s">
        <v>18</v>
      </c>
      <c r="D187">
        <v>13</v>
      </c>
      <c r="E187" t="s">
        <v>8</v>
      </c>
      <c r="F187" t="s">
        <v>11</v>
      </c>
      <c r="G187">
        <v>8061</v>
      </c>
    </row>
    <row r="188" spans="1:7" x14ac:dyDescent="0.3">
      <c r="A188" s="1">
        <v>44217</v>
      </c>
      <c r="B188" t="s">
        <v>28</v>
      </c>
      <c r="C188" t="s">
        <v>24</v>
      </c>
      <c r="D188">
        <v>22</v>
      </c>
      <c r="E188" t="s">
        <v>8</v>
      </c>
      <c r="F188" t="s">
        <v>9</v>
      </c>
      <c r="G188">
        <v>11276</v>
      </c>
    </row>
    <row r="189" spans="1:7" x14ac:dyDescent="0.3">
      <c r="A189" s="1">
        <v>44217</v>
      </c>
      <c r="B189" t="s">
        <v>29</v>
      </c>
      <c r="C189" t="s">
        <v>22</v>
      </c>
      <c r="D189">
        <v>22</v>
      </c>
      <c r="E189" t="s">
        <v>8</v>
      </c>
      <c r="F189" t="s">
        <v>11</v>
      </c>
      <c r="G189">
        <v>8545</v>
      </c>
    </row>
    <row r="190" spans="1:7" x14ac:dyDescent="0.3">
      <c r="A190" s="1">
        <v>44217</v>
      </c>
      <c r="B190" t="s">
        <v>30</v>
      </c>
      <c r="C190" t="s">
        <v>20</v>
      </c>
      <c r="D190">
        <v>29</v>
      </c>
      <c r="E190" t="s">
        <v>8</v>
      </c>
      <c r="F190" t="s">
        <v>11</v>
      </c>
      <c r="G190">
        <v>15457</v>
      </c>
    </row>
    <row r="191" spans="1:7" x14ac:dyDescent="0.3">
      <c r="A191" s="1">
        <v>44218</v>
      </c>
      <c r="B191" t="s">
        <v>7</v>
      </c>
      <c r="C191" t="s">
        <v>16</v>
      </c>
      <c r="D191">
        <v>18</v>
      </c>
      <c r="E191" t="s">
        <v>8</v>
      </c>
      <c r="F191" t="s">
        <v>11</v>
      </c>
      <c r="G191">
        <v>6376</v>
      </c>
    </row>
    <row r="192" spans="1:7" x14ac:dyDescent="0.3">
      <c r="A192" s="1">
        <v>44218</v>
      </c>
      <c r="B192" t="s">
        <v>15</v>
      </c>
      <c r="C192" t="s">
        <v>21</v>
      </c>
      <c r="D192">
        <v>24</v>
      </c>
      <c r="E192" t="s">
        <v>8</v>
      </c>
      <c r="F192" t="s">
        <v>11</v>
      </c>
      <c r="G192">
        <v>10370</v>
      </c>
    </row>
    <row r="193" spans="1:7" x14ac:dyDescent="0.3">
      <c r="A193" s="1">
        <v>44218</v>
      </c>
      <c r="B193" t="s">
        <v>19</v>
      </c>
      <c r="C193" t="s">
        <v>17</v>
      </c>
      <c r="D193">
        <v>15</v>
      </c>
      <c r="E193" t="s">
        <v>8</v>
      </c>
      <c r="F193" t="s">
        <v>11</v>
      </c>
      <c r="G193">
        <v>5372</v>
      </c>
    </row>
    <row r="194" spans="1:7" x14ac:dyDescent="0.3">
      <c r="A194" s="1">
        <v>44218</v>
      </c>
      <c r="B194" t="s">
        <v>23</v>
      </c>
      <c r="C194" t="s">
        <v>25</v>
      </c>
      <c r="D194">
        <v>23</v>
      </c>
      <c r="E194" t="s">
        <v>8</v>
      </c>
      <c r="F194" t="s">
        <v>11</v>
      </c>
      <c r="G194">
        <v>11613</v>
      </c>
    </row>
    <row r="195" spans="1:7" x14ac:dyDescent="0.3">
      <c r="A195" s="1">
        <v>44218</v>
      </c>
      <c r="B195" t="s">
        <v>26</v>
      </c>
      <c r="C195" t="s">
        <v>14</v>
      </c>
      <c r="D195">
        <v>31</v>
      </c>
      <c r="E195" t="s">
        <v>8</v>
      </c>
      <c r="F195" t="s">
        <v>11</v>
      </c>
      <c r="G195">
        <v>22003</v>
      </c>
    </row>
    <row r="196" spans="1:7" x14ac:dyDescent="0.3">
      <c r="A196" s="1">
        <v>44218</v>
      </c>
      <c r="B196" t="s">
        <v>27</v>
      </c>
      <c r="C196" t="s">
        <v>18</v>
      </c>
      <c r="D196">
        <v>13</v>
      </c>
      <c r="E196" t="s">
        <v>8</v>
      </c>
      <c r="F196" t="s">
        <v>11</v>
      </c>
      <c r="G196">
        <v>7570</v>
      </c>
    </row>
    <row r="197" spans="1:7" x14ac:dyDescent="0.3">
      <c r="A197" s="1">
        <v>44218</v>
      </c>
      <c r="B197" t="s">
        <v>28</v>
      </c>
      <c r="C197" t="s">
        <v>24</v>
      </c>
      <c r="D197">
        <v>22</v>
      </c>
      <c r="E197" t="s">
        <v>8</v>
      </c>
      <c r="F197" t="s">
        <v>11</v>
      </c>
      <c r="G197">
        <v>9824</v>
      </c>
    </row>
    <row r="198" spans="1:7" x14ac:dyDescent="0.3">
      <c r="A198" s="1">
        <v>44218</v>
      </c>
      <c r="B198" t="s">
        <v>29</v>
      </c>
      <c r="C198" t="s">
        <v>22</v>
      </c>
      <c r="D198">
        <v>22</v>
      </c>
      <c r="E198" t="s">
        <v>8</v>
      </c>
      <c r="F198" t="s">
        <v>11</v>
      </c>
      <c r="G198">
        <v>7981</v>
      </c>
    </row>
    <row r="199" spans="1:7" x14ac:dyDescent="0.3">
      <c r="A199" s="1">
        <v>44218</v>
      </c>
      <c r="B199" t="s">
        <v>30</v>
      </c>
      <c r="C199" t="s">
        <v>20</v>
      </c>
      <c r="D199">
        <v>29</v>
      </c>
      <c r="E199" t="s">
        <v>8</v>
      </c>
      <c r="F199" t="s">
        <v>11</v>
      </c>
      <c r="G199">
        <v>14516</v>
      </c>
    </row>
    <row r="200" spans="1:7" x14ac:dyDescent="0.3">
      <c r="A200" s="1">
        <v>44219</v>
      </c>
      <c r="B200" t="s">
        <v>7</v>
      </c>
      <c r="C200" t="s">
        <v>16</v>
      </c>
      <c r="D200">
        <v>18</v>
      </c>
      <c r="E200" t="s">
        <v>8</v>
      </c>
      <c r="F200" t="s">
        <v>11</v>
      </c>
      <c r="G200">
        <v>6749</v>
      </c>
    </row>
    <row r="201" spans="1:7" x14ac:dyDescent="0.3">
      <c r="A201" s="1">
        <v>44219</v>
      </c>
      <c r="B201" t="s">
        <v>15</v>
      </c>
      <c r="C201" t="s">
        <v>21</v>
      </c>
      <c r="D201">
        <v>24</v>
      </c>
      <c r="E201" t="s">
        <v>8</v>
      </c>
      <c r="F201" t="s">
        <v>11</v>
      </c>
      <c r="G201">
        <v>10977</v>
      </c>
    </row>
    <row r="202" spans="1:7" x14ac:dyDescent="0.3">
      <c r="A202" s="1">
        <v>44219</v>
      </c>
      <c r="B202" t="s">
        <v>19</v>
      </c>
      <c r="C202" t="s">
        <v>17</v>
      </c>
      <c r="D202">
        <v>15</v>
      </c>
      <c r="E202" t="s">
        <v>8</v>
      </c>
      <c r="F202" t="s">
        <v>11</v>
      </c>
      <c r="G202">
        <v>5717</v>
      </c>
    </row>
    <row r="203" spans="1:7" x14ac:dyDescent="0.3">
      <c r="A203" s="1">
        <v>44219</v>
      </c>
      <c r="B203" t="s">
        <v>23</v>
      </c>
      <c r="C203" t="s">
        <v>25</v>
      </c>
      <c r="D203">
        <v>23</v>
      </c>
      <c r="E203" t="s">
        <v>8</v>
      </c>
      <c r="F203" t="s">
        <v>11</v>
      </c>
      <c r="G203">
        <v>12292</v>
      </c>
    </row>
    <row r="204" spans="1:7" x14ac:dyDescent="0.3">
      <c r="A204" s="1">
        <v>44219</v>
      </c>
      <c r="B204" t="s">
        <v>26</v>
      </c>
      <c r="C204" t="s">
        <v>14</v>
      </c>
      <c r="D204">
        <v>31</v>
      </c>
      <c r="E204" t="s">
        <v>8</v>
      </c>
      <c r="F204" t="s">
        <v>11</v>
      </c>
      <c r="G204">
        <v>23290</v>
      </c>
    </row>
    <row r="205" spans="1:7" x14ac:dyDescent="0.3">
      <c r="A205" s="1">
        <v>44219</v>
      </c>
      <c r="B205" t="s">
        <v>27</v>
      </c>
      <c r="C205" t="s">
        <v>18</v>
      </c>
      <c r="D205">
        <v>13</v>
      </c>
      <c r="E205" t="s">
        <v>8</v>
      </c>
      <c r="F205" t="s">
        <v>11</v>
      </c>
      <c r="G205">
        <v>8013</v>
      </c>
    </row>
    <row r="206" spans="1:7" x14ac:dyDescent="0.3">
      <c r="A206" s="1">
        <v>44219</v>
      </c>
      <c r="B206" t="s">
        <v>28</v>
      </c>
      <c r="C206" t="s">
        <v>24</v>
      </c>
      <c r="D206">
        <v>22</v>
      </c>
      <c r="E206" t="s">
        <v>8</v>
      </c>
      <c r="F206" t="s">
        <v>11</v>
      </c>
      <c r="G206">
        <v>10444</v>
      </c>
    </row>
    <row r="207" spans="1:7" x14ac:dyDescent="0.3">
      <c r="A207" s="1">
        <v>44219</v>
      </c>
      <c r="B207" t="s">
        <v>29</v>
      </c>
      <c r="C207" t="s">
        <v>22</v>
      </c>
      <c r="D207">
        <v>22</v>
      </c>
      <c r="E207" t="s">
        <v>8</v>
      </c>
      <c r="F207" t="s">
        <v>11</v>
      </c>
      <c r="G207">
        <v>8490</v>
      </c>
    </row>
    <row r="208" spans="1:7" x14ac:dyDescent="0.3">
      <c r="A208" s="1">
        <v>44219</v>
      </c>
      <c r="B208" t="s">
        <v>30</v>
      </c>
      <c r="C208" t="s">
        <v>20</v>
      </c>
      <c r="D208">
        <v>29</v>
      </c>
      <c r="E208" t="s">
        <v>8</v>
      </c>
      <c r="F208" t="s">
        <v>11</v>
      </c>
      <c r="G208">
        <v>15366</v>
      </c>
    </row>
    <row r="209" spans="1:7" x14ac:dyDescent="0.3">
      <c r="A209" s="1">
        <v>44220</v>
      </c>
      <c r="B209" t="s">
        <v>7</v>
      </c>
      <c r="C209" t="s">
        <v>16</v>
      </c>
      <c r="D209">
        <v>18</v>
      </c>
      <c r="E209" t="s">
        <v>8</v>
      </c>
      <c r="F209" t="s">
        <v>11</v>
      </c>
      <c r="G209">
        <v>6236</v>
      </c>
    </row>
    <row r="210" spans="1:7" x14ac:dyDescent="0.3">
      <c r="A210" s="1">
        <v>44220</v>
      </c>
      <c r="B210" t="s">
        <v>15</v>
      </c>
      <c r="C210" t="s">
        <v>21</v>
      </c>
      <c r="D210">
        <v>24</v>
      </c>
      <c r="E210" t="s">
        <v>8</v>
      </c>
      <c r="F210" t="s">
        <v>11</v>
      </c>
      <c r="G210">
        <v>10143</v>
      </c>
    </row>
    <row r="211" spans="1:7" x14ac:dyDescent="0.3">
      <c r="A211" s="1">
        <v>44220</v>
      </c>
      <c r="B211" t="s">
        <v>19</v>
      </c>
      <c r="C211" t="s">
        <v>17</v>
      </c>
      <c r="D211">
        <v>15</v>
      </c>
      <c r="E211" t="s">
        <v>8</v>
      </c>
      <c r="F211" t="s">
        <v>11</v>
      </c>
      <c r="G211">
        <v>5243</v>
      </c>
    </row>
    <row r="212" spans="1:7" x14ac:dyDescent="0.3">
      <c r="A212" s="1">
        <v>44220</v>
      </c>
      <c r="B212" t="s">
        <v>23</v>
      </c>
      <c r="C212" t="s">
        <v>25</v>
      </c>
      <c r="D212">
        <v>23</v>
      </c>
      <c r="E212" t="s">
        <v>8</v>
      </c>
      <c r="F212" t="s">
        <v>11</v>
      </c>
      <c r="G212">
        <v>11359</v>
      </c>
    </row>
    <row r="213" spans="1:7" x14ac:dyDescent="0.3">
      <c r="A213" s="1">
        <v>44220</v>
      </c>
      <c r="B213" t="s">
        <v>26</v>
      </c>
      <c r="C213" t="s">
        <v>14</v>
      </c>
      <c r="D213">
        <v>31</v>
      </c>
      <c r="E213" t="s">
        <v>8</v>
      </c>
      <c r="F213" t="s">
        <v>11</v>
      </c>
      <c r="G213">
        <v>21522</v>
      </c>
    </row>
    <row r="214" spans="1:7" x14ac:dyDescent="0.3">
      <c r="A214" s="1">
        <v>44220</v>
      </c>
      <c r="B214" t="s">
        <v>27</v>
      </c>
      <c r="C214" t="s">
        <v>18</v>
      </c>
      <c r="D214">
        <v>13</v>
      </c>
      <c r="E214" t="s">
        <v>8</v>
      </c>
      <c r="F214" t="s">
        <v>11</v>
      </c>
      <c r="G214">
        <v>7405</v>
      </c>
    </row>
    <row r="215" spans="1:7" x14ac:dyDescent="0.3">
      <c r="A215" s="1">
        <v>44220</v>
      </c>
      <c r="B215" t="s">
        <v>28</v>
      </c>
      <c r="C215" t="s">
        <v>24</v>
      </c>
      <c r="D215">
        <v>22</v>
      </c>
      <c r="E215" t="s">
        <v>8</v>
      </c>
      <c r="F215" t="s">
        <v>11</v>
      </c>
      <c r="G215">
        <v>9593</v>
      </c>
    </row>
    <row r="216" spans="1:7" x14ac:dyDescent="0.3">
      <c r="A216" s="1">
        <v>44220</v>
      </c>
      <c r="B216" t="s">
        <v>29</v>
      </c>
      <c r="C216" t="s">
        <v>22</v>
      </c>
      <c r="D216">
        <v>22</v>
      </c>
      <c r="E216" t="s">
        <v>8</v>
      </c>
      <c r="F216" t="s">
        <v>11</v>
      </c>
      <c r="G216">
        <v>7791</v>
      </c>
    </row>
    <row r="217" spans="1:7" x14ac:dyDescent="0.3">
      <c r="A217" s="1">
        <v>44220</v>
      </c>
      <c r="B217" t="s">
        <v>30</v>
      </c>
      <c r="C217" t="s">
        <v>20</v>
      </c>
      <c r="D217">
        <v>29</v>
      </c>
      <c r="E217" t="s">
        <v>8</v>
      </c>
      <c r="F217" t="s">
        <v>11</v>
      </c>
      <c r="G217">
        <v>14199</v>
      </c>
    </row>
    <row r="218" spans="1:7" x14ac:dyDescent="0.3">
      <c r="A218" s="1">
        <v>44221</v>
      </c>
      <c r="B218" t="s">
        <v>7</v>
      </c>
      <c r="C218" t="s">
        <v>16</v>
      </c>
      <c r="D218">
        <v>18</v>
      </c>
      <c r="E218" t="s">
        <v>8</v>
      </c>
      <c r="F218" t="s">
        <v>11</v>
      </c>
      <c r="G218">
        <v>6401</v>
      </c>
    </row>
    <row r="219" spans="1:7" x14ac:dyDescent="0.3">
      <c r="A219" s="1">
        <v>44221</v>
      </c>
      <c r="B219" t="s">
        <v>15</v>
      </c>
      <c r="C219" t="s">
        <v>21</v>
      </c>
      <c r="D219">
        <v>24</v>
      </c>
      <c r="E219" t="s">
        <v>8</v>
      </c>
      <c r="F219" t="s">
        <v>11</v>
      </c>
      <c r="G219">
        <v>10412</v>
      </c>
    </row>
    <row r="220" spans="1:7" x14ac:dyDescent="0.3">
      <c r="A220" s="1">
        <v>44221</v>
      </c>
      <c r="B220" t="s">
        <v>19</v>
      </c>
      <c r="C220" t="s">
        <v>17</v>
      </c>
      <c r="D220">
        <v>15</v>
      </c>
      <c r="E220" t="s">
        <v>8</v>
      </c>
      <c r="F220" t="s">
        <v>11</v>
      </c>
      <c r="G220">
        <v>5396</v>
      </c>
    </row>
    <row r="221" spans="1:7" x14ac:dyDescent="0.3">
      <c r="A221" s="1">
        <v>44221</v>
      </c>
      <c r="B221" t="s">
        <v>23</v>
      </c>
      <c r="C221" t="s">
        <v>25</v>
      </c>
      <c r="D221">
        <v>23</v>
      </c>
      <c r="E221" t="s">
        <v>8</v>
      </c>
      <c r="F221" t="s">
        <v>11</v>
      </c>
      <c r="G221">
        <v>11660</v>
      </c>
    </row>
    <row r="222" spans="1:7" x14ac:dyDescent="0.3">
      <c r="A222" s="1">
        <v>44221</v>
      </c>
      <c r="B222" t="s">
        <v>26</v>
      </c>
      <c r="C222" t="s">
        <v>14</v>
      </c>
      <c r="D222">
        <v>31</v>
      </c>
      <c r="E222" t="s">
        <v>8</v>
      </c>
      <c r="F222" t="s">
        <v>11</v>
      </c>
      <c r="G222">
        <v>22092</v>
      </c>
    </row>
    <row r="223" spans="1:7" x14ac:dyDescent="0.3">
      <c r="A223" s="1">
        <v>44221</v>
      </c>
      <c r="B223" t="s">
        <v>27</v>
      </c>
      <c r="C223" t="s">
        <v>18</v>
      </c>
      <c r="D223">
        <v>13</v>
      </c>
      <c r="E223" t="s">
        <v>8</v>
      </c>
      <c r="F223" t="s">
        <v>11</v>
      </c>
      <c r="G223">
        <v>7600</v>
      </c>
    </row>
    <row r="224" spans="1:7" x14ac:dyDescent="0.3">
      <c r="A224" s="1">
        <v>44221</v>
      </c>
      <c r="B224" t="s">
        <v>28</v>
      </c>
      <c r="C224" t="s">
        <v>24</v>
      </c>
      <c r="D224">
        <v>22</v>
      </c>
      <c r="E224" t="s">
        <v>8</v>
      </c>
      <c r="F224" t="s">
        <v>11</v>
      </c>
      <c r="G224">
        <v>9867</v>
      </c>
    </row>
    <row r="225" spans="1:7" x14ac:dyDescent="0.3">
      <c r="A225" s="1">
        <v>44221</v>
      </c>
      <c r="B225" t="s">
        <v>29</v>
      </c>
      <c r="C225" t="s">
        <v>22</v>
      </c>
      <c r="D225">
        <v>22</v>
      </c>
      <c r="E225" t="s">
        <v>8</v>
      </c>
      <c r="F225" t="s">
        <v>11</v>
      </c>
      <c r="G225">
        <v>8017</v>
      </c>
    </row>
    <row r="226" spans="1:7" x14ac:dyDescent="0.3">
      <c r="A226" s="1">
        <v>44221</v>
      </c>
      <c r="B226" t="s">
        <v>30</v>
      </c>
      <c r="C226" t="s">
        <v>20</v>
      </c>
      <c r="D226">
        <v>29</v>
      </c>
      <c r="E226" t="s">
        <v>8</v>
      </c>
      <c r="F226" t="s">
        <v>11</v>
      </c>
      <c r="G226">
        <v>14575</v>
      </c>
    </row>
    <row r="227" spans="1:7" x14ac:dyDescent="0.3">
      <c r="A227" s="1">
        <v>44222</v>
      </c>
      <c r="B227" t="s">
        <v>7</v>
      </c>
      <c r="C227" t="s">
        <v>16</v>
      </c>
      <c r="D227">
        <v>18</v>
      </c>
      <c r="E227" t="s">
        <v>8</v>
      </c>
      <c r="F227" t="s">
        <v>11</v>
      </c>
      <c r="G227">
        <v>6854</v>
      </c>
    </row>
    <row r="228" spans="1:7" x14ac:dyDescent="0.3">
      <c r="A228" s="1">
        <v>44222</v>
      </c>
      <c r="B228" t="s">
        <v>15</v>
      </c>
      <c r="C228" t="s">
        <v>21</v>
      </c>
      <c r="D228">
        <v>24</v>
      </c>
      <c r="E228" t="s">
        <v>8</v>
      </c>
      <c r="F228" t="s">
        <v>11</v>
      </c>
      <c r="G228">
        <v>11147</v>
      </c>
    </row>
    <row r="229" spans="1:7" x14ac:dyDescent="0.3">
      <c r="A229" s="1">
        <v>44222</v>
      </c>
      <c r="B229" t="s">
        <v>19</v>
      </c>
      <c r="C229" t="s">
        <v>17</v>
      </c>
      <c r="D229">
        <v>15</v>
      </c>
      <c r="E229" t="s">
        <v>8</v>
      </c>
      <c r="F229" t="s">
        <v>11</v>
      </c>
      <c r="G229">
        <v>5814</v>
      </c>
    </row>
    <row r="230" spans="1:7" x14ac:dyDescent="0.3">
      <c r="A230" s="1">
        <v>44222</v>
      </c>
      <c r="B230" t="s">
        <v>23</v>
      </c>
      <c r="C230" t="s">
        <v>25</v>
      </c>
      <c r="D230">
        <v>23</v>
      </c>
      <c r="E230" t="s">
        <v>8</v>
      </c>
      <c r="F230" t="s">
        <v>11</v>
      </c>
      <c r="G230">
        <v>12483</v>
      </c>
    </row>
    <row r="231" spans="1:7" x14ac:dyDescent="0.3">
      <c r="A231" s="1">
        <v>44222</v>
      </c>
      <c r="B231" t="s">
        <v>26</v>
      </c>
      <c r="C231" t="s">
        <v>14</v>
      </c>
      <c r="D231">
        <v>31</v>
      </c>
      <c r="E231" t="s">
        <v>8</v>
      </c>
      <c r="F231" t="s">
        <v>11</v>
      </c>
      <c r="G231">
        <v>23651</v>
      </c>
    </row>
    <row r="232" spans="1:7" x14ac:dyDescent="0.3">
      <c r="A232" s="1">
        <v>44222</v>
      </c>
      <c r="B232" t="s">
        <v>27</v>
      </c>
      <c r="C232" t="s">
        <v>18</v>
      </c>
      <c r="D232">
        <v>13</v>
      </c>
      <c r="E232" t="s">
        <v>8</v>
      </c>
      <c r="F232" t="s">
        <v>11</v>
      </c>
      <c r="G232">
        <v>8137</v>
      </c>
    </row>
    <row r="233" spans="1:7" x14ac:dyDescent="0.3">
      <c r="A233" s="1">
        <v>44222</v>
      </c>
      <c r="B233" t="s">
        <v>28</v>
      </c>
      <c r="C233" t="s">
        <v>24</v>
      </c>
      <c r="D233">
        <v>22</v>
      </c>
      <c r="E233" t="s">
        <v>8</v>
      </c>
      <c r="F233" t="s">
        <v>11</v>
      </c>
      <c r="G233">
        <v>10618</v>
      </c>
    </row>
    <row r="234" spans="1:7" x14ac:dyDescent="0.3">
      <c r="A234" s="1">
        <v>44222</v>
      </c>
      <c r="B234" t="s">
        <v>29</v>
      </c>
      <c r="C234" t="s">
        <v>22</v>
      </c>
      <c r="D234">
        <v>22</v>
      </c>
      <c r="E234" t="s">
        <v>8</v>
      </c>
      <c r="F234" t="s">
        <v>11</v>
      </c>
      <c r="G234">
        <v>8633</v>
      </c>
    </row>
    <row r="235" spans="1:7" x14ac:dyDescent="0.3">
      <c r="A235" s="1">
        <v>44222</v>
      </c>
      <c r="B235" t="s">
        <v>30</v>
      </c>
      <c r="C235" t="s">
        <v>20</v>
      </c>
      <c r="D235">
        <v>29</v>
      </c>
      <c r="E235" t="s">
        <v>8</v>
      </c>
      <c r="F235" t="s">
        <v>11</v>
      </c>
      <c r="G235">
        <v>15604</v>
      </c>
    </row>
    <row r="236" spans="1:7" x14ac:dyDescent="0.3">
      <c r="A236" s="1">
        <v>44223</v>
      </c>
      <c r="B236" t="s">
        <v>7</v>
      </c>
      <c r="C236" t="s">
        <v>16</v>
      </c>
      <c r="D236">
        <v>18</v>
      </c>
      <c r="E236" t="s">
        <v>8</v>
      </c>
      <c r="F236" t="s">
        <v>11</v>
      </c>
      <c r="G236">
        <v>6401</v>
      </c>
    </row>
    <row r="237" spans="1:7" x14ac:dyDescent="0.3">
      <c r="A237" s="1">
        <v>44223</v>
      </c>
      <c r="B237" t="s">
        <v>15</v>
      </c>
      <c r="C237" t="s">
        <v>21</v>
      </c>
      <c r="D237">
        <v>24</v>
      </c>
      <c r="E237" t="s">
        <v>8</v>
      </c>
      <c r="F237" t="s">
        <v>11</v>
      </c>
      <c r="G237">
        <v>10412</v>
      </c>
    </row>
    <row r="238" spans="1:7" x14ac:dyDescent="0.3">
      <c r="A238" s="1">
        <v>44223</v>
      </c>
      <c r="B238" t="s">
        <v>19</v>
      </c>
      <c r="C238" t="s">
        <v>17</v>
      </c>
      <c r="D238">
        <v>15</v>
      </c>
      <c r="E238" t="s">
        <v>8</v>
      </c>
      <c r="F238" t="s">
        <v>11</v>
      </c>
      <c r="G238">
        <v>5396</v>
      </c>
    </row>
    <row r="239" spans="1:7" x14ac:dyDescent="0.3">
      <c r="A239" s="1">
        <v>44223</v>
      </c>
      <c r="B239" t="s">
        <v>23</v>
      </c>
      <c r="C239" t="s">
        <v>25</v>
      </c>
      <c r="D239">
        <v>23</v>
      </c>
      <c r="E239" t="s">
        <v>8</v>
      </c>
      <c r="F239" t="s">
        <v>11</v>
      </c>
      <c r="G239">
        <v>11659</v>
      </c>
    </row>
    <row r="240" spans="1:7" x14ac:dyDescent="0.3">
      <c r="A240" s="1">
        <v>44223</v>
      </c>
      <c r="B240" t="s">
        <v>26</v>
      </c>
      <c r="C240" t="s">
        <v>14</v>
      </c>
      <c r="D240">
        <v>31</v>
      </c>
      <c r="E240" t="s">
        <v>8</v>
      </c>
      <c r="F240" t="s">
        <v>11</v>
      </c>
      <c r="G240">
        <v>22091</v>
      </c>
    </row>
    <row r="241" spans="1:7" x14ac:dyDescent="0.3">
      <c r="A241" s="1">
        <v>44223</v>
      </c>
      <c r="B241" t="s">
        <v>27</v>
      </c>
      <c r="C241" t="s">
        <v>18</v>
      </c>
      <c r="D241">
        <v>13</v>
      </c>
      <c r="E241" t="s">
        <v>8</v>
      </c>
      <c r="F241" t="s">
        <v>11</v>
      </c>
      <c r="G241">
        <v>7600</v>
      </c>
    </row>
    <row r="242" spans="1:7" x14ac:dyDescent="0.3">
      <c r="A242" s="1">
        <v>44223</v>
      </c>
      <c r="B242" t="s">
        <v>28</v>
      </c>
      <c r="C242" t="s">
        <v>24</v>
      </c>
      <c r="D242">
        <v>22</v>
      </c>
      <c r="E242" t="s">
        <v>8</v>
      </c>
      <c r="F242" t="s">
        <v>11</v>
      </c>
      <c r="G242">
        <v>9867</v>
      </c>
    </row>
    <row r="243" spans="1:7" x14ac:dyDescent="0.3">
      <c r="A243" s="1">
        <v>44223</v>
      </c>
      <c r="B243" t="s">
        <v>29</v>
      </c>
      <c r="C243" t="s">
        <v>22</v>
      </c>
      <c r="D243">
        <v>22</v>
      </c>
      <c r="E243" t="s">
        <v>8</v>
      </c>
      <c r="F243" t="s">
        <v>11</v>
      </c>
      <c r="G243">
        <v>8015</v>
      </c>
    </row>
    <row r="244" spans="1:7" x14ac:dyDescent="0.3">
      <c r="A244" s="1">
        <v>44223</v>
      </c>
      <c r="B244" t="s">
        <v>30</v>
      </c>
      <c r="C244" t="s">
        <v>20</v>
      </c>
      <c r="D244">
        <v>29</v>
      </c>
      <c r="E244" t="s">
        <v>8</v>
      </c>
      <c r="F244" t="s">
        <v>11</v>
      </c>
      <c r="G244" s="7">
        <v>14793</v>
      </c>
    </row>
    <row r="245" spans="1:7" x14ac:dyDescent="0.3">
      <c r="A245" s="1">
        <v>44224</v>
      </c>
      <c r="B245" t="s">
        <v>7</v>
      </c>
      <c r="C245" t="s">
        <v>16</v>
      </c>
      <c r="D245">
        <v>18</v>
      </c>
      <c r="E245" t="s">
        <v>8</v>
      </c>
      <c r="F245" t="s">
        <v>11</v>
      </c>
      <c r="G245">
        <v>6684</v>
      </c>
    </row>
    <row r="246" spans="1:7" x14ac:dyDescent="0.3">
      <c r="A246" s="1">
        <v>44224</v>
      </c>
      <c r="B246" t="s">
        <v>15</v>
      </c>
      <c r="C246" t="s">
        <v>21</v>
      </c>
      <c r="D246">
        <v>24</v>
      </c>
      <c r="E246" t="s">
        <v>8</v>
      </c>
      <c r="F246" t="s">
        <v>11</v>
      </c>
      <c r="G246">
        <v>10873</v>
      </c>
    </row>
    <row r="247" spans="1:7" x14ac:dyDescent="0.3">
      <c r="A247" s="1">
        <v>44224</v>
      </c>
      <c r="B247" t="s">
        <v>19</v>
      </c>
      <c r="C247" t="s">
        <v>17</v>
      </c>
      <c r="D247">
        <v>15</v>
      </c>
      <c r="E247" t="s">
        <v>8</v>
      </c>
      <c r="F247" t="s">
        <v>11</v>
      </c>
      <c r="G247" s="7">
        <v>5535</v>
      </c>
    </row>
    <row r="248" spans="1:7" x14ac:dyDescent="0.3">
      <c r="A248" s="1">
        <v>44224</v>
      </c>
      <c r="B248" t="s">
        <v>23</v>
      </c>
      <c r="C248" t="s">
        <v>25</v>
      </c>
      <c r="D248">
        <v>23</v>
      </c>
      <c r="E248" t="s">
        <v>8</v>
      </c>
      <c r="F248" t="s">
        <v>11</v>
      </c>
      <c r="G248">
        <v>12174</v>
      </c>
    </row>
    <row r="249" spans="1:7" x14ac:dyDescent="0.3">
      <c r="A249" s="1">
        <v>44224</v>
      </c>
      <c r="B249" t="s">
        <v>26</v>
      </c>
      <c r="C249" t="s">
        <v>14</v>
      </c>
      <c r="D249">
        <v>31</v>
      </c>
      <c r="E249" t="s">
        <v>8</v>
      </c>
      <c r="F249" t="s">
        <v>11</v>
      </c>
      <c r="G249">
        <v>23067</v>
      </c>
    </row>
    <row r="250" spans="1:7" x14ac:dyDescent="0.3">
      <c r="A250" s="1">
        <v>44224</v>
      </c>
      <c r="B250" t="s">
        <v>27</v>
      </c>
      <c r="C250" t="s">
        <v>18</v>
      </c>
      <c r="D250">
        <v>13</v>
      </c>
      <c r="E250" t="s">
        <v>8</v>
      </c>
      <c r="F250" t="s">
        <v>11</v>
      </c>
      <c r="G250">
        <v>7936</v>
      </c>
    </row>
    <row r="251" spans="1:7" x14ac:dyDescent="0.3">
      <c r="A251" s="1">
        <v>44224</v>
      </c>
      <c r="B251" t="s">
        <v>28</v>
      </c>
      <c r="C251" t="s">
        <v>24</v>
      </c>
      <c r="D251">
        <v>22</v>
      </c>
      <c r="E251" t="s">
        <v>8</v>
      </c>
      <c r="F251" t="s">
        <v>11</v>
      </c>
      <c r="G251">
        <v>10337</v>
      </c>
    </row>
    <row r="252" spans="1:7" x14ac:dyDescent="0.3">
      <c r="A252" s="1">
        <v>44224</v>
      </c>
      <c r="B252" t="s">
        <v>29</v>
      </c>
      <c r="C252" t="s">
        <v>22</v>
      </c>
      <c r="D252">
        <v>22</v>
      </c>
      <c r="E252" t="s">
        <v>8</v>
      </c>
      <c r="F252" t="s">
        <v>11</v>
      </c>
      <c r="G252">
        <v>8402</v>
      </c>
    </row>
    <row r="253" spans="1:7" x14ac:dyDescent="0.3">
      <c r="A253" s="1">
        <v>44224</v>
      </c>
      <c r="B253" t="s">
        <v>30</v>
      </c>
      <c r="C253" t="s">
        <v>20</v>
      </c>
      <c r="D253">
        <v>29</v>
      </c>
      <c r="E253" t="s">
        <v>8</v>
      </c>
      <c r="F253" t="s">
        <v>11</v>
      </c>
      <c r="G253">
        <v>15219</v>
      </c>
    </row>
    <row r="254" spans="1:7" x14ac:dyDescent="0.3">
      <c r="A254" s="1">
        <v>44225</v>
      </c>
      <c r="B254" t="s">
        <v>7</v>
      </c>
      <c r="C254" t="s">
        <v>16</v>
      </c>
      <c r="D254">
        <v>18</v>
      </c>
      <c r="E254" t="s">
        <v>8</v>
      </c>
      <c r="F254" t="s">
        <v>11</v>
      </c>
      <c r="G254">
        <v>6636</v>
      </c>
    </row>
    <row r="255" spans="1:7" x14ac:dyDescent="0.3">
      <c r="A255" s="1">
        <v>44225</v>
      </c>
      <c r="B255" t="s">
        <v>15</v>
      </c>
      <c r="C255" t="s">
        <v>21</v>
      </c>
      <c r="D255">
        <v>24</v>
      </c>
      <c r="E255" t="s">
        <v>8</v>
      </c>
      <c r="F255" t="s">
        <v>11</v>
      </c>
      <c r="G255">
        <v>10793</v>
      </c>
    </row>
    <row r="256" spans="1:7" x14ac:dyDescent="0.3">
      <c r="A256" s="1">
        <v>44225</v>
      </c>
      <c r="B256" t="s">
        <v>19</v>
      </c>
      <c r="C256" t="s">
        <v>17</v>
      </c>
      <c r="D256">
        <v>15</v>
      </c>
      <c r="E256" t="s">
        <v>8</v>
      </c>
      <c r="F256" t="s">
        <v>11</v>
      </c>
      <c r="G256">
        <v>5613</v>
      </c>
    </row>
    <row r="257" spans="1:7" x14ac:dyDescent="0.3">
      <c r="A257" s="1">
        <v>44225</v>
      </c>
      <c r="B257" t="s">
        <v>23</v>
      </c>
      <c r="C257" t="s">
        <v>25</v>
      </c>
      <c r="D257">
        <v>23</v>
      </c>
      <c r="E257" t="s">
        <v>8</v>
      </c>
      <c r="F257" t="s">
        <v>11</v>
      </c>
      <c r="G257">
        <v>12086</v>
      </c>
    </row>
    <row r="258" spans="1:7" x14ac:dyDescent="0.3">
      <c r="A258" s="1">
        <v>44225</v>
      </c>
      <c r="B258" t="s">
        <v>26</v>
      </c>
      <c r="C258" t="s">
        <v>14</v>
      </c>
      <c r="D258">
        <v>31</v>
      </c>
      <c r="E258" t="s">
        <v>8</v>
      </c>
      <c r="F258" t="s">
        <v>11</v>
      </c>
      <c r="G258">
        <v>22899</v>
      </c>
    </row>
    <row r="259" spans="1:7" x14ac:dyDescent="0.3">
      <c r="A259" s="1">
        <v>44225</v>
      </c>
      <c r="B259" t="s">
        <v>27</v>
      </c>
      <c r="C259" t="s">
        <v>18</v>
      </c>
      <c r="D259">
        <v>13</v>
      </c>
      <c r="E259" t="s">
        <v>8</v>
      </c>
      <c r="F259" t="s">
        <v>11</v>
      </c>
      <c r="G259">
        <v>7879</v>
      </c>
    </row>
    <row r="260" spans="1:7" x14ac:dyDescent="0.3">
      <c r="A260" s="1">
        <v>44225</v>
      </c>
      <c r="B260" t="s">
        <v>28</v>
      </c>
      <c r="C260" t="s">
        <v>24</v>
      </c>
      <c r="D260">
        <v>22</v>
      </c>
      <c r="E260" t="s">
        <v>8</v>
      </c>
      <c r="F260" t="s">
        <v>11</v>
      </c>
      <c r="G260">
        <v>10256</v>
      </c>
    </row>
    <row r="261" spans="1:7" x14ac:dyDescent="0.3">
      <c r="A261" s="1">
        <v>44225</v>
      </c>
      <c r="B261" t="s">
        <v>29</v>
      </c>
      <c r="C261" t="s">
        <v>22</v>
      </c>
      <c r="D261">
        <v>22</v>
      </c>
      <c r="E261" t="s">
        <v>8</v>
      </c>
      <c r="F261" t="s">
        <v>11</v>
      </c>
      <c r="G261">
        <v>8335</v>
      </c>
    </row>
    <row r="262" spans="1:7" x14ac:dyDescent="0.3">
      <c r="A262" s="1">
        <v>44225</v>
      </c>
      <c r="B262" t="s">
        <v>30</v>
      </c>
      <c r="C262" t="s">
        <v>20</v>
      </c>
      <c r="D262">
        <v>29</v>
      </c>
      <c r="E262" t="s">
        <v>8</v>
      </c>
      <c r="F262" t="s">
        <v>11</v>
      </c>
      <c r="G262">
        <v>15108</v>
      </c>
    </row>
    <row r="263" spans="1:7" x14ac:dyDescent="0.3">
      <c r="A263" s="1">
        <v>44226</v>
      </c>
      <c r="B263" t="s">
        <v>7</v>
      </c>
      <c r="C263" t="s">
        <v>16</v>
      </c>
      <c r="D263">
        <v>18</v>
      </c>
      <c r="E263" t="s">
        <v>8</v>
      </c>
      <c r="F263" t="s">
        <v>11</v>
      </c>
      <c r="G263">
        <v>6427</v>
      </c>
    </row>
    <row r="264" spans="1:7" x14ac:dyDescent="0.3">
      <c r="A264" s="1">
        <v>44226</v>
      </c>
      <c r="B264" t="s">
        <v>15</v>
      </c>
      <c r="C264" t="s">
        <v>21</v>
      </c>
      <c r="D264">
        <v>24</v>
      </c>
      <c r="E264" t="s">
        <v>8</v>
      </c>
      <c r="F264" t="s">
        <v>11</v>
      </c>
      <c r="G264">
        <v>10454</v>
      </c>
    </row>
    <row r="265" spans="1:7" x14ac:dyDescent="0.3">
      <c r="A265" s="1">
        <v>44226</v>
      </c>
      <c r="B265" t="s">
        <v>19</v>
      </c>
      <c r="C265" t="s">
        <v>17</v>
      </c>
      <c r="D265">
        <v>15</v>
      </c>
      <c r="E265" t="s">
        <v>8</v>
      </c>
      <c r="F265" t="s">
        <v>11</v>
      </c>
      <c r="G265">
        <v>5419</v>
      </c>
    </row>
    <row r="266" spans="1:7" x14ac:dyDescent="0.3">
      <c r="A266" s="1">
        <v>44226</v>
      </c>
      <c r="B266" t="s">
        <v>23</v>
      </c>
      <c r="C266" t="s">
        <v>25</v>
      </c>
      <c r="D266">
        <v>23</v>
      </c>
      <c r="E266" t="s">
        <v>8</v>
      </c>
      <c r="F266" t="s">
        <v>11</v>
      </c>
      <c r="G266">
        <v>11707</v>
      </c>
    </row>
    <row r="267" spans="1:7" x14ac:dyDescent="0.3">
      <c r="A267" s="1">
        <v>44226</v>
      </c>
      <c r="B267" t="s">
        <v>26</v>
      </c>
      <c r="C267" t="s">
        <v>14</v>
      </c>
      <c r="D267">
        <v>31</v>
      </c>
      <c r="E267" t="s">
        <v>8</v>
      </c>
      <c r="F267" t="s">
        <v>11</v>
      </c>
      <c r="G267">
        <v>22179</v>
      </c>
    </row>
    <row r="268" spans="1:7" x14ac:dyDescent="0.3">
      <c r="A268" s="1">
        <v>44226</v>
      </c>
      <c r="B268" t="s">
        <v>27</v>
      </c>
      <c r="C268" t="s">
        <v>18</v>
      </c>
      <c r="D268">
        <v>13</v>
      </c>
      <c r="E268" t="s">
        <v>8</v>
      </c>
      <c r="F268" t="s">
        <v>11</v>
      </c>
      <c r="G268">
        <v>7630</v>
      </c>
    </row>
    <row r="269" spans="1:7" x14ac:dyDescent="0.3">
      <c r="A269" s="1">
        <v>44226</v>
      </c>
      <c r="B269" t="s">
        <v>28</v>
      </c>
      <c r="C269" t="s">
        <v>24</v>
      </c>
      <c r="D269">
        <v>22</v>
      </c>
      <c r="E269" t="s">
        <v>8</v>
      </c>
      <c r="F269" t="s">
        <v>11</v>
      </c>
      <c r="G269">
        <v>9910</v>
      </c>
    </row>
    <row r="270" spans="1:7" x14ac:dyDescent="0.3">
      <c r="A270" s="1">
        <v>44226</v>
      </c>
      <c r="B270" t="s">
        <v>29</v>
      </c>
      <c r="C270" t="s">
        <v>22</v>
      </c>
      <c r="D270">
        <v>22</v>
      </c>
      <c r="E270" t="s">
        <v>8</v>
      </c>
      <c r="F270" t="s">
        <v>11</v>
      </c>
      <c r="G270">
        <v>8051</v>
      </c>
    </row>
    <row r="271" spans="1:7" x14ac:dyDescent="0.3">
      <c r="A271" s="1">
        <v>44226</v>
      </c>
      <c r="B271" t="s">
        <v>30</v>
      </c>
      <c r="C271" t="s">
        <v>20</v>
      </c>
      <c r="D271">
        <v>29</v>
      </c>
      <c r="E271" t="s">
        <v>8</v>
      </c>
      <c r="F271" t="s">
        <v>11</v>
      </c>
      <c r="G271">
        <v>14633</v>
      </c>
    </row>
    <row r="272" spans="1:7" x14ac:dyDescent="0.3">
      <c r="A272" s="1">
        <v>44227</v>
      </c>
      <c r="B272" t="s">
        <v>7</v>
      </c>
      <c r="C272" t="s">
        <v>16</v>
      </c>
      <c r="D272">
        <v>18</v>
      </c>
      <c r="E272" t="s">
        <v>8</v>
      </c>
      <c r="F272" t="s">
        <v>11</v>
      </c>
      <c r="G272">
        <v>6096</v>
      </c>
    </row>
    <row r="273" spans="1:7" x14ac:dyDescent="0.3">
      <c r="A273" s="1">
        <v>44227</v>
      </c>
      <c r="B273" t="s">
        <v>15</v>
      </c>
      <c r="C273" t="s">
        <v>21</v>
      </c>
      <c r="D273">
        <v>24</v>
      </c>
      <c r="E273" t="s">
        <v>8</v>
      </c>
      <c r="F273" t="s">
        <v>11</v>
      </c>
      <c r="G273">
        <v>9916</v>
      </c>
    </row>
    <row r="274" spans="1:7" x14ac:dyDescent="0.3">
      <c r="A274" s="1">
        <v>44227</v>
      </c>
      <c r="B274" t="s">
        <v>19</v>
      </c>
      <c r="C274" t="s">
        <v>17</v>
      </c>
      <c r="D274">
        <v>15</v>
      </c>
      <c r="E274" t="s">
        <v>8</v>
      </c>
      <c r="F274" t="s">
        <v>11</v>
      </c>
      <c r="G274">
        <v>5113</v>
      </c>
    </row>
    <row r="275" spans="1:7" x14ac:dyDescent="0.3">
      <c r="A275" s="1">
        <v>44227</v>
      </c>
      <c r="B275" t="s">
        <v>23</v>
      </c>
      <c r="C275" t="s">
        <v>25</v>
      </c>
      <c r="D275">
        <v>23</v>
      </c>
      <c r="E275" t="s">
        <v>8</v>
      </c>
      <c r="F275" t="s">
        <v>11</v>
      </c>
      <c r="G275">
        <v>11104</v>
      </c>
    </row>
    <row r="276" spans="1:7" x14ac:dyDescent="0.3">
      <c r="A276" s="1">
        <v>44227</v>
      </c>
      <c r="B276" t="s">
        <v>26</v>
      </c>
      <c r="C276" t="s">
        <v>14</v>
      </c>
      <c r="D276">
        <v>31</v>
      </c>
      <c r="E276" t="s">
        <v>8</v>
      </c>
      <c r="F276" t="s">
        <v>11</v>
      </c>
      <c r="G276">
        <v>21037</v>
      </c>
    </row>
    <row r="277" spans="1:7" x14ac:dyDescent="0.3">
      <c r="A277" s="1">
        <v>44227</v>
      </c>
      <c r="B277" t="s">
        <v>27</v>
      </c>
      <c r="C277" t="s">
        <v>18</v>
      </c>
      <c r="D277">
        <v>13</v>
      </c>
      <c r="E277" t="s">
        <v>8</v>
      </c>
      <c r="F277" t="s">
        <v>11</v>
      </c>
      <c r="G277">
        <v>7237</v>
      </c>
    </row>
    <row r="278" spans="1:7" x14ac:dyDescent="0.3">
      <c r="A278" s="1">
        <v>44227</v>
      </c>
      <c r="B278" t="s">
        <v>28</v>
      </c>
      <c r="C278" t="s">
        <v>24</v>
      </c>
      <c r="D278">
        <v>22</v>
      </c>
      <c r="E278" t="s">
        <v>8</v>
      </c>
      <c r="F278" t="s">
        <v>11</v>
      </c>
      <c r="G278">
        <v>9361</v>
      </c>
    </row>
    <row r="279" spans="1:7" x14ac:dyDescent="0.3">
      <c r="A279" s="1">
        <v>44227</v>
      </c>
      <c r="B279" t="s">
        <v>29</v>
      </c>
      <c r="C279" t="s">
        <v>22</v>
      </c>
      <c r="D279">
        <v>22</v>
      </c>
      <c r="E279" t="s">
        <v>8</v>
      </c>
      <c r="F279" t="s">
        <v>11</v>
      </c>
      <c r="G279">
        <v>7599</v>
      </c>
    </row>
    <row r="280" spans="1:7" x14ac:dyDescent="0.3">
      <c r="A280" s="1">
        <v>44227</v>
      </c>
      <c r="B280" t="s">
        <v>30</v>
      </c>
      <c r="C280" t="s">
        <v>20</v>
      </c>
      <c r="D280">
        <v>29</v>
      </c>
      <c r="E280" t="s">
        <v>8</v>
      </c>
      <c r="F280" t="s">
        <v>11</v>
      </c>
      <c r="G280">
        <v>13879</v>
      </c>
    </row>
    <row r="281" spans="1:7" x14ac:dyDescent="0.3">
      <c r="A281" s="1">
        <v>44228</v>
      </c>
      <c r="B281" t="s">
        <v>7</v>
      </c>
      <c r="C281" t="s">
        <v>16</v>
      </c>
      <c r="D281">
        <v>18</v>
      </c>
      <c r="E281" t="s">
        <v>8</v>
      </c>
      <c r="F281" t="s">
        <v>11</v>
      </c>
      <c r="G281">
        <v>6825</v>
      </c>
    </row>
    <row r="282" spans="1:7" x14ac:dyDescent="0.3">
      <c r="A282" s="1">
        <v>44228</v>
      </c>
      <c r="B282" t="s">
        <v>15</v>
      </c>
      <c r="C282" t="s">
        <v>21</v>
      </c>
      <c r="D282">
        <v>24</v>
      </c>
      <c r="E282" t="s">
        <v>8</v>
      </c>
      <c r="F282" t="s">
        <v>11</v>
      </c>
      <c r="G282">
        <v>11100</v>
      </c>
    </row>
    <row r="283" spans="1:7" x14ac:dyDescent="0.3">
      <c r="A283" s="1">
        <v>44228</v>
      </c>
      <c r="B283" t="s">
        <v>19</v>
      </c>
      <c r="C283" t="s">
        <v>17</v>
      </c>
      <c r="D283">
        <v>15</v>
      </c>
      <c r="E283" t="s">
        <v>8</v>
      </c>
      <c r="F283" t="s">
        <v>11</v>
      </c>
      <c r="G283">
        <v>4134</v>
      </c>
    </row>
    <row r="284" spans="1:7" x14ac:dyDescent="0.3">
      <c r="A284" s="1">
        <v>44228</v>
      </c>
      <c r="B284" t="s">
        <v>23</v>
      </c>
      <c r="C284" t="s">
        <v>25</v>
      </c>
      <c r="D284">
        <v>23</v>
      </c>
      <c r="E284" t="s">
        <v>8</v>
      </c>
      <c r="F284" t="s">
        <v>11</v>
      </c>
      <c r="G284">
        <v>12431</v>
      </c>
    </row>
    <row r="285" spans="1:7" x14ac:dyDescent="0.3">
      <c r="A285" s="1">
        <v>44228</v>
      </c>
      <c r="B285" t="s">
        <v>26</v>
      </c>
      <c r="C285" t="s">
        <v>14</v>
      </c>
      <c r="D285">
        <v>31</v>
      </c>
      <c r="E285" t="s">
        <v>8</v>
      </c>
      <c r="F285" t="s">
        <v>11</v>
      </c>
      <c r="G285">
        <v>23552</v>
      </c>
    </row>
    <row r="286" spans="1:7" x14ac:dyDescent="0.3">
      <c r="A286" s="1">
        <v>44228</v>
      </c>
      <c r="B286" t="s">
        <v>27</v>
      </c>
      <c r="C286" t="s">
        <v>18</v>
      </c>
      <c r="D286">
        <v>13</v>
      </c>
      <c r="E286" t="s">
        <v>8</v>
      </c>
      <c r="F286" t="s">
        <v>11</v>
      </c>
      <c r="G286">
        <v>8102</v>
      </c>
    </row>
    <row r="287" spans="1:7" x14ac:dyDescent="0.3">
      <c r="A287" s="1">
        <v>44228</v>
      </c>
      <c r="B287" t="s">
        <v>28</v>
      </c>
      <c r="C287" t="s">
        <v>24</v>
      </c>
      <c r="D287">
        <v>22</v>
      </c>
      <c r="E287" t="s">
        <v>8</v>
      </c>
      <c r="F287" t="s">
        <v>11</v>
      </c>
      <c r="G287">
        <v>10571</v>
      </c>
    </row>
    <row r="288" spans="1:7" x14ac:dyDescent="0.3">
      <c r="A288" s="1">
        <v>44228</v>
      </c>
      <c r="B288" t="s">
        <v>29</v>
      </c>
      <c r="C288" t="s">
        <v>22</v>
      </c>
      <c r="D288">
        <v>22</v>
      </c>
      <c r="E288" t="s">
        <v>8</v>
      </c>
      <c r="F288" t="s">
        <v>11</v>
      </c>
      <c r="G288">
        <v>8594</v>
      </c>
    </row>
    <row r="289" spans="1:7" x14ac:dyDescent="0.3">
      <c r="A289" s="1">
        <v>44228</v>
      </c>
      <c r="B289" t="s">
        <v>30</v>
      </c>
      <c r="C289" t="s">
        <v>20</v>
      </c>
      <c r="D289">
        <v>29</v>
      </c>
      <c r="E289" t="s">
        <v>8</v>
      </c>
      <c r="F289" t="s">
        <v>11</v>
      </c>
      <c r="G289" s="7">
        <v>14540</v>
      </c>
    </row>
    <row r="290" spans="1:7" x14ac:dyDescent="0.3">
      <c r="A290" s="1">
        <v>44229</v>
      </c>
      <c r="B290" t="s">
        <v>7</v>
      </c>
      <c r="C290" t="s">
        <v>16</v>
      </c>
      <c r="D290">
        <v>18</v>
      </c>
      <c r="E290" t="s">
        <v>8</v>
      </c>
      <c r="F290" t="s">
        <v>11</v>
      </c>
      <c r="G290">
        <v>6618</v>
      </c>
    </row>
    <row r="291" spans="1:7" x14ac:dyDescent="0.3">
      <c r="A291" s="1">
        <v>44229</v>
      </c>
      <c r="B291" t="s">
        <v>15</v>
      </c>
      <c r="C291" t="s">
        <v>21</v>
      </c>
      <c r="D291">
        <v>24</v>
      </c>
      <c r="E291" t="s">
        <v>8</v>
      </c>
      <c r="F291" t="s">
        <v>11</v>
      </c>
      <c r="G291">
        <v>10765</v>
      </c>
    </row>
    <row r="292" spans="1:7" x14ac:dyDescent="0.3">
      <c r="A292" s="1">
        <v>44229</v>
      </c>
      <c r="B292" t="s">
        <v>19</v>
      </c>
      <c r="C292" t="s">
        <v>17</v>
      </c>
      <c r="D292">
        <v>15</v>
      </c>
      <c r="E292" t="s">
        <v>8</v>
      </c>
      <c r="F292" t="s">
        <v>11</v>
      </c>
      <c r="G292">
        <v>3998</v>
      </c>
    </row>
    <row r="293" spans="1:7" x14ac:dyDescent="0.3">
      <c r="A293" s="1">
        <v>44229</v>
      </c>
      <c r="B293" t="s">
        <v>23</v>
      </c>
      <c r="C293" t="s">
        <v>25</v>
      </c>
      <c r="D293">
        <v>23</v>
      </c>
      <c r="E293" t="s">
        <v>8</v>
      </c>
      <c r="F293" t="s">
        <v>11</v>
      </c>
      <c r="G293">
        <v>12055</v>
      </c>
    </row>
    <row r="294" spans="1:7" x14ac:dyDescent="0.3">
      <c r="A294" s="1">
        <v>44229</v>
      </c>
      <c r="B294" t="s">
        <v>26</v>
      </c>
      <c r="C294" t="s">
        <v>14</v>
      </c>
      <c r="D294">
        <v>31</v>
      </c>
      <c r="E294" t="s">
        <v>8</v>
      </c>
      <c r="F294" t="s">
        <v>11</v>
      </c>
      <c r="G294">
        <v>22840</v>
      </c>
    </row>
    <row r="295" spans="1:7" x14ac:dyDescent="0.3">
      <c r="A295" s="1">
        <v>44229</v>
      </c>
      <c r="B295" t="s">
        <v>27</v>
      </c>
      <c r="C295" t="s">
        <v>18</v>
      </c>
      <c r="D295">
        <v>13</v>
      </c>
      <c r="E295" t="s">
        <v>8</v>
      </c>
      <c r="F295" t="s">
        <v>11</v>
      </c>
      <c r="G295">
        <v>7858</v>
      </c>
    </row>
    <row r="296" spans="1:7" x14ac:dyDescent="0.3">
      <c r="A296" s="1">
        <v>44229</v>
      </c>
      <c r="B296" t="s">
        <v>28</v>
      </c>
      <c r="C296" t="s">
        <v>24</v>
      </c>
      <c r="D296">
        <v>22</v>
      </c>
      <c r="E296" t="s">
        <v>8</v>
      </c>
      <c r="F296" t="s">
        <v>11</v>
      </c>
      <c r="G296">
        <v>10228</v>
      </c>
    </row>
    <row r="297" spans="1:7" x14ac:dyDescent="0.3">
      <c r="A297" s="1">
        <v>44229</v>
      </c>
      <c r="B297" t="s">
        <v>29</v>
      </c>
      <c r="C297" t="s">
        <v>22</v>
      </c>
      <c r="D297">
        <v>22</v>
      </c>
      <c r="E297" t="s">
        <v>8</v>
      </c>
      <c r="F297" t="s">
        <v>11</v>
      </c>
      <c r="G297">
        <v>8312</v>
      </c>
    </row>
    <row r="298" spans="1:7" x14ac:dyDescent="0.3">
      <c r="A298" s="1">
        <v>44229</v>
      </c>
      <c r="B298" t="s">
        <v>30</v>
      </c>
      <c r="C298" t="s">
        <v>20</v>
      </c>
      <c r="D298">
        <v>29</v>
      </c>
      <c r="E298" t="s">
        <v>8</v>
      </c>
      <c r="F298" t="s">
        <v>11</v>
      </c>
      <c r="G298">
        <v>15069</v>
      </c>
    </row>
    <row r="299" spans="1:7" x14ac:dyDescent="0.3">
      <c r="A299" s="1">
        <v>44230</v>
      </c>
      <c r="B299" t="s">
        <v>7</v>
      </c>
      <c r="C299" t="s">
        <v>16</v>
      </c>
      <c r="D299">
        <v>18</v>
      </c>
      <c r="E299" t="s">
        <v>8</v>
      </c>
      <c r="F299" t="s">
        <v>11</v>
      </c>
      <c r="G299">
        <v>6144</v>
      </c>
    </row>
    <row r="300" spans="1:7" x14ac:dyDescent="0.3">
      <c r="A300" s="1">
        <v>44230</v>
      </c>
      <c r="B300" t="s">
        <v>15</v>
      </c>
      <c r="C300" t="s">
        <v>21</v>
      </c>
      <c r="D300">
        <v>24</v>
      </c>
      <c r="E300" t="s">
        <v>8</v>
      </c>
      <c r="F300" t="s">
        <v>11</v>
      </c>
      <c r="G300">
        <v>9994</v>
      </c>
    </row>
    <row r="301" spans="1:7" x14ac:dyDescent="0.3">
      <c r="A301" s="1">
        <v>44230</v>
      </c>
      <c r="B301" t="s">
        <v>19</v>
      </c>
      <c r="C301" t="s">
        <v>17</v>
      </c>
      <c r="D301">
        <v>15</v>
      </c>
      <c r="E301" t="s">
        <v>8</v>
      </c>
      <c r="F301" t="s">
        <v>11</v>
      </c>
      <c r="G301">
        <v>3684</v>
      </c>
    </row>
    <row r="302" spans="1:7" x14ac:dyDescent="0.3">
      <c r="A302" s="1">
        <v>44230</v>
      </c>
      <c r="B302" t="s">
        <v>23</v>
      </c>
      <c r="C302" t="s">
        <v>25</v>
      </c>
      <c r="D302">
        <v>23</v>
      </c>
      <c r="E302" t="s">
        <v>8</v>
      </c>
      <c r="F302" t="s">
        <v>11</v>
      </c>
      <c r="G302">
        <v>11191</v>
      </c>
    </row>
    <row r="303" spans="1:7" x14ac:dyDescent="0.3">
      <c r="A303" s="1">
        <v>44230</v>
      </c>
      <c r="B303" t="s">
        <v>26</v>
      </c>
      <c r="C303" t="s">
        <v>14</v>
      </c>
      <c r="D303">
        <v>31</v>
      </c>
      <c r="E303" t="s">
        <v>8</v>
      </c>
      <c r="F303" t="s">
        <v>11</v>
      </c>
      <c r="G303">
        <v>21205</v>
      </c>
    </row>
    <row r="304" spans="1:7" x14ac:dyDescent="0.3">
      <c r="A304" s="1">
        <v>44230</v>
      </c>
      <c r="B304" t="s">
        <v>27</v>
      </c>
      <c r="C304" t="s">
        <v>18</v>
      </c>
      <c r="D304">
        <v>13</v>
      </c>
      <c r="E304" t="s">
        <v>8</v>
      </c>
      <c r="F304" t="s">
        <v>11</v>
      </c>
      <c r="G304">
        <v>7296</v>
      </c>
    </row>
    <row r="305" spans="1:7" x14ac:dyDescent="0.3">
      <c r="A305" s="1">
        <v>44230</v>
      </c>
      <c r="B305" t="s">
        <v>28</v>
      </c>
      <c r="C305" t="s">
        <v>24</v>
      </c>
      <c r="D305">
        <v>22</v>
      </c>
      <c r="E305" t="s">
        <v>8</v>
      </c>
      <c r="F305" t="s">
        <v>11</v>
      </c>
      <c r="G305">
        <v>9440</v>
      </c>
    </row>
    <row r="306" spans="1:7" x14ac:dyDescent="0.3">
      <c r="A306" s="1">
        <v>44230</v>
      </c>
      <c r="B306" t="s">
        <v>29</v>
      </c>
      <c r="C306" t="s">
        <v>22</v>
      </c>
      <c r="D306">
        <v>22</v>
      </c>
      <c r="E306" t="s">
        <v>8</v>
      </c>
      <c r="F306" t="s">
        <v>11</v>
      </c>
      <c r="G306">
        <v>7665</v>
      </c>
    </row>
    <row r="307" spans="1:7" x14ac:dyDescent="0.3">
      <c r="A307" s="1">
        <v>44230</v>
      </c>
      <c r="B307" t="s">
        <v>30</v>
      </c>
      <c r="C307" t="s">
        <v>20</v>
      </c>
      <c r="D307">
        <v>29</v>
      </c>
      <c r="E307" t="s">
        <v>8</v>
      </c>
      <c r="F307" t="s">
        <v>11</v>
      </c>
      <c r="G307">
        <v>13990</v>
      </c>
    </row>
    <row r="308" spans="1:7" x14ac:dyDescent="0.3">
      <c r="A308" s="1">
        <v>44231</v>
      </c>
      <c r="B308" t="s">
        <v>7</v>
      </c>
      <c r="C308" t="s">
        <v>16</v>
      </c>
      <c r="D308">
        <v>18</v>
      </c>
      <c r="E308" t="s">
        <v>8</v>
      </c>
      <c r="F308" t="s">
        <v>11</v>
      </c>
      <c r="G308">
        <v>6240</v>
      </c>
    </row>
    <row r="309" spans="1:7" x14ac:dyDescent="0.3">
      <c r="A309" s="1">
        <v>44231</v>
      </c>
      <c r="B309" t="s">
        <v>15</v>
      </c>
      <c r="C309" t="s">
        <v>21</v>
      </c>
      <c r="D309">
        <v>24</v>
      </c>
      <c r="E309" t="s">
        <v>8</v>
      </c>
      <c r="F309" t="s">
        <v>11</v>
      </c>
      <c r="G309">
        <v>10150</v>
      </c>
    </row>
    <row r="310" spans="1:7" x14ac:dyDescent="0.3">
      <c r="A310" s="1">
        <v>44231</v>
      </c>
      <c r="B310" t="s">
        <v>19</v>
      </c>
      <c r="C310" t="s">
        <v>17</v>
      </c>
      <c r="D310">
        <v>15</v>
      </c>
      <c r="E310" t="s">
        <v>8</v>
      </c>
      <c r="F310" t="s">
        <v>11</v>
      </c>
      <c r="G310">
        <v>3747</v>
      </c>
    </row>
    <row r="311" spans="1:7" x14ac:dyDescent="0.3">
      <c r="A311" s="1">
        <v>44231</v>
      </c>
      <c r="B311" t="s">
        <v>23</v>
      </c>
      <c r="C311" t="s">
        <v>25</v>
      </c>
      <c r="D311">
        <v>23</v>
      </c>
      <c r="E311" t="s">
        <v>8</v>
      </c>
      <c r="F311" t="s">
        <v>11</v>
      </c>
      <c r="G311">
        <v>11366</v>
      </c>
    </row>
    <row r="312" spans="1:7" x14ac:dyDescent="0.3">
      <c r="A312" s="1">
        <v>44231</v>
      </c>
      <c r="B312" t="s">
        <v>26</v>
      </c>
      <c r="C312" t="s">
        <v>14</v>
      </c>
      <c r="D312">
        <v>31</v>
      </c>
      <c r="E312" t="s">
        <v>8</v>
      </c>
      <c r="F312" t="s">
        <v>11</v>
      </c>
      <c r="G312">
        <v>21535</v>
      </c>
    </row>
    <row r="313" spans="1:7" x14ac:dyDescent="0.3">
      <c r="A313" s="1">
        <v>44231</v>
      </c>
      <c r="B313" t="s">
        <v>27</v>
      </c>
      <c r="C313" t="s">
        <v>18</v>
      </c>
      <c r="D313">
        <v>13</v>
      </c>
      <c r="E313" t="s">
        <v>8</v>
      </c>
      <c r="F313" t="s">
        <v>11</v>
      </c>
      <c r="G313">
        <v>7408</v>
      </c>
    </row>
    <row r="314" spans="1:7" x14ac:dyDescent="0.3">
      <c r="A314" s="1">
        <v>44231</v>
      </c>
      <c r="B314" t="s">
        <v>28</v>
      </c>
      <c r="C314" t="s">
        <v>24</v>
      </c>
      <c r="D314">
        <v>22</v>
      </c>
      <c r="E314" t="s">
        <v>8</v>
      </c>
      <c r="F314" t="s">
        <v>11</v>
      </c>
      <c r="G314">
        <v>9599</v>
      </c>
    </row>
    <row r="315" spans="1:7" x14ac:dyDescent="0.3">
      <c r="A315" s="1">
        <v>44231</v>
      </c>
      <c r="B315" t="s">
        <v>29</v>
      </c>
      <c r="C315" t="s">
        <v>22</v>
      </c>
      <c r="D315">
        <v>22</v>
      </c>
      <c r="E315" t="s">
        <v>8</v>
      </c>
      <c r="F315" t="s">
        <v>11</v>
      </c>
      <c r="G315">
        <v>7795</v>
      </c>
    </row>
    <row r="316" spans="1:7" x14ac:dyDescent="0.3">
      <c r="A316" s="1">
        <v>44231</v>
      </c>
      <c r="B316" t="s">
        <v>30</v>
      </c>
      <c r="C316" t="s">
        <v>20</v>
      </c>
      <c r="D316">
        <v>29</v>
      </c>
      <c r="E316" t="s">
        <v>8</v>
      </c>
      <c r="F316" t="s">
        <v>11</v>
      </c>
      <c r="G316">
        <v>14207</v>
      </c>
    </row>
    <row r="317" spans="1:7" x14ac:dyDescent="0.3">
      <c r="A317" s="1">
        <v>44232</v>
      </c>
      <c r="B317" t="s">
        <v>7</v>
      </c>
      <c r="C317" t="s">
        <v>16</v>
      </c>
      <c r="D317">
        <v>18</v>
      </c>
      <c r="E317" t="s">
        <v>8</v>
      </c>
      <c r="F317" t="s">
        <v>11</v>
      </c>
      <c r="G317">
        <v>6712</v>
      </c>
    </row>
    <row r="318" spans="1:7" x14ac:dyDescent="0.3">
      <c r="A318" s="1">
        <v>44232</v>
      </c>
      <c r="B318" t="s">
        <v>15</v>
      </c>
      <c r="C318" t="s">
        <v>21</v>
      </c>
      <c r="D318">
        <v>24</v>
      </c>
      <c r="E318" t="s">
        <v>8</v>
      </c>
      <c r="F318" t="s">
        <v>11</v>
      </c>
      <c r="G318">
        <v>10919</v>
      </c>
    </row>
    <row r="319" spans="1:7" x14ac:dyDescent="0.3">
      <c r="A319" s="1">
        <v>44232</v>
      </c>
      <c r="B319" t="s">
        <v>19</v>
      </c>
      <c r="C319" t="s">
        <v>17</v>
      </c>
      <c r="D319">
        <v>15</v>
      </c>
      <c r="E319" t="s">
        <v>8</v>
      </c>
      <c r="F319" t="s">
        <v>11</v>
      </c>
      <c r="G319" s="7">
        <v>3810</v>
      </c>
    </row>
    <row r="320" spans="1:7" x14ac:dyDescent="0.3">
      <c r="A320" s="1">
        <v>44232</v>
      </c>
      <c r="B320" t="s">
        <v>23</v>
      </c>
      <c r="C320" t="s">
        <v>25</v>
      </c>
      <c r="D320">
        <v>23</v>
      </c>
      <c r="E320" t="s">
        <v>8</v>
      </c>
      <c r="F320" t="s">
        <v>11</v>
      </c>
      <c r="G320">
        <v>12227</v>
      </c>
    </row>
    <row r="321" spans="1:7" x14ac:dyDescent="0.3">
      <c r="A321" s="1">
        <v>44232</v>
      </c>
      <c r="B321" t="s">
        <v>26</v>
      </c>
      <c r="C321" t="s">
        <v>14</v>
      </c>
      <c r="D321">
        <v>31</v>
      </c>
      <c r="E321" t="s">
        <v>8</v>
      </c>
      <c r="F321" t="s">
        <v>11</v>
      </c>
      <c r="G321">
        <v>23165</v>
      </c>
    </row>
    <row r="322" spans="1:7" x14ac:dyDescent="0.3">
      <c r="A322" s="1">
        <v>44232</v>
      </c>
      <c r="B322" t="s">
        <v>27</v>
      </c>
      <c r="C322" t="s">
        <v>18</v>
      </c>
      <c r="D322">
        <v>13</v>
      </c>
      <c r="E322" t="s">
        <v>8</v>
      </c>
      <c r="F322" t="s">
        <v>11</v>
      </c>
      <c r="G322">
        <v>7969</v>
      </c>
    </row>
    <row r="323" spans="1:7" x14ac:dyDescent="0.3">
      <c r="A323" s="1">
        <v>44232</v>
      </c>
      <c r="B323" t="s">
        <v>28</v>
      </c>
      <c r="C323" t="s">
        <v>24</v>
      </c>
      <c r="D323">
        <v>22</v>
      </c>
      <c r="E323" t="s">
        <v>8</v>
      </c>
      <c r="F323" t="s">
        <v>11</v>
      </c>
      <c r="G323">
        <v>10384</v>
      </c>
    </row>
    <row r="324" spans="1:7" x14ac:dyDescent="0.3">
      <c r="A324" s="1">
        <v>44232</v>
      </c>
      <c r="B324" t="s">
        <v>29</v>
      </c>
      <c r="C324" t="s">
        <v>22</v>
      </c>
      <c r="D324">
        <v>22</v>
      </c>
      <c r="E324" t="s">
        <v>8</v>
      </c>
      <c r="F324" t="s">
        <v>11</v>
      </c>
      <c r="G324">
        <v>8441</v>
      </c>
    </row>
    <row r="325" spans="1:7" x14ac:dyDescent="0.3">
      <c r="A325" s="1">
        <v>44232</v>
      </c>
      <c r="B325" t="s">
        <v>30</v>
      </c>
      <c r="C325" t="s">
        <v>20</v>
      </c>
      <c r="D325">
        <v>29</v>
      </c>
      <c r="E325" t="s">
        <v>8</v>
      </c>
      <c r="F325" t="s">
        <v>11</v>
      </c>
      <c r="G325">
        <v>15283</v>
      </c>
    </row>
    <row r="326" spans="1:7" x14ac:dyDescent="0.3">
      <c r="A326" s="1">
        <v>44233</v>
      </c>
      <c r="B326" t="s">
        <v>7</v>
      </c>
      <c r="C326" t="s">
        <v>16</v>
      </c>
      <c r="D326">
        <v>18</v>
      </c>
      <c r="E326" t="s">
        <v>8</v>
      </c>
      <c r="F326" t="s">
        <v>11</v>
      </c>
      <c r="G326">
        <v>6219</v>
      </c>
    </row>
    <row r="327" spans="1:7" x14ac:dyDescent="0.3">
      <c r="A327" s="1">
        <v>44233</v>
      </c>
      <c r="B327" t="s">
        <v>15</v>
      </c>
      <c r="C327" t="s">
        <v>21</v>
      </c>
      <c r="D327">
        <v>24</v>
      </c>
      <c r="E327" t="s">
        <v>8</v>
      </c>
      <c r="F327" t="s">
        <v>11</v>
      </c>
      <c r="G327">
        <v>10115</v>
      </c>
    </row>
    <row r="328" spans="1:7" x14ac:dyDescent="0.3">
      <c r="A328" s="1">
        <v>44233</v>
      </c>
      <c r="B328" t="s">
        <v>19</v>
      </c>
      <c r="C328" t="s">
        <v>17</v>
      </c>
      <c r="D328">
        <v>15</v>
      </c>
      <c r="E328" t="s">
        <v>8</v>
      </c>
      <c r="F328" t="s">
        <v>11</v>
      </c>
      <c r="G328">
        <v>5600</v>
      </c>
    </row>
    <row r="329" spans="1:7" x14ac:dyDescent="0.3">
      <c r="A329" s="1">
        <v>44233</v>
      </c>
      <c r="B329" t="s">
        <v>23</v>
      </c>
      <c r="C329" t="s">
        <v>25</v>
      </c>
      <c r="D329">
        <v>23</v>
      </c>
      <c r="E329" t="s">
        <v>8</v>
      </c>
      <c r="F329" t="s">
        <v>11</v>
      </c>
      <c r="G329">
        <v>11326</v>
      </c>
    </row>
    <row r="330" spans="1:7" x14ac:dyDescent="0.3">
      <c r="A330" s="1">
        <v>44233</v>
      </c>
      <c r="B330" t="s">
        <v>26</v>
      </c>
      <c r="C330" t="s">
        <v>14</v>
      </c>
      <c r="D330">
        <v>31</v>
      </c>
      <c r="E330" t="s">
        <v>8</v>
      </c>
      <c r="F330" t="s">
        <v>11</v>
      </c>
      <c r="G330">
        <v>21460</v>
      </c>
    </row>
    <row r="331" spans="1:7" x14ac:dyDescent="0.3">
      <c r="A331" s="1">
        <v>44233</v>
      </c>
      <c r="B331" t="s">
        <v>27</v>
      </c>
      <c r="C331" t="s">
        <v>18</v>
      </c>
      <c r="D331">
        <v>13</v>
      </c>
      <c r="E331" t="s">
        <v>8</v>
      </c>
      <c r="F331" t="s">
        <v>11</v>
      </c>
      <c r="G331">
        <v>7383</v>
      </c>
    </row>
    <row r="332" spans="1:7" x14ac:dyDescent="0.3">
      <c r="A332" s="1">
        <v>44233</v>
      </c>
      <c r="B332" t="s">
        <v>28</v>
      </c>
      <c r="C332" t="s">
        <v>24</v>
      </c>
      <c r="D332">
        <v>22</v>
      </c>
      <c r="E332" t="s">
        <v>8</v>
      </c>
      <c r="F332" t="s">
        <v>11</v>
      </c>
      <c r="G332">
        <v>9564</v>
      </c>
    </row>
    <row r="333" spans="1:7" x14ac:dyDescent="0.3">
      <c r="A333" s="1">
        <v>44233</v>
      </c>
      <c r="B333" t="s">
        <v>29</v>
      </c>
      <c r="C333" t="s">
        <v>22</v>
      </c>
      <c r="D333">
        <v>22</v>
      </c>
      <c r="E333" t="s">
        <v>8</v>
      </c>
      <c r="F333" t="s">
        <v>11</v>
      </c>
      <c r="G333">
        <v>7766</v>
      </c>
    </row>
    <row r="334" spans="1:7" x14ac:dyDescent="0.3">
      <c r="A334" s="1">
        <v>44233</v>
      </c>
      <c r="B334" t="s">
        <v>30</v>
      </c>
      <c r="C334" t="s">
        <v>20</v>
      </c>
      <c r="D334">
        <v>29</v>
      </c>
      <c r="E334" t="s">
        <v>8</v>
      </c>
      <c r="F334" t="s">
        <v>11</v>
      </c>
      <c r="G334">
        <v>14159</v>
      </c>
    </row>
    <row r="335" spans="1:7" x14ac:dyDescent="0.3">
      <c r="A335" s="1">
        <v>44234</v>
      </c>
      <c r="B335" t="s">
        <v>7</v>
      </c>
      <c r="C335" t="s">
        <v>16</v>
      </c>
      <c r="D335">
        <v>18</v>
      </c>
      <c r="E335" t="s">
        <v>8</v>
      </c>
      <c r="F335" t="s">
        <v>11</v>
      </c>
      <c r="G335">
        <v>6299</v>
      </c>
    </row>
    <row r="336" spans="1:7" x14ac:dyDescent="0.3">
      <c r="A336" s="1">
        <v>44234</v>
      </c>
      <c r="B336" t="s">
        <v>15</v>
      </c>
      <c r="C336" t="s">
        <v>21</v>
      </c>
      <c r="D336">
        <v>24</v>
      </c>
      <c r="E336" t="s">
        <v>8</v>
      </c>
      <c r="F336" t="s">
        <v>11</v>
      </c>
      <c r="G336">
        <v>10245</v>
      </c>
    </row>
    <row r="337" spans="1:7" x14ac:dyDescent="0.3">
      <c r="A337" s="1">
        <v>44234</v>
      </c>
      <c r="B337" t="s">
        <v>19</v>
      </c>
      <c r="C337" t="s">
        <v>17</v>
      </c>
      <c r="D337">
        <v>15</v>
      </c>
      <c r="E337" t="s">
        <v>8</v>
      </c>
      <c r="F337" t="s">
        <v>11</v>
      </c>
      <c r="G337">
        <v>5679</v>
      </c>
    </row>
    <row r="338" spans="1:7" x14ac:dyDescent="0.3">
      <c r="A338" s="1">
        <v>44234</v>
      </c>
      <c r="B338" t="s">
        <v>23</v>
      </c>
      <c r="C338" t="s">
        <v>25</v>
      </c>
      <c r="D338">
        <v>23</v>
      </c>
      <c r="E338" t="s">
        <v>8</v>
      </c>
      <c r="F338" t="s">
        <v>11</v>
      </c>
      <c r="G338">
        <v>11472</v>
      </c>
    </row>
    <row r="339" spans="1:7" x14ac:dyDescent="0.3">
      <c r="A339" s="1">
        <v>44234</v>
      </c>
      <c r="B339" t="s">
        <v>26</v>
      </c>
      <c r="C339" t="s">
        <v>14</v>
      </c>
      <c r="D339">
        <v>31</v>
      </c>
      <c r="E339" t="s">
        <v>8</v>
      </c>
      <c r="F339" t="s">
        <v>11</v>
      </c>
      <c r="G339">
        <v>21735</v>
      </c>
    </row>
    <row r="340" spans="1:7" x14ac:dyDescent="0.3">
      <c r="A340" s="1">
        <v>44234</v>
      </c>
      <c r="B340" t="s">
        <v>27</v>
      </c>
      <c r="C340" t="s">
        <v>18</v>
      </c>
      <c r="D340">
        <v>13</v>
      </c>
      <c r="E340" t="s">
        <v>8</v>
      </c>
      <c r="F340" t="s">
        <v>11</v>
      </c>
      <c r="G340">
        <v>7478</v>
      </c>
    </row>
    <row r="341" spans="1:7" x14ac:dyDescent="0.3">
      <c r="A341" s="1">
        <v>44234</v>
      </c>
      <c r="B341" t="s">
        <v>28</v>
      </c>
      <c r="C341" t="s">
        <v>24</v>
      </c>
      <c r="D341">
        <v>22</v>
      </c>
      <c r="E341" t="s">
        <v>8</v>
      </c>
      <c r="F341" t="s">
        <v>11</v>
      </c>
      <c r="G341">
        <v>9696</v>
      </c>
    </row>
    <row r="342" spans="1:7" x14ac:dyDescent="0.3">
      <c r="A342" s="1">
        <v>44234</v>
      </c>
      <c r="B342" t="s">
        <v>29</v>
      </c>
      <c r="C342" t="s">
        <v>22</v>
      </c>
      <c r="D342">
        <v>22</v>
      </c>
      <c r="E342" t="s">
        <v>8</v>
      </c>
      <c r="F342" t="s">
        <v>11</v>
      </c>
      <c r="G342">
        <v>7874</v>
      </c>
    </row>
    <row r="343" spans="1:7" x14ac:dyDescent="0.3">
      <c r="A343" s="1">
        <v>44234</v>
      </c>
      <c r="B343" t="s">
        <v>30</v>
      </c>
      <c r="C343" t="s">
        <v>20</v>
      </c>
      <c r="D343">
        <v>29</v>
      </c>
      <c r="E343" t="s">
        <v>8</v>
      </c>
      <c r="F343" t="s">
        <v>11</v>
      </c>
      <c r="G343">
        <v>14340</v>
      </c>
    </row>
    <row r="344" spans="1:7" x14ac:dyDescent="0.3">
      <c r="A344" s="1">
        <v>44235</v>
      </c>
      <c r="B344" t="s">
        <v>7</v>
      </c>
      <c r="C344" t="s">
        <v>16</v>
      </c>
      <c r="D344">
        <v>18</v>
      </c>
      <c r="E344" t="s">
        <v>8</v>
      </c>
      <c r="F344" t="s">
        <v>11</v>
      </c>
      <c r="G344">
        <v>6810</v>
      </c>
    </row>
    <row r="345" spans="1:7" x14ac:dyDescent="0.3">
      <c r="A345" s="1">
        <v>44235</v>
      </c>
      <c r="B345" t="s">
        <v>15</v>
      </c>
      <c r="C345" t="s">
        <v>21</v>
      </c>
      <c r="D345">
        <v>24</v>
      </c>
      <c r="E345" t="s">
        <v>8</v>
      </c>
      <c r="F345" t="s">
        <v>11</v>
      </c>
      <c r="G345">
        <v>11078</v>
      </c>
    </row>
    <row r="346" spans="1:7" x14ac:dyDescent="0.3">
      <c r="A346" s="1">
        <v>44235</v>
      </c>
      <c r="B346" t="s">
        <v>19</v>
      </c>
      <c r="C346" t="s">
        <v>17</v>
      </c>
      <c r="D346">
        <v>15</v>
      </c>
      <c r="E346" t="s">
        <v>8</v>
      </c>
      <c r="F346" t="s">
        <v>11</v>
      </c>
      <c r="G346">
        <v>6187</v>
      </c>
    </row>
    <row r="347" spans="1:7" x14ac:dyDescent="0.3">
      <c r="A347" s="1">
        <v>44235</v>
      </c>
      <c r="B347" t="s">
        <v>23</v>
      </c>
      <c r="C347" t="s">
        <v>25</v>
      </c>
      <c r="D347">
        <v>23</v>
      </c>
      <c r="E347" t="s">
        <v>8</v>
      </c>
      <c r="F347" t="s">
        <v>11</v>
      </c>
      <c r="G347">
        <v>12405</v>
      </c>
    </row>
    <row r="348" spans="1:7" x14ac:dyDescent="0.3">
      <c r="A348" s="1">
        <v>44235</v>
      </c>
      <c r="B348" t="s">
        <v>26</v>
      </c>
      <c r="C348" t="s">
        <v>14</v>
      </c>
      <c r="D348">
        <v>31</v>
      </c>
      <c r="E348" t="s">
        <v>8</v>
      </c>
      <c r="F348" t="s">
        <v>11</v>
      </c>
      <c r="G348">
        <v>23504</v>
      </c>
    </row>
    <row r="349" spans="1:7" x14ac:dyDescent="0.3">
      <c r="A349" s="1">
        <v>44235</v>
      </c>
      <c r="B349" t="s">
        <v>27</v>
      </c>
      <c r="C349" t="s">
        <v>18</v>
      </c>
      <c r="D349">
        <v>13</v>
      </c>
      <c r="E349" t="s">
        <v>8</v>
      </c>
      <c r="F349" t="s">
        <v>11</v>
      </c>
      <c r="G349">
        <v>8086</v>
      </c>
    </row>
    <row r="350" spans="1:7" x14ac:dyDescent="0.3">
      <c r="A350" s="1">
        <v>44235</v>
      </c>
      <c r="B350" t="s">
        <v>28</v>
      </c>
      <c r="C350" t="s">
        <v>24</v>
      </c>
      <c r="D350">
        <v>22</v>
      </c>
      <c r="E350" t="s">
        <v>8</v>
      </c>
      <c r="F350" t="s">
        <v>11</v>
      </c>
      <c r="G350">
        <v>10546</v>
      </c>
    </row>
    <row r="351" spans="1:7" x14ac:dyDescent="0.3">
      <c r="A351" s="1">
        <v>44235</v>
      </c>
      <c r="B351" t="s">
        <v>29</v>
      </c>
      <c r="C351" t="s">
        <v>22</v>
      </c>
      <c r="D351">
        <v>22</v>
      </c>
      <c r="E351" t="s">
        <v>8</v>
      </c>
      <c r="F351" t="s">
        <v>11</v>
      </c>
      <c r="G351">
        <v>8575</v>
      </c>
    </row>
    <row r="352" spans="1:7" x14ac:dyDescent="0.3">
      <c r="A352" s="1">
        <v>44235</v>
      </c>
      <c r="B352" t="s">
        <v>30</v>
      </c>
      <c r="C352" t="s">
        <v>20</v>
      </c>
      <c r="D352">
        <v>29</v>
      </c>
      <c r="E352" t="s">
        <v>8</v>
      </c>
      <c r="F352" t="s">
        <v>11</v>
      </c>
      <c r="G352">
        <v>15506</v>
      </c>
    </row>
    <row r="353" spans="1:7" x14ac:dyDescent="0.3">
      <c r="A353" s="1">
        <v>44236</v>
      </c>
      <c r="B353" t="s">
        <v>7</v>
      </c>
      <c r="C353" t="s">
        <v>16</v>
      </c>
      <c r="D353">
        <v>18</v>
      </c>
      <c r="E353" t="s">
        <v>8</v>
      </c>
      <c r="F353" t="s">
        <v>11</v>
      </c>
      <c r="G353">
        <v>6359</v>
      </c>
    </row>
    <row r="354" spans="1:7" x14ac:dyDescent="0.3">
      <c r="A354" s="1">
        <v>44236</v>
      </c>
      <c r="B354" t="s">
        <v>15</v>
      </c>
      <c r="C354" t="s">
        <v>21</v>
      </c>
      <c r="D354">
        <v>24</v>
      </c>
      <c r="E354" t="s">
        <v>8</v>
      </c>
      <c r="F354" t="s">
        <v>11</v>
      </c>
      <c r="G354">
        <v>10343</v>
      </c>
    </row>
    <row r="355" spans="1:7" x14ac:dyDescent="0.3">
      <c r="A355" s="1">
        <v>44236</v>
      </c>
      <c r="B355" t="s">
        <v>19</v>
      </c>
      <c r="C355" t="s">
        <v>17</v>
      </c>
      <c r="D355">
        <v>15</v>
      </c>
      <c r="E355" t="s">
        <v>8</v>
      </c>
      <c r="F355" t="s">
        <v>11</v>
      </c>
      <c r="G355">
        <v>5739</v>
      </c>
    </row>
    <row r="356" spans="1:7" x14ac:dyDescent="0.3">
      <c r="A356" s="1">
        <v>44236</v>
      </c>
      <c r="B356" t="s">
        <v>23</v>
      </c>
      <c r="C356" t="s">
        <v>25</v>
      </c>
      <c r="D356">
        <v>23</v>
      </c>
      <c r="E356" t="s">
        <v>8</v>
      </c>
      <c r="F356" t="s">
        <v>11</v>
      </c>
      <c r="G356">
        <v>11583</v>
      </c>
    </row>
    <row r="357" spans="1:7" x14ac:dyDescent="0.3">
      <c r="A357" s="1">
        <v>44236</v>
      </c>
      <c r="B357" t="s">
        <v>26</v>
      </c>
      <c r="C357" t="s">
        <v>14</v>
      </c>
      <c r="D357">
        <v>31</v>
      </c>
      <c r="E357" t="s">
        <v>8</v>
      </c>
      <c r="F357" t="s">
        <v>11</v>
      </c>
      <c r="G357">
        <v>21945</v>
      </c>
    </row>
    <row r="358" spans="1:7" x14ac:dyDescent="0.3">
      <c r="A358" s="1">
        <v>44236</v>
      </c>
      <c r="B358" t="s">
        <v>27</v>
      </c>
      <c r="C358" t="s">
        <v>18</v>
      </c>
      <c r="D358">
        <v>13</v>
      </c>
      <c r="E358" t="s">
        <v>8</v>
      </c>
      <c r="F358" t="s">
        <v>11</v>
      </c>
      <c r="G358">
        <v>7549</v>
      </c>
    </row>
    <row r="359" spans="1:7" x14ac:dyDescent="0.3">
      <c r="A359" s="1">
        <v>44236</v>
      </c>
      <c r="B359" t="s">
        <v>28</v>
      </c>
      <c r="C359" t="s">
        <v>24</v>
      </c>
      <c r="D359">
        <v>22</v>
      </c>
      <c r="E359" t="s">
        <v>8</v>
      </c>
      <c r="F359" t="s">
        <v>11</v>
      </c>
      <c r="G359">
        <v>9797</v>
      </c>
    </row>
    <row r="360" spans="1:7" x14ac:dyDescent="0.3">
      <c r="A360" s="1">
        <v>44236</v>
      </c>
      <c r="B360" t="s">
        <v>29</v>
      </c>
      <c r="C360" t="s">
        <v>22</v>
      </c>
      <c r="D360">
        <v>22</v>
      </c>
      <c r="E360" t="s">
        <v>8</v>
      </c>
      <c r="F360" t="s">
        <v>11</v>
      </c>
      <c r="G360">
        <v>8687</v>
      </c>
    </row>
    <row r="361" spans="1:7" x14ac:dyDescent="0.3">
      <c r="A361" s="1">
        <v>44236</v>
      </c>
      <c r="B361" t="s">
        <v>30</v>
      </c>
      <c r="C361" t="s">
        <v>20</v>
      </c>
      <c r="D361">
        <v>29</v>
      </c>
      <c r="E361" t="s">
        <v>8</v>
      </c>
      <c r="F361" t="s">
        <v>11</v>
      </c>
      <c r="G361">
        <v>14478</v>
      </c>
    </row>
    <row r="362" spans="1:7" x14ac:dyDescent="0.3">
      <c r="A362" s="1">
        <v>44237</v>
      </c>
      <c r="B362" t="s">
        <v>7</v>
      </c>
      <c r="C362" t="s">
        <v>16</v>
      </c>
      <c r="D362">
        <v>18</v>
      </c>
      <c r="E362" t="s">
        <v>8</v>
      </c>
      <c r="F362" t="s">
        <v>11</v>
      </c>
      <c r="G362">
        <v>6140</v>
      </c>
    </row>
    <row r="363" spans="1:7" x14ac:dyDescent="0.3">
      <c r="A363" s="1">
        <v>44237</v>
      </c>
      <c r="B363" t="s">
        <v>15</v>
      </c>
      <c r="C363" t="s">
        <v>21</v>
      </c>
      <c r="D363">
        <v>24</v>
      </c>
      <c r="E363" t="s">
        <v>8</v>
      </c>
      <c r="F363" t="s">
        <v>11</v>
      </c>
      <c r="G363">
        <v>9987</v>
      </c>
    </row>
    <row r="364" spans="1:7" x14ac:dyDescent="0.3">
      <c r="A364" s="1">
        <v>44237</v>
      </c>
      <c r="B364" t="s">
        <v>19</v>
      </c>
      <c r="C364" t="s">
        <v>17</v>
      </c>
      <c r="D364">
        <v>15</v>
      </c>
      <c r="E364" t="s">
        <v>8</v>
      </c>
      <c r="F364" t="s">
        <v>11</v>
      </c>
      <c r="G364">
        <v>5521</v>
      </c>
    </row>
    <row r="365" spans="1:7" x14ac:dyDescent="0.3">
      <c r="A365" s="1">
        <v>44237</v>
      </c>
      <c r="B365" t="s">
        <v>23</v>
      </c>
      <c r="C365" t="s">
        <v>25</v>
      </c>
      <c r="D365">
        <v>23</v>
      </c>
      <c r="E365" t="s">
        <v>8</v>
      </c>
      <c r="F365" t="s">
        <v>11</v>
      </c>
      <c r="G365">
        <v>11183</v>
      </c>
    </row>
    <row r="366" spans="1:7" x14ac:dyDescent="0.3">
      <c r="A366" s="1">
        <v>44237</v>
      </c>
      <c r="B366" t="s">
        <v>26</v>
      </c>
      <c r="C366" t="s">
        <v>14</v>
      </c>
      <c r="D366">
        <v>31</v>
      </c>
      <c r="E366" t="s">
        <v>8</v>
      </c>
      <c r="F366" t="s">
        <v>11</v>
      </c>
      <c r="G366">
        <v>21187</v>
      </c>
    </row>
    <row r="367" spans="1:7" x14ac:dyDescent="0.3">
      <c r="A367" s="1">
        <v>44237</v>
      </c>
      <c r="B367" t="s">
        <v>27</v>
      </c>
      <c r="C367" t="s">
        <v>18</v>
      </c>
      <c r="D367">
        <v>13</v>
      </c>
      <c r="E367" t="s">
        <v>8</v>
      </c>
      <c r="F367" t="s">
        <v>11</v>
      </c>
      <c r="G367">
        <v>7290</v>
      </c>
    </row>
    <row r="368" spans="1:7" x14ac:dyDescent="0.3">
      <c r="A368" s="1">
        <v>44237</v>
      </c>
      <c r="B368" t="s">
        <v>28</v>
      </c>
      <c r="C368" t="s">
        <v>24</v>
      </c>
      <c r="D368">
        <v>22</v>
      </c>
      <c r="E368" t="s">
        <v>8</v>
      </c>
      <c r="F368" t="s">
        <v>11</v>
      </c>
      <c r="G368">
        <v>9432</v>
      </c>
    </row>
    <row r="369" spans="1:7" x14ac:dyDescent="0.3">
      <c r="A369" s="1">
        <v>44237</v>
      </c>
      <c r="B369" t="s">
        <v>29</v>
      </c>
      <c r="C369" t="s">
        <v>22</v>
      </c>
      <c r="D369">
        <v>22</v>
      </c>
      <c r="E369" t="s">
        <v>8</v>
      </c>
      <c r="F369" t="s">
        <v>11</v>
      </c>
      <c r="G369">
        <v>8387</v>
      </c>
    </row>
    <row r="370" spans="1:7" x14ac:dyDescent="0.3">
      <c r="A370" s="1">
        <v>44237</v>
      </c>
      <c r="B370" t="s">
        <v>30</v>
      </c>
      <c r="C370" t="s">
        <v>20</v>
      </c>
      <c r="D370">
        <v>29</v>
      </c>
      <c r="E370" t="s">
        <v>8</v>
      </c>
      <c r="F370" t="s">
        <v>11</v>
      </c>
      <c r="G370">
        <v>13979</v>
      </c>
    </row>
    <row r="371" spans="1:7" x14ac:dyDescent="0.3">
      <c r="A371" s="1">
        <v>44238</v>
      </c>
      <c r="B371" t="s">
        <v>7</v>
      </c>
      <c r="C371" t="s">
        <v>16</v>
      </c>
      <c r="D371">
        <v>18</v>
      </c>
      <c r="E371" t="s">
        <v>8</v>
      </c>
      <c r="F371" t="s">
        <v>11</v>
      </c>
      <c r="G371">
        <v>6759</v>
      </c>
    </row>
    <row r="372" spans="1:7" x14ac:dyDescent="0.3">
      <c r="A372" s="1">
        <v>44238</v>
      </c>
      <c r="B372" t="s">
        <v>15</v>
      </c>
      <c r="C372" t="s">
        <v>21</v>
      </c>
      <c r="D372">
        <v>24</v>
      </c>
      <c r="E372" t="s">
        <v>8</v>
      </c>
      <c r="F372" t="s">
        <v>11</v>
      </c>
      <c r="G372">
        <v>10993</v>
      </c>
    </row>
    <row r="373" spans="1:7" x14ac:dyDescent="0.3">
      <c r="A373" s="1">
        <v>44238</v>
      </c>
      <c r="B373" t="s">
        <v>19</v>
      </c>
      <c r="C373" t="s">
        <v>17</v>
      </c>
      <c r="D373">
        <v>15</v>
      </c>
      <c r="E373" t="s">
        <v>8</v>
      </c>
      <c r="F373" t="s">
        <v>11</v>
      </c>
      <c r="G373">
        <v>6135</v>
      </c>
    </row>
    <row r="374" spans="1:7" x14ac:dyDescent="0.3">
      <c r="A374" s="1">
        <v>44238</v>
      </c>
      <c r="B374" t="s">
        <v>23</v>
      </c>
      <c r="C374" t="s">
        <v>25</v>
      </c>
      <c r="D374">
        <v>23</v>
      </c>
      <c r="E374" t="s">
        <v>8</v>
      </c>
      <c r="F374" t="s">
        <v>11</v>
      </c>
      <c r="G374">
        <v>12309</v>
      </c>
    </row>
    <row r="375" spans="1:7" x14ac:dyDescent="0.3">
      <c r="A375" s="1">
        <v>44238</v>
      </c>
      <c r="B375" t="s">
        <v>26</v>
      </c>
      <c r="C375" t="s">
        <v>14</v>
      </c>
      <c r="D375">
        <v>31</v>
      </c>
      <c r="E375" t="s">
        <v>8</v>
      </c>
      <c r="F375" t="s">
        <v>11</v>
      </c>
      <c r="G375">
        <v>23323</v>
      </c>
    </row>
    <row r="376" spans="1:7" x14ac:dyDescent="0.3">
      <c r="A376" s="1">
        <v>44238</v>
      </c>
      <c r="B376" t="s">
        <v>27</v>
      </c>
      <c r="C376" t="s">
        <v>18</v>
      </c>
      <c r="D376">
        <v>13</v>
      </c>
      <c r="E376" t="s">
        <v>8</v>
      </c>
      <c r="F376" t="s">
        <v>11</v>
      </c>
      <c r="G376">
        <v>8025</v>
      </c>
    </row>
    <row r="377" spans="1:7" x14ac:dyDescent="0.3">
      <c r="A377" s="1">
        <v>44238</v>
      </c>
      <c r="B377" t="s">
        <v>28</v>
      </c>
      <c r="C377" t="s">
        <v>24</v>
      </c>
      <c r="D377">
        <v>22</v>
      </c>
      <c r="E377" t="s">
        <v>8</v>
      </c>
      <c r="F377" t="s">
        <v>11</v>
      </c>
      <c r="G377">
        <v>10461</v>
      </c>
    </row>
    <row r="378" spans="1:7" x14ac:dyDescent="0.3">
      <c r="A378" s="1">
        <v>44238</v>
      </c>
      <c r="B378" t="s">
        <v>29</v>
      </c>
      <c r="C378" t="s">
        <v>22</v>
      </c>
      <c r="D378">
        <v>22</v>
      </c>
      <c r="E378" t="s">
        <v>8</v>
      </c>
      <c r="F378" t="s">
        <v>11</v>
      </c>
      <c r="G378">
        <v>9233</v>
      </c>
    </row>
    <row r="379" spans="1:7" x14ac:dyDescent="0.3">
      <c r="A379" s="1">
        <v>44238</v>
      </c>
      <c r="B379" t="s">
        <v>30</v>
      </c>
      <c r="C379" t="s">
        <v>20</v>
      </c>
      <c r="D379">
        <v>29</v>
      </c>
      <c r="E379" t="s">
        <v>8</v>
      </c>
      <c r="F379" t="s">
        <v>11</v>
      </c>
      <c r="G379">
        <v>15387</v>
      </c>
    </row>
    <row r="380" spans="1:7" x14ac:dyDescent="0.3">
      <c r="A380" s="1">
        <v>44239</v>
      </c>
      <c r="B380" t="s">
        <v>7</v>
      </c>
      <c r="C380" t="s">
        <v>16</v>
      </c>
      <c r="D380">
        <v>18</v>
      </c>
      <c r="E380" t="s">
        <v>8</v>
      </c>
      <c r="F380" t="s">
        <v>11</v>
      </c>
      <c r="G380">
        <v>6723</v>
      </c>
    </row>
    <row r="381" spans="1:7" x14ac:dyDescent="0.3">
      <c r="A381" s="1">
        <v>44239</v>
      </c>
      <c r="B381" t="s">
        <v>15</v>
      </c>
      <c r="C381" t="s">
        <v>21</v>
      </c>
      <c r="D381">
        <v>24</v>
      </c>
      <c r="E381" t="s">
        <v>8</v>
      </c>
      <c r="F381" t="s">
        <v>11</v>
      </c>
      <c r="G381">
        <v>10935</v>
      </c>
    </row>
    <row r="382" spans="1:7" x14ac:dyDescent="0.3">
      <c r="A382" s="1">
        <v>44239</v>
      </c>
      <c r="B382" t="s">
        <v>19</v>
      </c>
      <c r="C382" t="s">
        <v>17</v>
      </c>
      <c r="D382">
        <v>15</v>
      </c>
      <c r="E382" t="s">
        <v>8</v>
      </c>
      <c r="F382" t="s">
        <v>11</v>
      </c>
      <c r="G382">
        <v>6100</v>
      </c>
    </row>
    <row r="383" spans="1:7" x14ac:dyDescent="0.3">
      <c r="A383" s="1">
        <v>44239</v>
      </c>
      <c r="B383" t="s">
        <v>23</v>
      </c>
      <c r="C383" t="s">
        <v>25</v>
      </c>
      <c r="D383">
        <v>23</v>
      </c>
      <c r="E383" t="s">
        <v>8</v>
      </c>
      <c r="F383" t="s">
        <v>11</v>
      </c>
      <c r="G383">
        <v>12246</v>
      </c>
    </row>
    <row r="384" spans="1:7" x14ac:dyDescent="0.3">
      <c r="A384" s="1">
        <v>44239</v>
      </c>
      <c r="B384" t="s">
        <v>26</v>
      </c>
      <c r="C384" t="s">
        <v>14</v>
      </c>
      <c r="D384">
        <v>31</v>
      </c>
      <c r="E384" t="s">
        <v>8</v>
      </c>
      <c r="F384" t="s">
        <v>11</v>
      </c>
      <c r="G384">
        <v>23201</v>
      </c>
    </row>
    <row r="385" spans="1:7" x14ac:dyDescent="0.3">
      <c r="A385" s="1">
        <v>44239</v>
      </c>
      <c r="B385" t="s">
        <v>27</v>
      </c>
      <c r="C385" t="s">
        <v>18</v>
      </c>
      <c r="D385">
        <v>13</v>
      </c>
      <c r="E385" t="s">
        <v>8</v>
      </c>
      <c r="F385" t="s">
        <v>11</v>
      </c>
      <c r="G385">
        <v>7982</v>
      </c>
    </row>
    <row r="386" spans="1:7" x14ac:dyDescent="0.3">
      <c r="A386" s="1">
        <v>44239</v>
      </c>
      <c r="B386" t="s">
        <v>28</v>
      </c>
      <c r="C386" t="s">
        <v>24</v>
      </c>
      <c r="D386">
        <v>22</v>
      </c>
      <c r="E386" t="s">
        <v>8</v>
      </c>
      <c r="F386" t="s">
        <v>11</v>
      </c>
      <c r="G386">
        <v>10401</v>
      </c>
    </row>
    <row r="387" spans="1:7" x14ac:dyDescent="0.3">
      <c r="A387" s="1">
        <v>44239</v>
      </c>
      <c r="B387" t="s">
        <v>29</v>
      </c>
      <c r="C387" t="s">
        <v>22</v>
      </c>
      <c r="D387">
        <v>22</v>
      </c>
      <c r="E387" t="s">
        <v>8</v>
      </c>
      <c r="F387" t="s">
        <v>11</v>
      </c>
      <c r="G387">
        <v>9184</v>
      </c>
    </row>
    <row r="388" spans="1:7" x14ac:dyDescent="0.3">
      <c r="A388" s="1">
        <v>44239</v>
      </c>
      <c r="B388" t="s">
        <v>30</v>
      </c>
      <c r="C388" t="s">
        <v>20</v>
      </c>
      <c r="D388">
        <v>29</v>
      </c>
      <c r="E388" t="s">
        <v>8</v>
      </c>
      <c r="F388" t="s">
        <v>11</v>
      </c>
      <c r="G388">
        <v>15307</v>
      </c>
    </row>
    <row r="389" spans="1:7" x14ac:dyDescent="0.3">
      <c r="A389" s="1">
        <v>44240</v>
      </c>
      <c r="B389" t="s">
        <v>7</v>
      </c>
      <c r="C389" t="s">
        <v>16</v>
      </c>
      <c r="D389">
        <v>18</v>
      </c>
      <c r="E389" t="s">
        <v>8</v>
      </c>
      <c r="F389" t="s">
        <v>11</v>
      </c>
      <c r="G389">
        <v>6704</v>
      </c>
    </row>
    <row r="390" spans="1:7" x14ac:dyDescent="0.3">
      <c r="A390" s="1">
        <v>44240</v>
      </c>
      <c r="B390" t="s">
        <v>15</v>
      </c>
      <c r="C390" t="s">
        <v>21</v>
      </c>
      <c r="D390">
        <v>24</v>
      </c>
      <c r="E390" t="s">
        <v>8</v>
      </c>
      <c r="F390" t="s">
        <v>11</v>
      </c>
      <c r="G390">
        <v>10903</v>
      </c>
    </row>
    <row r="391" spans="1:7" x14ac:dyDescent="0.3">
      <c r="A391" s="1">
        <v>44240</v>
      </c>
      <c r="B391" t="s">
        <v>19</v>
      </c>
      <c r="C391" t="s">
        <v>17</v>
      </c>
      <c r="D391">
        <v>15</v>
      </c>
      <c r="E391" t="s">
        <v>8</v>
      </c>
      <c r="F391" t="s">
        <v>11</v>
      </c>
      <c r="G391">
        <v>6081</v>
      </c>
    </row>
    <row r="392" spans="1:7" x14ac:dyDescent="0.3">
      <c r="A392" s="1">
        <v>44240</v>
      </c>
      <c r="B392" t="s">
        <v>23</v>
      </c>
      <c r="C392" t="s">
        <v>25</v>
      </c>
      <c r="D392">
        <v>23</v>
      </c>
      <c r="E392" t="s">
        <v>8</v>
      </c>
      <c r="F392" t="s">
        <v>11</v>
      </c>
      <c r="G392">
        <v>12211</v>
      </c>
    </row>
    <row r="393" spans="1:7" x14ac:dyDescent="0.3">
      <c r="A393" s="1">
        <v>44240</v>
      </c>
      <c r="B393" t="s">
        <v>26</v>
      </c>
      <c r="C393" t="s">
        <v>14</v>
      </c>
      <c r="D393">
        <v>31</v>
      </c>
      <c r="E393" t="s">
        <v>8</v>
      </c>
      <c r="F393" t="s">
        <v>11</v>
      </c>
      <c r="G393">
        <v>23134</v>
      </c>
    </row>
    <row r="394" spans="1:7" x14ac:dyDescent="0.3">
      <c r="A394" s="1">
        <v>44240</v>
      </c>
      <c r="B394" t="s">
        <v>27</v>
      </c>
      <c r="C394" t="s">
        <v>18</v>
      </c>
      <c r="D394">
        <v>13</v>
      </c>
      <c r="E394" t="s">
        <v>8</v>
      </c>
      <c r="F394" t="s">
        <v>11</v>
      </c>
      <c r="G394">
        <v>7960</v>
      </c>
    </row>
    <row r="395" spans="1:7" x14ac:dyDescent="0.3">
      <c r="A395" s="1">
        <v>44240</v>
      </c>
      <c r="B395" t="s">
        <v>28</v>
      </c>
      <c r="C395" t="s">
        <v>24</v>
      </c>
      <c r="D395">
        <v>22</v>
      </c>
      <c r="E395" t="s">
        <v>8</v>
      </c>
      <c r="F395" t="s">
        <v>11</v>
      </c>
      <c r="G395">
        <v>10369</v>
      </c>
    </row>
    <row r="396" spans="1:7" x14ac:dyDescent="0.3">
      <c r="A396" s="1">
        <v>44240</v>
      </c>
      <c r="B396" t="s">
        <v>29</v>
      </c>
      <c r="C396" t="s">
        <v>22</v>
      </c>
      <c r="D396">
        <v>22</v>
      </c>
      <c r="E396" t="s">
        <v>8</v>
      </c>
      <c r="F396" t="s">
        <v>11</v>
      </c>
      <c r="G396">
        <v>9157</v>
      </c>
    </row>
    <row r="397" spans="1:7" x14ac:dyDescent="0.3">
      <c r="A397" s="1">
        <v>44240</v>
      </c>
      <c r="B397" t="s">
        <v>30</v>
      </c>
      <c r="C397" t="s">
        <v>20</v>
      </c>
      <c r="D397">
        <v>29</v>
      </c>
      <c r="E397" t="s">
        <v>8</v>
      </c>
      <c r="F397" t="s">
        <v>11</v>
      </c>
      <c r="G397">
        <v>15262</v>
      </c>
    </row>
    <row r="398" spans="1:7" x14ac:dyDescent="0.3">
      <c r="A398" s="1">
        <v>44241</v>
      </c>
      <c r="B398" t="s">
        <v>7</v>
      </c>
      <c r="C398" t="s">
        <v>16</v>
      </c>
      <c r="D398">
        <v>18</v>
      </c>
      <c r="E398" t="s">
        <v>8</v>
      </c>
      <c r="F398" t="s">
        <v>11</v>
      </c>
      <c r="G398">
        <v>6566</v>
      </c>
    </row>
    <row r="399" spans="1:7" x14ac:dyDescent="0.3">
      <c r="A399" s="1">
        <v>44241</v>
      </c>
      <c r="B399" t="s">
        <v>15</v>
      </c>
      <c r="C399" t="s">
        <v>21</v>
      </c>
      <c r="D399">
        <v>24</v>
      </c>
      <c r="E399" t="s">
        <v>8</v>
      </c>
      <c r="F399" t="s">
        <v>11</v>
      </c>
      <c r="G399">
        <v>10680</v>
      </c>
    </row>
    <row r="400" spans="1:7" x14ac:dyDescent="0.3">
      <c r="A400" s="1">
        <v>44241</v>
      </c>
      <c r="B400" t="s">
        <v>19</v>
      </c>
      <c r="C400" t="s">
        <v>17</v>
      </c>
      <c r="D400">
        <v>15</v>
      </c>
      <c r="E400" t="s">
        <v>8</v>
      </c>
      <c r="F400" t="s">
        <v>11</v>
      </c>
      <c r="G400">
        <v>5944</v>
      </c>
    </row>
    <row r="401" spans="1:7" x14ac:dyDescent="0.3">
      <c r="A401" s="1">
        <v>44241</v>
      </c>
      <c r="B401" t="s">
        <v>23</v>
      </c>
      <c r="C401" t="s">
        <v>25</v>
      </c>
      <c r="D401">
        <v>23</v>
      </c>
      <c r="E401" t="s">
        <v>8</v>
      </c>
      <c r="F401" t="s">
        <v>11</v>
      </c>
      <c r="G401">
        <v>11960</v>
      </c>
    </row>
    <row r="402" spans="1:7" x14ac:dyDescent="0.3">
      <c r="A402" s="1">
        <v>44241</v>
      </c>
      <c r="B402" t="s">
        <v>26</v>
      </c>
      <c r="C402" t="s">
        <v>14</v>
      </c>
      <c r="D402">
        <v>31</v>
      </c>
      <c r="E402" t="s">
        <v>8</v>
      </c>
      <c r="F402" t="s">
        <v>11</v>
      </c>
      <c r="G402">
        <v>22661</v>
      </c>
    </row>
    <row r="403" spans="1:7" x14ac:dyDescent="0.3">
      <c r="A403" s="1">
        <v>44241</v>
      </c>
      <c r="B403" t="s">
        <v>27</v>
      </c>
      <c r="C403" t="s">
        <v>18</v>
      </c>
      <c r="D403">
        <v>13</v>
      </c>
      <c r="E403" t="s">
        <v>8</v>
      </c>
      <c r="F403" t="s">
        <v>11</v>
      </c>
      <c r="G403">
        <v>7796</v>
      </c>
    </row>
    <row r="404" spans="1:7" x14ac:dyDescent="0.3">
      <c r="A404" s="1">
        <v>44241</v>
      </c>
      <c r="B404" t="s">
        <v>28</v>
      </c>
      <c r="C404" t="s">
        <v>24</v>
      </c>
      <c r="D404">
        <v>22</v>
      </c>
      <c r="E404" t="s">
        <v>8</v>
      </c>
      <c r="F404" t="s">
        <v>11</v>
      </c>
      <c r="G404">
        <v>10141</v>
      </c>
    </row>
    <row r="405" spans="1:7" x14ac:dyDescent="0.3">
      <c r="A405" s="1">
        <v>44241</v>
      </c>
      <c r="B405" t="s">
        <v>29</v>
      </c>
      <c r="C405" t="s">
        <v>22</v>
      </c>
      <c r="D405">
        <v>22</v>
      </c>
      <c r="E405" t="s">
        <v>8</v>
      </c>
      <c r="F405" t="s">
        <v>11</v>
      </c>
      <c r="G405">
        <v>8970</v>
      </c>
    </row>
    <row r="406" spans="1:7" x14ac:dyDescent="0.3">
      <c r="A406" s="1">
        <v>44241</v>
      </c>
      <c r="B406" t="s">
        <v>30</v>
      </c>
      <c r="C406" t="s">
        <v>20</v>
      </c>
      <c r="D406">
        <v>29</v>
      </c>
      <c r="E406" t="s">
        <v>8</v>
      </c>
      <c r="F406" t="s">
        <v>11</v>
      </c>
      <c r="G406">
        <v>14951</v>
      </c>
    </row>
    <row r="407" spans="1:7" x14ac:dyDescent="0.3">
      <c r="A407" s="1">
        <v>44242</v>
      </c>
      <c r="B407" t="s">
        <v>7</v>
      </c>
      <c r="C407" t="s">
        <v>16</v>
      </c>
      <c r="D407">
        <v>18</v>
      </c>
      <c r="E407" t="s">
        <v>8</v>
      </c>
      <c r="F407" t="s">
        <v>11</v>
      </c>
      <c r="G407">
        <v>6369</v>
      </c>
    </row>
    <row r="408" spans="1:7" x14ac:dyDescent="0.3">
      <c r="A408" s="1">
        <v>44242</v>
      </c>
      <c r="B408" t="s">
        <v>15</v>
      </c>
      <c r="C408" t="s">
        <v>21</v>
      </c>
      <c r="D408">
        <v>24</v>
      </c>
      <c r="E408" t="s">
        <v>8</v>
      </c>
      <c r="F408" t="s">
        <v>11</v>
      </c>
      <c r="G408">
        <v>10359</v>
      </c>
    </row>
    <row r="409" spans="1:7" x14ac:dyDescent="0.3">
      <c r="A409" s="1">
        <v>44242</v>
      </c>
      <c r="B409" t="s">
        <v>19</v>
      </c>
      <c r="C409" t="s">
        <v>17</v>
      </c>
      <c r="D409">
        <v>15</v>
      </c>
      <c r="E409" t="s">
        <v>8</v>
      </c>
      <c r="F409" t="s">
        <v>11</v>
      </c>
      <c r="G409">
        <v>5748</v>
      </c>
    </row>
    <row r="410" spans="1:7" x14ac:dyDescent="0.3">
      <c r="A410" s="1">
        <v>44242</v>
      </c>
      <c r="B410" t="s">
        <v>23</v>
      </c>
      <c r="C410" t="s">
        <v>25</v>
      </c>
      <c r="D410">
        <v>23</v>
      </c>
      <c r="E410" t="s">
        <v>8</v>
      </c>
      <c r="F410" t="s">
        <v>11</v>
      </c>
      <c r="G410">
        <v>11601</v>
      </c>
    </row>
    <row r="411" spans="1:7" x14ac:dyDescent="0.3">
      <c r="A411" s="1">
        <v>44242</v>
      </c>
      <c r="B411" t="s">
        <v>26</v>
      </c>
      <c r="C411" t="s">
        <v>14</v>
      </c>
      <c r="D411">
        <v>31</v>
      </c>
      <c r="E411" t="s">
        <v>8</v>
      </c>
      <c r="F411" t="s">
        <v>11</v>
      </c>
      <c r="G411">
        <v>21979</v>
      </c>
    </row>
    <row r="412" spans="1:7" x14ac:dyDescent="0.3">
      <c r="A412" s="1">
        <v>44242</v>
      </c>
      <c r="B412" t="s">
        <v>27</v>
      </c>
      <c r="C412" t="s">
        <v>18</v>
      </c>
      <c r="D412">
        <v>13</v>
      </c>
      <c r="E412" t="s">
        <v>8</v>
      </c>
      <c r="F412" t="s">
        <v>11</v>
      </c>
      <c r="G412">
        <v>7562</v>
      </c>
    </row>
    <row r="413" spans="1:7" x14ac:dyDescent="0.3">
      <c r="A413" s="1">
        <v>44242</v>
      </c>
      <c r="B413" t="s">
        <v>28</v>
      </c>
      <c r="C413" t="s">
        <v>24</v>
      </c>
      <c r="D413">
        <v>22</v>
      </c>
      <c r="E413" t="s">
        <v>8</v>
      </c>
      <c r="F413" t="s">
        <v>11</v>
      </c>
      <c r="G413">
        <v>9813</v>
      </c>
    </row>
    <row r="414" spans="1:7" x14ac:dyDescent="0.3">
      <c r="A414" s="1">
        <v>44242</v>
      </c>
      <c r="B414" t="s">
        <v>29</v>
      </c>
      <c r="C414" t="s">
        <v>22</v>
      </c>
      <c r="D414">
        <v>22</v>
      </c>
      <c r="E414" t="s">
        <v>8</v>
      </c>
      <c r="F414" t="s">
        <v>11</v>
      </c>
      <c r="G414">
        <v>8701</v>
      </c>
    </row>
    <row r="415" spans="1:7" x14ac:dyDescent="0.3">
      <c r="A415" s="1">
        <v>44242</v>
      </c>
      <c r="B415" t="s">
        <v>30</v>
      </c>
      <c r="C415" t="s">
        <v>20</v>
      </c>
      <c r="D415">
        <v>29</v>
      </c>
      <c r="E415" t="s">
        <v>8</v>
      </c>
      <c r="F415" t="s">
        <v>11</v>
      </c>
      <c r="G415">
        <v>14500</v>
      </c>
    </row>
    <row r="416" spans="1:7" x14ac:dyDescent="0.3">
      <c r="A416" s="1">
        <v>44243</v>
      </c>
      <c r="B416" t="s">
        <v>7</v>
      </c>
      <c r="C416" t="s">
        <v>16</v>
      </c>
      <c r="D416">
        <v>18</v>
      </c>
      <c r="E416" t="s">
        <v>8</v>
      </c>
      <c r="F416" t="s">
        <v>11</v>
      </c>
      <c r="G416">
        <v>6161</v>
      </c>
    </row>
    <row r="417" spans="1:7" x14ac:dyDescent="0.3">
      <c r="A417" s="1">
        <v>44243</v>
      </c>
      <c r="B417" t="s">
        <v>15</v>
      </c>
      <c r="C417" t="s">
        <v>21</v>
      </c>
      <c r="D417">
        <v>24</v>
      </c>
      <c r="E417" t="s">
        <v>8</v>
      </c>
      <c r="F417" t="s">
        <v>11</v>
      </c>
      <c r="G417">
        <v>10022</v>
      </c>
    </row>
    <row r="418" spans="1:7" x14ac:dyDescent="0.3">
      <c r="A418" s="1">
        <v>44243</v>
      </c>
      <c r="B418" t="s">
        <v>19</v>
      </c>
      <c r="C418" t="s">
        <v>17</v>
      </c>
      <c r="D418">
        <v>15</v>
      </c>
      <c r="E418" t="s">
        <v>8</v>
      </c>
      <c r="F418" t="s">
        <v>11</v>
      </c>
      <c r="G418">
        <v>5543</v>
      </c>
    </row>
    <row r="419" spans="1:7" x14ac:dyDescent="0.3">
      <c r="A419" s="1">
        <v>44243</v>
      </c>
      <c r="B419" t="s">
        <v>23</v>
      </c>
      <c r="C419" t="s">
        <v>25</v>
      </c>
      <c r="D419">
        <v>23</v>
      </c>
      <c r="E419" t="s">
        <v>8</v>
      </c>
      <c r="F419" t="s">
        <v>11</v>
      </c>
      <c r="G419">
        <v>11223</v>
      </c>
    </row>
    <row r="420" spans="1:7" x14ac:dyDescent="0.3">
      <c r="A420" s="1">
        <v>44243</v>
      </c>
      <c r="B420" t="s">
        <v>26</v>
      </c>
      <c r="C420" t="s">
        <v>14</v>
      </c>
      <c r="D420">
        <v>31</v>
      </c>
      <c r="E420" t="s">
        <v>8</v>
      </c>
      <c r="F420" t="s">
        <v>11</v>
      </c>
      <c r="G420">
        <v>21263</v>
      </c>
    </row>
    <row r="421" spans="1:7" x14ac:dyDescent="0.3">
      <c r="A421" s="1">
        <v>44243</v>
      </c>
      <c r="B421" t="s">
        <v>27</v>
      </c>
      <c r="C421" t="s">
        <v>18</v>
      </c>
      <c r="D421">
        <v>13</v>
      </c>
      <c r="E421" t="s">
        <v>8</v>
      </c>
      <c r="F421" t="s">
        <v>11</v>
      </c>
      <c r="G421">
        <v>7315</v>
      </c>
    </row>
    <row r="422" spans="1:7" x14ac:dyDescent="0.3">
      <c r="A422" s="1">
        <v>44243</v>
      </c>
      <c r="B422" t="s">
        <v>28</v>
      </c>
      <c r="C422" t="s">
        <v>24</v>
      </c>
      <c r="D422">
        <v>22</v>
      </c>
      <c r="E422" t="s">
        <v>8</v>
      </c>
      <c r="F422" t="s">
        <v>11</v>
      </c>
      <c r="G422">
        <v>9469</v>
      </c>
    </row>
    <row r="423" spans="1:7" x14ac:dyDescent="0.3">
      <c r="A423" s="1">
        <v>44243</v>
      </c>
      <c r="B423" t="s">
        <v>29</v>
      </c>
      <c r="C423" t="s">
        <v>22</v>
      </c>
      <c r="D423">
        <v>22</v>
      </c>
      <c r="E423" t="s">
        <v>8</v>
      </c>
      <c r="F423" t="s">
        <v>11</v>
      </c>
      <c r="G423" s="7">
        <v>8942</v>
      </c>
    </row>
    <row r="424" spans="1:7" x14ac:dyDescent="0.3">
      <c r="A424" s="1">
        <v>44243</v>
      </c>
      <c r="B424" t="s">
        <v>30</v>
      </c>
      <c r="C424" t="s">
        <v>20</v>
      </c>
      <c r="D424">
        <v>29</v>
      </c>
      <c r="E424" t="s">
        <v>8</v>
      </c>
      <c r="F424" t="s">
        <v>11</v>
      </c>
      <c r="G424">
        <v>14028</v>
      </c>
    </row>
    <row r="425" spans="1:7" x14ac:dyDescent="0.3">
      <c r="A425" s="1">
        <v>44244</v>
      </c>
      <c r="B425" t="s">
        <v>7</v>
      </c>
      <c r="C425" t="s">
        <v>16</v>
      </c>
      <c r="D425">
        <v>18</v>
      </c>
      <c r="E425" t="s">
        <v>8</v>
      </c>
      <c r="F425" t="s">
        <v>9</v>
      </c>
      <c r="G425" s="7">
        <v>6365</v>
      </c>
    </row>
    <row r="426" spans="1:7" x14ac:dyDescent="0.3">
      <c r="A426" s="1">
        <v>44244</v>
      </c>
      <c r="B426" t="s">
        <v>15</v>
      </c>
      <c r="C426" t="s">
        <v>21</v>
      </c>
      <c r="D426">
        <v>24</v>
      </c>
      <c r="E426" t="s">
        <v>8</v>
      </c>
      <c r="F426" t="s">
        <v>11</v>
      </c>
      <c r="G426">
        <v>10490</v>
      </c>
    </row>
    <row r="427" spans="1:7" x14ac:dyDescent="0.3">
      <c r="A427" s="1">
        <v>44244</v>
      </c>
      <c r="B427" t="s">
        <v>19</v>
      </c>
      <c r="C427" t="s">
        <v>17</v>
      </c>
      <c r="D427">
        <v>15</v>
      </c>
      <c r="E427" t="s">
        <v>8</v>
      </c>
      <c r="F427" t="s">
        <v>11</v>
      </c>
      <c r="G427">
        <v>5829</v>
      </c>
    </row>
    <row r="428" spans="1:7" x14ac:dyDescent="0.3">
      <c r="A428" s="1">
        <v>44244</v>
      </c>
      <c r="B428" t="s">
        <v>23</v>
      </c>
      <c r="C428" t="s">
        <v>25</v>
      </c>
      <c r="D428">
        <v>23</v>
      </c>
      <c r="E428" t="s">
        <v>8</v>
      </c>
      <c r="F428" t="s">
        <v>11</v>
      </c>
      <c r="G428">
        <v>11748</v>
      </c>
    </row>
    <row r="429" spans="1:7" x14ac:dyDescent="0.3">
      <c r="A429" s="1">
        <v>44244</v>
      </c>
      <c r="B429" t="s">
        <v>26</v>
      </c>
      <c r="C429" t="s">
        <v>14</v>
      </c>
      <c r="D429">
        <v>31</v>
      </c>
      <c r="E429" t="s">
        <v>8</v>
      </c>
      <c r="F429" t="s">
        <v>11</v>
      </c>
      <c r="G429">
        <v>22258</v>
      </c>
    </row>
    <row r="430" spans="1:7" x14ac:dyDescent="0.3">
      <c r="A430" s="1">
        <v>44244</v>
      </c>
      <c r="B430" t="s">
        <v>27</v>
      </c>
      <c r="C430" t="s">
        <v>18</v>
      </c>
      <c r="D430">
        <v>13</v>
      </c>
      <c r="E430" t="s">
        <v>8</v>
      </c>
      <c r="F430" t="s">
        <v>11</v>
      </c>
      <c r="G430">
        <v>7659</v>
      </c>
    </row>
    <row r="431" spans="1:7" x14ac:dyDescent="0.3">
      <c r="A431" s="1">
        <v>44244</v>
      </c>
      <c r="B431" t="s">
        <v>28</v>
      </c>
      <c r="C431" t="s">
        <v>24</v>
      </c>
      <c r="D431">
        <v>22</v>
      </c>
      <c r="E431" t="s">
        <v>8</v>
      </c>
      <c r="F431" t="s">
        <v>11</v>
      </c>
      <c r="G431">
        <v>9948</v>
      </c>
    </row>
    <row r="432" spans="1:7" x14ac:dyDescent="0.3">
      <c r="A432" s="1">
        <v>44244</v>
      </c>
      <c r="B432" t="s">
        <v>29</v>
      </c>
      <c r="C432" t="s">
        <v>22</v>
      </c>
      <c r="D432">
        <v>22</v>
      </c>
      <c r="E432" t="s">
        <v>8</v>
      </c>
      <c r="F432" t="s">
        <v>11</v>
      </c>
      <c r="G432">
        <v>8811</v>
      </c>
    </row>
    <row r="433" spans="1:7" x14ac:dyDescent="0.3">
      <c r="A433" s="1">
        <v>44244</v>
      </c>
      <c r="B433" t="s">
        <v>30</v>
      </c>
      <c r="C433" t="s">
        <v>20</v>
      </c>
      <c r="D433">
        <v>29</v>
      </c>
      <c r="E433" t="s">
        <v>8</v>
      </c>
      <c r="F433" t="s">
        <v>11</v>
      </c>
      <c r="G433">
        <v>14685</v>
      </c>
    </row>
    <row r="434" spans="1:7" x14ac:dyDescent="0.3">
      <c r="A434" s="1">
        <v>44245</v>
      </c>
      <c r="B434" t="s">
        <v>7</v>
      </c>
      <c r="C434" t="s">
        <v>16</v>
      </c>
      <c r="D434">
        <v>18</v>
      </c>
      <c r="E434" t="s">
        <v>8</v>
      </c>
      <c r="F434" t="s">
        <v>9</v>
      </c>
      <c r="G434">
        <v>9406</v>
      </c>
    </row>
    <row r="435" spans="1:7" x14ac:dyDescent="0.3">
      <c r="A435" s="1">
        <v>44245</v>
      </c>
      <c r="B435" t="s">
        <v>15</v>
      </c>
      <c r="C435" t="s">
        <v>21</v>
      </c>
      <c r="D435">
        <v>24</v>
      </c>
      <c r="E435" t="s">
        <v>8</v>
      </c>
      <c r="F435" t="s">
        <v>11</v>
      </c>
      <c r="G435">
        <v>10905</v>
      </c>
    </row>
    <row r="436" spans="1:7" x14ac:dyDescent="0.3">
      <c r="A436" s="1">
        <v>44245</v>
      </c>
      <c r="B436" t="s">
        <v>19</v>
      </c>
      <c r="C436" t="s">
        <v>17</v>
      </c>
      <c r="D436">
        <v>15</v>
      </c>
      <c r="E436" t="s">
        <v>8</v>
      </c>
      <c r="F436" t="s">
        <v>11</v>
      </c>
      <c r="G436">
        <v>6082</v>
      </c>
    </row>
    <row r="437" spans="1:7" x14ac:dyDescent="0.3">
      <c r="A437" s="1">
        <v>44245</v>
      </c>
      <c r="B437" t="s">
        <v>23</v>
      </c>
      <c r="C437" t="s">
        <v>25</v>
      </c>
      <c r="D437">
        <v>23</v>
      </c>
      <c r="E437" t="s">
        <v>8</v>
      </c>
      <c r="F437" t="s">
        <v>11</v>
      </c>
      <c r="G437">
        <v>12211</v>
      </c>
    </row>
    <row r="438" spans="1:7" x14ac:dyDescent="0.3">
      <c r="A438" s="1">
        <v>44245</v>
      </c>
      <c r="B438" t="s">
        <v>26</v>
      </c>
      <c r="C438" t="s">
        <v>14</v>
      </c>
      <c r="D438">
        <v>31</v>
      </c>
      <c r="E438" t="s">
        <v>8</v>
      </c>
      <c r="F438" t="s">
        <v>11</v>
      </c>
      <c r="G438">
        <v>23136</v>
      </c>
    </row>
    <row r="439" spans="1:7" x14ac:dyDescent="0.3">
      <c r="A439" s="1">
        <v>44245</v>
      </c>
      <c r="B439" t="s">
        <v>27</v>
      </c>
      <c r="C439" t="s">
        <v>18</v>
      </c>
      <c r="D439">
        <v>13</v>
      </c>
      <c r="E439" t="s">
        <v>8</v>
      </c>
      <c r="F439" t="s">
        <v>11</v>
      </c>
      <c r="G439">
        <v>7960</v>
      </c>
    </row>
    <row r="440" spans="1:7" x14ac:dyDescent="0.3">
      <c r="A440" s="1">
        <v>44245</v>
      </c>
      <c r="B440" t="s">
        <v>28</v>
      </c>
      <c r="C440" t="s">
        <v>24</v>
      </c>
      <c r="D440">
        <v>22</v>
      </c>
      <c r="E440" t="s">
        <v>8</v>
      </c>
      <c r="F440" t="s">
        <v>11</v>
      </c>
      <c r="G440">
        <v>10370</v>
      </c>
    </row>
    <row r="441" spans="1:7" x14ac:dyDescent="0.3">
      <c r="A441" s="1">
        <v>44245</v>
      </c>
      <c r="B441" t="s">
        <v>29</v>
      </c>
      <c r="C441" t="s">
        <v>22</v>
      </c>
      <c r="D441">
        <v>22</v>
      </c>
      <c r="E441" t="s">
        <v>8</v>
      </c>
      <c r="F441" t="s">
        <v>11</v>
      </c>
      <c r="G441">
        <v>9159</v>
      </c>
    </row>
    <row r="442" spans="1:7" x14ac:dyDescent="0.3">
      <c r="A442" s="1">
        <v>44245</v>
      </c>
      <c r="B442" t="s">
        <v>30</v>
      </c>
      <c r="C442" t="s">
        <v>20</v>
      </c>
      <c r="D442">
        <v>29</v>
      </c>
      <c r="E442" t="s">
        <v>8</v>
      </c>
      <c r="F442" t="s">
        <v>11</v>
      </c>
      <c r="G442">
        <v>15264</v>
      </c>
    </row>
    <row r="443" spans="1:7" x14ac:dyDescent="0.3">
      <c r="A443" s="1">
        <v>44246</v>
      </c>
      <c r="B443" t="s">
        <v>7</v>
      </c>
      <c r="C443" t="s">
        <v>16</v>
      </c>
      <c r="D443">
        <v>18</v>
      </c>
      <c r="E443" t="s">
        <v>8</v>
      </c>
      <c r="F443" t="s">
        <v>9</v>
      </c>
      <c r="G443">
        <v>9590</v>
      </c>
    </row>
    <row r="444" spans="1:7" x14ac:dyDescent="0.3">
      <c r="A444" s="1">
        <v>44246</v>
      </c>
      <c r="B444" t="s">
        <v>15</v>
      </c>
      <c r="C444" t="s">
        <v>21</v>
      </c>
      <c r="D444">
        <v>24</v>
      </c>
      <c r="E444" t="s">
        <v>8</v>
      </c>
      <c r="F444" t="s">
        <v>11</v>
      </c>
      <c r="G444">
        <v>11153</v>
      </c>
    </row>
    <row r="445" spans="1:7" x14ac:dyDescent="0.3">
      <c r="A445" s="1">
        <v>44246</v>
      </c>
      <c r="B445" t="s">
        <v>19</v>
      </c>
      <c r="C445" t="s">
        <v>17</v>
      </c>
      <c r="D445">
        <v>15</v>
      </c>
      <c r="E445" t="s">
        <v>8</v>
      </c>
      <c r="F445" t="s">
        <v>11</v>
      </c>
      <c r="G445">
        <v>6232</v>
      </c>
    </row>
    <row r="446" spans="1:7" x14ac:dyDescent="0.3">
      <c r="A446" s="1">
        <v>44246</v>
      </c>
      <c r="B446" t="s">
        <v>23</v>
      </c>
      <c r="C446" t="s">
        <v>25</v>
      </c>
      <c r="D446">
        <v>23</v>
      </c>
      <c r="E446" t="s">
        <v>8</v>
      </c>
      <c r="F446" t="s">
        <v>11</v>
      </c>
      <c r="G446">
        <v>12490</v>
      </c>
    </row>
    <row r="447" spans="1:7" x14ac:dyDescent="0.3">
      <c r="A447" s="1">
        <v>44246</v>
      </c>
      <c r="B447" t="s">
        <v>26</v>
      </c>
      <c r="C447" t="s">
        <v>14</v>
      </c>
      <c r="D447">
        <v>31</v>
      </c>
      <c r="E447" t="s">
        <v>8</v>
      </c>
      <c r="F447" t="s">
        <v>11</v>
      </c>
      <c r="G447">
        <v>23664</v>
      </c>
    </row>
    <row r="448" spans="1:7" x14ac:dyDescent="0.3">
      <c r="A448" s="1">
        <v>44246</v>
      </c>
      <c r="B448" t="s">
        <v>27</v>
      </c>
      <c r="C448" t="s">
        <v>18</v>
      </c>
      <c r="D448">
        <v>13</v>
      </c>
      <c r="E448" t="s">
        <v>8</v>
      </c>
      <c r="F448" t="s">
        <v>11</v>
      </c>
      <c r="G448">
        <v>8142</v>
      </c>
    </row>
    <row r="449" spans="1:7" x14ac:dyDescent="0.3">
      <c r="A449" s="1">
        <v>44246</v>
      </c>
      <c r="B449" t="s">
        <v>28</v>
      </c>
      <c r="C449" t="s">
        <v>24</v>
      </c>
      <c r="D449">
        <v>22</v>
      </c>
      <c r="E449" t="s">
        <v>8</v>
      </c>
      <c r="F449" t="s">
        <v>11</v>
      </c>
      <c r="G449">
        <v>10624</v>
      </c>
    </row>
    <row r="450" spans="1:7" x14ac:dyDescent="0.3">
      <c r="A450" s="1">
        <v>44246</v>
      </c>
      <c r="B450" t="s">
        <v>29</v>
      </c>
      <c r="C450" t="s">
        <v>22</v>
      </c>
      <c r="D450">
        <v>22</v>
      </c>
      <c r="E450" t="s">
        <v>8</v>
      </c>
      <c r="F450" t="s">
        <v>11</v>
      </c>
      <c r="G450">
        <v>9368</v>
      </c>
    </row>
    <row r="451" spans="1:7" x14ac:dyDescent="0.3">
      <c r="A451" s="1">
        <v>44246</v>
      </c>
      <c r="B451" t="s">
        <v>30</v>
      </c>
      <c r="C451" t="s">
        <v>20</v>
      </c>
      <c r="D451">
        <v>29</v>
      </c>
      <c r="E451" t="s">
        <v>8</v>
      </c>
      <c r="F451" t="s">
        <v>11</v>
      </c>
      <c r="G451">
        <v>15612</v>
      </c>
    </row>
    <row r="452" spans="1:7" x14ac:dyDescent="0.3">
      <c r="A452" s="1">
        <v>44247</v>
      </c>
      <c r="B452" t="s">
        <v>7</v>
      </c>
      <c r="C452" t="s">
        <v>16</v>
      </c>
      <c r="D452">
        <v>18</v>
      </c>
      <c r="E452" t="s">
        <v>8</v>
      </c>
      <c r="F452" t="s">
        <v>9</v>
      </c>
      <c r="G452">
        <v>9085</v>
      </c>
    </row>
    <row r="453" spans="1:7" x14ac:dyDescent="0.3">
      <c r="A453" s="1">
        <v>44247</v>
      </c>
      <c r="B453" t="s">
        <v>15</v>
      </c>
      <c r="C453" t="s">
        <v>21</v>
      </c>
      <c r="D453">
        <v>24</v>
      </c>
      <c r="E453" t="s">
        <v>8</v>
      </c>
      <c r="F453" t="s">
        <v>11</v>
      </c>
      <c r="G453">
        <v>11825</v>
      </c>
    </row>
    <row r="454" spans="1:7" x14ac:dyDescent="0.3">
      <c r="A454" s="1">
        <v>44247</v>
      </c>
      <c r="B454" t="s">
        <v>19</v>
      </c>
      <c r="C454" t="s">
        <v>17</v>
      </c>
      <c r="D454">
        <v>15</v>
      </c>
      <c r="E454" t="s">
        <v>8</v>
      </c>
      <c r="F454" t="s">
        <v>11</v>
      </c>
      <c r="G454">
        <v>5819</v>
      </c>
    </row>
    <row r="455" spans="1:7" x14ac:dyDescent="0.3">
      <c r="A455" s="1">
        <v>44247</v>
      </c>
      <c r="B455" t="s">
        <v>23</v>
      </c>
      <c r="C455" t="s">
        <v>25</v>
      </c>
      <c r="D455">
        <v>23</v>
      </c>
      <c r="E455" t="s">
        <v>8</v>
      </c>
      <c r="F455" t="s">
        <v>11</v>
      </c>
      <c r="G455">
        <v>11728</v>
      </c>
    </row>
    <row r="456" spans="1:7" x14ac:dyDescent="0.3">
      <c r="A456" s="1">
        <v>44247</v>
      </c>
      <c r="B456" t="s">
        <v>26</v>
      </c>
      <c r="C456" t="s">
        <v>14</v>
      </c>
      <c r="D456">
        <v>31</v>
      </c>
      <c r="E456" t="s">
        <v>8</v>
      </c>
      <c r="F456" t="s">
        <v>11</v>
      </c>
      <c r="G456">
        <v>22221</v>
      </c>
    </row>
    <row r="457" spans="1:7" x14ac:dyDescent="0.3">
      <c r="A457" s="1">
        <v>44247</v>
      </c>
      <c r="B457" t="s">
        <v>27</v>
      </c>
      <c r="C457" t="s">
        <v>18</v>
      </c>
      <c r="D457">
        <v>13</v>
      </c>
      <c r="E457" t="s">
        <v>8</v>
      </c>
      <c r="F457" t="s">
        <v>11</v>
      </c>
      <c r="G457">
        <v>7644</v>
      </c>
    </row>
    <row r="458" spans="1:7" x14ac:dyDescent="0.3">
      <c r="A458" s="1">
        <v>44247</v>
      </c>
      <c r="B458" t="s">
        <v>28</v>
      </c>
      <c r="C458" t="s">
        <v>24</v>
      </c>
      <c r="D458">
        <v>22</v>
      </c>
      <c r="E458" t="s">
        <v>8</v>
      </c>
      <c r="F458" t="s">
        <v>11</v>
      </c>
      <c r="G458">
        <v>9930</v>
      </c>
    </row>
    <row r="459" spans="1:7" x14ac:dyDescent="0.3">
      <c r="A459" s="1">
        <v>44247</v>
      </c>
      <c r="B459" t="s">
        <v>29</v>
      </c>
      <c r="C459" t="s">
        <v>22</v>
      </c>
      <c r="D459">
        <v>22</v>
      </c>
      <c r="E459" t="s">
        <v>8</v>
      </c>
      <c r="F459" t="s">
        <v>11</v>
      </c>
      <c r="G459">
        <v>8797</v>
      </c>
    </row>
    <row r="460" spans="1:7" x14ac:dyDescent="0.3">
      <c r="A460" s="1">
        <v>44247</v>
      </c>
      <c r="B460" t="s">
        <v>30</v>
      </c>
      <c r="C460" t="s">
        <v>20</v>
      </c>
      <c r="D460">
        <v>29</v>
      </c>
      <c r="E460" t="s">
        <v>8</v>
      </c>
      <c r="F460" t="s">
        <v>11</v>
      </c>
      <c r="G460">
        <v>14660</v>
      </c>
    </row>
    <row r="461" spans="1:7" x14ac:dyDescent="0.3">
      <c r="A461" s="1">
        <v>44248</v>
      </c>
      <c r="B461" t="s">
        <v>7</v>
      </c>
      <c r="C461" t="s">
        <v>16</v>
      </c>
      <c r="D461">
        <v>18</v>
      </c>
      <c r="E461" t="s">
        <v>8</v>
      </c>
      <c r="F461" t="s">
        <v>9</v>
      </c>
      <c r="G461">
        <v>9165</v>
      </c>
    </row>
    <row r="462" spans="1:7" x14ac:dyDescent="0.3">
      <c r="A462" s="1">
        <v>44248</v>
      </c>
      <c r="B462" t="s">
        <v>15</v>
      </c>
      <c r="C462" t="s">
        <v>21</v>
      </c>
      <c r="D462">
        <v>24</v>
      </c>
      <c r="E462" t="s">
        <v>8</v>
      </c>
      <c r="F462" t="s">
        <v>11</v>
      </c>
      <c r="G462">
        <v>11945</v>
      </c>
    </row>
    <row r="463" spans="1:7" x14ac:dyDescent="0.3">
      <c r="A463" s="1">
        <v>44248</v>
      </c>
      <c r="B463" t="s">
        <v>19</v>
      </c>
      <c r="C463" t="s">
        <v>17</v>
      </c>
      <c r="D463">
        <v>15</v>
      </c>
      <c r="E463" t="s">
        <v>8</v>
      </c>
      <c r="F463" t="s">
        <v>11</v>
      </c>
      <c r="G463">
        <v>5883</v>
      </c>
    </row>
    <row r="464" spans="1:7" x14ac:dyDescent="0.3">
      <c r="A464" s="1">
        <v>44248</v>
      </c>
      <c r="B464" t="s">
        <v>23</v>
      </c>
      <c r="C464" t="s">
        <v>25</v>
      </c>
      <c r="D464">
        <v>23</v>
      </c>
      <c r="E464" t="s">
        <v>8</v>
      </c>
      <c r="F464" t="s">
        <v>11</v>
      </c>
      <c r="G464">
        <v>11847</v>
      </c>
    </row>
    <row r="465" spans="1:7" x14ac:dyDescent="0.3">
      <c r="A465" s="1">
        <v>44248</v>
      </c>
      <c r="B465" t="s">
        <v>26</v>
      </c>
      <c r="C465" t="s">
        <v>14</v>
      </c>
      <c r="D465">
        <v>31</v>
      </c>
      <c r="E465" t="s">
        <v>8</v>
      </c>
      <c r="F465" t="s">
        <v>11</v>
      </c>
      <c r="G465">
        <v>22447</v>
      </c>
    </row>
    <row r="466" spans="1:7" x14ac:dyDescent="0.3">
      <c r="A466" s="1">
        <v>44248</v>
      </c>
      <c r="B466" t="s">
        <v>27</v>
      </c>
      <c r="C466" t="s">
        <v>18</v>
      </c>
      <c r="D466">
        <v>13</v>
      </c>
      <c r="E466" t="s">
        <v>8</v>
      </c>
      <c r="F466" t="s">
        <v>11</v>
      </c>
      <c r="G466">
        <v>7722</v>
      </c>
    </row>
    <row r="467" spans="1:7" x14ac:dyDescent="0.3">
      <c r="A467" s="1">
        <v>44248</v>
      </c>
      <c r="B467" t="s">
        <v>28</v>
      </c>
      <c r="C467" t="s">
        <v>24</v>
      </c>
      <c r="D467">
        <v>22</v>
      </c>
      <c r="E467" t="s">
        <v>8</v>
      </c>
      <c r="F467" t="s">
        <v>11</v>
      </c>
      <c r="G467">
        <v>10038</v>
      </c>
    </row>
    <row r="468" spans="1:7" x14ac:dyDescent="0.3">
      <c r="A468" s="1">
        <v>44248</v>
      </c>
      <c r="B468" t="s">
        <v>29</v>
      </c>
      <c r="C468" t="s">
        <v>22</v>
      </c>
      <c r="D468">
        <v>22</v>
      </c>
      <c r="E468" t="s">
        <v>8</v>
      </c>
      <c r="F468" t="s">
        <v>11</v>
      </c>
      <c r="G468">
        <v>8885</v>
      </c>
    </row>
    <row r="469" spans="1:7" x14ac:dyDescent="0.3">
      <c r="A469" s="1">
        <v>44248</v>
      </c>
      <c r="B469" t="s">
        <v>30</v>
      </c>
      <c r="C469" t="s">
        <v>20</v>
      </c>
      <c r="D469">
        <v>29</v>
      </c>
      <c r="E469" t="s">
        <v>8</v>
      </c>
      <c r="F469" t="s">
        <v>11</v>
      </c>
      <c r="G469">
        <v>14809</v>
      </c>
    </row>
    <row r="470" spans="1:7" x14ac:dyDescent="0.3">
      <c r="A470" s="1">
        <v>44249</v>
      </c>
      <c r="B470" t="s">
        <v>7</v>
      </c>
      <c r="C470" t="s">
        <v>16</v>
      </c>
      <c r="D470">
        <v>18</v>
      </c>
      <c r="E470" t="s">
        <v>8</v>
      </c>
      <c r="F470" t="s">
        <v>9</v>
      </c>
      <c r="G470">
        <v>9624</v>
      </c>
    </row>
    <row r="471" spans="1:7" x14ac:dyDescent="0.3">
      <c r="A471" s="1">
        <v>44249</v>
      </c>
      <c r="B471" t="s">
        <v>15</v>
      </c>
      <c r="C471" t="s">
        <v>21</v>
      </c>
      <c r="D471">
        <v>24</v>
      </c>
      <c r="E471" t="s">
        <v>8</v>
      </c>
      <c r="F471" t="s">
        <v>11</v>
      </c>
      <c r="G471">
        <v>12644</v>
      </c>
    </row>
    <row r="472" spans="1:7" x14ac:dyDescent="0.3">
      <c r="A472" s="1">
        <v>44249</v>
      </c>
      <c r="B472" t="s">
        <v>19</v>
      </c>
      <c r="C472" t="s">
        <v>17</v>
      </c>
      <c r="D472">
        <v>15</v>
      </c>
      <c r="E472" t="s">
        <v>8</v>
      </c>
      <c r="F472" t="s">
        <v>11</v>
      </c>
      <c r="G472">
        <v>6261</v>
      </c>
    </row>
    <row r="473" spans="1:7" x14ac:dyDescent="0.3">
      <c r="A473" s="1">
        <v>44249</v>
      </c>
      <c r="B473" t="s">
        <v>23</v>
      </c>
      <c r="C473" t="s">
        <v>25</v>
      </c>
      <c r="D473">
        <v>23</v>
      </c>
      <c r="E473" t="s">
        <v>8</v>
      </c>
      <c r="F473" t="s">
        <v>11</v>
      </c>
      <c r="G473">
        <v>12541</v>
      </c>
    </row>
    <row r="474" spans="1:7" x14ac:dyDescent="0.3">
      <c r="A474" s="1">
        <v>44249</v>
      </c>
      <c r="B474" t="s">
        <v>26</v>
      </c>
      <c r="C474" t="s">
        <v>14</v>
      </c>
      <c r="D474">
        <v>31</v>
      </c>
      <c r="E474" t="s">
        <v>8</v>
      </c>
      <c r="F474" t="s">
        <v>11</v>
      </c>
      <c r="G474">
        <v>23761</v>
      </c>
    </row>
    <row r="475" spans="1:7" x14ac:dyDescent="0.3">
      <c r="A475" s="1">
        <v>44249</v>
      </c>
      <c r="B475" t="s">
        <v>27</v>
      </c>
      <c r="C475" t="s">
        <v>18</v>
      </c>
      <c r="D475">
        <v>13</v>
      </c>
      <c r="E475" t="s">
        <v>8</v>
      </c>
      <c r="F475" t="s">
        <v>11</v>
      </c>
      <c r="G475">
        <v>8175</v>
      </c>
    </row>
    <row r="476" spans="1:7" x14ac:dyDescent="0.3">
      <c r="A476" s="1">
        <v>44249</v>
      </c>
      <c r="B476" t="s">
        <v>28</v>
      </c>
      <c r="C476" t="s">
        <v>24</v>
      </c>
      <c r="D476">
        <v>22</v>
      </c>
      <c r="E476" t="s">
        <v>8</v>
      </c>
      <c r="F476" t="s">
        <v>11</v>
      </c>
      <c r="G476">
        <v>10670</v>
      </c>
    </row>
    <row r="477" spans="1:7" x14ac:dyDescent="0.3">
      <c r="A477" s="1">
        <v>44249</v>
      </c>
      <c r="B477" t="s">
        <v>29</v>
      </c>
      <c r="C477" t="s">
        <v>22</v>
      </c>
      <c r="D477">
        <v>22</v>
      </c>
      <c r="E477" t="s">
        <v>8</v>
      </c>
      <c r="F477" t="s">
        <v>11</v>
      </c>
      <c r="G477">
        <v>9405</v>
      </c>
    </row>
    <row r="478" spans="1:7" x14ac:dyDescent="0.3">
      <c r="A478" s="1">
        <v>44249</v>
      </c>
      <c r="B478" t="s">
        <v>30</v>
      </c>
      <c r="C478" t="s">
        <v>20</v>
      </c>
      <c r="D478">
        <v>29</v>
      </c>
      <c r="E478" t="s">
        <v>8</v>
      </c>
      <c r="F478" t="s">
        <v>11</v>
      </c>
      <c r="G478">
        <v>15677</v>
      </c>
    </row>
    <row r="479" spans="1:7" x14ac:dyDescent="0.3">
      <c r="A479" s="1">
        <v>44250</v>
      </c>
      <c r="B479" t="s">
        <v>7</v>
      </c>
      <c r="C479" t="s">
        <v>16</v>
      </c>
      <c r="D479">
        <v>18</v>
      </c>
      <c r="E479" t="s">
        <v>8</v>
      </c>
      <c r="F479" t="s">
        <v>9</v>
      </c>
      <c r="G479">
        <v>9379</v>
      </c>
    </row>
    <row r="480" spans="1:7" x14ac:dyDescent="0.3">
      <c r="A480" s="1">
        <v>44250</v>
      </c>
      <c r="B480" t="s">
        <v>15</v>
      </c>
      <c r="C480" t="s">
        <v>21</v>
      </c>
      <c r="D480">
        <v>24</v>
      </c>
      <c r="E480" t="s">
        <v>8</v>
      </c>
      <c r="F480" t="s">
        <v>11</v>
      </c>
      <c r="G480">
        <v>12271</v>
      </c>
    </row>
    <row r="481" spans="1:7" x14ac:dyDescent="0.3">
      <c r="A481" s="1">
        <v>44250</v>
      </c>
      <c r="B481" t="s">
        <v>19</v>
      </c>
      <c r="C481" t="s">
        <v>17</v>
      </c>
      <c r="D481">
        <v>15</v>
      </c>
      <c r="E481" t="s">
        <v>8</v>
      </c>
      <c r="F481" t="s">
        <v>11</v>
      </c>
      <c r="G481">
        <v>6060</v>
      </c>
    </row>
    <row r="482" spans="1:7" x14ac:dyDescent="0.3">
      <c r="A482" s="1">
        <v>44250</v>
      </c>
      <c r="B482" t="s">
        <v>23</v>
      </c>
      <c r="C482" t="s">
        <v>25</v>
      </c>
      <c r="D482">
        <v>23</v>
      </c>
      <c r="E482" t="s">
        <v>8</v>
      </c>
      <c r="F482" t="s">
        <v>11</v>
      </c>
      <c r="G482">
        <v>12172</v>
      </c>
    </row>
    <row r="483" spans="1:7" x14ac:dyDescent="0.3">
      <c r="A483" s="1">
        <v>44250</v>
      </c>
      <c r="B483" t="s">
        <v>26</v>
      </c>
      <c r="C483" t="s">
        <v>14</v>
      </c>
      <c r="D483">
        <v>31</v>
      </c>
      <c r="E483" t="s">
        <v>8</v>
      </c>
      <c r="F483" t="s">
        <v>11</v>
      </c>
      <c r="G483">
        <v>23061</v>
      </c>
    </row>
    <row r="484" spans="1:7" x14ac:dyDescent="0.3">
      <c r="A484" s="1">
        <v>44250</v>
      </c>
      <c r="B484" t="s">
        <v>27</v>
      </c>
      <c r="C484" t="s">
        <v>18</v>
      </c>
      <c r="D484">
        <v>13</v>
      </c>
      <c r="E484" t="s">
        <v>8</v>
      </c>
      <c r="F484" t="s">
        <v>11</v>
      </c>
      <c r="G484">
        <v>7934</v>
      </c>
    </row>
    <row r="485" spans="1:7" x14ac:dyDescent="0.3">
      <c r="A485" s="1">
        <v>44250</v>
      </c>
      <c r="B485" t="s">
        <v>28</v>
      </c>
      <c r="C485" t="s">
        <v>24</v>
      </c>
      <c r="D485">
        <v>22</v>
      </c>
      <c r="E485" t="s">
        <v>8</v>
      </c>
      <c r="F485" t="s">
        <v>11</v>
      </c>
      <c r="G485">
        <v>10334</v>
      </c>
    </row>
    <row r="486" spans="1:7" x14ac:dyDescent="0.3">
      <c r="A486" s="1">
        <v>44250</v>
      </c>
      <c r="B486" t="s">
        <v>29</v>
      </c>
      <c r="C486" t="s">
        <v>22</v>
      </c>
      <c r="D486">
        <v>22</v>
      </c>
      <c r="E486" t="s">
        <v>8</v>
      </c>
      <c r="F486" t="s">
        <v>11</v>
      </c>
      <c r="G486" s="7">
        <v>9029</v>
      </c>
    </row>
    <row r="487" spans="1:7" x14ac:dyDescent="0.3">
      <c r="A487" s="1">
        <v>44250</v>
      </c>
      <c r="B487" t="s">
        <v>30</v>
      </c>
      <c r="C487" t="s">
        <v>20</v>
      </c>
      <c r="D487">
        <v>29</v>
      </c>
      <c r="E487" t="s">
        <v>8</v>
      </c>
      <c r="F487" t="s">
        <v>11</v>
      </c>
      <c r="G487">
        <v>15214</v>
      </c>
    </row>
    <row r="488" spans="1:7" x14ac:dyDescent="0.3">
      <c r="A488" s="1">
        <v>44251</v>
      </c>
      <c r="B488" t="s">
        <v>7</v>
      </c>
      <c r="C488" t="s">
        <v>16</v>
      </c>
      <c r="D488">
        <v>18</v>
      </c>
      <c r="E488" t="s">
        <v>8</v>
      </c>
      <c r="F488" t="s">
        <v>9</v>
      </c>
      <c r="G488">
        <v>9603</v>
      </c>
    </row>
    <row r="489" spans="1:7" x14ac:dyDescent="0.3">
      <c r="A489" s="1">
        <v>44251</v>
      </c>
      <c r="B489" t="s">
        <v>15</v>
      </c>
      <c r="C489" t="s">
        <v>21</v>
      </c>
      <c r="D489">
        <v>24</v>
      </c>
      <c r="E489" t="s">
        <v>8</v>
      </c>
      <c r="F489" t="s">
        <v>11</v>
      </c>
      <c r="G489">
        <v>12611</v>
      </c>
    </row>
    <row r="490" spans="1:7" x14ac:dyDescent="0.3">
      <c r="A490" s="1">
        <v>44251</v>
      </c>
      <c r="B490" t="s">
        <v>19</v>
      </c>
      <c r="C490" t="s">
        <v>17</v>
      </c>
      <c r="D490">
        <v>15</v>
      </c>
      <c r="E490" t="s">
        <v>8</v>
      </c>
      <c r="F490" t="s">
        <v>11</v>
      </c>
      <c r="G490">
        <v>6243</v>
      </c>
    </row>
    <row r="491" spans="1:7" x14ac:dyDescent="0.3">
      <c r="A491" s="1">
        <v>44251</v>
      </c>
      <c r="B491" t="s">
        <v>23</v>
      </c>
      <c r="C491" t="s">
        <v>25</v>
      </c>
      <c r="D491">
        <v>23</v>
      </c>
      <c r="E491" t="s">
        <v>8</v>
      </c>
      <c r="F491" t="s">
        <v>11</v>
      </c>
      <c r="G491">
        <v>12508</v>
      </c>
    </row>
    <row r="492" spans="1:7" x14ac:dyDescent="0.3">
      <c r="A492" s="1">
        <v>44251</v>
      </c>
      <c r="B492" t="s">
        <v>26</v>
      </c>
      <c r="C492" t="s">
        <v>14</v>
      </c>
      <c r="D492">
        <v>31</v>
      </c>
      <c r="E492" t="s">
        <v>8</v>
      </c>
      <c r="F492" t="s">
        <v>11</v>
      </c>
      <c r="G492">
        <v>23699</v>
      </c>
    </row>
    <row r="493" spans="1:7" x14ac:dyDescent="0.3">
      <c r="A493" s="1">
        <v>44251</v>
      </c>
      <c r="B493" t="s">
        <v>27</v>
      </c>
      <c r="C493" t="s">
        <v>18</v>
      </c>
      <c r="D493">
        <v>13</v>
      </c>
      <c r="E493" t="s">
        <v>8</v>
      </c>
      <c r="F493" t="s">
        <v>11</v>
      </c>
      <c r="G493">
        <v>8153</v>
      </c>
    </row>
    <row r="494" spans="1:7" x14ac:dyDescent="0.3">
      <c r="A494" s="1">
        <v>44251</v>
      </c>
      <c r="B494" t="s">
        <v>28</v>
      </c>
      <c r="C494" t="s">
        <v>24</v>
      </c>
      <c r="D494">
        <v>22</v>
      </c>
      <c r="E494" t="s">
        <v>8</v>
      </c>
      <c r="F494" t="s">
        <v>11</v>
      </c>
      <c r="G494">
        <v>10641</v>
      </c>
    </row>
    <row r="495" spans="1:7" x14ac:dyDescent="0.3">
      <c r="A495" s="1">
        <v>44251</v>
      </c>
      <c r="B495" t="s">
        <v>29</v>
      </c>
      <c r="C495" t="s">
        <v>22</v>
      </c>
      <c r="D495">
        <v>22</v>
      </c>
      <c r="E495" t="s">
        <v>8</v>
      </c>
      <c r="F495" t="s">
        <v>11</v>
      </c>
      <c r="G495">
        <v>9381</v>
      </c>
    </row>
    <row r="496" spans="1:7" x14ac:dyDescent="0.3">
      <c r="A496" s="1">
        <v>44251</v>
      </c>
      <c r="B496" t="s">
        <v>30</v>
      </c>
      <c r="C496" t="s">
        <v>20</v>
      </c>
      <c r="D496">
        <v>29</v>
      </c>
      <c r="E496" t="s">
        <v>8</v>
      </c>
      <c r="F496" t="s">
        <v>11</v>
      </c>
      <c r="G496">
        <v>15635</v>
      </c>
    </row>
    <row r="497" spans="1:7" x14ac:dyDescent="0.3">
      <c r="A497" s="1">
        <v>44252</v>
      </c>
      <c r="B497" t="s">
        <v>7</v>
      </c>
      <c r="C497" t="s">
        <v>16</v>
      </c>
      <c r="D497">
        <v>18</v>
      </c>
      <c r="E497" t="s">
        <v>8</v>
      </c>
      <c r="F497" t="s">
        <v>9</v>
      </c>
      <c r="G497">
        <v>8907</v>
      </c>
    </row>
    <row r="498" spans="1:7" x14ac:dyDescent="0.3">
      <c r="A498" s="1">
        <v>44252</v>
      </c>
      <c r="B498" t="s">
        <v>15</v>
      </c>
      <c r="C498" t="s">
        <v>21</v>
      </c>
      <c r="D498">
        <v>24</v>
      </c>
      <c r="E498" t="s">
        <v>8</v>
      </c>
      <c r="F498" t="s">
        <v>11</v>
      </c>
      <c r="G498">
        <v>11553</v>
      </c>
    </row>
    <row r="499" spans="1:7" x14ac:dyDescent="0.3">
      <c r="A499" s="1">
        <v>44252</v>
      </c>
      <c r="B499" t="s">
        <v>19</v>
      </c>
      <c r="C499" t="s">
        <v>17</v>
      </c>
      <c r="D499">
        <v>15</v>
      </c>
      <c r="E499" t="s">
        <v>8</v>
      </c>
      <c r="F499" t="s">
        <v>11</v>
      </c>
      <c r="G499">
        <v>5671</v>
      </c>
    </row>
    <row r="500" spans="1:7" x14ac:dyDescent="0.3">
      <c r="A500" s="1">
        <v>44252</v>
      </c>
      <c r="B500" t="s">
        <v>23</v>
      </c>
      <c r="C500" t="s">
        <v>25</v>
      </c>
      <c r="D500">
        <v>23</v>
      </c>
      <c r="E500" t="s">
        <v>8</v>
      </c>
      <c r="F500" t="s">
        <v>11</v>
      </c>
      <c r="G500">
        <v>11457</v>
      </c>
    </row>
    <row r="501" spans="1:7" x14ac:dyDescent="0.3">
      <c r="A501" s="1">
        <v>44252</v>
      </c>
      <c r="B501" t="s">
        <v>26</v>
      </c>
      <c r="C501" t="s">
        <v>14</v>
      </c>
      <c r="D501">
        <v>31</v>
      </c>
      <c r="E501" t="s">
        <v>8</v>
      </c>
      <c r="F501" t="s">
        <v>11</v>
      </c>
      <c r="G501">
        <v>21709</v>
      </c>
    </row>
    <row r="502" spans="1:7" x14ac:dyDescent="0.3">
      <c r="A502" s="1">
        <v>44252</v>
      </c>
      <c r="B502" t="s">
        <v>27</v>
      </c>
      <c r="C502" t="s">
        <v>18</v>
      </c>
      <c r="D502">
        <v>13</v>
      </c>
      <c r="E502" t="s">
        <v>8</v>
      </c>
      <c r="F502" t="s">
        <v>11</v>
      </c>
      <c r="G502">
        <v>7469</v>
      </c>
    </row>
    <row r="503" spans="1:7" x14ac:dyDescent="0.3">
      <c r="A503" s="1">
        <v>44252</v>
      </c>
      <c r="B503" t="s">
        <v>28</v>
      </c>
      <c r="C503" t="s">
        <v>24</v>
      </c>
      <c r="D503">
        <v>22</v>
      </c>
      <c r="E503" t="s">
        <v>8</v>
      </c>
      <c r="F503" t="s">
        <v>11</v>
      </c>
      <c r="G503">
        <v>9683</v>
      </c>
    </row>
    <row r="504" spans="1:7" x14ac:dyDescent="0.3">
      <c r="A504" s="1">
        <v>44252</v>
      </c>
      <c r="B504" t="s">
        <v>29</v>
      </c>
      <c r="C504" t="s">
        <v>22</v>
      </c>
      <c r="D504">
        <v>22</v>
      </c>
      <c r="E504" t="s">
        <v>8</v>
      </c>
      <c r="F504" t="s">
        <v>11</v>
      </c>
      <c r="G504">
        <v>8594</v>
      </c>
    </row>
    <row r="505" spans="1:7" x14ac:dyDescent="0.3">
      <c r="A505" s="1">
        <v>44252</v>
      </c>
      <c r="B505" t="s">
        <v>30</v>
      </c>
      <c r="C505" t="s">
        <v>20</v>
      </c>
      <c r="D505">
        <v>29</v>
      </c>
      <c r="E505" t="s">
        <v>8</v>
      </c>
      <c r="F505" t="s">
        <v>11</v>
      </c>
      <c r="G505">
        <v>14323</v>
      </c>
    </row>
    <row r="506" spans="1:7" x14ac:dyDescent="0.3">
      <c r="A506" s="1">
        <v>44253</v>
      </c>
      <c r="B506" t="s">
        <v>7</v>
      </c>
      <c r="C506" t="s">
        <v>16</v>
      </c>
      <c r="D506">
        <v>18</v>
      </c>
      <c r="E506" t="s">
        <v>8</v>
      </c>
      <c r="F506" t="s">
        <v>9</v>
      </c>
      <c r="G506">
        <v>8980</v>
      </c>
    </row>
    <row r="507" spans="1:7" x14ac:dyDescent="0.3">
      <c r="A507" s="1">
        <v>44253</v>
      </c>
      <c r="B507" t="s">
        <v>15</v>
      </c>
      <c r="C507" t="s">
        <v>21</v>
      </c>
      <c r="D507">
        <v>24</v>
      </c>
      <c r="E507" t="s">
        <v>8</v>
      </c>
      <c r="F507" t="s">
        <v>11</v>
      </c>
      <c r="G507">
        <v>11664</v>
      </c>
    </row>
    <row r="508" spans="1:7" x14ac:dyDescent="0.3">
      <c r="A508" s="1">
        <v>44253</v>
      </c>
      <c r="B508" t="s">
        <v>19</v>
      </c>
      <c r="C508" t="s">
        <v>17</v>
      </c>
      <c r="D508">
        <v>15</v>
      </c>
      <c r="E508" t="s">
        <v>8</v>
      </c>
      <c r="F508" t="s">
        <v>11</v>
      </c>
      <c r="G508">
        <v>5731</v>
      </c>
    </row>
    <row r="509" spans="1:7" x14ac:dyDescent="0.3">
      <c r="A509" s="1">
        <v>44253</v>
      </c>
      <c r="B509" t="s">
        <v>23</v>
      </c>
      <c r="C509" t="s">
        <v>25</v>
      </c>
      <c r="D509">
        <v>23</v>
      </c>
      <c r="E509" t="s">
        <v>8</v>
      </c>
      <c r="F509" t="s">
        <v>11</v>
      </c>
      <c r="G509">
        <v>11568</v>
      </c>
    </row>
    <row r="510" spans="1:7" x14ac:dyDescent="0.3">
      <c r="A510" s="1">
        <v>44253</v>
      </c>
      <c r="B510" t="s">
        <v>26</v>
      </c>
      <c r="C510" t="s">
        <v>14</v>
      </c>
      <c r="D510">
        <v>31</v>
      </c>
      <c r="E510" t="s">
        <v>8</v>
      </c>
      <c r="F510" t="s">
        <v>11</v>
      </c>
      <c r="G510">
        <v>21919</v>
      </c>
    </row>
    <row r="511" spans="1:7" x14ac:dyDescent="0.3">
      <c r="A511" s="1">
        <v>44253</v>
      </c>
      <c r="B511" t="s">
        <v>27</v>
      </c>
      <c r="C511" t="s">
        <v>18</v>
      </c>
      <c r="D511">
        <v>13</v>
      </c>
      <c r="E511" t="s">
        <v>8</v>
      </c>
      <c r="F511" t="s">
        <v>11</v>
      </c>
      <c r="G511">
        <v>7541</v>
      </c>
    </row>
    <row r="512" spans="1:7" x14ac:dyDescent="0.3">
      <c r="A512" s="1">
        <v>44253</v>
      </c>
      <c r="B512" t="s">
        <v>28</v>
      </c>
      <c r="C512" t="s">
        <v>24</v>
      </c>
      <c r="D512">
        <v>22</v>
      </c>
      <c r="E512" t="s">
        <v>8</v>
      </c>
      <c r="F512" t="s">
        <v>11</v>
      </c>
      <c r="G512">
        <v>9784</v>
      </c>
    </row>
    <row r="513" spans="1:7" x14ac:dyDescent="0.3">
      <c r="A513" s="1">
        <v>44253</v>
      </c>
      <c r="B513" t="s">
        <v>29</v>
      </c>
      <c r="C513" t="s">
        <v>22</v>
      </c>
      <c r="D513">
        <v>22</v>
      </c>
      <c r="E513" t="s">
        <v>8</v>
      </c>
      <c r="F513" t="s">
        <v>11</v>
      </c>
      <c r="G513">
        <v>8676</v>
      </c>
    </row>
    <row r="514" spans="1:7" x14ac:dyDescent="0.3">
      <c r="A514" s="1">
        <v>44253</v>
      </c>
      <c r="B514" t="s">
        <v>30</v>
      </c>
      <c r="C514" t="s">
        <v>20</v>
      </c>
      <c r="D514">
        <v>29</v>
      </c>
      <c r="E514" t="s">
        <v>8</v>
      </c>
      <c r="F514" t="s">
        <v>11</v>
      </c>
      <c r="G514">
        <v>14461</v>
      </c>
    </row>
    <row r="515" spans="1:7" x14ac:dyDescent="0.3">
      <c r="A515" s="1">
        <v>44254</v>
      </c>
      <c r="B515" t="s">
        <v>7</v>
      </c>
      <c r="C515" t="s">
        <v>16</v>
      </c>
      <c r="D515">
        <v>18</v>
      </c>
      <c r="E515" t="s">
        <v>8</v>
      </c>
      <c r="F515" t="s">
        <v>9</v>
      </c>
      <c r="G515">
        <v>9229</v>
      </c>
    </row>
    <row r="516" spans="1:7" x14ac:dyDescent="0.3">
      <c r="A516" s="1">
        <v>44254</v>
      </c>
      <c r="B516" t="s">
        <v>15</v>
      </c>
      <c r="C516" t="s">
        <v>21</v>
      </c>
      <c r="D516">
        <v>24</v>
      </c>
      <c r="E516" t="s">
        <v>8</v>
      </c>
      <c r="F516" t="s">
        <v>11</v>
      </c>
      <c r="G516">
        <v>12044</v>
      </c>
    </row>
    <row r="517" spans="1:7" x14ac:dyDescent="0.3">
      <c r="A517" s="1">
        <v>44254</v>
      </c>
      <c r="B517" t="s">
        <v>19</v>
      </c>
      <c r="C517" t="s">
        <v>17</v>
      </c>
      <c r="D517">
        <v>15</v>
      </c>
      <c r="E517" t="s">
        <v>8</v>
      </c>
      <c r="F517" t="s">
        <v>11</v>
      </c>
      <c r="G517">
        <v>5936</v>
      </c>
    </row>
    <row r="518" spans="1:7" x14ac:dyDescent="0.3">
      <c r="A518" s="1">
        <v>44254</v>
      </c>
      <c r="B518" t="s">
        <v>23</v>
      </c>
      <c r="C518" t="s">
        <v>25</v>
      </c>
      <c r="D518">
        <v>23</v>
      </c>
      <c r="E518" t="s">
        <v>8</v>
      </c>
      <c r="F518" t="s">
        <v>11</v>
      </c>
      <c r="G518">
        <v>11945</v>
      </c>
    </row>
    <row r="519" spans="1:7" x14ac:dyDescent="0.3">
      <c r="A519" s="1">
        <v>44254</v>
      </c>
      <c r="B519" t="s">
        <v>26</v>
      </c>
      <c r="C519" t="s">
        <v>14</v>
      </c>
      <c r="D519">
        <v>31</v>
      </c>
      <c r="E519" t="s">
        <v>8</v>
      </c>
      <c r="F519" t="s">
        <v>11</v>
      </c>
      <c r="G519">
        <v>22632</v>
      </c>
    </row>
    <row r="520" spans="1:7" x14ac:dyDescent="0.3">
      <c r="A520" s="1">
        <v>44254</v>
      </c>
      <c r="B520" t="s">
        <v>27</v>
      </c>
      <c r="C520" t="s">
        <v>18</v>
      </c>
      <c r="D520">
        <v>13</v>
      </c>
      <c r="E520" t="s">
        <v>8</v>
      </c>
      <c r="F520" t="s">
        <v>11</v>
      </c>
      <c r="G520">
        <v>7787</v>
      </c>
    </row>
    <row r="521" spans="1:7" x14ac:dyDescent="0.3">
      <c r="A521" s="1">
        <v>44254</v>
      </c>
      <c r="B521" t="s">
        <v>28</v>
      </c>
      <c r="C521" t="s">
        <v>24</v>
      </c>
      <c r="D521">
        <v>22</v>
      </c>
      <c r="E521" t="s">
        <v>8</v>
      </c>
      <c r="F521" t="s">
        <v>11</v>
      </c>
      <c r="G521">
        <v>10127</v>
      </c>
    </row>
    <row r="522" spans="1:7" x14ac:dyDescent="0.3">
      <c r="A522" s="1">
        <v>44254</v>
      </c>
      <c r="B522" t="s">
        <v>29</v>
      </c>
      <c r="C522" t="s">
        <v>22</v>
      </c>
      <c r="D522">
        <v>22</v>
      </c>
      <c r="E522" t="s">
        <v>8</v>
      </c>
      <c r="F522" t="s">
        <v>11</v>
      </c>
      <c r="G522">
        <v>8959</v>
      </c>
    </row>
    <row r="523" spans="1:7" x14ac:dyDescent="0.3">
      <c r="A523" s="1">
        <v>44254</v>
      </c>
      <c r="B523" t="s">
        <v>30</v>
      </c>
      <c r="C523" t="s">
        <v>20</v>
      </c>
      <c r="D523">
        <v>29</v>
      </c>
      <c r="E523" t="s">
        <v>8</v>
      </c>
      <c r="F523" t="s">
        <v>11</v>
      </c>
      <c r="G523">
        <v>14931</v>
      </c>
    </row>
    <row r="524" spans="1:7" x14ac:dyDescent="0.3">
      <c r="A524" s="1">
        <v>44255</v>
      </c>
      <c r="B524" t="s">
        <v>7</v>
      </c>
      <c r="C524" t="s">
        <v>16</v>
      </c>
      <c r="D524">
        <v>18</v>
      </c>
      <c r="E524" t="s">
        <v>8</v>
      </c>
      <c r="F524" t="s">
        <v>9</v>
      </c>
      <c r="G524">
        <v>8744</v>
      </c>
    </row>
    <row r="525" spans="1:7" x14ac:dyDescent="0.3">
      <c r="A525" s="1">
        <v>44255</v>
      </c>
      <c r="B525" t="s">
        <v>15</v>
      </c>
      <c r="C525" t="s">
        <v>21</v>
      </c>
      <c r="D525">
        <v>24</v>
      </c>
      <c r="E525" t="s">
        <v>8</v>
      </c>
      <c r="F525" t="s">
        <v>11</v>
      </c>
      <c r="G525">
        <v>11305</v>
      </c>
    </row>
    <row r="526" spans="1:7" x14ac:dyDescent="0.3">
      <c r="A526" s="1">
        <v>44255</v>
      </c>
      <c r="B526" t="s">
        <v>19</v>
      </c>
      <c r="C526" t="s">
        <v>17</v>
      </c>
      <c r="D526">
        <v>15</v>
      </c>
      <c r="E526" t="s">
        <v>8</v>
      </c>
      <c r="F526" t="s">
        <v>11</v>
      </c>
      <c r="G526">
        <v>5537</v>
      </c>
    </row>
    <row r="527" spans="1:7" x14ac:dyDescent="0.3">
      <c r="A527" s="1">
        <v>44255</v>
      </c>
      <c r="B527" t="s">
        <v>23</v>
      </c>
      <c r="C527" t="s">
        <v>25</v>
      </c>
      <c r="D527">
        <v>23</v>
      </c>
      <c r="E527" t="s">
        <v>8</v>
      </c>
      <c r="F527" t="s">
        <v>11</v>
      </c>
      <c r="G527">
        <v>11213</v>
      </c>
    </row>
    <row r="528" spans="1:7" x14ac:dyDescent="0.3">
      <c r="A528" s="1">
        <v>44255</v>
      </c>
      <c r="B528" t="s">
        <v>26</v>
      </c>
      <c r="C528" t="s">
        <v>14</v>
      </c>
      <c r="D528">
        <v>31</v>
      </c>
      <c r="E528" t="s">
        <v>8</v>
      </c>
      <c r="F528" t="s">
        <v>11</v>
      </c>
      <c r="G528">
        <v>21244</v>
      </c>
    </row>
    <row r="529" spans="1:7" x14ac:dyDescent="0.3">
      <c r="A529" s="1">
        <v>44255</v>
      </c>
      <c r="B529" t="s">
        <v>27</v>
      </c>
      <c r="C529" t="s">
        <v>18</v>
      </c>
      <c r="D529">
        <v>13</v>
      </c>
      <c r="E529" t="s">
        <v>8</v>
      </c>
      <c r="F529" t="s">
        <v>11</v>
      </c>
      <c r="G529">
        <v>7309</v>
      </c>
    </row>
    <row r="530" spans="1:7" x14ac:dyDescent="0.3">
      <c r="A530" s="1">
        <v>44255</v>
      </c>
      <c r="B530" t="s">
        <v>28</v>
      </c>
      <c r="C530" t="s">
        <v>24</v>
      </c>
      <c r="D530">
        <v>22</v>
      </c>
      <c r="E530" t="s">
        <v>8</v>
      </c>
      <c r="F530" t="s">
        <v>11</v>
      </c>
      <c r="G530">
        <v>9460</v>
      </c>
    </row>
    <row r="531" spans="1:7" x14ac:dyDescent="0.3">
      <c r="A531" s="1">
        <v>44255</v>
      </c>
      <c r="B531" t="s">
        <v>29</v>
      </c>
      <c r="C531" t="s">
        <v>22</v>
      </c>
      <c r="D531">
        <v>22</v>
      </c>
      <c r="E531" t="s">
        <v>8</v>
      </c>
      <c r="F531" t="s">
        <v>11</v>
      </c>
      <c r="G531">
        <v>8409</v>
      </c>
    </row>
    <row r="532" spans="1:7" x14ac:dyDescent="0.3">
      <c r="A532" s="1">
        <v>44255</v>
      </c>
      <c r="B532" t="s">
        <v>30</v>
      </c>
      <c r="C532" t="s">
        <v>20</v>
      </c>
      <c r="D532">
        <v>29</v>
      </c>
      <c r="E532" t="s">
        <v>8</v>
      </c>
      <c r="F532" t="s">
        <v>11</v>
      </c>
      <c r="G532">
        <v>14016</v>
      </c>
    </row>
    <row r="533" spans="1:7" x14ac:dyDescent="0.3">
      <c r="A533" s="1">
        <v>44256</v>
      </c>
      <c r="B533" t="s">
        <v>7</v>
      </c>
      <c r="C533" t="s">
        <v>16</v>
      </c>
      <c r="D533">
        <v>18</v>
      </c>
      <c r="E533" t="s">
        <v>8</v>
      </c>
      <c r="F533" t="s">
        <v>9</v>
      </c>
      <c r="G533">
        <v>9603</v>
      </c>
    </row>
    <row r="534" spans="1:7" x14ac:dyDescent="0.3">
      <c r="A534" s="1">
        <v>44256</v>
      </c>
      <c r="B534" t="s">
        <v>15</v>
      </c>
      <c r="C534" t="s">
        <v>21</v>
      </c>
      <c r="D534">
        <v>24</v>
      </c>
      <c r="E534" t="s">
        <v>8</v>
      </c>
      <c r="F534" t="s">
        <v>11</v>
      </c>
      <c r="G534">
        <v>12611</v>
      </c>
    </row>
    <row r="535" spans="1:7" x14ac:dyDescent="0.3">
      <c r="A535" s="1">
        <v>44256</v>
      </c>
      <c r="B535" t="s">
        <v>19</v>
      </c>
      <c r="C535" t="s">
        <v>17</v>
      </c>
      <c r="D535">
        <v>15</v>
      </c>
      <c r="E535" t="s">
        <v>8</v>
      </c>
      <c r="F535" t="s">
        <v>11</v>
      </c>
      <c r="G535">
        <v>6243</v>
      </c>
    </row>
    <row r="536" spans="1:7" x14ac:dyDescent="0.3">
      <c r="A536" s="1">
        <v>44256</v>
      </c>
      <c r="B536" t="s">
        <v>23</v>
      </c>
      <c r="C536" t="s">
        <v>25</v>
      </c>
      <c r="D536">
        <v>23</v>
      </c>
      <c r="E536" t="s">
        <v>8</v>
      </c>
      <c r="F536" t="s">
        <v>11</v>
      </c>
      <c r="G536">
        <v>12508</v>
      </c>
    </row>
    <row r="537" spans="1:7" x14ac:dyDescent="0.3">
      <c r="A537" s="1">
        <v>44256</v>
      </c>
      <c r="B537" t="s">
        <v>26</v>
      </c>
      <c r="C537" t="s">
        <v>14</v>
      </c>
      <c r="D537">
        <v>31</v>
      </c>
      <c r="E537" t="s">
        <v>8</v>
      </c>
      <c r="F537" t="s">
        <v>11</v>
      </c>
      <c r="G537">
        <v>23699</v>
      </c>
    </row>
    <row r="538" spans="1:7" x14ac:dyDescent="0.3">
      <c r="A538" s="1">
        <v>44256</v>
      </c>
      <c r="B538" t="s">
        <v>27</v>
      </c>
      <c r="C538" t="s">
        <v>18</v>
      </c>
      <c r="D538">
        <v>13</v>
      </c>
      <c r="E538" t="s">
        <v>8</v>
      </c>
      <c r="F538" t="s">
        <v>11</v>
      </c>
      <c r="G538">
        <v>8153</v>
      </c>
    </row>
    <row r="539" spans="1:7" x14ac:dyDescent="0.3">
      <c r="A539" s="1">
        <v>44256</v>
      </c>
      <c r="B539" t="s">
        <v>28</v>
      </c>
      <c r="C539" t="s">
        <v>24</v>
      </c>
      <c r="D539">
        <v>22</v>
      </c>
      <c r="E539" t="s">
        <v>8</v>
      </c>
      <c r="F539" t="s">
        <v>11</v>
      </c>
      <c r="G539">
        <v>10641</v>
      </c>
    </row>
    <row r="540" spans="1:7" x14ac:dyDescent="0.3">
      <c r="A540" s="1">
        <v>44256</v>
      </c>
      <c r="B540" t="s">
        <v>29</v>
      </c>
      <c r="C540" t="s">
        <v>22</v>
      </c>
      <c r="D540">
        <v>22</v>
      </c>
      <c r="E540" t="s">
        <v>8</v>
      </c>
      <c r="F540" t="s">
        <v>11</v>
      </c>
      <c r="G540">
        <v>9381</v>
      </c>
    </row>
    <row r="541" spans="1:7" x14ac:dyDescent="0.3">
      <c r="A541" s="1">
        <v>44256</v>
      </c>
      <c r="B541" t="s">
        <v>30</v>
      </c>
      <c r="C541" t="s">
        <v>20</v>
      </c>
      <c r="D541">
        <v>29</v>
      </c>
      <c r="E541" t="s">
        <v>8</v>
      </c>
      <c r="F541" t="s">
        <v>11</v>
      </c>
      <c r="G541">
        <v>15635</v>
      </c>
    </row>
    <row r="542" spans="1:7" x14ac:dyDescent="0.3">
      <c r="A542" s="1">
        <v>44257</v>
      </c>
      <c r="B542" t="s">
        <v>7</v>
      </c>
      <c r="C542" t="s">
        <v>16</v>
      </c>
      <c r="D542">
        <v>18</v>
      </c>
      <c r="E542" t="s">
        <v>8</v>
      </c>
      <c r="F542" t="s">
        <v>9</v>
      </c>
      <c r="G542">
        <v>8840</v>
      </c>
    </row>
    <row r="543" spans="1:7" x14ac:dyDescent="0.3">
      <c r="A543" s="1">
        <v>44257</v>
      </c>
      <c r="B543" t="s">
        <v>15</v>
      </c>
      <c r="C543" t="s">
        <v>21</v>
      </c>
      <c r="D543">
        <v>24</v>
      </c>
      <c r="E543" t="s">
        <v>8</v>
      </c>
      <c r="F543" t="s">
        <v>11</v>
      </c>
      <c r="G543">
        <v>11452</v>
      </c>
    </row>
    <row r="544" spans="1:7" x14ac:dyDescent="0.3">
      <c r="A544" s="1">
        <v>44257</v>
      </c>
      <c r="B544" t="s">
        <v>19</v>
      </c>
      <c r="C544" t="s">
        <v>17</v>
      </c>
      <c r="D544">
        <v>15</v>
      </c>
      <c r="E544" t="s">
        <v>8</v>
      </c>
      <c r="F544" t="s">
        <v>11</v>
      </c>
      <c r="G544">
        <v>5617</v>
      </c>
    </row>
    <row r="545" spans="1:7" x14ac:dyDescent="0.3">
      <c r="A545" s="1">
        <v>44257</v>
      </c>
      <c r="B545" t="s">
        <v>23</v>
      </c>
      <c r="C545" t="s">
        <v>25</v>
      </c>
      <c r="D545">
        <v>23</v>
      </c>
      <c r="E545" t="s">
        <v>8</v>
      </c>
      <c r="F545" t="s">
        <v>11</v>
      </c>
      <c r="G545">
        <v>11359</v>
      </c>
    </row>
    <row r="546" spans="1:7" x14ac:dyDescent="0.3">
      <c r="A546" s="1">
        <v>44257</v>
      </c>
      <c r="B546" t="s">
        <v>26</v>
      </c>
      <c r="C546" t="s">
        <v>14</v>
      </c>
      <c r="D546">
        <v>31</v>
      </c>
      <c r="E546" t="s">
        <v>8</v>
      </c>
      <c r="F546" t="s">
        <v>11</v>
      </c>
      <c r="G546">
        <v>21521</v>
      </c>
    </row>
    <row r="547" spans="1:7" x14ac:dyDescent="0.3">
      <c r="A547" s="1">
        <v>44257</v>
      </c>
      <c r="B547" t="s">
        <v>27</v>
      </c>
      <c r="C547" t="s">
        <v>18</v>
      </c>
      <c r="D547">
        <v>13</v>
      </c>
      <c r="E547" t="s">
        <v>8</v>
      </c>
      <c r="F547" t="s">
        <v>11</v>
      </c>
      <c r="G547">
        <v>7404</v>
      </c>
    </row>
    <row r="548" spans="1:7" x14ac:dyDescent="0.3">
      <c r="A548" s="1">
        <v>44257</v>
      </c>
      <c r="B548" t="s">
        <v>28</v>
      </c>
      <c r="C548" t="s">
        <v>24</v>
      </c>
      <c r="D548">
        <v>22</v>
      </c>
      <c r="E548" t="s">
        <v>8</v>
      </c>
      <c r="F548" t="s">
        <v>11</v>
      </c>
      <c r="G548">
        <v>9593</v>
      </c>
    </row>
    <row r="549" spans="1:7" x14ac:dyDescent="0.3">
      <c r="A549" s="1">
        <v>44257</v>
      </c>
      <c r="B549" t="s">
        <v>29</v>
      </c>
      <c r="C549" t="s">
        <v>22</v>
      </c>
      <c r="D549">
        <v>22</v>
      </c>
      <c r="E549" t="s">
        <v>8</v>
      </c>
      <c r="F549" t="s">
        <v>11</v>
      </c>
      <c r="G549">
        <v>8518</v>
      </c>
    </row>
    <row r="550" spans="1:7" x14ac:dyDescent="0.3">
      <c r="A550" s="1">
        <v>44257</v>
      </c>
      <c r="B550" t="s">
        <v>30</v>
      </c>
      <c r="C550" t="s">
        <v>20</v>
      </c>
      <c r="D550">
        <v>29</v>
      </c>
      <c r="E550" t="s">
        <v>8</v>
      </c>
      <c r="F550" t="s">
        <v>11</v>
      </c>
      <c r="G550">
        <v>14198</v>
      </c>
    </row>
    <row r="551" spans="1:7" x14ac:dyDescent="0.3">
      <c r="A551" s="1">
        <v>44258</v>
      </c>
      <c r="B551" t="s">
        <v>7</v>
      </c>
      <c r="C551" t="s">
        <v>16</v>
      </c>
      <c r="D551">
        <v>18</v>
      </c>
      <c r="E551" t="s">
        <v>8</v>
      </c>
      <c r="F551" t="s">
        <v>11</v>
      </c>
      <c r="G551">
        <v>3889</v>
      </c>
    </row>
    <row r="552" spans="1:7" x14ac:dyDescent="0.3">
      <c r="A552" s="1">
        <v>44258</v>
      </c>
      <c r="B552" t="s">
        <v>15</v>
      </c>
      <c r="C552" t="s">
        <v>21</v>
      </c>
      <c r="D552">
        <v>24</v>
      </c>
      <c r="E552" t="s">
        <v>8</v>
      </c>
      <c r="F552" t="s">
        <v>11</v>
      </c>
      <c r="G552">
        <v>13635</v>
      </c>
    </row>
    <row r="553" spans="1:7" x14ac:dyDescent="0.3">
      <c r="A553" s="1">
        <v>44258</v>
      </c>
      <c r="B553" t="s">
        <v>19</v>
      </c>
      <c r="C553" t="s">
        <v>17</v>
      </c>
      <c r="D553">
        <v>15</v>
      </c>
      <c r="E553" t="s">
        <v>8</v>
      </c>
      <c r="F553" t="s">
        <v>9</v>
      </c>
      <c r="G553">
        <v>7363</v>
      </c>
    </row>
    <row r="554" spans="1:7" x14ac:dyDescent="0.3">
      <c r="A554" s="1">
        <v>44258</v>
      </c>
      <c r="B554" t="s">
        <v>23</v>
      </c>
      <c r="C554" t="s">
        <v>25</v>
      </c>
      <c r="D554">
        <v>23</v>
      </c>
      <c r="E554" t="s">
        <v>8</v>
      </c>
      <c r="F554" t="s">
        <v>9</v>
      </c>
      <c r="G554">
        <v>13523</v>
      </c>
    </row>
    <row r="555" spans="1:7" x14ac:dyDescent="0.3">
      <c r="A555" s="1">
        <v>44258</v>
      </c>
      <c r="B555" t="s">
        <v>26</v>
      </c>
      <c r="C555" t="s">
        <v>14</v>
      </c>
      <c r="D555">
        <v>31</v>
      </c>
      <c r="E555" t="s">
        <v>8</v>
      </c>
      <c r="F555" t="s">
        <v>9</v>
      </c>
      <c r="G555">
        <v>30039</v>
      </c>
    </row>
    <row r="556" spans="1:7" x14ac:dyDescent="0.3">
      <c r="A556" s="1">
        <v>44258</v>
      </c>
      <c r="B556" t="s">
        <v>27</v>
      </c>
      <c r="C556" t="s">
        <v>18</v>
      </c>
      <c r="D556">
        <v>13</v>
      </c>
      <c r="E556" t="s">
        <v>8</v>
      </c>
      <c r="F556" t="s">
        <v>9</v>
      </c>
      <c r="G556">
        <v>8815</v>
      </c>
    </row>
    <row r="557" spans="1:7" x14ac:dyDescent="0.3">
      <c r="A557" s="1">
        <v>44258</v>
      </c>
      <c r="B557" t="s">
        <v>28</v>
      </c>
      <c r="C557" t="s">
        <v>24</v>
      </c>
      <c r="D557">
        <v>22</v>
      </c>
      <c r="E557" t="s">
        <v>8</v>
      </c>
      <c r="F557" t="s">
        <v>11</v>
      </c>
      <c r="G557">
        <v>11567</v>
      </c>
    </row>
    <row r="558" spans="1:7" x14ac:dyDescent="0.3">
      <c r="A558" s="1">
        <v>44258</v>
      </c>
      <c r="B558" t="s">
        <v>29</v>
      </c>
      <c r="C558" t="s">
        <v>22</v>
      </c>
      <c r="D558">
        <v>22</v>
      </c>
      <c r="E558" t="s">
        <v>8</v>
      </c>
      <c r="F558" t="s">
        <v>9</v>
      </c>
      <c r="G558">
        <v>10143</v>
      </c>
    </row>
    <row r="559" spans="1:7" x14ac:dyDescent="0.3">
      <c r="A559" s="1">
        <v>44258</v>
      </c>
      <c r="B559" t="s">
        <v>30</v>
      </c>
      <c r="C559" t="s">
        <v>20</v>
      </c>
      <c r="D559">
        <v>29</v>
      </c>
      <c r="E559" t="s">
        <v>8</v>
      </c>
      <c r="F559" t="s">
        <v>9</v>
      </c>
      <c r="G559">
        <v>16904</v>
      </c>
    </row>
    <row r="560" spans="1:7" x14ac:dyDescent="0.3">
      <c r="A560" s="1">
        <v>44259</v>
      </c>
      <c r="B560" t="s">
        <v>7</v>
      </c>
      <c r="C560" t="s">
        <v>16</v>
      </c>
      <c r="D560">
        <v>18</v>
      </c>
      <c r="E560" t="s">
        <v>8</v>
      </c>
      <c r="F560" t="s">
        <v>11</v>
      </c>
      <c r="G560">
        <v>4038</v>
      </c>
    </row>
    <row r="561" spans="1:7" x14ac:dyDescent="0.3">
      <c r="A561" s="1">
        <v>44259</v>
      </c>
      <c r="B561" t="s">
        <v>15</v>
      </c>
      <c r="C561" t="s">
        <v>21</v>
      </c>
      <c r="D561">
        <v>24</v>
      </c>
      <c r="E561" t="s">
        <v>8</v>
      </c>
      <c r="F561" t="s">
        <v>11</v>
      </c>
      <c r="G561">
        <v>13769</v>
      </c>
    </row>
    <row r="562" spans="1:7" x14ac:dyDescent="0.3">
      <c r="A562" s="1">
        <v>44259</v>
      </c>
      <c r="B562" t="s">
        <v>19</v>
      </c>
      <c r="C562" t="s">
        <v>17</v>
      </c>
      <c r="D562">
        <v>15</v>
      </c>
      <c r="E562" t="s">
        <v>8</v>
      </c>
      <c r="F562" t="s">
        <v>9</v>
      </c>
      <c r="G562">
        <v>7436</v>
      </c>
    </row>
    <row r="563" spans="1:7" x14ac:dyDescent="0.3">
      <c r="A563" s="1">
        <v>44259</v>
      </c>
      <c r="B563" t="s">
        <v>23</v>
      </c>
      <c r="C563" t="s">
        <v>25</v>
      </c>
      <c r="D563">
        <v>23</v>
      </c>
      <c r="E563" t="s">
        <v>8</v>
      </c>
      <c r="F563" t="s">
        <v>9</v>
      </c>
      <c r="G563">
        <v>13657</v>
      </c>
    </row>
    <row r="564" spans="1:7" x14ac:dyDescent="0.3">
      <c r="A564" s="1">
        <v>44259</v>
      </c>
      <c r="B564" t="s">
        <v>26</v>
      </c>
      <c r="C564" t="s">
        <v>14</v>
      </c>
      <c r="D564">
        <v>31</v>
      </c>
      <c r="E564" t="s">
        <v>8</v>
      </c>
      <c r="F564" t="s">
        <v>9</v>
      </c>
      <c r="G564">
        <v>30336</v>
      </c>
    </row>
    <row r="565" spans="1:7" x14ac:dyDescent="0.3">
      <c r="A565" s="1">
        <v>44259</v>
      </c>
      <c r="B565" t="s">
        <v>27</v>
      </c>
      <c r="C565" t="s">
        <v>18</v>
      </c>
      <c r="D565">
        <v>13</v>
      </c>
      <c r="E565" t="s">
        <v>8</v>
      </c>
      <c r="F565" t="s">
        <v>9</v>
      </c>
      <c r="G565">
        <v>8902</v>
      </c>
    </row>
    <row r="566" spans="1:7" x14ac:dyDescent="0.3">
      <c r="A566" s="1">
        <v>44259</v>
      </c>
      <c r="B566" t="s">
        <v>28</v>
      </c>
      <c r="C566" t="s">
        <v>24</v>
      </c>
      <c r="D566">
        <v>22</v>
      </c>
      <c r="E566" t="s">
        <v>8</v>
      </c>
      <c r="F566" t="s">
        <v>11</v>
      </c>
      <c r="G566">
        <v>11688</v>
      </c>
    </row>
    <row r="567" spans="1:7" x14ac:dyDescent="0.3">
      <c r="A567" s="1">
        <v>44259</v>
      </c>
      <c r="B567" t="s">
        <v>29</v>
      </c>
      <c r="C567" t="s">
        <v>22</v>
      </c>
      <c r="D567">
        <v>22</v>
      </c>
      <c r="E567" t="s">
        <v>8</v>
      </c>
      <c r="F567" t="s">
        <v>9</v>
      </c>
      <c r="G567">
        <v>10242</v>
      </c>
    </row>
    <row r="568" spans="1:7" x14ac:dyDescent="0.3">
      <c r="A568" s="1">
        <v>44259</v>
      </c>
      <c r="B568" t="s">
        <v>30</v>
      </c>
      <c r="C568" t="s">
        <v>20</v>
      </c>
      <c r="D568">
        <v>29</v>
      </c>
      <c r="E568" t="s">
        <v>8</v>
      </c>
      <c r="F568" t="s">
        <v>9</v>
      </c>
      <c r="G568">
        <v>17071</v>
      </c>
    </row>
    <row r="569" spans="1:7" x14ac:dyDescent="0.3">
      <c r="A569" s="1">
        <v>44260</v>
      </c>
      <c r="B569" t="s">
        <v>7</v>
      </c>
      <c r="C569" t="s">
        <v>16</v>
      </c>
      <c r="D569">
        <v>18</v>
      </c>
      <c r="E569" t="s">
        <v>8</v>
      </c>
      <c r="F569" t="s">
        <v>11</v>
      </c>
      <c r="G569">
        <v>3892</v>
      </c>
    </row>
    <row r="570" spans="1:7" x14ac:dyDescent="0.3">
      <c r="A570" s="1">
        <v>44260</v>
      </c>
      <c r="B570" t="s">
        <v>15</v>
      </c>
      <c r="C570" t="s">
        <v>21</v>
      </c>
      <c r="D570">
        <v>24</v>
      </c>
      <c r="E570" t="s">
        <v>8</v>
      </c>
      <c r="F570" t="s">
        <v>11</v>
      </c>
      <c r="G570">
        <v>14514</v>
      </c>
    </row>
    <row r="571" spans="1:7" x14ac:dyDescent="0.3">
      <c r="A571" s="1">
        <v>44260</v>
      </c>
      <c r="B571" t="s">
        <v>19</v>
      </c>
      <c r="C571" t="s">
        <v>17</v>
      </c>
      <c r="D571">
        <v>15</v>
      </c>
      <c r="E571" t="s">
        <v>8</v>
      </c>
      <c r="F571" t="s">
        <v>9</v>
      </c>
      <c r="G571">
        <v>7837</v>
      </c>
    </row>
    <row r="572" spans="1:7" x14ac:dyDescent="0.3">
      <c r="A572" s="1">
        <v>44260</v>
      </c>
      <c r="B572" t="s">
        <v>23</v>
      </c>
      <c r="C572" t="s">
        <v>25</v>
      </c>
      <c r="D572">
        <v>23</v>
      </c>
      <c r="E572" t="s">
        <v>8</v>
      </c>
      <c r="F572" t="s">
        <v>9</v>
      </c>
      <c r="G572">
        <v>14395</v>
      </c>
    </row>
    <row r="573" spans="1:7" x14ac:dyDescent="0.3">
      <c r="A573" s="1">
        <v>44260</v>
      </c>
      <c r="B573" t="s">
        <v>26</v>
      </c>
      <c r="C573" t="s">
        <v>14</v>
      </c>
      <c r="D573">
        <v>31</v>
      </c>
      <c r="E573" t="s">
        <v>8</v>
      </c>
      <c r="F573" t="s">
        <v>9</v>
      </c>
      <c r="G573">
        <v>31977</v>
      </c>
    </row>
    <row r="574" spans="1:7" x14ac:dyDescent="0.3">
      <c r="A574" s="1">
        <v>44260</v>
      </c>
      <c r="B574" t="s">
        <v>27</v>
      </c>
      <c r="C574" t="s">
        <v>18</v>
      </c>
      <c r="D574">
        <v>13</v>
      </c>
      <c r="E574" t="s">
        <v>8</v>
      </c>
      <c r="F574" t="s">
        <v>9</v>
      </c>
      <c r="G574">
        <v>9384</v>
      </c>
    </row>
    <row r="575" spans="1:7" x14ac:dyDescent="0.3">
      <c r="A575" s="1">
        <v>44260</v>
      </c>
      <c r="B575" t="s">
        <v>28</v>
      </c>
      <c r="C575" t="s">
        <v>24</v>
      </c>
      <c r="D575">
        <v>22</v>
      </c>
      <c r="E575" t="s">
        <v>8</v>
      </c>
      <c r="F575" t="s">
        <v>11</v>
      </c>
      <c r="G575">
        <v>12362</v>
      </c>
    </row>
    <row r="576" spans="1:7" x14ac:dyDescent="0.3">
      <c r="A576" s="1">
        <v>44260</v>
      </c>
      <c r="B576" t="s">
        <v>29</v>
      </c>
      <c r="C576" t="s">
        <v>22</v>
      </c>
      <c r="D576">
        <v>22</v>
      </c>
      <c r="E576" t="s">
        <v>8</v>
      </c>
      <c r="F576" t="s">
        <v>9</v>
      </c>
      <c r="G576">
        <v>10796</v>
      </c>
    </row>
    <row r="577" spans="1:7" x14ac:dyDescent="0.3">
      <c r="A577" s="1">
        <v>44260</v>
      </c>
      <c r="B577" t="s">
        <v>30</v>
      </c>
      <c r="C577" t="s">
        <v>20</v>
      </c>
      <c r="D577">
        <v>29</v>
      </c>
      <c r="E577" t="s">
        <v>8</v>
      </c>
      <c r="F577" t="s">
        <v>9</v>
      </c>
      <c r="G577">
        <v>17994</v>
      </c>
    </row>
    <row r="578" spans="1:7" x14ac:dyDescent="0.3">
      <c r="A578" s="1">
        <v>44261</v>
      </c>
      <c r="B578" t="s">
        <v>7</v>
      </c>
      <c r="C578" t="s">
        <v>16</v>
      </c>
      <c r="D578">
        <v>18</v>
      </c>
      <c r="E578" t="s">
        <v>8</v>
      </c>
      <c r="F578" t="s">
        <v>11</v>
      </c>
      <c r="G578">
        <v>3940</v>
      </c>
    </row>
    <row r="579" spans="1:7" x14ac:dyDescent="0.3">
      <c r="A579" s="1">
        <v>44261</v>
      </c>
      <c r="B579" t="s">
        <v>15</v>
      </c>
      <c r="C579" t="s">
        <v>21</v>
      </c>
      <c r="D579">
        <v>24</v>
      </c>
      <c r="E579" t="s">
        <v>8</v>
      </c>
      <c r="F579" t="s">
        <v>11</v>
      </c>
      <c r="G579">
        <v>14255</v>
      </c>
    </row>
    <row r="580" spans="1:7" x14ac:dyDescent="0.3">
      <c r="A580" s="1">
        <v>44261</v>
      </c>
      <c r="B580" t="s">
        <v>19</v>
      </c>
      <c r="C580" t="s">
        <v>17</v>
      </c>
      <c r="D580">
        <v>15</v>
      </c>
      <c r="E580" t="s">
        <v>8</v>
      </c>
      <c r="F580" t="s">
        <v>9</v>
      </c>
      <c r="G580">
        <v>7699</v>
      </c>
    </row>
    <row r="581" spans="1:7" x14ac:dyDescent="0.3">
      <c r="A581" s="1">
        <v>44261</v>
      </c>
      <c r="B581" t="s">
        <v>23</v>
      </c>
      <c r="C581" t="s">
        <v>25</v>
      </c>
      <c r="D581">
        <v>23</v>
      </c>
      <c r="E581" t="s">
        <v>8</v>
      </c>
      <c r="F581" t="s">
        <v>9</v>
      </c>
      <c r="G581">
        <v>14140</v>
      </c>
    </row>
    <row r="582" spans="1:7" x14ac:dyDescent="0.3">
      <c r="A582" s="1">
        <v>44261</v>
      </c>
      <c r="B582" t="s">
        <v>26</v>
      </c>
      <c r="C582" t="s">
        <v>14</v>
      </c>
      <c r="D582">
        <v>31</v>
      </c>
      <c r="E582" t="s">
        <v>8</v>
      </c>
      <c r="F582" t="s">
        <v>9</v>
      </c>
      <c r="G582">
        <v>31409</v>
      </c>
    </row>
    <row r="583" spans="1:7" x14ac:dyDescent="0.3">
      <c r="A583" s="1">
        <v>44261</v>
      </c>
      <c r="B583" t="s">
        <v>27</v>
      </c>
      <c r="C583" t="s">
        <v>18</v>
      </c>
      <c r="D583">
        <v>13</v>
      </c>
      <c r="E583" t="s">
        <v>8</v>
      </c>
      <c r="F583" t="s">
        <v>9</v>
      </c>
      <c r="G583">
        <v>9217</v>
      </c>
    </row>
    <row r="584" spans="1:7" x14ac:dyDescent="0.3">
      <c r="A584" s="1">
        <v>44261</v>
      </c>
      <c r="B584" t="s">
        <v>28</v>
      </c>
      <c r="C584" t="s">
        <v>24</v>
      </c>
      <c r="D584">
        <v>22</v>
      </c>
      <c r="E584" t="s">
        <v>8</v>
      </c>
      <c r="F584" t="s">
        <v>11</v>
      </c>
      <c r="G584">
        <v>12128</v>
      </c>
    </row>
    <row r="585" spans="1:7" x14ac:dyDescent="0.3">
      <c r="A585" s="1">
        <v>44261</v>
      </c>
      <c r="B585" t="s">
        <v>29</v>
      </c>
      <c r="C585" t="s">
        <v>22</v>
      </c>
      <c r="D585">
        <v>22</v>
      </c>
      <c r="E585" t="s">
        <v>8</v>
      </c>
      <c r="F585" t="s">
        <v>9</v>
      </c>
      <c r="G585">
        <v>10605</v>
      </c>
    </row>
    <row r="586" spans="1:7" x14ac:dyDescent="0.3">
      <c r="A586" s="1">
        <v>44261</v>
      </c>
      <c r="B586" t="s">
        <v>30</v>
      </c>
      <c r="C586" t="s">
        <v>20</v>
      </c>
      <c r="D586">
        <v>29</v>
      </c>
      <c r="E586" t="s">
        <v>8</v>
      </c>
      <c r="F586" t="s">
        <v>9</v>
      </c>
      <c r="G586">
        <v>17674</v>
      </c>
    </row>
    <row r="587" spans="1:7" x14ac:dyDescent="0.3">
      <c r="A587" s="1">
        <v>44262</v>
      </c>
      <c r="B587" t="s">
        <v>7</v>
      </c>
      <c r="C587" t="s">
        <v>16</v>
      </c>
      <c r="D587">
        <v>18</v>
      </c>
      <c r="E587" t="s">
        <v>8</v>
      </c>
      <c r="F587" t="s">
        <v>11</v>
      </c>
      <c r="G587">
        <v>4371</v>
      </c>
    </row>
    <row r="588" spans="1:7" x14ac:dyDescent="0.3">
      <c r="A588" s="1">
        <v>44262</v>
      </c>
      <c r="B588" t="s">
        <v>15</v>
      </c>
      <c r="C588" t="s">
        <v>21</v>
      </c>
      <c r="D588">
        <v>24</v>
      </c>
      <c r="E588" t="s">
        <v>8</v>
      </c>
      <c r="F588" t="s">
        <v>11</v>
      </c>
      <c r="G588">
        <v>14561</v>
      </c>
    </row>
    <row r="589" spans="1:7" x14ac:dyDescent="0.3">
      <c r="A589" s="1">
        <v>44262</v>
      </c>
      <c r="B589" t="s">
        <v>19</v>
      </c>
      <c r="C589" t="s">
        <v>17</v>
      </c>
      <c r="D589">
        <v>15</v>
      </c>
      <c r="E589" t="s">
        <v>8</v>
      </c>
      <c r="F589" t="s">
        <v>9</v>
      </c>
      <c r="G589">
        <v>7863</v>
      </c>
    </row>
    <row r="590" spans="1:7" x14ac:dyDescent="0.3">
      <c r="A590" s="1">
        <v>44262</v>
      </c>
      <c r="B590" t="s">
        <v>23</v>
      </c>
      <c r="C590" t="s">
        <v>25</v>
      </c>
      <c r="D590">
        <v>23</v>
      </c>
      <c r="E590" t="s">
        <v>8</v>
      </c>
      <c r="F590" t="s">
        <v>9</v>
      </c>
      <c r="G590">
        <v>14441</v>
      </c>
    </row>
    <row r="591" spans="1:7" x14ac:dyDescent="0.3">
      <c r="A591" s="1">
        <v>44262</v>
      </c>
      <c r="B591" t="s">
        <v>26</v>
      </c>
      <c r="C591" t="s">
        <v>14</v>
      </c>
      <c r="D591">
        <v>31</v>
      </c>
      <c r="E591" t="s">
        <v>8</v>
      </c>
      <c r="F591" t="s">
        <v>9</v>
      </c>
      <c r="G591">
        <v>32080</v>
      </c>
    </row>
    <row r="592" spans="1:7" x14ac:dyDescent="0.3">
      <c r="A592" s="1">
        <v>44262</v>
      </c>
      <c r="B592" t="s">
        <v>27</v>
      </c>
      <c r="C592" t="s">
        <v>18</v>
      </c>
      <c r="D592">
        <v>13</v>
      </c>
      <c r="E592" t="s">
        <v>8</v>
      </c>
      <c r="F592" t="s">
        <v>9</v>
      </c>
      <c r="G592">
        <v>9414</v>
      </c>
    </row>
    <row r="593" spans="1:7" x14ac:dyDescent="0.3">
      <c r="A593" s="1">
        <v>44262</v>
      </c>
      <c r="B593" t="s">
        <v>28</v>
      </c>
      <c r="C593" t="s">
        <v>24</v>
      </c>
      <c r="D593">
        <v>22</v>
      </c>
      <c r="E593" t="s">
        <v>8</v>
      </c>
      <c r="F593" t="s">
        <v>11</v>
      </c>
      <c r="G593">
        <v>12404</v>
      </c>
    </row>
    <row r="594" spans="1:7" x14ac:dyDescent="0.3">
      <c r="A594" s="1">
        <v>44262</v>
      </c>
      <c r="B594" t="s">
        <v>29</v>
      </c>
      <c r="C594" t="s">
        <v>22</v>
      </c>
      <c r="D594">
        <v>22</v>
      </c>
      <c r="E594" t="s">
        <v>8</v>
      </c>
      <c r="F594" t="s">
        <v>9</v>
      </c>
      <c r="G594">
        <v>10832</v>
      </c>
    </row>
    <row r="595" spans="1:7" x14ac:dyDescent="0.3">
      <c r="A595" s="1">
        <v>44262</v>
      </c>
      <c r="B595" t="s">
        <v>30</v>
      </c>
      <c r="C595" t="s">
        <v>20</v>
      </c>
      <c r="D595">
        <v>29</v>
      </c>
      <c r="E595" t="s">
        <v>8</v>
      </c>
      <c r="F595" t="s">
        <v>9</v>
      </c>
      <c r="G595">
        <v>18052</v>
      </c>
    </row>
    <row r="596" spans="1:7" x14ac:dyDescent="0.3">
      <c r="A596" s="1">
        <v>44263</v>
      </c>
      <c r="B596" t="s">
        <v>7</v>
      </c>
      <c r="C596" t="s">
        <v>16</v>
      </c>
      <c r="D596">
        <v>18</v>
      </c>
      <c r="E596" t="s">
        <v>8</v>
      </c>
      <c r="F596" t="s">
        <v>11</v>
      </c>
      <c r="G596">
        <v>4241</v>
      </c>
    </row>
    <row r="597" spans="1:7" x14ac:dyDescent="0.3">
      <c r="A597" s="1">
        <v>44263</v>
      </c>
      <c r="B597" t="s">
        <v>15</v>
      </c>
      <c r="C597" t="s">
        <v>21</v>
      </c>
      <c r="D597">
        <v>24</v>
      </c>
      <c r="E597" t="s">
        <v>8</v>
      </c>
      <c r="F597" t="s">
        <v>11</v>
      </c>
      <c r="G597">
        <v>13688</v>
      </c>
    </row>
    <row r="598" spans="1:7" x14ac:dyDescent="0.3">
      <c r="A598" s="1">
        <v>44263</v>
      </c>
      <c r="B598" t="s">
        <v>19</v>
      </c>
      <c r="C598" t="s">
        <v>17</v>
      </c>
      <c r="D598">
        <v>15</v>
      </c>
      <c r="E598" t="s">
        <v>8</v>
      </c>
      <c r="F598" t="s">
        <v>9</v>
      </c>
      <c r="G598">
        <v>7391</v>
      </c>
    </row>
    <row r="599" spans="1:7" x14ac:dyDescent="0.3">
      <c r="A599" s="1">
        <v>44263</v>
      </c>
      <c r="B599" t="s">
        <v>23</v>
      </c>
      <c r="C599" t="s">
        <v>25</v>
      </c>
      <c r="D599">
        <v>23</v>
      </c>
      <c r="E599" t="s">
        <v>8</v>
      </c>
      <c r="F599" t="s">
        <v>9</v>
      </c>
      <c r="G599">
        <v>13576</v>
      </c>
    </row>
    <row r="600" spans="1:7" x14ac:dyDescent="0.3">
      <c r="A600" s="1">
        <v>44263</v>
      </c>
      <c r="B600" t="s">
        <v>26</v>
      </c>
      <c r="C600" t="s">
        <v>14</v>
      </c>
      <c r="D600">
        <v>31</v>
      </c>
      <c r="E600" t="s">
        <v>8</v>
      </c>
      <c r="F600" t="s">
        <v>9</v>
      </c>
      <c r="G600">
        <v>30159</v>
      </c>
    </row>
    <row r="601" spans="1:7" x14ac:dyDescent="0.3">
      <c r="A601" s="1">
        <v>44263</v>
      </c>
      <c r="B601" t="s">
        <v>27</v>
      </c>
      <c r="C601" t="s">
        <v>18</v>
      </c>
      <c r="D601">
        <v>13</v>
      </c>
      <c r="E601" t="s">
        <v>8</v>
      </c>
      <c r="F601" t="s">
        <v>9</v>
      </c>
      <c r="G601">
        <v>8850</v>
      </c>
    </row>
    <row r="602" spans="1:7" x14ac:dyDescent="0.3">
      <c r="A602" s="1">
        <v>44263</v>
      </c>
      <c r="B602" t="s">
        <v>28</v>
      </c>
      <c r="C602" t="s">
        <v>24</v>
      </c>
      <c r="D602">
        <v>22</v>
      </c>
      <c r="E602" t="s">
        <v>8</v>
      </c>
      <c r="F602" t="s">
        <v>11</v>
      </c>
      <c r="G602">
        <v>11616</v>
      </c>
    </row>
    <row r="603" spans="1:7" x14ac:dyDescent="0.3">
      <c r="A603" s="1">
        <v>44263</v>
      </c>
      <c r="B603" t="s">
        <v>29</v>
      </c>
      <c r="C603" t="s">
        <v>22</v>
      </c>
      <c r="D603">
        <v>22</v>
      </c>
      <c r="E603" t="s">
        <v>8</v>
      </c>
      <c r="F603" t="s">
        <v>9</v>
      </c>
      <c r="G603">
        <v>10183</v>
      </c>
    </row>
    <row r="604" spans="1:7" x14ac:dyDescent="0.3">
      <c r="A604" s="1">
        <v>44263</v>
      </c>
      <c r="B604" t="s">
        <v>30</v>
      </c>
      <c r="C604" t="s">
        <v>20</v>
      </c>
      <c r="D604">
        <v>29</v>
      </c>
      <c r="E604" t="s">
        <v>8</v>
      </c>
      <c r="F604" t="s">
        <v>9</v>
      </c>
      <c r="G604">
        <v>16971</v>
      </c>
    </row>
    <row r="605" spans="1:7" x14ac:dyDescent="0.3">
      <c r="A605" s="1">
        <v>44264</v>
      </c>
      <c r="B605" t="s">
        <v>7</v>
      </c>
      <c r="C605" t="s">
        <v>16</v>
      </c>
      <c r="D605">
        <v>18</v>
      </c>
      <c r="E605" t="s">
        <v>8</v>
      </c>
      <c r="F605" t="s">
        <v>11</v>
      </c>
      <c r="G605">
        <v>3516</v>
      </c>
    </row>
    <row r="606" spans="1:7" x14ac:dyDescent="0.3">
      <c r="A606" s="1">
        <v>44264</v>
      </c>
      <c r="B606" t="s">
        <v>15</v>
      </c>
      <c r="C606" t="s">
        <v>21</v>
      </c>
      <c r="D606">
        <v>24</v>
      </c>
      <c r="E606" t="s">
        <v>8</v>
      </c>
      <c r="F606" t="s">
        <v>11</v>
      </c>
      <c r="G606">
        <v>13465</v>
      </c>
    </row>
    <row r="607" spans="1:7" x14ac:dyDescent="0.3">
      <c r="A607" s="1">
        <v>44264</v>
      </c>
      <c r="B607" t="s">
        <v>19</v>
      </c>
      <c r="C607" t="s">
        <v>17</v>
      </c>
      <c r="D607">
        <v>15</v>
      </c>
      <c r="E607" t="s">
        <v>8</v>
      </c>
      <c r="F607" t="s">
        <v>9</v>
      </c>
      <c r="G607">
        <v>7271</v>
      </c>
    </row>
    <row r="608" spans="1:7" x14ac:dyDescent="0.3">
      <c r="A608" s="1">
        <v>44264</v>
      </c>
      <c r="B608" t="s">
        <v>23</v>
      </c>
      <c r="C608" t="s">
        <v>25</v>
      </c>
      <c r="D608">
        <v>23</v>
      </c>
      <c r="E608" t="s">
        <v>8</v>
      </c>
      <c r="F608" t="s">
        <v>9</v>
      </c>
      <c r="G608">
        <v>13354</v>
      </c>
    </row>
    <row r="609" spans="1:7" x14ac:dyDescent="0.3">
      <c r="A609" s="1">
        <v>44264</v>
      </c>
      <c r="B609" t="s">
        <v>26</v>
      </c>
      <c r="C609" t="s">
        <v>14</v>
      </c>
      <c r="D609">
        <v>31</v>
      </c>
      <c r="E609" t="s">
        <v>8</v>
      </c>
      <c r="F609" t="s">
        <v>9</v>
      </c>
      <c r="G609">
        <v>29665</v>
      </c>
    </row>
    <row r="610" spans="1:7" x14ac:dyDescent="0.3">
      <c r="A610" s="1">
        <v>44264</v>
      </c>
      <c r="B610" t="s">
        <v>27</v>
      </c>
      <c r="C610" t="s">
        <v>18</v>
      </c>
      <c r="D610">
        <v>13</v>
      </c>
      <c r="E610" t="s">
        <v>8</v>
      </c>
      <c r="F610" t="s">
        <v>9</v>
      </c>
      <c r="G610">
        <v>8706</v>
      </c>
    </row>
    <row r="611" spans="1:7" x14ac:dyDescent="0.3">
      <c r="A611" s="1">
        <v>44264</v>
      </c>
      <c r="B611" t="s">
        <v>28</v>
      </c>
      <c r="C611" t="s">
        <v>24</v>
      </c>
      <c r="D611">
        <v>22</v>
      </c>
      <c r="E611" t="s">
        <v>8</v>
      </c>
      <c r="F611" t="s">
        <v>11</v>
      </c>
      <c r="G611">
        <v>11412</v>
      </c>
    </row>
    <row r="612" spans="1:7" x14ac:dyDescent="0.3">
      <c r="A612" s="1">
        <v>44264</v>
      </c>
      <c r="B612" t="s">
        <v>29</v>
      </c>
      <c r="C612" t="s">
        <v>22</v>
      </c>
      <c r="D612">
        <v>22</v>
      </c>
      <c r="E612" t="s">
        <v>8</v>
      </c>
      <c r="F612" t="s">
        <v>9</v>
      </c>
      <c r="G612">
        <v>10016</v>
      </c>
    </row>
    <row r="613" spans="1:7" x14ac:dyDescent="0.3">
      <c r="A613" s="1">
        <v>44264</v>
      </c>
      <c r="B613" t="s">
        <v>30</v>
      </c>
      <c r="C613" t="s">
        <v>20</v>
      </c>
      <c r="D613">
        <v>29</v>
      </c>
      <c r="E613" t="s">
        <v>8</v>
      </c>
      <c r="F613" t="s">
        <v>9</v>
      </c>
      <c r="G613">
        <v>16693</v>
      </c>
    </row>
    <row r="614" spans="1:7" x14ac:dyDescent="0.3">
      <c r="A614" s="1">
        <v>44265</v>
      </c>
      <c r="B614" t="s">
        <v>7</v>
      </c>
      <c r="C614" t="s">
        <v>16</v>
      </c>
      <c r="D614">
        <v>18</v>
      </c>
      <c r="E614" t="s">
        <v>8</v>
      </c>
      <c r="F614" t="s">
        <v>11</v>
      </c>
      <c r="G614">
        <v>4980</v>
      </c>
    </row>
    <row r="615" spans="1:7" x14ac:dyDescent="0.3">
      <c r="A615" s="1">
        <v>44265</v>
      </c>
      <c r="B615" t="s">
        <v>15</v>
      </c>
      <c r="C615" t="s">
        <v>21</v>
      </c>
      <c r="D615">
        <v>24</v>
      </c>
      <c r="E615" t="s">
        <v>8</v>
      </c>
      <c r="F615" t="s">
        <v>11</v>
      </c>
      <c r="G615">
        <v>13591</v>
      </c>
    </row>
    <row r="616" spans="1:7" x14ac:dyDescent="0.3">
      <c r="A616" s="1">
        <v>44265</v>
      </c>
      <c r="B616" t="s">
        <v>19</v>
      </c>
      <c r="C616" t="s">
        <v>17</v>
      </c>
      <c r="D616">
        <v>15</v>
      </c>
      <c r="E616" t="s">
        <v>8</v>
      </c>
      <c r="F616" t="s">
        <v>9</v>
      </c>
      <c r="G616">
        <v>7338</v>
      </c>
    </row>
    <row r="617" spans="1:7" x14ac:dyDescent="0.3">
      <c r="A617" s="1">
        <v>44265</v>
      </c>
      <c r="B617" t="s">
        <v>23</v>
      </c>
      <c r="C617" t="s">
        <v>25</v>
      </c>
      <c r="D617">
        <v>23</v>
      </c>
      <c r="E617" t="s">
        <v>8</v>
      </c>
      <c r="F617" t="s">
        <v>9</v>
      </c>
      <c r="G617">
        <v>13479</v>
      </c>
    </row>
    <row r="618" spans="1:7" x14ac:dyDescent="0.3">
      <c r="A618" s="1">
        <v>44265</v>
      </c>
      <c r="B618" t="s">
        <v>26</v>
      </c>
      <c r="C618" t="s">
        <v>14</v>
      </c>
      <c r="D618">
        <v>31</v>
      </c>
      <c r="E618" t="s">
        <v>8</v>
      </c>
      <c r="F618" t="s">
        <v>9</v>
      </c>
      <c r="G618">
        <v>29941</v>
      </c>
    </row>
    <row r="619" spans="1:7" x14ac:dyDescent="0.3">
      <c r="A619" s="1">
        <v>44265</v>
      </c>
      <c r="B619" t="s">
        <v>27</v>
      </c>
      <c r="C619" t="s">
        <v>18</v>
      </c>
      <c r="D619">
        <v>13</v>
      </c>
      <c r="E619" t="s">
        <v>8</v>
      </c>
      <c r="F619" t="s">
        <v>9</v>
      </c>
      <c r="G619">
        <v>8786</v>
      </c>
    </row>
    <row r="620" spans="1:7" x14ac:dyDescent="0.3">
      <c r="A620" s="1">
        <v>44265</v>
      </c>
      <c r="B620" t="s">
        <v>28</v>
      </c>
      <c r="C620" t="s">
        <v>24</v>
      </c>
      <c r="D620">
        <v>22</v>
      </c>
      <c r="E620" t="s">
        <v>8</v>
      </c>
      <c r="F620" t="s">
        <v>11</v>
      </c>
      <c r="G620">
        <v>11525</v>
      </c>
    </row>
    <row r="621" spans="1:7" x14ac:dyDescent="0.3">
      <c r="A621" s="1">
        <v>44265</v>
      </c>
      <c r="B621" t="s">
        <v>29</v>
      </c>
      <c r="C621" t="s">
        <v>22</v>
      </c>
      <c r="D621">
        <v>22</v>
      </c>
      <c r="E621" t="s">
        <v>8</v>
      </c>
      <c r="F621" t="s">
        <v>9</v>
      </c>
      <c r="G621">
        <v>10109</v>
      </c>
    </row>
    <row r="622" spans="1:7" x14ac:dyDescent="0.3">
      <c r="A622" s="1">
        <v>44265</v>
      </c>
      <c r="B622" t="s">
        <v>30</v>
      </c>
      <c r="C622" t="s">
        <v>20</v>
      </c>
      <c r="D622">
        <v>29</v>
      </c>
      <c r="E622" t="s">
        <v>8</v>
      </c>
      <c r="F622" t="s">
        <v>9</v>
      </c>
      <c r="G622">
        <v>16849</v>
      </c>
    </row>
    <row r="623" spans="1:7" x14ac:dyDescent="0.3">
      <c r="A623" s="1">
        <v>44266</v>
      </c>
      <c r="B623" t="s">
        <v>7</v>
      </c>
      <c r="C623" t="s">
        <v>16</v>
      </c>
      <c r="D623">
        <v>18</v>
      </c>
      <c r="E623" t="s">
        <v>8</v>
      </c>
      <c r="F623" t="s">
        <v>11</v>
      </c>
      <c r="G623">
        <v>5044</v>
      </c>
    </row>
    <row r="624" spans="1:7" x14ac:dyDescent="0.3">
      <c r="A624" s="1">
        <v>44266</v>
      </c>
      <c r="B624" t="s">
        <v>15</v>
      </c>
      <c r="C624" t="s">
        <v>21</v>
      </c>
      <c r="D624">
        <v>24</v>
      </c>
      <c r="E624" t="s">
        <v>8</v>
      </c>
      <c r="F624" t="s">
        <v>11</v>
      </c>
      <c r="G624">
        <v>13991</v>
      </c>
    </row>
    <row r="625" spans="1:7" x14ac:dyDescent="0.3">
      <c r="A625" s="1">
        <v>44266</v>
      </c>
      <c r="B625" t="s">
        <v>19</v>
      </c>
      <c r="C625" t="s">
        <v>17</v>
      </c>
      <c r="D625">
        <v>15</v>
      </c>
      <c r="E625" t="s">
        <v>8</v>
      </c>
      <c r="F625" t="s">
        <v>9</v>
      </c>
      <c r="G625">
        <v>7555</v>
      </c>
    </row>
    <row r="626" spans="1:7" x14ac:dyDescent="0.3">
      <c r="A626" s="1">
        <v>44266</v>
      </c>
      <c r="B626" t="s">
        <v>23</v>
      </c>
      <c r="C626" t="s">
        <v>25</v>
      </c>
      <c r="D626">
        <v>23</v>
      </c>
      <c r="E626" t="s">
        <v>8</v>
      </c>
      <c r="F626" t="s">
        <v>9</v>
      </c>
      <c r="G626">
        <v>13877</v>
      </c>
    </row>
    <row r="627" spans="1:7" x14ac:dyDescent="0.3">
      <c r="A627" s="1">
        <v>44266</v>
      </c>
      <c r="B627" t="s">
        <v>26</v>
      </c>
      <c r="C627" t="s">
        <v>14</v>
      </c>
      <c r="D627">
        <v>31</v>
      </c>
      <c r="E627" t="s">
        <v>8</v>
      </c>
      <c r="F627" t="s">
        <v>9</v>
      </c>
      <c r="G627">
        <v>30824</v>
      </c>
    </row>
    <row r="628" spans="1:7" x14ac:dyDescent="0.3">
      <c r="A628" s="1">
        <v>44266</v>
      </c>
      <c r="B628" t="s">
        <v>27</v>
      </c>
      <c r="C628" t="s">
        <v>18</v>
      </c>
      <c r="D628">
        <v>13</v>
      </c>
      <c r="E628" t="s">
        <v>8</v>
      </c>
      <c r="F628" t="s">
        <v>9</v>
      </c>
      <c r="G628">
        <v>9045</v>
      </c>
    </row>
    <row r="629" spans="1:7" x14ac:dyDescent="0.3">
      <c r="A629" s="1">
        <v>44266</v>
      </c>
      <c r="B629" t="s">
        <v>28</v>
      </c>
      <c r="C629" t="s">
        <v>24</v>
      </c>
      <c r="D629">
        <v>22</v>
      </c>
      <c r="E629" t="s">
        <v>8</v>
      </c>
      <c r="F629" t="s">
        <v>11</v>
      </c>
      <c r="G629">
        <v>11888</v>
      </c>
    </row>
    <row r="630" spans="1:7" x14ac:dyDescent="0.3">
      <c r="A630" s="1">
        <v>44266</v>
      </c>
      <c r="B630" t="s">
        <v>29</v>
      </c>
      <c r="C630" t="s">
        <v>22</v>
      </c>
      <c r="D630">
        <v>22</v>
      </c>
      <c r="E630" t="s">
        <v>8</v>
      </c>
      <c r="F630" t="s">
        <v>9</v>
      </c>
      <c r="G630">
        <v>10408</v>
      </c>
    </row>
    <row r="631" spans="1:7" x14ac:dyDescent="0.3">
      <c r="A631" s="1">
        <v>44266</v>
      </c>
      <c r="B631" t="s">
        <v>30</v>
      </c>
      <c r="C631" t="s">
        <v>20</v>
      </c>
      <c r="D631">
        <v>29</v>
      </c>
      <c r="E631" t="s">
        <v>8</v>
      </c>
      <c r="F631" t="s">
        <v>9</v>
      </c>
      <c r="G631">
        <v>17345</v>
      </c>
    </row>
    <row r="632" spans="1:7" x14ac:dyDescent="0.3">
      <c r="A632" s="1">
        <v>44267</v>
      </c>
      <c r="B632" t="s">
        <v>7</v>
      </c>
      <c r="C632" t="s">
        <v>16</v>
      </c>
      <c r="D632">
        <v>18</v>
      </c>
      <c r="E632" t="s">
        <v>8</v>
      </c>
      <c r="F632" t="s">
        <v>11</v>
      </c>
      <c r="G632">
        <v>5611</v>
      </c>
    </row>
    <row r="633" spans="1:7" x14ac:dyDescent="0.3">
      <c r="A633" s="1">
        <v>44267</v>
      </c>
      <c r="B633" t="s">
        <v>15</v>
      </c>
      <c r="C633" t="s">
        <v>21</v>
      </c>
      <c r="D633">
        <v>24</v>
      </c>
      <c r="E633" t="s">
        <v>8</v>
      </c>
      <c r="F633" t="s">
        <v>11</v>
      </c>
      <c r="G633">
        <v>14364</v>
      </c>
    </row>
    <row r="634" spans="1:7" x14ac:dyDescent="0.3">
      <c r="A634" s="1">
        <v>44267</v>
      </c>
      <c r="B634" t="s">
        <v>19</v>
      </c>
      <c r="C634" t="s">
        <v>17</v>
      </c>
      <c r="D634">
        <v>15</v>
      </c>
      <c r="E634" t="s">
        <v>8</v>
      </c>
      <c r="F634" t="s">
        <v>9</v>
      </c>
      <c r="G634">
        <v>7757</v>
      </c>
    </row>
    <row r="635" spans="1:7" x14ac:dyDescent="0.3">
      <c r="A635" s="1">
        <v>44267</v>
      </c>
      <c r="B635" t="s">
        <v>23</v>
      </c>
      <c r="C635" t="s">
        <v>25</v>
      </c>
      <c r="D635">
        <v>23</v>
      </c>
      <c r="E635" t="s">
        <v>8</v>
      </c>
      <c r="F635" t="s">
        <v>9</v>
      </c>
      <c r="G635">
        <v>14247</v>
      </c>
    </row>
    <row r="636" spans="1:7" x14ac:dyDescent="0.3">
      <c r="A636" s="1">
        <v>44267</v>
      </c>
      <c r="B636" t="s">
        <v>26</v>
      </c>
      <c r="C636" t="s">
        <v>14</v>
      </c>
      <c r="D636">
        <v>31</v>
      </c>
      <c r="E636" t="s">
        <v>8</v>
      </c>
      <c r="F636" t="s">
        <v>9</v>
      </c>
      <c r="G636">
        <v>31648</v>
      </c>
    </row>
    <row r="637" spans="1:7" x14ac:dyDescent="0.3">
      <c r="A637" s="1">
        <v>44267</v>
      </c>
      <c r="B637" t="s">
        <v>27</v>
      </c>
      <c r="C637" t="s">
        <v>18</v>
      </c>
      <c r="D637">
        <v>13</v>
      </c>
      <c r="E637" t="s">
        <v>8</v>
      </c>
      <c r="F637" t="s">
        <v>9</v>
      </c>
      <c r="G637">
        <v>9287</v>
      </c>
    </row>
    <row r="638" spans="1:7" x14ac:dyDescent="0.3">
      <c r="A638" s="1">
        <v>44267</v>
      </c>
      <c r="B638" t="s">
        <v>28</v>
      </c>
      <c r="C638" t="s">
        <v>24</v>
      </c>
      <c r="D638">
        <v>22</v>
      </c>
      <c r="E638" t="s">
        <v>8</v>
      </c>
      <c r="F638" t="s">
        <v>11</v>
      </c>
      <c r="G638">
        <v>12226</v>
      </c>
    </row>
    <row r="639" spans="1:7" x14ac:dyDescent="0.3">
      <c r="A639" s="1">
        <v>44267</v>
      </c>
      <c r="B639" t="s">
        <v>29</v>
      </c>
      <c r="C639" t="s">
        <v>22</v>
      </c>
      <c r="D639">
        <v>22</v>
      </c>
      <c r="E639" t="s">
        <v>8</v>
      </c>
      <c r="F639" t="s">
        <v>9</v>
      </c>
      <c r="G639">
        <v>10686</v>
      </c>
    </row>
    <row r="640" spans="1:7" x14ac:dyDescent="0.3">
      <c r="A640" s="1">
        <v>44267</v>
      </c>
      <c r="B640" t="s">
        <v>30</v>
      </c>
      <c r="C640" t="s">
        <v>20</v>
      </c>
      <c r="D640">
        <v>29</v>
      </c>
      <c r="E640" t="s">
        <v>8</v>
      </c>
      <c r="F640" t="s">
        <v>9</v>
      </c>
      <c r="G640">
        <v>17809</v>
      </c>
    </row>
    <row r="641" spans="1:7" x14ac:dyDescent="0.3">
      <c r="A641" s="1">
        <v>44268</v>
      </c>
      <c r="B641" t="s">
        <v>7</v>
      </c>
      <c r="C641" t="s">
        <v>16</v>
      </c>
      <c r="D641">
        <v>18</v>
      </c>
      <c r="E641" t="s">
        <v>8</v>
      </c>
      <c r="F641" t="s">
        <v>11</v>
      </c>
      <c r="G641">
        <v>4899</v>
      </c>
    </row>
    <row r="642" spans="1:7" x14ac:dyDescent="0.3">
      <c r="A642" s="1">
        <v>44268</v>
      </c>
      <c r="B642" t="s">
        <v>15</v>
      </c>
      <c r="C642" t="s">
        <v>21</v>
      </c>
      <c r="D642">
        <v>24</v>
      </c>
      <c r="E642" t="s">
        <v>8</v>
      </c>
      <c r="F642" t="s">
        <v>11</v>
      </c>
      <c r="G642">
        <v>13509</v>
      </c>
    </row>
    <row r="643" spans="1:7" x14ac:dyDescent="0.3">
      <c r="A643" s="1">
        <v>44268</v>
      </c>
      <c r="B643" t="s">
        <v>19</v>
      </c>
      <c r="C643" t="s">
        <v>17</v>
      </c>
      <c r="D643">
        <v>15</v>
      </c>
      <c r="E643" t="s">
        <v>8</v>
      </c>
      <c r="F643" t="s">
        <v>9</v>
      </c>
      <c r="G643">
        <v>7295</v>
      </c>
    </row>
    <row r="644" spans="1:7" x14ac:dyDescent="0.3">
      <c r="A644" s="1">
        <v>44268</v>
      </c>
      <c r="B644" t="s">
        <v>23</v>
      </c>
      <c r="C644" t="s">
        <v>25</v>
      </c>
      <c r="D644">
        <v>23</v>
      </c>
      <c r="E644" t="s">
        <v>8</v>
      </c>
      <c r="F644" t="s">
        <v>9</v>
      </c>
      <c r="G644">
        <v>13399</v>
      </c>
    </row>
    <row r="645" spans="1:7" x14ac:dyDescent="0.3">
      <c r="A645" s="1">
        <v>44268</v>
      </c>
      <c r="B645" t="s">
        <v>26</v>
      </c>
      <c r="C645" t="s">
        <v>14</v>
      </c>
      <c r="D645">
        <v>31</v>
      </c>
      <c r="E645" t="s">
        <v>8</v>
      </c>
      <c r="F645" t="s">
        <v>9</v>
      </c>
      <c r="G645">
        <v>29764</v>
      </c>
    </row>
    <row r="646" spans="1:7" x14ac:dyDescent="0.3">
      <c r="A646" s="1">
        <v>44268</v>
      </c>
      <c r="B646" t="s">
        <v>27</v>
      </c>
      <c r="C646" t="s">
        <v>18</v>
      </c>
      <c r="D646">
        <v>13</v>
      </c>
      <c r="E646" t="s">
        <v>8</v>
      </c>
      <c r="F646" t="s">
        <v>9</v>
      </c>
      <c r="G646">
        <v>8734</v>
      </c>
    </row>
    <row r="647" spans="1:7" x14ac:dyDescent="0.3">
      <c r="A647" s="1">
        <v>44268</v>
      </c>
      <c r="B647" t="s">
        <v>28</v>
      </c>
      <c r="C647" t="s">
        <v>24</v>
      </c>
      <c r="D647">
        <v>22</v>
      </c>
      <c r="E647" t="s">
        <v>8</v>
      </c>
      <c r="F647" t="s">
        <v>11</v>
      </c>
      <c r="G647">
        <v>11454</v>
      </c>
    </row>
    <row r="648" spans="1:7" x14ac:dyDescent="0.3">
      <c r="A648" s="1">
        <v>44268</v>
      </c>
      <c r="B648" t="s">
        <v>29</v>
      </c>
      <c r="C648" t="s">
        <v>22</v>
      </c>
      <c r="D648">
        <v>22</v>
      </c>
      <c r="E648" t="s">
        <v>8</v>
      </c>
      <c r="F648" t="s">
        <v>9</v>
      </c>
      <c r="G648">
        <v>10049</v>
      </c>
    </row>
    <row r="649" spans="1:7" x14ac:dyDescent="0.3">
      <c r="A649" s="1">
        <v>44268</v>
      </c>
      <c r="B649" t="s">
        <v>30</v>
      </c>
      <c r="C649" t="s">
        <v>20</v>
      </c>
      <c r="D649">
        <v>29</v>
      </c>
      <c r="E649" t="s">
        <v>8</v>
      </c>
      <c r="F649" t="s">
        <v>9</v>
      </c>
      <c r="G649">
        <v>16749</v>
      </c>
    </row>
    <row r="650" spans="1:7" x14ac:dyDescent="0.3">
      <c r="A650" s="1">
        <v>44269</v>
      </c>
      <c r="B650" t="s">
        <v>7</v>
      </c>
      <c r="C650" t="s">
        <v>16</v>
      </c>
      <c r="D650">
        <v>18</v>
      </c>
      <c r="E650" t="s">
        <v>8</v>
      </c>
      <c r="F650" t="s">
        <v>11</v>
      </c>
      <c r="G650">
        <v>6146</v>
      </c>
    </row>
    <row r="651" spans="1:7" x14ac:dyDescent="0.3">
      <c r="A651" s="1">
        <v>44269</v>
      </c>
      <c r="B651" t="s">
        <v>15</v>
      </c>
      <c r="C651" t="s">
        <v>21</v>
      </c>
      <c r="D651">
        <v>24</v>
      </c>
      <c r="E651" t="s">
        <v>8</v>
      </c>
      <c r="F651" t="s">
        <v>11</v>
      </c>
      <c r="G651">
        <v>13545</v>
      </c>
    </row>
    <row r="652" spans="1:7" x14ac:dyDescent="0.3">
      <c r="A652" s="1">
        <v>44269</v>
      </c>
      <c r="B652" t="s">
        <v>19</v>
      </c>
      <c r="C652" t="s">
        <v>17</v>
      </c>
      <c r="D652">
        <v>15</v>
      </c>
      <c r="E652" t="s">
        <v>8</v>
      </c>
      <c r="F652" t="s">
        <v>9</v>
      </c>
      <c r="G652">
        <v>7314</v>
      </c>
    </row>
    <row r="653" spans="1:7" x14ac:dyDescent="0.3">
      <c r="A653" s="1">
        <v>44269</v>
      </c>
      <c r="B653" t="s">
        <v>23</v>
      </c>
      <c r="C653" t="s">
        <v>25</v>
      </c>
      <c r="D653">
        <v>23</v>
      </c>
      <c r="E653" t="s">
        <v>8</v>
      </c>
      <c r="F653" t="s">
        <v>9</v>
      </c>
      <c r="G653">
        <v>13434</v>
      </c>
    </row>
    <row r="654" spans="1:7" x14ac:dyDescent="0.3">
      <c r="A654" s="1">
        <v>44269</v>
      </c>
      <c r="B654" t="s">
        <v>26</v>
      </c>
      <c r="C654" t="s">
        <v>14</v>
      </c>
      <c r="D654">
        <v>31</v>
      </c>
      <c r="E654" t="s">
        <v>8</v>
      </c>
      <c r="F654" t="s">
        <v>9</v>
      </c>
      <c r="G654">
        <v>29841</v>
      </c>
    </row>
    <row r="655" spans="1:7" x14ac:dyDescent="0.3">
      <c r="A655" s="1">
        <v>44269</v>
      </c>
      <c r="B655" t="s">
        <v>27</v>
      </c>
      <c r="C655" t="s">
        <v>18</v>
      </c>
      <c r="D655">
        <v>13</v>
      </c>
      <c r="E655" t="s">
        <v>8</v>
      </c>
      <c r="F655" t="s">
        <v>9</v>
      </c>
      <c r="G655">
        <v>8756</v>
      </c>
    </row>
    <row r="656" spans="1:7" x14ac:dyDescent="0.3">
      <c r="A656" s="1">
        <v>44269</v>
      </c>
      <c r="B656" t="s">
        <v>28</v>
      </c>
      <c r="C656" t="s">
        <v>24</v>
      </c>
      <c r="D656">
        <v>22</v>
      </c>
      <c r="E656" t="s">
        <v>8</v>
      </c>
      <c r="F656" t="s">
        <v>11</v>
      </c>
      <c r="G656">
        <v>11486</v>
      </c>
    </row>
    <row r="657" spans="1:7" x14ac:dyDescent="0.3">
      <c r="A657" s="1">
        <v>44269</v>
      </c>
      <c r="B657" t="s">
        <v>29</v>
      </c>
      <c r="C657" t="s">
        <v>22</v>
      </c>
      <c r="D657">
        <v>22</v>
      </c>
      <c r="E657" t="s">
        <v>8</v>
      </c>
      <c r="F657" t="s">
        <v>9</v>
      </c>
      <c r="G657">
        <v>10076</v>
      </c>
    </row>
    <row r="658" spans="1:7" x14ac:dyDescent="0.3">
      <c r="A658" s="1">
        <v>44269</v>
      </c>
      <c r="B658" t="s">
        <v>30</v>
      </c>
      <c r="C658" t="s">
        <v>20</v>
      </c>
      <c r="D658">
        <v>29</v>
      </c>
      <c r="E658" t="s">
        <v>8</v>
      </c>
      <c r="F658" t="s">
        <v>9</v>
      </c>
      <c r="G658">
        <v>16792</v>
      </c>
    </row>
    <row r="659" spans="1:7" x14ac:dyDescent="0.3">
      <c r="A659" s="1">
        <v>44270</v>
      </c>
      <c r="B659" t="s">
        <v>7</v>
      </c>
      <c r="C659" t="s">
        <v>16</v>
      </c>
      <c r="D659">
        <v>18</v>
      </c>
      <c r="E659" t="s">
        <v>8</v>
      </c>
      <c r="F659" t="s">
        <v>11</v>
      </c>
      <c r="G659">
        <v>6278</v>
      </c>
    </row>
    <row r="660" spans="1:7" x14ac:dyDescent="0.3">
      <c r="A660" s="1">
        <v>44270</v>
      </c>
      <c r="B660" t="s">
        <v>15</v>
      </c>
      <c r="C660" t="s">
        <v>21</v>
      </c>
      <c r="D660">
        <v>24</v>
      </c>
      <c r="E660" t="s">
        <v>8</v>
      </c>
      <c r="F660" t="s">
        <v>11</v>
      </c>
      <c r="G660">
        <v>13836</v>
      </c>
    </row>
    <row r="661" spans="1:7" x14ac:dyDescent="0.3">
      <c r="A661" s="1">
        <v>44270</v>
      </c>
      <c r="B661" t="s">
        <v>19</v>
      </c>
      <c r="C661" t="s">
        <v>17</v>
      </c>
      <c r="D661">
        <v>15</v>
      </c>
      <c r="E661" t="s">
        <v>8</v>
      </c>
      <c r="F661" t="s">
        <v>9</v>
      </c>
      <c r="G661">
        <v>7472</v>
      </c>
    </row>
    <row r="662" spans="1:7" x14ac:dyDescent="0.3">
      <c r="A662" s="1">
        <v>44270</v>
      </c>
      <c r="B662" t="s">
        <v>23</v>
      </c>
      <c r="C662" t="s">
        <v>25</v>
      </c>
      <c r="D662">
        <v>23</v>
      </c>
      <c r="E662" t="s">
        <v>8</v>
      </c>
      <c r="F662" t="s">
        <v>9</v>
      </c>
      <c r="G662">
        <v>13723</v>
      </c>
    </row>
    <row r="663" spans="1:7" x14ac:dyDescent="0.3">
      <c r="A663" s="1">
        <v>44270</v>
      </c>
      <c r="B663" t="s">
        <v>26</v>
      </c>
      <c r="C663" t="s">
        <v>14</v>
      </c>
      <c r="D663">
        <v>31</v>
      </c>
      <c r="E663" t="s">
        <v>8</v>
      </c>
      <c r="F663" t="s">
        <v>9</v>
      </c>
      <c r="G663">
        <v>30485</v>
      </c>
    </row>
    <row r="664" spans="1:7" x14ac:dyDescent="0.3">
      <c r="A664" s="1">
        <v>44270</v>
      </c>
      <c r="B664" t="s">
        <v>27</v>
      </c>
      <c r="C664" t="s">
        <v>18</v>
      </c>
      <c r="D664">
        <v>13</v>
      </c>
      <c r="E664" t="s">
        <v>8</v>
      </c>
      <c r="F664" t="s">
        <v>9</v>
      </c>
      <c r="G664">
        <v>8946</v>
      </c>
    </row>
    <row r="665" spans="1:7" x14ac:dyDescent="0.3">
      <c r="A665" s="1">
        <v>44270</v>
      </c>
      <c r="B665" t="s">
        <v>28</v>
      </c>
      <c r="C665" t="s">
        <v>24</v>
      </c>
      <c r="D665">
        <v>22</v>
      </c>
      <c r="E665" t="s">
        <v>8</v>
      </c>
      <c r="F665" t="s">
        <v>11</v>
      </c>
      <c r="G665">
        <v>11749</v>
      </c>
    </row>
    <row r="666" spans="1:7" x14ac:dyDescent="0.3">
      <c r="A666" s="1">
        <v>44270</v>
      </c>
      <c r="B666" t="s">
        <v>29</v>
      </c>
      <c r="C666" t="s">
        <v>22</v>
      </c>
      <c r="D666">
        <v>22</v>
      </c>
      <c r="E666" t="s">
        <v>8</v>
      </c>
      <c r="F666" t="s">
        <v>9</v>
      </c>
      <c r="G666">
        <v>10292</v>
      </c>
    </row>
    <row r="667" spans="1:7" x14ac:dyDescent="0.3">
      <c r="A667" s="1">
        <v>44270</v>
      </c>
      <c r="B667" t="s">
        <v>30</v>
      </c>
      <c r="C667" t="s">
        <v>20</v>
      </c>
      <c r="D667">
        <v>29</v>
      </c>
      <c r="E667" t="s">
        <v>8</v>
      </c>
      <c r="F667" t="s">
        <v>9</v>
      </c>
      <c r="G667">
        <v>17155</v>
      </c>
    </row>
    <row r="668" spans="1:7" x14ac:dyDescent="0.3">
      <c r="A668" s="1">
        <v>44271</v>
      </c>
      <c r="B668" t="s">
        <v>7</v>
      </c>
      <c r="C668" t="s">
        <v>16</v>
      </c>
      <c r="D668">
        <v>18</v>
      </c>
      <c r="E668" t="s">
        <v>8</v>
      </c>
      <c r="F668" t="s">
        <v>11</v>
      </c>
      <c r="G668">
        <v>6211</v>
      </c>
    </row>
    <row r="669" spans="1:7" x14ac:dyDescent="0.3">
      <c r="A669" s="1">
        <v>44271</v>
      </c>
      <c r="B669" t="s">
        <v>15</v>
      </c>
      <c r="C669" t="s">
        <v>21</v>
      </c>
      <c r="D669">
        <v>24</v>
      </c>
      <c r="E669" t="s">
        <v>8</v>
      </c>
      <c r="F669" t="s">
        <v>11</v>
      </c>
      <c r="G669">
        <v>13687</v>
      </c>
    </row>
    <row r="670" spans="1:7" x14ac:dyDescent="0.3">
      <c r="A670" s="1">
        <v>44271</v>
      </c>
      <c r="B670" t="s">
        <v>19</v>
      </c>
      <c r="C670" t="s">
        <v>17</v>
      </c>
      <c r="D670">
        <v>15</v>
      </c>
      <c r="E670" t="s">
        <v>8</v>
      </c>
      <c r="F670" t="s">
        <v>9</v>
      </c>
      <c r="G670">
        <v>7390</v>
      </c>
    </row>
    <row r="671" spans="1:7" x14ac:dyDescent="0.3">
      <c r="A671" s="1">
        <v>44271</v>
      </c>
      <c r="B671" t="s">
        <v>23</v>
      </c>
      <c r="C671" t="s">
        <v>25</v>
      </c>
      <c r="D671">
        <v>23</v>
      </c>
      <c r="E671" t="s">
        <v>8</v>
      </c>
      <c r="F671" t="s">
        <v>9</v>
      </c>
      <c r="G671">
        <v>13574</v>
      </c>
    </row>
    <row r="672" spans="1:7" x14ac:dyDescent="0.3">
      <c r="A672" s="1">
        <v>44271</v>
      </c>
      <c r="B672" t="s">
        <v>26</v>
      </c>
      <c r="C672" t="s">
        <v>14</v>
      </c>
      <c r="D672">
        <v>31</v>
      </c>
      <c r="E672" t="s">
        <v>8</v>
      </c>
      <c r="F672" t="s">
        <v>9</v>
      </c>
      <c r="G672">
        <v>30153</v>
      </c>
    </row>
    <row r="673" spans="1:7" x14ac:dyDescent="0.3">
      <c r="A673" s="1">
        <v>44271</v>
      </c>
      <c r="B673" t="s">
        <v>27</v>
      </c>
      <c r="C673" t="s">
        <v>18</v>
      </c>
      <c r="D673">
        <v>13</v>
      </c>
      <c r="E673" t="s">
        <v>8</v>
      </c>
      <c r="F673" t="s">
        <v>9</v>
      </c>
      <c r="G673">
        <v>8848</v>
      </c>
    </row>
    <row r="674" spans="1:7" x14ac:dyDescent="0.3">
      <c r="A674" s="1">
        <v>44271</v>
      </c>
      <c r="B674" t="s">
        <v>28</v>
      </c>
      <c r="C674" t="s">
        <v>24</v>
      </c>
      <c r="D674">
        <v>22</v>
      </c>
      <c r="E674" t="s">
        <v>8</v>
      </c>
      <c r="F674" t="s">
        <v>11</v>
      </c>
      <c r="G674">
        <v>11613</v>
      </c>
    </row>
    <row r="675" spans="1:7" x14ac:dyDescent="0.3">
      <c r="A675" s="1">
        <v>44271</v>
      </c>
      <c r="B675" t="s">
        <v>29</v>
      </c>
      <c r="C675" t="s">
        <v>22</v>
      </c>
      <c r="D675">
        <v>22</v>
      </c>
      <c r="E675" t="s">
        <v>8</v>
      </c>
      <c r="F675" t="s">
        <v>9</v>
      </c>
      <c r="G675">
        <v>10180</v>
      </c>
    </row>
    <row r="676" spans="1:7" x14ac:dyDescent="0.3">
      <c r="A676" s="1">
        <v>44271</v>
      </c>
      <c r="B676" t="s">
        <v>30</v>
      </c>
      <c r="C676" t="s">
        <v>20</v>
      </c>
      <c r="D676">
        <v>29</v>
      </c>
      <c r="E676" t="s">
        <v>8</v>
      </c>
      <c r="F676" t="s">
        <v>9</v>
      </c>
      <c r="G676">
        <v>16968</v>
      </c>
    </row>
    <row r="677" spans="1:7" x14ac:dyDescent="0.3">
      <c r="A677" s="1">
        <v>44272</v>
      </c>
      <c r="B677" t="s">
        <v>7</v>
      </c>
      <c r="C677" t="s">
        <v>16</v>
      </c>
      <c r="D677">
        <v>18</v>
      </c>
      <c r="E677" t="s">
        <v>8</v>
      </c>
      <c r="F677" t="s">
        <v>11</v>
      </c>
      <c r="G677">
        <v>4372</v>
      </c>
    </row>
    <row r="678" spans="1:7" x14ac:dyDescent="0.3">
      <c r="A678" s="1">
        <v>44272</v>
      </c>
      <c r="B678" t="s">
        <v>15</v>
      </c>
      <c r="C678" t="s">
        <v>21</v>
      </c>
      <c r="D678">
        <v>24</v>
      </c>
      <c r="E678" t="s">
        <v>8</v>
      </c>
      <c r="F678" t="s">
        <v>9</v>
      </c>
      <c r="G678">
        <v>12784</v>
      </c>
    </row>
    <row r="679" spans="1:7" x14ac:dyDescent="0.3">
      <c r="A679" s="1">
        <v>44272</v>
      </c>
      <c r="B679" t="s">
        <v>19</v>
      </c>
      <c r="C679" t="s">
        <v>17</v>
      </c>
      <c r="D679">
        <v>15</v>
      </c>
      <c r="E679" t="s">
        <v>8</v>
      </c>
      <c r="F679" t="s">
        <v>11</v>
      </c>
      <c r="G679">
        <v>5203</v>
      </c>
    </row>
    <row r="680" spans="1:7" x14ac:dyDescent="0.3">
      <c r="A680" s="1">
        <v>44272</v>
      </c>
      <c r="B680" t="s">
        <v>23</v>
      </c>
      <c r="C680" t="s">
        <v>25</v>
      </c>
      <c r="D680">
        <v>23</v>
      </c>
      <c r="E680" t="s">
        <v>8</v>
      </c>
      <c r="F680" t="s">
        <v>11</v>
      </c>
      <c r="G680">
        <v>9556</v>
      </c>
    </row>
    <row r="681" spans="1:7" x14ac:dyDescent="0.3">
      <c r="A681" s="1">
        <v>44272</v>
      </c>
      <c r="B681" t="s">
        <v>26</v>
      </c>
      <c r="C681" t="s">
        <v>14</v>
      </c>
      <c r="D681">
        <v>31</v>
      </c>
      <c r="E681" t="s">
        <v>8</v>
      </c>
      <c r="F681" t="s">
        <v>11</v>
      </c>
      <c r="G681">
        <v>19355</v>
      </c>
    </row>
    <row r="682" spans="1:7" x14ac:dyDescent="0.3">
      <c r="A682" s="1">
        <v>44272</v>
      </c>
      <c r="B682" t="s">
        <v>27</v>
      </c>
      <c r="C682" t="s">
        <v>18</v>
      </c>
      <c r="D682">
        <v>13</v>
      </c>
      <c r="E682" t="s">
        <v>8</v>
      </c>
      <c r="F682" t="s">
        <v>11</v>
      </c>
      <c r="G682">
        <v>6230</v>
      </c>
    </row>
    <row r="683" spans="1:7" x14ac:dyDescent="0.3">
      <c r="A683" s="1">
        <v>44272</v>
      </c>
      <c r="B683" t="s">
        <v>28</v>
      </c>
      <c r="C683" t="s">
        <v>24</v>
      </c>
      <c r="D683">
        <v>22</v>
      </c>
      <c r="E683" t="s">
        <v>8</v>
      </c>
      <c r="F683" t="s">
        <v>11</v>
      </c>
      <c r="G683">
        <v>7950</v>
      </c>
    </row>
    <row r="684" spans="1:7" x14ac:dyDescent="0.3">
      <c r="A684" s="1">
        <v>44272</v>
      </c>
      <c r="B684" t="s">
        <v>29</v>
      </c>
      <c r="C684" t="s">
        <v>22</v>
      </c>
      <c r="D684">
        <v>22</v>
      </c>
      <c r="E684" t="s">
        <v>8</v>
      </c>
      <c r="F684" t="s">
        <v>11</v>
      </c>
      <c r="G684">
        <v>7167</v>
      </c>
    </row>
    <row r="685" spans="1:7" x14ac:dyDescent="0.3">
      <c r="A685" s="1">
        <v>44272</v>
      </c>
      <c r="B685" t="s">
        <v>30</v>
      </c>
      <c r="C685" t="s">
        <v>20</v>
      </c>
      <c r="D685">
        <v>29</v>
      </c>
      <c r="E685" t="s">
        <v>8</v>
      </c>
      <c r="F685" t="s">
        <v>9</v>
      </c>
      <c r="G685">
        <v>17008</v>
      </c>
    </row>
    <row r="686" spans="1:7" x14ac:dyDescent="0.3">
      <c r="A686" s="1">
        <v>44273</v>
      </c>
      <c r="B686" t="s">
        <v>7</v>
      </c>
      <c r="C686" t="s">
        <v>16</v>
      </c>
      <c r="D686">
        <v>18</v>
      </c>
      <c r="E686" t="s">
        <v>8</v>
      </c>
      <c r="F686" t="s">
        <v>11</v>
      </c>
      <c r="G686">
        <v>4541</v>
      </c>
    </row>
    <row r="687" spans="1:7" x14ac:dyDescent="0.3">
      <c r="A687" s="1">
        <v>44273</v>
      </c>
      <c r="B687" t="s">
        <v>15</v>
      </c>
      <c r="C687" t="s">
        <v>21</v>
      </c>
      <c r="D687">
        <v>24</v>
      </c>
      <c r="E687" t="s">
        <v>8</v>
      </c>
      <c r="F687" t="s">
        <v>9</v>
      </c>
      <c r="G687">
        <v>13158</v>
      </c>
    </row>
    <row r="688" spans="1:7" x14ac:dyDescent="0.3">
      <c r="A688" s="1">
        <v>44273</v>
      </c>
      <c r="B688" t="s">
        <v>19</v>
      </c>
      <c r="C688" t="s">
        <v>17</v>
      </c>
      <c r="D688">
        <v>15</v>
      </c>
      <c r="E688" t="s">
        <v>8</v>
      </c>
      <c r="F688" t="s">
        <v>11</v>
      </c>
      <c r="G688">
        <v>5405</v>
      </c>
    </row>
    <row r="689" spans="1:7" x14ac:dyDescent="0.3">
      <c r="A689" s="1">
        <v>44273</v>
      </c>
      <c r="B689" t="s">
        <v>23</v>
      </c>
      <c r="C689" t="s">
        <v>25</v>
      </c>
      <c r="D689">
        <v>23</v>
      </c>
      <c r="E689" t="s">
        <v>8</v>
      </c>
      <c r="F689" t="s">
        <v>11</v>
      </c>
      <c r="G689">
        <v>9927</v>
      </c>
    </row>
    <row r="690" spans="1:7" x14ac:dyDescent="0.3">
      <c r="A690" s="1">
        <v>44273</v>
      </c>
      <c r="B690" t="s">
        <v>26</v>
      </c>
      <c r="C690" t="s">
        <v>14</v>
      </c>
      <c r="D690">
        <v>31</v>
      </c>
      <c r="E690" t="s">
        <v>8</v>
      </c>
      <c r="F690" t="s">
        <v>11</v>
      </c>
      <c r="G690">
        <v>20103</v>
      </c>
    </row>
    <row r="691" spans="1:7" x14ac:dyDescent="0.3">
      <c r="A691" s="1">
        <v>44273</v>
      </c>
      <c r="B691" t="s">
        <v>27</v>
      </c>
      <c r="C691" t="s">
        <v>18</v>
      </c>
      <c r="D691">
        <v>13</v>
      </c>
      <c r="E691" t="s">
        <v>8</v>
      </c>
      <c r="F691" t="s">
        <v>11</v>
      </c>
      <c r="G691">
        <v>6471</v>
      </c>
    </row>
    <row r="692" spans="1:7" x14ac:dyDescent="0.3">
      <c r="A692" s="1">
        <v>44273</v>
      </c>
      <c r="B692" t="s">
        <v>28</v>
      </c>
      <c r="C692" t="s">
        <v>24</v>
      </c>
      <c r="D692">
        <v>22</v>
      </c>
      <c r="E692" t="s">
        <v>8</v>
      </c>
      <c r="F692" t="s">
        <v>11</v>
      </c>
      <c r="G692">
        <v>8286</v>
      </c>
    </row>
    <row r="693" spans="1:7" x14ac:dyDescent="0.3">
      <c r="A693" s="1">
        <v>44273</v>
      </c>
      <c r="B693" t="s">
        <v>29</v>
      </c>
      <c r="C693" t="s">
        <v>22</v>
      </c>
      <c r="D693">
        <v>22</v>
      </c>
      <c r="E693" t="s">
        <v>8</v>
      </c>
      <c r="F693" t="s">
        <v>11</v>
      </c>
      <c r="G693">
        <v>7444</v>
      </c>
    </row>
    <row r="694" spans="1:7" x14ac:dyDescent="0.3">
      <c r="A694" s="1">
        <v>44273</v>
      </c>
      <c r="B694" t="s">
        <v>30</v>
      </c>
      <c r="C694" t="s">
        <v>20</v>
      </c>
      <c r="D694">
        <v>29</v>
      </c>
      <c r="E694" t="s">
        <v>8</v>
      </c>
      <c r="F694" t="s">
        <v>9</v>
      </c>
      <c r="G694">
        <v>17470</v>
      </c>
    </row>
    <row r="695" spans="1:7" x14ac:dyDescent="0.3">
      <c r="A695" s="1">
        <v>44274</v>
      </c>
      <c r="B695" t="s">
        <v>7</v>
      </c>
      <c r="C695" t="s">
        <v>16</v>
      </c>
      <c r="D695">
        <v>18</v>
      </c>
      <c r="E695" t="s">
        <v>8</v>
      </c>
      <c r="F695" t="s">
        <v>11</v>
      </c>
      <c r="G695">
        <v>4842</v>
      </c>
    </row>
    <row r="696" spans="1:7" x14ac:dyDescent="0.3">
      <c r="A696" s="1">
        <v>44274</v>
      </c>
      <c r="B696" t="s">
        <v>15</v>
      </c>
      <c r="C696" t="s">
        <v>21</v>
      </c>
      <c r="D696">
        <v>24</v>
      </c>
      <c r="E696" t="s">
        <v>8</v>
      </c>
      <c r="F696" t="s">
        <v>9</v>
      </c>
      <c r="G696">
        <v>13819</v>
      </c>
    </row>
    <row r="697" spans="1:7" x14ac:dyDescent="0.3">
      <c r="A697" s="1">
        <v>44274</v>
      </c>
      <c r="B697" t="s">
        <v>19</v>
      </c>
      <c r="C697" t="s">
        <v>17</v>
      </c>
      <c r="D697">
        <v>15</v>
      </c>
      <c r="E697" t="s">
        <v>8</v>
      </c>
      <c r="F697" t="s">
        <v>11</v>
      </c>
      <c r="G697">
        <v>5762</v>
      </c>
    </row>
    <row r="698" spans="1:7" x14ac:dyDescent="0.3">
      <c r="A698" s="1">
        <v>44274</v>
      </c>
      <c r="B698" t="s">
        <v>23</v>
      </c>
      <c r="C698" t="s">
        <v>25</v>
      </c>
      <c r="D698">
        <v>23</v>
      </c>
      <c r="E698" t="s">
        <v>8</v>
      </c>
      <c r="F698" t="s">
        <v>11</v>
      </c>
      <c r="G698">
        <v>10583</v>
      </c>
    </row>
    <row r="699" spans="1:7" x14ac:dyDescent="0.3">
      <c r="A699" s="1">
        <v>44274</v>
      </c>
      <c r="B699" t="s">
        <v>26</v>
      </c>
      <c r="C699" t="s">
        <v>14</v>
      </c>
      <c r="D699">
        <v>31</v>
      </c>
      <c r="E699" t="s">
        <v>8</v>
      </c>
      <c r="F699" t="s">
        <v>11</v>
      </c>
      <c r="G699">
        <v>21433</v>
      </c>
    </row>
    <row r="700" spans="1:7" x14ac:dyDescent="0.3">
      <c r="A700" s="1">
        <v>44274</v>
      </c>
      <c r="B700" t="s">
        <v>27</v>
      </c>
      <c r="C700" t="s">
        <v>18</v>
      </c>
      <c r="D700">
        <v>13</v>
      </c>
      <c r="E700" t="s">
        <v>8</v>
      </c>
      <c r="F700" t="s">
        <v>11</v>
      </c>
      <c r="G700">
        <v>6898</v>
      </c>
    </row>
    <row r="701" spans="1:7" x14ac:dyDescent="0.3">
      <c r="A701" s="1">
        <v>44274</v>
      </c>
      <c r="B701" t="s">
        <v>28</v>
      </c>
      <c r="C701" t="s">
        <v>24</v>
      </c>
      <c r="D701">
        <v>22</v>
      </c>
      <c r="E701" t="s">
        <v>8</v>
      </c>
      <c r="F701" t="s">
        <v>11</v>
      </c>
      <c r="G701">
        <v>8885</v>
      </c>
    </row>
    <row r="702" spans="1:7" x14ac:dyDescent="0.3">
      <c r="A702" s="1">
        <v>44274</v>
      </c>
      <c r="B702" t="s">
        <v>29</v>
      </c>
      <c r="C702" t="s">
        <v>22</v>
      </c>
      <c r="D702">
        <v>22</v>
      </c>
      <c r="E702" t="s">
        <v>8</v>
      </c>
      <c r="F702" t="s">
        <v>11</v>
      </c>
      <c r="G702">
        <v>7938</v>
      </c>
    </row>
    <row r="703" spans="1:7" x14ac:dyDescent="0.3">
      <c r="A703" s="1">
        <v>44274</v>
      </c>
      <c r="B703" t="s">
        <v>30</v>
      </c>
      <c r="C703" t="s">
        <v>20</v>
      </c>
      <c r="D703">
        <v>29</v>
      </c>
      <c r="E703" t="s">
        <v>8</v>
      </c>
      <c r="F703" t="s">
        <v>9</v>
      </c>
      <c r="G703">
        <v>18291</v>
      </c>
    </row>
    <row r="704" spans="1:7" x14ac:dyDescent="0.3">
      <c r="A704" s="1">
        <v>44275</v>
      </c>
      <c r="B704" t="s">
        <v>7</v>
      </c>
      <c r="C704" t="s">
        <v>16</v>
      </c>
      <c r="D704">
        <v>18</v>
      </c>
      <c r="E704" t="s">
        <v>8</v>
      </c>
      <c r="F704" t="s">
        <v>11</v>
      </c>
      <c r="G704">
        <v>4818</v>
      </c>
    </row>
    <row r="705" spans="1:7" x14ac:dyDescent="0.3">
      <c r="A705" s="1">
        <v>44275</v>
      </c>
      <c r="B705" t="s">
        <v>15</v>
      </c>
      <c r="C705" t="s">
        <v>21</v>
      </c>
      <c r="D705">
        <v>24</v>
      </c>
      <c r="E705" t="s">
        <v>8</v>
      </c>
      <c r="F705" t="s">
        <v>9</v>
      </c>
      <c r="G705">
        <v>13767</v>
      </c>
    </row>
    <row r="706" spans="1:7" x14ac:dyDescent="0.3">
      <c r="A706" s="1">
        <v>44275</v>
      </c>
      <c r="B706" t="s">
        <v>19</v>
      </c>
      <c r="C706" t="s">
        <v>17</v>
      </c>
      <c r="D706">
        <v>15</v>
      </c>
      <c r="E706" t="s">
        <v>8</v>
      </c>
      <c r="F706" t="s">
        <v>11</v>
      </c>
      <c r="G706">
        <v>5734</v>
      </c>
    </row>
    <row r="707" spans="1:7" x14ac:dyDescent="0.3">
      <c r="A707" s="1">
        <v>44275</v>
      </c>
      <c r="B707" t="s">
        <v>23</v>
      </c>
      <c r="C707" t="s">
        <v>25</v>
      </c>
      <c r="D707">
        <v>23</v>
      </c>
      <c r="E707" t="s">
        <v>8</v>
      </c>
      <c r="F707" t="s">
        <v>11</v>
      </c>
      <c r="G707">
        <v>10530</v>
      </c>
    </row>
    <row r="708" spans="1:7" x14ac:dyDescent="0.3">
      <c r="A708" s="1">
        <v>44275</v>
      </c>
      <c r="B708" t="s">
        <v>26</v>
      </c>
      <c r="C708" t="s">
        <v>14</v>
      </c>
      <c r="D708">
        <v>31</v>
      </c>
      <c r="E708" t="s">
        <v>8</v>
      </c>
      <c r="F708" t="s">
        <v>11</v>
      </c>
      <c r="G708">
        <v>21328</v>
      </c>
    </row>
    <row r="709" spans="1:7" x14ac:dyDescent="0.3">
      <c r="A709" s="1">
        <v>44275</v>
      </c>
      <c r="B709" t="s">
        <v>27</v>
      </c>
      <c r="C709" t="s">
        <v>18</v>
      </c>
      <c r="D709">
        <v>13</v>
      </c>
      <c r="E709" t="s">
        <v>8</v>
      </c>
      <c r="F709" t="s">
        <v>11</v>
      </c>
      <c r="G709">
        <v>6865</v>
      </c>
    </row>
    <row r="710" spans="1:7" x14ac:dyDescent="0.3">
      <c r="A710" s="1">
        <v>44275</v>
      </c>
      <c r="B710" t="s">
        <v>28</v>
      </c>
      <c r="C710" t="s">
        <v>24</v>
      </c>
      <c r="D710">
        <v>22</v>
      </c>
      <c r="E710" t="s">
        <v>8</v>
      </c>
      <c r="F710" t="s">
        <v>11</v>
      </c>
      <c r="G710">
        <v>8837</v>
      </c>
    </row>
    <row r="711" spans="1:7" x14ac:dyDescent="0.3">
      <c r="A711" s="1">
        <v>44275</v>
      </c>
      <c r="B711" t="s">
        <v>29</v>
      </c>
      <c r="C711" t="s">
        <v>22</v>
      </c>
      <c r="D711">
        <v>22</v>
      </c>
      <c r="E711" t="s">
        <v>8</v>
      </c>
      <c r="F711" t="s">
        <v>11</v>
      </c>
      <c r="G711">
        <v>7898</v>
      </c>
    </row>
    <row r="712" spans="1:7" x14ac:dyDescent="0.3">
      <c r="A712" s="1">
        <v>44275</v>
      </c>
      <c r="B712" t="s">
        <v>30</v>
      </c>
      <c r="C712" t="s">
        <v>20</v>
      </c>
      <c r="D712">
        <v>29</v>
      </c>
      <c r="E712" t="s">
        <v>8</v>
      </c>
      <c r="F712" t="s">
        <v>9</v>
      </c>
      <c r="G712">
        <v>18226</v>
      </c>
    </row>
    <row r="713" spans="1:7" x14ac:dyDescent="0.3">
      <c r="A713" s="1">
        <v>44276</v>
      </c>
      <c r="B713" t="s">
        <v>7</v>
      </c>
      <c r="C713" t="s">
        <v>16</v>
      </c>
      <c r="D713">
        <v>18</v>
      </c>
      <c r="E713" t="s">
        <v>8</v>
      </c>
      <c r="F713" t="s">
        <v>11</v>
      </c>
      <c r="G713">
        <v>5094</v>
      </c>
    </row>
    <row r="714" spans="1:7" x14ac:dyDescent="0.3">
      <c r="A714" s="1">
        <v>44276</v>
      </c>
      <c r="B714" t="s">
        <v>15</v>
      </c>
      <c r="C714" t="s">
        <v>21</v>
      </c>
      <c r="D714">
        <v>24</v>
      </c>
      <c r="E714" t="s">
        <v>8</v>
      </c>
      <c r="F714" t="s">
        <v>9</v>
      </c>
      <c r="G714">
        <v>14377</v>
      </c>
    </row>
    <row r="715" spans="1:7" x14ac:dyDescent="0.3">
      <c r="A715" s="1">
        <v>44276</v>
      </c>
      <c r="B715" t="s">
        <v>19</v>
      </c>
      <c r="C715" t="s">
        <v>17</v>
      </c>
      <c r="D715">
        <v>15</v>
      </c>
      <c r="E715" t="s">
        <v>8</v>
      </c>
      <c r="F715" t="s">
        <v>11</v>
      </c>
      <c r="G715">
        <v>6062</v>
      </c>
    </row>
    <row r="716" spans="1:7" x14ac:dyDescent="0.3">
      <c r="A716" s="1">
        <v>44276</v>
      </c>
      <c r="B716" t="s">
        <v>23</v>
      </c>
      <c r="C716" t="s">
        <v>25</v>
      </c>
      <c r="D716">
        <v>23</v>
      </c>
      <c r="E716" t="s">
        <v>8</v>
      </c>
      <c r="F716" t="s">
        <v>11</v>
      </c>
      <c r="G716">
        <v>11134</v>
      </c>
    </row>
    <row r="717" spans="1:7" x14ac:dyDescent="0.3">
      <c r="A717" s="1">
        <v>44276</v>
      </c>
      <c r="B717" t="s">
        <v>26</v>
      </c>
      <c r="C717" t="s">
        <v>14</v>
      </c>
      <c r="D717">
        <v>31</v>
      </c>
      <c r="E717" t="s">
        <v>8</v>
      </c>
      <c r="F717" t="s">
        <v>11</v>
      </c>
      <c r="G717">
        <v>22551</v>
      </c>
    </row>
    <row r="718" spans="1:7" x14ac:dyDescent="0.3">
      <c r="A718" s="1">
        <v>44276</v>
      </c>
      <c r="B718" t="s">
        <v>27</v>
      </c>
      <c r="C718" t="s">
        <v>18</v>
      </c>
      <c r="D718">
        <v>13</v>
      </c>
      <c r="E718" t="s">
        <v>8</v>
      </c>
      <c r="F718" t="s">
        <v>11</v>
      </c>
      <c r="G718">
        <v>7258</v>
      </c>
    </row>
    <row r="719" spans="1:7" x14ac:dyDescent="0.3">
      <c r="A719" s="1">
        <v>44276</v>
      </c>
      <c r="B719" t="s">
        <v>28</v>
      </c>
      <c r="C719" t="s">
        <v>24</v>
      </c>
      <c r="D719">
        <v>22</v>
      </c>
      <c r="E719" t="s">
        <v>8</v>
      </c>
      <c r="F719" t="s">
        <v>11</v>
      </c>
      <c r="G719">
        <v>9388</v>
      </c>
    </row>
    <row r="720" spans="1:7" x14ac:dyDescent="0.3">
      <c r="A720" s="1">
        <v>44276</v>
      </c>
      <c r="B720" t="s">
        <v>29</v>
      </c>
      <c r="C720" t="s">
        <v>22</v>
      </c>
      <c r="D720">
        <v>22</v>
      </c>
      <c r="E720" t="s">
        <v>8</v>
      </c>
      <c r="F720" t="s">
        <v>11</v>
      </c>
      <c r="G720">
        <v>8351</v>
      </c>
    </row>
    <row r="721" spans="1:7" x14ac:dyDescent="0.3">
      <c r="A721" s="1">
        <v>44276</v>
      </c>
      <c r="B721" t="s">
        <v>30</v>
      </c>
      <c r="C721" t="s">
        <v>20</v>
      </c>
      <c r="D721">
        <v>29</v>
      </c>
      <c r="E721" t="s">
        <v>8</v>
      </c>
      <c r="F721" t="s">
        <v>9</v>
      </c>
      <c r="G721">
        <v>18980</v>
      </c>
    </row>
    <row r="722" spans="1:7" x14ac:dyDescent="0.3">
      <c r="A722" s="1">
        <v>44277</v>
      </c>
      <c r="B722" t="s">
        <v>7</v>
      </c>
      <c r="C722" t="s">
        <v>16</v>
      </c>
      <c r="D722">
        <v>18</v>
      </c>
      <c r="E722" t="s">
        <v>8</v>
      </c>
      <c r="F722" t="s">
        <v>11</v>
      </c>
      <c r="G722">
        <v>4617</v>
      </c>
    </row>
    <row r="723" spans="1:7" x14ac:dyDescent="0.3">
      <c r="A723" s="1">
        <v>44277</v>
      </c>
      <c r="B723" t="s">
        <v>15</v>
      </c>
      <c r="C723" t="s">
        <v>21</v>
      </c>
      <c r="D723">
        <v>24</v>
      </c>
      <c r="E723" t="s">
        <v>8</v>
      </c>
      <c r="F723" t="s">
        <v>9</v>
      </c>
      <c r="G723">
        <v>13325</v>
      </c>
    </row>
    <row r="724" spans="1:7" x14ac:dyDescent="0.3">
      <c r="A724" s="1">
        <v>44277</v>
      </c>
      <c r="B724" t="s">
        <v>19</v>
      </c>
      <c r="C724" t="s">
        <v>17</v>
      </c>
      <c r="D724">
        <v>15</v>
      </c>
      <c r="E724" t="s">
        <v>8</v>
      </c>
      <c r="F724" t="s">
        <v>11</v>
      </c>
      <c r="G724">
        <v>5494</v>
      </c>
    </row>
    <row r="725" spans="1:7" x14ac:dyDescent="0.3">
      <c r="A725" s="1">
        <v>44277</v>
      </c>
      <c r="B725" t="s">
        <v>23</v>
      </c>
      <c r="C725" t="s">
        <v>25</v>
      </c>
      <c r="D725">
        <v>23</v>
      </c>
      <c r="E725" t="s">
        <v>8</v>
      </c>
      <c r="F725" t="s">
        <v>11</v>
      </c>
      <c r="G725">
        <v>10091</v>
      </c>
    </row>
    <row r="726" spans="1:7" x14ac:dyDescent="0.3">
      <c r="A726" s="1">
        <v>44277</v>
      </c>
      <c r="B726" t="s">
        <v>26</v>
      </c>
      <c r="C726" t="s">
        <v>14</v>
      </c>
      <c r="D726">
        <v>31</v>
      </c>
      <c r="E726" t="s">
        <v>8</v>
      </c>
      <c r="F726" t="s">
        <v>11</v>
      </c>
      <c r="G726">
        <v>20437</v>
      </c>
    </row>
    <row r="727" spans="1:7" x14ac:dyDescent="0.3">
      <c r="A727" s="1">
        <v>44277</v>
      </c>
      <c r="B727" t="s">
        <v>27</v>
      </c>
      <c r="C727" t="s">
        <v>18</v>
      </c>
      <c r="D727">
        <v>13</v>
      </c>
      <c r="E727" t="s">
        <v>8</v>
      </c>
      <c r="F727" t="s">
        <v>11</v>
      </c>
      <c r="G727">
        <v>6578</v>
      </c>
    </row>
    <row r="728" spans="1:7" x14ac:dyDescent="0.3">
      <c r="A728" s="1">
        <v>44277</v>
      </c>
      <c r="B728" t="s">
        <v>28</v>
      </c>
      <c r="C728" t="s">
        <v>24</v>
      </c>
      <c r="D728">
        <v>22</v>
      </c>
      <c r="E728" t="s">
        <v>8</v>
      </c>
      <c r="F728" t="s">
        <v>11</v>
      </c>
      <c r="G728">
        <v>8933</v>
      </c>
    </row>
    <row r="729" spans="1:7" x14ac:dyDescent="0.3">
      <c r="A729" s="1">
        <v>44277</v>
      </c>
      <c r="B729" t="s">
        <v>29</v>
      </c>
      <c r="C729" t="s">
        <v>22</v>
      </c>
      <c r="D729">
        <v>22</v>
      </c>
      <c r="E729" t="s">
        <v>8</v>
      </c>
      <c r="F729" t="s">
        <v>11</v>
      </c>
      <c r="G729">
        <v>7568</v>
      </c>
    </row>
    <row r="730" spans="1:7" x14ac:dyDescent="0.3">
      <c r="A730" s="1">
        <v>44277</v>
      </c>
      <c r="B730" t="s">
        <v>30</v>
      </c>
      <c r="C730" t="s">
        <v>20</v>
      </c>
      <c r="D730">
        <v>29</v>
      </c>
      <c r="E730" t="s">
        <v>8</v>
      </c>
      <c r="F730" t="s">
        <v>11</v>
      </c>
      <c r="G730">
        <v>12614</v>
      </c>
    </row>
    <row r="731" spans="1:7" x14ac:dyDescent="0.3">
      <c r="A731" s="1">
        <v>44278</v>
      </c>
      <c r="B731" t="s">
        <v>7</v>
      </c>
      <c r="C731" t="s">
        <v>16</v>
      </c>
      <c r="D731">
        <v>18</v>
      </c>
      <c r="E731" t="s">
        <v>8</v>
      </c>
      <c r="F731" t="s">
        <v>11</v>
      </c>
      <c r="G731">
        <v>5230</v>
      </c>
    </row>
    <row r="732" spans="1:7" x14ac:dyDescent="0.3">
      <c r="A732" s="1">
        <v>44278</v>
      </c>
      <c r="B732" t="s">
        <v>15</v>
      </c>
      <c r="C732" t="s">
        <v>21</v>
      </c>
      <c r="D732">
        <v>24</v>
      </c>
      <c r="E732" t="s">
        <v>8</v>
      </c>
      <c r="F732" t="s">
        <v>9</v>
      </c>
      <c r="G732">
        <v>14676</v>
      </c>
    </row>
    <row r="733" spans="1:7" x14ac:dyDescent="0.3">
      <c r="A733" s="1">
        <v>44278</v>
      </c>
      <c r="B733" t="s">
        <v>19</v>
      </c>
      <c r="C733" t="s">
        <v>17</v>
      </c>
      <c r="D733">
        <v>15</v>
      </c>
      <c r="E733" t="s">
        <v>8</v>
      </c>
      <c r="F733" t="s">
        <v>11</v>
      </c>
      <c r="G733">
        <v>6223</v>
      </c>
    </row>
    <row r="734" spans="1:7" x14ac:dyDescent="0.3">
      <c r="A734" s="1">
        <v>44278</v>
      </c>
      <c r="B734" t="s">
        <v>23</v>
      </c>
      <c r="C734" t="s">
        <v>25</v>
      </c>
      <c r="D734">
        <v>23</v>
      </c>
      <c r="E734" t="s">
        <v>8</v>
      </c>
      <c r="F734" t="s">
        <v>11</v>
      </c>
      <c r="G734">
        <v>11432</v>
      </c>
    </row>
    <row r="735" spans="1:7" x14ac:dyDescent="0.3">
      <c r="A735" s="1">
        <v>44278</v>
      </c>
      <c r="B735" t="s">
        <v>26</v>
      </c>
      <c r="C735" t="s">
        <v>14</v>
      </c>
      <c r="D735">
        <v>31</v>
      </c>
      <c r="E735" t="s">
        <v>8</v>
      </c>
      <c r="F735" t="s">
        <v>11</v>
      </c>
      <c r="G735">
        <v>23152</v>
      </c>
    </row>
    <row r="736" spans="1:7" x14ac:dyDescent="0.3">
      <c r="A736" s="1">
        <v>44278</v>
      </c>
      <c r="B736" t="s">
        <v>27</v>
      </c>
      <c r="C736" t="s">
        <v>18</v>
      </c>
      <c r="D736">
        <v>13</v>
      </c>
      <c r="E736" t="s">
        <v>8</v>
      </c>
      <c r="F736" t="s">
        <v>11</v>
      </c>
      <c r="G736">
        <v>7451</v>
      </c>
    </row>
    <row r="737" spans="1:7" x14ac:dyDescent="0.3">
      <c r="A737" s="1">
        <v>44278</v>
      </c>
      <c r="B737" t="s">
        <v>28</v>
      </c>
      <c r="C737" t="s">
        <v>24</v>
      </c>
      <c r="D737">
        <v>22</v>
      </c>
      <c r="E737" t="s">
        <v>8</v>
      </c>
      <c r="F737" t="s">
        <v>11</v>
      </c>
      <c r="G737">
        <v>10227</v>
      </c>
    </row>
    <row r="738" spans="1:7" x14ac:dyDescent="0.3">
      <c r="A738" s="1">
        <v>44278</v>
      </c>
      <c r="B738" t="s">
        <v>29</v>
      </c>
      <c r="C738" t="s">
        <v>22</v>
      </c>
      <c r="D738">
        <v>22</v>
      </c>
      <c r="E738" t="s">
        <v>8</v>
      </c>
      <c r="F738" t="s">
        <v>11</v>
      </c>
      <c r="G738">
        <v>8573</v>
      </c>
    </row>
    <row r="739" spans="1:7" x14ac:dyDescent="0.3">
      <c r="A739" s="1">
        <v>44278</v>
      </c>
      <c r="B739" t="s">
        <v>30</v>
      </c>
      <c r="C739" t="s">
        <v>20</v>
      </c>
      <c r="D739">
        <v>29</v>
      </c>
      <c r="E739" t="s">
        <v>8</v>
      </c>
      <c r="F739" t="s">
        <v>11</v>
      </c>
      <c r="G739">
        <v>14289</v>
      </c>
    </row>
    <row r="740" spans="1:7" x14ac:dyDescent="0.3">
      <c r="A740" s="1">
        <v>44279</v>
      </c>
      <c r="B740" t="s">
        <v>7</v>
      </c>
      <c r="C740" t="s">
        <v>16</v>
      </c>
      <c r="D740">
        <v>18</v>
      </c>
      <c r="E740" t="s">
        <v>8</v>
      </c>
      <c r="F740" t="s">
        <v>11</v>
      </c>
      <c r="G740">
        <v>4759</v>
      </c>
    </row>
    <row r="741" spans="1:7" x14ac:dyDescent="0.3">
      <c r="A741" s="1">
        <v>44279</v>
      </c>
      <c r="B741" t="s">
        <v>15</v>
      </c>
      <c r="C741" t="s">
        <v>21</v>
      </c>
      <c r="D741">
        <v>24</v>
      </c>
      <c r="E741" t="s">
        <v>8</v>
      </c>
      <c r="F741" t="s">
        <v>9</v>
      </c>
      <c r="G741">
        <v>13638</v>
      </c>
    </row>
    <row r="742" spans="1:7" x14ac:dyDescent="0.3">
      <c r="A742" s="1">
        <v>44279</v>
      </c>
      <c r="B742" t="s">
        <v>19</v>
      </c>
      <c r="C742" t="s">
        <v>17</v>
      </c>
      <c r="D742">
        <v>15</v>
      </c>
      <c r="E742" t="s">
        <v>8</v>
      </c>
      <c r="F742" t="s">
        <v>11</v>
      </c>
      <c r="G742">
        <v>5663</v>
      </c>
    </row>
    <row r="743" spans="1:7" x14ac:dyDescent="0.3">
      <c r="A743" s="1">
        <v>44279</v>
      </c>
      <c r="B743" t="s">
        <v>23</v>
      </c>
      <c r="C743" t="s">
        <v>25</v>
      </c>
      <c r="D743">
        <v>23</v>
      </c>
      <c r="E743" t="s">
        <v>8</v>
      </c>
      <c r="F743" t="s">
        <v>11</v>
      </c>
      <c r="G743">
        <v>10402</v>
      </c>
    </row>
    <row r="744" spans="1:7" x14ac:dyDescent="0.3">
      <c r="A744" s="1">
        <v>44279</v>
      </c>
      <c r="B744" t="s">
        <v>26</v>
      </c>
      <c r="C744" t="s">
        <v>14</v>
      </c>
      <c r="D744">
        <v>31</v>
      </c>
      <c r="E744" t="s">
        <v>8</v>
      </c>
      <c r="F744" t="s">
        <v>11</v>
      </c>
      <c r="G744">
        <v>21068</v>
      </c>
    </row>
    <row r="745" spans="1:7" x14ac:dyDescent="0.3">
      <c r="A745" s="1">
        <v>44279</v>
      </c>
      <c r="B745" t="s">
        <v>27</v>
      </c>
      <c r="C745" t="s">
        <v>18</v>
      </c>
      <c r="D745">
        <v>13</v>
      </c>
      <c r="E745" t="s">
        <v>8</v>
      </c>
      <c r="F745" t="s">
        <v>11</v>
      </c>
      <c r="G745">
        <v>6781</v>
      </c>
    </row>
    <row r="746" spans="1:7" x14ac:dyDescent="0.3">
      <c r="A746" s="1">
        <v>44279</v>
      </c>
      <c r="B746" t="s">
        <v>28</v>
      </c>
      <c r="C746" t="s">
        <v>24</v>
      </c>
      <c r="D746">
        <v>22</v>
      </c>
      <c r="E746" t="s">
        <v>8</v>
      </c>
      <c r="F746" t="s">
        <v>11</v>
      </c>
      <c r="G746">
        <v>9234</v>
      </c>
    </row>
    <row r="747" spans="1:7" x14ac:dyDescent="0.3">
      <c r="A747" s="1">
        <v>44279</v>
      </c>
      <c r="B747" t="s">
        <v>29</v>
      </c>
      <c r="C747" t="s">
        <v>22</v>
      </c>
      <c r="D747">
        <v>22</v>
      </c>
      <c r="E747" t="s">
        <v>8</v>
      </c>
      <c r="F747" t="s">
        <v>11</v>
      </c>
      <c r="G747">
        <v>7802</v>
      </c>
    </row>
    <row r="748" spans="1:7" x14ac:dyDescent="0.3">
      <c r="A748" s="1">
        <v>44279</v>
      </c>
      <c r="B748" t="s">
        <v>30</v>
      </c>
      <c r="C748" t="s">
        <v>20</v>
      </c>
      <c r="D748">
        <v>29</v>
      </c>
      <c r="E748" t="s">
        <v>8</v>
      </c>
      <c r="F748" t="s">
        <v>11</v>
      </c>
      <c r="G748">
        <v>13003</v>
      </c>
    </row>
    <row r="749" spans="1:7" x14ac:dyDescent="0.3">
      <c r="A749" s="1">
        <v>44280</v>
      </c>
      <c r="B749" t="s">
        <v>7</v>
      </c>
      <c r="C749" t="s">
        <v>16</v>
      </c>
      <c r="D749">
        <v>18</v>
      </c>
      <c r="E749" t="s">
        <v>8</v>
      </c>
      <c r="F749" t="s">
        <v>11</v>
      </c>
      <c r="G749">
        <v>5114</v>
      </c>
    </row>
    <row r="750" spans="1:7" x14ac:dyDescent="0.3">
      <c r="A750" s="1">
        <v>44280</v>
      </c>
      <c r="B750" t="s">
        <v>15</v>
      </c>
      <c r="C750" t="s">
        <v>21</v>
      </c>
      <c r="D750">
        <v>24</v>
      </c>
      <c r="E750" t="s">
        <v>8</v>
      </c>
      <c r="F750" t="s">
        <v>9</v>
      </c>
      <c r="G750">
        <v>14421</v>
      </c>
    </row>
    <row r="751" spans="1:7" x14ac:dyDescent="0.3">
      <c r="A751" s="1">
        <v>44280</v>
      </c>
      <c r="B751" t="s">
        <v>19</v>
      </c>
      <c r="C751" t="s">
        <v>17</v>
      </c>
      <c r="D751">
        <v>15</v>
      </c>
      <c r="E751" t="s">
        <v>8</v>
      </c>
      <c r="F751" t="s">
        <v>11</v>
      </c>
      <c r="G751">
        <v>6086</v>
      </c>
    </row>
    <row r="752" spans="1:7" x14ac:dyDescent="0.3">
      <c r="A752" s="1">
        <v>44280</v>
      </c>
      <c r="B752" t="s">
        <v>23</v>
      </c>
      <c r="C752" t="s">
        <v>25</v>
      </c>
      <c r="D752">
        <v>23</v>
      </c>
      <c r="E752" t="s">
        <v>8</v>
      </c>
      <c r="F752" t="s">
        <v>11</v>
      </c>
      <c r="G752">
        <v>11178</v>
      </c>
    </row>
    <row r="753" spans="1:7" x14ac:dyDescent="0.3">
      <c r="A753" s="1">
        <v>44280</v>
      </c>
      <c r="B753" t="s">
        <v>26</v>
      </c>
      <c r="C753" t="s">
        <v>14</v>
      </c>
      <c r="D753">
        <v>31</v>
      </c>
      <c r="E753" t="s">
        <v>8</v>
      </c>
      <c r="F753" t="s">
        <v>11</v>
      </c>
      <c r="G753">
        <v>22639</v>
      </c>
    </row>
    <row r="754" spans="1:7" x14ac:dyDescent="0.3">
      <c r="A754" s="1">
        <v>44280</v>
      </c>
      <c r="B754" t="s">
        <v>27</v>
      </c>
      <c r="C754" t="s">
        <v>18</v>
      </c>
      <c r="D754">
        <v>13</v>
      </c>
      <c r="E754" t="s">
        <v>8</v>
      </c>
      <c r="F754" t="s">
        <v>11</v>
      </c>
      <c r="G754">
        <v>7286</v>
      </c>
    </row>
    <row r="755" spans="1:7" x14ac:dyDescent="0.3">
      <c r="A755" s="1">
        <v>44280</v>
      </c>
      <c r="B755" t="s">
        <v>28</v>
      </c>
      <c r="C755" t="s">
        <v>24</v>
      </c>
      <c r="D755">
        <v>22</v>
      </c>
      <c r="E755" t="s">
        <v>8</v>
      </c>
      <c r="F755" t="s">
        <v>11</v>
      </c>
      <c r="G755">
        <v>9982</v>
      </c>
    </row>
    <row r="756" spans="1:7" x14ac:dyDescent="0.3">
      <c r="A756" s="1">
        <v>44280</v>
      </c>
      <c r="B756" t="s">
        <v>29</v>
      </c>
      <c r="C756" t="s">
        <v>22</v>
      </c>
      <c r="D756">
        <v>22</v>
      </c>
      <c r="E756" t="s">
        <v>8</v>
      </c>
      <c r="F756" t="s">
        <v>11</v>
      </c>
      <c r="G756">
        <v>8384</v>
      </c>
    </row>
    <row r="757" spans="1:7" x14ac:dyDescent="0.3">
      <c r="A757" s="1">
        <v>44280</v>
      </c>
      <c r="B757" t="s">
        <v>30</v>
      </c>
      <c r="C757" t="s">
        <v>20</v>
      </c>
      <c r="D757">
        <v>29</v>
      </c>
      <c r="E757" t="s">
        <v>8</v>
      </c>
      <c r="F757" t="s">
        <v>11</v>
      </c>
      <c r="G757">
        <v>13973</v>
      </c>
    </row>
    <row r="758" spans="1:7" x14ac:dyDescent="0.3">
      <c r="A758" s="1">
        <v>44281</v>
      </c>
      <c r="B758" t="s">
        <v>7</v>
      </c>
      <c r="C758" t="s">
        <v>16</v>
      </c>
      <c r="D758">
        <v>18</v>
      </c>
      <c r="E758" t="s">
        <v>8</v>
      </c>
      <c r="F758" t="s">
        <v>11</v>
      </c>
      <c r="G758">
        <v>4315</v>
      </c>
    </row>
    <row r="759" spans="1:7" x14ac:dyDescent="0.3">
      <c r="A759" s="1">
        <v>44281</v>
      </c>
      <c r="B759" t="s">
        <v>15</v>
      </c>
      <c r="C759" t="s">
        <v>21</v>
      </c>
      <c r="D759">
        <v>24</v>
      </c>
      <c r="E759" t="s">
        <v>8</v>
      </c>
      <c r="F759" t="s">
        <v>9</v>
      </c>
      <c r="G759">
        <v>12657</v>
      </c>
    </row>
    <row r="760" spans="1:7" x14ac:dyDescent="0.3">
      <c r="A760" s="1">
        <v>44281</v>
      </c>
      <c r="B760" t="s">
        <v>19</v>
      </c>
      <c r="C760" t="s">
        <v>17</v>
      </c>
      <c r="D760">
        <v>15</v>
      </c>
      <c r="E760" t="s">
        <v>8</v>
      </c>
      <c r="F760" t="s">
        <v>11</v>
      </c>
      <c r="G760">
        <v>5134</v>
      </c>
    </row>
    <row r="761" spans="1:7" x14ac:dyDescent="0.3">
      <c r="A761" s="1">
        <v>44281</v>
      </c>
      <c r="B761" t="s">
        <v>23</v>
      </c>
      <c r="C761" t="s">
        <v>25</v>
      </c>
      <c r="D761">
        <v>23</v>
      </c>
      <c r="E761" t="s">
        <v>8</v>
      </c>
      <c r="F761" t="s">
        <v>11</v>
      </c>
      <c r="G761">
        <v>9430</v>
      </c>
    </row>
    <row r="762" spans="1:7" x14ac:dyDescent="0.3">
      <c r="A762" s="1">
        <v>44281</v>
      </c>
      <c r="B762" t="s">
        <v>26</v>
      </c>
      <c r="C762" t="s">
        <v>14</v>
      </c>
      <c r="D762">
        <v>31</v>
      </c>
      <c r="E762" t="s">
        <v>8</v>
      </c>
      <c r="F762" t="s">
        <v>11</v>
      </c>
      <c r="G762">
        <v>19098</v>
      </c>
    </row>
    <row r="763" spans="1:7" x14ac:dyDescent="0.3">
      <c r="A763" s="1">
        <v>44281</v>
      </c>
      <c r="B763" t="s">
        <v>27</v>
      </c>
      <c r="C763" t="s">
        <v>18</v>
      </c>
      <c r="D763">
        <v>13</v>
      </c>
      <c r="E763" t="s">
        <v>8</v>
      </c>
      <c r="F763" t="s">
        <v>11</v>
      </c>
      <c r="G763">
        <v>6146</v>
      </c>
    </row>
    <row r="764" spans="1:7" x14ac:dyDescent="0.3">
      <c r="A764" s="1">
        <v>44281</v>
      </c>
      <c r="B764" t="s">
        <v>28</v>
      </c>
      <c r="C764" t="s">
        <v>24</v>
      </c>
      <c r="D764">
        <v>22</v>
      </c>
      <c r="E764" t="s">
        <v>8</v>
      </c>
      <c r="F764" t="s">
        <v>11</v>
      </c>
      <c r="G764" s="7">
        <v>9814</v>
      </c>
    </row>
    <row r="765" spans="1:7" x14ac:dyDescent="0.3">
      <c r="A765" s="1">
        <v>44281</v>
      </c>
      <c r="B765" t="s">
        <v>29</v>
      </c>
      <c r="C765" t="s">
        <v>22</v>
      </c>
      <c r="D765">
        <v>22</v>
      </c>
      <c r="E765" t="s">
        <v>8</v>
      </c>
      <c r="F765" t="s">
        <v>11</v>
      </c>
      <c r="G765">
        <v>7073</v>
      </c>
    </row>
    <row r="766" spans="1:7" x14ac:dyDescent="0.3">
      <c r="A766" s="1">
        <v>44281</v>
      </c>
      <c r="B766" t="s">
        <v>30</v>
      </c>
      <c r="C766" t="s">
        <v>20</v>
      </c>
      <c r="D766">
        <v>29</v>
      </c>
      <c r="E766" t="s">
        <v>8</v>
      </c>
      <c r="F766" t="s">
        <v>11</v>
      </c>
      <c r="G766">
        <v>11787</v>
      </c>
    </row>
    <row r="767" spans="1:7" x14ac:dyDescent="0.3">
      <c r="A767" s="1">
        <v>44282</v>
      </c>
      <c r="B767" t="s">
        <v>7</v>
      </c>
      <c r="C767" t="s">
        <v>16</v>
      </c>
      <c r="D767">
        <v>18</v>
      </c>
      <c r="E767" t="s">
        <v>8</v>
      </c>
      <c r="F767" t="s">
        <v>11</v>
      </c>
      <c r="G767">
        <v>5212</v>
      </c>
    </row>
    <row r="768" spans="1:7" x14ac:dyDescent="0.3">
      <c r="A768" s="1">
        <v>44282</v>
      </c>
      <c r="B768" t="s">
        <v>15</v>
      </c>
      <c r="C768" t="s">
        <v>21</v>
      </c>
      <c r="D768">
        <v>24</v>
      </c>
      <c r="E768" t="s">
        <v>8</v>
      </c>
      <c r="F768" t="s">
        <v>9</v>
      </c>
      <c r="G768">
        <v>14635</v>
      </c>
    </row>
    <row r="769" spans="1:7" x14ac:dyDescent="0.3">
      <c r="A769" s="1">
        <v>44282</v>
      </c>
      <c r="B769" t="s">
        <v>19</v>
      </c>
      <c r="C769" t="s">
        <v>17</v>
      </c>
      <c r="D769">
        <v>15</v>
      </c>
      <c r="E769" t="s">
        <v>8</v>
      </c>
      <c r="F769" t="s">
        <v>11</v>
      </c>
      <c r="G769">
        <v>6202</v>
      </c>
    </row>
    <row r="770" spans="1:7" x14ac:dyDescent="0.3">
      <c r="A770" s="1">
        <v>44282</v>
      </c>
      <c r="B770" t="s">
        <v>23</v>
      </c>
      <c r="C770" t="s">
        <v>25</v>
      </c>
      <c r="D770">
        <v>23</v>
      </c>
      <c r="E770" t="s">
        <v>8</v>
      </c>
      <c r="F770" t="s">
        <v>11</v>
      </c>
      <c r="G770">
        <v>11392</v>
      </c>
    </row>
    <row r="771" spans="1:7" x14ac:dyDescent="0.3">
      <c r="A771" s="1">
        <v>44282</v>
      </c>
      <c r="B771" t="s">
        <v>26</v>
      </c>
      <c r="C771" t="s">
        <v>14</v>
      </c>
      <c r="D771">
        <v>31</v>
      </c>
      <c r="E771" t="s">
        <v>8</v>
      </c>
      <c r="F771" t="s">
        <v>11</v>
      </c>
      <c r="G771">
        <v>23072</v>
      </c>
    </row>
    <row r="772" spans="1:7" x14ac:dyDescent="0.3">
      <c r="A772" s="1">
        <v>44282</v>
      </c>
      <c r="B772" t="s">
        <v>27</v>
      </c>
      <c r="C772" t="s">
        <v>18</v>
      </c>
      <c r="D772">
        <v>13</v>
      </c>
      <c r="E772" t="s">
        <v>8</v>
      </c>
      <c r="F772" t="s">
        <v>11</v>
      </c>
      <c r="G772">
        <v>7426</v>
      </c>
    </row>
    <row r="773" spans="1:7" x14ac:dyDescent="0.3">
      <c r="A773" s="1">
        <v>44282</v>
      </c>
      <c r="B773" t="s">
        <v>28</v>
      </c>
      <c r="C773" t="s">
        <v>24</v>
      </c>
      <c r="D773">
        <v>22</v>
      </c>
      <c r="E773" t="s">
        <v>8</v>
      </c>
      <c r="F773" t="s">
        <v>11</v>
      </c>
      <c r="G773">
        <v>10188</v>
      </c>
    </row>
    <row r="774" spans="1:7" x14ac:dyDescent="0.3">
      <c r="A774" s="1">
        <v>44282</v>
      </c>
      <c r="B774" t="s">
        <v>29</v>
      </c>
      <c r="C774" t="s">
        <v>22</v>
      </c>
      <c r="D774">
        <v>22</v>
      </c>
      <c r="E774" t="s">
        <v>8</v>
      </c>
      <c r="F774" t="s">
        <v>11</v>
      </c>
      <c r="G774">
        <v>8544</v>
      </c>
    </row>
    <row r="775" spans="1:7" x14ac:dyDescent="0.3">
      <c r="A775" s="1">
        <v>44282</v>
      </c>
      <c r="B775" t="s">
        <v>30</v>
      </c>
      <c r="C775" t="s">
        <v>20</v>
      </c>
      <c r="D775">
        <v>29</v>
      </c>
      <c r="E775" t="s">
        <v>8</v>
      </c>
      <c r="F775" t="s">
        <v>11</v>
      </c>
      <c r="G775">
        <v>14240</v>
      </c>
    </row>
    <row r="776" spans="1:7" x14ac:dyDescent="0.3">
      <c r="A776" s="1">
        <v>44283</v>
      </c>
      <c r="B776" t="s">
        <v>7</v>
      </c>
      <c r="C776" t="s">
        <v>16</v>
      </c>
      <c r="D776">
        <v>18</v>
      </c>
      <c r="E776" t="s">
        <v>8</v>
      </c>
      <c r="F776" t="s">
        <v>11</v>
      </c>
      <c r="G776">
        <v>4783</v>
      </c>
    </row>
    <row r="777" spans="1:7" x14ac:dyDescent="0.3">
      <c r="A777" s="1">
        <v>44283</v>
      </c>
      <c r="B777" t="s">
        <v>15</v>
      </c>
      <c r="C777" t="s">
        <v>21</v>
      </c>
      <c r="D777">
        <v>24</v>
      </c>
      <c r="E777" t="s">
        <v>8</v>
      </c>
      <c r="F777" t="s">
        <v>9</v>
      </c>
      <c r="G777">
        <v>13688</v>
      </c>
    </row>
    <row r="778" spans="1:7" x14ac:dyDescent="0.3">
      <c r="A778" s="1">
        <v>44283</v>
      </c>
      <c r="B778" t="s">
        <v>19</v>
      </c>
      <c r="C778" t="s">
        <v>17</v>
      </c>
      <c r="D778">
        <v>15</v>
      </c>
      <c r="E778" t="s">
        <v>8</v>
      </c>
      <c r="F778" t="s">
        <v>11</v>
      </c>
      <c r="G778">
        <v>5692</v>
      </c>
    </row>
    <row r="779" spans="1:7" x14ac:dyDescent="0.3">
      <c r="A779" s="1">
        <v>44283</v>
      </c>
      <c r="B779" t="s">
        <v>23</v>
      </c>
      <c r="C779" t="s">
        <v>25</v>
      </c>
      <c r="D779">
        <v>23</v>
      </c>
      <c r="E779" t="s">
        <v>8</v>
      </c>
      <c r="F779" t="s">
        <v>11</v>
      </c>
      <c r="G779">
        <v>10453</v>
      </c>
    </row>
    <row r="780" spans="1:7" x14ac:dyDescent="0.3">
      <c r="A780" s="1">
        <v>44283</v>
      </c>
      <c r="B780" t="s">
        <v>26</v>
      </c>
      <c r="C780" t="s">
        <v>14</v>
      </c>
      <c r="D780">
        <v>31</v>
      </c>
      <c r="E780" t="s">
        <v>8</v>
      </c>
      <c r="F780" t="s">
        <v>11</v>
      </c>
      <c r="G780">
        <v>21171</v>
      </c>
    </row>
    <row r="781" spans="1:7" x14ac:dyDescent="0.3">
      <c r="A781" s="1">
        <v>44283</v>
      </c>
      <c r="B781" t="s">
        <v>27</v>
      </c>
      <c r="C781" t="s">
        <v>18</v>
      </c>
      <c r="D781">
        <v>13</v>
      </c>
      <c r="E781" t="s">
        <v>8</v>
      </c>
      <c r="F781" t="s">
        <v>11</v>
      </c>
      <c r="G781">
        <v>6814</v>
      </c>
    </row>
    <row r="782" spans="1:7" x14ac:dyDescent="0.3">
      <c r="A782" s="1">
        <v>44283</v>
      </c>
      <c r="B782" t="s">
        <v>28</v>
      </c>
      <c r="C782" t="s">
        <v>24</v>
      </c>
      <c r="D782">
        <v>22</v>
      </c>
      <c r="E782" t="s">
        <v>8</v>
      </c>
      <c r="F782" t="s">
        <v>11</v>
      </c>
      <c r="G782">
        <v>9283</v>
      </c>
    </row>
    <row r="783" spans="1:7" x14ac:dyDescent="0.3">
      <c r="A783" s="1">
        <v>44283</v>
      </c>
      <c r="B783" t="s">
        <v>29</v>
      </c>
      <c r="C783" t="s">
        <v>22</v>
      </c>
      <c r="D783">
        <v>22</v>
      </c>
      <c r="E783" t="s">
        <v>8</v>
      </c>
      <c r="F783" t="s">
        <v>11</v>
      </c>
      <c r="G783">
        <v>7840</v>
      </c>
    </row>
    <row r="784" spans="1:7" x14ac:dyDescent="0.3">
      <c r="A784" s="1">
        <v>44283</v>
      </c>
      <c r="B784" t="s">
        <v>30</v>
      </c>
      <c r="C784" t="s">
        <v>20</v>
      </c>
      <c r="D784">
        <v>29</v>
      </c>
      <c r="E784" t="s">
        <v>8</v>
      </c>
      <c r="F784" t="s">
        <v>11</v>
      </c>
      <c r="G784">
        <v>13066</v>
      </c>
    </row>
    <row r="785" spans="1:7" x14ac:dyDescent="0.3">
      <c r="A785" s="1">
        <v>44284</v>
      </c>
      <c r="B785" t="s">
        <v>7</v>
      </c>
      <c r="C785" t="s">
        <v>16</v>
      </c>
      <c r="D785">
        <v>18</v>
      </c>
      <c r="E785" t="s">
        <v>8</v>
      </c>
      <c r="F785" t="s">
        <v>11</v>
      </c>
      <c r="G785">
        <v>5008</v>
      </c>
    </row>
    <row r="786" spans="1:7" x14ac:dyDescent="0.3">
      <c r="A786" s="1">
        <v>44284</v>
      </c>
      <c r="B786" t="s">
        <v>15</v>
      </c>
      <c r="C786" t="s">
        <v>21</v>
      </c>
      <c r="D786">
        <v>24</v>
      </c>
      <c r="E786" t="s">
        <v>8</v>
      </c>
      <c r="F786" t="s">
        <v>9</v>
      </c>
      <c r="G786">
        <v>14186</v>
      </c>
    </row>
    <row r="787" spans="1:7" x14ac:dyDescent="0.3">
      <c r="A787" s="1">
        <v>44284</v>
      </c>
      <c r="B787" t="s">
        <v>19</v>
      </c>
      <c r="C787" t="s">
        <v>17</v>
      </c>
      <c r="D787">
        <v>15</v>
      </c>
      <c r="E787" t="s">
        <v>8</v>
      </c>
      <c r="F787" t="s">
        <v>11</v>
      </c>
      <c r="G787">
        <v>5959</v>
      </c>
    </row>
    <row r="788" spans="1:7" x14ac:dyDescent="0.3">
      <c r="A788" s="1">
        <v>44284</v>
      </c>
      <c r="B788" t="s">
        <v>23</v>
      </c>
      <c r="C788" t="s">
        <v>25</v>
      </c>
      <c r="D788">
        <v>23</v>
      </c>
      <c r="E788" t="s">
        <v>8</v>
      </c>
      <c r="F788" t="s">
        <v>11</v>
      </c>
      <c r="G788">
        <v>10946</v>
      </c>
    </row>
    <row r="789" spans="1:7" x14ac:dyDescent="0.3">
      <c r="A789" s="1">
        <v>44284</v>
      </c>
      <c r="B789" t="s">
        <v>26</v>
      </c>
      <c r="C789" t="s">
        <v>14</v>
      </c>
      <c r="D789">
        <v>31</v>
      </c>
      <c r="E789" t="s">
        <v>8</v>
      </c>
      <c r="F789" t="s">
        <v>11</v>
      </c>
      <c r="G789">
        <v>22168</v>
      </c>
    </row>
    <row r="790" spans="1:7" x14ac:dyDescent="0.3">
      <c r="A790" s="1">
        <v>44284</v>
      </c>
      <c r="B790" t="s">
        <v>27</v>
      </c>
      <c r="C790" t="s">
        <v>18</v>
      </c>
      <c r="D790">
        <v>13</v>
      </c>
      <c r="E790" t="s">
        <v>8</v>
      </c>
      <c r="F790" t="s">
        <v>11</v>
      </c>
      <c r="G790">
        <v>7134</v>
      </c>
    </row>
    <row r="791" spans="1:7" x14ac:dyDescent="0.3">
      <c r="A791" s="1">
        <v>44284</v>
      </c>
      <c r="B791" t="s">
        <v>28</v>
      </c>
      <c r="C791" t="s">
        <v>24</v>
      </c>
      <c r="D791">
        <v>22</v>
      </c>
      <c r="E791" t="s">
        <v>8</v>
      </c>
      <c r="F791" t="s">
        <v>11</v>
      </c>
      <c r="G791">
        <v>9757</v>
      </c>
    </row>
    <row r="792" spans="1:7" x14ac:dyDescent="0.3">
      <c r="A792" s="1">
        <v>44284</v>
      </c>
      <c r="B792" t="s">
        <v>29</v>
      </c>
      <c r="C792" t="s">
        <v>22</v>
      </c>
      <c r="D792">
        <v>22</v>
      </c>
      <c r="E792" t="s">
        <v>8</v>
      </c>
      <c r="F792" t="s">
        <v>11</v>
      </c>
      <c r="G792">
        <v>8209</v>
      </c>
    </row>
    <row r="793" spans="1:7" x14ac:dyDescent="0.3">
      <c r="A793" s="1">
        <v>44284</v>
      </c>
      <c r="B793" t="s">
        <v>30</v>
      </c>
      <c r="C793" t="s">
        <v>20</v>
      </c>
      <c r="D793">
        <v>29</v>
      </c>
      <c r="E793" t="s">
        <v>8</v>
      </c>
      <c r="F793" t="s">
        <v>11</v>
      </c>
      <c r="G793">
        <v>13682</v>
      </c>
    </row>
    <row r="794" spans="1:7" x14ac:dyDescent="0.3">
      <c r="A794" s="1">
        <v>44285</v>
      </c>
      <c r="B794" t="s">
        <v>7</v>
      </c>
      <c r="C794" t="s">
        <v>16</v>
      </c>
      <c r="D794">
        <v>18</v>
      </c>
      <c r="E794" t="s">
        <v>8</v>
      </c>
      <c r="F794" t="s">
        <v>11</v>
      </c>
      <c r="G794">
        <v>5234</v>
      </c>
    </row>
    <row r="795" spans="1:7" x14ac:dyDescent="0.3">
      <c r="A795" s="1">
        <v>44285</v>
      </c>
      <c r="B795" t="s">
        <v>15</v>
      </c>
      <c r="C795" t="s">
        <v>21</v>
      </c>
      <c r="D795">
        <v>24</v>
      </c>
      <c r="E795" t="s">
        <v>8</v>
      </c>
      <c r="F795" t="s">
        <v>9</v>
      </c>
      <c r="G795">
        <v>14685</v>
      </c>
    </row>
    <row r="796" spans="1:7" x14ac:dyDescent="0.3">
      <c r="A796" s="1">
        <v>44285</v>
      </c>
      <c r="B796" t="s">
        <v>19</v>
      </c>
      <c r="C796" t="s">
        <v>17</v>
      </c>
      <c r="D796">
        <v>15</v>
      </c>
      <c r="E796" t="s">
        <v>8</v>
      </c>
      <c r="F796" t="s">
        <v>11</v>
      </c>
      <c r="G796">
        <v>6229</v>
      </c>
    </row>
    <row r="797" spans="1:7" x14ac:dyDescent="0.3">
      <c r="A797" s="1">
        <v>44285</v>
      </c>
      <c r="B797" t="s">
        <v>23</v>
      </c>
      <c r="C797" t="s">
        <v>25</v>
      </c>
      <c r="D797">
        <v>23</v>
      </c>
      <c r="E797" t="s">
        <v>8</v>
      </c>
      <c r="F797" t="s">
        <v>11</v>
      </c>
      <c r="G797">
        <v>11440</v>
      </c>
    </row>
    <row r="798" spans="1:7" x14ac:dyDescent="0.3">
      <c r="A798" s="1">
        <v>44285</v>
      </c>
      <c r="B798" t="s">
        <v>26</v>
      </c>
      <c r="C798" t="s">
        <v>14</v>
      </c>
      <c r="D798">
        <v>31</v>
      </c>
      <c r="E798" t="s">
        <v>8</v>
      </c>
      <c r="F798" t="s">
        <v>11</v>
      </c>
      <c r="G798">
        <v>23171</v>
      </c>
    </row>
    <row r="799" spans="1:7" x14ac:dyDescent="0.3">
      <c r="A799" s="1">
        <v>44285</v>
      </c>
      <c r="B799" t="s">
        <v>27</v>
      </c>
      <c r="C799" t="s">
        <v>18</v>
      </c>
      <c r="D799">
        <v>13</v>
      </c>
      <c r="E799" t="s">
        <v>8</v>
      </c>
      <c r="F799" t="s">
        <v>11</v>
      </c>
      <c r="G799">
        <v>7457</v>
      </c>
    </row>
    <row r="800" spans="1:7" x14ac:dyDescent="0.3">
      <c r="A800" s="1">
        <v>44285</v>
      </c>
      <c r="B800" t="s">
        <v>28</v>
      </c>
      <c r="C800" t="s">
        <v>24</v>
      </c>
      <c r="D800">
        <v>22</v>
      </c>
      <c r="E800" t="s">
        <v>8</v>
      </c>
      <c r="F800" t="s">
        <v>11</v>
      </c>
      <c r="G800">
        <v>10237</v>
      </c>
    </row>
    <row r="801" spans="1:7" x14ac:dyDescent="0.3">
      <c r="A801" s="1">
        <v>44285</v>
      </c>
      <c r="B801" t="s">
        <v>29</v>
      </c>
      <c r="C801" t="s">
        <v>22</v>
      </c>
      <c r="D801">
        <v>22</v>
      </c>
      <c r="E801" t="s">
        <v>8</v>
      </c>
      <c r="F801" t="s">
        <v>11</v>
      </c>
      <c r="G801">
        <v>8580</v>
      </c>
    </row>
    <row r="802" spans="1:7" x14ac:dyDescent="0.3">
      <c r="A802" s="1">
        <v>44285</v>
      </c>
      <c r="B802" t="s">
        <v>30</v>
      </c>
      <c r="C802" t="s">
        <v>20</v>
      </c>
      <c r="D802">
        <v>29</v>
      </c>
      <c r="E802" t="s">
        <v>8</v>
      </c>
      <c r="F802" t="s">
        <v>11</v>
      </c>
      <c r="G802">
        <v>14301</v>
      </c>
    </row>
    <row r="803" spans="1:7" x14ac:dyDescent="0.3">
      <c r="A803" s="1">
        <v>44286</v>
      </c>
      <c r="B803" t="s">
        <v>7</v>
      </c>
      <c r="C803" t="s">
        <v>16</v>
      </c>
      <c r="D803">
        <v>18</v>
      </c>
      <c r="E803" t="s">
        <v>8</v>
      </c>
      <c r="F803" t="s">
        <v>11</v>
      </c>
      <c r="G803">
        <v>4951</v>
      </c>
    </row>
    <row r="804" spans="1:7" x14ac:dyDescent="0.3">
      <c r="A804" s="1">
        <v>44286</v>
      </c>
      <c r="B804" t="s">
        <v>15</v>
      </c>
      <c r="C804" t="s">
        <v>21</v>
      </c>
      <c r="D804">
        <v>24</v>
      </c>
      <c r="E804" t="s">
        <v>8</v>
      </c>
      <c r="F804" t="s">
        <v>9</v>
      </c>
      <c r="G804" s="7">
        <v>14502</v>
      </c>
    </row>
    <row r="805" spans="1:7" x14ac:dyDescent="0.3">
      <c r="A805" s="1">
        <v>44286</v>
      </c>
      <c r="B805" t="s">
        <v>19</v>
      </c>
      <c r="C805" t="s">
        <v>17</v>
      </c>
      <c r="D805">
        <v>15</v>
      </c>
      <c r="E805" t="s">
        <v>8</v>
      </c>
      <c r="F805" t="s">
        <v>11</v>
      </c>
      <c r="G805">
        <v>5891</v>
      </c>
    </row>
    <row r="806" spans="1:7" x14ac:dyDescent="0.3">
      <c r="A806" s="1">
        <v>44286</v>
      </c>
      <c r="B806" t="s">
        <v>23</v>
      </c>
      <c r="C806" t="s">
        <v>25</v>
      </c>
      <c r="D806">
        <v>23</v>
      </c>
      <c r="E806" t="s">
        <v>8</v>
      </c>
      <c r="F806" t="s">
        <v>11</v>
      </c>
      <c r="G806">
        <v>10821</v>
      </c>
    </row>
    <row r="807" spans="1:7" x14ac:dyDescent="0.3">
      <c r="A807" s="1">
        <v>44286</v>
      </c>
      <c r="B807" t="s">
        <v>26</v>
      </c>
      <c r="C807" t="s">
        <v>14</v>
      </c>
      <c r="D807">
        <v>31</v>
      </c>
      <c r="E807" t="s">
        <v>8</v>
      </c>
      <c r="F807" t="s">
        <v>11</v>
      </c>
      <c r="G807">
        <v>21915</v>
      </c>
    </row>
    <row r="808" spans="1:7" x14ac:dyDescent="0.3">
      <c r="A808" s="1">
        <v>44286</v>
      </c>
      <c r="B808" t="s">
        <v>27</v>
      </c>
      <c r="C808" t="s">
        <v>18</v>
      </c>
      <c r="D808">
        <v>13</v>
      </c>
      <c r="E808" t="s">
        <v>8</v>
      </c>
      <c r="F808" t="s">
        <v>11</v>
      </c>
      <c r="G808">
        <v>7054</v>
      </c>
    </row>
    <row r="809" spans="1:7" x14ac:dyDescent="0.3">
      <c r="A809" s="1">
        <v>44286</v>
      </c>
      <c r="B809" t="s">
        <v>28</v>
      </c>
      <c r="C809" t="s">
        <v>24</v>
      </c>
      <c r="D809">
        <v>22</v>
      </c>
      <c r="E809" t="s">
        <v>8</v>
      </c>
      <c r="F809" t="s">
        <v>11</v>
      </c>
      <c r="G809">
        <v>9637</v>
      </c>
    </row>
    <row r="810" spans="1:7" x14ac:dyDescent="0.3">
      <c r="A810" s="1">
        <v>44286</v>
      </c>
      <c r="B810" t="s">
        <v>29</v>
      </c>
      <c r="C810" t="s">
        <v>22</v>
      </c>
      <c r="D810">
        <v>22</v>
      </c>
      <c r="E810" t="s">
        <v>8</v>
      </c>
      <c r="F810" t="s">
        <v>11</v>
      </c>
      <c r="G810">
        <v>8115</v>
      </c>
    </row>
    <row r="811" spans="1:7" x14ac:dyDescent="0.3">
      <c r="A811" s="1">
        <v>44286</v>
      </c>
      <c r="B811" t="s">
        <v>30</v>
      </c>
      <c r="C811" t="s">
        <v>20</v>
      </c>
      <c r="D811">
        <v>29</v>
      </c>
      <c r="E811" t="s">
        <v>8</v>
      </c>
      <c r="F811" t="s">
        <v>11</v>
      </c>
      <c r="G811">
        <v>13526</v>
      </c>
    </row>
  </sheetData>
  <autoFilter ref="A1:G811" xr:uid="{C4E16588-5655-4084-8F76-FA412B4ED2CC}"/>
  <mergeCells count="3">
    <mergeCell ref="J1:K1"/>
    <mergeCell ref="J9:K9"/>
    <mergeCell ref="M9:N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9D5E8-DB41-41D5-9F55-D717B2836D94}">
  <dimension ref="A1:M271"/>
  <sheetViews>
    <sheetView workbookViewId="0">
      <selection activeCell="I255" sqref="I255"/>
    </sheetView>
  </sheetViews>
  <sheetFormatPr defaultColWidth="8.8984375" defaultRowHeight="14.4" x14ac:dyDescent="0.3"/>
  <cols>
    <col min="1" max="2" width="8.8984375" style="16"/>
    <col min="3" max="3" width="13" style="16" bestFit="1" customWidth="1"/>
    <col min="4" max="4" width="8.8984375" style="16"/>
    <col min="5" max="5" width="18.3984375" style="16" bestFit="1" customWidth="1"/>
    <col min="6" max="8" width="8.8984375" style="16"/>
    <col min="9" max="9" width="15" style="16" customWidth="1"/>
    <col min="10" max="10" width="24.09765625" style="28" customWidth="1"/>
    <col min="11" max="11" width="8.8984375" style="16"/>
    <col min="12" max="12" width="17.09765625" style="16" bestFit="1" customWidth="1"/>
    <col min="13" max="13" width="13.5" style="16" bestFit="1" customWidth="1"/>
    <col min="14" max="16384" width="8.8984375" style="16"/>
  </cols>
  <sheetData>
    <row r="1" spans="1:13" x14ac:dyDescent="0.3">
      <c r="A1" s="16" t="s">
        <v>0</v>
      </c>
      <c r="B1" s="16" t="s">
        <v>1</v>
      </c>
      <c r="C1" s="16" t="s">
        <v>2</v>
      </c>
      <c r="D1" s="16" t="s">
        <v>3</v>
      </c>
      <c r="E1" s="16" t="s">
        <v>4</v>
      </c>
      <c r="F1" s="16" t="s">
        <v>5</v>
      </c>
      <c r="G1" s="16" t="s">
        <v>6</v>
      </c>
      <c r="I1" s="106" t="s">
        <v>52</v>
      </c>
      <c r="J1" s="106"/>
    </row>
    <row r="2" spans="1:13" x14ac:dyDescent="0.3">
      <c r="A2" s="17">
        <v>44197</v>
      </c>
      <c r="B2" s="16" t="s">
        <v>7</v>
      </c>
      <c r="C2" s="16" t="s">
        <v>16</v>
      </c>
      <c r="D2" s="16">
        <v>18</v>
      </c>
      <c r="E2" s="16" t="s">
        <v>8</v>
      </c>
      <c r="F2" s="16" t="s">
        <v>9</v>
      </c>
      <c r="G2" s="16">
        <v>9690</v>
      </c>
      <c r="I2" s="18" t="s">
        <v>32</v>
      </c>
      <c r="J2" s="19">
        <f>AVERAGE(G2:G271)</f>
        <v>13190.274074074074</v>
      </c>
    </row>
    <row r="3" spans="1:13" x14ac:dyDescent="0.3">
      <c r="A3" s="17">
        <v>44197</v>
      </c>
      <c r="B3" s="16" t="s">
        <v>7</v>
      </c>
      <c r="C3" s="16" t="s">
        <v>16</v>
      </c>
      <c r="D3" s="16">
        <v>19</v>
      </c>
      <c r="E3" s="16" t="s">
        <v>10</v>
      </c>
      <c r="F3" s="16" t="s">
        <v>11</v>
      </c>
      <c r="G3" s="16">
        <v>22029</v>
      </c>
      <c r="I3" s="18" t="s">
        <v>33</v>
      </c>
      <c r="J3" s="19">
        <f>MEDIAN(G2:G271)</f>
        <v>8792</v>
      </c>
    </row>
    <row r="4" spans="1:13" x14ac:dyDescent="0.3">
      <c r="A4" s="17">
        <v>44197</v>
      </c>
      <c r="B4" s="16" t="s">
        <v>7</v>
      </c>
      <c r="C4" s="16" t="s">
        <v>16</v>
      </c>
      <c r="D4" s="16">
        <v>13</v>
      </c>
      <c r="E4" s="16" t="s">
        <v>13</v>
      </c>
      <c r="F4" s="16" t="s">
        <v>9</v>
      </c>
      <c r="G4" s="16">
        <v>16309</v>
      </c>
      <c r="I4" s="18" t="s">
        <v>34</v>
      </c>
      <c r="J4" s="19">
        <f>MODE(G2:G271)</f>
        <v>6401</v>
      </c>
    </row>
    <row r="5" spans="1:13" x14ac:dyDescent="0.3">
      <c r="A5" s="17">
        <v>44198</v>
      </c>
      <c r="B5" s="16" t="s">
        <v>7</v>
      </c>
      <c r="C5" s="16" t="s">
        <v>16</v>
      </c>
      <c r="D5" s="16">
        <v>18</v>
      </c>
      <c r="E5" s="16" t="s">
        <v>8</v>
      </c>
      <c r="F5" s="16" t="s">
        <v>9</v>
      </c>
      <c r="G5" s="16">
        <v>9583</v>
      </c>
      <c r="I5" s="18" t="s">
        <v>35</v>
      </c>
      <c r="J5" s="19">
        <f>MAX(G2:G271)</f>
        <v>30078</v>
      </c>
    </row>
    <row r="6" spans="1:13" x14ac:dyDescent="0.3">
      <c r="A6" s="17">
        <v>44198</v>
      </c>
      <c r="B6" s="16" t="s">
        <v>7</v>
      </c>
      <c r="C6" s="16" t="s">
        <v>16</v>
      </c>
      <c r="D6" s="16">
        <v>19</v>
      </c>
      <c r="E6" s="16" t="s">
        <v>10</v>
      </c>
      <c r="F6" s="16" t="s">
        <v>11</v>
      </c>
      <c r="G6" s="16">
        <v>20875</v>
      </c>
      <c r="I6" s="18" t="s">
        <v>36</v>
      </c>
      <c r="J6" s="20">
        <f>MIN(G2:G271)</f>
        <v>3516</v>
      </c>
    </row>
    <row r="7" spans="1:13" x14ac:dyDescent="0.3">
      <c r="A7" s="17">
        <v>44198</v>
      </c>
      <c r="B7" s="16" t="s">
        <v>7</v>
      </c>
      <c r="C7" s="16" t="s">
        <v>16</v>
      </c>
      <c r="D7" s="16">
        <v>13</v>
      </c>
      <c r="E7" s="16" t="s">
        <v>13</v>
      </c>
      <c r="F7" s="16" t="s">
        <v>9</v>
      </c>
      <c r="G7" s="16">
        <v>12802</v>
      </c>
      <c r="I7" s="18" t="s">
        <v>53</v>
      </c>
      <c r="J7" s="19">
        <f>STDEV(G2:G271)</f>
        <v>8530.8896479105406</v>
      </c>
    </row>
    <row r="8" spans="1:13" x14ac:dyDescent="0.3">
      <c r="A8" s="17">
        <v>44199</v>
      </c>
      <c r="B8" s="16" t="s">
        <v>7</v>
      </c>
      <c r="C8" s="16" t="s">
        <v>16</v>
      </c>
      <c r="D8" s="16">
        <v>18</v>
      </c>
      <c r="E8" s="16" t="s">
        <v>8</v>
      </c>
      <c r="F8" s="16" t="s">
        <v>9</v>
      </c>
      <c r="G8" s="16">
        <v>9704</v>
      </c>
    </row>
    <row r="9" spans="1:13" x14ac:dyDescent="0.3">
      <c r="A9" s="17">
        <v>44199</v>
      </c>
      <c r="B9" s="16" t="s">
        <v>7</v>
      </c>
      <c r="C9" s="16" t="s">
        <v>16</v>
      </c>
      <c r="D9" s="16">
        <v>19</v>
      </c>
      <c r="E9" s="16" t="s">
        <v>10</v>
      </c>
      <c r="F9" s="16" t="s">
        <v>11</v>
      </c>
      <c r="G9" s="16">
        <v>23813</v>
      </c>
    </row>
    <row r="10" spans="1:13" ht="15" thickBot="1" x14ac:dyDescent="0.35">
      <c r="A10" s="17">
        <v>44199</v>
      </c>
      <c r="B10" s="16" t="s">
        <v>7</v>
      </c>
      <c r="C10" s="16" t="s">
        <v>16</v>
      </c>
      <c r="D10" s="16">
        <v>13</v>
      </c>
      <c r="E10" s="16" t="s">
        <v>13</v>
      </c>
      <c r="F10" s="16" t="s">
        <v>9</v>
      </c>
      <c r="G10" s="16">
        <v>13299</v>
      </c>
      <c r="I10" s="107" t="s">
        <v>38</v>
      </c>
      <c r="J10" s="107"/>
      <c r="L10" s="108" t="s">
        <v>39</v>
      </c>
      <c r="M10" s="108"/>
    </row>
    <row r="11" spans="1:13" x14ac:dyDescent="0.3">
      <c r="A11" s="17">
        <v>44200</v>
      </c>
      <c r="B11" s="16" t="s">
        <v>7</v>
      </c>
      <c r="C11" s="16" t="s">
        <v>16</v>
      </c>
      <c r="D11" s="16">
        <v>18</v>
      </c>
      <c r="E11" s="16" t="s">
        <v>8</v>
      </c>
      <c r="F11" s="16" t="s">
        <v>9</v>
      </c>
      <c r="G11" s="16">
        <v>9448</v>
      </c>
      <c r="I11" s="21" t="s">
        <v>6</v>
      </c>
      <c r="J11" s="21"/>
      <c r="L11" s="21" t="s">
        <v>6</v>
      </c>
      <c r="M11" s="21"/>
    </row>
    <row r="12" spans="1:13" x14ac:dyDescent="0.3">
      <c r="A12" s="17">
        <v>44200</v>
      </c>
      <c r="B12" s="16" t="s">
        <v>7</v>
      </c>
      <c r="C12" s="16" t="s">
        <v>16</v>
      </c>
      <c r="D12" s="16">
        <v>19</v>
      </c>
      <c r="E12" s="16" t="s">
        <v>10</v>
      </c>
      <c r="F12" s="16" t="s">
        <v>11</v>
      </c>
      <c r="G12" s="16">
        <v>23808</v>
      </c>
      <c r="J12" s="16"/>
    </row>
    <row r="13" spans="1:13" x14ac:dyDescent="0.3">
      <c r="A13" s="17">
        <v>44200</v>
      </c>
      <c r="B13" s="16" t="s">
        <v>7</v>
      </c>
      <c r="C13" s="16" t="s">
        <v>16</v>
      </c>
      <c r="D13" s="16">
        <v>13</v>
      </c>
      <c r="E13" s="16" t="s">
        <v>13</v>
      </c>
      <c r="F13" s="16" t="s">
        <v>9</v>
      </c>
      <c r="G13" s="16">
        <v>12611</v>
      </c>
      <c r="I13" s="16" t="s">
        <v>32</v>
      </c>
      <c r="J13" s="22">
        <v>13157.655555555555</v>
      </c>
      <c r="L13" s="16" t="s">
        <v>32</v>
      </c>
      <c r="M13" s="22">
        <v>13190.274074074074</v>
      </c>
    </row>
    <row r="14" spans="1:13" x14ac:dyDescent="0.3">
      <c r="A14" s="17">
        <v>44201</v>
      </c>
      <c r="B14" s="16" t="s">
        <v>7</v>
      </c>
      <c r="C14" s="16" t="s">
        <v>16</v>
      </c>
      <c r="D14" s="16">
        <v>18</v>
      </c>
      <c r="E14" s="16" t="s">
        <v>8</v>
      </c>
      <c r="F14" s="16" t="s">
        <v>9</v>
      </c>
      <c r="G14" s="16">
        <v>9658</v>
      </c>
      <c r="I14" s="16" t="s">
        <v>40</v>
      </c>
      <c r="J14" s="22">
        <v>521.00607060646951</v>
      </c>
      <c r="L14" s="16" t="s">
        <v>40</v>
      </c>
      <c r="M14" s="22">
        <v>519.17341063865638</v>
      </c>
    </row>
    <row r="15" spans="1:13" x14ac:dyDescent="0.3">
      <c r="A15" s="17">
        <v>44201</v>
      </c>
      <c r="B15" s="16" t="s">
        <v>7</v>
      </c>
      <c r="C15" s="16" t="s">
        <v>16</v>
      </c>
      <c r="D15" s="16">
        <v>19</v>
      </c>
      <c r="E15" s="16" t="s">
        <v>10</v>
      </c>
      <c r="F15" s="16" t="s">
        <v>11</v>
      </c>
      <c r="G15" s="16">
        <v>27225</v>
      </c>
      <c r="I15" s="16" t="s">
        <v>33</v>
      </c>
      <c r="J15" s="22">
        <v>8733.5</v>
      </c>
      <c r="L15" s="16" t="s">
        <v>33</v>
      </c>
      <c r="M15" s="22">
        <v>8792</v>
      </c>
    </row>
    <row r="16" spans="1:13" x14ac:dyDescent="0.3">
      <c r="A16" s="17">
        <v>44201</v>
      </c>
      <c r="B16" s="16" t="s">
        <v>7</v>
      </c>
      <c r="C16" s="16" t="s">
        <v>16</v>
      </c>
      <c r="D16" s="16">
        <v>13</v>
      </c>
      <c r="E16" s="16" t="s">
        <v>13</v>
      </c>
      <c r="F16" s="16" t="s">
        <v>9</v>
      </c>
      <c r="G16" s="16">
        <v>14272</v>
      </c>
      <c r="I16" s="16" t="s">
        <v>34</v>
      </c>
      <c r="J16" s="22">
        <v>6401</v>
      </c>
      <c r="L16" s="16" t="s">
        <v>34</v>
      </c>
      <c r="M16" s="22">
        <v>6401</v>
      </c>
    </row>
    <row r="17" spans="1:13" x14ac:dyDescent="0.3">
      <c r="A17" s="17">
        <v>44202</v>
      </c>
      <c r="B17" s="16" t="s">
        <v>7</v>
      </c>
      <c r="C17" s="16" t="s">
        <v>16</v>
      </c>
      <c r="D17" s="16">
        <v>18</v>
      </c>
      <c r="E17" s="16" t="s">
        <v>8</v>
      </c>
      <c r="F17" s="16" t="s">
        <v>9</v>
      </c>
      <c r="G17" s="16">
        <v>9614</v>
      </c>
      <c r="I17" s="16" t="s">
        <v>41</v>
      </c>
      <c r="J17" s="22">
        <v>8561.0033240487792</v>
      </c>
      <c r="L17" s="16" t="s">
        <v>41</v>
      </c>
      <c r="M17" s="22">
        <v>8530.8896479105406</v>
      </c>
    </row>
    <row r="18" spans="1:13" x14ac:dyDescent="0.3">
      <c r="A18" s="17">
        <v>44202</v>
      </c>
      <c r="B18" s="16" t="s">
        <v>7</v>
      </c>
      <c r="C18" s="16" t="s">
        <v>16</v>
      </c>
      <c r="D18" s="16">
        <v>19</v>
      </c>
      <c r="E18" s="16" t="s">
        <v>10</v>
      </c>
      <c r="F18" s="16" t="s">
        <v>11</v>
      </c>
      <c r="G18" s="16">
        <v>22635</v>
      </c>
      <c r="I18" s="16" t="s">
        <v>42</v>
      </c>
      <c r="J18" s="22">
        <v>73290777.914374232</v>
      </c>
      <c r="L18" s="16" t="s">
        <v>42</v>
      </c>
      <c r="M18" s="22">
        <v>72776078.184827223</v>
      </c>
    </row>
    <row r="19" spans="1:13" x14ac:dyDescent="0.3">
      <c r="A19" s="17">
        <v>44202</v>
      </c>
      <c r="B19" s="16" t="s">
        <v>7</v>
      </c>
      <c r="C19" s="16" t="s">
        <v>16</v>
      </c>
      <c r="D19" s="16">
        <v>13</v>
      </c>
      <c r="E19" s="16" t="s">
        <v>13</v>
      </c>
      <c r="F19" s="16" t="s">
        <v>9</v>
      </c>
      <c r="G19" s="16">
        <v>12815</v>
      </c>
      <c r="I19" s="16" t="s">
        <v>43</v>
      </c>
      <c r="J19" s="22">
        <v>-1.3015854281328023</v>
      </c>
      <c r="L19" s="16" t="s">
        <v>43</v>
      </c>
      <c r="M19" s="22">
        <v>-1.3033556147940606</v>
      </c>
    </row>
    <row r="20" spans="1:13" x14ac:dyDescent="0.3">
      <c r="A20" s="17">
        <v>44203</v>
      </c>
      <c r="B20" s="16" t="s">
        <v>7</v>
      </c>
      <c r="C20" s="16" t="s">
        <v>16</v>
      </c>
      <c r="D20" s="16">
        <v>18</v>
      </c>
      <c r="E20" s="16" t="s">
        <v>8</v>
      </c>
      <c r="F20" s="16" t="s">
        <v>9</v>
      </c>
      <c r="G20" s="16">
        <v>9414</v>
      </c>
      <c r="I20" s="16" t="s">
        <v>44</v>
      </c>
      <c r="J20" s="22">
        <v>0.6520756145253046</v>
      </c>
      <c r="L20" s="16" t="s">
        <v>44</v>
      </c>
      <c r="M20" s="22">
        <v>0.6582861969746473</v>
      </c>
    </row>
    <row r="21" spans="1:13" x14ac:dyDescent="0.3">
      <c r="A21" s="17">
        <v>44203</v>
      </c>
      <c r="B21" s="16" t="s">
        <v>7</v>
      </c>
      <c r="C21" s="16" t="s">
        <v>16</v>
      </c>
      <c r="D21" s="16">
        <v>19</v>
      </c>
      <c r="E21" s="16" t="s">
        <v>10</v>
      </c>
      <c r="F21" s="16" t="s">
        <v>11</v>
      </c>
      <c r="G21" s="16">
        <v>22920</v>
      </c>
      <c r="I21" s="16" t="s">
        <v>45</v>
      </c>
      <c r="J21" s="22">
        <v>29168</v>
      </c>
      <c r="L21" s="16" t="s">
        <v>45</v>
      </c>
      <c r="M21" s="22">
        <v>26562</v>
      </c>
    </row>
    <row r="22" spans="1:13" x14ac:dyDescent="0.3">
      <c r="A22" s="17">
        <v>44203</v>
      </c>
      <c r="B22" s="16" t="s">
        <v>7</v>
      </c>
      <c r="C22" s="16" t="s">
        <v>16</v>
      </c>
      <c r="D22" s="16">
        <v>13</v>
      </c>
      <c r="E22" s="16" t="s">
        <v>13</v>
      </c>
      <c r="F22" s="16" t="s">
        <v>9</v>
      </c>
      <c r="G22" s="16">
        <v>16562</v>
      </c>
      <c r="I22" s="16" t="s">
        <v>46</v>
      </c>
      <c r="J22" s="23">
        <v>910</v>
      </c>
      <c r="L22" s="16" t="s">
        <v>46</v>
      </c>
      <c r="M22" s="24">
        <v>3516</v>
      </c>
    </row>
    <row r="23" spans="1:13" x14ac:dyDescent="0.3">
      <c r="A23" s="17">
        <v>44204</v>
      </c>
      <c r="B23" s="16" t="s">
        <v>7</v>
      </c>
      <c r="C23" s="16" t="s">
        <v>16</v>
      </c>
      <c r="D23" s="16">
        <v>18</v>
      </c>
      <c r="E23" s="16" t="s">
        <v>8</v>
      </c>
      <c r="F23" s="16" t="s">
        <v>9</v>
      </c>
      <c r="G23" s="16">
        <v>9544</v>
      </c>
      <c r="I23" s="16" t="s">
        <v>47</v>
      </c>
      <c r="J23" s="22">
        <v>30078</v>
      </c>
      <c r="L23" s="16" t="s">
        <v>47</v>
      </c>
      <c r="M23" s="22">
        <v>30078</v>
      </c>
    </row>
    <row r="24" spans="1:13" x14ac:dyDescent="0.3">
      <c r="A24" s="17">
        <v>44204</v>
      </c>
      <c r="B24" s="16" t="s">
        <v>7</v>
      </c>
      <c r="C24" s="16" t="s">
        <v>16</v>
      </c>
      <c r="D24" s="16">
        <v>19</v>
      </c>
      <c r="E24" s="16" t="s">
        <v>10</v>
      </c>
      <c r="F24" s="16" t="s">
        <v>11</v>
      </c>
      <c r="G24" s="16">
        <v>22814</v>
      </c>
      <c r="I24" s="16" t="s">
        <v>48</v>
      </c>
      <c r="J24" s="22">
        <v>3552567</v>
      </c>
      <c r="L24" s="16" t="s">
        <v>48</v>
      </c>
      <c r="M24" s="22">
        <v>3561374</v>
      </c>
    </row>
    <row r="25" spans="1:13" ht="15" thickBot="1" x14ac:dyDescent="0.35">
      <c r="A25" s="17">
        <v>44204</v>
      </c>
      <c r="B25" s="16" t="s">
        <v>7</v>
      </c>
      <c r="C25" s="16" t="s">
        <v>16</v>
      </c>
      <c r="D25" s="16">
        <v>13</v>
      </c>
      <c r="E25" s="16" t="s">
        <v>13</v>
      </c>
      <c r="F25" s="16" t="s">
        <v>9</v>
      </c>
      <c r="G25" s="16">
        <v>14508</v>
      </c>
      <c r="I25" s="25" t="s">
        <v>49</v>
      </c>
      <c r="J25" s="25">
        <v>270</v>
      </c>
      <c r="L25" s="25" t="s">
        <v>49</v>
      </c>
      <c r="M25" s="26">
        <v>270</v>
      </c>
    </row>
    <row r="26" spans="1:13" x14ac:dyDescent="0.3">
      <c r="A26" s="17">
        <v>44205</v>
      </c>
      <c r="B26" s="16" t="s">
        <v>7</v>
      </c>
      <c r="C26" s="16" t="s">
        <v>16</v>
      </c>
      <c r="D26" s="16">
        <v>18</v>
      </c>
      <c r="E26" s="16" t="s">
        <v>8</v>
      </c>
      <c r="F26" s="16" t="s">
        <v>9</v>
      </c>
      <c r="G26" s="16">
        <v>9320</v>
      </c>
    </row>
    <row r="27" spans="1:13" x14ac:dyDescent="0.3">
      <c r="A27" s="17">
        <v>44205</v>
      </c>
      <c r="B27" s="16" t="s">
        <v>7</v>
      </c>
      <c r="C27" s="16" t="s">
        <v>16</v>
      </c>
      <c r="D27" s="16">
        <v>19</v>
      </c>
      <c r="E27" s="16" t="s">
        <v>10</v>
      </c>
      <c r="F27" s="16" t="s">
        <v>11</v>
      </c>
      <c r="G27" s="16">
        <v>27099</v>
      </c>
    </row>
    <row r="28" spans="1:13" x14ac:dyDescent="0.3">
      <c r="A28" s="17">
        <v>44205</v>
      </c>
      <c r="B28" s="16" t="s">
        <v>7</v>
      </c>
      <c r="C28" s="16" t="s">
        <v>16</v>
      </c>
      <c r="D28" s="16">
        <v>13</v>
      </c>
      <c r="E28" s="16" t="s">
        <v>13</v>
      </c>
      <c r="F28" s="16" t="s">
        <v>9</v>
      </c>
      <c r="G28" s="16">
        <v>13186</v>
      </c>
    </row>
    <row r="29" spans="1:13" x14ac:dyDescent="0.3">
      <c r="A29" s="17">
        <v>44206</v>
      </c>
      <c r="B29" s="16" t="s">
        <v>7</v>
      </c>
      <c r="C29" s="16" t="s">
        <v>16</v>
      </c>
      <c r="D29" s="16">
        <v>18</v>
      </c>
      <c r="E29" s="16" t="s">
        <v>8</v>
      </c>
      <c r="F29" s="16" t="s">
        <v>9</v>
      </c>
      <c r="G29" s="16">
        <v>9393</v>
      </c>
    </row>
    <row r="30" spans="1:13" x14ac:dyDescent="0.3">
      <c r="A30" s="17">
        <v>44206</v>
      </c>
      <c r="B30" s="16" t="s">
        <v>7</v>
      </c>
      <c r="C30" s="16" t="s">
        <v>16</v>
      </c>
      <c r="D30" s="16">
        <v>19</v>
      </c>
      <c r="E30" s="16" t="s">
        <v>10</v>
      </c>
      <c r="F30" s="16" t="s">
        <v>11</v>
      </c>
      <c r="G30" s="16">
        <v>20452</v>
      </c>
    </row>
    <row r="31" spans="1:13" x14ac:dyDescent="0.3">
      <c r="A31" s="17">
        <v>44206</v>
      </c>
      <c r="B31" s="16" t="s">
        <v>7</v>
      </c>
      <c r="C31" s="16" t="s">
        <v>16</v>
      </c>
      <c r="D31" s="16">
        <v>13</v>
      </c>
      <c r="E31" s="16" t="s">
        <v>13</v>
      </c>
      <c r="F31" s="16" t="s">
        <v>9</v>
      </c>
      <c r="G31" s="16">
        <v>13655</v>
      </c>
    </row>
    <row r="32" spans="1:13" x14ac:dyDescent="0.3">
      <c r="A32" s="17">
        <v>44207</v>
      </c>
      <c r="B32" s="16" t="s">
        <v>7</v>
      </c>
      <c r="C32" s="16" t="s">
        <v>16</v>
      </c>
      <c r="D32" s="16">
        <v>18</v>
      </c>
      <c r="E32" s="16" t="s">
        <v>8</v>
      </c>
      <c r="F32" s="16" t="s">
        <v>9</v>
      </c>
      <c r="G32" s="16">
        <v>9552</v>
      </c>
    </row>
    <row r="33" spans="1:7" x14ac:dyDescent="0.3">
      <c r="A33" s="17">
        <v>44207</v>
      </c>
      <c r="B33" s="16" t="s">
        <v>7</v>
      </c>
      <c r="C33" s="16" t="s">
        <v>16</v>
      </c>
      <c r="D33" s="16">
        <v>19</v>
      </c>
      <c r="E33" s="16" t="s">
        <v>10</v>
      </c>
      <c r="F33" s="16" t="s">
        <v>11</v>
      </c>
      <c r="G33" s="16">
        <v>26350</v>
      </c>
    </row>
    <row r="34" spans="1:7" x14ac:dyDescent="0.3">
      <c r="A34" s="17">
        <v>44207</v>
      </c>
      <c r="B34" s="16" t="s">
        <v>7</v>
      </c>
      <c r="C34" s="16" t="s">
        <v>16</v>
      </c>
      <c r="D34" s="16">
        <v>13</v>
      </c>
      <c r="E34" s="16" t="s">
        <v>13</v>
      </c>
      <c r="F34" s="16" t="s">
        <v>9</v>
      </c>
      <c r="G34" s="16">
        <v>12491</v>
      </c>
    </row>
    <row r="35" spans="1:7" x14ac:dyDescent="0.3">
      <c r="A35" s="17">
        <v>44208</v>
      </c>
      <c r="B35" s="16" t="s">
        <v>7</v>
      </c>
      <c r="C35" s="16" t="s">
        <v>16</v>
      </c>
      <c r="D35" s="16">
        <v>18</v>
      </c>
      <c r="E35" s="16" t="s">
        <v>8</v>
      </c>
      <c r="F35" s="16" t="s">
        <v>9</v>
      </c>
      <c r="G35" s="16">
        <v>9699</v>
      </c>
    </row>
    <row r="36" spans="1:7" x14ac:dyDescent="0.3">
      <c r="A36" s="17">
        <v>44208</v>
      </c>
      <c r="B36" s="16" t="s">
        <v>7</v>
      </c>
      <c r="C36" s="16" t="s">
        <v>16</v>
      </c>
      <c r="D36" s="16">
        <v>19</v>
      </c>
      <c r="E36" s="16" t="s">
        <v>10</v>
      </c>
      <c r="F36" s="16" t="s">
        <v>11</v>
      </c>
      <c r="G36" s="16">
        <v>21369</v>
      </c>
    </row>
    <row r="37" spans="1:7" x14ac:dyDescent="0.3">
      <c r="A37" s="17">
        <v>44208</v>
      </c>
      <c r="B37" s="16" t="s">
        <v>7</v>
      </c>
      <c r="C37" s="16" t="s">
        <v>16</v>
      </c>
      <c r="D37" s="16">
        <v>13</v>
      </c>
      <c r="E37" s="16" t="s">
        <v>13</v>
      </c>
      <c r="F37" s="16" t="s">
        <v>9</v>
      </c>
      <c r="G37" s="16">
        <v>14559</v>
      </c>
    </row>
    <row r="38" spans="1:7" x14ac:dyDescent="0.3">
      <c r="A38" s="17">
        <v>44209</v>
      </c>
      <c r="B38" s="16" t="s">
        <v>7</v>
      </c>
      <c r="C38" s="16" t="s">
        <v>16</v>
      </c>
      <c r="D38" s="16">
        <v>18</v>
      </c>
      <c r="E38" s="16" t="s">
        <v>8</v>
      </c>
      <c r="F38" s="16" t="s">
        <v>9</v>
      </c>
      <c r="G38" s="16">
        <v>9504</v>
      </c>
    </row>
    <row r="39" spans="1:7" x14ac:dyDescent="0.3">
      <c r="A39" s="17">
        <v>44209</v>
      </c>
      <c r="B39" s="16" t="s">
        <v>7</v>
      </c>
      <c r="C39" s="16" t="s">
        <v>16</v>
      </c>
      <c r="D39" s="16">
        <v>19</v>
      </c>
      <c r="E39" s="16" t="s">
        <v>10</v>
      </c>
      <c r="F39" s="16" t="s">
        <v>11</v>
      </c>
      <c r="G39" s="16">
        <v>26610</v>
      </c>
    </row>
    <row r="40" spans="1:7" x14ac:dyDescent="0.3">
      <c r="A40" s="17">
        <v>44209</v>
      </c>
      <c r="B40" s="16" t="s">
        <v>7</v>
      </c>
      <c r="C40" s="16" t="s">
        <v>16</v>
      </c>
      <c r="D40" s="16">
        <v>13</v>
      </c>
      <c r="E40" s="16" t="s">
        <v>13</v>
      </c>
      <c r="F40" s="16" t="s">
        <v>9</v>
      </c>
      <c r="G40" s="16">
        <v>11922</v>
      </c>
    </row>
    <row r="41" spans="1:7" x14ac:dyDescent="0.3">
      <c r="A41" s="17">
        <v>44210</v>
      </c>
      <c r="B41" s="16" t="s">
        <v>7</v>
      </c>
      <c r="C41" s="16" t="s">
        <v>16</v>
      </c>
      <c r="D41" s="16">
        <v>18</v>
      </c>
      <c r="E41" s="16" t="s">
        <v>8</v>
      </c>
      <c r="F41" s="16" t="s">
        <v>9</v>
      </c>
      <c r="G41" s="16">
        <v>9749</v>
      </c>
    </row>
    <row r="42" spans="1:7" x14ac:dyDescent="0.3">
      <c r="A42" s="17">
        <v>44210</v>
      </c>
      <c r="B42" s="16" t="s">
        <v>7</v>
      </c>
      <c r="C42" s="16" t="s">
        <v>16</v>
      </c>
      <c r="D42" s="16">
        <v>19</v>
      </c>
      <c r="E42" s="16" t="s">
        <v>10</v>
      </c>
      <c r="F42" s="16" t="s">
        <v>11</v>
      </c>
      <c r="G42" s="16">
        <v>21260</v>
      </c>
    </row>
    <row r="43" spans="1:7" x14ac:dyDescent="0.3">
      <c r="A43" s="17">
        <v>44210</v>
      </c>
      <c r="B43" s="16" t="s">
        <v>7</v>
      </c>
      <c r="C43" s="16" t="s">
        <v>16</v>
      </c>
      <c r="D43" s="16">
        <v>13</v>
      </c>
      <c r="E43" s="16" t="s">
        <v>13</v>
      </c>
      <c r="F43" s="16" t="s">
        <v>9</v>
      </c>
      <c r="G43" s="16">
        <v>16751</v>
      </c>
    </row>
    <row r="44" spans="1:7" x14ac:dyDescent="0.3">
      <c r="A44" s="17">
        <v>44211</v>
      </c>
      <c r="B44" s="16" t="s">
        <v>7</v>
      </c>
      <c r="C44" s="16" t="s">
        <v>16</v>
      </c>
      <c r="D44" s="16">
        <v>18</v>
      </c>
      <c r="E44" s="16" t="s">
        <v>8</v>
      </c>
      <c r="F44" s="16" t="s">
        <v>9</v>
      </c>
      <c r="G44" s="16">
        <v>9460</v>
      </c>
    </row>
    <row r="45" spans="1:7" x14ac:dyDescent="0.3">
      <c r="A45" s="17">
        <v>44211</v>
      </c>
      <c r="B45" s="16" t="s">
        <v>7</v>
      </c>
      <c r="C45" s="16" t="s">
        <v>16</v>
      </c>
      <c r="D45" s="16">
        <v>19</v>
      </c>
      <c r="E45" s="16" t="s">
        <v>10</v>
      </c>
      <c r="F45" s="16" t="s">
        <v>11</v>
      </c>
      <c r="G45" s="16">
        <v>25883</v>
      </c>
    </row>
    <row r="46" spans="1:7" x14ac:dyDescent="0.3">
      <c r="A46" s="17">
        <v>44211</v>
      </c>
      <c r="B46" s="16" t="s">
        <v>7</v>
      </c>
      <c r="C46" s="16" t="s">
        <v>16</v>
      </c>
      <c r="D46" s="16">
        <v>13</v>
      </c>
      <c r="E46" s="16" t="s">
        <v>13</v>
      </c>
      <c r="F46" s="16" t="s">
        <v>9</v>
      </c>
      <c r="G46" s="16">
        <v>7975</v>
      </c>
    </row>
    <row r="47" spans="1:7" x14ac:dyDescent="0.3">
      <c r="A47" s="17">
        <v>44212</v>
      </c>
      <c r="B47" s="16" t="s">
        <v>7</v>
      </c>
      <c r="C47" s="16" t="s">
        <v>16</v>
      </c>
      <c r="D47" s="16">
        <v>18</v>
      </c>
      <c r="E47" s="16" t="s">
        <v>8</v>
      </c>
      <c r="F47" s="16" t="s">
        <v>11</v>
      </c>
      <c r="G47" s="16">
        <v>6280</v>
      </c>
    </row>
    <row r="48" spans="1:7" x14ac:dyDescent="0.3">
      <c r="A48" s="17">
        <v>44212</v>
      </c>
      <c r="B48" s="16" t="s">
        <v>7</v>
      </c>
      <c r="C48" s="16" t="s">
        <v>16</v>
      </c>
      <c r="D48" s="16">
        <v>19</v>
      </c>
      <c r="E48" s="16" t="s">
        <v>10</v>
      </c>
      <c r="F48" s="16" t="s">
        <v>11</v>
      </c>
      <c r="G48" s="16">
        <v>26577</v>
      </c>
    </row>
    <row r="49" spans="1:7" x14ac:dyDescent="0.3">
      <c r="A49" s="17">
        <v>44212</v>
      </c>
      <c r="B49" s="16" t="s">
        <v>7</v>
      </c>
      <c r="C49" s="16" t="s">
        <v>16</v>
      </c>
      <c r="D49" s="16">
        <v>13</v>
      </c>
      <c r="E49" s="16" t="s">
        <v>13</v>
      </c>
      <c r="F49" s="16" t="s">
        <v>9</v>
      </c>
      <c r="G49" s="16">
        <v>7250</v>
      </c>
    </row>
    <row r="50" spans="1:7" x14ac:dyDescent="0.3">
      <c r="A50" s="17">
        <v>44213</v>
      </c>
      <c r="B50" s="16" t="s">
        <v>7</v>
      </c>
      <c r="C50" s="16" t="s">
        <v>16</v>
      </c>
      <c r="D50" s="16">
        <v>18</v>
      </c>
      <c r="E50" s="16" t="s">
        <v>8</v>
      </c>
      <c r="F50" s="16" t="s">
        <v>11</v>
      </c>
      <c r="G50" s="16">
        <v>6609</v>
      </c>
    </row>
    <row r="51" spans="1:7" x14ac:dyDescent="0.3">
      <c r="A51" s="17">
        <v>44213</v>
      </c>
      <c r="B51" s="16" t="s">
        <v>7</v>
      </c>
      <c r="C51" s="16" t="s">
        <v>16</v>
      </c>
      <c r="D51" s="16">
        <v>19</v>
      </c>
      <c r="E51" s="16" t="s">
        <v>10</v>
      </c>
      <c r="F51" s="16" t="s">
        <v>11</v>
      </c>
      <c r="G51" s="16">
        <v>20570</v>
      </c>
    </row>
    <row r="52" spans="1:7" x14ac:dyDescent="0.3">
      <c r="A52" s="17">
        <v>44213</v>
      </c>
      <c r="B52" s="16" t="s">
        <v>7</v>
      </c>
      <c r="C52" s="16" t="s">
        <v>16</v>
      </c>
      <c r="D52" s="16">
        <v>13</v>
      </c>
      <c r="E52" s="16" t="s">
        <v>13</v>
      </c>
      <c r="F52" s="16" t="s">
        <v>11</v>
      </c>
      <c r="G52" s="16">
        <v>7040</v>
      </c>
    </row>
    <row r="53" spans="1:7" x14ac:dyDescent="0.3">
      <c r="A53" s="17">
        <v>44214</v>
      </c>
      <c r="B53" s="16" t="s">
        <v>7</v>
      </c>
      <c r="C53" s="16" t="s">
        <v>16</v>
      </c>
      <c r="D53" s="16">
        <v>18</v>
      </c>
      <c r="E53" s="16" t="s">
        <v>8</v>
      </c>
      <c r="F53" s="16" t="s">
        <v>11</v>
      </c>
      <c r="G53" s="16">
        <v>6110</v>
      </c>
    </row>
    <row r="54" spans="1:7" x14ac:dyDescent="0.3">
      <c r="A54" s="17">
        <v>44214</v>
      </c>
      <c r="B54" s="16" t="s">
        <v>7</v>
      </c>
      <c r="C54" s="16" t="s">
        <v>16</v>
      </c>
      <c r="D54" s="16">
        <v>19</v>
      </c>
      <c r="E54" s="16" t="s">
        <v>10</v>
      </c>
      <c r="F54" s="16" t="s">
        <v>11</v>
      </c>
      <c r="G54" s="16">
        <v>22699</v>
      </c>
    </row>
    <row r="55" spans="1:7" x14ac:dyDescent="0.3">
      <c r="A55" s="17">
        <v>44214</v>
      </c>
      <c r="B55" s="16" t="s">
        <v>7</v>
      </c>
      <c r="C55" s="16" t="s">
        <v>16</v>
      </c>
      <c r="D55" s="16">
        <v>13</v>
      </c>
      <c r="E55" s="16" t="s">
        <v>13</v>
      </c>
      <c r="F55" s="16" t="s">
        <v>11</v>
      </c>
      <c r="G55" s="16">
        <v>5801</v>
      </c>
    </row>
    <row r="56" spans="1:7" x14ac:dyDescent="0.3">
      <c r="A56" s="17">
        <v>44215</v>
      </c>
      <c r="B56" s="16" t="s">
        <v>7</v>
      </c>
      <c r="C56" s="16" t="s">
        <v>16</v>
      </c>
      <c r="D56" s="16">
        <v>18</v>
      </c>
      <c r="E56" s="16" t="s">
        <v>8</v>
      </c>
      <c r="F56" s="16" t="s">
        <v>11</v>
      </c>
      <c r="G56" s="16">
        <v>6428</v>
      </c>
    </row>
    <row r="57" spans="1:7" x14ac:dyDescent="0.3">
      <c r="A57" s="17">
        <v>44215</v>
      </c>
      <c r="B57" s="16" t="s">
        <v>7</v>
      </c>
      <c r="C57" s="16" t="s">
        <v>16</v>
      </c>
      <c r="D57" s="16">
        <v>19</v>
      </c>
      <c r="E57" s="16" t="s">
        <v>10</v>
      </c>
      <c r="F57" s="16" t="s">
        <v>11</v>
      </c>
      <c r="G57" s="16">
        <v>26045</v>
      </c>
    </row>
    <row r="58" spans="1:7" x14ac:dyDescent="0.3">
      <c r="A58" s="17">
        <v>44215</v>
      </c>
      <c r="B58" s="16" t="s">
        <v>7</v>
      </c>
      <c r="C58" s="16" t="s">
        <v>16</v>
      </c>
      <c r="D58" s="16">
        <v>13</v>
      </c>
      <c r="E58" s="16" t="s">
        <v>13</v>
      </c>
      <c r="F58" s="16" t="s">
        <v>11</v>
      </c>
      <c r="G58" s="16">
        <v>6000</v>
      </c>
    </row>
    <row r="59" spans="1:7" x14ac:dyDescent="0.3">
      <c r="A59" s="17">
        <v>44216</v>
      </c>
      <c r="B59" s="16" t="s">
        <v>7</v>
      </c>
      <c r="C59" s="16" t="s">
        <v>16</v>
      </c>
      <c r="D59" s="16">
        <v>18</v>
      </c>
      <c r="E59" s="16" t="s">
        <v>8</v>
      </c>
      <c r="F59" s="16" t="s">
        <v>11</v>
      </c>
      <c r="G59" s="16">
        <v>6882</v>
      </c>
    </row>
    <row r="60" spans="1:7" x14ac:dyDescent="0.3">
      <c r="A60" s="17">
        <v>44216</v>
      </c>
      <c r="B60" s="16" t="s">
        <v>7</v>
      </c>
      <c r="C60" s="16" t="s">
        <v>16</v>
      </c>
      <c r="D60" s="16">
        <v>19</v>
      </c>
      <c r="E60" s="16" t="s">
        <v>10</v>
      </c>
      <c r="F60" s="16" t="s">
        <v>11</v>
      </c>
      <c r="G60" s="16">
        <v>25763</v>
      </c>
    </row>
    <row r="61" spans="1:7" x14ac:dyDescent="0.3">
      <c r="A61" s="17">
        <v>44216</v>
      </c>
      <c r="B61" s="16" t="s">
        <v>7</v>
      </c>
      <c r="C61" s="16" t="s">
        <v>16</v>
      </c>
      <c r="D61" s="16">
        <v>13</v>
      </c>
      <c r="E61" s="16" t="s">
        <v>13</v>
      </c>
      <c r="F61" s="16" t="s">
        <v>11</v>
      </c>
      <c r="G61" s="16">
        <v>7499</v>
      </c>
    </row>
    <row r="62" spans="1:7" x14ac:dyDescent="0.3">
      <c r="A62" s="17">
        <v>44217</v>
      </c>
      <c r="B62" s="16" t="s">
        <v>7</v>
      </c>
      <c r="C62" s="16" t="s">
        <v>16</v>
      </c>
      <c r="D62" s="16">
        <v>18</v>
      </c>
      <c r="E62" s="16" t="s">
        <v>8</v>
      </c>
      <c r="F62" s="16" t="s">
        <v>11</v>
      </c>
      <c r="G62" s="16">
        <v>6789</v>
      </c>
    </row>
    <row r="63" spans="1:7" x14ac:dyDescent="0.3">
      <c r="A63" s="17">
        <v>44217</v>
      </c>
      <c r="B63" s="16" t="s">
        <v>7</v>
      </c>
      <c r="C63" s="16" t="s">
        <v>16</v>
      </c>
      <c r="D63" s="16">
        <v>19</v>
      </c>
      <c r="E63" s="16" t="s">
        <v>10</v>
      </c>
      <c r="F63" s="16" t="s">
        <v>11</v>
      </c>
      <c r="G63" s="16">
        <v>23957</v>
      </c>
    </row>
    <row r="64" spans="1:7" x14ac:dyDescent="0.3">
      <c r="A64" s="17">
        <v>44217</v>
      </c>
      <c r="B64" s="16" t="s">
        <v>7</v>
      </c>
      <c r="C64" s="16" t="s">
        <v>16</v>
      </c>
      <c r="D64" s="16">
        <v>13</v>
      </c>
      <c r="E64" s="16" t="s">
        <v>13</v>
      </c>
      <c r="F64" s="16" t="s">
        <v>11</v>
      </c>
      <c r="G64" s="16">
        <v>6309</v>
      </c>
    </row>
    <row r="65" spans="1:7" x14ac:dyDescent="0.3">
      <c r="A65" s="17">
        <v>44218</v>
      </c>
      <c r="B65" s="16" t="s">
        <v>7</v>
      </c>
      <c r="C65" s="16" t="s">
        <v>16</v>
      </c>
      <c r="D65" s="16">
        <v>18</v>
      </c>
      <c r="E65" s="16" t="s">
        <v>8</v>
      </c>
      <c r="F65" s="16" t="s">
        <v>11</v>
      </c>
      <c r="G65" s="16">
        <v>6376</v>
      </c>
    </row>
    <row r="66" spans="1:7" x14ac:dyDescent="0.3">
      <c r="A66" s="17">
        <v>44218</v>
      </c>
      <c r="B66" s="16" t="s">
        <v>7</v>
      </c>
      <c r="C66" s="16" t="s">
        <v>16</v>
      </c>
      <c r="D66" s="16">
        <v>19</v>
      </c>
      <c r="E66" s="16" t="s">
        <v>10</v>
      </c>
      <c r="F66" s="16" t="s">
        <v>11</v>
      </c>
      <c r="G66" s="16">
        <v>27015</v>
      </c>
    </row>
    <row r="67" spans="1:7" x14ac:dyDescent="0.3">
      <c r="A67" s="17">
        <v>44218</v>
      </c>
      <c r="B67" s="16" t="s">
        <v>7</v>
      </c>
      <c r="C67" s="16" t="s">
        <v>16</v>
      </c>
      <c r="D67" s="16">
        <v>13</v>
      </c>
      <c r="E67" s="16" t="s">
        <v>13</v>
      </c>
      <c r="F67" s="16" t="s">
        <v>11</v>
      </c>
      <c r="G67" s="16">
        <v>7105</v>
      </c>
    </row>
    <row r="68" spans="1:7" x14ac:dyDescent="0.3">
      <c r="A68" s="17">
        <v>44219</v>
      </c>
      <c r="B68" s="16" t="s">
        <v>7</v>
      </c>
      <c r="C68" s="16" t="s">
        <v>16</v>
      </c>
      <c r="D68" s="16">
        <v>18</v>
      </c>
      <c r="E68" s="16" t="s">
        <v>8</v>
      </c>
      <c r="F68" s="16" t="s">
        <v>11</v>
      </c>
      <c r="G68" s="16">
        <v>6749</v>
      </c>
    </row>
    <row r="69" spans="1:7" x14ac:dyDescent="0.3">
      <c r="A69" s="17">
        <v>44219</v>
      </c>
      <c r="B69" s="16" t="s">
        <v>7</v>
      </c>
      <c r="C69" s="16" t="s">
        <v>16</v>
      </c>
      <c r="D69" s="16">
        <v>19</v>
      </c>
      <c r="E69" s="16" t="s">
        <v>10</v>
      </c>
      <c r="F69" s="16" t="s">
        <v>11</v>
      </c>
      <c r="G69" s="16">
        <v>26915</v>
      </c>
    </row>
    <row r="70" spans="1:7" x14ac:dyDescent="0.3">
      <c r="A70" s="17">
        <v>44219</v>
      </c>
      <c r="B70" s="16" t="s">
        <v>7</v>
      </c>
      <c r="C70" s="16" t="s">
        <v>16</v>
      </c>
      <c r="D70" s="16">
        <v>13</v>
      </c>
      <c r="E70" s="16" t="s">
        <v>13</v>
      </c>
      <c r="F70" s="16" t="s">
        <v>11</v>
      </c>
      <c r="G70" s="16">
        <v>6455</v>
      </c>
    </row>
    <row r="71" spans="1:7" x14ac:dyDescent="0.3">
      <c r="A71" s="17">
        <v>44220</v>
      </c>
      <c r="B71" s="16" t="s">
        <v>7</v>
      </c>
      <c r="C71" s="16" t="s">
        <v>16</v>
      </c>
      <c r="D71" s="16">
        <v>18</v>
      </c>
      <c r="E71" s="16" t="s">
        <v>8</v>
      </c>
      <c r="F71" s="16" t="s">
        <v>11</v>
      </c>
      <c r="G71" s="16">
        <v>6236</v>
      </c>
    </row>
    <row r="72" spans="1:7" x14ac:dyDescent="0.3">
      <c r="A72" s="17">
        <v>44220</v>
      </c>
      <c r="B72" s="16" t="s">
        <v>7</v>
      </c>
      <c r="C72" s="16" t="s">
        <v>16</v>
      </c>
      <c r="D72" s="16">
        <v>19</v>
      </c>
      <c r="E72" s="16" t="s">
        <v>10</v>
      </c>
      <c r="F72" s="16" t="s">
        <v>11</v>
      </c>
      <c r="G72" s="16">
        <v>25903</v>
      </c>
    </row>
    <row r="73" spans="1:7" x14ac:dyDescent="0.3">
      <c r="A73" s="17">
        <v>44220</v>
      </c>
      <c r="B73" s="16" t="s">
        <v>7</v>
      </c>
      <c r="C73" s="16" t="s">
        <v>16</v>
      </c>
      <c r="D73" s="16">
        <v>13</v>
      </c>
      <c r="E73" s="16" t="s">
        <v>13</v>
      </c>
      <c r="F73" s="16" t="s">
        <v>11</v>
      </c>
      <c r="G73" s="16">
        <v>6621</v>
      </c>
    </row>
    <row r="74" spans="1:7" x14ac:dyDescent="0.3">
      <c r="A74" s="17">
        <v>44221</v>
      </c>
      <c r="B74" s="16" t="s">
        <v>7</v>
      </c>
      <c r="C74" s="16" t="s">
        <v>16</v>
      </c>
      <c r="D74" s="16">
        <v>18</v>
      </c>
      <c r="E74" s="16" t="s">
        <v>8</v>
      </c>
      <c r="F74" s="16" t="s">
        <v>11</v>
      </c>
      <c r="G74" s="16">
        <v>6401</v>
      </c>
    </row>
    <row r="75" spans="1:7" x14ac:dyDescent="0.3">
      <c r="A75" s="17">
        <v>44221</v>
      </c>
      <c r="B75" s="16" t="s">
        <v>7</v>
      </c>
      <c r="C75" s="16" t="s">
        <v>16</v>
      </c>
      <c r="D75" s="16">
        <v>19</v>
      </c>
      <c r="E75" s="16" t="s">
        <v>10</v>
      </c>
      <c r="F75" s="16" t="s">
        <v>11</v>
      </c>
      <c r="G75" s="16">
        <v>24486</v>
      </c>
    </row>
    <row r="76" spans="1:7" x14ac:dyDescent="0.3">
      <c r="A76" s="17">
        <v>44221</v>
      </c>
      <c r="B76" s="16" t="s">
        <v>7</v>
      </c>
      <c r="C76" s="16" t="s">
        <v>16</v>
      </c>
      <c r="D76" s="16">
        <v>13</v>
      </c>
      <c r="E76" s="16" t="s">
        <v>13</v>
      </c>
      <c r="F76" s="16" t="s">
        <v>11</v>
      </c>
      <c r="G76" s="16">
        <v>6015</v>
      </c>
    </row>
    <row r="77" spans="1:7" x14ac:dyDescent="0.3">
      <c r="A77" s="17">
        <v>44222</v>
      </c>
      <c r="B77" s="16" t="s">
        <v>7</v>
      </c>
      <c r="C77" s="16" t="s">
        <v>16</v>
      </c>
      <c r="D77" s="16">
        <v>18</v>
      </c>
      <c r="E77" s="16" t="s">
        <v>8</v>
      </c>
      <c r="F77" s="16" t="s">
        <v>11</v>
      </c>
      <c r="G77" s="16">
        <v>6854</v>
      </c>
    </row>
    <row r="78" spans="1:7" x14ac:dyDescent="0.3">
      <c r="A78" s="17">
        <v>44222</v>
      </c>
      <c r="B78" s="16" t="s">
        <v>7</v>
      </c>
      <c r="C78" s="16" t="s">
        <v>16</v>
      </c>
      <c r="D78" s="16">
        <v>19</v>
      </c>
      <c r="E78" s="16" t="s">
        <v>10</v>
      </c>
      <c r="F78" s="16" t="s">
        <v>9</v>
      </c>
      <c r="G78" s="16">
        <v>26980</v>
      </c>
    </row>
    <row r="79" spans="1:7" x14ac:dyDescent="0.3">
      <c r="A79" s="17">
        <v>44222</v>
      </c>
      <c r="B79" s="16" t="s">
        <v>7</v>
      </c>
      <c r="C79" s="16" t="s">
        <v>16</v>
      </c>
      <c r="D79" s="16">
        <v>13</v>
      </c>
      <c r="E79" s="16" t="s">
        <v>13</v>
      </c>
      <c r="F79" s="16" t="s">
        <v>11</v>
      </c>
      <c r="G79" s="16">
        <v>6055</v>
      </c>
    </row>
    <row r="80" spans="1:7" x14ac:dyDescent="0.3">
      <c r="A80" s="17">
        <v>44223</v>
      </c>
      <c r="B80" s="16" t="s">
        <v>7</v>
      </c>
      <c r="C80" s="16" t="s">
        <v>16</v>
      </c>
      <c r="D80" s="16">
        <v>18</v>
      </c>
      <c r="E80" s="16" t="s">
        <v>8</v>
      </c>
      <c r="F80" s="16" t="s">
        <v>11</v>
      </c>
      <c r="G80" s="16">
        <v>6401</v>
      </c>
    </row>
    <row r="81" spans="1:7" x14ac:dyDescent="0.3">
      <c r="A81" s="17">
        <v>44223</v>
      </c>
      <c r="B81" s="16" t="s">
        <v>7</v>
      </c>
      <c r="C81" s="16" t="s">
        <v>16</v>
      </c>
      <c r="D81" s="16">
        <v>19</v>
      </c>
      <c r="E81" s="16" t="s">
        <v>10</v>
      </c>
      <c r="F81" s="16" t="s">
        <v>9</v>
      </c>
      <c r="G81" s="16">
        <v>26878</v>
      </c>
    </row>
    <row r="82" spans="1:7" x14ac:dyDescent="0.3">
      <c r="A82" s="17">
        <v>44223</v>
      </c>
      <c r="B82" s="16" t="s">
        <v>7</v>
      </c>
      <c r="C82" s="16" t="s">
        <v>16</v>
      </c>
      <c r="D82" s="16">
        <v>13</v>
      </c>
      <c r="E82" s="16" t="s">
        <v>13</v>
      </c>
      <c r="F82" s="16" t="s">
        <v>11</v>
      </c>
      <c r="G82" s="16">
        <v>6481</v>
      </c>
    </row>
    <row r="83" spans="1:7" x14ac:dyDescent="0.3">
      <c r="A83" s="17">
        <v>44224</v>
      </c>
      <c r="B83" s="16" t="s">
        <v>7</v>
      </c>
      <c r="C83" s="16" t="s">
        <v>16</v>
      </c>
      <c r="D83" s="16">
        <v>18</v>
      </c>
      <c r="E83" s="16" t="s">
        <v>8</v>
      </c>
      <c r="F83" s="16" t="s">
        <v>11</v>
      </c>
      <c r="G83" s="16">
        <v>6684</v>
      </c>
    </row>
    <row r="84" spans="1:7" x14ac:dyDescent="0.3">
      <c r="A84" s="17">
        <v>44224</v>
      </c>
      <c r="B84" s="16" t="s">
        <v>7</v>
      </c>
      <c r="C84" s="16" t="s">
        <v>16</v>
      </c>
      <c r="D84" s="16">
        <v>19</v>
      </c>
      <c r="E84" s="16" t="s">
        <v>10</v>
      </c>
      <c r="F84" s="16" t="s">
        <v>9</v>
      </c>
      <c r="G84" s="16">
        <v>26487</v>
      </c>
    </row>
    <row r="85" spans="1:7" x14ac:dyDescent="0.3">
      <c r="A85" s="17">
        <v>44224</v>
      </c>
      <c r="B85" s="16" t="s">
        <v>7</v>
      </c>
      <c r="C85" s="16" t="s">
        <v>16</v>
      </c>
      <c r="D85" s="16">
        <v>13</v>
      </c>
      <c r="E85" s="16" t="s">
        <v>13</v>
      </c>
      <c r="F85" s="16" t="s">
        <v>11</v>
      </c>
      <c r="G85" s="16">
        <v>6001</v>
      </c>
    </row>
    <row r="86" spans="1:7" x14ac:dyDescent="0.3">
      <c r="A86" s="17">
        <v>44225</v>
      </c>
      <c r="B86" s="16" t="s">
        <v>7</v>
      </c>
      <c r="C86" s="16" t="s">
        <v>16</v>
      </c>
      <c r="D86" s="16">
        <v>18</v>
      </c>
      <c r="E86" s="16" t="s">
        <v>8</v>
      </c>
      <c r="F86" s="16" t="s">
        <v>11</v>
      </c>
      <c r="G86" s="16">
        <v>6636</v>
      </c>
    </row>
    <row r="87" spans="1:7" x14ac:dyDescent="0.3">
      <c r="A87" s="17">
        <v>44225</v>
      </c>
      <c r="B87" s="16" t="s">
        <v>7</v>
      </c>
      <c r="C87" s="16" t="s">
        <v>16</v>
      </c>
      <c r="D87" s="16">
        <v>19</v>
      </c>
      <c r="E87" s="16" t="s">
        <v>10</v>
      </c>
      <c r="F87" s="16" t="s">
        <v>9</v>
      </c>
      <c r="G87" s="16">
        <v>21780</v>
      </c>
    </row>
    <row r="88" spans="1:7" x14ac:dyDescent="0.3">
      <c r="A88" s="17">
        <v>44225</v>
      </c>
      <c r="B88" s="16" t="s">
        <v>7</v>
      </c>
      <c r="C88" s="16" t="s">
        <v>16</v>
      </c>
      <c r="D88" s="16">
        <v>13</v>
      </c>
      <c r="E88" s="16" t="s">
        <v>13</v>
      </c>
      <c r="F88" s="16" t="s">
        <v>11</v>
      </c>
      <c r="G88" s="16">
        <v>7438</v>
      </c>
    </row>
    <row r="89" spans="1:7" x14ac:dyDescent="0.3">
      <c r="A89" s="17">
        <v>44226</v>
      </c>
      <c r="B89" s="16" t="s">
        <v>7</v>
      </c>
      <c r="C89" s="16" t="s">
        <v>16</v>
      </c>
      <c r="D89" s="16">
        <v>18</v>
      </c>
      <c r="E89" s="16" t="s">
        <v>8</v>
      </c>
      <c r="F89" s="16" t="s">
        <v>11</v>
      </c>
      <c r="G89" s="16">
        <v>6427</v>
      </c>
    </row>
    <row r="90" spans="1:7" x14ac:dyDescent="0.3">
      <c r="A90" s="17">
        <v>44226</v>
      </c>
      <c r="B90" s="16" t="s">
        <v>7</v>
      </c>
      <c r="C90" s="16" t="s">
        <v>16</v>
      </c>
      <c r="D90" s="16">
        <v>19</v>
      </c>
      <c r="E90" s="16" t="s">
        <v>10</v>
      </c>
      <c r="F90" s="16" t="s">
        <v>9</v>
      </c>
      <c r="G90" s="16">
        <v>23936</v>
      </c>
    </row>
    <row r="91" spans="1:7" x14ac:dyDescent="0.3">
      <c r="A91" s="17">
        <v>44226</v>
      </c>
      <c r="B91" s="16" t="s">
        <v>7</v>
      </c>
      <c r="C91" s="16" t="s">
        <v>16</v>
      </c>
      <c r="D91" s="16">
        <v>13</v>
      </c>
      <c r="E91" s="16" t="s">
        <v>13</v>
      </c>
      <c r="F91" s="16" t="s">
        <v>11</v>
      </c>
      <c r="G91" s="16">
        <v>6135</v>
      </c>
    </row>
    <row r="92" spans="1:7" x14ac:dyDescent="0.3">
      <c r="A92" s="17">
        <v>44227</v>
      </c>
      <c r="B92" s="16" t="s">
        <v>7</v>
      </c>
      <c r="C92" s="16" t="s">
        <v>16</v>
      </c>
      <c r="D92" s="16">
        <v>18</v>
      </c>
      <c r="E92" s="16" t="s">
        <v>8</v>
      </c>
      <c r="F92" s="16" t="s">
        <v>11</v>
      </c>
      <c r="G92" s="16">
        <v>6096</v>
      </c>
    </row>
    <row r="93" spans="1:7" x14ac:dyDescent="0.3">
      <c r="A93" s="17">
        <v>44227</v>
      </c>
      <c r="B93" s="16" t="s">
        <v>7</v>
      </c>
      <c r="C93" s="16" t="s">
        <v>16</v>
      </c>
      <c r="D93" s="16">
        <v>19</v>
      </c>
      <c r="E93" s="16" t="s">
        <v>10</v>
      </c>
      <c r="F93" s="16" t="s">
        <v>9</v>
      </c>
      <c r="G93" s="16">
        <v>23491</v>
      </c>
    </row>
    <row r="94" spans="1:7" x14ac:dyDescent="0.3">
      <c r="A94" s="17">
        <v>44227</v>
      </c>
      <c r="B94" s="16" t="s">
        <v>7</v>
      </c>
      <c r="C94" s="16" t="s">
        <v>16</v>
      </c>
      <c r="D94" s="16">
        <v>13</v>
      </c>
      <c r="E94" s="16" t="s">
        <v>13</v>
      </c>
      <c r="F94" s="16" t="s">
        <v>11</v>
      </c>
      <c r="G94" s="16">
        <v>7243</v>
      </c>
    </row>
    <row r="95" spans="1:7" x14ac:dyDescent="0.3">
      <c r="A95" s="17">
        <v>44228</v>
      </c>
      <c r="B95" s="16" t="s">
        <v>7</v>
      </c>
      <c r="C95" s="16" t="s">
        <v>16</v>
      </c>
      <c r="D95" s="16">
        <v>18</v>
      </c>
      <c r="E95" s="16" t="s">
        <v>8</v>
      </c>
      <c r="F95" s="16" t="s">
        <v>11</v>
      </c>
      <c r="G95" s="16">
        <v>6825</v>
      </c>
    </row>
    <row r="96" spans="1:7" x14ac:dyDescent="0.3">
      <c r="A96" s="17">
        <v>44228</v>
      </c>
      <c r="B96" s="16" t="s">
        <v>7</v>
      </c>
      <c r="C96" s="16" t="s">
        <v>16</v>
      </c>
      <c r="D96" s="16">
        <v>19</v>
      </c>
      <c r="E96" s="16" t="s">
        <v>10</v>
      </c>
      <c r="F96" s="16" t="s">
        <v>9</v>
      </c>
      <c r="G96" s="16">
        <v>21489</v>
      </c>
    </row>
    <row r="97" spans="1:7" x14ac:dyDescent="0.3">
      <c r="A97" s="17">
        <v>44228</v>
      </c>
      <c r="B97" s="16" t="s">
        <v>7</v>
      </c>
      <c r="C97" s="16" t="s">
        <v>16</v>
      </c>
      <c r="D97" s="16">
        <v>13</v>
      </c>
      <c r="E97" s="16" t="s">
        <v>13</v>
      </c>
      <c r="F97" s="16" t="s">
        <v>11</v>
      </c>
      <c r="G97" s="16">
        <v>6724</v>
      </c>
    </row>
    <row r="98" spans="1:7" x14ac:dyDescent="0.3">
      <c r="A98" s="17">
        <v>44229</v>
      </c>
      <c r="B98" s="16" t="s">
        <v>7</v>
      </c>
      <c r="C98" s="16" t="s">
        <v>16</v>
      </c>
      <c r="D98" s="16">
        <v>18</v>
      </c>
      <c r="E98" s="16" t="s">
        <v>8</v>
      </c>
      <c r="F98" s="16" t="s">
        <v>11</v>
      </c>
      <c r="G98" s="16">
        <v>6618</v>
      </c>
    </row>
    <row r="99" spans="1:7" x14ac:dyDescent="0.3">
      <c r="A99" s="17">
        <v>44229</v>
      </c>
      <c r="B99" s="16" t="s">
        <v>7</v>
      </c>
      <c r="C99" s="16" t="s">
        <v>16</v>
      </c>
      <c r="D99" s="16">
        <v>19</v>
      </c>
      <c r="E99" s="16" t="s">
        <v>10</v>
      </c>
      <c r="F99" s="16" t="s">
        <v>9</v>
      </c>
      <c r="G99" s="16">
        <v>26330</v>
      </c>
    </row>
    <row r="100" spans="1:7" x14ac:dyDescent="0.3">
      <c r="A100" s="17">
        <v>44229</v>
      </c>
      <c r="B100" s="16" t="s">
        <v>7</v>
      </c>
      <c r="C100" s="16" t="s">
        <v>16</v>
      </c>
      <c r="D100" s="16">
        <v>13</v>
      </c>
      <c r="E100" s="16" t="s">
        <v>13</v>
      </c>
      <c r="F100" s="16" t="s">
        <v>11</v>
      </c>
      <c r="G100" s="16">
        <v>5831</v>
      </c>
    </row>
    <row r="101" spans="1:7" x14ac:dyDescent="0.3">
      <c r="A101" s="17">
        <v>44230</v>
      </c>
      <c r="B101" s="16" t="s">
        <v>7</v>
      </c>
      <c r="C101" s="16" t="s">
        <v>16</v>
      </c>
      <c r="D101" s="16">
        <v>18</v>
      </c>
      <c r="E101" s="16" t="s">
        <v>8</v>
      </c>
      <c r="F101" s="16" t="s">
        <v>11</v>
      </c>
      <c r="G101" s="16">
        <v>6144</v>
      </c>
    </row>
    <row r="102" spans="1:7" x14ac:dyDescent="0.3">
      <c r="A102" s="17">
        <v>44230</v>
      </c>
      <c r="B102" s="16" t="s">
        <v>7</v>
      </c>
      <c r="C102" s="16" t="s">
        <v>16</v>
      </c>
      <c r="D102" s="16">
        <v>19</v>
      </c>
      <c r="E102" s="16" t="s">
        <v>10</v>
      </c>
      <c r="F102" s="16" t="s">
        <v>9</v>
      </c>
      <c r="G102" s="16">
        <v>21968</v>
      </c>
    </row>
    <row r="103" spans="1:7" x14ac:dyDescent="0.3">
      <c r="A103" s="17">
        <v>44230</v>
      </c>
      <c r="B103" s="16" t="s">
        <v>7</v>
      </c>
      <c r="C103" s="16" t="s">
        <v>16</v>
      </c>
      <c r="D103" s="16">
        <v>13</v>
      </c>
      <c r="E103" s="16" t="s">
        <v>13</v>
      </c>
      <c r="F103" s="16" t="s">
        <v>11</v>
      </c>
      <c r="G103" s="16">
        <v>6103</v>
      </c>
    </row>
    <row r="104" spans="1:7" x14ac:dyDescent="0.3">
      <c r="A104" s="17">
        <v>44231</v>
      </c>
      <c r="B104" s="16" t="s">
        <v>7</v>
      </c>
      <c r="C104" s="16" t="s">
        <v>16</v>
      </c>
      <c r="D104" s="16">
        <v>18</v>
      </c>
      <c r="E104" s="16" t="s">
        <v>8</v>
      </c>
      <c r="F104" s="16" t="s">
        <v>11</v>
      </c>
      <c r="G104" s="16">
        <v>6240</v>
      </c>
    </row>
    <row r="105" spans="1:7" x14ac:dyDescent="0.3">
      <c r="A105" s="17">
        <v>44231</v>
      </c>
      <c r="B105" s="16" t="s">
        <v>7</v>
      </c>
      <c r="C105" s="16" t="s">
        <v>16</v>
      </c>
      <c r="D105" s="16">
        <v>19</v>
      </c>
      <c r="E105" s="16" t="s">
        <v>10</v>
      </c>
      <c r="F105" s="16" t="s">
        <v>9</v>
      </c>
      <c r="G105" s="16">
        <v>24790</v>
      </c>
    </row>
    <row r="106" spans="1:7" x14ac:dyDescent="0.3">
      <c r="A106" s="17">
        <v>44231</v>
      </c>
      <c r="B106" s="16" t="s">
        <v>7</v>
      </c>
      <c r="C106" s="16" t="s">
        <v>16</v>
      </c>
      <c r="D106" s="16">
        <v>13</v>
      </c>
      <c r="E106" s="16" t="s">
        <v>13</v>
      </c>
      <c r="F106" s="16" t="s">
        <v>11</v>
      </c>
      <c r="G106" s="16">
        <v>6447</v>
      </c>
    </row>
    <row r="107" spans="1:7" x14ac:dyDescent="0.3">
      <c r="A107" s="17">
        <v>44232</v>
      </c>
      <c r="B107" s="16" t="s">
        <v>7</v>
      </c>
      <c r="C107" s="16" t="s">
        <v>16</v>
      </c>
      <c r="D107" s="16">
        <v>18</v>
      </c>
      <c r="E107" s="16" t="s">
        <v>8</v>
      </c>
      <c r="F107" s="16" t="s">
        <v>11</v>
      </c>
      <c r="G107" s="16">
        <v>6712</v>
      </c>
    </row>
    <row r="108" spans="1:7" x14ac:dyDescent="0.3">
      <c r="A108" s="17">
        <v>44232</v>
      </c>
      <c r="B108" s="16" t="s">
        <v>7</v>
      </c>
      <c r="C108" s="16" t="s">
        <v>16</v>
      </c>
      <c r="D108" s="16">
        <v>19</v>
      </c>
      <c r="E108" s="16" t="s">
        <v>10</v>
      </c>
      <c r="F108" s="16" t="s">
        <v>11</v>
      </c>
      <c r="G108" s="16">
        <v>20446</v>
      </c>
    </row>
    <row r="109" spans="1:7" x14ac:dyDescent="0.3">
      <c r="A109" s="17">
        <v>44232</v>
      </c>
      <c r="B109" s="16" t="s">
        <v>7</v>
      </c>
      <c r="C109" s="16" t="s">
        <v>16</v>
      </c>
      <c r="D109" s="16">
        <v>13</v>
      </c>
      <c r="E109" s="16" t="s">
        <v>13</v>
      </c>
      <c r="F109" s="16" t="s">
        <v>11</v>
      </c>
      <c r="G109" s="16">
        <v>7390</v>
      </c>
    </row>
    <row r="110" spans="1:7" x14ac:dyDescent="0.3">
      <c r="A110" s="17">
        <v>44233</v>
      </c>
      <c r="B110" s="16" t="s">
        <v>7</v>
      </c>
      <c r="C110" s="16" t="s">
        <v>16</v>
      </c>
      <c r="D110" s="16">
        <v>18</v>
      </c>
      <c r="E110" s="16" t="s">
        <v>8</v>
      </c>
      <c r="F110" s="16" t="s">
        <v>11</v>
      </c>
      <c r="G110" s="16">
        <v>6219</v>
      </c>
    </row>
    <row r="111" spans="1:7" x14ac:dyDescent="0.3">
      <c r="A111" s="17">
        <v>44233</v>
      </c>
      <c r="B111" s="16" t="s">
        <v>7</v>
      </c>
      <c r="C111" s="16" t="s">
        <v>16</v>
      </c>
      <c r="D111" s="16">
        <v>19</v>
      </c>
      <c r="E111" s="16" t="s">
        <v>10</v>
      </c>
      <c r="F111" s="16" t="s">
        <v>11</v>
      </c>
      <c r="G111" s="16">
        <v>20782</v>
      </c>
    </row>
    <row r="112" spans="1:7" x14ac:dyDescent="0.3">
      <c r="A112" s="17">
        <v>44233</v>
      </c>
      <c r="B112" s="16" t="s">
        <v>7</v>
      </c>
      <c r="C112" s="16" t="s">
        <v>16</v>
      </c>
      <c r="D112" s="16">
        <v>13</v>
      </c>
      <c r="E112" s="16" t="s">
        <v>13</v>
      </c>
      <c r="F112" s="16" t="s">
        <v>11</v>
      </c>
      <c r="G112" s="16">
        <v>6948</v>
      </c>
    </row>
    <row r="113" spans="1:7" x14ac:dyDescent="0.3">
      <c r="A113" s="17">
        <v>44234</v>
      </c>
      <c r="B113" s="16" t="s">
        <v>7</v>
      </c>
      <c r="C113" s="16" t="s">
        <v>16</v>
      </c>
      <c r="D113" s="16">
        <v>18</v>
      </c>
      <c r="E113" s="16" t="s">
        <v>8</v>
      </c>
      <c r="F113" s="16" t="s">
        <v>11</v>
      </c>
      <c r="G113" s="16">
        <v>6299</v>
      </c>
    </row>
    <row r="114" spans="1:7" x14ac:dyDescent="0.3">
      <c r="A114" s="17">
        <v>44234</v>
      </c>
      <c r="B114" s="16" t="s">
        <v>7</v>
      </c>
      <c r="C114" s="16" t="s">
        <v>16</v>
      </c>
      <c r="D114" s="16">
        <v>19</v>
      </c>
      <c r="E114" s="16" t="s">
        <v>10</v>
      </c>
      <c r="F114" s="16" t="s">
        <v>11</v>
      </c>
      <c r="G114" s="16">
        <v>23259</v>
      </c>
    </row>
    <row r="115" spans="1:7" x14ac:dyDescent="0.3">
      <c r="A115" s="17">
        <v>44234</v>
      </c>
      <c r="B115" s="16" t="s">
        <v>7</v>
      </c>
      <c r="C115" s="16" t="s">
        <v>16</v>
      </c>
      <c r="D115" s="16">
        <v>13</v>
      </c>
      <c r="E115" s="16" t="s">
        <v>13</v>
      </c>
      <c r="F115" s="16" t="s">
        <v>11</v>
      </c>
      <c r="G115" s="16">
        <v>5755</v>
      </c>
    </row>
    <row r="116" spans="1:7" x14ac:dyDescent="0.3">
      <c r="A116" s="17">
        <v>44235</v>
      </c>
      <c r="B116" s="16" t="s">
        <v>7</v>
      </c>
      <c r="C116" s="16" t="s">
        <v>16</v>
      </c>
      <c r="D116" s="16">
        <v>18</v>
      </c>
      <c r="E116" s="16" t="s">
        <v>8</v>
      </c>
      <c r="F116" s="16" t="s">
        <v>11</v>
      </c>
      <c r="G116" s="16">
        <v>6810</v>
      </c>
    </row>
    <row r="117" spans="1:7" x14ac:dyDescent="0.3">
      <c r="A117" s="17">
        <v>44235</v>
      </c>
      <c r="B117" s="16" t="s">
        <v>7</v>
      </c>
      <c r="C117" s="16" t="s">
        <v>16</v>
      </c>
      <c r="D117" s="16">
        <v>19</v>
      </c>
      <c r="E117" s="16" t="s">
        <v>10</v>
      </c>
      <c r="F117" s="16" t="s">
        <v>11</v>
      </c>
      <c r="G117" s="16">
        <v>25284</v>
      </c>
    </row>
    <row r="118" spans="1:7" x14ac:dyDescent="0.3">
      <c r="A118" s="17">
        <v>44235</v>
      </c>
      <c r="B118" s="16" t="s">
        <v>7</v>
      </c>
      <c r="C118" s="16" t="s">
        <v>16</v>
      </c>
      <c r="D118" s="16">
        <v>13</v>
      </c>
      <c r="E118" s="16" t="s">
        <v>13</v>
      </c>
      <c r="F118" s="16" t="s">
        <v>11</v>
      </c>
      <c r="G118" s="16">
        <v>5835</v>
      </c>
    </row>
    <row r="119" spans="1:7" x14ac:dyDescent="0.3">
      <c r="A119" s="17">
        <v>44236</v>
      </c>
      <c r="B119" s="16" t="s">
        <v>7</v>
      </c>
      <c r="C119" s="16" t="s">
        <v>16</v>
      </c>
      <c r="D119" s="16">
        <v>18</v>
      </c>
      <c r="E119" s="16" t="s">
        <v>8</v>
      </c>
      <c r="F119" s="16" t="s">
        <v>11</v>
      </c>
      <c r="G119" s="16">
        <v>6359</v>
      </c>
    </row>
    <row r="120" spans="1:7" x14ac:dyDescent="0.3">
      <c r="A120" s="17">
        <v>44236</v>
      </c>
      <c r="B120" s="16" t="s">
        <v>7</v>
      </c>
      <c r="C120" s="16" t="s">
        <v>16</v>
      </c>
      <c r="D120" s="16">
        <v>19</v>
      </c>
      <c r="E120" s="16" t="s">
        <v>10</v>
      </c>
      <c r="F120" s="16" t="s">
        <v>11</v>
      </c>
      <c r="G120" s="16">
        <v>25835</v>
      </c>
    </row>
    <row r="121" spans="1:7" x14ac:dyDescent="0.3">
      <c r="A121" s="17">
        <v>44236</v>
      </c>
      <c r="B121" s="16" t="s">
        <v>7</v>
      </c>
      <c r="C121" s="16" t="s">
        <v>16</v>
      </c>
      <c r="D121" s="16">
        <v>13</v>
      </c>
      <c r="E121" s="16" t="s">
        <v>13</v>
      </c>
      <c r="F121" s="16" t="s">
        <v>11</v>
      </c>
      <c r="G121" s="16">
        <v>6418</v>
      </c>
    </row>
    <row r="122" spans="1:7" x14ac:dyDescent="0.3">
      <c r="A122" s="17">
        <v>44237</v>
      </c>
      <c r="B122" s="16" t="s">
        <v>7</v>
      </c>
      <c r="C122" s="16" t="s">
        <v>16</v>
      </c>
      <c r="D122" s="16">
        <v>18</v>
      </c>
      <c r="E122" s="16" t="s">
        <v>8</v>
      </c>
      <c r="F122" s="16" t="s">
        <v>11</v>
      </c>
      <c r="G122" s="16">
        <v>6140</v>
      </c>
    </row>
    <row r="123" spans="1:7" x14ac:dyDescent="0.3">
      <c r="A123" s="17">
        <v>44237</v>
      </c>
      <c r="B123" s="16" t="s">
        <v>7</v>
      </c>
      <c r="C123" s="16" t="s">
        <v>16</v>
      </c>
      <c r="D123" s="16">
        <v>19</v>
      </c>
      <c r="E123" s="16" t="s">
        <v>10</v>
      </c>
      <c r="F123" s="16" t="s">
        <v>11</v>
      </c>
      <c r="G123" s="16">
        <v>27094</v>
      </c>
    </row>
    <row r="124" spans="1:7" x14ac:dyDescent="0.3">
      <c r="A124" s="17">
        <v>44237</v>
      </c>
      <c r="B124" s="16" t="s">
        <v>7</v>
      </c>
      <c r="C124" s="16" t="s">
        <v>16</v>
      </c>
      <c r="D124" s="16">
        <v>13</v>
      </c>
      <c r="E124" s="16" t="s">
        <v>13</v>
      </c>
      <c r="F124" s="16" t="s">
        <v>11</v>
      </c>
      <c r="G124" s="16">
        <v>5908</v>
      </c>
    </row>
    <row r="125" spans="1:7" x14ac:dyDescent="0.3">
      <c r="A125" s="17">
        <v>44238</v>
      </c>
      <c r="B125" s="16" t="s">
        <v>7</v>
      </c>
      <c r="C125" s="16" t="s">
        <v>16</v>
      </c>
      <c r="D125" s="16">
        <v>18</v>
      </c>
      <c r="E125" s="16" t="s">
        <v>8</v>
      </c>
      <c r="F125" s="16" t="s">
        <v>11</v>
      </c>
      <c r="G125" s="16">
        <v>6759</v>
      </c>
    </row>
    <row r="126" spans="1:7" x14ac:dyDescent="0.3">
      <c r="A126" s="17">
        <v>44238</v>
      </c>
      <c r="B126" s="16" t="s">
        <v>7</v>
      </c>
      <c r="C126" s="16" t="s">
        <v>16</v>
      </c>
      <c r="D126" s="16">
        <v>19</v>
      </c>
      <c r="E126" s="16" t="s">
        <v>10</v>
      </c>
      <c r="F126" s="16" t="s">
        <v>11</v>
      </c>
      <c r="G126" s="16">
        <v>21164</v>
      </c>
    </row>
    <row r="127" spans="1:7" x14ac:dyDescent="0.3">
      <c r="A127" s="17">
        <v>44238</v>
      </c>
      <c r="B127" s="16" t="s">
        <v>7</v>
      </c>
      <c r="C127" s="16" t="s">
        <v>16</v>
      </c>
      <c r="D127" s="16">
        <v>13</v>
      </c>
      <c r="E127" s="16" t="s">
        <v>13</v>
      </c>
      <c r="F127" s="16" t="s">
        <v>11</v>
      </c>
      <c r="G127" s="16">
        <v>5799</v>
      </c>
    </row>
    <row r="128" spans="1:7" x14ac:dyDescent="0.3">
      <c r="A128" s="17">
        <v>44239</v>
      </c>
      <c r="B128" s="16" t="s">
        <v>7</v>
      </c>
      <c r="C128" s="16" t="s">
        <v>16</v>
      </c>
      <c r="D128" s="16">
        <v>18</v>
      </c>
      <c r="E128" s="16" t="s">
        <v>8</v>
      </c>
      <c r="F128" s="16" t="s">
        <v>11</v>
      </c>
      <c r="G128" s="16">
        <v>6723</v>
      </c>
    </row>
    <row r="129" spans="1:7" x14ac:dyDescent="0.3">
      <c r="A129" s="17">
        <v>44239</v>
      </c>
      <c r="B129" s="16" t="s">
        <v>7</v>
      </c>
      <c r="C129" s="16" t="s">
        <v>16</v>
      </c>
      <c r="D129" s="16">
        <v>19</v>
      </c>
      <c r="E129" s="16" t="s">
        <v>10</v>
      </c>
      <c r="F129" s="16" t="s">
        <v>11</v>
      </c>
      <c r="G129" s="16">
        <v>21681</v>
      </c>
    </row>
    <row r="130" spans="1:7" x14ac:dyDescent="0.3">
      <c r="A130" s="17">
        <v>44239</v>
      </c>
      <c r="B130" s="16" t="s">
        <v>7</v>
      </c>
      <c r="C130" s="16" t="s">
        <v>16</v>
      </c>
      <c r="D130" s="16">
        <v>13</v>
      </c>
      <c r="E130" s="16" t="s">
        <v>13</v>
      </c>
      <c r="F130" s="16" t="s">
        <v>11</v>
      </c>
      <c r="G130" s="16">
        <v>6051</v>
      </c>
    </row>
    <row r="131" spans="1:7" x14ac:dyDescent="0.3">
      <c r="A131" s="17">
        <v>44240</v>
      </c>
      <c r="B131" s="16" t="s">
        <v>7</v>
      </c>
      <c r="C131" s="16" t="s">
        <v>16</v>
      </c>
      <c r="D131" s="16">
        <v>18</v>
      </c>
      <c r="E131" s="16" t="s">
        <v>8</v>
      </c>
      <c r="F131" s="16" t="s">
        <v>11</v>
      </c>
      <c r="G131" s="16">
        <v>6704</v>
      </c>
    </row>
    <row r="132" spans="1:7" x14ac:dyDescent="0.3">
      <c r="A132" s="17">
        <v>44240</v>
      </c>
      <c r="B132" s="16" t="s">
        <v>7</v>
      </c>
      <c r="C132" s="16" t="s">
        <v>16</v>
      </c>
      <c r="D132" s="16">
        <v>19</v>
      </c>
      <c r="E132" s="16" t="s">
        <v>10</v>
      </c>
      <c r="F132" s="16" t="s">
        <v>11</v>
      </c>
      <c r="G132" s="16">
        <v>22410</v>
      </c>
    </row>
    <row r="133" spans="1:7" x14ac:dyDescent="0.3">
      <c r="A133" s="17">
        <v>44240</v>
      </c>
      <c r="B133" s="16" t="s">
        <v>7</v>
      </c>
      <c r="C133" s="16" t="s">
        <v>16</v>
      </c>
      <c r="D133" s="16">
        <v>13</v>
      </c>
      <c r="E133" s="16" t="s">
        <v>13</v>
      </c>
      <c r="F133" s="16" t="s">
        <v>11</v>
      </c>
      <c r="G133" s="16">
        <v>6466</v>
      </c>
    </row>
    <row r="134" spans="1:7" x14ac:dyDescent="0.3">
      <c r="A134" s="17">
        <v>44241</v>
      </c>
      <c r="B134" s="16" t="s">
        <v>7</v>
      </c>
      <c r="C134" s="16" t="s">
        <v>16</v>
      </c>
      <c r="D134" s="16">
        <v>18</v>
      </c>
      <c r="E134" s="16" t="s">
        <v>8</v>
      </c>
      <c r="F134" s="16" t="s">
        <v>11</v>
      </c>
      <c r="G134" s="16">
        <v>6566</v>
      </c>
    </row>
    <row r="135" spans="1:7" x14ac:dyDescent="0.3">
      <c r="A135" s="17">
        <v>44241</v>
      </c>
      <c r="B135" s="16" t="s">
        <v>7</v>
      </c>
      <c r="C135" s="16" t="s">
        <v>16</v>
      </c>
      <c r="D135" s="16">
        <v>19</v>
      </c>
      <c r="E135" s="16" t="s">
        <v>10</v>
      </c>
      <c r="F135" s="16" t="s">
        <v>11</v>
      </c>
      <c r="G135" s="16">
        <v>24350</v>
      </c>
    </row>
    <row r="136" spans="1:7" x14ac:dyDescent="0.3">
      <c r="A136" s="17">
        <v>44241</v>
      </c>
      <c r="B136" s="16" t="s">
        <v>7</v>
      </c>
      <c r="C136" s="16" t="s">
        <v>16</v>
      </c>
      <c r="D136" s="16">
        <v>13</v>
      </c>
      <c r="E136" s="16" t="s">
        <v>13</v>
      </c>
      <c r="F136" s="16" t="s">
        <v>11</v>
      </c>
      <c r="G136" s="16">
        <v>6774</v>
      </c>
    </row>
    <row r="137" spans="1:7" x14ac:dyDescent="0.3">
      <c r="A137" s="17">
        <v>44242</v>
      </c>
      <c r="B137" s="16" t="s">
        <v>7</v>
      </c>
      <c r="C137" s="16" t="s">
        <v>16</v>
      </c>
      <c r="D137" s="16">
        <v>18</v>
      </c>
      <c r="E137" s="16" t="s">
        <v>8</v>
      </c>
      <c r="F137" s="16" t="s">
        <v>11</v>
      </c>
      <c r="G137" s="16">
        <v>6369</v>
      </c>
    </row>
    <row r="138" spans="1:7" x14ac:dyDescent="0.3">
      <c r="A138" s="17">
        <v>44242</v>
      </c>
      <c r="B138" s="16" t="s">
        <v>7</v>
      </c>
      <c r="C138" s="16" t="s">
        <v>16</v>
      </c>
      <c r="D138" s="16">
        <v>19</v>
      </c>
      <c r="E138" s="16" t="s">
        <v>10</v>
      </c>
      <c r="F138" s="16" t="s">
        <v>11</v>
      </c>
      <c r="G138" s="16">
        <v>27233</v>
      </c>
    </row>
    <row r="139" spans="1:7" x14ac:dyDescent="0.3">
      <c r="A139" s="17">
        <v>44242</v>
      </c>
      <c r="B139" s="16" t="s">
        <v>7</v>
      </c>
      <c r="C139" s="16" t="s">
        <v>16</v>
      </c>
      <c r="D139" s="16">
        <v>13</v>
      </c>
      <c r="E139" s="16" t="s">
        <v>13</v>
      </c>
      <c r="F139" s="16" t="s">
        <v>11</v>
      </c>
      <c r="G139" s="16">
        <v>6332</v>
      </c>
    </row>
    <row r="140" spans="1:7" x14ac:dyDescent="0.3">
      <c r="A140" s="17">
        <v>44243</v>
      </c>
      <c r="B140" s="16" t="s">
        <v>7</v>
      </c>
      <c r="C140" s="16" t="s">
        <v>16</v>
      </c>
      <c r="D140" s="16">
        <v>18</v>
      </c>
      <c r="E140" s="16" t="s">
        <v>8</v>
      </c>
      <c r="F140" s="16" t="s">
        <v>11</v>
      </c>
      <c r="G140" s="16">
        <v>6161</v>
      </c>
    </row>
    <row r="141" spans="1:7" x14ac:dyDescent="0.3">
      <c r="A141" s="17">
        <v>44243</v>
      </c>
      <c r="B141" s="16" t="s">
        <v>7</v>
      </c>
      <c r="C141" s="16" t="s">
        <v>16</v>
      </c>
      <c r="D141" s="16">
        <v>19</v>
      </c>
      <c r="E141" s="16" t="s">
        <v>10</v>
      </c>
      <c r="F141" s="16" t="s">
        <v>11</v>
      </c>
      <c r="G141" s="16">
        <v>22472</v>
      </c>
    </row>
    <row r="142" spans="1:7" x14ac:dyDescent="0.3">
      <c r="A142" s="17">
        <v>44243</v>
      </c>
      <c r="B142" s="16" t="s">
        <v>7</v>
      </c>
      <c r="C142" s="16" t="s">
        <v>16</v>
      </c>
      <c r="D142" s="16">
        <v>13</v>
      </c>
      <c r="E142" s="16" t="s">
        <v>13</v>
      </c>
      <c r="F142" s="16" t="s">
        <v>11</v>
      </c>
      <c r="G142" s="16">
        <v>6531</v>
      </c>
    </row>
    <row r="143" spans="1:7" x14ac:dyDescent="0.3">
      <c r="A143" s="17">
        <v>44244</v>
      </c>
      <c r="B143" s="16" t="s">
        <v>7</v>
      </c>
      <c r="C143" s="16" t="s">
        <v>16</v>
      </c>
      <c r="D143" s="16">
        <v>18</v>
      </c>
      <c r="E143" s="16" t="s">
        <v>8</v>
      </c>
      <c r="F143" s="16" t="s">
        <v>9</v>
      </c>
      <c r="G143" s="27">
        <v>9717</v>
      </c>
    </row>
    <row r="144" spans="1:7" x14ac:dyDescent="0.3">
      <c r="A144" s="17">
        <v>44244</v>
      </c>
      <c r="B144" s="16" t="s">
        <v>7</v>
      </c>
      <c r="C144" s="16" t="s">
        <v>16</v>
      </c>
      <c r="D144" s="16">
        <v>19</v>
      </c>
      <c r="E144" s="16" t="s">
        <v>10</v>
      </c>
      <c r="F144" s="16" t="s">
        <v>11</v>
      </c>
      <c r="G144" s="16">
        <v>25378</v>
      </c>
    </row>
    <row r="145" spans="1:7" x14ac:dyDescent="0.3">
      <c r="A145" s="17">
        <v>44244</v>
      </c>
      <c r="B145" s="16" t="s">
        <v>7</v>
      </c>
      <c r="C145" s="16" t="s">
        <v>16</v>
      </c>
      <c r="D145" s="16">
        <v>13</v>
      </c>
      <c r="E145" s="16" t="s">
        <v>13</v>
      </c>
      <c r="F145" s="16" t="s">
        <v>11</v>
      </c>
      <c r="G145" s="16">
        <v>6612</v>
      </c>
    </row>
    <row r="146" spans="1:7" x14ac:dyDescent="0.3">
      <c r="A146" s="17">
        <v>44245</v>
      </c>
      <c r="B146" s="16" t="s">
        <v>7</v>
      </c>
      <c r="C146" s="16" t="s">
        <v>16</v>
      </c>
      <c r="D146" s="16">
        <v>18</v>
      </c>
      <c r="E146" s="16" t="s">
        <v>8</v>
      </c>
      <c r="F146" s="16" t="s">
        <v>9</v>
      </c>
      <c r="G146" s="16">
        <v>9406</v>
      </c>
    </row>
    <row r="147" spans="1:7" x14ac:dyDescent="0.3">
      <c r="A147" s="17">
        <v>44245</v>
      </c>
      <c r="B147" s="16" t="s">
        <v>7</v>
      </c>
      <c r="C147" s="16" t="s">
        <v>16</v>
      </c>
      <c r="D147" s="16">
        <v>19</v>
      </c>
      <c r="E147" s="16" t="s">
        <v>10</v>
      </c>
      <c r="F147" s="16" t="s">
        <v>11</v>
      </c>
      <c r="G147" s="16">
        <v>21216</v>
      </c>
    </row>
    <row r="148" spans="1:7" x14ac:dyDescent="0.3">
      <c r="A148" s="17">
        <v>44245</v>
      </c>
      <c r="B148" s="16" t="s">
        <v>7</v>
      </c>
      <c r="C148" s="16" t="s">
        <v>16</v>
      </c>
      <c r="D148" s="16">
        <v>13</v>
      </c>
      <c r="E148" s="16" t="s">
        <v>13</v>
      </c>
      <c r="F148" s="16" t="s">
        <v>11</v>
      </c>
      <c r="G148" s="16">
        <v>6346</v>
      </c>
    </row>
    <row r="149" spans="1:7" x14ac:dyDescent="0.3">
      <c r="A149" s="17">
        <v>44246</v>
      </c>
      <c r="B149" s="16" t="s">
        <v>7</v>
      </c>
      <c r="C149" s="16" t="s">
        <v>16</v>
      </c>
      <c r="D149" s="16">
        <v>18</v>
      </c>
      <c r="E149" s="16" t="s">
        <v>8</v>
      </c>
      <c r="F149" s="16" t="s">
        <v>9</v>
      </c>
      <c r="G149" s="16">
        <v>9590</v>
      </c>
    </row>
    <row r="150" spans="1:7" x14ac:dyDescent="0.3">
      <c r="A150" s="17">
        <v>44246</v>
      </c>
      <c r="B150" s="16" t="s">
        <v>7</v>
      </c>
      <c r="C150" s="16" t="s">
        <v>16</v>
      </c>
      <c r="D150" s="16">
        <v>19</v>
      </c>
      <c r="E150" s="16" t="s">
        <v>10</v>
      </c>
      <c r="F150" s="16" t="s">
        <v>11</v>
      </c>
      <c r="G150" s="16">
        <v>23802</v>
      </c>
    </row>
    <row r="151" spans="1:7" x14ac:dyDescent="0.3">
      <c r="A151" s="17">
        <v>44246</v>
      </c>
      <c r="B151" s="16" t="s">
        <v>7</v>
      </c>
      <c r="C151" s="16" t="s">
        <v>16</v>
      </c>
      <c r="D151" s="16">
        <v>13</v>
      </c>
      <c r="E151" s="16" t="s">
        <v>13</v>
      </c>
      <c r="F151" s="16" t="s">
        <v>11</v>
      </c>
      <c r="G151" s="16">
        <v>6921</v>
      </c>
    </row>
    <row r="152" spans="1:7" x14ac:dyDescent="0.3">
      <c r="A152" s="17">
        <v>44247</v>
      </c>
      <c r="B152" s="16" t="s">
        <v>7</v>
      </c>
      <c r="C152" s="16" t="s">
        <v>16</v>
      </c>
      <c r="D152" s="16">
        <v>18</v>
      </c>
      <c r="E152" s="16" t="s">
        <v>8</v>
      </c>
      <c r="F152" s="16" t="s">
        <v>9</v>
      </c>
      <c r="G152" s="16">
        <v>9085</v>
      </c>
    </row>
    <row r="153" spans="1:7" x14ac:dyDescent="0.3">
      <c r="A153" s="17">
        <v>44247</v>
      </c>
      <c r="B153" s="16" t="s">
        <v>7</v>
      </c>
      <c r="C153" s="16" t="s">
        <v>16</v>
      </c>
      <c r="D153" s="16">
        <v>19</v>
      </c>
      <c r="E153" s="16" t="s">
        <v>10</v>
      </c>
      <c r="F153" s="16" t="s">
        <v>11</v>
      </c>
      <c r="G153" s="16">
        <v>25218</v>
      </c>
    </row>
    <row r="154" spans="1:7" x14ac:dyDescent="0.3">
      <c r="A154" s="17">
        <v>44247</v>
      </c>
      <c r="B154" s="16" t="s">
        <v>7</v>
      </c>
      <c r="C154" s="16" t="s">
        <v>16</v>
      </c>
      <c r="D154" s="16">
        <v>13</v>
      </c>
      <c r="E154" s="16" t="s">
        <v>13</v>
      </c>
      <c r="F154" s="16" t="s">
        <v>11</v>
      </c>
      <c r="G154" s="16">
        <v>7514</v>
      </c>
    </row>
    <row r="155" spans="1:7" x14ac:dyDescent="0.3">
      <c r="A155" s="17">
        <v>44248</v>
      </c>
      <c r="B155" s="16" t="s">
        <v>7</v>
      </c>
      <c r="C155" s="16" t="s">
        <v>16</v>
      </c>
      <c r="D155" s="16">
        <v>18</v>
      </c>
      <c r="E155" s="16" t="s">
        <v>8</v>
      </c>
      <c r="F155" s="16" t="s">
        <v>9</v>
      </c>
      <c r="G155" s="16">
        <v>9165</v>
      </c>
    </row>
    <row r="156" spans="1:7" x14ac:dyDescent="0.3">
      <c r="A156" s="17">
        <v>44248</v>
      </c>
      <c r="B156" s="16" t="s">
        <v>7</v>
      </c>
      <c r="C156" s="16" t="s">
        <v>16</v>
      </c>
      <c r="D156" s="16">
        <v>19</v>
      </c>
      <c r="E156" s="16" t="s">
        <v>10</v>
      </c>
      <c r="F156" s="16" t="s">
        <v>11</v>
      </c>
      <c r="G156" s="16">
        <v>21632</v>
      </c>
    </row>
    <row r="157" spans="1:7" x14ac:dyDescent="0.3">
      <c r="A157" s="17">
        <v>44248</v>
      </c>
      <c r="B157" s="16" t="s">
        <v>7</v>
      </c>
      <c r="C157" s="16" t="s">
        <v>16</v>
      </c>
      <c r="D157" s="16">
        <v>13</v>
      </c>
      <c r="E157" s="16" t="s">
        <v>13</v>
      </c>
      <c r="F157" s="16" t="s">
        <v>11</v>
      </c>
      <c r="G157" s="16">
        <v>7028</v>
      </c>
    </row>
    <row r="158" spans="1:7" x14ac:dyDescent="0.3">
      <c r="A158" s="17">
        <v>44249</v>
      </c>
      <c r="B158" s="16" t="s">
        <v>7</v>
      </c>
      <c r="C158" s="16" t="s">
        <v>16</v>
      </c>
      <c r="D158" s="16">
        <v>18</v>
      </c>
      <c r="E158" s="16" t="s">
        <v>8</v>
      </c>
      <c r="F158" s="16" t="s">
        <v>9</v>
      </c>
      <c r="G158" s="16">
        <v>9624</v>
      </c>
    </row>
    <row r="159" spans="1:7" x14ac:dyDescent="0.3">
      <c r="A159" s="17">
        <v>44249</v>
      </c>
      <c r="B159" s="16" t="s">
        <v>7</v>
      </c>
      <c r="C159" s="16" t="s">
        <v>16</v>
      </c>
      <c r="D159" s="16">
        <v>19</v>
      </c>
      <c r="E159" s="16" t="s">
        <v>10</v>
      </c>
      <c r="F159" s="16" t="s">
        <v>11</v>
      </c>
      <c r="G159" s="16">
        <v>27066</v>
      </c>
    </row>
    <row r="160" spans="1:7" x14ac:dyDescent="0.3">
      <c r="A160" s="17">
        <v>44249</v>
      </c>
      <c r="B160" s="16" t="s">
        <v>7</v>
      </c>
      <c r="C160" s="16" t="s">
        <v>16</v>
      </c>
      <c r="D160" s="16">
        <v>13</v>
      </c>
      <c r="E160" s="16" t="s">
        <v>13</v>
      </c>
      <c r="F160" s="16" t="s">
        <v>11</v>
      </c>
      <c r="G160" s="16">
        <v>6849</v>
      </c>
    </row>
    <row r="161" spans="1:7" x14ac:dyDescent="0.3">
      <c r="A161" s="17">
        <v>44250</v>
      </c>
      <c r="B161" s="16" t="s">
        <v>7</v>
      </c>
      <c r="C161" s="16" t="s">
        <v>16</v>
      </c>
      <c r="D161" s="16">
        <v>18</v>
      </c>
      <c r="E161" s="16" t="s">
        <v>8</v>
      </c>
      <c r="F161" s="16" t="s">
        <v>9</v>
      </c>
      <c r="G161" s="16">
        <v>9379</v>
      </c>
    </row>
    <row r="162" spans="1:7" x14ac:dyDescent="0.3">
      <c r="A162" s="17">
        <v>44250</v>
      </c>
      <c r="B162" s="16" t="s">
        <v>7</v>
      </c>
      <c r="C162" s="16" t="s">
        <v>16</v>
      </c>
      <c r="D162" s="16">
        <v>19</v>
      </c>
      <c r="E162" s="16" t="s">
        <v>10</v>
      </c>
      <c r="F162" s="16" t="s">
        <v>11</v>
      </c>
      <c r="G162" s="16">
        <v>23571</v>
      </c>
    </row>
    <row r="163" spans="1:7" x14ac:dyDescent="0.3">
      <c r="A163" s="17">
        <v>44250</v>
      </c>
      <c r="B163" s="16" t="s">
        <v>7</v>
      </c>
      <c r="C163" s="16" t="s">
        <v>16</v>
      </c>
      <c r="D163" s="16">
        <v>13</v>
      </c>
      <c r="E163" s="16" t="s">
        <v>13</v>
      </c>
      <c r="F163" s="16" t="s">
        <v>11</v>
      </c>
      <c r="G163" s="16">
        <v>6537</v>
      </c>
    </row>
    <row r="164" spans="1:7" x14ac:dyDescent="0.3">
      <c r="A164" s="17">
        <v>44251</v>
      </c>
      <c r="B164" s="16" t="s">
        <v>7</v>
      </c>
      <c r="C164" s="16" t="s">
        <v>16</v>
      </c>
      <c r="D164" s="16">
        <v>18</v>
      </c>
      <c r="E164" s="16" t="s">
        <v>8</v>
      </c>
      <c r="F164" s="16" t="s">
        <v>9</v>
      </c>
      <c r="G164" s="16">
        <v>9603</v>
      </c>
    </row>
    <row r="165" spans="1:7" x14ac:dyDescent="0.3">
      <c r="A165" s="17">
        <v>44251</v>
      </c>
      <c r="B165" s="16" t="s">
        <v>7</v>
      </c>
      <c r="C165" s="16" t="s">
        <v>16</v>
      </c>
      <c r="D165" s="16">
        <v>19</v>
      </c>
      <c r="E165" s="16" t="s">
        <v>10</v>
      </c>
      <c r="F165" s="16" t="s">
        <v>11</v>
      </c>
      <c r="G165" s="16">
        <v>24069</v>
      </c>
    </row>
    <row r="166" spans="1:7" x14ac:dyDescent="0.3">
      <c r="A166" s="17">
        <v>44251</v>
      </c>
      <c r="B166" s="16" t="s">
        <v>7</v>
      </c>
      <c r="C166" s="16" t="s">
        <v>16</v>
      </c>
      <c r="D166" s="16">
        <v>13</v>
      </c>
      <c r="E166" s="16" t="s">
        <v>13</v>
      </c>
      <c r="F166" s="16" t="s">
        <v>11</v>
      </c>
      <c r="G166" s="16">
        <v>6598</v>
      </c>
    </row>
    <row r="167" spans="1:7" x14ac:dyDescent="0.3">
      <c r="A167" s="17">
        <v>44252</v>
      </c>
      <c r="B167" s="16" t="s">
        <v>7</v>
      </c>
      <c r="C167" s="16" t="s">
        <v>16</v>
      </c>
      <c r="D167" s="16">
        <v>18</v>
      </c>
      <c r="E167" s="16" t="s">
        <v>8</v>
      </c>
      <c r="F167" s="16" t="s">
        <v>9</v>
      </c>
      <c r="G167" s="16">
        <v>8907</v>
      </c>
    </row>
    <row r="168" spans="1:7" x14ac:dyDescent="0.3">
      <c r="A168" s="17">
        <v>44252</v>
      </c>
      <c r="B168" s="16" t="s">
        <v>7</v>
      </c>
      <c r="C168" s="16" t="s">
        <v>16</v>
      </c>
      <c r="D168" s="16">
        <v>19</v>
      </c>
      <c r="E168" s="16" t="s">
        <v>10</v>
      </c>
      <c r="F168" s="16" t="s">
        <v>11</v>
      </c>
      <c r="G168" s="16">
        <v>26382</v>
      </c>
    </row>
    <row r="169" spans="1:7" x14ac:dyDescent="0.3">
      <c r="A169" s="17">
        <v>44252</v>
      </c>
      <c r="B169" s="16" t="s">
        <v>7</v>
      </c>
      <c r="C169" s="16" t="s">
        <v>16</v>
      </c>
      <c r="D169" s="16">
        <v>13</v>
      </c>
      <c r="E169" s="16" t="s">
        <v>13</v>
      </c>
      <c r="F169" s="16" t="s">
        <v>11</v>
      </c>
      <c r="G169" s="16">
        <v>7015</v>
      </c>
    </row>
    <row r="170" spans="1:7" x14ac:dyDescent="0.3">
      <c r="A170" s="17">
        <v>44253</v>
      </c>
      <c r="B170" s="16" t="s">
        <v>7</v>
      </c>
      <c r="C170" s="16" t="s">
        <v>16</v>
      </c>
      <c r="D170" s="16">
        <v>18</v>
      </c>
      <c r="E170" s="16" t="s">
        <v>8</v>
      </c>
      <c r="F170" s="16" t="s">
        <v>9</v>
      </c>
      <c r="G170" s="16">
        <v>8980</v>
      </c>
    </row>
    <row r="171" spans="1:7" x14ac:dyDescent="0.3">
      <c r="A171" s="17">
        <v>44253</v>
      </c>
      <c r="B171" s="16" t="s">
        <v>7</v>
      </c>
      <c r="C171" s="16" t="s">
        <v>16</v>
      </c>
      <c r="D171" s="16">
        <v>19</v>
      </c>
      <c r="E171" s="16" t="s">
        <v>10</v>
      </c>
      <c r="F171" s="16" t="s">
        <v>11</v>
      </c>
      <c r="G171" s="16">
        <v>21068</v>
      </c>
    </row>
    <row r="172" spans="1:7" x14ac:dyDescent="0.3">
      <c r="A172" s="17">
        <v>44253</v>
      </c>
      <c r="B172" s="16" t="s">
        <v>7</v>
      </c>
      <c r="C172" s="16" t="s">
        <v>16</v>
      </c>
      <c r="D172" s="16">
        <v>13</v>
      </c>
      <c r="E172" s="16" t="s">
        <v>13</v>
      </c>
      <c r="F172" s="16" t="s">
        <v>11</v>
      </c>
      <c r="G172" s="16">
        <v>7407</v>
      </c>
    </row>
    <row r="173" spans="1:7" x14ac:dyDescent="0.3">
      <c r="A173" s="17">
        <v>44254</v>
      </c>
      <c r="B173" s="16" t="s">
        <v>7</v>
      </c>
      <c r="C173" s="16" t="s">
        <v>16</v>
      </c>
      <c r="D173" s="16">
        <v>18</v>
      </c>
      <c r="E173" s="16" t="s">
        <v>8</v>
      </c>
      <c r="F173" s="16" t="s">
        <v>9</v>
      </c>
      <c r="G173" s="16">
        <v>9229</v>
      </c>
    </row>
    <row r="174" spans="1:7" x14ac:dyDescent="0.3">
      <c r="A174" s="17">
        <v>44254</v>
      </c>
      <c r="B174" s="16" t="s">
        <v>7</v>
      </c>
      <c r="C174" s="16" t="s">
        <v>16</v>
      </c>
      <c r="D174" s="16">
        <v>19</v>
      </c>
      <c r="E174" s="16" t="s">
        <v>10</v>
      </c>
      <c r="F174" s="16" t="s">
        <v>11</v>
      </c>
      <c r="G174" s="16">
        <v>26461</v>
      </c>
    </row>
    <row r="175" spans="1:7" x14ac:dyDescent="0.3">
      <c r="A175" s="17">
        <v>44254</v>
      </c>
      <c r="B175" s="16" t="s">
        <v>7</v>
      </c>
      <c r="C175" s="16" t="s">
        <v>16</v>
      </c>
      <c r="D175" s="16">
        <v>13</v>
      </c>
      <c r="E175" s="16" t="s">
        <v>13</v>
      </c>
      <c r="F175" s="16" t="s">
        <v>11</v>
      </c>
      <c r="G175" s="16">
        <v>5915</v>
      </c>
    </row>
    <row r="176" spans="1:7" x14ac:dyDescent="0.3">
      <c r="A176" s="17">
        <v>44255</v>
      </c>
      <c r="B176" s="16" t="s">
        <v>7</v>
      </c>
      <c r="C176" s="16" t="s">
        <v>16</v>
      </c>
      <c r="D176" s="16">
        <v>18</v>
      </c>
      <c r="E176" s="16" t="s">
        <v>8</v>
      </c>
      <c r="F176" s="16" t="s">
        <v>9</v>
      </c>
      <c r="G176" s="16">
        <v>8744</v>
      </c>
    </row>
    <row r="177" spans="1:7" x14ac:dyDescent="0.3">
      <c r="A177" s="17">
        <v>44255</v>
      </c>
      <c r="B177" s="16" t="s">
        <v>7</v>
      </c>
      <c r="C177" s="16" t="s">
        <v>16</v>
      </c>
      <c r="D177" s="16">
        <v>19</v>
      </c>
      <c r="E177" s="16" t="s">
        <v>10</v>
      </c>
      <c r="F177" s="16" t="s">
        <v>11</v>
      </c>
      <c r="G177" s="16">
        <v>26368</v>
      </c>
    </row>
    <row r="178" spans="1:7" x14ac:dyDescent="0.3">
      <c r="A178" s="17">
        <v>44255</v>
      </c>
      <c r="B178" s="16" t="s">
        <v>7</v>
      </c>
      <c r="C178" s="16" t="s">
        <v>16</v>
      </c>
      <c r="D178" s="16">
        <v>13</v>
      </c>
      <c r="E178" s="16" t="s">
        <v>13</v>
      </c>
      <c r="F178" s="16" t="s">
        <v>11</v>
      </c>
      <c r="G178" s="16">
        <v>5745</v>
      </c>
    </row>
    <row r="179" spans="1:7" x14ac:dyDescent="0.3">
      <c r="A179" s="17">
        <v>44256</v>
      </c>
      <c r="B179" s="16" t="s">
        <v>7</v>
      </c>
      <c r="C179" s="16" t="s">
        <v>16</v>
      </c>
      <c r="D179" s="16">
        <v>18</v>
      </c>
      <c r="E179" s="16" t="s">
        <v>8</v>
      </c>
      <c r="F179" s="16" t="s">
        <v>9</v>
      </c>
      <c r="G179" s="16">
        <v>9603</v>
      </c>
    </row>
    <row r="180" spans="1:7" x14ac:dyDescent="0.3">
      <c r="A180" s="17">
        <v>44256</v>
      </c>
      <c r="B180" s="16" t="s">
        <v>7</v>
      </c>
      <c r="C180" s="16" t="s">
        <v>16</v>
      </c>
      <c r="D180" s="16">
        <v>19</v>
      </c>
      <c r="E180" s="16" t="s">
        <v>10</v>
      </c>
      <c r="F180" s="16" t="s">
        <v>11</v>
      </c>
      <c r="G180" s="16">
        <v>20453</v>
      </c>
    </row>
    <row r="181" spans="1:7" x14ac:dyDescent="0.3">
      <c r="A181" s="17">
        <v>44256</v>
      </c>
      <c r="B181" s="16" t="s">
        <v>7</v>
      </c>
      <c r="C181" s="16" t="s">
        <v>16</v>
      </c>
      <c r="D181" s="16">
        <v>13</v>
      </c>
      <c r="E181" s="16" t="s">
        <v>13</v>
      </c>
      <c r="F181" s="16" t="s">
        <v>11</v>
      </c>
      <c r="G181" s="16">
        <v>7243</v>
      </c>
    </row>
    <row r="182" spans="1:7" x14ac:dyDescent="0.3">
      <c r="A182" s="17">
        <v>44257</v>
      </c>
      <c r="B182" s="16" t="s">
        <v>7</v>
      </c>
      <c r="C182" s="16" t="s">
        <v>16</v>
      </c>
      <c r="D182" s="16">
        <v>18</v>
      </c>
      <c r="E182" s="16" t="s">
        <v>8</v>
      </c>
      <c r="F182" s="16" t="s">
        <v>9</v>
      </c>
      <c r="G182" s="16">
        <v>8840</v>
      </c>
    </row>
    <row r="183" spans="1:7" x14ac:dyDescent="0.3">
      <c r="A183" s="17">
        <v>44257</v>
      </c>
      <c r="B183" s="16" t="s">
        <v>7</v>
      </c>
      <c r="C183" s="16" t="s">
        <v>16</v>
      </c>
      <c r="D183" s="16">
        <v>19</v>
      </c>
      <c r="E183" s="16" t="s">
        <v>10</v>
      </c>
      <c r="F183" s="16" t="s">
        <v>11</v>
      </c>
      <c r="G183" s="16">
        <v>26743</v>
      </c>
    </row>
    <row r="184" spans="1:7" x14ac:dyDescent="0.3">
      <c r="A184" s="17">
        <v>44257</v>
      </c>
      <c r="B184" s="16" t="s">
        <v>7</v>
      </c>
      <c r="C184" s="16" t="s">
        <v>16</v>
      </c>
      <c r="D184" s="16">
        <v>13</v>
      </c>
      <c r="E184" s="16" t="s">
        <v>13</v>
      </c>
      <c r="F184" s="16" t="s">
        <v>11</v>
      </c>
      <c r="G184" s="16">
        <v>7231</v>
      </c>
    </row>
    <row r="185" spans="1:7" x14ac:dyDescent="0.3">
      <c r="A185" s="17">
        <v>44258</v>
      </c>
      <c r="B185" s="16" t="s">
        <v>7</v>
      </c>
      <c r="C185" s="16" t="s">
        <v>16</v>
      </c>
      <c r="D185" s="16">
        <v>18</v>
      </c>
      <c r="E185" s="16" t="s">
        <v>8</v>
      </c>
      <c r="F185" s="16" t="s">
        <v>11</v>
      </c>
      <c r="G185" s="16">
        <v>3889</v>
      </c>
    </row>
    <row r="186" spans="1:7" x14ac:dyDescent="0.3">
      <c r="A186" s="17">
        <v>44258</v>
      </c>
      <c r="B186" s="16" t="s">
        <v>7</v>
      </c>
      <c r="C186" s="16" t="s">
        <v>16</v>
      </c>
      <c r="D186" s="16">
        <v>19</v>
      </c>
      <c r="E186" s="16" t="s">
        <v>10</v>
      </c>
      <c r="F186" s="16" t="s">
        <v>11</v>
      </c>
      <c r="G186" s="16">
        <v>23911</v>
      </c>
    </row>
    <row r="187" spans="1:7" x14ac:dyDescent="0.3">
      <c r="A187" s="17">
        <v>44258</v>
      </c>
      <c r="B187" s="16" t="s">
        <v>7</v>
      </c>
      <c r="C187" s="16" t="s">
        <v>16</v>
      </c>
      <c r="D187" s="16">
        <v>13</v>
      </c>
      <c r="E187" s="16" t="s">
        <v>13</v>
      </c>
      <c r="F187" s="16" t="s">
        <v>11</v>
      </c>
      <c r="G187" s="16">
        <v>5753</v>
      </c>
    </row>
    <row r="188" spans="1:7" x14ac:dyDescent="0.3">
      <c r="A188" s="17">
        <v>44259</v>
      </c>
      <c r="B188" s="16" t="s">
        <v>7</v>
      </c>
      <c r="C188" s="16" t="s">
        <v>16</v>
      </c>
      <c r="D188" s="16">
        <v>18</v>
      </c>
      <c r="E188" s="16" t="s">
        <v>8</v>
      </c>
      <c r="F188" s="16" t="s">
        <v>11</v>
      </c>
      <c r="G188" s="16">
        <v>4038</v>
      </c>
    </row>
    <row r="189" spans="1:7" x14ac:dyDescent="0.3">
      <c r="A189" s="17">
        <v>44259</v>
      </c>
      <c r="B189" s="16" t="s">
        <v>7</v>
      </c>
      <c r="C189" s="16" t="s">
        <v>16</v>
      </c>
      <c r="D189" s="16">
        <v>19</v>
      </c>
      <c r="E189" s="16" t="s">
        <v>10</v>
      </c>
      <c r="F189" s="16" t="s">
        <v>11</v>
      </c>
      <c r="G189" s="16">
        <v>27069</v>
      </c>
    </row>
    <row r="190" spans="1:7" x14ac:dyDescent="0.3">
      <c r="A190" s="17">
        <v>44259</v>
      </c>
      <c r="B190" s="16" t="s">
        <v>7</v>
      </c>
      <c r="C190" s="16" t="s">
        <v>16</v>
      </c>
      <c r="D190" s="16">
        <v>13</v>
      </c>
      <c r="E190" s="16" t="s">
        <v>13</v>
      </c>
      <c r="F190" s="16" t="s">
        <v>11</v>
      </c>
      <c r="G190" s="16">
        <v>6613</v>
      </c>
    </row>
    <row r="191" spans="1:7" x14ac:dyDescent="0.3">
      <c r="A191" s="17">
        <v>44260</v>
      </c>
      <c r="B191" s="16" t="s">
        <v>7</v>
      </c>
      <c r="C191" s="16" t="s">
        <v>16</v>
      </c>
      <c r="D191" s="16">
        <v>18</v>
      </c>
      <c r="E191" s="16" t="s">
        <v>8</v>
      </c>
      <c r="F191" s="16" t="s">
        <v>11</v>
      </c>
      <c r="G191" s="16">
        <v>3892</v>
      </c>
    </row>
    <row r="192" spans="1:7" x14ac:dyDescent="0.3">
      <c r="A192" s="17">
        <v>44260</v>
      </c>
      <c r="B192" s="16" t="s">
        <v>7</v>
      </c>
      <c r="C192" s="16" t="s">
        <v>16</v>
      </c>
      <c r="D192" s="16">
        <v>19</v>
      </c>
      <c r="E192" s="16" t="s">
        <v>10</v>
      </c>
      <c r="F192" s="16" t="s">
        <v>11</v>
      </c>
      <c r="G192" s="16">
        <v>26945</v>
      </c>
    </row>
    <row r="193" spans="1:7" x14ac:dyDescent="0.3">
      <c r="A193" s="17">
        <v>44260</v>
      </c>
      <c r="B193" s="16" t="s">
        <v>7</v>
      </c>
      <c r="C193" s="16" t="s">
        <v>16</v>
      </c>
      <c r="D193" s="16">
        <v>13</v>
      </c>
      <c r="E193" s="16" t="s">
        <v>13</v>
      </c>
      <c r="F193" s="16" t="s">
        <v>11</v>
      </c>
      <c r="G193" s="16">
        <v>6552</v>
      </c>
    </row>
    <row r="194" spans="1:7" x14ac:dyDescent="0.3">
      <c r="A194" s="17">
        <v>44261</v>
      </c>
      <c r="B194" s="16" t="s">
        <v>7</v>
      </c>
      <c r="C194" s="16" t="s">
        <v>16</v>
      </c>
      <c r="D194" s="16">
        <v>18</v>
      </c>
      <c r="E194" s="16" t="s">
        <v>8</v>
      </c>
      <c r="F194" s="16" t="s">
        <v>11</v>
      </c>
      <c r="G194" s="16">
        <v>3940</v>
      </c>
    </row>
    <row r="195" spans="1:7" x14ac:dyDescent="0.3">
      <c r="A195" s="17">
        <v>44261</v>
      </c>
      <c r="B195" s="16" t="s">
        <v>7</v>
      </c>
      <c r="C195" s="16" t="s">
        <v>16</v>
      </c>
      <c r="D195" s="16">
        <v>19</v>
      </c>
      <c r="E195" s="16" t="s">
        <v>10</v>
      </c>
      <c r="F195" s="16" t="s">
        <v>11</v>
      </c>
      <c r="G195" s="16">
        <v>21532</v>
      </c>
    </row>
    <row r="196" spans="1:7" x14ac:dyDescent="0.3">
      <c r="A196" s="17">
        <v>44261</v>
      </c>
      <c r="B196" s="16" t="s">
        <v>7</v>
      </c>
      <c r="C196" s="16" t="s">
        <v>16</v>
      </c>
      <c r="D196" s="16">
        <v>13</v>
      </c>
      <c r="E196" s="16" t="s">
        <v>13</v>
      </c>
      <c r="F196" s="16" t="s">
        <v>11</v>
      </c>
      <c r="G196" s="16">
        <v>7564</v>
      </c>
    </row>
    <row r="197" spans="1:7" x14ac:dyDescent="0.3">
      <c r="A197" s="17">
        <v>44262</v>
      </c>
      <c r="B197" s="16" t="s">
        <v>7</v>
      </c>
      <c r="C197" s="16" t="s">
        <v>16</v>
      </c>
      <c r="D197" s="16">
        <v>18</v>
      </c>
      <c r="E197" s="16" t="s">
        <v>8</v>
      </c>
      <c r="F197" s="16" t="s">
        <v>11</v>
      </c>
      <c r="G197" s="16">
        <v>4371</v>
      </c>
    </row>
    <row r="198" spans="1:7" x14ac:dyDescent="0.3">
      <c r="A198" s="17">
        <v>44262</v>
      </c>
      <c r="B198" s="16" t="s">
        <v>7</v>
      </c>
      <c r="C198" s="16" t="s">
        <v>16</v>
      </c>
      <c r="D198" s="16">
        <v>19</v>
      </c>
      <c r="E198" s="16" t="s">
        <v>10</v>
      </c>
      <c r="F198" s="16" t="s">
        <v>11</v>
      </c>
      <c r="G198" s="16">
        <v>20917</v>
      </c>
    </row>
    <row r="199" spans="1:7" x14ac:dyDescent="0.3">
      <c r="A199" s="17">
        <v>44262</v>
      </c>
      <c r="B199" s="16" t="s">
        <v>7</v>
      </c>
      <c r="C199" s="16" t="s">
        <v>16</v>
      </c>
      <c r="D199" s="16">
        <v>13</v>
      </c>
      <c r="E199" s="16" t="s">
        <v>13</v>
      </c>
      <c r="F199" s="16" t="s">
        <v>11</v>
      </c>
      <c r="G199" s="16">
        <v>6805</v>
      </c>
    </row>
    <row r="200" spans="1:7" x14ac:dyDescent="0.3">
      <c r="A200" s="17">
        <v>44263</v>
      </c>
      <c r="B200" s="16" t="s">
        <v>7</v>
      </c>
      <c r="C200" s="16" t="s">
        <v>16</v>
      </c>
      <c r="D200" s="16">
        <v>18</v>
      </c>
      <c r="E200" s="16" t="s">
        <v>8</v>
      </c>
      <c r="F200" s="16" t="s">
        <v>11</v>
      </c>
      <c r="G200" s="16">
        <v>4241</v>
      </c>
    </row>
    <row r="201" spans="1:7" x14ac:dyDescent="0.3">
      <c r="A201" s="17">
        <v>44263</v>
      </c>
      <c r="B201" s="16" t="s">
        <v>7</v>
      </c>
      <c r="C201" s="16" t="s">
        <v>16</v>
      </c>
      <c r="D201" s="16">
        <v>19</v>
      </c>
      <c r="E201" s="16" t="s">
        <v>10</v>
      </c>
      <c r="F201" s="16" t="s">
        <v>11</v>
      </c>
      <c r="G201" s="16">
        <v>21770</v>
      </c>
    </row>
    <row r="202" spans="1:7" x14ac:dyDescent="0.3">
      <c r="A202" s="17">
        <v>44263</v>
      </c>
      <c r="B202" s="16" t="s">
        <v>7</v>
      </c>
      <c r="C202" s="16" t="s">
        <v>16</v>
      </c>
      <c r="D202" s="16">
        <v>13</v>
      </c>
      <c r="E202" s="16" t="s">
        <v>13</v>
      </c>
      <c r="F202" s="16" t="s">
        <v>11</v>
      </c>
      <c r="G202" s="16">
        <v>7436</v>
      </c>
    </row>
    <row r="203" spans="1:7" x14ac:dyDescent="0.3">
      <c r="A203" s="17">
        <v>44264</v>
      </c>
      <c r="B203" s="16" t="s">
        <v>7</v>
      </c>
      <c r="C203" s="16" t="s">
        <v>16</v>
      </c>
      <c r="D203" s="16">
        <v>18</v>
      </c>
      <c r="E203" s="16" t="s">
        <v>8</v>
      </c>
      <c r="F203" s="16" t="s">
        <v>11</v>
      </c>
      <c r="G203" s="16">
        <v>3516</v>
      </c>
    </row>
    <row r="204" spans="1:7" x14ac:dyDescent="0.3">
      <c r="A204" s="17">
        <v>44264</v>
      </c>
      <c r="B204" s="16" t="s">
        <v>7</v>
      </c>
      <c r="C204" s="16" t="s">
        <v>16</v>
      </c>
      <c r="D204" s="16">
        <v>19</v>
      </c>
      <c r="E204" s="16" t="s">
        <v>10</v>
      </c>
      <c r="F204" s="16" t="s">
        <v>9</v>
      </c>
      <c r="G204" s="16">
        <v>27488</v>
      </c>
    </row>
    <row r="205" spans="1:7" x14ac:dyDescent="0.3">
      <c r="A205" s="17">
        <v>44264</v>
      </c>
      <c r="B205" s="16" t="s">
        <v>7</v>
      </c>
      <c r="C205" s="16" t="s">
        <v>16</v>
      </c>
      <c r="D205" s="16">
        <v>13</v>
      </c>
      <c r="E205" s="16" t="s">
        <v>13</v>
      </c>
      <c r="F205" s="16" t="s">
        <v>11</v>
      </c>
      <c r="G205" s="16">
        <v>5780</v>
      </c>
    </row>
    <row r="206" spans="1:7" x14ac:dyDescent="0.3">
      <c r="A206" s="17">
        <v>44265</v>
      </c>
      <c r="B206" s="16" t="s">
        <v>7</v>
      </c>
      <c r="C206" s="16" t="s">
        <v>16</v>
      </c>
      <c r="D206" s="16">
        <v>18</v>
      </c>
      <c r="E206" s="16" t="s">
        <v>8</v>
      </c>
      <c r="F206" s="16" t="s">
        <v>11</v>
      </c>
      <c r="G206" s="16">
        <v>4980</v>
      </c>
    </row>
    <row r="207" spans="1:7" x14ac:dyDescent="0.3">
      <c r="A207" s="17">
        <v>44265</v>
      </c>
      <c r="B207" s="16" t="s">
        <v>7</v>
      </c>
      <c r="C207" s="16" t="s">
        <v>16</v>
      </c>
      <c r="D207" s="16">
        <v>19</v>
      </c>
      <c r="E207" s="16" t="s">
        <v>10</v>
      </c>
      <c r="F207" s="16" t="s">
        <v>9</v>
      </c>
      <c r="G207" s="16">
        <v>28826</v>
      </c>
    </row>
    <row r="208" spans="1:7" x14ac:dyDescent="0.3">
      <c r="A208" s="17">
        <v>44265</v>
      </c>
      <c r="B208" s="16" t="s">
        <v>7</v>
      </c>
      <c r="C208" s="16" t="s">
        <v>16</v>
      </c>
      <c r="D208" s="16">
        <v>13</v>
      </c>
      <c r="E208" s="16" t="s">
        <v>13</v>
      </c>
      <c r="F208" s="16" t="s">
        <v>11</v>
      </c>
      <c r="G208" s="16">
        <v>6156</v>
      </c>
    </row>
    <row r="209" spans="1:7" x14ac:dyDescent="0.3">
      <c r="A209" s="17">
        <v>44266</v>
      </c>
      <c r="B209" s="16" t="s">
        <v>7</v>
      </c>
      <c r="C209" s="16" t="s">
        <v>16</v>
      </c>
      <c r="D209" s="16">
        <v>18</v>
      </c>
      <c r="E209" s="16" t="s">
        <v>8</v>
      </c>
      <c r="F209" s="16" t="s">
        <v>11</v>
      </c>
      <c r="G209" s="16">
        <v>5044</v>
      </c>
    </row>
    <row r="210" spans="1:7" x14ac:dyDescent="0.3">
      <c r="A210" s="17">
        <v>44266</v>
      </c>
      <c r="B210" s="16" t="s">
        <v>7</v>
      </c>
      <c r="C210" s="16" t="s">
        <v>16</v>
      </c>
      <c r="D210" s="16">
        <v>19</v>
      </c>
      <c r="E210" s="16" t="s">
        <v>10</v>
      </c>
      <c r="F210" s="16" t="s">
        <v>9</v>
      </c>
      <c r="G210" s="16">
        <v>27929</v>
      </c>
    </row>
    <row r="211" spans="1:7" x14ac:dyDescent="0.3">
      <c r="A211" s="17">
        <v>44266</v>
      </c>
      <c r="B211" s="16" t="s">
        <v>7</v>
      </c>
      <c r="C211" s="16" t="s">
        <v>16</v>
      </c>
      <c r="D211" s="16">
        <v>13</v>
      </c>
      <c r="E211" s="16" t="s">
        <v>13</v>
      </c>
      <c r="F211" s="16" t="s">
        <v>11</v>
      </c>
      <c r="G211" s="16">
        <v>7113</v>
      </c>
    </row>
    <row r="212" spans="1:7" x14ac:dyDescent="0.3">
      <c r="A212" s="17">
        <v>44267</v>
      </c>
      <c r="B212" s="16" t="s">
        <v>7</v>
      </c>
      <c r="C212" s="16" t="s">
        <v>16</v>
      </c>
      <c r="D212" s="16">
        <v>18</v>
      </c>
      <c r="E212" s="16" t="s">
        <v>8</v>
      </c>
      <c r="F212" s="16" t="s">
        <v>11</v>
      </c>
      <c r="G212" s="16">
        <v>5611</v>
      </c>
    </row>
    <row r="213" spans="1:7" x14ac:dyDescent="0.3">
      <c r="A213" s="17">
        <v>44267</v>
      </c>
      <c r="B213" s="16" t="s">
        <v>7</v>
      </c>
      <c r="C213" s="16" t="s">
        <v>16</v>
      </c>
      <c r="D213" s="16">
        <v>19</v>
      </c>
      <c r="E213" s="16" t="s">
        <v>10</v>
      </c>
      <c r="F213" s="16" t="s">
        <v>9</v>
      </c>
      <c r="G213" s="16">
        <v>29008</v>
      </c>
    </row>
    <row r="214" spans="1:7" x14ac:dyDescent="0.3">
      <c r="A214" s="17">
        <v>44267</v>
      </c>
      <c r="B214" s="16" t="s">
        <v>7</v>
      </c>
      <c r="C214" s="16" t="s">
        <v>16</v>
      </c>
      <c r="D214" s="16">
        <v>13</v>
      </c>
      <c r="E214" s="16" t="s">
        <v>13</v>
      </c>
      <c r="F214" s="16" t="s">
        <v>11</v>
      </c>
      <c r="G214" s="16">
        <v>6436</v>
      </c>
    </row>
    <row r="215" spans="1:7" x14ac:dyDescent="0.3">
      <c r="A215" s="17">
        <v>44268</v>
      </c>
      <c r="B215" s="16" t="s">
        <v>7</v>
      </c>
      <c r="C215" s="16" t="s">
        <v>16</v>
      </c>
      <c r="D215" s="16">
        <v>18</v>
      </c>
      <c r="E215" s="16" t="s">
        <v>8</v>
      </c>
      <c r="F215" s="16" t="s">
        <v>11</v>
      </c>
      <c r="G215" s="16">
        <v>4899</v>
      </c>
    </row>
    <row r="216" spans="1:7" x14ac:dyDescent="0.3">
      <c r="A216" s="17">
        <v>44268</v>
      </c>
      <c r="B216" s="16" t="s">
        <v>7</v>
      </c>
      <c r="C216" s="16" t="s">
        <v>16</v>
      </c>
      <c r="D216" s="16">
        <v>19</v>
      </c>
      <c r="E216" s="16" t="s">
        <v>10</v>
      </c>
      <c r="F216" s="16" t="s">
        <v>9</v>
      </c>
      <c r="G216" s="16">
        <v>25261</v>
      </c>
    </row>
    <row r="217" spans="1:7" x14ac:dyDescent="0.3">
      <c r="A217" s="17">
        <v>44268</v>
      </c>
      <c r="B217" s="16" t="s">
        <v>7</v>
      </c>
      <c r="C217" s="16" t="s">
        <v>16</v>
      </c>
      <c r="D217" s="16">
        <v>13</v>
      </c>
      <c r="E217" s="16" t="s">
        <v>13</v>
      </c>
      <c r="F217" s="16" t="s">
        <v>11</v>
      </c>
      <c r="G217" s="16">
        <v>7036</v>
      </c>
    </row>
    <row r="218" spans="1:7" x14ac:dyDescent="0.3">
      <c r="A218" s="17">
        <v>44269</v>
      </c>
      <c r="B218" s="16" t="s">
        <v>7</v>
      </c>
      <c r="C218" s="16" t="s">
        <v>16</v>
      </c>
      <c r="D218" s="16">
        <v>18</v>
      </c>
      <c r="E218" s="16" t="s">
        <v>8</v>
      </c>
      <c r="F218" s="16" t="s">
        <v>11</v>
      </c>
      <c r="G218" s="16">
        <v>6146</v>
      </c>
    </row>
    <row r="219" spans="1:7" x14ac:dyDescent="0.3">
      <c r="A219" s="17">
        <v>44269</v>
      </c>
      <c r="B219" s="16" t="s">
        <v>7</v>
      </c>
      <c r="C219" s="16" t="s">
        <v>16</v>
      </c>
      <c r="D219" s="16">
        <v>19</v>
      </c>
      <c r="E219" s="16" t="s">
        <v>10</v>
      </c>
      <c r="F219" s="16" t="s">
        <v>9</v>
      </c>
      <c r="G219" s="16">
        <v>24043</v>
      </c>
    </row>
    <row r="220" spans="1:7" x14ac:dyDescent="0.3">
      <c r="A220" s="17">
        <v>44269</v>
      </c>
      <c r="B220" s="16" t="s">
        <v>7</v>
      </c>
      <c r="C220" s="16" t="s">
        <v>16</v>
      </c>
      <c r="D220" s="16">
        <v>13</v>
      </c>
      <c r="E220" s="16" t="s">
        <v>13</v>
      </c>
      <c r="F220" s="16" t="s">
        <v>11</v>
      </c>
      <c r="G220" s="16">
        <v>5978</v>
      </c>
    </row>
    <row r="221" spans="1:7" x14ac:dyDescent="0.3">
      <c r="A221" s="17">
        <v>44270</v>
      </c>
      <c r="B221" s="16" t="s">
        <v>7</v>
      </c>
      <c r="C221" s="16" t="s">
        <v>16</v>
      </c>
      <c r="D221" s="16">
        <v>18</v>
      </c>
      <c r="E221" s="16" t="s">
        <v>8</v>
      </c>
      <c r="F221" s="16" t="s">
        <v>11</v>
      </c>
      <c r="G221" s="16">
        <v>6278</v>
      </c>
    </row>
    <row r="222" spans="1:7" x14ac:dyDescent="0.3">
      <c r="A222" s="17">
        <v>44270</v>
      </c>
      <c r="B222" s="16" t="s">
        <v>7</v>
      </c>
      <c r="C222" s="16" t="s">
        <v>16</v>
      </c>
      <c r="D222" s="16">
        <v>19</v>
      </c>
      <c r="E222" s="16" t="s">
        <v>10</v>
      </c>
      <c r="F222" s="16" t="s">
        <v>9</v>
      </c>
      <c r="G222" s="16">
        <v>22873</v>
      </c>
    </row>
    <row r="223" spans="1:7" x14ac:dyDescent="0.3">
      <c r="A223" s="17">
        <v>44270</v>
      </c>
      <c r="B223" s="16" t="s">
        <v>7</v>
      </c>
      <c r="C223" s="16" t="s">
        <v>16</v>
      </c>
      <c r="D223" s="16">
        <v>13</v>
      </c>
      <c r="E223" s="16" t="s">
        <v>13</v>
      </c>
      <c r="F223" s="16" t="s">
        <v>11</v>
      </c>
      <c r="G223" s="16">
        <v>5843</v>
      </c>
    </row>
    <row r="224" spans="1:7" x14ac:dyDescent="0.3">
      <c r="A224" s="17">
        <v>44271</v>
      </c>
      <c r="B224" s="16" t="s">
        <v>7</v>
      </c>
      <c r="C224" s="16" t="s">
        <v>16</v>
      </c>
      <c r="D224" s="16">
        <v>18</v>
      </c>
      <c r="E224" s="16" t="s">
        <v>8</v>
      </c>
      <c r="F224" s="16" t="s">
        <v>11</v>
      </c>
      <c r="G224" s="16">
        <v>6211</v>
      </c>
    </row>
    <row r="225" spans="1:7" x14ac:dyDescent="0.3">
      <c r="A225" s="17">
        <v>44271</v>
      </c>
      <c r="B225" s="16" t="s">
        <v>7</v>
      </c>
      <c r="C225" s="16" t="s">
        <v>16</v>
      </c>
      <c r="D225" s="16">
        <v>19</v>
      </c>
      <c r="E225" s="16" t="s">
        <v>10</v>
      </c>
      <c r="F225" s="16" t="s">
        <v>9</v>
      </c>
      <c r="G225" s="16">
        <v>30078</v>
      </c>
    </row>
    <row r="226" spans="1:7" x14ac:dyDescent="0.3">
      <c r="A226" s="17">
        <v>44271</v>
      </c>
      <c r="B226" s="16" t="s">
        <v>7</v>
      </c>
      <c r="C226" s="16" t="s">
        <v>16</v>
      </c>
      <c r="D226" s="16">
        <v>13</v>
      </c>
      <c r="E226" s="16" t="s">
        <v>13</v>
      </c>
      <c r="F226" s="16" t="s">
        <v>11</v>
      </c>
      <c r="G226" s="16">
        <v>6784</v>
      </c>
    </row>
    <row r="227" spans="1:7" x14ac:dyDescent="0.3">
      <c r="A227" s="17">
        <v>44272</v>
      </c>
      <c r="B227" s="16" t="s">
        <v>7</v>
      </c>
      <c r="C227" s="16" t="s">
        <v>16</v>
      </c>
      <c r="D227" s="16">
        <v>18</v>
      </c>
      <c r="E227" s="16" t="s">
        <v>8</v>
      </c>
      <c r="F227" s="16" t="s">
        <v>11</v>
      </c>
      <c r="G227" s="16">
        <v>4372</v>
      </c>
    </row>
    <row r="228" spans="1:7" x14ac:dyDescent="0.3">
      <c r="A228" s="17">
        <v>44272</v>
      </c>
      <c r="B228" s="16" t="s">
        <v>7</v>
      </c>
      <c r="C228" s="16" t="s">
        <v>16</v>
      </c>
      <c r="D228" s="16">
        <v>19</v>
      </c>
      <c r="E228" s="16" t="s">
        <v>10</v>
      </c>
      <c r="F228" s="16" t="s">
        <v>9</v>
      </c>
      <c r="G228" s="16">
        <v>29271</v>
      </c>
    </row>
    <row r="229" spans="1:7" x14ac:dyDescent="0.3">
      <c r="A229" s="17">
        <v>44272</v>
      </c>
      <c r="B229" s="16" t="s">
        <v>7</v>
      </c>
      <c r="C229" s="16" t="s">
        <v>16</v>
      </c>
      <c r="D229" s="16">
        <v>13</v>
      </c>
      <c r="E229" s="16" t="s">
        <v>13</v>
      </c>
      <c r="F229" s="16" t="s">
        <v>11</v>
      </c>
      <c r="G229" s="16">
        <v>6810</v>
      </c>
    </row>
    <row r="230" spans="1:7" x14ac:dyDescent="0.3">
      <c r="A230" s="17">
        <v>44273</v>
      </c>
      <c r="B230" s="16" t="s">
        <v>7</v>
      </c>
      <c r="C230" s="16" t="s">
        <v>16</v>
      </c>
      <c r="D230" s="16">
        <v>18</v>
      </c>
      <c r="E230" s="16" t="s">
        <v>8</v>
      </c>
      <c r="F230" s="16" t="s">
        <v>11</v>
      </c>
      <c r="G230" s="16">
        <v>4541</v>
      </c>
    </row>
    <row r="231" spans="1:7" x14ac:dyDescent="0.3">
      <c r="A231" s="17">
        <v>44273</v>
      </c>
      <c r="B231" s="16" t="s">
        <v>7</v>
      </c>
      <c r="C231" s="16" t="s">
        <v>16</v>
      </c>
      <c r="D231" s="16">
        <v>19</v>
      </c>
      <c r="E231" s="16" t="s">
        <v>10</v>
      </c>
      <c r="F231" s="16" t="s">
        <v>9</v>
      </c>
      <c r="G231" s="16">
        <v>29398</v>
      </c>
    </row>
    <row r="232" spans="1:7" x14ac:dyDescent="0.3">
      <c r="A232" s="17">
        <v>44273</v>
      </c>
      <c r="B232" s="16" t="s">
        <v>7</v>
      </c>
      <c r="C232" s="16" t="s">
        <v>16</v>
      </c>
      <c r="D232" s="16">
        <v>13</v>
      </c>
      <c r="E232" s="16" t="s">
        <v>13</v>
      </c>
      <c r="F232" s="16" t="s">
        <v>11</v>
      </c>
      <c r="G232" s="16">
        <v>7151</v>
      </c>
    </row>
    <row r="233" spans="1:7" x14ac:dyDescent="0.3">
      <c r="A233" s="17">
        <v>44274</v>
      </c>
      <c r="B233" s="16" t="s">
        <v>7</v>
      </c>
      <c r="C233" s="16" t="s">
        <v>16</v>
      </c>
      <c r="D233" s="16">
        <v>18</v>
      </c>
      <c r="E233" s="16" t="s">
        <v>8</v>
      </c>
      <c r="F233" s="16" t="s">
        <v>11</v>
      </c>
      <c r="G233" s="16">
        <v>4842</v>
      </c>
    </row>
    <row r="234" spans="1:7" x14ac:dyDescent="0.3">
      <c r="A234" s="17">
        <v>44274</v>
      </c>
      <c r="B234" s="16" t="s">
        <v>7</v>
      </c>
      <c r="C234" s="16" t="s">
        <v>16</v>
      </c>
      <c r="D234" s="16">
        <v>19</v>
      </c>
      <c r="E234" s="16" t="s">
        <v>10</v>
      </c>
      <c r="F234" s="16" t="s">
        <v>9</v>
      </c>
      <c r="G234" s="16">
        <v>24388</v>
      </c>
    </row>
    <row r="235" spans="1:7" x14ac:dyDescent="0.3">
      <c r="A235" s="17">
        <v>44274</v>
      </c>
      <c r="B235" s="16" t="s">
        <v>7</v>
      </c>
      <c r="C235" s="16" t="s">
        <v>16</v>
      </c>
      <c r="D235" s="16">
        <v>13</v>
      </c>
      <c r="E235" s="16" t="s">
        <v>13</v>
      </c>
      <c r="F235" s="16" t="s">
        <v>11</v>
      </c>
      <c r="G235" s="16">
        <v>6881</v>
      </c>
    </row>
    <row r="236" spans="1:7" x14ac:dyDescent="0.3">
      <c r="A236" s="17">
        <v>44275</v>
      </c>
      <c r="B236" s="16" t="s">
        <v>7</v>
      </c>
      <c r="C236" s="16" t="s">
        <v>16</v>
      </c>
      <c r="D236" s="16">
        <v>18</v>
      </c>
      <c r="E236" s="16" t="s">
        <v>8</v>
      </c>
      <c r="F236" s="16" t="s">
        <v>11</v>
      </c>
      <c r="G236" s="16">
        <v>4818</v>
      </c>
    </row>
    <row r="237" spans="1:7" x14ac:dyDescent="0.3">
      <c r="A237" s="17">
        <v>44275</v>
      </c>
      <c r="B237" s="16" t="s">
        <v>7</v>
      </c>
      <c r="C237" s="16" t="s">
        <v>16</v>
      </c>
      <c r="D237" s="16">
        <v>19</v>
      </c>
      <c r="E237" s="16" t="s">
        <v>10</v>
      </c>
      <c r="F237" s="16" t="s">
        <v>9</v>
      </c>
      <c r="G237" s="16">
        <v>27862</v>
      </c>
    </row>
    <row r="238" spans="1:7" x14ac:dyDescent="0.3">
      <c r="A238" s="17">
        <v>44275</v>
      </c>
      <c r="B238" s="16" t="s">
        <v>7</v>
      </c>
      <c r="C238" s="16" t="s">
        <v>16</v>
      </c>
      <c r="D238" s="16">
        <v>13</v>
      </c>
      <c r="E238" s="16" t="s">
        <v>13</v>
      </c>
      <c r="F238" s="16" t="s">
        <v>11</v>
      </c>
      <c r="G238" s="16">
        <v>6845</v>
      </c>
    </row>
    <row r="239" spans="1:7" x14ac:dyDescent="0.3">
      <c r="A239" s="17">
        <v>44276</v>
      </c>
      <c r="B239" s="16" t="s">
        <v>7</v>
      </c>
      <c r="C239" s="16" t="s">
        <v>16</v>
      </c>
      <c r="D239" s="16">
        <v>18</v>
      </c>
      <c r="E239" s="16" t="s">
        <v>8</v>
      </c>
      <c r="F239" s="16" t="s">
        <v>11</v>
      </c>
      <c r="G239" s="16">
        <v>5094</v>
      </c>
    </row>
    <row r="240" spans="1:7" x14ac:dyDescent="0.3">
      <c r="A240" s="17">
        <v>44276</v>
      </c>
      <c r="B240" s="16" t="s">
        <v>7</v>
      </c>
      <c r="C240" s="16" t="s">
        <v>16</v>
      </c>
      <c r="D240" s="16">
        <v>19</v>
      </c>
      <c r="E240" s="16" t="s">
        <v>10</v>
      </c>
      <c r="F240" s="16" t="s">
        <v>9</v>
      </c>
      <c r="G240" s="16">
        <v>28559</v>
      </c>
    </row>
    <row r="241" spans="1:7" x14ac:dyDescent="0.3">
      <c r="A241" s="17">
        <v>44276</v>
      </c>
      <c r="B241" s="16" t="s">
        <v>7</v>
      </c>
      <c r="C241" s="16" t="s">
        <v>16</v>
      </c>
      <c r="D241" s="16">
        <v>13</v>
      </c>
      <c r="E241" s="16" t="s">
        <v>13</v>
      </c>
      <c r="F241" s="16" t="s">
        <v>9</v>
      </c>
      <c r="G241" s="16">
        <v>8708</v>
      </c>
    </row>
    <row r="242" spans="1:7" x14ac:dyDescent="0.3">
      <c r="A242" s="17">
        <v>44277</v>
      </c>
      <c r="B242" s="16" t="s">
        <v>7</v>
      </c>
      <c r="C242" s="16" t="s">
        <v>16</v>
      </c>
      <c r="D242" s="16">
        <v>18</v>
      </c>
      <c r="E242" s="16" t="s">
        <v>8</v>
      </c>
      <c r="F242" s="16" t="s">
        <v>11</v>
      </c>
      <c r="G242" s="16">
        <v>4617</v>
      </c>
    </row>
    <row r="243" spans="1:7" x14ac:dyDescent="0.3">
      <c r="A243" s="17">
        <v>44277</v>
      </c>
      <c r="B243" s="16" t="s">
        <v>7</v>
      </c>
      <c r="C243" s="16" t="s">
        <v>16</v>
      </c>
      <c r="D243" s="16">
        <v>19</v>
      </c>
      <c r="E243" s="16" t="s">
        <v>10</v>
      </c>
      <c r="F243" s="16" t="s">
        <v>9</v>
      </c>
      <c r="G243" s="16">
        <v>23031</v>
      </c>
    </row>
    <row r="244" spans="1:7" x14ac:dyDescent="0.3">
      <c r="A244" s="17">
        <v>44277</v>
      </c>
      <c r="B244" s="16" t="s">
        <v>7</v>
      </c>
      <c r="C244" s="16" t="s">
        <v>16</v>
      </c>
      <c r="D244" s="16">
        <v>13</v>
      </c>
      <c r="E244" s="16" t="s">
        <v>13</v>
      </c>
      <c r="F244" s="16" t="s">
        <v>9</v>
      </c>
      <c r="G244" s="16">
        <v>8871</v>
      </c>
    </row>
    <row r="245" spans="1:7" x14ac:dyDescent="0.3">
      <c r="A245" s="17">
        <v>44278</v>
      </c>
      <c r="B245" s="16" t="s">
        <v>7</v>
      </c>
      <c r="C245" s="16" t="s">
        <v>16</v>
      </c>
      <c r="D245" s="16">
        <v>18</v>
      </c>
      <c r="E245" s="16" t="s">
        <v>8</v>
      </c>
      <c r="F245" s="16" t="s">
        <v>11</v>
      </c>
      <c r="G245" s="16">
        <v>5230</v>
      </c>
    </row>
    <row r="246" spans="1:7" x14ac:dyDescent="0.3">
      <c r="A246" s="17">
        <v>44278</v>
      </c>
      <c r="B246" s="16" t="s">
        <v>7</v>
      </c>
      <c r="C246" s="16" t="s">
        <v>16</v>
      </c>
      <c r="D246" s="16">
        <v>19</v>
      </c>
      <c r="E246" s="16" t="s">
        <v>10</v>
      </c>
      <c r="F246" s="16" t="s">
        <v>9</v>
      </c>
      <c r="G246" s="16">
        <v>28381</v>
      </c>
    </row>
    <row r="247" spans="1:7" x14ac:dyDescent="0.3">
      <c r="A247" s="17">
        <v>44278</v>
      </c>
      <c r="B247" s="16" t="s">
        <v>7</v>
      </c>
      <c r="C247" s="16" t="s">
        <v>16</v>
      </c>
      <c r="D247" s="16">
        <v>13</v>
      </c>
      <c r="E247" s="16" t="s">
        <v>13</v>
      </c>
      <c r="F247" s="16" t="s">
        <v>9</v>
      </c>
      <c r="G247" s="16">
        <v>7432</v>
      </c>
    </row>
    <row r="248" spans="1:7" x14ac:dyDescent="0.3">
      <c r="A248" s="17">
        <v>44279</v>
      </c>
      <c r="B248" s="16" t="s">
        <v>7</v>
      </c>
      <c r="C248" s="16" t="s">
        <v>16</v>
      </c>
      <c r="D248" s="16">
        <v>18</v>
      </c>
      <c r="E248" s="16" t="s">
        <v>8</v>
      </c>
      <c r="F248" s="16" t="s">
        <v>11</v>
      </c>
      <c r="G248" s="16">
        <v>4759</v>
      </c>
    </row>
    <row r="249" spans="1:7" x14ac:dyDescent="0.3">
      <c r="A249" s="17">
        <v>44279</v>
      </c>
      <c r="B249" s="16" t="s">
        <v>7</v>
      </c>
      <c r="C249" s="16" t="s">
        <v>16</v>
      </c>
      <c r="D249" s="16">
        <v>19</v>
      </c>
      <c r="E249" s="16" t="s">
        <v>10</v>
      </c>
      <c r="F249" s="16" t="s">
        <v>9</v>
      </c>
      <c r="G249" s="16">
        <v>28073</v>
      </c>
    </row>
    <row r="250" spans="1:7" x14ac:dyDescent="0.3">
      <c r="A250" s="17">
        <v>44279</v>
      </c>
      <c r="B250" s="16" t="s">
        <v>7</v>
      </c>
      <c r="C250" s="16" t="s">
        <v>16</v>
      </c>
      <c r="D250" s="16">
        <v>13</v>
      </c>
      <c r="E250" s="16" t="s">
        <v>13</v>
      </c>
      <c r="F250" s="16" t="s">
        <v>9</v>
      </c>
      <c r="G250" s="16">
        <v>7580</v>
      </c>
    </row>
    <row r="251" spans="1:7" x14ac:dyDescent="0.3">
      <c r="A251" s="17">
        <v>44280</v>
      </c>
      <c r="B251" s="16" t="s">
        <v>7</v>
      </c>
      <c r="C251" s="16" t="s">
        <v>16</v>
      </c>
      <c r="D251" s="16">
        <v>18</v>
      </c>
      <c r="E251" s="16" t="s">
        <v>8</v>
      </c>
      <c r="F251" s="16" t="s">
        <v>11</v>
      </c>
      <c r="G251" s="16">
        <v>5114</v>
      </c>
    </row>
    <row r="252" spans="1:7" x14ac:dyDescent="0.3">
      <c r="A252" s="17">
        <v>44280</v>
      </c>
      <c r="B252" s="16" t="s">
        <v>7</v>
      </c>
      <c r="C252" s="16" t="s">
        <v>16</v>
      </c>
      <c r="D252" s="16">
        <v>19</v>
      </c>
      <c r="E252" s="16" t="s">
        <v>10</v>
      </c>
      <c r="F252" s="16" t="s">
        <v>11</v>
      </c>
      <c r="G252" s="16">
        <v>25881</v>
      </c>
    </row>
    <row r="253" spans="1:7" x14ac:dyDescent="0.3">
      <c r="A253" s="17">
        <v>44280</v>
      </c>
      <c r="B253" s="16" t="s">
        <v>7</v>
      </c>
      <c r="C253" s="16" t="s">
        <v>16</v>
      </c>
      <c r="D253" s="16">
        <v>13</v>
      </c>
      <c r="E253" s="16" t="s">
        <v>13</v>
      </c>
      <c r="F253" s="16" t="s">
        <v>9</v>
      </c>
      <c r="G253" s="16">
        <v>8049</v>
      </c>
    </row>
    <row r="254" spans="1:7" x14ac:dyDescent="0.3">
      <c r="A254" s="17">
        <v>44281</v>
      </c>
      <c r="B254" s="16" t="s">
        <v>7</v>
      </c>
      <c r="C254" s="16" t="s">
        <v>16</v>
      </c>
      <c r="D254" s="16">
        <v>18</v>
      </c>
      <c r="E254" s="16" t="s">
        <v>8</v>
      </c>
      <c r="F254" s="16" t="s">
        <v>11</v>
      </c>
      <c r="G254" s="16">
        <v>4315</v>
      </c>
    </row>
    <row r="255" spans="1:7" x14ac:dyDescent="0.3">
      <c r="A255" s="17">
        <v>44281</v>
      </c>
      <c r="B255" s="16" t="s">
        <v>7</v>
      </c>
      <c r="C255" s="16" t="s">
        <v>16</v>
      </c>
      <c r="D255" s="16">
        <v>19</v>
      </c>
      <c r="E255" s="16" t="s">
        <v>10</v>
      </c>
      <c r="F255" s="16" t="s">
        <v>11</v>
      </c>
      <c r="G255" s="16">
        <v>27003</v>
      </c>
    </row>
    <row r="256" spans="1:7" x14ac:dyDescent="0.3">
      <c r="A256" s="17">
        <v>44281</v>
      </c>
      <c r="B256" s="16" t="s">
        <v>7</v>
      </c>
      <c r="C256" s="16" t="s">
        <v>16</v>
      </c>
      <c r="D256" s="16">
        <v>13</v>
      </c>
      <c r="E256" s="16" t="s">
        <v>13</v>
      </c>
      <c r="F256" s="16" t="s">
        <v>9</v>
      </c>
      <c r="G256" s="16">
        <v>8095</v>
      </c>
    </row>
    <row r="257" spans="1:7" x14ac:dyDescent="0.3">
      <c r="A257" s="17">
        <v>44282</v>
      </c>
      <c r="B257" s="16" t="s">
        <v>7</v>
      </c>
      <c r="C257" s="16" t="s">
        <v>16</v>
      </c>
      <c r="D257" s="16">
        <v>18</v>
      </c>
      <c r="E257" s="16" t="s">
        <v>8</v>
      </c>
      <c r="F257" s="16" t="s">
        <v>11</v>
      </c>
      <c r="G257" s="16">
        <v>5212</v>
      </c>
    </row>
    <row r="258" spans="1:7" x14ac:dyDescent="0.3">
      <c r="A258" s="17">
        <v>44282</v>
      </c>
      <c r="B258" s="16" t="s">
        <v>7</v>
      </c>
      <c r="C258" s="16" t="s">
        <v>16</v>
      </c>
      <c r="D258" s="16">
        <v>19</v>
      </c>
      <c r="E258" s="16" t="s">
        <v>10</v>
      </c>
      <c r="F258" s="16" t="s">
        <v>11</v>
      </c>
      <c r="G258" s="16">
        <v>24728</v>
      </c>
    </row>
    <row r="259" spans="1:7" x14ac:dyDescent="0.3">
      <c r="A259" s="17">
        <v>44282</v>
      </c>
      <c r="B259" s="16" t="s">
        <v>7</v>
      </c>
      <c r="C259" s="16" t="s">
        <v>16</v>
      </c>
      <c r="D259" s="16">
        <v>13</v>
      </c>
      <c r="E259" s="16" t="s">
        <v>13</v>
      </c>
      <c r="F259" s="16" t="s">
        <v>9</v>
      </c>
      <c r="G259" s="16">
        <v>9090</v>
      </c>
    </row>
    <row r="260" spans="1:7" x14ac:dyDescent="0.3">
      <c r="A260" s="17">
        <v>44283</v>
      </c>
      <c r="B260" s="16" t="s">
        <v>7</v>
      </c>
      <c r="C260" s="16" t="s">
        <v>16</v>
      </c>
      <c r="D260" s="16">
        <v>18</v>
      </c>
      <c r="E260" s="16" t="s">
        <v>8</v>
      </c>
      <c r="F260" s="16" t="s">
        <v>11</v>
      </c>
      <c r="G260" s="16">
        <v>4783</v>
      </c>
    </row>
    <row r="261" spans="1:7" x14ac:dyDescent="0.3">
      <c r="A261" s="17">
        <v>44283</v>
      </c>
      <c r="B261" s="16" t="s">
        <v>7</v>
      </c>
      <c r="C261" s="16" t="s">
        <v>16</v>
      </c>
      <c r="D261" s="16">
        <v>19</v>
      </c>
      <c r="E261" s="16" t="s">
        <v>10</v>
      </c>
      <c r="F261" s="16" t="s">
        <v>11</v>
      </c>
      <c r="G261" s="16">
        <v>21385</v>
      </c>
    </row>
    <row r="262" spans="1:7" x14ac:dyDescent="0.3">
      <c r="A262" s="17">
        <v>44283</v>
      </c>
      <c r="B262" s="16" t="s">
        <v>7</v>
      </c>
      <c r="C262" s="16" t="s">
        <v>16</v>
      </c>
      <c r="D262" s="16">
        <v>13</v>
      </c>
      <c r="E262" s="16" t="s">
        <v>13</v>
      </c>
      <c r="F262" s="16" t="s">
        <v>9</v>
      </c>
      <c r="G262" s="16">
        <v>8723</v>
      </c>
    </row>
    <row r="263" spans="1:7" x14ac:dyDescent="0.3">
      <c r="A263" s="17">
        <v>44284</v>
      </c>
      <c r="B263" s="16" t="s">
        <v>7</v>
      </c>
      <c r="C263" s="16" t="s">
        <v>16</v>
      </c>
      <c r="D263" s="16">
        <v>18</v>
      </c>
      <c r="E263" s="16" t="s">
        <v>8</v>
      </c>
      <c r="F263" s="16" t="s">
        <v>11</v>
      </c>
      <c r="G263" s="16">
        <v>5008</v>
      </c>
    </row>
    <row r="264" spans="1:7" x14ac:dyDescent="0.3">
      <c r="A264" s="17">
        <v>44284</v>
      </c>
      <c r="B264" s="16" t="s">
        <v>7</v>
      </c>
      <c r="C264" s="16" t="s">
        <v>16</v>
      </c>
      <c r="D264" s="16">
        <v>19</v>
      </c>
      <c r="E264" s="16" t="s">
        <v>10</v>
      </c>
      <c r="F264" s="16" t="s">
        <v>11</v>
      </c>
      <c r="G264" s="16">
        <v>24803</v>
      </c>
    </row>
    <row r="265" spans="1:7" x14ac:dyDescent="0.3">
      <c r="A265" s="17">
        <v>44284</v>
      </c>
      <c r="B265" s="16" t="s">
        <v>7</v>
      </c>
      <c r="C265" s="16" t="s">
        <v>16</v>
      </c>
      <c r="D265" s="16">
        <v>13</v>
      </c>
      <c r="E265" s="16" t="s">
        <v>13</v>
      </c>
      <c r="F265" s="16" t="s">
        <v>9</v>
      </c>
      <c r="G265" s="16">
        <v>7741</v>
      </c>
    </row>
    <row r="266" spans="1:7" x14ac:dyDescent="0.3">
      <c r="A266" s="17">
        <v>44285</v>
      </c>
      <c r="B266" s="16" t="s">
        <v>7</v>
      </c>
      <c r="C266" s="16" t="s">
        <v>16</v>
      </c>
      <c r="D266" s="16">
        <v>18</v>
      </c>
      <c r="E266" s="16" t="s">
        <v>8</v>
      </c>
      <c r="F266" s="16" t="s">
        <v>11</v>
      </c>
      <c r="G266" s="16">
        <v>5234</v>
      </c>
    </row>
    <row r="267" spans="1:7" x14ac:dyDescent="0.3">
      <c r="A267" s="17">
        <v>44285</v>
      </c>
      <c r="B267" s="16" t="s">
        <v>7</v>
      </c>
      <c r="C267" s="16" t="s">
        <v>16</v>
      </c>
      <c r="D267" s="16">
        <v>19</v>
      </c>
      <c r="E267" s="16" t="s">
        <v>10</v>
      </c>
      <c r="F267" s="16" t="s">
        <v>11</v>
      </c>
      <c r="G267" s="16">
        <v>26590</v>
      </c>
    </row>
    <row r="268" spans="1:7" x14ac:dyDescent="0.3">
      <c r="A268" s="17">
        <v>44285</v>
      </c>
      <c r="B268" s="16" t="s">
        <v>7</v>
      </c>
      <c r="C268" s="16" t="s">
        <v>16</v>
      </c>
      <c r="D268" s="16">
        <v>13</v>
      </c>
      <c r="E268" s="16" t="s">
        <v>13</v>
      </c>
      <c r="F268" s="16" t="s">
        <v>9</v>
      </c>
      <c r="G268" s="16">
        <v>8233</v>
      </c>
    </row>
    <row r="269" spans="1:7" x14ac:dyDescent="0.3">
      <c r="A269" s="17">
        <v>44286</v>
      </c>
      <c r="B269" s="16" t="s">
        <v>7</v>
      </c>
      <c r="C269" s="16" t="s">
        <v>16</v>
      </c>
      <c r="D269" s="16">
        <v>18</v>
      </c>
      <c r="E269" s="16" t="s">
        <v>8</v>
      </c>
      <c r="F269" s="16" t="s">
        <v>11</v>
      </c>
      <c r="G269" s="16">
        <v>4951</v>
      </c>
    </row>
    <row r="270" spans="1:7" x14ac:dyDescent="0.3">
      <c r="A270" s="17">
        <v>44286</v>
      </c>
      <c r="B270" s="16" t="s">
        <v>7</v>
      </c>
      <c r="C270" s="16" t="s">
        <v>16</v>
      </c>
      <c r="D270" s="16">
        <v>19</v>
      </c>
      <c r="E270" s="16" t="s">
        <v>10</v>
      </c>
      <c r="F270" s="16" t="s">
        <v>11</v>
      </c>
      <c r="G270" s="16">
        <v>26469</v>
      </c>
    </row>
    <row r="271" spans="1:7" x14ac:dyDescent="0.3">
      <c r="A271" s="17">
        <v>44286</v>
      </c>
      <c r="B271" s="16" t="s">
        <v>7</v>
      </c>
      <c r="C271" s="16" t="s">
        <v>16</v>
      </c>
      <c r="D271" s="16">
        <v>13</v>
      </c>
      <c r="E271" s="16" t="s">
        <v>13</v>
      </c>
      <c r="F271" s="16" t="s">
        <v>9</v>
      </c>
      <c r="G271" s="16">
        <v>9012</v>
      </c>
    </row>
  </sheetData>
  <autoFilter ref="A1:G271" xr:uid="{8119D5E8-DB41-41D5-9F55-D717B2836D94}"/>
  <mergeCells count="3">
    <mergeCell ref="I1:J1"/>
    <mergeCell ref="I10:J10"/>
    <mergeCell ref="L10:M1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02A90-43FD-49CD-808C-493A150B3E59}">
  <dimension ref="A1:M271"/>
  <sheetViews>
    <sheetView workbookViewId="0">
      <selection activeCell="I72" sqref="I72"/>
    </sheetView>
  </sheetViews>
  <sheetFormatPr defaultColWidth="8.8984375" defaultRowHeight="14.4" x14ac:dyDescent="0.3"/>
  <cols>
    <col min="1" max="1" width="9.5" style="16" bestFit="1" customWidth="1"/>
    <col min="2" max="2" width="8.8984375" style="16"/>
    <col min="3" max="3" width="13" style="16" bestFit="1" customWidth="1"/>
    <col min="4" max="4" width="8.8984375" style="16"/>
    <col min="5" max="5" width="18.3984375" style="16" bestFit="1" customWidth="1"/>
    <col min="6" max="8" width="8.8984375" style="16"/>
    <col min="9" max="9" width="12.09765625" style="16" bestFit="1" customWidth="1"/>
    <col min="10" max="10" width="16.5" style="16" bestFit="1" customWidth="1"/>
    <col min="11" max="11" width="8.8984375" style="16"/>
    <col min="12" max="12" width="17.09765625" style="16" bestFit="1" customWidth="1"/>
    <col min="13" max="13" width="13.5" style="16" bestFit="1" customWidth="1"/>
    <col min="14" max="16384" width="8.8984375" style="16"/>
  </cols>
  <sheetData>
    <row r="1" spans="1:13" x14ac:dyDescent="0.3">
      <c r="A1" s="16" t="s">
        <v>0</v>
      </c>
      <c r="B1" s="16" t="s">
        <v>1</v>
      </c>
      <c r="C1" s="16" t="s">
        <v>2</v>
      </c>
      <c r="D1" s="16" t="s">
        <v>3</v>
      </c>
      <c r="E1" s="16" t="s">
        <v>4</v>
      </c>
      <c r="F1" s="16" t="s">
        <v>5</v>
      </c>
      <c r="G1" s="16" t="s">
        <v>6</v>
      </c>
      <c r="I1" s="109" t="s">
        <v>54</v>
      </c>
      <c r="J1" s="109"/>
    </row>
    <row r="2" spans="1:13" x14ac:dyDescent="0.3">
      <c r="A2" s="17">
        <v>44197</v>
      </c>
      <c r="B2" s="16" t="s">
        <v>19</v>
      </c>
      <c r="C2" s="16" t="s">
        <v>17</v>
      </c>
      <c r="D2" s="16">
        <v>15</v>
      </c>
      <c r="E2" s="16" t="s">
        <v>8</v>
      </c>
      <c r="F2" s="16" t="s">
        <v>9</v>
      </c>
      <c r="G2" s="16">
        <v>7471</v>
      </c>
      <c r="I2" s="18" t="s">
        <v>32</v>
      </c>
      <c r="J2" s="19">
        <f>AVERAGE(G2:G271)</f>
        <v>10616.785185185185</v>
      </c>
    </row>
    <row r="3" spans="1:13" x14ac:dyDescent="0.3">
      <c r="A3" s="17">
        <v>44197</v>
      </c>
      <c r="B3" s="16" t="s">
        <v>19</v>
      </c>
      <c r="C3" s="16" t="s">
        <v>17</v>
      </c>
      <c r="D3" s="16">
        <v>19</v>
      </c>
      <c r="E3" s="16" t="s">
        <v>10</v>
      </c>
      <c r="F3" s="16" t="s">
        <v>11</v>
      </c>
      <c r="G3" s="16">
        <v>17476</v>
      </c>
      <c r="I3" s="18" t="s">
        <v>33</v>
      </c>
      <c r="J3" s="19">
        <f>MEDIAN(G2:G271)</f>
        <v>7258.5</v>
      </c>
    </row>
    <row r="4" spans="1:13" x14ac:dyDescent="0.3">
      <c r="A4" s="17">
        <v>44197</v>
      </c>
      <c r="B4" s="16" t="s">
        <v>19</v>
      </c>
      <c r="C4" s="16" t="s">
        <v>17</v>
      </c>
      <c r="D4" s="16">
        <v>10</v>
      </c>
      <c r="E4" s="16" t="s">
        <v>13</v>
      </c>
      <c r="F4" s="16" t="s">
        <v>9</v>
      </c>
      <c r="G4" s="16">
        <v>11059</v>
      </c>
      <c r="I4" s="18" t="s">
        <v>34</v>
      </c>
      <c r="J4" s="19">
        <f>MODE(G2:G271)</f>
        <v>5420</v>
      </c>
    </row>
    <row r="5" spans="1:13" x14ac:dyDescent="0.3">
      <c r="A5" s="17">
        <v>44198</v>
      </c>
      <c r="B5" s="16" t="s">
        <v>19</v>
      </c>
      <c r="C5" s="16" t="s">
        <v>17</v>
      </c>
      <c r="D5" s="16">
        <v>15</v>
      </c>
      <c r="E5" s="16" t="s">
        <v>8</v>
      </c>
      <c r="F5" s="16" t="s">
        <v>9</v>
      </c>
      <c r="G5" s="16">
        <v>7384</v>
      </c>
      <c r="I5" s="18" t="s">
        <v>35</v>
      </c>
      <c r="J5" s="20">
        <f>MAX(G2:G271)</f>
        <v>22719</v>
      </c>
    </row>
    <row r="6" spans="1:13" x14ac:dyDescent="0.3">
      <c r="A6" s="17">
        <v>44198</v>
      </c>
      <c r="B6" s="16" t="s">
        <v>19</v>
      </c>
      <c r="C6" s="16" t="s">
        <v>17</v>
      </c>
      <c r="D6" s="16">
        <v>19</v>
      </c>
      <c r="E6" s="16" t="s">
        <v>10</v>
      </c>
      <c r="F6" s="16" t="s">
        <v>11</v>
      </c>
      <c r="G6" s="16">
        <v>16561</v>
      </c>
      <c r="I6" s="18" t="s">
        <v>36</v>
      </c>
      <c r="J6" s="20">
        <f>MIN(G2:G271)</f>
        <v>3684</v>
      </c>
    </row>
    <row r="7" spans="1:13" x14ac:dyDescent="0.3">
      <c r="A7" s="17">
        <v>44198</v>
      </c>
      <c r="B7" s="16" t="s">
        <v>19</v>
      </c>
      <c r="C7" s="16" t="s">
        <v>17</v>
      </c>
      <c r="D7" s="16">
        <v>10</v>
      </c>
      <c r="E7" s="16" t="s">
        <v>13</v>
      </c>
      <c r="F7" s="16" t="s">
        <v>9</v>
      </c>
      <c r="G7" s="16">
        <v>8680</v>
      </c>
      <c r="I7" s="18" t="s">
        <v>53</v>
      </c>
      <c r="J7" s="19">
        <f>STDEV(G2:G271)</f>
        <v>6272.4839490018649</v>
      </c>
    </row>
    <row r="8" spans="1:13" x14ac:dyDescent="0.3">
      <c r="A8" s="17">
        <v>44199</v>
      </c>
      <c r="B8" s="16" t="s">
        <v>19</v>
      </c>
      <c r="C8" s="16" t="s">
        <v>17</v>
      </c>
      <c r="D8" s="16">
        <v>15</v>
      </c>
      <c r="E8" s="16" t="s">
        <v>8</v>
      </c>
      <c r="F8" s="16" t="s">
        <v>9</v>
      </c>
      <c r="G8" s="16">
        <v>7484</v>
      </c>
    </row>
    <row r="9" spans="1:13" x14ac:dyDescent="0.3">
      <c r="A9" s="17">
        <v>44199</v>
      </c>
      <c r="B9" s="16" t="s">
        <v>19</v>
      </c>
      <c r="C9" s="16" t="s">
        <v>17</v>
      </c>
      <c r="D9" s="16">
        <v>19</v>
      </c>
      <c r="E9" s="16" t="s">
        <v>10</v>
      </c>
      <c r="F9" s="16" t="s">
        <v>11</v>
      </c>
      <c r="G9" s="16">
        <v>18892</v>
      </c>
    </row>
    <row r="10" spans="1:13" ht="15" thickBot="1" x14ac:dyDescent="0.35">
      <c r="A10" s="17">
        <v>44199</v>
      </c>
      <c r="B10" s="16" t="s">
        <v>19</v>
      </c>
      <c r="C10" s="16" t="s">
        <v>17</v>
      </c>
      <c r="D10" s="16">
        <v>10</v>
      </c>
      <c r="E10" s="16" t="s">
        <v>13</v>
      </c>
      <c r="F10" s="16" t="s">
        <v>9</v>
      </c>
      <c r="G10" s="16">
        <v>9018</v>
      </c>
      <c r="I10" s="107" t="s">
        <v>38</v>
      </c>
      <c r="J10" s="107"/>
      <c r="L10" s="108" t="s">
        <v>39</v>
      </c>
      <c r="M10" s="108"/>
    </row>
    <row r="11" spans="1:13" x14ac:dyDescent="0.3">
      <c r="A11" s="17">
        <v>44200</v>
      </c>
      <c r="B11" s="16" t="s">
        <v>19</v>
      </c>
      <c r="C11" s="16" t="s">
        <v>17</v>
      </c>
      <c r="D11" s="16">
        <v>15</v>
      </c>
      <c r="E11" s="16" t="s">
        <v>8</v>
      </c>
      <c r="F11" s="16" t="s">
        <v>9</v>
      </c>
      <c r="G11" s="16">
        <v>7273</v>
      </c>
      <c r="I11" s="21" t="s">
        <v>6</v>
      </c>
      <c r="J11" s="21"/>
      <c r="L11" s="21" t="s">
        <v>6</v>
      </c>
      <c r="M11" s="21"/>
    </row>
    <row r="12" spans="1:13" x14ac:dyDescent="0.3">
      <c r="A12" s="17">
        <v>44200</v>
      </c>
      <c r="B12" s="16" t="s">
        <v>19</v>
      </c>
      <c r="C12" s="16" t="s">
        <v>17</v>
      </c>
      <c r="D12" s="16">
        <v>19</v>
      </c>
      <c r="E12" s="16" t="s">
        <v>10</v>
      </c>
      <c r="F12" s="16" t="s">
        <v>11</v>
      </c>
      <c r="G12" s="16">
        <v>18887</v>
      </c>
    </row>
    <row r="13" spans="1:13" x14ac:dyDescent="0.3">
      <c r="A13" s="17">
        <v>44200</v>
      </c>
      <c r="B13" s="16" t="s">
        <v>19</v>
      </c>
      <c r="C13" s="16" t="s">
        <v>17</v>
      </c>
      <c r="D13" s="16">
        <v>10</v>
      </c>
      <c r="E13" s="16" t="s">
        <v>13</v>
      </c>
      <c r="F13" s="16" t="s">
        <v>9</v>
      </c>
      <c r="G13" s="16">
        <v>8550</v>
      </c>
      <c r="I13" s="16" t="s">
        <v>32</v>
      </c>
      <c r="J13" s="22">
        <v>30253.907407407401</v>
      </c>
      <c r="L13" s="16" t="s">
        <v>32</v>
      </c>
      <c r="M13" s="22">
        <v>10623.759259259259</v>
      </c>
    </row>
    <row r="14" spans="1:13" x14ac:dyDescent="0.3">
      <c r="A14" s="17">
        <v>44201</v>
      </c>
      <c r="B14" s="16" t="s">
        <v>19</v>
      </c>
      <c r="C14" s="16" t="s">
        <v>17</v>
      </c>
      <c r="D14" s="16">
        <v>15</v>
      </c>
      <c r="E14" s="16" t="s">
        <v>8</v>
      </c>
      <c r="F14" s="16" t="s">
        <v>9</v>
      </c>
      <c r="G14" s="16">
        <v>7446</v>
      </c>
      <c r="I14" s="16" t="s">
        <v>40</v>
      </c>
      <c r="J14" s="22">
        <v>18991.46396171947</v>
      </c>
      <c r="L14" s="16" t="s">
        <v>40</v>
      </c>
      <c r="M14" s="22">
        <v>382.46158886958551</v>
      </c>
    </row>
    <row r="15" spans="1:13" x14ac:dyDescent="0.3">
      <c r="A15" s="17">
        <v>44201</v>
      </c>
      <c r="B15" s="16" t="s">
        <v>19</v>
      </c>
      <c r="C15" s="16" t="s">
        <v>17</v>
      </c>
      <c r="D15" s="16">
        <v>19</v>
      </c>
      <c r="E15" s="16" t="s">
        <v>10</v>
      </c>
      <c r="F15" s="16" t="s">
        <v>9</v>
      </c>
      <c r="G15" s="16">
        <v>21598</v>
      </c>
      <c r="I15" s="16" t="s">
        <v>33</v>
      </c>
      <c r="J15" s="22">
        <v>7237</v>
      </c>
      <c r="L15" s="16" t="s">
        <v>33</v>
      </c>
      <c r="M15" s="22">
        <v>7258.5</v>
      </c>
    </row>
    <row r="16" spans="1:13" x14ac:dyDescent="0.3">
      <c r="A16" s="17">
        <v>44201</v>
      </c>
      <c r="B16" s="16" t="s">
        <v>19</v>
      </c>
      <c r="C16" s="16" t="s">
        <v>17</v>
      </c>
      <c r="D16" s="16">
        <v>10</v>
      </c>
      <c r="E16" s="16" t="s">
        <v>13</v>
      </c>
      <c r="F16" s="16" t="s">
        <v>9</v>
      </c>
      <c r="G16" s="16">
        <v>9678</v>
      </c>
      <c r="I16" s="16" t="s">
        <v>34</v>
      </c>
      <c r="J16" s="22">
        <v>5420</v>
      </c>
      <c r="L16" s="16" t="s">
        <v>34</v>
      </c>
      <c r="M16" s="22">
        <v>5420</v>
      </c>
    </row>
    <row r="17" spans="1:13" x14ac:dyDescent="0.3">
      <c r="A17" s="17">
        <v>44202</v>
      </c>
      <c r="B17" s="16" t="s">
        <v>19</v>
      </c>
      <c r="C17" s="16" t="s">
        <v>17</v>
      </c>
      <c r="D17" s="16">
        <v>15</v>
      </c>
      <c r="E17" s="16" t="s">
        <v>8</v>
      </c>
      <c r="F17" s="16" t="s">
        <v>9</v>
      </c>
      <c r="G17" s="16">
        <v>7410</v>
      </c>
      <c r="I17" s="16" t="s">
        <v>41</v>
      </c>
      <c r="J17" s="22">
        <v>312061.59635640547</v>
      </c>
      <c r="L17" s="16" t="s">
        <v>41</v>
      </c>
      <c r="M17" s="22">
        <v>6284.4851880941624</v>
      </c>
    </row>
    <row r="18" spans="1:13" x14ac:dyDescent="0.3">
      <c r="A18" s="17">
        <v>44202</v>
      </c>
      <c r="B18" s="16" t="s">
        <v>19</v>
      </c>
      <c r="C18" s="16" t="s">
        <v>17</v>
      </c>
      <c r="D18" s="16">
        <v>19</v>
      </c>
      <c r="E18" s="16" t="s">
        <v>10</v>
      </c>
      <c r="F18" s="16" t="s">
        <v>9</v>
      </c>
      <c r="G18" s="16">
        <v>17957</v>
      </c>
      <c r="I18" s="16" t="s">
        <v>42</v>
      </c>
      <c r="J18" s="22">
        <v>97382439920.508118</v>
      </c>
      <c r="L18" s="16" t="s">
        <v>42</v>
      </c>
      <c r="M18" s="22">
        <v>39494754.079374917</v>
      </c>
    </row>
    <row r="19" spans="1:13" x14ac:dyDescent="0.3">
      <c r="A19" s="17">
        <v>44202</v>
      </c>
      <c r="B19" s="16" t="s">
        <v>19</v>
      </c>
      <c r="C19" s="16" t="s">
        <v>17</v>
      </c>
      <c r="D19" s="16">
        <v>10</v>
      </c>
      <c r="E19" s="16" t="s">
        <v>13</v>
      </c>
      <c r="F19" s="16" t="s">
        <v>9</v>
      </c>
      <c r="G19" s="16">
        <v>8689</v>
      </c>
      <c r="I19" s="16" t="s">
        <v>43</v>
      </c>
      <c r="J19" s="23">
        <v>268.92083868233607</v>
      </c>
      <c r="L19" s="16" t="s">
        <v>43</v>
      </c>
      <c r="M19" s="24">
        <v>-1.2768465155801842</v>
      </c>
    </row>
    <row r="20" spans="1:13" x14ac:dyDescent="0.3">
      <c r="A20" s="17">
        <v>44203</v>
      </c>
      <c r="B20" s="16" t="s">
        <v>19</v>
      </c>
      <c r="C20" s="16" t="s">
        <v>17</v>
      </c>
      <c r="D20" s="16">
        <v>15</v>
      </c>
      <c r="E20" s="16" t="s">
        <v>8</v>
      </c>
      <c r="F20" s="16" t="s">
        <v>9</v>
      </c>
      <c r="G20" s="16">
        <v>7246</v>
      </c>
      <c r="I20" s="16" t="s">
        <v>44</v>
      </c>
      <c r="J20" s="23">
        <v>16.383588475031068</v>
      </c>
      <c r="L20" s="16" t="s">
        <v>44</v>
      </c>
      <c r="M20" s="24">
        <v>0.71202277475173303</v>
      </c>
    </row>
    <row r="21" spans="1:13" x14ac:dyDescent="0.3">
      <c r="A21" s="17">
        <v>44203</v>
      </c>
      <c r="B21" s="16" t="s">
        <v>19</v>
      </c>
      <c r="C21" s="16" t="s">
        <v>17</v>
      </c>
      <c r="D21" s="16">
        <v>19</v>
      </c>
      <c r="E21" s="16" t="s">
        <v>10</v>
      </c>
      <c r="F21" s="16" t="s">
        <v>9</v>
      </c>
      <c r="G21" s="16">
        <v>18183</v>
      </c>
      <c r="I21" s="16" t="s">
        <v>45</v>
      </c>
      <c r="J21" s="23">
        <v>5133334</v>
      </c>
      <c r="L21" s="16" t="s">
        <v>45</v>
      </c>
      <c r="M21" s="24">
        <v>19035</v>
      </c>
    </row>
    <row r="22" spans="1:13" x14ac:dyDescent="0.3">
      <c r="A22" s="17">
        <v>44203</v>
      </c>
      <c r="B22" s="16" t="s">
        <v>19</v>
      </c>
      <c r="C22" s="16" t="s">
        <v>17</v>
      </c>
      <c r="D22" s="16">
        <v>10</v>
      </c>
      <c r="E22" s="16" t="s">
        <v>13</v>
      </c>
      <c r="F22" s="16" t="s">
        <v>9</v>
      </c>
      <c r="G22" s="16">
        <v>11230</v>
      </c>
      <c r="I22" s="16" t="s">
        <v>46</v>
      </c>
      <c r="J22" s="22">
        <v>566</v>
      </c>
      <c r="L22" s="16" t="s">
        <v>46</v>
      </c>
      <c r="M22" s="22">
        <v>3684</v>
      </c>
    </row>
    <row r="23" spans="1:13" x14ac:dyDescent="0.3">
      <c r="A23" s="17">
        <v>44204</v>
      </c>
      <c r="B23" s="16" t="s">
        <v>19</v>
      </c>
      <c r="C23" s="16" t="s">
        <v>17</v>
      </c>
      <c r="D23" s="16">
        <v>15</v>
      </c>
      <c r="E23" s="16" t="s">
        <v>8</v>
      </c>
      <c r="F23" s="16" t="s">
        <v>9</v>
      </c>
      <c r="G23" s="16">
        <v>7353</v>
      </c>
      <c r="I23" s="16" t="s">
        <v>47</v>
      </c>
      <c r="J23" s="22">
        <v>5133900</v>
      </c>
      <c r="L23" s="16" t="s">
        <v>47</v>
      </c>
      <c r="M23" s="22">
        <v>22719</v>
      </c>
    </row>
    <row r="24" spans="1:13" x14ac:dyDescent="0.3">
      <c r="A24" s="17">
        <v>44204</v>
      </c>
      <c r="B24" s="16" t="s">
        <v>19</v>
      </c>
      <c r="C24" s="16" t="s">
        <v>17</v>
      </c>
      <c r="D24" s="16">
        <v>19</v>
      </c>
      <c r="E24" s="16" t="s">
        <v>10</v>
      </c>
      <c r="F24" s="16" t="s">
        <v>9</v>
      </c>
      <c r="G24" s="16">
        <v>18099</v>
      </c>
      <c r="I24" s="16" t="s">
        <v>48</v>
      </c>
      <c r="J24" s="22">
        <v>8168555</v>
      </c>
      <c r="L24" s="16" t="s">
        <v>48</v>
      </c>
      <c r="M24" s="22">
        <v>2868415</v>
      </c>
    </row>
    <row r="25" spans="1:13" ht="15" thickBot="1" x14ac:dyDescent="0.35">
      <c r="A25" s="17">
        <v>44204</v>
      </c>
      <c r="B25" s="16" t="s">
        <v>19</v>
      </c>
      <c r="C25" s="16" t="s">
        <v>17</v>
      </c>
      <c r="D25" s="16">
        <v>10</v>
      </c>
      <c r="E25" s="16" t="s">
        <v>13</v>
      </c>
      <c r="F25" s="16" t="s">
        <v>9</v>
      </c>
      <c r="G25" s="16">
        <v>9839</v>
      </c>
      <c r="I25" s="25" t="s">
        <v>49</v>
      </c>
      <c r="J25" s="26">
        <v>270</v>
      </c>
      <c r="L25" s="25" t="s">
        <v>49</v>
      </c>
      <c r="M25" s="26">
        <v>270</v>
      </c>
    </row>
    <row r="26" spans="1:13" x14ac:dyDescent="0.3">
      <c r="A26" s="17">
        <v>44205</v>
      </c>
      <c r="B26" s="16" t="s">
        <v>19</v>
      </c>
      <c r="C26" s="16" t="s">
        <v>17</v>
      </c>
      <c r="D26" s="16">
        <v>15</v>
      </c>
      <c r="E26" s="16" t="s">
        <v>8</v>
      </c>
      <c r="F26" s="16" t="s">
        <v>9</v>
      </c>
      <c r="G26" s="16">
        <v>7169</v>
      </c>
    </row>
    <row r="27" spans="1:13" x14ac:dyDescent="0.3">
      <c r="A27" s="17">
        <v>44205</v>
      </c>
      <c r="B27" s="16" t="s">
        <v>19</v>
      </c>
      <c r="C27" s="16" t="s">
        <v>17</v>
      </c>
      <c r="D27" s="16">
        <v>19</v>
      </c>
      <c r="E27" s="16" t="s">
        <v>10</v>
      </c>
      <c r="F27" s="16" t="s">
        <v>9</v>
      </c>
      <c r="G27" s="16">
        <v>21499</v>
      </c>
    </row>
    <row r="28" spans="1:13" x14ac:dyDescent="0.3">
      <c r="A28" s="17">
        <v>44205</v>
      </c>
      <c r="B28" s="16" t="s">
        <v>19</v>
      </c>
      <c r="C28" s="16" t="s">
        <v>17</v>
      </c>
      <c r="D28" s="16">
        <v>10</v>
      </c>
      <c r="E28" s="16" t="s">
        <v>13</v>
      </c>
      <c r="F28" s="16" t="s">
        <v>9</v>
      </c>
      <c r="G28" s="16">
        <v>8940</v>
      </c>
    </row>
    <row r="29" spans="1:13" x14ac:dyDescent="0.3">
      <c r="A29" s="17">
        <v>44206</v>
      </c>
      <c r="B29" s="16" t="s">
        <v>19</v>
      </c>
      <c r="C29" s="16" t="s">
        <v>17</v>
      </c>
      <c r="D29" s="16">
        <v>15</v>
      </c>
      <c r="E29" s="16" t="s">
        <v>8</v>
      </c>
      <c r="F29" s="16" t="s">
        <v>9</v>
      </c>
      <c r="G29" s="16">
        <v>7228</v>
      </c>
    </row>
    <row r="30" spans="1:13" x14ac:dyDescent="0.3">
      <c r="A30" s="17">
        <v>44206</v>
      </c>
      <c r="B30" s="16" t="s">
        <v>19</v>
      </c>
      <c r="C30" s="16" t="s">
        <v>17</v>
      </c>
      <c r="D30" s="16">
        <v>19</v>
      </c>
      <c r="E30" s="16" t="s">
        <v>10</v>
      </c>
      <c r="F30" s="16" t="s">
        <v>9</v>
      </c>
      <c r="G30" s="27">
        <v>16169</v>
      </c>
    </row>
    <row r="31" spans="1:13" x14ac:dyDescent="0.3">
      <c r="A31" s="17">
        <v>44206</v>
      </c>
      <c r="B31" s="16" t="s">
        <v>19</v>
      </c>
      <c r="C31" s="16" t="s">
        <v>17</v>
      </c>
      <c r="D31" s="16">
        <v>10</v>
      </c>
      <c r="E31" s="16" t="s">
        <v>13</v>
      </c>
      <c r="F31" s="16" t="s">
        <v>9</v>
      </c>
      <c r="G31" s="16">
        <v>9259</v>
      </c>
    </row>
    <row r="32" spans="1:13" x14ac:dyDescent="0.3">
      <c r="A32" s="17">
        <v>44207</v>
      </c>
      <c r="B32" s="16" t="s">
        <v>19</v>
      </c>
      <c r="C32" s="16" t="s">
        <v>17</v>
      </c>
      <c r="D32" s="16">
        <v>15</v>
      </c>
      <c r="E32" s="16" t="s">
        <v>8</v>
      </c>
      <c r="F32" s="16" t="s">
        <v>9</v>
      </c>
      <c r="G32" s="16">
        <v>7359</v>
      </c>
    </row>
    <row r="33" spans="1:7" x14ac:dyDescent="0.3">
      <c r="A33" s="17">
        <v>44207</v>
      </c>
      <c r="B33" s="16" t="s">
        <v>19</v>
      </c>
      <c r="C33" s="16" t="s">
        <v>17</v>
      </c>
      <c r="D33" s="16">
        <v>19</v>
      </c>
      <c r="E33" s="16" t="s">
        <v>10</v>
      </c>
      <c r="F33" s="16" t="s">
        <v>9</v>
      </c>
      <c r="G33" s="16">
        <v>20904</v>
      </c>
    </row>
    <row r="34" spans="1:7" x14ac:dyDescent="0.3">
      <c r="A34" s="17">
        <v>44207</v>
      </c>
      <c r="B34" s="16" t="s">
        <v>19</v>
      </c>
      <c r="C34" s="16" t="s">
        <v>17</v>
      </c>
      <c r="D34" s="16">
        <v>10</v>
      </c>
      <c r="E34" s="16" t="s">
        <v>13</v>
      </c>
      <c r="F34" s="16" t="s">
        <v>9</v>
      </c>
      <c r="G34" s="16">
        <v>8470</v>
      </c>
    </row>
    <row r="35" spans="1:7" x14ac:dyDescent="0.3">
      <c r="A35" s="17">
        <v>44208</v>
      </c>
      <c r="B35" s="16" t="s">
        <v>19</v>
      </c>
      <c r="C35" s="16" t="s">
        <v>17</v>
      </c>
      <c r="D35" s="16">
        <v>15</v>
      </c>
      <c r="E35" s="16" t="s">
        <v>8</v>
      </c>
      <c r="F35" s="16" t="s">
        <v>9</v>
      </c>
      <c r="G35" s="16">
        <v>7480</v>
      </c>
    </row>
    <row r="36" spans="1:7" x14ac:dyDescent="0.3">
      <c r="A36" s="17">
        <v>44208</v>
      </c>
      <c r="B36" s="16" t="s">
        <v>19</v>
      </c>
      <c r="C36" s="16" t="s">
        <v>17</v>
      </c>
      <c r="D36" s="16">
        <v>19</v>
      </c>
      <c r="E36" s="16" t="s">
        <v>10</v>
      </c>
      <c r="F36" s="16" t="s">
        <v>9</v>
      </c>
      <c r="G36" s="16">
        <v>16953</v>
      </c>
    </row>
    <row r="37" spans="1:7" x14ac:dyDescent="0.3">
      <c r="A37" s="17">
        <v>44208</v>
      </c>
      <c r="B37" s="16" t="s">
        <v>19</v>
      </c>
      <c r="C37" s="16" t="s">
        <v>17</v>
      </c>
      <c r="D37" s="16">
        <v>10</v>
      </c>
      <c r="E37" s="16" t="s">
        <v>13</v>
      </c>
      <c r="F37" s="16" t="s">
        <v>9</v>
      </c>
      <c r="G37" s="16">
        <v>9872</v>
      </c>
    </row>
    <row r="38" spans="1:7" x14ac:dyDescent="0.3">
      <c r="A38" s="17">
        <v>44209</v>
      </c>
      <c r="B38" s="16" t="s">
        <v>19</v>
      </c>
      <c r="C38" s="16" t="s">
        <v>17</v>
      </c>
      <c r="D38" s="16">
        <v>15</v>
      </c>
      <c r="E38" s="16" t="s">
        <v>8</v>
      </c>
      <c r="F38" s="16" t="s">
        <v>9</v>
      </c>
      <c r="G38" s="16">
        <v>7319</v>
      </c>
    </row>
    <row r="39" spans="1:7" x14ac:dyDescent="0.3">
      <c r="A39" s="17">
        <v>44209</v>
      </c>
      <c r="B39" s="16" t="s">
        <v>19</v>
      </c>
      <c r="C39" s="16" t="s">
        <v>17</v>
      </c>
      <c r="D39" s="16">
        <v>19</v>
      </c>
      <c r="E39" s="16" t="s">
        <v>10</v>
      </c>
      <c r="F39" s="16" t="s">
        <v>9</v>
      </c>
      <c r="G39" s="16">
        <v>21111</v>
      </c>
    </row>
    <row r="40" spans="1:7" x14ac:dyDescent="0.3">
      <c r="A40" s="17">
        <v>44209</v>
      </c>
      <c r="B40" s="16" t="s">
        <v>19</v>
      </c>
      <c r="C40" s="16" t="s">
        <v>17</v>
      </c>
      <c r="D40" s="16">
        <v>10</v>
      </c>
      <c r="E40" s="16" t="s">
        <v>13</v>
      </c>
      <c r="F40" s="16" t="s">
        <v>9</v>
      </c>
      <c r="G40" s="16">
        <v>8085</v>
      </c>
    </row>
    <row r="41" spans="1:7" x14ac:dyDescent="0.3">
      <c r="A41" s="17">
        <v>44210</v>
      </c>
      <c r="B41" s="16" t="s">
        <v>19</v>
      </c>
      <c r="C41" s="16" t="s">
        <v>17</v>
      </c>
      <c r="D41" s="16">
        <v>15</v>
      </c>
      <c r="E41" s="16" t="s">
        <v>8</v>
      </c>
      <c r="F41" s="16" t="s">
        <v>9</v>
      </c>
      <c r="G41" s="16">
        <v>7521</v>
      </c>
    </row>
    <row r="42" spans="1:7" x14ac:dyDescent="0.3">
      <c r="A42" s="17">
        <v>44210</v>
      </c>
      <c r="B42" s="16" t="s">
        <v>19</v>
      </c>
      <c r="C42" s="16" t="s">
        <v>17</v>
      </c>
      <c r="D42" s="16">
        <v>19</v>
      </c>
      <c r="E42" s="16" t="s">
        <v>10</v>
      </c>
      <c r="F42" s="16" t="s">
        <v>9</v>
      </c>
      <c r="G42" s="16">
        <v>20234</v>
      </c>
    </row>
    <row r="43" spans="1:7" x14ac:dyDescent="0.3">
      <c r="A43" s="17">
        <v>44210</v>
      </c>
      <c r="B43" s="16" t="s">
        <v>19</v>
      </c>
      <c r="C43" s="16" t="s">
        <v>17</v>
      </c>
      <c r="D43" s="16">
        <v>10</v>
      </c>
      <c r="E43" s="16" t="s">
        <v>13</v>
      </c>
      <c r="F43" s="16" t="s">
        <v>9</v>
      </c>
      <c r="G43" s="16">
        <v>11358</v>
      </c>
    </row>
    <row r="44" spans="1:7" x14ac:dyDescent="0.3">
      <c r="A44" s="17">
        <v>44211</v>
      </c>
      <c r="B44" s="16" t="s">
        <v>19</v>
      </c>
      <c r="C44" s="16" t="s">
        <v>17</v>
      </c>
      <c r="D44" s="16">
        <v>15</v>
      </c>
      <c r="E44" s="16" t="s">
        <v>8</v>
      </c>
      <c r="F44" s="16" t="s">
        <v>9</v>
      </c>
      <c r="G44" s="16">
        <v>7283</v>
      </c>
    </row>
    <row r="45" spans="1:7" x14ac:dyDescent="0.3">
      <c r="A45" s="17">
        <v>44211</v>
      </c>
      <c r="B45" s="16" t="s">
        <v>19</v>
      </c>
      <c r="C45" s="16" t="s">
        <v>17</v>
      </c>
      <c r="D45" s="16">
        <v>19</v>
      </c>
      <c r="E45" s="16" t="s">
        <v>10</v>
      </c>
      <c r="F45" s="16" t="s">
        <v>9</v>
      </c>
      <c r="G45" s="16">
        <v>20534</v>
      </c>
    </row>
    <row r="46" spans="1:7" x14ac:dyDescent="0.3">
      <c r="A46" s="17">
        <v>44211</v>
      </c>
      <c r="B46" s="16" t="s">
        <v>19</v>
      </c>
      <c r="C46" s="16" t="s">
        <v>17</v>
      </c>
      <c r="D46" s="16">
        <v>10</v>
      </c>
      <c r="E46" s="16" t="s">
        <v>13</v>
      </c>
      <c r="F46" s="16" t="s">
        <v>9</v>
      </c>
      <c r="G46" s="16">
        <v>9733</v>
      </c>
    </row>
    <row r="47" spans="1:7" x14ac:dyDescent="0.3">
      <c r="A47" s="17">
        <v>44212</v>
      </c>
      <c r="B47" s="16" t="s">
        <v>19</v>
      </c>
      <c r="C47" s="16" t="s">
        <v>17</v>
      </c>
      <c r="D47" s="16">
        <v>15</v>
      </c>
      <c r="E47" s="16" t="s">
        <v>8</v>
      </c>
      <c r="F47" s="16" t="s">
        <v>11</v>
      </c>
      <c r="G47" s="16">
        <v>5284</v>
      </c>
    </row>
    <row r="48" spans="1:7" x14ac:dyDescent="0.3">
      <c r="A48" s="17">
        <v>44212</v>
      </c>
      <c r="B48" s="16" t="s">
        <v>19</v>
      </c>
      <c r="C48" s="16" t="s">
        <v>17</v>
      </c>
      <c r="D48" s="16">
        <v>19</v>
      </c>
      <c r="E48" s="16" t="s">
        <v>10</v>
      </c>
      <c r="F48" s="16" t="s">
        <v>9</v>
      </c>
      <c r="G48" s="16">
        <v>21084</v>
      </c>
    </row>
    <row r="49" spans="1:7" x14ac:dyDescent="0.3">
      <c r="A49" s="17">
        <v>44212</v>
      </c>
      <c r="B49" s="16" t="s">
        <v>19</v>
      </c>
      <c r="C49" s="16" t="s">
        <v>17</v>
      </c>
      <c r="D49" s="16">
        <v>10</v>
      </c>
      <c r="E49" s="16" t="s">
        <v>13</v>
      </c>
      <c r="F49" s="16" t="s">
        <v>9</v>
      </c>
      <c r="G49" s="16">
        <v>8850</v>
      </c>
    </row>
    <row r="50" spans="1:7" x14ac:dyDescent="0.3">
      <c r="A50" s="17">
        <v>44213</v>
      </c>
      <c r="B50" s="16" t="s">
        <v>19</v>
      </c>
      <c r="C50" s="16" t="s">
        <v>17</v>
      </c>
      <c r="D50" s="16">
        <v>15</v>
      </c>
      <c r="E50" s="16" t="s">
        <v>8</v>
      </c>
      <c r="F50" s="16" t="s">
        <v>11</v>
      </c>
      <c r="G50" s="16">
        <v>5587</v>
      </c>
    </row>
    <row r="51" spans="1:7" x14ac:dyDescent="0.3">
      <c r="A51" s="17">
        <v>44213</v>
      </c>
      <c r="B51" s="16" t="s">
        <v>19</v>
      </c>
      <c r="C51" s="16" t="s">
        <v>17</v>
      </c>
      <c r="D51" s="16">
        <v>19</v>
      </c>
      <c r="E51" s="16" t="s">
        <v>10</v>
      </c>
      <c r="F51" s="16" t="s">
        <v>9</v>
      </c>
      <c r="G51" s="16">
        <v>18114</v>
      </c>
    </row>
    <row r="52" spans="1:7" x14ac:dyDescent="0.3">
      <c r="A52" s="17">
        <v>44213</v>
      </c>
      <c r="B52" s="16" t="s">
        <v>19</v>
      </c>
      <c r="C52" s="16" t="s">
        <v>17</v>
      </c>
      <c r="D52" s="16">
        <v>10</v>
      </c>
      <c r="E52" s="16" t="s">
        <v>13</v>
      </c>
      <c r="F52" s="16" t="s">
        <v>11</v>
      </c>
      <c r="G52" s="16">
        <v>5783</v>
      </c>
    </row>
    <row r="53" spans="1:7" x14ac:dyDescent="0.3">
      <c r="A53" s="17">
        <v>44214</v>
      </c>
      <c r="B53" s="16" t="s">
        <v>19</v>
      </c>
      <c r="C53" s="16" t="s">
        <v>17</v>
      </c>
      <c r="D53" s="16">
        <v>15</v>
      </c>
      <c r="E53" s="16" t="s">
        <v>8</v>
      </c>
      <c r="F53" s="16" t="s">
        <v>11</v>
      </c>
      <c r="G53" s="16">
        <v>5126</v>
      </c>
    </row>
    <row r="54" spans="1:7" x14ac:dyDescent="0.3">
      <c r="A54" s="17">
        <v>44214</v>
      </c>
      <c r="B54" s="16" t="s">
        <v>19</v>
      </c>
      <c r="C54" s="16" t="s">
        <v>17</v>
      </c>
      <c r="D54" s="16">
        <v>19</v>
      </c>
      <c r="E54" s="16" t="s">
        <v>10</v>
      </c>
      <c r="F54" s="16" t="s">
        <v>9</v>
      </c>
      <c r="G54" s="16">
        <v>18007</v>
      </c>
    </row>
    <row r="55" spans="1:7" x14ac:dyDescent="0.3">
      <c r="A55" s="17">
        <v>44214</v>
      </c>
      <c r="B55" s="16" t="s">
        <v>19</v>
      </c>
      <c r="C55" s="16" t="s">
        <v>17</v>
      </c>
      <c r="D55" s="16">
        <v>10</v>
      </c>
      <c r="E55" s="16" t="s">
        <v>13</v>
      </c>
      <c r="F55" s="16" t="s">
        <v>11</v>
      </c>
      <c r="G55" s="16">
        <v>4763</v>
      </c>
    </row>
    <row r="56" spans="1:7" x14ac:dyDescent="0.3">
      <c r="A56" s="17">
        <v>44215</v>
      </c>
      <c r="B56" s="16" t="s">
        <v>19</v>
      </c>
      <c r="C56" s="16" t="s">
        <v>17</v>
      </c>
      <c r="D56" s="16">
        <v>15</v>
      </c>
      <c r="E56" s="16" t="s">
        <v>8</v>
      </c>
      <c r="F56" s="16" t="s">
        <v>11</v>
      </c>
      <c r="G56" s="16">
        <v>5420</v>
      </c>
    </row>
    <row r="57" spans="1:7" x14ac:dyDescent="0.3">
      <c r="A57" s="17">
        <v>44215</v>
      </c>
      <c r="B57" s="16" t="s">
        <v>19</v>
      </c>
      <c r="C57" s="16" t="s">
        <v>17</v>
      </c>
      <c r="D57" s="16">
        <v>19</v>
      </c>
      <c r="E57" s="16" t="s">
        <v>10</v>
      </c>
      <c r="F57" s="16" t="s">
        <v>9</v>
      </c>
      <c r="G57" s="16">
        <v>20662</v>
      </c>
    </row>
    <row r="58" spans="1:7" x14ac:dyDescent="0.3">
      <c r="A58" s="17">
        <v>44215</v>
      </c>
      <c r="B58" s="16" t="s">
        <v>19</v>
      </c>
      <c r="C58" s="16" t="s">
        <v>17</v>
      </c>
      <c r="D58" s="16">
        <v>10</v>
      </c>
      <c r="E58" s="16" t="s">
        <v>13</v>
      </c>
      <c r="F58" s="16" t="s">
        <v>11</v>
      </c>
      <c r="G58" s="16">
        <v>4928</v>
      </c>
    </row>
    <row r="59" spans="1:7" x14ac:dyDescent="0.3">
      <c r="A59" s="17">
        <v>44216</v>
      </c>
      <c r="B59" s="16" t="s">
        <v>19</v>
      </c>
      <c r="C59" s="16" t="s">
        <v>17</v>
      </c>
      <c r="D59" s="16">
        <v>15</v>
      </c>
      <c r="E59" s="16" t="s">
        <v>8</v>
      </c>
      <c r="F59" s="16" t="s">
        <v>11</v>
      </c>
      <c r="G59" s="16">
        <v>5840</v>
      </c>
    </row>
    <row r="60" spans="1:7" x14ac:dyDescent="0.3">
      <c r="A60" s="17">
        <v>44216</v>
      </c>
      <c r="B60" s="16" t="s">
        <v>19</v>
      </c>
      <c r="C60" s="16" t="s">
        <v>17</v>
      </c>
      <c r="D60" s="16">
        <v>19</v>
      </c>
      <c r="E60" s="16" t="s">
        <v>10</v>
      </c>
      <c r="F60" s="16" t="s">
        <v>9</v>
      </c>
      <c r="G60" s="16">
        <v>20439</v>
      </c>
    </row>
    <row r="61" spans="1:7" x14ac:dyDescent="0.3">
      <c r="A61" s="17">
        <v>44216</v>
      </c>
      <c r="B61" s="16" t="s">
        <v>19</v>
      </c>
      <c r="C61" s="16" t="s">
        <v>17</v>
      </c>
      <c r="D61" s="16">
        <v>10</v>
      </c>
      <c r="E61" s="16" t="s">
        <v>13</v>
      </c>
      <c r="F61" s="16" t="s">
        <v>11</v>
      </c>
      <c r="G61" s="16">
        <v>6159</v>
      </c>
    </row>
    <row r="62" spans="1:7" x14ac:dyDescent="0.3">
      <c r="A62" s="17">
        <v>44217</v>
      </c>
      <c r="B62" s="16" t="s">
        <v>19</v>
      </c>
      <c r="C62" s="16" t="s">
        <v>17</v>
      </c>
      <c r="D62" s="16">
        <v>15</v>
      </c>
      <c r="E62" s="16" t="s">
        <v>8</v>
      </c>
      <c r="F62" s="16" t="s">
        <v>11</v>
      </c>
      <c r="G62" s="16">
        <v>5755</v>
      </c>
    </row>
    <row r="63" spans="1:7" x14ac:dyDescent="0.3">
      <c r="A63" s="17">
        <v>44217</v>
      </c>
      <c r="B63" s="16" t="s">
        <v>19</v>
      </c>
      <c r="C63" s="16" t="s">
        <v>17</v>
      </c>
      <c r="D63" s="16">
        <v>19</v>
      </c>
      <c r="E63" s="16" t="s">
        <v>10</v>
      </c>
      <c r="F63" s="16" t="s">
        <v>11</v>
      </c>
      <c r="G63" s="16">
        <v>19006</v>
      </c>
    </row>
    <row r="64" spans="1:7" x14ac:dyDescent="0.3">
      <c r="A64" s="17">
        <v>44217</v>
      </c>
      <c r="B64" s="16" t="s">
        <v>19</v>
      </c>
      <c r="C64" s="16" t="s">
        <v>17</v>
      </c>
      <c r="D64" s="16">
        <v>10</v>
      </c>
      <c r="E64" s="16" t="s">
        <v>13</v>
      </c>
      <c r="F64" s="16" t="s">
        <v>11</v>
      </c>
      <c r="G64" s="16">
        <v>5183</v>
      </c>
    </row>
    <row r="65" spans="1:7" x14ac:dyDescent="0.3">
      <c r="A65" s="17">
        <v>44218</v>
      </c>
      <c r="B65" s="16" t="s">
        <v>19</v>
      </c>
      <c r="C65" s="16" t="s">
        <v>17</v>
      </c>
      <c r="D65" s="16">
        <v>15</v>
      </c>
      <c r="E65" s="16" t="s">
        <v>8</v>
      </c>
      <c r="F65" s="16" t="s">
        <v>11</v>
      </c>
      <c r="G65" s="16">
        <v>5372</v>
      </c>
    </row>
    <row r="66" spans="1:7" x14ac:dyDescent="0.3">
      <c r="A66" s="17">
        <v>44218</v>
      </c>
      <c r="B66" s="16" t="s">
        <v>19</v>
      </c>
      <c r="C66" s="16" t="s">
        <v>17</v>
      </c>
      <c r="D66" s="16">
        <v>19</v>
      </c>
      <c r="E66" s="16" t="s">
        <v>10</v>
      </c>
      <c r="F66" s="16" t="s">
        <v>11</v>
      </c>
      <c r="G66" s="16">
        <v>16060</v>
      </c>
    </row>
    <row r="67" spans="1:7" x14ac:dyDescent="0.3">
      <c r="A67" s="17">
        <v>44218</v>
      </c>
      <c r="B67" s="16" t="s">
        <v>19</v>
      </c>
      <c r="C67" s="16" t="s">
        <v>17</v>
      </c>
      <c r="D67" s="16">
        <v>10</v>
      </c>
      <c r="E67" s="16" t="s">
        <v>13</v>
      </c>
      <c r="F67" s="16" t="s">
        <v>11</v>
      </c>
      <c r="G67" s="16">
        <v>5836</v>
      </c>
    </row>
    <row r="68" spans="1:7" x14ac:dyDescent="0.3">
      <c r="A68" s="17">
        <v>44219</v>
      </c>
      <c r="B68" s="16" t="s">
        <v>19</v>
      </c>
      <c r="C68" s="16" t="s">
        <v>17</v>
      </c>
      <c r="D68" s="16">
        <v>15</v>
      </c>
      <c r="E68" s="16" t="s">
        <v>8</v>
      </c>
      <c r="F68" s="16" t="s">
        <v>11</v>
      </c>
      <c r="G68" s="16">
        <v>5717</v>
      </c>
    </row>
    <row r="69" spans="1:7" x14ac:dyDescent="0.3">
      <c r="A69" s="17">
        <v>44219</v>
      </c>
      <c r="B69" s="16" t="s">
        <v>19</v>
      </c>
      <c r="C69" s="16" t="s">
        <v>17</v>
      </c>
      <c r="D69" s="16">
        <v>19</v>
      </c>
      <c r="E69" s="16" t="s">
        <v>10</v>
      </c>
      <c r="F69" s="16" t="s">
        <v>11</v>
      </c>
      <c r="G69" s="16">
        <v>21353</v>
      </c>
    </row>
    <row r="70" spans="1:7" x14ac:dyDescent="0.3">
      <c r="A70" s="17">
        <v>44219</v>
      </c>
      <c r="B70" s="16" t="s">
        <v>19</v>
      </c>
      <c r="C70" s="16" t="s">
        <v>17</v>
      </c>
      <c r="D70" s="16">
        <v>10</v>
      </c>
      <c r="E70" s="16" t="s">
        <v>13</v>
      </c>
      <c r="F70" s="16" t="s">
        <v>11</v>
      </c>
      <c r="G70" s="16">
        <v>5302</v>
      </c>
    </row>
    <row r="71" spans="1:7" x14ac:dyDescent="0.3">
      <c r="A71" s="17">
        <v>44220</v>
      </c>
      <c r="B71" s="16" t="s">
        <v>19</v>
      </c>
      <c r="C71" s="16" t="s">
        <v>17</v>
      </c>
      <c r="D71" s="16">
        <v>15</v>
      </c>
      <c r="E71" s="16" t="s">
        <v>8</v>
      </c>
      <c r="F71" s="16" t="s">
        <v>11</v>
      </c>
      <c r="G71" s="16">
        <v>5243</v>
      </c>
    </row>
    <row r="72" spans="1:7" x14ac:dyDescent="0.3">
      <c r="A72" s="17">
        <v>44220</v>
      </c>
      <c r="B72" s="16" t="s">
        <v>19</v>
      </c>
      <c r="C72" s="16" t="s">
        <v>17</v>
      </c>
      <c r="D72" s="16">
        <v>19</v>
      </c>
      <c r="E72" s="16" t="s">
        <v>10</v>
      </c>
      <c r="F72" s="16" t="s">
        <v>11</v>
      </c>
      <c r="G72" s="16">
        <v>20550</v>
      </c>
    </row>
    <row r="73" spans="1:7" x14ac:dyDescent="0.3">
      <c r="A73" s="17">
        <v>44220</v>
      </c>
      <c r="B73" s="16" t="s">
        <v>19</v>
      </c>
      <c r="C73" s="16" t="s">
        <v>17</v>
      </c>
      <c r="D73" s="16">
        <v>10</v>
      </c>
      <c r="E73" s="16" t="s">
        <v>13</v>
      </c>
      <c r="F73" s="16" t="s">
        <v>11</v>
      </c>
      <c r="G73" s="16">
        <v>5439</v>
      </c>
    </row>
    <row r="74" spans="1:7" x14ac:dyDescent="0.3">
      <c r="A74" s="17">
        <v>44221</v>
      </c>
      <c r="B74" s="16" t="s">
        <v>19</v>
      </c>
      <c r="C74" s="16" t="s">
        <v>17</v>
      </c>
      <c r="D74" s="16">
        <v>15</v>
      </c>
      <c r="E74" s="16" t="s">
        <v>8</v>
      </c>
      <c r="F74" s="16" t="s">
        <v>11</v>
      </c>
      <c r="G74" s="16">
        <v>5396</v>
      </c>
    </row>
    <row r="75" spans="1:7" x14ac:dyDescent="0.3">
      <c r="A75" s="17">
        <v>44221</v>
      </c>
      <c r="B75" s="16" t="s">
        <v>19</v>
      </c>
      <c r="C75" s="16" t="s">
        <v>17</v>
      </c>
      <c r="D75" s="16">
        <v>19</v>
      </c>
      <c r="E75" s="16" t="s">
        <v>10</v>
      </c>
      <c r="F75" s="16" t="s">
        <v>11</v>
      </c>
      <c r="G75" s="16">
        <v>19426</v>
      </c>
    </row>
    <row r="76" spans="1:7" x14ac:dyDescent="0.3">
      <c r="A76" s="17">
        <v>44221</v>
      </c>
      <c r="B76" s="16" t="s">
        <v>19</v>
      </c>
      <c r="C76" s="16" t="s">
        <v>17</v>
      </c>
      <c r="D76" s="16">
        <v>10</v>
      </c>
      <c r="E76" s="16" t="s">
        <v>13</v>
      </c>
      <c r="F76" s="16" t="s">
        <v>11</v>
      </c>
      <c r="G76" s="16">
        <v>4940</v>
      </c>
    </row>
    <row r="77" spans="1:7" x14ac:dyDescent="0.3">
      <c r="A77" s="17">
        <v>44222</v>
      </c>
      <c r="B77" s="16" t="s">
        <v>19</v>
      </c>
      <c r="C77" s="16" t="s">
        <v>17</v>
      </c>
      <c r="D77" s="16">
        <v>15</v>
      </c>
      <c r="E77" s="16" t="s">
        <v>8</v>
      </c>
      <c r="F77" s="16" t="s">
        <v>11</v>
      </c>
      <c r="G77" s="16">
        <v>5814</v>
      </c>
    </row>
    <row r="78" spans="1:7" x14ac:dyDescent="0.3">
      <c r="A78" s="17">
        <v>44222</v>
      </c>
      <c r="B78" s="16" t="s">
        <v>19</v>
      </c>
      <c r="C78" s="16" t="s">
        <v>17</v>
      </c>
      <c r="D78" s="16">
        <v>19</v>
      </c>
      <c r="E78" s="16" t="s">
        <v>10</v>
      </c>
      <c r="F78" s="16" t="s">
        <v>11</v>
      </c>
      <c r="G78" s="27">
        <v>20443</v>
      </c>
    </row>
    <row r="79" spans="1:7" x14ac:dyDescent="0.3">
      <c r="A79" s="17">
        <v>44222</v>
      </c>
      <c r="B79" s="16" t="s">
        <v>19</v>
      </c>
      <c r="C79" s="16" t="s">
        <v>17</v>
      </c>
      <c r="D79" s="16">
        <v>10</v>
      </c>
      <c r="E79" s="16" t="s">
        <v>13</v>
      </c>
      <c r="F79" s="16" t="s">
        <v>11</v>
      </c>
      <c r="G79" s="16">
        <v>4975</v>
      </c>
    </row>
    <row r="80" spans="1:7" x14ac:dyDescent="0.3">
      <c r="A80" s="17">
        <v>44223</v>
      </c>
      <c r="B80" s="16" t="s">
        <v>19</v>
      </c>
      <c r="C80" s="16" t="s">
        <v>17</v>
      </c>
      <c r="D80" s="16">
        <v>15</v>
      </c>
      <c r="E80" s="16" t="s">
        <v>8</v>
      </c>
      <c r="F80" s="16" t="s">
        <v>11</v>
      </c>
      <c r="G80" s="16">
        <v>5396</v>
      </c>
    </row>
    <row r="81" spans="1:7" x14ac:dyDescent="0.3">
      <c r="A81" s="17">
        <v>44223</v>
      </c>
      <c r="B81" s="16" t="s">
        <v>19</v>
      </c>
      <c r="C81" s="16" t="s">
        <v>17</v>
      </c>
      <c r="D81" s="16">
        <v>19</v>
      </c>
      <c r="E81" s="16" t="s">
        <v>10</v>
      </c>
      <c r="F81" s="16" t="s">
        <v>11</v>
      </c>
      <c r="G81" s="16">
        <v>17486</v>
      </c>
    </row>
    <row r="82" spans="1:7" x14ac:dyDescent="0.3">
      <c r="A82" s="17">
        <v>44223</v>
      </c>
      <c r="B82" s="16" t="s">
        <v>19</v>
      </c>
      <c r="C82" s="16" t="s">
        <v>17</v>
      </c>
      <c r="D82" s="16">
        <v>10</v>
      </c>
      <c r="E82" s="16" t="s">
        <v>13</v>
      </c>
      <c r="F82" s="16" t="s">
        <v>11</v>
      </c>
      <c r="G82" s="16">
        <v>5324</v>
      </c>
    </row>
    <row r="83" spans="1:7" x14ac:dyDescent="0.3">
      <c r="A83" s="17">
        <v>44224</v>
      </c>
      <c r="B83" s="16" t="s">
        <v>19</v>
      </c>
      <c r="C83" s="16" t="s">
        <v>17</v>
      </c>
      <c r="D83" s="16">
        <v>15</v>
      </c>
      <c r="E83" s="16" t="s">
        <v>8</v>
      </c>
      <c r="F83" s="16" t="s">
        <v>11</v>
      </c>
      <c r="G83" s="27">
        <v>3852</v>
      </c>
    </row>
    <row r="84" spans="1:7" x14ac:dyDescent="0.3">
      <c r="A84" s="17">
        <v>44224</v>
      </c>
      <c r="B84" s="16" t="s">
        <v>19</v>
      </c>
      <c r="C84" s="16" t="s">
        <v>17</v>
      </c>
      <c r="D84" s="16">
        <v>19</v>
      </c>
      <c r="E84" s="16" t="s">
        <v>10</v>
      </c>
      <c r="F84" s="16" t="s">
        <v>11</v>
      </c>
      <c r="G84" s="16">
        <v>17430</v>
      </c>
    </row>
    <row r="85" spans="1:7" x14ac:dyDescent="0.3">
      <c r="A85" s="17">
        <v>44224</v>
      </c>
      <c r="B85" s="16" t="s">
        <v>19</v>
      </c>
      <c r="C85" s="16" t="s">
        <v>17</v>
      </c>
      <c r="D85" s="16">
        <v>10</v>
      </c>
      <c r="E85" s="16" t="s">
        <v>13</v>
      </c>
      <c r="F85" s="16" t="s">
        <v>11</v>
      </c>
      <c r="G85" s="16">
        <v>4930</v>
      </c>
    </row>
    <row r="86" spans="1:7" x14ac:dyDescent="0.3">
      <c r="A86" s="17">
        <v>44225</v>
      </c>
      <c r="B86" s="16" t="s">
        <v>19</v>
      </c>
      <c r="C86" s="16" t="s">
        <v>17</v>
      </c>
      <c r="D86" s="16">
        <v>15</v>
      </c>
      <c r="E86" s="16" t="s">
        <v>8</v>
      </c>
      <c r="F86" s="16" t="s">
        <v>11</v>
      </c>
      <c r="G86" s="16">
        <v>5613</v>
      </c>
    </row>
    <row r="87" spans="1:7" x14ac:dyDescent="0.3">
      <c r="A87" s="17">
        <v>44225</v>
      </c>
      <c r="B87" s="16" t="s">
        <v>19</v>
      </c>
      <c r="C87" s="16" t="s">
        <v>17</v>
      </c>
      <c r="D87" s="16">
        <v>19</v>
      </c>
      <c r="E87" s="16" t="s">
        <v>10</v>
      </c>
      <c r="F87" s="16" t="s">
        <v>11</v>
      </c>
      <c r="G87" s="16">
        <v>17279</v>
      </c>
    </row>
    <row r="88" spans="1:7" x14ac:dyDescent="0.3">
      <c r="A88" s="17">
        <v>44225</v>
      </c>
      <c r="B88" s="16" t="s">
        <v>19</v>
      </c>
      <c r="C88" s="16" t="s">
        <v>17</v>
      </c>
      <c r="D88" s="16">
        <v>10</v>
      </c>
      <c r="E88" s="16" t="s">
        <v>13</v>
      </c>
      <c r="F88" s="16" t="s">
        <v>11</v>
      </c>
      <c r="G88" s="16">
        <v>6109</v>
      </c>
    </row>
    <row r="89" spans="1:7" x14ac:dyDescent="0.3">
      <c r="A89" s="17">
        <v>44226</v>
      </c>
      <c r="B89" s="16" t="s">
        <v>19</v>
      </c>
      <c r="C89" s="16" t="s">
        <v>17</v>
      </c>
      <c r="D89" s="16">
        <v>15</v>
      </c>
      <c r="E89" s="16" t="s">
        <v>8</v>
      </c>
      <c r="F89" s="16" t="s">
        <v>11</v>
      </c>
      <c r="G89" s="16">
        <v>5419</v>
      </c>
    </row>
    <row r="90" spans="1:7" x14ac:dyDescent="0.3">
      <c r="A90" s="17">
        <v>44226</v>
      </c>
      <c r="B90" s="16" t="s">
        <v>19</v>
      </c>
      <c r="C90" s="16" t="s">
        <v>17</v>
      </c>
      <c r="D90" s="16">
        <v>19</v>
      </c>
      <c r="E90" s="16" t="s">
        <v>10</v>
      </c>
      <c r="F90" s="16" t="s">
        <v>11</v>
      </c>
      <c r="G90" s="16">
        <v>18989</v>
      </c>
    </row>
    <row r="91" spans="1:7" x14ac:dyDescent="0.3">
      <c r="A91" s="17">
        <v>44226</v>
      </c>
      <c r="B91" s="16" t="s">
        <v>19</v>
      </c>
      <c r="C91" s="16" t="s">
        <v>17</v>
      </c>
      <c r="D91" s="16">
        <v>10</v>
      </c>
      <c r="E91" s="16" t="s">
        <v>13</v>
      </c>
      <c r="F91" s="16" t="s">
        <v>11</v>
      </c>
      <c r="G91" s="16">
        <v>5039</v>
      </c>
    </row>
    <row r="92" spans="1:7" x14ac:dyDescent="0.3">
      <c r="A92" s="17">
        <v>44227</v>
      </c>
      <c r="B92" s="16" t="s">
        <v>19</v>
      </c>
      <c r="C92" s="16" t="s">
        <v>17</v>
      </c>
      <c r="D92" s="16">
        <v>15</v>
      </c>
      <c r="E92" s="16" t="s">
        <v>8</v>
      </c>
      <c r="F92" s="16" t="s">
        <v>11</v>
      </c>
      <c r="G92" s="16">
        <v>5113</v>
      </c>
    </row>
    <row r="93" spans="1:7" x14ac:dyDescent="0.3">
      <c r="A93" s="17">
        <v>44227</v>
      </c>
      <c r="B93" s="16" t="s">
        <v>19</v>
      </c>
      <c r="C93" s="16" t="s">
        <v>17</v>
      </c>
      <c r="D93" s="16">
        <v>19</v>
      </c>
      <c r="E93" s="16" t="s">
        <v>10</v>
      </c>
      <c r="F93" s="16" t="s">
        <v>11</v>
      </c>
      <c r="G93" s="16">
        <v>18636</v>
      </c>
    </row>
    <row r="94" spans="1:7" x14ac:dyDescent="0.3">
      <c r="A94" s="17">
        <v>44227</v>
      </c>
      <c r="B94" s="16" t="s">
        <v>19</v>
      </c>
      <c r="C94" s="16" t="s">
        <v>17</v>
      </c>
      <c r="D94" s="16">
        <v>10</v>
      </c>
      <c r="E94" s="16" t="s">
        <v>13</v>
      </c>
      <c r="F94" s="16" t="s">
        <v>11</v>
      </c>
      <c r="G94" s="16">
        <v>5949</v>
      </c>
    </row>
    <row r="95" spans="1:7" x14ac:dyDescent="0.3">
      <c r="A95" s="17">
        <v>44228</v>
      </c>
      <c r="B95" s="16" t="s">
        <v>19</v>
      </c>
      <c r="C95" s="16" t="s">
        <v>17</v>
      </c>
      <c r="D95" s="16">
        <v>15</v>
      </c>
      <c r="E95" s="16" t="s">
        <v>8</v>
      </c>
      <c r="F95" s="16" t="s">
        <v>11</v>
      </c>
      <c r="G95" s="16">
        <v>4134</v>
      </c>
    </row>
    <row r="96" spans="1:7" x14ac:dyDescent="0.3">
      <c r="A96" s="17">
        <v>44228</v>
      </c>
      <c r="B96" s="16" t="s">
        <v>19</v>
      </c>
      <c r="C96" s="16" t="s">
        <v>17</v>
      </c>
      <c r="D96" s="16">
        <v>19</v>
      </c>
      <c r="E96" s="16" t="s">
        <v>10</v>
      </c>
      <c r="F96" s="16" t="s">
        <v>11</v>
      </c>
      <c r="G96" s="16">
        <v>17048</v>
      </c>
    </row>
    <row r="97" spans="1:7" x14ac:dyDescent="0.3">
      <c r="A97" s="17">
        <v>44228</v>
      </c>
      <c r="B97" s="16" t="s">
        <v>19</v>
      </c>
      <c r="C97" s="16" t="s">
        <v>17</v>
      </c>
      <c r="D97" s="16">
        <v>10</v>
      </c>
      <c r="E97" s="16" t="s">
        <v>13</v>
      </c>
      <c r="F97" s="16" t="s">
        <v>9</v>
      </c>
      <c r="G97" s="16">
        <v>7187</v>
      </c>
    </row>
    <row r="98" spans="1:7" x14ac:dyDescent="0.3">
      <c r="A98" s="17">
        <v>44229</v>
      </c>
      <c r="B98" s="16" t="s">
        <v>19</v>
      </c>
      <c r="C98" s="16" t="s">
        <v>17</v>
      </c>
      <c r="D98" s="16">
        <v>15</v>
      </c>
      <c r="E98" s="16" t="s">
        <v>8</v>
      </c>
      <c r="F98" s="16" t="s">
        <v>11</v>
      </c>
      <c r="G98" s="16">
        <v>3998</v>
      </c>
    </row>
    <row r="99" spans="1:7" x14ac:dyDescent="0.3">
      <c r="A99" s="17">
        <v>44229</v>
      </c>
      <c r="B99" s="16" t="s">
        <v>19</v>
      </c>
      <c r="C99" s="16" t="s">
        <v>17</v>
      </c>
      <c r="D99" s="16">
        <v>19</v>
      </c>
      <c r="E99" s="16" t="s">
        <v>10</v>
      </c>
      <c r="F99" s="16" t="s">
        <v>11</v>
      </c>
      <c r="G99" s="16">
        <v>20889</v>
      </c>
    </row>
    <row r="100" spans="1:7" x14ac:dyDescent="0.3">
      <c r="A100" s="17">
        <v>44229</v>
      </c>
      <c r="B100" s="16" t="s">
        <v>19</v>
      </c>
      <c r="C100" s="16" t="s">
        <v>17</v>
      </c>
      <c r="D100" s="16">
        <v>10</v>
      </c>
      <c r="E100" s="16" t="s">
        <v>13</v>
      </c>
      <c r="F100" s="16" t="s">
        <v>9</v>
      </c>
      <c r="G100" s="16">
        <v>6453</v>
      </c>
    </row>
    <row r="101" spans="1:7" x14ac:dyDescent="0.3">
      <c r="A101" s="17">
        <v>44230</v>
      </c>
      <c r="B101" s="16" t="s">
        <v>19</v>
      </c>
      <c r="C101" s="16" t="s">
        <v>17</v>
      </c>
      <c r="D101" s="16">
        <v>15</v>
      </c>
      <c r="E101" s="16" t="s">
        <v>8</v>
      </c>
      <c r="F101" s="16" t="s">
        <v>11</v>
      </c>
      <c r="G101" s="16">
        <v>3684</v>
      </c>
    </row>
    <row r="102" spans="1:7" x14ac:dyDescent="0.3">
      <c r="A102" s="17">
        <v>44230</v>
      </c>
      <c r="B102" s="16" t="s">
        <v>19</v>
      </c>
      <c r="C102" s="16" t="s">
        <v>17</v>
      </c>
      <c r="D102" s="16">
        <v>19</v>
      </c>
      <c r="E102" s="16" t="s">
        <v>10</v>
      </c>
      <c r="F102" s="16" t="s">
        <v>11</v>
      </c>
      <c r="G102" s="16">
        <v>17428</v>
      </c>
    </row>
    <row r="103" spans="1:7" x14ac:dyDescent="0.3">
      <c r="A103" s="17">
        <v>44230</v>
      </c>
      <c r="B103" s="16" t="s">
        <v>19</v>
      </c>
      <c r="C103" s="16" t="s">
        <v>17</v>
      </c>
      <c r="D103" s="16">
        <v>10</v>
      </c>
      <c r="E103" s="16" t="s">
        <v>13</v>
      </c>
      <c r="F103" s="16" t="s">
        <v>9</v>
      </c>
      <c r="G103" s="16">
        <v>6676</v>
      </c>
    </row>
    <row r="104" spans="1:7" x14ac:dyDescent="0.3">
      <c r="A104" s="17">
        <v>44231</v>
      </c>
      <c r="B104" s="16" t="s">
        <v>19</v>
      </c>
      <c r="C104" s="16" t="s">
        <v>17</v>
      </c>
      <c r="D104" s="16">
        <v>15</v>
      </c>
      <c r="E104" s="16" t="s">
        <v>8</v>
      </c>
      <c r="F104" s="16" t="s">
        <v>11</v>
      </c>
      <c r="G104" s="16">
        <v>3747</v>
      </c>
    </row>
    <row r="105" spans="1:7" x14ac:dyDescent="0.3">
      <c r="A105" s="17">
        <v>44231</v>
      </c>
      <c r="B105" s="16" t="s">
        <v>19</v>
      </c>
      <c r="C105" s="16" t="s">
        <v>17</v>
      </c>
      <c r="D105" s="16">
        <v>19</v>
      </c>
      <c r="E105" s="16" t="s">
        <v>10</v>
      </c>
      <c r="F105" s="16" t="s">
        <v>11</v>
      </c>
      <c r="G105" s="16">
        <v>19666</v>
      </c>
    </row>
    <row r="106" spans="1:7" x14ac:dyDescent="0.3">
      <c r="A106" s="17">
        <v>44231</v>
      </c>
      <c r="B106" s="16" t="s">
        <v>19</v>
      </c>
      <c r="C106" s="16" t="s">
        <v>17</v>
      </c>
      <c r="D106" s="16">
        <v>10</v>
      </c>
      <c r="E106" s="16" t="s">
        <v>13</v>
      </c>
      <c r="F106" s="16" t="s">
        <v>9</v>
      </c>
      <c r="G106" s="16">
        <v>6959</v>
      </c>
    </row>
    <row r="107" spans="1:7" x14ac:dyDescent="0.3">
      <c r="A107" s="17">
        <v>44232</v>
      </c>
      <c r="B107" s="16" t="s">
        <v>19</v>
      </c>
      <c r="C107" s="16" t="s">
        <v>17</v>
      </c>
      <c r="D107" s="16">
        <v>15</v>
      </c>
      <c r="E107" s="16" t="s">
        <v>8</v>
      </c>
      <c r="F107" s="16" t="s">
        <v>11</v>
      </c>
      <c r="G107" s="27">
        <v>7819</v>
      </c>
    </row>
    <row r="108" spans="1:7" x14ac:dyDescent="0.3">
      <c r="A108" s="17">
        <v>44232</v>
      </c>
      <c r="B108" s="16" t="s">
        <v>19</v>
      </c>
      <c r="C108" s="16" t="s">
        <v>17</v>
      </c>
      <c r="D108" s="16">
        <v>19</v>
      </c>
      <c r="E108" s="16" t="s">
        <v>10</v>
      </c>
      <c r="F108" s="16" t="s">
        <v>11</v>
      </c>
      <c r="G108" s="16">
        <v>16221</v>
      </c>
    </row>
    <row r="109" spans="1:7" x14ac:dyDescent="0.3">
      <c r="A109" s="17">
        <v>44232</v>
      </c>
      <c r="B109" s="16" t="s">
        <v>19</v>
      </c>
      <c r="C109" s="16" t="s">
        <v>17</v>
      </c>
      <c r="D109" s="16">
        <v>10</v>
      </c>
      <c r="E109" s="16" t="s">
        <v>13</v>
      </c>
      <c r="F109" s="16" t="s">
        <v>9</v>
      </c>
      <c r="G109" s="16">
        <v>7734</v>
      </c>
    </row>
    <row r="110" spans="1:7" x14ac:dyDescent="0.3">
      <c r="A110" s="17">
        <v>44233</v>
      </c>
      <c r="B110" s="16" t="s">
        <v>19</v>
      </c>
      <c r="C110" s="16" t="s">
        <v>17</v>
      </c>
      <c r="D110" s="16">
        <v>15</v>
      </c>
      <c r="E110" s="16" t="s">
        <v>8</v>
      </c>
      <c r="F110" s="16" t="s">
        <v>11</v>
      </c>
      <c r="G110" s="16">
        <v>5600</v>
      </c>
    </row>
    <row r="111" spans="1:7" x14ac:dyDescent="0.3">
      <c r="A111" s="17">
        <v>44233</v>
      </c>
      <c r="B111" s="16" t="s">
        <v>19</v>
      </c>
      <c r="C111" s="16" t="s">
        <v>17</v>
      </c>
      <c r="D111" s="16">
        <v>19</v>
      </c>
      <c r="E111" s="16" t="s">
        <v>10</v>
      </c>
      <c r="F111" s="16" t="s">
        <v>11</v>
      </c>
      <c r="G111" s="16">
        <v>16487</v>
      </c>
    </row>
    <row r="112" spans="1:7" x14ac:dyDescent="0.3">
      <c r="A112" s="17">
        <v>44233</v>
      </c>
      <c r="B112" s="16" t="s">
        <v>19</v>
      </c>
      <c r="C112" s="16" t="s">
        <v>17</v>
      </c>
      <c r="D112" s="16">
        <v>10</v>
      </c>
      <c r="E112" s="16" t="s">
        <v>13</v>
      </c>
      <c r="F112" s="16" t="s">
        <v>9</v>
      </c>
      <c r="G112" s="16">
        <v>7370</v>
      </c>
    </row>
    <row r="113" spans="1:7" x14ac:dyDescent="0.3">
      <c r="A113" s="17">
        <v>44234</v>
      </c>
      <c r="B113" s="16" t="s">
        <v>19</v>
      </c>
      <c r="C113" s="16" t="s">
        <v>17</v>
      </c>
      <c r="D113" s="16">
        <v>15</v>
      </c>
      <c r="E113" s="16" t="s">
        <v>8</v>
      </c>
      <c r="F113" s="16" t="s">
        <v>11</v>
      </c>
      <c r="G113" s="16">
        <v>5679</v>
      </c>
    </row>
    <row r="114" spans="1:7" x14ac:dyDescent="0.3">
      <c r="A114" s="17">
        <v>44234</v>
      </c>
      <c r="B114" s="16" t="s">
        <v>19</v>
      </c>
      <c r="C114" s="16" t="s">
        <v>17</v>
      </c>
      <c r="D114" s="16">
        <v>19</v>
      </c>
      <c r="E114" s="16" t="s">
        <v>10</v>
      </c>
      <c r="F114" s="16" t="s">
        <v>11</v>
      </c>
      <c r="G114" s="16">
        <v>18452</v>
      </c>
    </row>
    <row r="115" spans="1:7" x14ac:dyDescent="0.3">
      <c r="A115" s="17">
        <v>44234</v>
      </c>
      <c r="B115" s="16" t="s">
        <v>19</v>
      </c>
      <c r="C115" s="16" t="s">
        <v>17</v>
      </c>
      <c r="D115" s="16">
        <v>10</v>
      </c>
      <c r="E115" s="16" t="s">
        <v>13</v>
      </c>
      <c r="F115" s="16" t="s">
        <v>9</v>
      </c>
      <c r="G115" s="16">
        <v>6390</v>
      </c>
    </row>
    <row r="116" spans="1:7" x14ac:dyDescent="0.3">
      <c r="A116" s="17">
        <v>44235</v>
      </c>
      <c r="B116" s="16" t="s">
        <v>19</v>
      </c>
      <c r="C116" s="16" t="s">
        <v>17</v>
      </c>
      <c r="D116" s="16">
        <v>15</v>
      </c>
      <c r="E116" s="16" t="s">
        <v>8</v>
      </c>
      <c r="F116" s="16" t="s">
        <v>11</v>
      </c>
      <c r="G116" s="16">
        <v>6187</v>
      </c>
    </row>
    <row r="117" spans="1:7" x14ac:dyDescent="0.3">
      <c r="A117" s="17">
        <v>44235</v>
      </c>
      <c r="B117" s="16" t="s">
        <v>19</v>
      </c>
      <c r="C117" s="16" t="s">
        <v>17</v>
      </c>
      <c r="D117" s="16">
        <v>19</v>
      </c>
      <c r="E117" s="16" t="s">
        <v>10</v>
      </c>
      <c r="F117" s="16" t="s">
        <v>11</v>
      </c>
      <c r="G117" s="16">
        <v>20059</v>
      </c>
    </row>
    <row r="118" spans="1:7" x14ac:dyDescent="0.3">
      <c r="A118" s="17">
        <v>44235</v>
      </c>
      <c r="B118" s="16" t="s">
        <v>19</v>
      </c>
      <c r="C118" s="16" t="s">
        <v>17</v>
      </c>
      <c r="D118" s="16">
        <v>10</v>
      </c>
      <c r="E118" s="16" t="s">
        <v>13</v>
      </c>
      <c r="F118" s="16" t="s">
        <v>9</v>
      </c>
      <c r="G118" s="16">
        <v>6455</v>
      </c>
    </row>
    <row r="119" spans="1:7" x14ac:dyDescent="0.3">
      <c r="A119" s="17">
        <v>44236</v>
      </c>
      <c r="B119" s="16" t="s">
        <v>19</v>
      </c>
      <c r="C119" s="16" t="s">
        <v>17</v>
      </c>
      <c r="D119" s="16">
        <v>15</v>
      </c>
      <c r="E119" s="16" t="s">
        <v>8</v>
      </c>
      <c r="F119" s="16" t="s">
        <v>11</v>
      </c>
      <c r="G119" s="16">
        <v>5739</v>
      </c>
    </row>
    <row r="120" spans="1:7" x14ac:dyDescent="0.3">
      <c r="A120" s="17">
        <v>44236</v>
      </c>
      <c r="B120" s="16" t="s">
        <v>19</v>
      </c>
      <c r="C120" s="16" t="s">
        <v>17</v>
      </c>
      <c r="D120" s="16">
        <v>19</v>
      </c>
      <c r="E120" s="16" t="s">
        <v>10</v>
      </c>
      <c r="F120" s="16" t="s">
        <v>11</v>
      </c>
      <c r="G120" s="16">
        <v>20496</v>
      </c>
    </row>
    <row r="121" spans="1:7" x14ac:dyDescent="0.3">
      <c r="A121" s="17">
        <v>44236</v>
      </c>
      <c r="B121" s="16" t="s">
        <v>19</v>
      </c>
      <c r="C121" s="16" t="s">
        <v>17</v>
      </c>
      <c r="D121" s="16">
        <v>10</v>
      </c>
      <c r="E121" s="16" t="s">
        <v>13</v>
      </c>
      <c r="F121" s="16" t="s">
        <v>9</v>
      </c>
      <c r="G121" s="16">
        <v>6934</v>
      </c>
    </row>
    <row r="122" spans="1:7" x14ac:dyDescent="0.3">
      <c r="A122" s="17">
        <v>44237</v>
      </c>
      <c r="B122" s="16" t="s">
        <v>19</v>
      </c>
      <c r="C122" s="16" t="s">
        <v>17</v>
      </c>
      <c r="D122" s="16">
        <v>15</v>
      </c>
      <c r="E122" s="16" t="s">
        <v>8</v>
      </c>
      <c r="F122" s="16" t="s">
        <v>11</v>
      </c>
      <c r="G122" s="16">
        <v>5521</v>
      </c>
    </row>
    <row r="123" spans="1:7" x14ac:dyDescent="0.3">
      <c r="A123" s="17">
        <v>44237</v>
      </c>
      <c r="B123" s="16" t="s">
        <v>19</v>
      </c>
      <c r="C123" s="16" t="s">
        <v>17</v>
      </c>
      <c r="D123" s="16">
        <v>19</v>
      </c>
      <c r="E123" s="16" t="s">
        <v>10</v>
      </c>
      <c r="F123" s="16" t="s">
        <v>11</v>
      </c>
      <c r="G123" s="16">
        <v>21494</v>
      </c>
    </row>
    <row r="124" spans="1:7" x14ac:dyDescent="0.3">
      <c r="A124" s="17">
        <v>44237</v>
      </c>
      <c r="B124" s="16" t="s">
        <v>19</v>
      </c>
      <c r="C124" s="16" t="s">
        <v>17</v>
      </c>
      <c r="D124" s="16">
        <v>10</v>
      </c>
      <c r="E124" s="16" t="s">
        <v>13</v>
      </c>
      <c r="F124" s="16" t="s">
        <v>9</v>
      </c>
      <c r="G124" s="16">
        <v>6516</v>
      </c>
    </row>
    <row r="125" spans="1:7" x14ac:dyDescent="0.3">
      <c r="A125" s="17">
        <v>44238</v>
      </c>
      <c r="B125" s="16" t="s">
        <v>19</v>
      </c>
      <c r="C125" s="16" t="s">
        <v>17</v>
      </c>
      <c r="D125" s="16">
        <v>15</v>
      </c>
      <c r="E125" s="16" t="s">
        <v>8</v>
      </c>
      <c r="F125" s="16" t="s">
        <v>11</v>
      </c>
      <c r="G125" s="16">
        <v>6135</v>
      </c>
    </row>
    <row r="126" spans="1:7" x14ac:dyDescent="0.3">
      <c r="A126" s="17">
        <v>44238</v>
      </c>
      <c r="B126" s="16" t="s">
        <v>19</v>
      </c>
      <c r="C126" s="16" t="s">
        <v>17</v>
      </c>
      <c r="D126" s="16">
        <v>19</v>
      </c>
      <c r="E126" s="16" t="s">
        <v>10</v>
      </c>
      <c r="F126" s="16" t="s">
        <v>11</v>
      </c>
      <c r="G126" s="16">
        <v>16790</v>
      </c>
    </row>
    <row r="127" spans="1:7" x14ac:dyDescent="0.3">
      <c r="A127" s="17">
        <v>44238</v>
      </c>
      <c r="B127" s="16" t="s">
        <v>19</v>
      </c>
      <c r="C127" s="16" t="s">
        <v>17</v>
      </c>
      <c r="D127" s="16">
        <v>10</v>
      </c>
      <c r="E127" s="16" t="s">
        <v>13</v>
      </c>
      <c r="F127" s="16" t="s">
        <v>9</v>
      </c>
      <c r="G127" s="16">
        <v>6427</v>
      </c>
    </row>
    <row r="128" spans="1:7" x14ac:dyDescent="0.3">
      <c r="A128" s="17">
        <v>44239</v>
      </c>
      <c r="B128" s="16" t="s">
        <v>19</v>
      </c>
      <c r="C128" s="16" t="s">
        <v>17</v>
      </c>
      <c r="D128" s="16">
        <v>15</v>
      </c>
      <c r="E128" s="16" t="s">
        <v>8</v>
      </c>
      <c r="F128" s="16" t="s">
        <v>11</v>
      </c>
      <c r="G128" s="16">
        <v>6100</v>
      </c>
    </row>
    <row r="129" spans="1:7" x14ac:dyDescent="0.3">
      <c r="A129" s="17">
        <v>44239</v>
      </c>
      <c r="B129" s="16" t="s">
        <v>19</v>
      </c>
      <c r="C129" s="16" t="s">
        <v>17</v>
      </c>
      <c r="D129" s="16">
        <v>19</v>
      </c>
      <c r="E129" s="16" t="s">
        <v>10</v>
      </c>
      <c r="F129" s="16" t="s">
        <v>11</v>
      </c>
      <c r="G129" s="16">
        <v>17201</v>
      </c>
    </row>
    <row r="130" spans="1:7" x14ac:dyDescent="0.3">
      <c r="A130" s="17">
        <v>44239</v>
      </c>
      <c r="B130" s="16" t="s">
        <v>19</v>
      </c>
      <c r="C130" s="16" t="s">
        <v>17</v>
      </c>
      <c r="D130" s="16">
        <v>10</v>
      </c>
      <c r="E130" s="16" t="s">
        <v>13</v>
      </c>
      <c r="F130" s="16" t="s">
        <v>9</v>
      </c>
      <c r="G130" s="16">
        <v>6633</v>
      </c>
    </row>
    <row r="131" spans="1:7" x14ac:dyDescent="0.3">
      <c r="A131" s="17">
        <v>44240</v>
      </c>
      <c r="B131" s="16" t="s">
        <v>19</v>
      </c>
      <c r="C131" s="16" t="s">
        <v>17</v>
      </c>
      <c r="D131" s="16">
        <v>15</v>
      </c>
      <c r="E131" s="16" t="s">
        <v>8</v>
      </c>
      <c r="F131" s="16" t="s">
        <v>11</v>
      </c>
      <c r="G131" s="16">
        <v>6081</v>
      </c>
    </row>
    <row r="132" spans="1:7" x14ac:dyDescent="0.3">
      <c r="A132" s="17">
        <v>44240</v>
      </c>
      <c r="B132" s="16" t="s">
        <v>19</v>
      </c>
      <c r="C132" s="16" t="s">
        <v>17</v>
      </c>
      <c r="D132" s="16">
        <v>19</v>
      </c>
      <c r="E132" s="16" t="s">
        <v>10</v>
      </c>
      <c r="F132" s="16" t="s">
        <v>11</v>
      </c>
      <c r="G132" s="16">
        <v>17779</v>
      </c>
    </row>
    <row r="133" spans="1:7" x14ac:dyDescent="0.3">
      <c r="A133" s="17">
        <v>44240</v>
      </c>
      <c r="B133" s="16" t="s">
        <v>19</v>
      </c>
      <c r="C133" s="16" t="s">
        <v>17</v>
      </c>
      <c r="D133" s="16">
        <v>10</v>
      </c>
      <c r="E133" s="16" t="s">
        <v>13</v>
      </c>
      <c r="F133" s="16" t="s">
        <v>9</v>
      </c>
      <c r="G133" s="16">
        <v>6974</v>
      </c>
    </row>
    <row r="134" spans="1:7" x14ac:dyDescent="0.3">
      <c r="A134" s="17">
        <v>44241</v>
      </c>
      <c r="B134" s="16" t="s">
        <v>19</v>
      </c>
      <c r="C134" s="16" t="s">
        <v>17</v>
      </c>
      <c r="D134" s="16">
        <v>15</v>
      </c>
      <c r="E134" s="16" t="s">
        <v>8</v>
      </c>
      <c r="F134" s="16" t="s">
        <v>11</v>
      </c>
      <c r="G134" s="16">
        <v>5944</v>
      </c>
    </row>
    <row r="135" spans="1:7" x14ac:dyDescent="0.3">
      <c r="A135" s="17">
        <v>44241</v>
      </c>
      <c r="B135" s="16" t="s">
        <v>19</v>
      </c>
      <c r="C135" s="16" t="s">
        <v>17</v>
      </c>
      <c r="D135" s="16">
        <v>19</v>
      </c>
      <c r="E135" s="16" t="s">
        <v>10</v>
      </c>
      <c r="F135" s="16" t="s">
        <v>11</v>
      </c>
      <c r="G135" s="16">
        <v>19317</v>
      </c>
    </row>
    <row r="136" spans="1:7" x14ac:dyDescent="0.3">
      <c r="A136" s="17">
        <v>44241</v>
      </c>
      <c r="B136" s="16" t="s">
        <v>19</v>
      </c>
      <c r="C136" s="16" t="s">
        <v>17</v>
      </c>
      <c r="D136" s="16">
        <v>10</v>
      </c>
      <c r="E136" s="16" t="s">
        <v>13</v>
      </c>
      <c r="F136" s="16" t="s">
        <v>9</v>
      </c>
      <c r="G136" s="16">
        <v>7227</v>
      </c>
    </row>
    <row r="137" spans="1:7" x14ac:dyDescent="0.3">
      <c r="A137" s="17">
        <v>44242</v>
      </c>
      <c r="B137" s="16" t="s">
        <v>19</v>
      </c>
      <c r="C137" s="16" t="s">
        <v>17</v>
      </c>
      <c r="D137" s="16">
        <v>15</v>
      </c>
      <c r="E137" s="16" t="s">
        <v>8</v>
      </c>
      <c r="F137" s="16" t="s">
        <v>11</v>
      </c>
      <c r="G137" s="16">
        <v>5748</v>
      </c>
    </row>
    <row r="138" spans="1:7" x14ac:dyDescent="0.3">
      <c r="A138" s="17">
        <v>44242</v>
      </c>
      <c r="B138" s="16" t="s">
        <v>19</v>
      </c>
      <c r="C138" s="16" t="s">
        <v>17</v>
      </c>
      <c r="D138" s="16">
        <v>19</v>
      </c>
      <c r="E138" s="16" t="s">
        <v>10</v>
      </c>
      <c r="F138" s="16" t="s">
        <v>11</v>
      </c>
      <c r="G138" s="16">
        <v>18365</v>
      </c>
    </row>
    <row r="139" spans="1:7" x14ac:dyDescent="0.3">
      <c r="A139" s="17">
        <v>44242</v>
      </c>
      <c r="B139" s="16" t="s">
        <v>19</v>
      </c>
      <c r="C139" s="16" t="s">
        <v>17</v>
      </c>
      <c r="D139" s="16">
        <v>10</v>
      </c>
      <c r="E139" s="16" t="s">
        <v>13</v>
      </c>
      <c r="F139" s="16" t="s">
        <v>9</v>
      </c>
      <c r="G139" s="16">
        <v>6864</v>
      </c>
    </row>
    <row r="140" spans="1:7" x14ac:dyDescent="0.3">
      <c r="A140" s="17">
        <v>44243</v>
      </c>
      <c r="B140" s="16" t="s">
        <v>19</v>
      </c>
      <c r="C140" s="16" t="s">
        <v>17</v>
      </c>
      <c r="D140" s="16">
        <v>15</v>
      </c>
      <c r="E140" s="16" t="s">
        <v>8</v>
      </c>
      <c r="F140" s="16" t="s">
        <v>11</v>
      </c>
      <c r="G140" s="16">
        <v>5543</v>
      </c>
    </row>
    <row r="141" spans="1:7" x14ac:dyDescent="0.3">
      <c r="A141" s="17">
        <v>44243</v>
      </c>
      <c r="B141" s="16" t="s">
        <v>19</v>
      </c>
      <c r="C141" s="16" t="s">
        <v>17</v>
      </c>
      <c r="D141" s="16">
        <v>19</v>
      </c>
      <c r="E141" s="16" t="s">
        <v>10</v>
      </c>
      <c r="F141" s="16" t="s">
        <v>11</v>
      </c>
      <c r="G141" s="16">
        <v>17828</v>
      </c>
    </row>
    <row r="142" spans="1:7" x14ac:dyDescent="0.3">
      <c r="A142" s="17">
        <v>44243</v>
      </c>
      <c r="B142" s="16" t="s">
        <v>19</v>
      </c>
      <c r="C142" s="16" t="s">
        <v>17</v>
      </c>
      <c r="D142" s="16">
        <v>10</v>
      </c>
      <c r="E142" s="16" t="s">
        <v>13</v>
      </c>
      <c r="F142" s="16" t="s">
        <v>9</v>
      </c>
      <c r="G142" s="16">
        <v>7027</v>
      </c>
    </row>
    <row r="143" spans="1:7" x14ac:dyDescent="0.3">
      <c r="A143" s="17">
        <v>44244</v>
      </c>
      <c r="B143" s="16" t="s">
        <v>19</v>
      </c>
      <c r="C143" s="16" t="s">
        <v>17</v>
      </c>
      <c r="D143" s="16">
        <v>15</v>
      </c>
      <c r="E143" s="16" t="s">
        <v>8</v>
      </c>
      <c r="F143" s="16" t="s">
        <v>11</v>
      </c>
      <c r="G143" s="16">
        <v>5829</v>
      </c>
    </row>
    <row r="144" spans="1:7" x14ac:dyDescent="0.3">
      <c r="A144" s="17">
        <v>44244</v>
      </c>
      <c r="B144" s="16" t="s">
        <v>19</v>
      </c>
      <c r="C144" s="16" t="s">
        <v>17</v>
      </c>
      <c r="D144" s="16">
        <v>19</v>
      </c>
      <c r="E144" s="16" t="s">
        <v>10</v>
      </c>
      <c r="F144" s="16" t="s">
        <v>11</v>
      </c>
      <c r="G144" s="16">
        <v>20133</v>
      </c>
    </row>
    <row r="145" spans="1:7" x14ac:dyDescent="0.3">
      <c r="A145" s="17">
        <v>44244</v>
      </c>
      <c r="B145" s="16" t="s">
        <v>19</v>
      </c>
      <c r="C145" s="16" t="s">
        <v>17</v>
      </c>
      <c r="D145" s="16">
        <v>10</v>
      </c>
      <c r="E145" s="16" t="s">
        <v>13</v>
      </c>
      <c r="F145" s="16" t="s">
        <v>11</v>
      </c>
      <c r="G145" s="16">
        <v>5430</v>
      </c>
    </row>
    <row r="146" spans="1:7" x14ac:dyDescent="0.3">
      <c r="A146" s="17">
        <v>44245</v>
      </c>
      <c r="B146" s="16" t="s">
        <v>19</v>
      </c>
      <c r="C146" s="16" t="s">
        <v>17</v>
      </c>
      <c r="D146" s="16">
        <v>15</v>
      </c>
      <c r="E146" s="16" t="s">
        <v>8</v>
      </c>
      <c r="F146" s="16" t="s">
        <v>11</v>
      </c>
      <c r="G146" s="16">
        <v>6082</v>
      </c>
    </row>
    <row r="147" spans="1:7" x14ac:dyDescent="0.3">
      <c r="A147" s="17">
        <v>44245</v>
      </c>
      <c r="B147" s="16" t="s">
        <v>19</v>
      </c>
      <c r="C147" s="16" t="s">
        <v>17</v>
      </c>
      <c r="D147" s="16">
        <v>19</v>
      </c>
      <c r="E147" s="16" t="s">
        <v>10</v>
      </c>
      <c r="F147" s="16" t="s">
        <v>11</v>
      </c>
      <c r="G147" s="16">
        <v>16832</v>
      </c>
    </row>
    <row r="148" spans="1:7" x14ac:dyDescent="0.3">
      <c r="A148" s="17">
        <v>44245</v>
      </c>
      <c r="B148" s="16" t="s">
        <v>19</v>
      </c>
      <c r="C148" s="16" t="s">
        <v>17</v>
      </c>
      <c r="D148" s="16">
        <v>10</v>
      </c>
      <c r="E148" s="16" t="s">
        <v>13</v>
      </c>
      <c r="F148" s="16" t="s">
        <v>11</v>
      </c>
      <c r="G148" s="16">
        <v>5212</v>
      </c>
    </row>
    <row r="149" spans="1:7" x14ac:dyDescent="0.3">
      <c r="A149" s="17">
        <v>44246</v>
      </c>
      <c r="B149" s="16" t="s">
        <v>19</v>
      </c>
      <c r="C149" s="16" t="s">
        <v>17</v>
      </c>
      <c r="D149" s="16">
        <v>15</v>
      </c>
      <c r="E149" s="16" t="s">
        <v>8</v>
      </c>
      <c r="F149" s="16" t="s">
        <v>11</v>
      </c>
      <c r="G149" s="16">
        <v>6232</v>
      </c>
    </row>
    <row r="150" spans="1:7" x14ac:dyDescent="0.3">
      <c r="A150" s="17">
        <v>44246</v>
      </c>
      <c r="B150" s="16" t="s">
        <v>19</v>
      </c>
      <c r="C150" s="16" t="s">
        <v>17</v>
      </c>
      <c r="D150" s="16">
        <v>19</v>
      </c>
      <c r="E150" s="16" t="s">
        <v>10</v>
      </c>
      <c r="F150" s="16" t="s">
        <v>11</v>
      </c>
      <c r="G150" s="16">
        <v>18882</v>
      </c>
    </row>
    <row r="151" spans="1:7" x14ac:dyDescent="0.3">
      <c r="A151" s="17">
        <v>44246</v>
      </c>
      <c r="B151" s="16" t="s">
        <v>19</v>
      </c>
      <c r="C151" s="16" t="s">
        <v>17</v>
      </c>
      <c r="D151" s="16">
        <v>10</v>
      </c>
      <c r="E151" s="16" t="s">
        <v>13</v>
      </c>
      <c r="F151" s="16" t="s">
        <v>11</v>
      </c>
      <c r="G151" s="16">
        <v>5685</v>
      </c>
    </row>
    <row r="152" spans="1:7" x14ac:dyDescent="0.3">
      <c r="A152" s="17">
        <v>44247</v>
      </c>
      <c r="B152" s="16" t="s">
        <v>19</v>
      </c>
      <c r="C152" s="16" t="s">
        <v>17</v>
      </c>
      <c r="D152" s="16">
        <v>15</v>
      </c>
      <c r="E152" s="16" t="s">
        <v>8</v>
      </c>
      <c r="F152" s="16" t="s">
        <v>11</v>
      </c>
      <c r="G152" s="16">
        <v>5819</v>
      </c>
    </row>
    <row r="153" spans="1:7" x14ac:dyDescent="0.3">
      <c r="A153" s="17">
        <v>44247</v>
      </c>
      <c r="B153" s="16" t="s">
        <v>19</v>
      </c>
      <c r="C153" s="16" t="s">
        <v>17</v>
      </c>
      <c r="D153" s="16">
        <v>19</v>
      </c>
      <c r="E153" s="16" t="s">
        <v>10</v>
      </c>
      <c r="F153" s="16" t="s">
        <v>11</v>
      </c>
      <c r="G153" s="16">
        <v>20006</v>
      </c>
    </row>
    <row r="154" spans="1:7" x14ac:dyDescent="0.3">
      <c r="A154" s="17">
        <v>44247</v>
      </c>
      <c r="B154" s="16" t="s">
        <v>19</v>
      </c>
      <c r="C154" s="16" t="s">
        <v>17</v>
      </c>
      <c r="D154" s="16">
        <v>10</v>
      </c>
      <c r="E154" s="16" t="s">
        <v>13</v>
      </c>
      <c r="F154" s="16" t="s">
        <v>11</v>
      </c>
      <c r="G154" s="16">
        <v>6172</v>
      </c>
    </row>
    <row r="155" spans="1:7" x14ac:dyDescent="0.3">
      <c r="A155" s="17">
        <v>44248</v>
      </c>
      <c r="B155" s="16" t="s">
        <v>19</v>
      </c>
      <c r="C155" s="16" t="s">
        <v>17</v>
      </c>
      <c r="D155" s="16">
        <v>15</v>
      </c>
      <c r="E155" s="16" t="s">
        <v>8</v>
      </c>
      <c r="F155" s="16" t="s">
        <v>11</v>
      </c>
      <c r="G155" s="16">
        <v>5883</v>
      </c>
    </row>
    <row r="156" spans="1:7" x14ac:dyDescent="0.3">
      <c r="A156" s="17">
        <v>44248</v>
      </c>
      <c r="B156" s="16" t="s">
        <v>19</v>
      </c>
      <c r="C156" s="16" t="s">
        <v>17</v>
      </c>
      <c r="D156" s="16">
        <v>19</v>
      </c>
      <c r="E156" s="16" t="s">
        <v>10</v>
      </c>
      <c r="F156" s="16" t="s">
        <v>11</v>
      </c>
      <c r="G156" s="16">
        <v>17161</v>
      </c>
    </row>
    <row r="157" spans="1:7" x14ac:dyDescent="0.3">
      <c r="A157" s="17">
        <v>44248</v>
      </c>
      <c r="B157" s="16" t="s">
        <v>19</v>
      </c>
      <c r="C157" s="16" t="s">
        <v>17</v>
      </c>
      <c r="D157" s="16">
        <v>10</v>
      </c>
      <c r="E157" s="16" t="s">
        <v>13</v>
      </c>
      <c r="F157" s="16" t="s">
        <v>11</v>
      </c>
      <c r="G157" s="16">
        <v>5773</v>
      </c>
    </row>
    <row r="158" spans="1:7" x14ac:dyDescent="0.3">
      <c r="A158" s="17">
        <v>44249</v>
      </c>
      <c r="B158" s="16" t="s">
        <v>19</v>
      </c>
      <c r="C158" s="16" t="s">
        <v>17</v>
      </c>
      <c r="D158" s="16">
        <v>15</v>
      </c>
      <c r="E158" s="16" t="s">
        <v>8</v>
      </c>
      <c r="F158" s="16" t="s">
        <v>11</v>
      </c>
      <c r="G158" s="16">
        <v>6261</v>
      </c>
    </row>
    <row r="159" spans="1:7" x14ac:dyDescent="0.3">
      <c r="A159" s="17">
        <v>44249</v>
      </c>
      <c r="B159" s="16" t="s">
        <v>19</v>
      </c>
      <c r="C159" s="16" t="s">
        <v>17</v>
      </c>
      <c r="D159" s="16">
        <v>19</v>
      </c>
      <c r="E159" s="16" t="s">
        <v>10</v>
      </c>
      <c r="F159" s="16" t="s">
        <v>11</v>
      </c>
      <c r="G159" s="16">
        <v>21472</v>
      </c>
    </row>
    <row r="160" spans="1:7" x14ac:dyDescent="0.3">
      <c r="A160" s="17">
        <v>44249</v>
      </c>
      <c r="B160" s="16" t="s">
        <v>19</v>
      </c>
      <c r="C160" s="16" t="s">
        <v>17</v>
      </c>
      <c r="D160" s="16">
        <v>10</v>
      </c>
      <c r="E160" s="16" t="s">
        <v>13</v>
      </c>
      <c r="F160" s="16" t="s">
        <v>11</v>
      </c>
      <c r="G160" s="16">
        <v>5627</v>
      </c>
    </row>
    <row r="161" spans="1:7" x14ac:dyDescent="0.3">
      <c r="A161" s="17">
        <v>44250</v>
      </c>
      <c r="B161" s="16" t="s">
        <v>19</v>
      </c>
      <c r="C161" s="16" t="s">
        <v>17</v>
      </c>
      <c r="D161" s="16">
        <v>15</v>
      </c>
      <c r="E161" s="16" t="s">
        <v>8</v>
      </c>
      <c r="F161" s="16" t="s">
        <v>11</v>
      </c>
      <c r="G161" s="16">
        <v>6060</v>
      </c>
    </row>
    <row r="162" spans="1:7" x14ac:dyDescent="0.3">
      <c r="A162" s="17">
        <v>44250</v>
      </c>
      <c r="B162" s="16" t="s">
        <v>19</v>
      </c>
      <c r="C162" s="16" t="s">
        <v>17</v>
      </c>
      <c r="D162" s="16">
        <v>19</v>
      </c>
      <c r="E162" s="16" t="s">
        <v>10</v>
      </c>
      <c r="F162" s="16" t="s">
        <v>11</v>
      </c>
      <c r="G162" s="16">
        <v>18700</v>
      </c>
    </row>
    <row r="163" spans="1:7" x14ac:dyDescent="0.3">
      <c r="A163" s="17">
        <v>44250</v>
      </c>
      <c r="B163" s="16" t="s">
        <v>19</v>
      </c>
      <c r="C163" s="16" t="s">
        <v>17</v>
      </c>
      <c r="D163" s="16">
        <v>10</v>
      </c>
      <c r="E163" s="16" t="s">
        <v>13</v>
      </c>
      <c r="F163" s="16" t="s">
        <v>11</v>
      </c>
      <c r="G163" s="16">
        <v>5369</v>
      </c>
    </row>
    <row r="164" spans="1:7" x14ac:dyDescent="0.3">
      <c r="A164" s="17">
        <v>44251</v>
      </c>
      <c r="B164" s="16" t="s">
        <v>19</v>
      </c>
      <c r="C164" s="16" t="s">
        <v>17</v>
      </c>
      <c r="D164" s="16">
        <v>15</v>
      </c>
      <c r="E164" s="16" t="s">
        <v>8</v>
      </c>
      <c r="F164" s="16" t="s">
        <v>11</v>
      </c>
      <c r="G164" s="16">
        <v>6243</v>
      </c>
    </row>
    <row r="165" spans="1:7" x14ac:dyDescent="0.3">
      <c r="A165" s="17">
        <v>44251</v>
      </c>
      <c r="B165" s="16" t="s">
        <v>19</v>
      </c>
      <c r="C165" s="16" t="s">
        <v>17</v>
      </c>
      <c r="D165" s="16">
        <v>19</v>
      </c>
      <c r="E165" s="16" t="s">
        <v>10</v>
      </c>
      <c r="F165" s="16" t="s">
        <v>11</v>
      </c>
      <c r="G165" s="16">
        <v>19095</v>
      </c>
    </row>
    <row r="166" spans="1:7" x14ac:dyDescent="0.3">
      <c r="A166" s="17">
        <v>44251</v>
      </c>
      <c r="B166" s="16" t="s">
        <v>19</v>
      </c>
      <c r="C166" s="16" t="s">
        <v>17</v>
      </c>
      <c r="D166" s="16">
        <v>10</v>
      </c>
      <c r="E166" s="16" t="s">
        <v>13</v>
      </c>
      <c r="F166" s="16" t="s">
        <v>11</v>
      </c>
      <c r="G166" s="16">
        <v>5420</v>
      </c>
    </row>
    <row r="167" spans="1:7" x14ac:dyDescent="0.3">
      <c r="A167" s="17">
        <v>44252</v>
      </c>
      <c r="B167" s="16" t="s">
        <v>19</v>
      </c>
      <c r="C167" s="16" t="s">
        <v>17</v>
      </c>
      <c r="D167" s="16">
        <v>15</v>
      </c>
      <c r="E167" s="16" t="s">
        <v>8</v>
      </c>
      <c r="F167" s="16" t="s">
        <v>11</v>
      </c>
      <c r="G167" s="16">
        <v>5671</v>
      </c>
    </row>
    <row r="168" spans="1:7" x14ac:dyDescent="0.3">
      <c r="A168" s="17">
        <v>44252</v>
      </c>
      <c r="B168" s="16" t="s">
        <v>19</v>
      </c>
      <c r="C168" s="16" t="s">
        <v>17</v>
      </c>
      <c r="D168" s="16">
        <v>19</v>
      </c>
      <c r="E168" s="16" t="s">
        <v>10</v>
      </c>
      <c r="F168" s="16" t="s">
        <v>11</v>
      </c>
      <c r="G168" s="16">
        <v>20930</v>
      </c>
    </row>
    <row r="169" spans="1:7" x14ac:dyDescent="0.3">
      <c r="A169" s="17">
        <v>44252</v>
      </c>
      <c r="B169" s="16" t="s">
        <v>19</v>
      </c>
      <c r="C169" s="16" t="s">
        <v>17</v>
      </c>
      <c r="D169" s="16">
        <v>10</v>
      </c>
      <c r="E169" s="16" t="s">
        <v>13</v>
      </c>
      <c r="F169" s="16" t="s">
        <v>11</v>
      </c>
      <c r="G169" s="16">
        <v>5761</v>
      </c>
    </row>
    <row r="170" spans="1:7" x14ac:dyDescent="0.3">
      <c r="A170" s="17">
        <v>44253</v>
      </c>
      <c r="B170" s="16" t="s">
        <v>19</v>
      </c>
      <c r="C170" s="16" t="s">
        <v>17</v>
      </c>
      <c r="D170" s="16">
        <v>15</v>
      </c>
      <c r="E170" s="16" t="s">
        <v>8</v>
      </c>
      <c r="F170" s="16" t="s">
        <v>11</v>
      </c>
      <c r="G170" s="16">
        <v>5731</v>
      </c>
    </row>
    <row r="171" spans="1:7" x14ac:dyDescent="0.3">
      <c r="A171" s="17">
        <v>44253</v>
      </c>
      <c r="B171" s="16" t="s">
        <v>19</v>
      </c>
      <c r="C171" s="16" t="s">
        <v>17</v>
      </c>
      <c r="D171" s="16">
        <v>19</v>
      </c>
      <c r="E171" s="16" t="s">
        <v>10</v>
      </c>
      <c r="F171" s="16" t="s">
        <v>11</v>
      </c>
      <c r="G171" s="16">
        <v>16714</v>
      </c>
    </row>
    <row r="172" spans="1:7" x14ac:dyDescent="0.3">
      <c r="A172" s="17">
        <v>44253</v>
      </c>
      <c r="B172" s="16" t="s">
        <v>19</v>
      </c>
      <c r="C172" s="16" t="s">
        <v>17</v>
      </c>
      <c r="D172" s="16">
        <v>10</v>
      </c>
      <c r="E172" s="16" t="s">
        <v>13</v>
      </c>
      <c r="F172" s="16" t="s">
        <v>11</v>
      </c>
      <c r="G172" s="16">
        <v>6084</v>
      </c>
    </row>
    <row r="173" spans="1:7" x14ac:dyDescent="0.3">
      <c r="A173" s="17">
        <v>44254</v>
      </c>
      <c r="B173" s="16" t="s">
        <v>19</v>
      </c>
      <c r="C173" s="16" t="s">
        <v>17</v>
      </c>
      <c r="D173" s="16">
        <v>15</v>
      </c>
      <c r="E173" s="16" t="s">
        <v>8</v>
      </c>
      <c r="F173" s="16" t="s">
        <v>11</v>
      </c>
      <c r="G173" s="16">
        <v>5936</v>
      </c>
    </row>
    <row r="174" spans="1:7" x14ac:dyDescent="0.3">
      <c r="A174" s="17">
        <v>44254</v>
      </c>
      <c r="B174" s="16" t="s">
        <v>19</v>
      </c>
      <c r="C174" s="16" t="s">
        <v>17</v>
      </c>
      <c r="D174" s="16">
        <v>19</v>
      </c>
      <c r="E174" s="16" t="s">
        <v>10</v>
      </c>
      <c r="F174" s="16" t="s">
        <v>11</v>
      </c>
      <c r="G174" s="16">
        <v>20992</v>
      </c>
    </row>
    <row r="175" spans="1:7" x14ac:dyDescent="0.3">
      <c r="A175" s="17">
        <v>44254</v>
      </c>
      <c r="B175" s="16" t="s">
        <v>19</v>
      </c>
      <c r="C175" s="16" t="s">
        <v>17</v>
      </c>
      <c r="D175" s="16">
        <v>10</v>
      </c>
      <c r="E175" s="16" t="s">
        <v>13</v>
      </c>
      <c r="F175" s="16" t="s">
        <v>11</v>
      </c>
      <c r="G175" s="16">
        <v>4858</v>
      </c>
    </row>
    <row r="176" spans="1:7" x14ac:dyDescent="0.3">
      <c r="A176" s="17">
        <v>44255</v>
      </c>
      <c r="B176" s="16" t="s">
        <v>19</v>
      </c>
      <c r="C176" s="16" t="s">
        <v>17</v>
      </c>
      <c r="D176" s="16">
        <v>15</v>
      </c>
      <c r="E176" s="16" t="s">
        <v>8</v>
      </c>
      <c r="F176" s="16" t="s">
        <v>11</v>
      </c>
      <c r="G176" s="16">
        <v>5537</v>
      </c>
    </row>
    <row r="177" spans="1:7" x14ac:dyDescent="0.3">
      <c r="A177" s="17">
        <v>44255</v>
      </c>
      <c r="B177" s="16" t="s">
        <v>19</v>
      </c>
      <c r="C177" s="16" t="s">
        <v>17</v>
      </c>
      <c r="D177" s="16">
        <v>19</v>
      </c>
      <c r="E177" s="16" t="s">
        <v>10</v>
      </c>
      <c r="F177" s="16" t="s">
        <v>11</v>
      </c>
      <c r="G177" s="16">
        <v>20918</v>
      </c>
    </row>
    <row r="178" spans="1:7" x14ac:dyDescent="0.3">
      <c r="A178" s="17">
        <v>44255</v>
      </c>
      <c r="B178" s="16" t="s">
        <v>19</v>
      </c>
      <c r="C178" s="16" t="s">
        <v>17</v>
      </c>
      <c r="D178" s="16">
        <v>10</v>
      </c>
      <c r="E178" s="16" t="s">
        <v>13</v>
      </c>
      <c r="F178" s="16" t="s">
        <v>11</v>
      </c>
      <c r="G178" s="16">
        <v>4718</v>
      </c>
    </row>
    <row r="179" spans="1:7" x14ac:dyDescent="0.3">
      <c r="A179" s="17">
        <v>44256</v>
      </c>
      <c r="B179" s="16" t="s">
        <v>19</v>
      </c>
      <c r="C179" s="16" t="s">
        <v>17</v>
      </c>
      <c r="D179" s="16">
        <v>15</v>
      </c>
      <c r="E179" s="16" t="s">
        <v>8</v>
      </c>
      <c r="F179" s="16" t="s">
        <v>11</v>
      </c>
      <c r="G179" s="16">
        <v>6243</v>
      </c>
    </row>
    <row r="180" spans="1:7" x14ac:dyDescent="0.3">
      <c r="A180" s="17">
        <v>44256</v>
      </c>
      <c r="B180" s="16" t="s">
        <v>19</v>
      </c>
      <c r="C180" s="16" t="s">
        <v>17</v>
      </c>
      <c r="D180" s="16">
        <v>19</v>
      </c>
      <c r="E180" s="16" t="s">
        <v>10</v>
      </c>
      <c r="F180" s="16" t="s">
        <v>11</v>
      </c>
      <c r="G180" s="16">
        <v>16226</v>
      </c>
    </row>
    <row r="181" spans="1:7" x14ac:dyDescent="0.3">
      <c r="A181" s="17">
        <v>44256</v>
      </c>
      <c r="B181" s="16" t="s">
        <v>19</v>
      </c>
      <c r="C181" s="16" t="s">
        <v>17</v>
      </c>
      <c r="D181" s="16">
        <v>10</v>
      </c>
      <c r="E181" s="16" t="s">
        <v>13</v>
      </c>
      <c r="F181" s="16" t="s">
        <v>11</v>
      </c>
      <c r="G181" s="16">
        <v>5948</v>
      </c>
    </row>
    <row r="182" spans="1:7" x14ac:dyDescent="0.3">
      <c r="A182" s="17">
        <v>44257</v>
      </c>
      <c r="B182" s="16" t="s">
        <v>19</v>
      </c>
      <c r="C182" s="16" t="s">
        <v>17</v>
      </c>
      <c r="D182" s="16">
        <v>15</v>
      </c>
      <c r="E182" s="16" t="s">
        <v>8</v>
      </c>
      <c r="F182" s="16" t="s">
        <v>11</v>
      </c>
      <c r="G182" s="16">
        <v>5617</v>
      </c>
    </row>
    <row r="183" spans="1:7" x14ac:dyDescent="0.3">
      <c r="A183" s="17">
        <v>44257</v>
      </c>
      <c r="B183" s="16" t="s">
        <v>19</v>
      </c>
      <c r="C183" s="16" t="s">
        <v>17</v>
      </c>
      <c r="D183" s="16">
        <v>19</v>
      </c>
      <c r="E183" s="16" t="s">
        <v>10</v>
      </c>
      <c r="F183" s="16" t="s">
        <v>11</v>
      </c>
      <c r="G183" s="16">
        <v>17817</v>
      </c>
    </row>
    <row r="184" spans="1:7" x14ac:dyDescent="0.3">
      <c r="A184" s="17">
        <v>44257</v>
      </c>
      <c r="B184" s="16" t="s">
        <v>19</v>
      </c>
      <c r="C184" s="16" t="s">
        <v>17</v>
      </c>
      <c r="D184" s="16">
        <v>10</v>
      </c>
      <c r="E184" s="16" t="s">
        <v>13</v>
      </c>
      <c r="F184" s="16" t="s">
        <v>11</v>
      </c>
      <c r="G184" s="16">
        <v>5939</v>
      </c>
    </row>
    <row r="185" spans="1:7" x14ac:dyDescent="0.3">
      <c r="A185" s="17">
        <v>44258</v>
      </c>
      <c r="B185" s="16" t="s">
        <v>19</v>
      </c>
      <c r="C185" s="16" t="s">
        <v>17</v>
      </c>
      <c r="D185" s="16">
        <v>15</v>
      </c>
      <c r="E185" s="16" t="s">
        <v>8</v>
      </c>
      <c r="F185" s="16" t="s">
        <v>9</v>
      </c>
      <c r="G185" s="16">
        <v>7363</v>
      </c>
    </row>
    <row r="186" spans="1:7" x14ac:dyDescent="0.3">
      <c r="A186" s="17">
        <v>44258</v>
      </c>
      <c r="B186" s="16" t="s">
        <v>19</v>
      </c>
      <c r="C186" s="16" t="s">
        <v>17</v>
      </c>
      <c r="D186" s="16">
        <v>19</v>
      </c>
      <c r="E186" s="16" t="s">
        <v>10</v>
      </c>
      <c r="F186" s="16" t="s">
        <v>11</v>
      </c>
      <c r="G186" s="16">
        <v>18970</v>
      </c>
    </row>
    <row r="187" spans="1:7" x14ac:dyDescent="0.3">
      <c r="A187" s="17">
        <v>44258</v>
      </c>
      <c r="B187" s="16" t="s">
        <v>19</v>
      </c>
      <c r="C187" s="16" t="s">
        <v>17</v>
      </c>
      <c r="D187" s="16">
        <v>10</v>
      </c>
      <c r="E187" s="16" t="s">
        <v>13</v>
      </c>
      <c r="F187" s="16" t="s">
        <v>11</v>
      </c>
      <c r="G187" s="16">
        <v>4725</v>
      </c>
    </row>
    <row r="188" spans="1:7" x14ac:dyDescent="0.3">
      <c r="A188" s="17">
        <v>44259</v>
      </c>
      <c r="B188" s="16" t="s">
        <v>19</v>
      </c>
      <c r="C188" s="16" t="s">
        <v>17</v>
      </c>
      <c r="D188" s="16">
        <v>15</v>
      </c>
      <c r="E188" s="16" t="s">
        <v>8</v>
      </c>
      <c r="F188" s="16" t="s">
        <v>9</v>
      </c>
      <c r="G188" s="16">
        <v>7436</v>
      </c>
    </row>
    <row r="189" spans="1:7" x14ac:dyDescent="0.3">
      <c r="A189" s="17">
        <v>44259</v>
      </c>
      <c r="B189" s="16" t="s">
        <v>19</v>
      </c>
      <c r="C189" s="16" t="s">
        <v>17</v>
      </c>
      <c r="D189" s="16">
        <v>19</v>
      </c>
      <c r="E189" s="16" t="s">
        <v>10</v>
      </c>
      <c r="F189" s="16" t="s">
        <v>11</v>
      </c>
      <c r="G189" s="16">
        <v>21475</v>
      </c>
    </row>
    <row r="190" spans="1:7" x14ac:dyDescent="0.3">
      <c r="A190" s="17">
        <v>44259</v>
      </c>
      <c r="B190" s="16" t="s">
        <v>19</v>
      </c>
      <c r="C190" s="16" t="s">
        <v>17</v>
      </c>
      <c r="D190" s="16">
        <v>10</v>
      </c>
      <c r="E190" s="16" t="s">
        <v>13</v>
      </c>
      <c r="F190" s="16" t="s">
        <v>11</v>
      </c>
      <c r="G190" s="16">
        <v>5432</v>
      </c>
    </row>
    <row r="191" spans="1:7" x14ac:dyDescent="0.3">
      <c r="A191" s="17">
        <v>44260</v>
      </c>
      <c r="B191" s="16" t="s">
        <v>19</v>
      </c>
      <c r="C191" s="16" t="s">
        <v>17</v>
      </c>
      <c r="D191" s="16">
        <v>15</v>
      </c>
      <c r="E191" s="16" t="s">
        <v>8</v>
      </c>
      <c r="F191" s="16" t="s">
        <v>9</v>
      </c>
      <c r="G191" s="16">
        <v>7837</v>
      </c>
    </row>
    <row r="192" spans="1:7" x14ac:dyDescent="0.3">
      <c r="A192" s="17">
        <v>44260</v>
      </c>
      <c r="B192" s="16" t="s">
        <v>19</v>
      </c>
      <c r="C192" s="16" t="s">
        <v>17</v>
      </c>
      <c r="D192" s="16">
        <v>19</v>
      </c>
      <c r="E192" s="16" t="s">
        <v>10</v>
      </c>
      <c r="F192" s="16" t="s">
        <v>11</v>
      </c>
      <c r="G192" s="16">
        <v>19175</v>
      </c>
    </row>
    <row r="193" spans="1:7" x14ac:dyDescent="0.3">
      <c r="A193" s="17">
        <v>44260</v>
      </c>
      <c r="B193" s="16" t="s">
        <v>19</v>
      </c>
      <c r="C193" s="16" t="s">
        <v>17</v>
      </c>
      <c r="D193" s="16">
        <v>10</v>
      </c>
      <c r="E193" s="16" t="s">
        <v>13</v>
      </c>
      <c r="F193" s="16" t="s">
        <v>11</v>
      </c>
      <c r="G193" s="16">
        <v>5382</v>
      </c>
    </row>
    <row r="194" spans="1:7" x14ac:dyDescent="0.3">
      <c r="A194" s="17">
        <v>44261</v>
      </c>
      <c r="B194" s="16" t="s">
        <v>19</v>
      </c>
      <c r="C194" s="16" t="s">
        <v>17</v>
      </c>
      <c r="D194" s="16">
        <v>15</v>
      </c>
      <c r="E194" s="16" t="s">
        <v>8</v>
      </c>
      <c r="F194" s="16" t="s">
        <v>9</v>
      </c>
      <c r="G194" s="16">
        <v>7699</v>
      </c>
    </row>
    <row r="195" spans="1:7" x14ac:dyDescent="0.3">
      <c r="A195" s="17">
        <v>44261</v>
      </c>
      <c r="B195" s="16" t="s">
        <v>19</v>
      </c>
      <c r="C195" s="16" t="s">
        <v>17</v>
      </c>
      <c r="D195" s="16">
        <v>19</v>
      </c>
      <c r="E195" s="16" t="s">
        <v>10</v>
      </c>
      <c r="F195" s="16" t="s">
        <v>11</v>
      </c>
      <c r="G195" s="16">
        <v>17082</v>
      </c>
    </row>
    <row r="196" spans="1:7" x14ac:dyDescent="0.3">
      <c r="A196" s="17">
        <v>44261</v>
      </c>
      <c r="B196" s="16" t="s">
        <v>19</v>
      </c>
      <c r="C196" s="16" t="s">
        <v>17</v>
      </c>
      <c r="D196" s="16">
        <v>10</v>
      </c>
      <c r="E196" s="16" t="s">
        <v>13</v>
      </c>
      <c r="F196" s="16" t="s">
        <v>11</v>
      </c>
      <c r="G196" s="16">
        <v>6214</v>
      </c>
    </row>
    <row r="197" spans="1:7" x14ac:dyDescent="0.3">
      <c r="A197" s="17">
        <v>44262</v>
      </c>
      <c r="B197" s="16" t="s">
        <v>19</v>
      </c>
      <c r="C197" s="16" t="s">
        <v>17</v>
      </c>
      <c r="D197" s="16">
        <v>15</v>
      </c>
      <c r="E197" s="16" t="s">
        <v>8</v>
      </c>
      <c r="F197" s="16" t="s">
        <v>9</v>
      </c>
      <c r="G197" s="16">
        <v>7863</v>
      </c>
    </row>
    <row r="198" spans="1:7" x14ac:dyDescent="0.3">
      <c r="A198" s="17">
        <v>44262</v>
      </c>
      <c r="B198" s="16" t="s">
        <v>19</v>
      </c>
      <c r="C198" s="16" t="s">
        <v>17</v>
      </c>
      <c r="D198" s="16">
        <v>19</v>
      </c>
      <c r="E198" s="16" t="s">
        <v>10</v>
      </c>
      <c r="F198" s="16" t="s">
        <v>11</v>
      </c>
      <c r="G198" s="16">
        <v>16595</v>
      </c>
    </row>
    <row r="199" spans="1:7" x14ac:dyDescent="0.3">
      <c r="A199" s="17">
        <v>44262</v>
      </c>
      <c r="B199" s="16" t="s">
        <v>19</v>
      </c>
      <c r="C199" s="16" t="s">
        <v>17</v>
      </c>
      <c r="D199" s="16">
        <v>10</v>
      </c>
      <c r="E199" s="16" t="s">
        <v>13</v>
      </c>
      <c r="F199" s="16" t="s">
        <v>11</v>
      </c>
      <c r="G199" s="16">
        <v>5590</v>
      </c>
    </row>
    <row r="200" spans="1:7" x14ac:dyDescent="0.3">
      <c r="A200" s="17">
        <v>44263</v>
      </c>
      <c r="B200" s="16" t="s">
        <v>19</v>
      </c>
      <c r="C200" s="16" t="s">
        <v>17</v>
      </c>
      <c r="D200" s="16">
        <v>15</v>
      </c>
      <c r="E200" s="16" t="s">
        <v>8</v>
      </c>
      <c r="F200" s="16" t="s">
        <v>9</v>
      </c>
      <c r="G200" s="16">
        <v>7391</v>
      </c>
    </row>
    <row r="201" spans="1:7" x14ac:dyDescent="0.3">
      <c r="A201" s="17">
        <v>44263</v>
      </c>
      <c r="B201" s="16" t="s">
        <v>19</v>
      </c>
      <c r="C201" s="16" t="s">
        <v>17</v>
      </c>
      <c r="D201" s="16">
        <v>19</v>
      </c>
      <c r="E201" s="16" t="s">
        <v>10</v>
      </c>
      <c r="F201" s="16" t="s">
        <v>11</v>
      </c>
      <c r="G201" s="16">
        <v>17271</v>
      </c>
    </row>
    <row r="202" spans="1:7" x14ac:dyDescent="0.3">
      <c r="A202" s="17">
        <v>44263</v>
      </c>
      <c r="B202" s="16" t="s">
        <v>19</v>
      </c>
      <c r="C202" s="16" t="s">
        <v>17</v>
      </c>
      <c r="D202" s="16">
        <v>10</v>
      </c>
      <c r="E202" s="16" t="s">
        <v>13</v>
      </c>
      <c r="F202" s="16" t="s">
        <v>11</v>
      </c>
      <c r="G202" s="16">
        <v>6107</v>
      </c>
    </row>
    <row r="203" spans="1:7" x14ac:dyDescent="0.3">
      <c r="A203" s="17">
        <v>44264</v>
      </c>
      <c r="B203" s="16" t="s">
        <v>19</v>
      </c>
      <c r="C203" s="16" t="s">
        <v>17</v>
      </c>
      <c r="D203" s="16">
        <v>15</v>
      </c>
      <c r="E203" s="16" t="s">
        <v>8</v>
      </c>
      <c r="F203" s="16" t="s">
        <v>9</v>
      </c>
      <c r="G203" s="16">
        <v>7271</v>
      </c>
    </row>
    <row r="204" spans="1:7" x14ac:dyDescent="0.3">
      <c r="A204" s="17">
        <v>44264</v>
      </c>
      <c r="B204" s="16" t="s">
        <v>19</v>
      </c>
      <c r="C204" s="16" t="s">
        <v>17</v>
      </c>
      <c r="D204" s="16">
        <v>19</v>
      </c>
      <c r="E204" s="16" t="s">
        <v>10</v>
      </c>
      <c r="F204" s="16" t="s">
        <v>9</v>
      </c>
      <c r="G204" s="16">
        <v>20665</v>
      </c>
    </row>
    <row r="205" spans="1:7" x14ac:dyDescent="0.3">
      <c r="A205" s="17">
        <v>44264</v>
      </c>
      <c r="B205" s="16" t="s">
        <v>19</v>
      </c>
      <c r="C205" s="16" t="s">
        <v>17</v>
      </c>
      <c r="D205" s="16">
        <v>10</v>
      </c>
      <c r="E205" s="16" t="s">
        <v>13</v>
      </c>
      <c r="F205" s="16" t="s">
        <v>11</v>
      </c>
      <c r="G205" s="16">
        <v>4747</v>
      </c>
    </row>
    <row r="206" spans="1:7" x14ac:dyDescent="0.3">
      <c r="A206" s="17">
        <v>44265</v>
      </c>
      <c r="B206" s="16" t="s">
        <v>19</v>
      </c>
      <c r="C206" s="16" t="s">
        <v>17</v>
      </c>
      <c r="D206" s="16">
        <v>15</v>
      </c>
      <c r="E206" s="16" t="s">
        <v>8</v>
      </c>
      <c r="F206" s="16" t="s">
        <v>9</v>
      </c>
      <c r="G206" s="16">
        <v>7338</v>
      </c>
    </row>
    <row r="207" spans="1:7" x14ac:dyDescent="0.3">
      <c r="A207" s="17">
        <v>44265</v>
      </c>
      <c r="B207" s="16" t="s">
        <v>19</v>
      </c>
      <c r="C207" s="16" t="s">
        <v>17</v>
      </c>
      <c r="D207" s="16">
        <v>19</v>
      </c>
      <c r="E207" s="16" t="s">
        <v>10</v>
      </c>
      <c r="F207" s="16" t="s">
        <v>9</v>
      </c>
      <c r="G207" s="16">
        <v>21726</v>
      </c>
    </row>
    <row r="208" spans="1:7" x14ac:dyDescent="0.3">
      <c r="A208" s="17">
        <v>44265</v>
      </c>
      <c r="B208" s="16" t="s">
        <v>19</v>
      </c>
      <c r="C208" s="16" t="s">
        <v>17</v>
      </c>
      <c r="D208" s="16">
        <v>10</v>
      </c>
      <c r="E208" s="16" t="s">
        <v>13</v>
      </c>
      <c r="F208" s="16" t="s">
        <v>11</v>
      </c>
      <c r="G208" s="16">
        <v>5056</v>
      </c>
    </row>
    <row r="209" spans="1:7" x14ac:dyDescent="0.3">
      <c r="A209" s="17">
        <v>44266</v>
      </c>
      <c r="B209" s="16" t="s">
        <v>19</v>
      </c>
      <c r="C209" s="16" t="s">
        <v>17</v>
      </c>
      <c r="D209" s="16">
        <v>15</v>
      </c>
      <c r="E209" s="16" t="s">
        <v>8</v>
      </c>
      <c r="F209" s="16" t="s">
        <v>9</v>
      </c>
      <c r="G209" s="16">
        <v>7555</v>
      </c>
    </row>
    <row r="210" spans="1:7" x14ac:dyDescent="0.3">
      <c r="A210" s="17">
        <v>44266</v>
      </c>
      <c r="B210" s="16" t="s">
        <v>19</v>
      </c>
      <c r="C210" s="16" t="s">
        <v>17</v>
      </c>
      <c r="D210" s="16">
        <v>19</v>
      </c>
      <c r="E210" s="16" t="s">
        <v>10</v>
      </c>
      <c r="F210" s="16" t="s">
        <v>9</v>
      </c>
      <c r="G210" s="16">
        <v>21014</v>
      </c>
    </row>
    <row r="211" spans="1:7" x14ac:dyDescent="0.3">
      <c r="A211" s="17">
        <v>44266</v>
      </c>
      <c r="B211" s="16" t="s">
        <v>19</v>
      </c>
      <c r="C211" s="16" t="s">
        <v>17</v>
      </c>
      <c r="D211" s="16">
        <v>10</v>
      </c>
      <c r="E211" s="16" t="s">
        <v>13</v>
      </c>
      <c r="F211" s="16" t="s">
        <v>11</v>
      </c>
      <c r="G211" s="16">
        <v>5843</v>
      </c>
    </row>
    <row r="212" spans="1:7" x14ac:dyDescent="0.3">
      <c r="A212" s="17">
        <v>44267</v>
      </c>
      <c r="B212" s="16" t="s">
        <v>19</v>
      </c>
      <c r="C212" s="16" t="s">
        <v>17</v>
      </c>
      <c r="D212" s="16">
        <v>15</v>
      </c>
      <c r="E212" s="16" t="s">
        <v>8</v>
      </c>
      <c r="F212" s="16" t="s">
        <v>9</v>
      </c>
      <c r="G212" s="16">
        <v>7757</v>
      </c>
    </row>
    <row r="213" spans="1:7" x14ac:dyDescent="0.3">
      <c r="A213" s="17">
        <v>44267</v>
      </c>
      <c r="B213" s="16" t="s">
        <v>19</v>
      </c>
      <c r="C213" s="16" t="s">
        <v>17</v>
      </c>
      <c r="D213" s="16">
        <v>19</v>
      </c>
      <c r="E213" s="16" t="s">
        <v>10</v>
      </c>
      <c r="F213" s="16" t="s">
        <v>9</v>
      </c>
      <c r="G213" s="16">
        <v>21871</v>
      </c>
    </row>
    <row r="214" spans="1:7" x14ac:dyDescent="0.3">
      <c r="A214" s="17">
        <v>44267</v>
      </c>
      <c r="B214" s="16" t="s">
        <v>19</v>
      </c>
      <c r="C214" s="16" t="s">
        <v>17</v>
      </c>
      <c r="D214" s="16">
        <v>10</v>
      </c>
      <c r="E214" s="16" t="s">
        <v>13</v>
      </c>
      <c r="F214" s="16" t="s">
        <v>11</v>
      </c>
      <c r="G214" s="16">
        <v>5286</v>
      </c>
    </row>
    <row r="215" spans="1:7" x14ac:dyDescent="0.3">
      <c r="A215" s="17">
        <v>44268</v>
      </c>
      <c r="B215" s="16" t="s">
        <v>19</v>
      </c>
      <c r="C215" s="16" t="s">
        <v>17</v>
      </c>
      <c r="D215" s="16">
        <v>15</v>
      </c>
      <c r="E215" s="16" t="s">
        <v>8</v>
      </c>
      <c r="F215" s="16" t="s">
        <v>9</v>
      </c>
      <c r="G215" s="16">
        <v>7295</v>
      </c>
    </row>
    <row r="216" spans="1:7" x14ac:dyDescent="0.3">
      <c r="A216" s="17">
        <v>44268</v>
      </c>
      <c r="B216" s="16" t="s">
        <v>19</v>
      </c>
      <c r="C216" s="16" t="s">
        <v>17</v>
      </c>
      <c r="D216" s="16">
        <v>19</v>
      </c>
      <c r="E216" s="16" t="s">
        <v>10</v>
      </c>
      <c r="F216" s="16" t="s">
        <v>9</v>
      </c>
      <c r="G216" s="16">
        <v>18898</v>
      </c>
    </row>
    <row r="217" spans="1:7" x14ac:dyDescent="0.3">
      <c r="A217" s="17">
        <v>44268</v>
      </c>
      <c r="B217" s="16" t="s">
        <v>19</v>
      </c>
      <c r="C217" s="16" t="s">
        <v>17</v>
      </c>
      <c r="D217" s="16">
        <v>10</v>
      </c>
      <c r="E217" s="16" t="s">
        <v>13</v>
      </c>
      <c r="F217" s="16" t="s">
        <v>11</v>
      </c>
      <c r="G217" s="16">
        <v>5778</v>
      </c>
    </row>
    <row r="218" spans="1:7" x14ac:dyDescent="0.3">
      <c r="A218" s="17">
        <v>44269</v>
      </c>
      <c r="B218" s="16" t="s">
        <v>19</v>
      </c>
      <c r="C218" s="16" t="s">
        <v>17</v>
      </c>
      <c r="D218" s="16">
        <v>15</v>
      </c>
      <c r="E218" s="16" t="s">
        <v>8</v>
      </c>
      <c r="F218" s="16" t="s">
        <v>9</v>
      </c>
      <c r="G218" s="16">
        <v>7314</v>
      </c>
    </row>
    <row r="219" spans="1:7" x14ac:dyDescent="0.3">
      <c r="A219" s="17">
        <v>44269</v>
      </c>
      <c r="B219" s="16" t="s">
        <v>19</v>
      </c>
      <c r="C219" s="16" t="s">
        <v>17</v>
      </c>
      <c r="D219" s="16">
        <v>19</v>
      </c>
      <c r="E219" s="16" t="s">
        <v>10</v>
      </c>
      <c r="F219" s="16" t="s">
        <v>9</v>
      </c>
      <c r="G219" s="16">
        <v>17932</v>
      </c>
    </row>
    <row r="220" spans="1:7" x14ac:dyDescent="0.3">
      <c r="A220" s="17">
        <v>44269</v>
      </c>
      <c r="B220" s="16" t="s">
        <v>19</v>
      </c>
      <c r="C220" s="16" t="s">
        <v>17</v>
      </c>
      <c r="D220" s="16">
        <v>10</v>
      </c>
      <c r="E220" s="16" t="s">
        <v>13</v>
      </c>
      <c r="F220" s="16" t="s">
        <v>11</v>
      </c>
      <c r="G220" s="16">
        <v>4911</v>
      </c>
    </row>
    <row r="221" spans="1:7" x14ac:dyDescent="0.3">
      <c r="A221" s="17">
        <v>44270</v>
      </c>
      <c r="B221" s="16" t="s">
        <v>19</v>
      </c>
      <c r="C221" s="16" t="s">
        <v>17</v>
      </c>
      <c r="D221" s="16">
        <v>15</v>
      </c>
      <c r="E221" s="16" t="s">
        <v>8</v>
      </c>
      <c r="F221" s="16" t="s">
        <v>9</v>
      </c>
      <c r="G221" s="16">
        <v>7472</v>
      </c>
    </row>
    <row r="222" spans="1:7" x14ac:dyDescent="0.3">
      <c r="A222" s="17">
        <v>44270</v>
      </c>
      <c r="B222" s="16" t="s">
        <v>19</v>
      </c>
      <c r="C222" s="16" t="s">
        <v>17</v>
      </c>
      <c r="D222" s="16">
        <v>19</v>
      </c>
      <c r="E222" s="16" t="s">
        <v>10</v>
      </c>
      <c r="F222" s="16" t="s">
        <v>9</v>
      </c>
      <c r="G222" s="16">
        <v>17003</v>
      </c>
    </row>
    <row r="223" spans="1:7" x14ac:dyDescent="0.3">
      <c r="A223" s="17">
        <v>44270</v>
      </c>
      <c r="B223" s="16" t="s">
        <v>19</v>
      </c>
      <c r="C223" s="16" t="s">
        <v>17</v>
      </c>
      <c r="D223" s="16">
        <v>10</v>
      </c>
      <c r="E223" s="16" t="s">
        <v>13</v>
      </c>
      <c r="F223" s="16" t="s">
        <v>11</v>
      </c>
      <c r="G223" s="16">
        <v>4798</v>
      </c>
    </row>
    <row r="224" spans="1:7" x14ac:dyDescent="0.3">
      <c r="A224" s="17">
        <v>44271</v>
      </c>
      <c r="B224" s="16" t="s">
        <v>19</v>
      </c>
      <c r="C224" s="16" t="s">
        <v>17</v>
      </c>
      <c r="D224" s="16">
        <v>15</v>
      </c>
      <c r="E224" s="16" t="s">
        <v>8</v>
      </c>
      <c r="F224" s="16" t="s">
        <v>9</v>
      </c>
      <c r="G224" s="16">
        <v>7390</v>
      </c>
    </row>
    <row r="225" spans="1:7" x14ac:dyDescent="0.3">
      <c r="A225" s="17">
        <v>44271</v>
      </c>
      <c r="B225" s="16" t="s">
        <v>19</v>
      </c>
      <c r="C225" s="16" t="s">
        <v>17</v>
      </c>
      <c r="D225" s="16">
        <v>19</v>
      </c>
      <c r="E225" s="16" t="s">
        <v>10</v>
      </c>
      <c r="F225" s="16" t="s">
        <v>9</v>
      </c>
      <c r="G225" s="16">
        <v>22719</v>
      </c>
    </row>
    <row r="226" spans="1:7" x14ac:dyDescent="0.3">
      <c r="A226" s="17">
        <v>44271</v>
      </c>
      <c r="B226" s="16" t="s">
        <v>19</v>
      </c>
      <c r="C226" s="16" t="s">
        <v>17</v>
      </c>
      <c r="D226" s="16">
        <v>10</v>
      </c>
      <c r="E226" s="16" t="s">
        <v>13</v>
      </c>
      <c r="F226" s="16" t="s">
        <v>11</v>
      </c>
      <c r="G226" s="16">
        <v>5572</v>
      </c>
    </row>
    <row r="227" spans="1:7" x14ac:dyDescent="0.3">
      <c r="A227" s="17">
        <v>44272</v>
      </c>
      <c r="B227" s="16" t="s">
        <v>19</v>
      </c>
      <c r="C227" s="16" t="s">
        <v>17</v>
      </c>
      <c r="D227" s="16">
        <v>15</v>
      </c>
      <c r="E227" s="16" t="s">
        <v>8</v>
      </c>
      <c r="F227" s="16" t="s">
        <v>11</v>
      </c>
      <c r="G227" s="16">
        <v>5203</v>
      </c>
    </row>
    <row r="228" spans="1:7" x14ac:dyDescent="0.3">
      <c r="A228" s="17">
        <v>44272</v>
      </c>
      <c r="B228" s="16" t="s">
        <v>19</v>
      </c>
      <c r="C228" s="16" t="s">
        <v>17</v>
      </c>
      <c r="D228" s="16">
        <v>19</v>
      </c>
      <c r="E228" s="16" t="s">
        <v>10</v>
      </c>
      <c r="F228" s="16" t="s">
        <v>9</v>
      </c>
      <c r="G228" s="16">
        <v>22079</v>
      </c>
    </row>
    <row r="229" spans="1:7" x14ac:dyDescent="0.3">
      <c r="A229" s="17">
        <v>44272</v>
      </c>
      <c r="B229" s="16" t="s">
        <v>19</v>
      </c>
      <c r="C229" s="16" t="s">
        <v>17</v>
      </c>
      <c r="D229" s="16">
        <v>10</v>
      </c>
      <c r="E229" s="16" t="s">
        <v>13</v>
      </c>
      <c r="F229" s="16" t="s">
        <v>11</v>
      </c>
      <c r="G229" s="16">
        <v>5593</v>
      </c>
    </row>
    <row r="230" spans="1:7" x14ac:dyDescent="0.3">
      <c r="A230" s="17">
        <v>44273</v>
      </c>
      <c r="B230" s="16" t="s">
        <v>19</v>
      </c>
      <c r="C230" s="16" t="s">
        <v>17</v>
      </c>
      <c r="D230" s="16">
        <v>15</v>
      </c>
      <c r="E230" s="16" t="s">
        <v>8</v>
      </c>
      <c r="F230" s="16" t="s">
        <v>11</v>
      </c>
      <c r="G230" s="16">
        <v>5405</v>
      </c>
    </row>
    <row r="231" spans="1:7" x14ac:dyDescent="0.3">
      <c r="A231" s="17">
        <v>44273</v>
      </c>
      <c r="B231" s="16" t="s">
        <v>19</v>
      </c>
      <c r="C231" s="16" t="s">
        <v>17</v>
      </c>
      <c r="D231" s="16">
        <v>19</v>
      </c>
      <c r="E231" s="16" t="s">
        <v>10</v>
      </c>
      <c r="F231" s="16" t="s">
        <v>9</v>
      </c>
      <c r="G231" s="16">
        <v>22180</v>
      </c>
    </row>
    <row r="232" spans="1:7" x14ac:dyDescent="0.3">
      <c r="A232" s="17">
        <v>44273</v>
      </c>
      <c r="B232" s="16" t="s">
        <v>19</v>
      </c>
      <c r="C232" s="16" t="s">
        <v>17</v>
      </c>
      <c r="D232" s="16">
        <v>10</v>
      </c>
      <c r="E232" s="16" t="s">
        <v>13</v>
      </c>
      <c r="F232" s="16" t="s">
        <v>11</v>
      </c>
      <c r="G232" s="16">
        <v>5873</v>
      </c>
    </row>
    <row r="233" spans="1:7" x14ac:dyDescent="0.3">
      <c r="A233" s="17">
        <v>44274</v>
      </c>
      <c r="B233" s="16" t="s">
        <v>19</v>
      </c>
      <c r="C233" s="16" t="s">
        <v>17</v>
      </c>
      <c r="D233" s="16">
        <v>15</v>
      </c>
      <c r="E233" s="16" t="s">
        <v>8</v>
      </c>
      <c r="F233" s="16" t="s">
        <v>11</v>
      </c>
      <c r="G233" s="16">
        <v>5762</v>
      </c>
    </row>
    <row r="234" spans="1:7" x14ac:dyDescent="0.3">
      <c r="A234" s="17">
        <v>44274</v>
      </c>
      <c r="B234" s="16" t="s">
        <v>19</v>
      </c>
      <c r="C234" s="16" t="s">
        <v>17</v>
      </c>
      <c r="D234" s="16">
        <v>19</v>
      </c>
      <c r="E234" s="16" t="s">
        <v>10</v>
      </c>
      <c r="F234" s="16" t="s">
        <v>9</v>
      </c>
      <c r="G234" s="16">
        <v>18205</v>
      </c>
    </row>
    <row r="235" spans="1:7" x14ac:dyDescent="0.3">
      <c r="A235" s="17">
        <v>44274</v>
      </c>
      <c r="B235" s="16" t="s">
        <v>19</v>
      </c>
      <c r="C235" s="16" t="s">
        <v>17</v>
      </c>
      <c r="D235" s="16">
        <v>10</v>
      </c>
      <c r="E235" s="16" t="s">
        <v>13</v>
      </c>
      <c r="F235" s="16" t="s">
        <v>11</v>
      </c>
      <c r="G235" s="16">
        <v>5652</v>
      </c>
    </row>
    <row r="236" spans="1:7" x14ac:dyDescent="0.3">
      <c r="A236" s="17">
        <v>44275</v>
      </c>
      <c r="B236" s="16" t="s">
        <v>19</v>
      </c>
      <c r="C236" s="16" t="s">
        <v>17</v>
      </c>
      <c r="D236" s="16">
        <v>15</v>
      </c>
      <c r="E236" s="16" t="s">
        <v>8</v>
      </c>
      <c r="F236" s="16" t="s">
        <v>11</v>
      </c>
      <c r="G236" s="16">
        <v>5734</v>
      </c>
    </row>
    <row r="237" spans="1:7" x14ac:dyDescent="0.3">
      <c r="A237" s="17">
        <v>44275</v>
      </c>
      <c r="B237" s="16" t="s">
        <v>19</v>
      </c>
      <c r="C237" s="16" t="s">
        <v>17</v>
      </c>
      <c r="D237" s="16">
        <v>19</v>
      </c>
      <c r="E237" s="16" t="s">
        <v>10</v>
      </c>
      <c r="F237" s="16" t="s">
        <v>9</v>
      </c>
      <c r="G237" s="16">
        <v>20961</v>
      </c>
    </row>
    <row r="238" spans="1:7" x14ac:dyDescent="0.3">
      <c r="A238" s="17">
        <v>44275</v>
      </c>
      <c r="B238" s="16" t="s">
        <v>19</v>
      </c>
      <c r="C238" s="16" t="s">
        <v>17</v>
      </c>
      <c r="D238" s="16">
        <v>10</v>
      </c>
      <c r="E238" s="16" t="s">
        <v>13</v>
      </c>
      <c r="F238" s="16" t="s">
        <v>11</v>
      </c>
      <c r="G238" s="16">
        <v>5623</v>
      </c>
    </row>
    <row r="239" spans="1:7" x14ac:dyDescent="0.3">
      <c r="A239" s="17">
        <v>44276</v>
      </c>
      <c r="B239" s="16" t="s">
        <v>19</v>
      </c>
      <c r="C239" s="16" t="s">
        <v>17</v>
      </c>
      <c r="D239" s="16">
        <v>15</v>
      </c>
      <c r="E239" s="16" t="s">
        <v>8</v>
      </c>
      <c r="F239" s="16" t="s">
        <v>11</v>
      </c>
      <c r="G239" s="16">
        <v>6062</v>
      </c>
    </row>
    <row r="240" spans="1:7" x14ac:dyDescent="0.3">
      <c r="A240" s="17">
        <v>44276</v>
      </c>
      <c r="B240" s="16" t="s">
        <v>19</v>
      </c>
      <c r="C240" s="16" t="s">
        <v>17</v>
      </c>
      <c r="D240" s="16">
        <v>19</v>
      </c>
      <c r="E240" s="16" t="s">
        <v>10</v>
      </c>
      <c r="F240" s="16" t="s">
        <v>9</v>
      </c>
      <c r="G240" s="16">
        <v>21515</v>
      </c>
    </row>
    <row r="241" spans="1:7" x14ac:dyDescent="0.3">
      <c r="A241" s="17">
        <v>44276</v>
      </c>
      <c r="B241" s="16" t="s">
        <v>19</v>
      </c>
      <c r="C241" s="16" t="s">
        <v>17</v>
      </c>
      <c r="D241" s="16">
        <v>10</v>
      </c>
      <c r="E241" s="16" t="s">
        <v>13</v>
      </c>
      <c r="F241" s="16" t="s">
        <v>11</v>
      </c>
      <c r="G241" s="16">
        <v>5836</v>
      </c>
    </row>
    <row r="242" spans="1:7" x14ac:dyDescent="0.3">
      <c r="A242" s="17">
        <v>44277</v>
      </c>
      <c r="B242" s="16" t="s">
        <v>19</v>
      </c>
      <c r="C242" s="16" t="s">
        <v>17</v>
      </c>
      <c r="D242" s="16">
        <v>15</v>
      </c>
      <c r="E242" s="16" t="s">
        <v>8</v>
      </c>
      <c r="F242" s="16" t="s">
        <v>11</v>
      </c>
      <c r="G242" s="16">
        <v>5494</v>
      </c>
    </row>
    <row r="243" spans="1:7" x14ac:dyDescent="0.3">
      <c r="A243" s="17">
        <v>44277</v>
      </c>
      <c r="B243" s="16" t="s">
        <v>19</v>
      </c>
      <c r="C243" s="16" t="s">
        <v>17</v>
      </c>
      <c r="D243" s="16">
        <v>19</v>
      </c>
      <c r="E243" s="16" t="s">
        <v>10</v>
      </c>
      <c r="F243" s="16" t="s">
        <v>9</v>
      </c>
      <c r="G243" s="16">
        <v>17129</v>
      </c>
    </row>
    <row r="244" spans="1:7" x14ac:dyDescent="0.3">
      <c r="A244" s="17">
        <v>44277</v>
      </c>
      <c r="B244" s="16" t="s">
        <v>19</v>
      </c>
      <c r="C244" s="16" t="s">
        <v>17</v>
      </c>
      <c r="D244" s="16">
        <v>10</v>
      </c>
      <c r="E244" s="16" t="s">
        <v>13</v>
      </c>
      <c r="F244" s="16" t="s">
        <v>11</v>
      </c>
      <c r="G244" s="16">
        <v>5961</v>
      </c>
    </row>
    <row r="245" spans="1:7" x14ac:dyDescent="0.3">
      <c r="A245" s="17">
        <v>44278</v>
      </c>
      <c r="B245" s="16" t="s">
        <v>19</v>
      </c>
      <c r="C245" s="16" t="s">
        <v>17</v>
      </c>
      <c r="D245" s="16">
        <v>15</v>
      </c>
      <c r="E245" s="16" t="s">
        <v>8</v>
      </c>
      <c r="F245" s="16" t="s">
        <v>11</v>
      </c>
      <c r="G245" s="16">
        <v>6223</v>
      </c>
    </row>
    <row r="246" spans="1:7" x14ac:dyDescent="0.3">
      <c r="A246" s="17">
        <v>44278</v>
      </c>
      <c r="B246" s="16" t="s">
        <v>19</v>
      </c>
      <c r="C246" s="16" t="s">
        <v>17</v>
      </c>
      <c r="D246" s="16">
        <v>19</v>
      </c>
      <c r="E246" s="16" t="s">
        <v>10</v>
      </c>
      <c r="F246" s="16" t="s">
        <v>9</v>
      </c>
      <c r="G246" s="16">
        <v>21373</v>
      </c>
    </row>
    <row r="247" spans="1:7" x14ac:dyDescent="0.3">
      <c r="A247" s="17">
        <v>44278</v>
      </c>
      <c r="B247" s="16" t="s">
        <v>19</v>
      </c>
      <c r="C247" s="16" t="s">
        <v>17</v>
      </c>
      <c r="D247" s="16">
        <v>10</v>
      </c>
      <c r="E247" s="16" t="s">
        <v>13</v>
      </c>
      <c r="F247" s="16" t="s">
        <v>11</v>
      </c>
      <c r="G247" s="16">
        <v>4867</v>
      </c>
    </row>
    <row r="248" spans="1:7" x14ac:dyDescent="0.3">
      <c r="A248" s="17">
        <v>44279</v>
      </c>
      <c r="B248" s="16" t="s">
        <v>19</v>
      </c>
      <c r="C248" s="16" t="s">
        <v>17</v>
      </c>
      <c r="D248" s="16">
        <v>15</v>
      </c>
      <c r="E248" s="16" t="s">
        <v>8</v>
      </c>
      <c r="F248" s="16" t="s">
        <v>11</v>
      </c>
      <c r="G248" s="16">
        <v>5663</v>
      </c>
    </row>
    <row r="249" spans="1:7" x14ac:dyDescent="0.3">
      <c r="A249" s="17">
        <v>44279</v>
      </c>
      <c r="B249" s="16" t="s">
        <v>19</v>
      </c>
      <c r="C249" s="16" t="s">
        <v>17</v>
      </c>
      <c r="D249" s="16">
        <v>19</v>
      </c>
      <c r="E249" s="16" t="s">
        <v>10</v>
      </c>
      <c r="F249" s="16" t="s">
        <v>9</v>
      </c>
      <c r="G249" s="16">
        <v>21129</v>
      </c>
    </row>
    <row r="250" spans="1:7" x14ac:dyDescent="0.3">
      <c r="A250" s="17">
        <v>44279</v>
      </c>
      <c r="B250" s="16" t="s">
        <v>19</v>
      </c>
      <c r="C250" s="16" t="s">
        <v>17</v>
      </c>
      <c r="D250" s="16">
        <v>10</v>
      </c>
      <c r="E250" s="16" t="s">
        <v>13</v>
      </c>
      <c r="F250" s="16" t="s">
        <v>11</v>
      </c>
      <c r="G250" s="16">
        <v>4980</v>
      </c>
    </row>
    <row r="251" spans="1:7" x14ac:dyDescent="0.3">
      <c r="A251" s="17">
        <v>44280</v>
      </c>
      <c r="B251" s="16" t="s">
        <v>19</v>
      </c>
      <c r="C251" s="16" t="s">
        <v>17</v>
      </c>
      <c r="D251" s="16">
        <v>15</v>
      </c>
      <c r="E251" s="16" t="s">
        <v>8</v>
      </c>
      <c r="F251" s="16" t="s">
        <v>11</v>
      </c>
      <c r="G251" s="16">
        <v>6086</v>
      </c>
    </row>
    <row r="252" spans="1:7" x14ac:dyDescent="0.3">
      <c r="A252" s="17">
        <v>44280</v>
      </c>
      <c r="B252" s="16" t="s">
        <v>19</v>
      </c>
      <c r="C252" s="16" t="s">
        <v>17</v>
      </c>
      <c r="D252" s="16">
        <v>19</v>
      </c>
      <c r="E252" s="16" t="s">
        <v>10</v>
      </c>
      <c r="F252" s="16" t="s">
        <v>11</v>
      </c>
      <c r="G252" s="16">
        <v>20532</v>
      </c>
    </row>
    <row r="253" spans="1:7" x14ac:dyDescent="0.3">
      <c r="A253" s="17">
        <v>44280</v>
      </c>
      <c r="B253" s="16" t="s">
        <v>19</v>
      </c>
      <c r="C253" s="16" t="s">
        <v>17</v>
      </c>
      <c r="D253" s="16">
        <v>10</v>
      </c>
      <c r="E253" s="16" t="s">
        <v>13</v>
      </c>
      <c r="F253" s="16" t="s">
        <v>11</v>
      </c>
      <c r="G253" s="16">
        <v>5336</v>
      </c>
    </row>
    <row r="254" spans="1:7" x14ac:dyDescent="0.3">
      <c r="A254" s="17">
        <v>44281</v>
      </c>
      <c r="B254" s="16" t="s">
        <v>19</v>
      </c>
      <c r="C254" s="16" t="s">
        <v>17</v>
      </c>
      <c r="D254" s="16">
        <v>15</v>
      </c>
      <c r="E254" s="16" t="s">
        <v>8</v>
      </c>
      <c r="F254" s="16" t="s">
        <v>11</v>
      </c>
      <c r="G254" s="16">
        <v>5134</v>
      </c>
    </row>
    <row r="255" spans="1:7" x14ac:dyDescent="0.3">
      <c r="A255" s="17">
        <v>44281</v>
      </c>
      <c r="B255" s="16" t="s">
        <v>19</v>
      </c>
      <c r="C255" s="16" t="s">
        <v>17</v>
      </c>
      <c r="D255" s="16">
        <v>19</v>
      </c>
      <c r="E255" s="16" t="s">
        <v>10</v>
      </c>
      <c r="F255" s="16" t="s">
        <v>11</v>
      </c>
      <c r="G255" s="16">
        <v>21422</v>
      </c>
    </row>
    <row r="256" spans="1:7" x14ac:dyDescent="0.3">
      <c r="A256" s="17">
        <v>44281</v>
      </c>
      <c r="B256" s="16" t="s">
        <v>19</v>
      </c>
      <c r="C256" s="16" t="s">
        <v>17</v>
      </c>
      <c r="D256" s="16">
        <v>10</v>
      </c>
      <c r="E256" s="16" t="s">
        <v>13</v>
      </c>
      <c r="F256" s="16" t="s">
        <v>11</v>
      </c>
      <c r="G256" s="16">
        <v>5370</v>
      </c>
    </row>
    <row r="257" spans="1:7" x14ac:dyDescent="0.3">
      <c r="A257" s="17">
        <v>44282</v>
      </c>
      <c r="B257" s="16" t="s">
        <v>19</v>
      </c>
      <c r="C257" s="16" t="s">
        <v>17</v>
      </c>
      <c r="D257" s="16">
        <v>15</v>
      </c>
      <c r="E257" s="16" t="s">
        <v>8</v>
      </c>
      <c r="F257" s="16" t="s">
        <v>11</v>
      </c>
      <c r="G257" s="16">
        <v>6202</v>
      </c>
    </row>
    <row r="258" spans="1:7" x14ac:dyDescent="0.3">
      <c r="A258" s="17">
        <v>44282</v>
      </c>
      <c r="B258" s="16" t="s">
        <v>19</v>
      </c>
      <c r="C258" s="16" t="s">
        <v>17</v>
      </c>
      <c r="D258" s="16">
        <v>19</v>
      </c>
      <c r="E258" s="16" t="s">
        <v>10</v>
      </c>
      <c r="F258" s="16" t="s">
        <v>11</v>
      </c>
      <c r="G258" s="16">
        <v>19618</v>
      </c>
    </row>
    <row r="259" spans="1:7" x14ac:dyDescent="0.3">
      <c r="A259" s="17">
        <v>44282</v>
      </c>
      <c r="B259" s="16" t="s">
        <v>19</v>
      </c>
      <c r="C259" s="16" t="s">
        <v>17</v>
      </c>
      <c r="D259" s="16">
        <v>10</v>
      </c>
      <c r="E259" s="16" t="s">
        <v>13</v>
      </c>
      <c r="F259" s="16" t="s">
        <v>11</v>
      </c>
      <c r="G259" s="16">
        <v>6127</v>
      </c>
    </row>
    <row r="260" spans="1:7" x14ac:dyDescent="0.3">
      <c r="A260" s="17">
        <v>44283</v>
      </c>
      <c r="B260" s="16" t="s">
        <v>19</v>
      </c>
      <c r="C260" s="16" t="s">
        <v>17</v>
      </c>
      <c r="D260" s="16">
        <v>15</v>
      </c>
      <c r="E260" s="16" t="s">
        <v>8</v>
      </c>
      <c r="F260" s="16" t="s">
        <v>11</v>
      </c>
      <c r="G260" s="16">
        <v>5692</v>
      </c>
    </row>
    <row r="261" spans="1:7" x14ac:dyDescent="0.3">
      <c r="A261" s="17">
        <v>44283</v>
      </c>
      <c r="B261" s="16" t="s">
        <v>19</v>
      </c>
      <c r="C261" s="16" t="s">
        <v>17</v>
      </c>
      <c r="D261" s="16">
        <v>19</v>
      </c>
      <c r="E261" s="16" t="s">
        <v>10</v>
      </c>
      <c r="F261" s="16" t="s">
        <v>11</v>
      </c>
      <c r="G261" s="16">
        <v>16965</v>
      </c>
    </row>
    <row r="262" spans="1:7" x14ac:dyDescent="0.3">
      <c r="A262" s="17">
        <v>44283</v>
      </c>
      <c r="B262" s="16" t="s">
        <v>19</v>
      </c>
      <c r="C262" s="16" t="s">
        <v>17</v>
      </c>
      <c r="D262" s="16">
        <v>10</v>
      </c>
      <c r="E262" s="16" t="s">
        <v>13</v>
      </c>
      <c r="F262" s="16" t="s">
        <v>11</v>
      </c>
      <c r="G262" s="16">
        <v>5848</v>
      </c>
    </row>
    <row r="263" spans="1:7" x14ac:dyDescent="0.3">
      <c r="A263" s="17">
        <v>44284</v>
      </c>
      <c r="B263" s="16" t="s">
        <v>19</v>
      </c>
      <c r="C263" s="16" t="s">
        <v>17</v>
      </c>
      <c r="D263" s="16">
        <v>15</v>
      </c>
      <c r="E263" s="16" t="s">
        <v>8</v>
      </c>
      <c r="F263" s="16" t="s">
        <v>11</v>
      </c>
      <c r="G263" s="16">
        <v>5959</v>
      </c>
    </row>
    <row r="264" spans="1:7" x14ac:dyDescent="0.3">
      <c r="A264" s="17">
        <v>44284</v>
      </c>
      <c r="B264" s="16" t="s">
        <v>19</v>
      </c>
      <c r="C264" s="16" t="s">
        <v>17</v>
      </c>
      <c r="D264" s="16">
        <v>19</v>
      </c>
      <c r="E264" s="16" t="s">
        <v>10</v>
      </c>
      <c r="F264" s="16" t="s">
        <v>11</v>
      </c>
      <c r="G264" s="16">
        <v>19678</v>
      </c>
    </row>
    <row r="265" spans="1:7" x14ac:dyDescent="0.3">
      <c r="A265" s="17">
        <v>44284</v>
      </c>
      <c r="B265" s="16" t="s">
        <v>19</v>
      </c>
      <c r="C265" s="16" t="s">
        <v>17</v>
      </c>
      <c r="D265" s="16">
        <v>10</v>
      </c>
      <c r="E265" s="16" t="s">
        <v>13</v>
      </c>
      <c r="F265" s="16" t="s">
        <v>11</v>
      </c>
      <c r="G265" s="16">
        <v>5103</v>
      </c>
    </row>
    <row r="266" spans="1:7" x14ac:dyDescent="0.3">
      <c r="A266" s="17">
        <v>44285</v>
      </c>
      <c r="B266" s="16" t="s">
        <v>19</v>
      </c>
      <c r="C266" s="16" t="s">
        <v>17</v>
      </c>
      <c r="D266" s="16">
        <v>15</v>
      </c>
      <c r="E266" s="16" t="s">
        <v>8</v>
      </c>
      <c r="F266" s="16" t="s">
        <v>11</v>
      </c>
      <c r="G266" s="16">
        <v>6229</v>
      </c>
    </row>
    <row r="267" spans="1:7" x14ac:dyDescent="0.3">
      <c r="A267" s="17">
        <v>44285</v>
      </c>
      <c r="B267" s="16" t="s">
        <v>19</v>
      </c>
      <c r="C267" s="16" t="s">
        <v>17</v>
      </c>
      <c r="D267" s="16">
        <v>19</v>
      </c>
      <c r="E267" s="16" t="s">
        <v>10</v>
      </c>
      <c r="F267" s="16" t="s">
        <v>11</v>
      </c>
      <c r="G267" s="16">
        <v>21094</v>
      </c>
    </row>
    <row r="268" spans="1:7" x14ac:dyDescent="0.3">
      <c r="A268" s="17">
        <v>44285</v>
      </c>
      <c r="B268" s="16" t="s">
        <v>19</v>
      </c>
      <c r="C268" s="16" t="s">
        <v>17</v>
      </c>
      <c r="D268" s="16">
        <v>10</v>
      </c>
      <c r="E268" s="16" t="s">
        <v>13</v>
      </c>
      <c r="F268" s="16" t="s">
        <v>11</v>
      </c>
      <c r="G268" s="16">
        <v>5475</v>
      </c>
    </row>
    <row r="269" spans="1:7" x14ac:dyDescent="0.3">
      <c r="A269" s="17">
        <v>44286</v>
      </c>
      <c r="B269" s="16" t="s">
        <v>19</v>
      </c>
      <c r="C269" s="16" t="s">
        <v>17</v>
      </c>
      <c r="D269" s="16">
        <v>15</v>
      </c>
      <c r="E269" s="16" t="s">
        <v>8</v>
      </c>
      <c r="F269" s="16" t="s">
        <v>11</v>
      </c>
      <c r="G269" s="16">
        <v>5891</v>
      </c>
    </row>
    <row r="270" spans="1:7" x14ac:dyDescent="0.3">
      <c r="A270" s="17">
        <v>44286</v>
      </c>
      <c r="B270" s="16" t="s">
        <v>19</v>
      </c>
      <c r="C270" s="16" t="s">
        <v>17</v>
      </c>
      <c r="D270" s="16">
        <v>19</v>
      </c>
      <c r="E270" s="16" t="s">
        <v>10</v>
      </c>
      <c r="F270" s="16" t="s">
        <v>11</v>
      </c>
      <c r="G270" s="16">
        <v>20998</v>
      </c>
    </row>
    <row r="271" spans="1:7" x14ac:dyDescent="0.3">
      <c r="A271" s="17">
        <v>44286</v>
      </c>
      <c r="B271" s="16" t="s">
        <v>19</v>
      </c>
      <c r="C271" s="16" t="s">
        <v>17</v>
      </c>
      <c r="D271" s="16">
        <v>10</v>
      </c>
      <c r="E271" s="16" t="s">
        <v>13</v>
      </c>
      <c r="F271" s="16" t="s">
        <v>11</v>
      </c>
      <c r="G271" s="16">
        <v>6067</v>
      </c>
    </row>
  </sheetData>
  <autoFilter ref="A1:G271" xr:uid="{57502A90-43FD-49CD-808C-493A150B3E59}"/>
  <mergeCells count="3">
    <mergeCell ref="I1:J1"/>
    <mergeCell ref="I10:J10"/>
    <mergeCell ref="L10:M10"/>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96560-16FE-4A8C-B918-2E022F406A62}">
  <dimension ref="A1:M271"/>
  <sheetViews>
    <sheetView workbookViewId="0">
      <selection activeCell="I19" sqref="I19"/>
    </sheetView>
  </sheetViews>
  <sheetFormatPr defaultColWidth="8.8984375" defaultRowHeight="15.6" x14ac:dyDescent="0.3"/>
  <cols>
    <col min="1" max="1" width="9.5" bestFit="1" customWidth="1"/>
    <col min="5" max="5" width="18.3984375" bestFit="1" customWidth="1"/>
    <col min="9" max="9" width="17.09765625" bestFit="1" customWidth="1"/>
    <col min="10" max="10" width="11.8984375" style="8" bestFit="1" customWidth="1"/>
    <col min="12" max="12" width="17.09765625" bestFit="1" customWidth="1"/>
    <col min="13" max="13" width="13.5" bestFit="1" customWidth="1"/>
  </cols>
  <sheetData>
    <row r="1" spans="1:13" x14ac:dyDescent="0.3">
      <c r="A1" t="s">
        <v>0</v>
      </c>
      <c r="B1" t="s">
        <v>1</v>
      </c>
      <c r="C1" t="s">
        <v>2</v>
      </c>
      <c r="D1" t="s">
        <v>3</v>
      </c>
      <c r="E1" t="s">
        <v>4</v>
      </c>
      <c r="F1" t="s">
        <v>5</v>
      </c>
      <c r="G1" t="s">
        <v>6</v>
      </c>
      <c r="I1" s="110" t="s">
        <v>55</v>
      </c>
      <c r="J1" s="110"/>
    </row>
    <row r="2" spans="1:13" x14ac:dyDescent="0.3">
      <c r="A2" s="1">
        <v>44197</v>
      </c>
      <c r="B2" t="s">
        <v>29</v>
      </c>
      <c r="C2" t="s">
        <v>22</v>
      </c>
      <c r="D2">
        <v>22</v>
      </c>
      <c r="E2" t="s">
        <v>8</v>
      </c>
      <c r="F2" t="s">
        <v>9</v>
      </c>
      <c r="G2">
        <v>13069</v>
      </c>
      <c r="I2" s="3" t="s">
        <v>32</v>
      </c>
      <c r="J2" s="9">
        <f>AVERAGE(G2:G271)</f>
        <v>14310.159259259259</v>
      </c>
    </row>
    <row r="3" spans="1:13" x14ac:dyDescent="0.3">
      <c r="A3" s="1">
        <v>44197</v>
      </c>
      <c r="B3" t="s">
        <v>29</v>
      </c>
      <c r="C3" t="s">
        <v>22</v>
      </c>
      <c r="D3">
        <v>21</v>
      </c>
      <c r="E3" t="s">
        <v>10</v>
      </c>
      <c r="F3" t="s">
        <v>9</v>
      </c>
      <c r="G3">
        <v>23595</v>
      </c>
      <c r="I3" s="3" t="s">
        <v>33</v>
      </c>
      <c r="J3" s="9">
        <f>MEDIAN(G2:G271)</f>
        <v>10032.5</v>
      </c>
    </row>
    <row r="4" spans="1:13" x14ac:dyDescent="0.3">
      <c r="A4" s="1">
        <v>44197</v>
      </c>
      <c r="B4" t="s">
        <v>29</v>
      </c>
      <c r="C4" t="s">
        <v>22</v>
      </c>
      <c r="D4">
        <v>15.7</v>
      </c>
      <c r="E4" t="s">
        <v>13</v>
      </c>
      <c r="F4" t="s">
        <v>9</v>
      </c>
      <c r="G4">
        <v>16927</v>
      </c>
      <c r="I4" s="3" t="s">
        <v>34</v>
      </c>
      <c r="J4" s="9">
        <f>MODE(G2:G271)</f>
        <v>5144</v>
      </c>
    </row>
    <row r="5" spans="1:13" x14ac:dyDescent="0.3">
      <c r="A5" s="1">
        <v>44198</v>
      </c>
      <c r="B5" t="s">
        <v>29</v>
      </c>
      <c r="C5" t="s">
        <v>22</v>
      </c>
      <c r="D5">
        <v>22</v>
      </c>
      <c r="E5" t="s">
        <v>8</v>
      </c>
      <c r="F5" t="s">
        <v>9</v>
      </c>
      <c r="G5">
        <v>12917</v>
      </c>
      <c r="I5" s="3" t="s">
        <v>35</v>
      </c>
      <c r="J5" s="13">
        <f>MAX(G2:G271)</f>
        <v>30428</v>
      </c>
    </row>
    <row r="6" spans="1:13" x14ac:dyDescent="0.3">
      <c r="A6" s="1">
        <v>44198</v>
      </c>
      <c r="B6" t="s">
        <v>29</v>
      </c>
      <c r="C6" t="s">
        <v>22</v>
      </c>
      <c r="D6">
        <v>21</v>
      </c>
      <c r="E6" t="s">
        <v>10</v>
      </c>
      <c r="F6" t="s">
        <v>9</v>
      </c>
      <c r="G6">
        <v>22369</v>
      </c>
      <c r="I6" s="3" t="s">
        <v>36</v>
      </c>
      <c r="J6" s="13">
        <f>MIN(G2:G271)</f>
        <v>4923</v>
      </c>
    </row>
    <row r="7" spans="1:13" x14ac:dyDescent="0.3">
      <c r="A7" s="1">
        <v>44198</v>
      </c>
      <c r="B7" t="s">
        <v>29</v>
      </c>
      <c r="C7" t="s">
        <v>22</v>
      </c>
      <c r="D7">
        <v>15.7</v>
      </c>
      <c r="E7" t="s">
        <v>13</v>
      </c>
      <c r="F7" t="s">
        <v>9</v>
      </c>
      <c r="G7">
        <v>13286</v>
      </c>
      <c r="I7" s="3" t="s">
        <v>53</v>
      </c>
      <c r="J7" s="9">
        <f>STDEV(G2:G271)</f>
        <v>8749.6477962364479</v>
      </c>
    </row>
    <row r="8" spans="1:13" x14ac:dyDescent="0.3">
      <c r="A8" s="1">
        <v>44199</v>
      </c>
      <c r="B8" t="s">
        <v>29</v>
      </c>
      <c r="C8" t="s">
        <v>22</v>
      </c>
      <c r="D8">
        <v>22</v>
      </c>
      <c r="E8" t="s">
        <v>8</v>
      </c>
      <c r="F8" t="s">
        <v>9</v>
      </c>
      <c r="G8">
        <v>13091</v>
      </c>
    </row>
    <row r="9" spans="1:13" x14ac:dyDescent="0.3">
      <c r="A9" s="1">
        <v>44199</v>
      </c>
      <c r="B9" t="s">
        <v>29</v>
      </c>
      <c r="C9" t="s">
        <v>22</v>
      </c>
      <c r="D9">
        <v>21</v>
      </c>
      <c r="E9" t="s">
        <v>10</v>
      </c>
      <c r="F9" t="s">
        <v>9</v>
      </c>
      <c r="G9">
        <v>25491</v>
      </c>
    </row>
    <row r="10" spans="1:13" ht="16.2" thickBot="1" x14ac:dyDescent="0.35">
      <c r="A10" s="1">
        <v>44199</v>
      </c>
      <c r="B10" t="s">
        <v>29</v>
      </c>
      <c r="C10" t="s">
        <v>22</v>
      </c>
      <c r="D10">
        <v>15.7</v>
      </c>
      <c r="E10" t="s">
        <v>13</v>
      </c>
      <c r="F10" t="s">
        <v>9</v>
      </c>
      <c r="G10">
        <v>13802</v>
      </c>
      <c r="I10" s="103" t="s">
        <v>38</v>
      </c>
      <c r="J10" s="103"/>
      <c r="L10" s="104" t="s">
        <v>39</v>
      </c>
      <c r="M10" s="104"/>
    </row>
    <row r="11" spans="1:13" x14ac:dyDescent="0.3">
      <c r="A11" s="1">
        <v>44200</v>
      </c>
      <c r="B11" t="s">
        <v>29</v>
      </c>
      <c r="C11" t="s">
        <v>22</v>
      </c>
      <c r="D11">
        <v>22</v>
      </c>
      <c r="E11" t="s">
        <v>8</v>
      </c>
      <c r="F11" t="s">
        <v>9</v>
      </c>
      <c r="G11">
        <v>12724</v>
      </c>
      <c r="I11" s="6" t="s">
        <v>6</v>
      </c>
      <c r="J11" s="10"/>
      <c r="L11" s="6" t="s">
        <v>6</v>
      </c>
      <c r="M11" s="6"/>
    </row>
    <row r="12" spans="1:13" x14ac:dyDescent="0.3">
      <c r="A12" s="1">
        <v>44200</v>
      </c>
      <c r="B12" t="s">
        <v>29</v>
      </c>
      <c r="C12" t="s">
        <v>22</v>
      </c>
      <c r="D12">
        <v>21</v>
      </c>
      <c r="E12" t="s">
        <v>10</v>
      </c>
      <c r="F12" t="s">
        <v>9</v>
      </c>
      <c r="G12">
        <v>25485</v>
      </c>
    </row>
    <row r="13" spans="1:13" x14ac:dyDescent="0.3">
      <c r="A13" s="1">
        <v>44200</v>
      </c>
      <c r="B13" t="s">
        <v>29</v>
      </c>
      <c r="C13" t="s">
        <v>22</v>
      </c>
      <c r="D13">
        <v>15.7</v>
      </c>
      <c r="E13" t="s">
        <v>13</v>
      </c>
      <c r="F13" t="s">
        <v>9</v>
      </c>
      <c r="G13">
        <v>13088</v>
      </c>
      <c r="I13" t="s">
        <v>32</v>
      </c>
      <c r="J13" s="8">
        <v>14576.051851851851</v>
      </c>
      <c r="L13" t="s">
        <v>32</v>
      </c>
      <c r="M13" s="8">
        <v>14310.159259259259</v>
      </c>
    </row>
    <row r="14" spans="1:13" x14ac:dyDescent="0.3">
      <c r="A14" s="1">
        <v>44201</v>
      </c>
      <c r="B14" t="s">
        <v>29</v>
      </c>
      <c r="C14" t="s">
        <v>22</v>
      </c>
      <c r="D14">
        <v>22</v>
      </c>
      <c r="E14" t="s">
        <v>8</v>
      </c>
      <c r="F14" t="s">
        <v>9</v>
      </c>
      <c r="G14">
        <v>13025</v>
      </c>
      <c r="I14" t="s">
        <v>40</v>
      </c>
      <c r="J14" s="8">
        <v>605.51635751788535</v>
      </c>
      <c r="L14" t="s">
        <v>40</v>
      </c>
      <c r="M14" s="8">
        <v>532.48660758045196</v>
      </c>
    </row>
    <row r="15" spans="1:13" x14ac:dyDescent="0.3">
      <c r="A15" s="1">
        <v>44201</v>
      </c>
      <c r="B15" t="s">
        <v>29</v>
      </c>
      <c r="C15" t="s">
        <v>22</v>
      </c>
      <c r="D15">
        <v>21</v>
      </c>
      <c r="E15" t="s">
        <v>10</v>
      </c>
      <c r="F15" t="s">
        <v>9</v>
      </c>
      <c r="G15">
        <v>29115</v>
      </c>
      <c r="I15" t="s">
        <v>33</v>
      </c>
      <c r="J15" s="8">
        <v>10032.5</v>
      </c>
      <c r="L15" t="s">
        <v>33</v>
      </c>
      <c r="M15" s="8">
        <v>10032.5</v>
      </c>
    </row>
    <row r="16" spans="1:13" x14ac:dyDescent="0.3">
      <c r="A16" s="1">
        <v>44201</v>
      </c>
      <c r="B16" t="s">
        <v>29</v>
      </c>
      <c r="C16" t="s">
        <v>22</v>
      </c>
      <c r="D16">
        <v>15.7</v>
      </c>
      <c r="E16" t="s">
        <v>13</v>
      </c>
      <c r="F16" t="s">
        <v>9</v>
      </c>
      <c r="G16">
        <v>14812</v>
      </c>
      <c r="I16" t="s">
        <v>34</v>
      </c>
      <c r="J16" s="8">
        <v>5144</v>
      </c>
      <c r="L16" t="s">
        <v>34</v>
      </c>
      <c r="M16" s="8">
        <v>5144</v>
      </c>
    </row>
    <row r="17" spans="1:13" x14ac:dyDescent="0.3">
      <c r="A17" s="1">
        <v>44202</v>
      </c>
      <c r="B17" t="s">
        <v>29</v>
      </c>
      <c r="C17" t="s">
        <v>22</v>
      </c>
      <c r="D17">
        <v>22</v>
      </c>
      <c r="E17" t="s">
        <v>8</v>
      </c>
      <c r="F17" t="s">
        <v>9</v>
      </c>
      <c r="G17">
        <v>12961</v>
      </c>
      <c r="I17" t="s">
        <v>41</v>
      </c>
      <c r="J17" s="8">
        <v>9949.6490385272609</v>
      </c>
      <c r="L17" t="s">
        <v>41</v>
      </c>
      <c r="M17" s="8">
        <v>8749.6477962364479</v>
      </c>
    </row>
    <row r="18" spans="1:13" x14ac:dyDescent="0.3">
      <c r="A18" s="1">
        <v>44202</v>
      </c>
      <c r="B18" t="s">
        <v>29</v>
      </c>
      <c r="C18" t="s">
        <v>22</v>
      </c>
      <c r="D18">
        <v>21</v>
      </c>
      <c r="E18" t="s">
        <v>10</v>
      </c>
      <c r="F18" t="s">
        <v>9</v>
      </c>
      <c r="G18">
        <v>24239</v>
      </c>
      <c r="I18" t="s">
        <v>42</v>
      </c>
      <c r="J18" s="8">
        <v>98995515.989866436</v>
      </c>
      <c r="L18" t="s">
        <v>42</v>
      </c>
      <c r="M18" s="8">
        <v>76556336.558185339</v>
      </c>
    </row>
    <row r="19" spans="1:13" x14ac:dyDescent="0.3">
      <c r="A19" s="1">
        <v>44202</v>
      </c>
      <c r="B19" t="s">
        <v>29</v>
      </c>
      <c r="C19" t="s">
        <v>22</v>
      </c>
      <c r="D19">
        <v>15.7</v>
      </c>
      <c r="E19" t="s">
        <v>13</v>
      </c>
      <c r="F19" t="s">
        <v>9</v>
      </c>
      <c r="G19">
        <v>13300</v>
      </c>
      <c r="I19" t="s">
        <v>43</v>
      </c>
      <c r="J19" s="12">
        <v>11.380374116541226</v>
      </c>
      <c r="L19" t="s">
        <v>43</v>
      </c>
      <c r="M19" s="14">
        <v>-1.3451836821368524</v>
      </c>
    </row>
    <row r="20" spans="1:13" x14ac:dyDescent="0.3">
      <c r="A20" s="1">
        <v>44203</v>
      </c>
      <c r="B20" t="s">
        <v>29</v>
      </c>
      <c r="C20" t="s">
        <v>22</v>
      </c>
      <c r="D20">
        <v>22</v>
      </c>
      <c r="E20" t="s">
        <v>8</v>
      </c>
      <c r="F20" t="s">
        <v>9</v>
      </c>
      <c r="G20">
        <v>12673</v>
      </c>
      <c r="I20" t="s">
        <v>44</v>
      </c>
      <c r="J20" s="12">
        <v>2.046828704853171</v>
      </c>
      <c r="L20" t="s">
        <v>44</v>
      </c>
      <c r="M20" s="14">
        <v>0.58996402379509405</v>
      </c>
    </row>
    <row r="21" spans="1:13" x14ac:dyDescent="0.3">
      <c r="A21" s="1">
        <v>44203</v>
      </c>
      <c r="B21" t="s">
        <v>29</v>
      </c>
      <c r="C21" t="s">
        <v>22</v>
      </c>
      <c r="D21">
        <v>21</v>
      </c>
      <c r="E21" t="s">
        <v>10</v>
      </c>
      <c r="F21" t="s">
        <v>9</v>
      </c>
      <c r="G21">
        <v>24542</v>
      </c>
      <c r="I21" t="s">
        <v>45</v>
      </c>
      <c r="J21" s="12">
        <v>90445</v>
      </c>
      <c r="L21" t="s">
        <v>45</v>
      </c>
      <c r="M21" s="14">
        <v>25505</v>
      </c>
    </row>
    <row r="22" spans="1:13" x14ac:dyDescent="0.3">
      <c r="A22" s="1">
        <v>44203</v>
      </c>
      <c r="B22" t="s">
        <v>29</v>
      </c>
      <c r="C22" t="s">
        <v>22</v>
      </c>
      <c r="D22">
        <v>15.7</v>
      </c>
      <c r="E22" t="s">
        <v>13</v>
      </c>
      <c r="F22" t="s">
        <v>9</v>
      </c>
      <c r="G22">
        <v>17188</v>
      </c>
      <c r="I22" t="s">
        <v>46</v>
      </c>
      <c r="J22" s="8">
        <v>842</v>
      </c>
      <c r="L22" t="s">
        <v>46</v>
      </c>
      <c r="M22" s="8">
        <v>4923</v>
      </c>
    </row>
    <row r="23" spans="1:13" x14ac:dyDescent="0.3">
      <c r="A23" s="1">
        <v>44204</v>
      </c>
      <c r="B23" t="s">
        <v>29</v>
      </c>
      <c r="C23" t="s">
        <v>22</v>
      </c>
      <c r="D23">
        <v>22</v>
      </c>
      <c r="E23" t="s">
        <v>8</v>
      </c>
      <c r="F23" t="s">
        <v>9</v>
      </c>
      <c r="G23">
        <v>12861</v>
      </c>
      <c r="I23" t="s">
        <v>47</v>
      </c>
      <c r="J23" s="8">
        <v>91287</v>
      </c>
      <c r="L23" t="s">
        <v>47</v>
      </c>
      <c r="M23" s="8">
        <v>30428</v>
      </c>
    </row>
    <row r="24" spans="1:13" x14ac:dyDescent="0.3">
      <c r="A24" s="1">
        <v>44204</v>
      </c>
      <c r="B24" t="s">
        <v>29</v>
      </c>
      <c r="C24" t="s">
        <v>22</v>
      </c>
      <c r="D24">
        <v>21</v>
      </c>
      <c r="E24" t="s">
        <v>10</v>
      </c>
      <c r="F24" t="s">
        <v>9</v>
      </c>
      <c r="G24">
        <v>24428</v>
      </c>
      <c r="I24" t="s">
        <v>48</v>
      </c>
      <c r="J24" s="8">
        <v>3935534</v>
      </c>
      <c r="L24" t="s">
        <v>48</v>
      </c>
      <c r="M24" s="8">
        <v>3863743</v>
      </c>
    </row>
    <row r="25" spans="1:13" ht="16.2" thickBot="1" x14ac:dyDescent="0.35">
      <c r="A25" s="1">
        <v>44204</v>
      </c>
      <c r="B25" t="s">
        <v>29</v>
      </c>
      <c r="C25" t="s">
        <v>22</v>
      </c>
      <c r="D25">
        <v>15.7</v>
      </c>
      <c r="E25" t="s">
        <v>13</v>
      </c>
      <c r="F25" t="s">
        <v>9</v>
      </c>
      <c r="G25">
        <v>15059</v>
      </c>
      <c r="I25" s="5" t="s">
        <v>49</v>
      </c>
      <c r="J25" s="11">
        <v>270</v>
      </c>
      <c r="L25" s="5" t="s">
        <v>49</v>
      </c>
      <c r="M25" s="11">
        <v>270</v>
      </c>
    </row>
    <row r="26" spans="1:13" x14ac:dyDescent="0.3">
      <c r="A26" s="1">
        <v>44205</v>
      </c>
      <c r="B26" t="s">
        <v>29</v>
      </c>
      <c r="C26" t="s">
        <v>22</v>
      </c>
      <c r="D26">
        <v>22</v>
      </c>
      <c r="E26" t="s">
        <v>8</v>
      </c>
      <c r="F26" t="s">
        <v>9</v>
      </c>
      <c r="G26">
        <v>12540</v>
      </c>
    </row>
    <row r="27" spans="1:13" x14ac:dyDescent="0.3">
      <c r="A27" s="1">
        <v>44205</v>
      </c>
      <c r="B27" t="s">
        <v>29</v>
      </c>
      <c r="C27" t="s">
        <v>22</v>
      </c>
      <c r="D27">
        <v>21</v>
      </c>
      <c r="E27" t="s">
        <v>10</v>
      </c>
      <c r="F27" t="s">
        <v>9</v>
      </c>
      <c r="G27">
        <v>28982</v>
      </c>
    </row>
    <row r="28" spans="1:13" x14ac:dyDescent="0.3">
      <c r="A28" s="1">
        <v>44205</v>
      </c>
      <c r="B28" t="s">
        <v>29</v>
      </c>
      <c r="C28" t="s">
        <v>22</v>
      </c>
      <c r="D28">
        <v>15.7</v>
      </c>
      <c r="E28" t="s">
        <v>13</v>
      </c>
      <c r="F28" t="s">
        <v>9</v>
      </c>
      <c r="G28">
        <v>13685</v>
      </c>
    </row>
    <row r="29" spans="1:13" x14ac:dyDescent="0.3">
      <c r="A29" s="1">
        <v>44206</v>
      </c>
      <c r="B29" t="s">
        <v>29</v>
      </c>
      <c r="C29" t="s">
        <v>22</v>
      </c>
      <c r="D29">
        <v>22</v>
      </c>
      <c r="E29" t="s">
        <v>8</v>
      </c>
      <c r="F29" t="s">
        <v>9</v>
      </c>
      <c r="G29">
        <v>12643</v>
      </c>
    </row>
    <row r="30" spans="1:13" x14ac:dyDescent="0.3">
      <c r="A30" s="1">
        <v>44206</v>
      </c>
      <c r="B30" t="s">
        <v>29</v>
      </c>
      <c r="C30" t="s">
        <v>22</v>
      </c>
      <c r="D30">
        <v>21</v>
      </c>
      <c r="E30" t="s">
        <v>10</v>
      </c>
      <c r="F30" t="s">
        <v>9</v>
      </c>
      <c r="G30">
        <v>21920</v>
      </c>
    </row>
    <row r="31" spans="1:13" x14ac:dyDescent="0.3">
      <c r="A31" s="1">
        <v>44206</v>
      </c>
      <c r="B31" t="s">
        <v>29</v>
      </c>
      <c r="C31" t="s">
        <v>22</v>
      </c>
      <c r="D31">
        <v>15.7</v>
      </c>
      <c r="E31" t="s">
        <v>13</v>
      </c>
      <c r="F31" t="s">
        <v>9</v>
      </c>
      <c r="G31">
        <v>14171</v>
      </c>
    </row>
    <row r="32" spans="1:13" x14ac:dyDescent="0.3">
      <c r="A32" s="1">
        <v>44207</v>
      </c>
      <c r="B32" t="s">
        <v>29</v>
      </c>
      <c r="C32" t="s">
        <v>22</v>
      </c>
      <c r="D32">
        <v>22</v>
      </c>
      <c r="E32" t="s">
        <v>8</v>
      </c>
      <c r="F32" t="s">
        <v>9</v>
      </c>
      <c r="G32">
        <v>12872</v>
      </c>
    </row>
    <row r="33" spans="1:7" x14ac:dyDescent="0.3">
      <c r="A33" s="1">
        <v>44207</v>
      </c>
      <c r="B33" t="s">
        <v>29</v>
      </c>
      <c r="C33" t="s">
        <v>22</v>
      </c>
      <c r="D33">
        <v>21</v>
      </c>
      <c r="E33" t="s">
        <v>10</v>
      </c>
      <c r="F33" t="s">
        <v>9</v>
      </c>
      <c r="G33">
        <v>28186</v>
      </c>
    </row>
    <row r="34" spans="1:7" x14ac:dyDescent="0.3">
      <c r="A34" s="1">
        <v>44207</v>
      </c>
      <c r="B34" t="s">
        <v>29</v>
      </c>
      <c r="C34" t="s">
        <v>22</v>
      </c>
      <c r="D34">
        <v>15.7</v>
      </c>
      <c r="E34" t="s">
        <v>13</v>
      </c>
      <c r="F34" t="s">
        <v>9</v>
      </c>
      <c r="G34">
        <v>12965</v>
      </c>
    </row>
    <row r="35" spans="1:7" x14ac:dyDescent="0.3">
      <c r="A35" s="1">
        <v>44208</v>
      </c>
      <c r="B35" t="s">
        <v>29</v>
      </c>
      <c r="C35" t="s">
        <v>22</v>
      </c>
      <c r="D35">
        <v>22</v>
      </c>
      <c r="E35" t="s">
        <v>8</v>
      </c>
      <c r="F35" t="s">
        <v>9</v>
      </c>
      <c r="G35">
        <v>13084</v>
      </c>
    </row>
    <row r="36" spans="1:7" x14ac:dyDescent="0.3">
      <c r="A36" s="1">
        <v>44208</v>
      </c>
      <c r="B36" t="s">
        <v>29</v>
      </c>
      <c r="C36" t="s">
        <v>22</v>
      </c>
      <c r="D36">
        <v>21</v>
      </c>
      <c r="E36" t="s">
        <v>10</v>
      </c>
      <c r="F36" t="s">
        <v>11</v>
      </c>
      <c r="G36">
        <v>22704</v>
      </c>
    </row>
    <row r="37" spans="1:7" x14ac:dyDescent="0.3">
      <c r="A37" s="1">
        <v>44208</v>
      </c>
      <c r="B37" t="s">
        <v>29</v>
      </c>
      <c r="C37" t="s">
        <v>22</v>
      </c>
      <c r="D37">
        <v>15.7</v>
      </c>
      <c r="E37" t="s">
        <v>13</v>
      </c>
      <c r="F37" t="s">
        <v>9</v>
      </c>
      <c r="G37">
        <v>15111</v>
      </c>
    </row>
    <row r="38" spans="1:7" x14ac:dyDescent="0.3">
      <c r="A38" s="1">
        <v>44209</v>
      </c>
      <c r="B38" t="s">
        <v>29</v>
      </c>
      <c r="C38" t="s">
        <v>22</v>
      </c>
      <c r="D38">
        <v>22</v>
      </c>
      <c r="E38" t="s">
        <v>8</v>
      </c>
      <c r="F38" t="s">
        <v>9</v>
      </c>
      <c r="G38">
        <v>12803</v>
      </c>
    </row>
    <row r="39" spans="1:7" x14ac:dyDescent="0.3">
      <c r="A39" s="1">
        <v>44209</v>
      </c>
      <c r="B39" t="s">
        <v>29</v>
      </c>
      <c r="C39" t="s">
        <v>22</v>
      </c>
      <c r="D39">
        <v>21</v>
      </c>
      <c r="E39" t="s">
        <v>10</v>
      </c>
      <c r="F39" t="s">
        <v>11</v>
      </c>
      <c r="G39">
        <v>28274</v>
      </c>
    </row>
    <row r="40" spans="1:7" x14ac:dyDescent="0.3">
      <c r="A40" s="1">
        <v>44209</v>
      </c>
      <c r="B40" t="s">
        <v>29</v>
      </c>
      <c r="C40" t="s">
        <v>22</v>
      </c>
      <c r="D40">
        <v>15.7</v>
      </c>
      <c r="E40" t="s">
        <v>13</v>
      </c>
      <c r="F40" t="s">
        <v>9</v>
      </c>
      <c r="G40">
        <v>12375</v>
      </c>
    </row>
    <row r="41" spans="1:7" x14ac:dyDescent="0.3">
      <c r="A41" s="1">
        <v>44210</v>
      </c>
      <c r="B41" t="s">
        <v>29</v>
      </c>
      <c r="C41" t="s">
        <v>22</v>
      </c>
      <c r="D41">
        <v>22</v>
      </c>
      <c r="E41" t="s">
        <v>8</v>
      </c>
      <c r="F41" t="s">
        <v>9</v>
      </c>
      <c r="G41">
        <v>13156</v>
      </c>
    </row>
    <row r="42" spans="1:7" x14ac:dyDescent="0.3">
      <c r="A42" s="1">
        <v>44210</v>
      </c>
      <c r="B42" t="s">
        <v>29</v>
      </c>
      <c r="C42" t="s">
        <v>22</v>
      </c>
      <c r="D42">
        <v>21</v>
      </c>
      <c r="E42" t="s">
        <v>10</v>
      </c>
      <c r="F42" t="s">
        <v>11</v>
      </c>
      <c r="G42">
        <v>22589</v>
      </c>
    </row>
    <row r="43" spans="1:7" x14ac:dyDescent="0.3">
      <c r="A43" s="1">
        <v>44210</v>
      </c>
      <c r="B43" t="s">
        <v>29</v>
      </c>
      <c r="C43" t="s">
        <v>22</v>
      </c>
      <c r="D43">
        <v>15.7</v>
      </c>
      <c r="E43" t="s">
        <v>13</v>
      </c>
      <c r="F43" t="s">
        <v>9</v>
      </c>
      <c r="G43">
        <v>17386</v>
      </c>
    </row>
    <row r="44" spans="1:7" x14ac:dyDescent="0.3">
      <c r="A44" s="1">
        <v>44211</v>
      </c>
      <c r="B44" t="s">
        <v>29</v>
      </c>
      <c r="C44" t="s">
        <v>22</v>
      </c>
      <c r="D44">
        <v>22</v>
      </c>
      <c r="E44" t="s">
        <v>8</v>
      </c>
      <c r="F44" t="s">
        <v>9</v>
      </c>
      <c r="G44">
        <v>12741</v>
      </c>
    </row>
    <row r="45" spans="1:7" x14ac:dyDescent="0.3">
      <c r="A45" s="1">
        <v>44211</v>
      </c>
      <c r="B45" t="s">
        <v>29</v>
      </c>
      <c r="C45" t="s">
        <v>22</v>
      </c>
      <c r="D45">
        <v>21</v>
      </c>
      <c r="E45" t="s">
        <v>10</v>
      </c>
      <c r="F45" t="s">
        <v>11</v>
      </c>
      <c r="G45">
        <v>27501</v>
      </c>
    </row>
    <row r="46" spans="1:7" x14ac:dyDescent="0.3">
      <c r="A46" s="1">
        <v>44211</v>
      </c>
      <c r="B46" t="s">
        <v>29</v>
      </c>
      <c r="C46" t="s">
        <v>22</v>
      </c>
      <c r="D46">
        <v>15.7</v>
      </c>
      <c r="E46" t="s">
        <v>13</v>
      </c>
      <c r="F46" t="s">
        <v>9</v>
      </c>
      <c r="G46">
        <v>14897</v>
      </c>
    </row>
    <row r="47" spans="1:7" x14ac:dyDescent="0.3">
      <c r="A47" s="1">
        <v>44212</v>
      </c>
      <c r="B47" t="s">
        <v>29</v>
      </c>
      <c r="C47" t="s">
        <v>22</v>
      </c>
      <c r="D47">
        <v>22</v>
      </c>
      <c r="E47" t="s">
        <v>8</v>
      </c>
      <c r="F47" t="s">
        <v>11</v>
      </c>
      <c r="G47">
        <v>7850</v>
      </c>
    </row>
    <row r="48" spans="1:7" x14ac:dyDescent="0.3">
      <c r="A48" s="1">
        <v>44212</v>
      </c>
      <c r="B48" t="s">
        <v>29</v>
      </c>
      <c r="C48" t="s">
        <v>22</v>
      </c>
      <c r="D48">
        <v>21</v>
      </c>
      <c r="E48" t="s">
        <v>10</v>
      </c>
      <c r="F48" t="s">
        <v>11</v>
      </c>
      <c r="G48">
        <v>28237</v>
      </c>
    </row>
    <row r="49" spans="1:7" x14ac:dyDescent="0.3">
      <c r="A49" s="1">
        <v>44212</v>
      </c>
      <c r="B49" t="s">
        <v>29</v>
      </c>
      <c r="C49" t="s">
        <v>22</v>
      </c>
      <c r="D49">
        <v>15.7</v>
      </c>
      <c r="E49" t="s">
        <v>13</v>
      </c>
      <c r="F49" t="s">
        <v>9</v>
      </c>
      <c r="G49">
        <v>13545</v>
      </c>
    </row>
    <row r="50" spans="1:7" x14ac:dyDescent="0.3">
      <c r="A50" s="1">
        <v>44213</v>
      </c>
      <c r="B50" t="s">
        <v>29</v>
      </c>
      <c r="C50" t="s">
        <v>22</v>
      </c>
      <c r="D50">
        <v>22</v>
      </c>
      <c r="E50" t="s">
        <v>8</v>
      </c>
      <c r="F50" t="s">
        <v>11</v>
      </c>
      <c r="G50">
        <v>8298</v>
      </c>
    </row>
    <row r="51" spans="1:7" x14ac:dyDescent="0.3">
      <c r="A51" s="1">
        <v>44213</v>
      </c>
      <c r="B51" t="s">
        <v>29</v>
      </c>
      <c r="C51" t="s">
        <v>22</v>
      </c>
      <c r="D51">
        <v>21</v>
      </c>
      <c r="E51" t="s">
        <v>10</v>
      </c>
      <c r="F51" t="s">
        <v>11</v>
      </c>
      <c r="G51">
        <v>21857</v>
      </c>
    </row>
    <row r="52" spans="1:7" x14ac:dyDescent="0.3">
      <c r="A52" s="1">
        <v>44213</v>
      </c>
      <c r="B52" t="s">
        <v>29</v>
      </c>
      <c r="C52" t="s">
        <v>22</v>
      </c>
      <c r="D52">
        <v>15.7</v>
      </c>
      <c r="E52" t="s">
        <v>13</v>
      </c>
      <c r="F52" t="s">
        <v>11</v>
      </c>
      <c r="G52">
        <v>6035</v>
      </c>
    </row>
    <row r="53" spans="1:7" x14ac:dyDescent="0.3">
      <c r="A53" s="1">
        <v>44214</v>
      </c>
      <c r="B53" t="s">
        <v>29</v>
      </c>
      <c r="C53" t="s">
        <v>22</v>
      </c>
      <c r="D53">
        <v>22</v>
      </c>
      <c r="E53" t="s">
        <v>8</v>
      </c>
      <c r="F53" t="s">
        <v>11</v>
      </c>
      <c r="G53">
        <v>7617</v>
      </c>
    </row>
    <row r="54" spans="1:7" x14ac:dyDescent="0.3">
      <c r="A54" s="1">
        <v>44214</v>
      </c>
      <c r="B54" t="s">
        <v>29</v>
      </c>
      <c r="C54" t="s">
        <v>22</v>
      </c>
      <c r="D54">
        <v>21</v>
      </c>
      <c r="E54" t="s">
        <v>10</v>
      </c>
      <c r="F54" t="s">
        <v>11</v>
      </c>
      <c r="G54">
        <v>24117</v>
      </c>
    </row>
    <row r="55" spans="1:7" x14ac:dyDescent="0.3">
      <c r="A55" s="1">
        <v>44214</v>
      </c>
      <c r="B55" t="s">
        <v>29</v>
      </c>
      <c r="C55" t="s">
        <v>22</v>
      </c>
      <c r="D55">
        <v>15.7</v>
      </c>
      <c r="E55" t="s">
        <v>13</v>
      </c>
      <c r="F55" t="s">
        <v>11</v>
      </c>
      <c r="G55">
        <v>4972</v>
      </c>
    </row>
    <row r="56" spans="1:7" x14ac:dyDescent="0.3">
      <c r="A56" s="1">
        <v>44215</v>
      </c>
      <c r="B56" t="s">
        <v>29</v>
      </c>
      <c r="C56" t="s">
        <v>22</v>
      </c>
      <c r="D56">
        <v>22</v>
      </c>
      <c r="E56" t="s">
        <v>8</v>
      </c>
      <c r="F56" t="s">
        <v>11</v>
      </c>
      <c r="G56">
        <v>8053</v>
      </c>
    </row>
    <row r="57" spans="1:7" x14ac:dyDescent="0.3">
      <c r="A57" s="1">
        <v>44215</v>
      </c>
      <c r="B57" t="s">
        <v>29</v>
      </c>
      <c r="C57" t="s">
        <v>22</v>
      </c>
      <c r="D57">
        <v>21</v>
      </c>
      <c r="E57" t="s">
        <v>10</v>
      </c>
      <c r="F57" t="s">
        <v>11</v>
      </c>
      <c r="G57">
        <v>27673</v>
      </c>
    </row>
    <row r="58" spans="1:7" x14ac:dyDescent="0.3">
      <c r="A58" s="1">
        <v>44215</v>
      </c>
      <c r="B58" t="s">
        <v>29</v>
      </c>
      <c r="C58" t="s">
        <v>22</v>
      </c>
      <c r="D58">
        <v>15.7</v>
      </c>
      <c r="E58" t="s">
        <v>13</v>
      </c>
      <c r="F58" t="s">
        <v>11</v>
      </c>
      <c r="G58">
        <v>5144</v>
      </c>
    </row>
    <row r="59" spans="1:7" x14ac:dyDescent="0.3">
      <c r="A59" s="1">
        <v>44216</v>
      </c>
      <c r="B59" t="s">
        <v>29</v>
      </c>
      <c r="C59" t="s">
        <v>22</v>
      </c>
      <c r="D59">
        <v>22</v>
      </c>
      <c r="E59" t="s">
        <v>8</v>
      </c>
      <c r="F59" t="s">
        <v>11</v>
      </c>
      <c r="G59">
        <v>8673</v>
      </c>
    </row>
    <row r="60" spans="1:7" x14ac:dyDescent="0.3">
      <c r="A60" s="1">
        <v>44216</v>
      </c>
      <c r="B60" t="s">
        <v>29</v>
      </c>
      <c r="C60" t="s">
        <v>22</v>
      </c>
      <c r="D60">
        <v>21</v>
      </c>
      <c r="E60" t="s">
        <v>10</v>
      </c>
      <c r="F60" t="s">
        <v>11</v>
      </c>
      <c r="G60">
        <v>27374</v>
      </c>
    </row>
    <row r="61" spans="1:7" x14ac:dyDescent="0.3">
      <c r="A61" s="1">
        <v>44216</v>
      </c>
      <c r="B61" t="s">
        <v>29</v>
      </c>
      <c r="C61" t="s">
        <v>22</v>
      </c>
      <c r="D61">
        <v>15.7</v>
      </c>
      <c r="E61" t="s">
        <v>13</v>
      </c>
      <c r="F61" t="s">
        <v>11</v>
      </c>
      <c r="G61">
        <v>6427</v>
      </c>
    </row>
    <row r="62" spans="1:7" x14ac:dyDescent="0.3">
      <c r="A62" s="1">
        <v>44217</v>
      </c>
      <c r="B62" t="s">
        <v>29</v>
      </c>
      <c r="C62" t="s">
        <v>22</v>
      </c>
      <c r="D62">
        <v>22</v>
      </c>
      <c r="E62" t="s">
        <v>8</v>
      </c>
      <c r="F62" t="s">
        <v>11</v>
      </c>
      <c r="G62">
        <v>8545</v>
      </c>
    </row>
    <row r="63" spans="1:7" x14ac:dyDescent="0.3">
      <c r="A63" s="1">
        <v>44217</v>
      </c>
      <c r="B63" t="s">
        <v>29</v>
      </c>
      <c r="C63" t="s">
        <v>22</v>
      </c>
      <c r="D63">
        <v>21</v>
      </c>
      <c r="E63" t="s">
        <v>10</v>
      </c>
      <c r="F63" t="s">
        <v>11</v>
      </c>
      <c r="G63">
        <v>25455</v>
      </c>
    </row>
    <row r="64" spans="1:7" x14ac:dyDescent="0.3">
      <c r="A64" s="1">
        <v>44217</v>
      </c>
      <c r="B64" t="s">
        <v>29</v>
      </c>
      <c r="C64" t="s">
        <v>22</v>
      </c>
      <c r="D64">
        <v>15.7</v>
      </c>
      <c r="E64" t="s">
        <v>13</v>
      </c>
      <c r="F64" t="s">
        <v>11</v>
      </c>
      <c r="G64">
        <v>5408</v>
      </c>
    </row>
    <row r="65" spans="1:7" x14ac:dyDescent="0.3">
      <c r="A65" s="1">
        <v>44218</v>
      </c>
      <c r="B65" t="s">
        <v>29</v>
      </c>
      <c r="C65" t="s">
        <v>22</v>
      </c>
      <c r="D65">
        <v>22</v>
      </c>
      <c r="E65" t="s">
        <v>8</v>
      </c>
      <c r="F65" t="s">
        <v>11</v>
      </c>
      <c r="G65">
        <v>7981</v>
      </c>
    </row>
    <row r="66" spans="1:7" x14ac:dyDescent="0.3">
      <c r="A66" s="1">
        <v>44218</v>
      </c>
      <c r="B66" t="s">
        <v>29</v>
      </c>
      <c r="C66" t="s">
        <v>22</v>
      </c>
      <c r="D66">
        <v>21</v>
      </c>
      <c r="E66" t="s">
        <v>10</v>
      </c>
      <c r="F66" t="s">
        <v>11</v>
      </c>
      <c r="G66">
        <v>28703</v>
      </c>
    </row>
    <row r="67" spans="1:7" x14ac:dyDescent="0.3">
      <c r="A67" s="1">
        <v>44218</v>
      </c>
      <c r="B67" t="s">
        <v>29</v>
      </c>
      <c r="C67" t="s">
        <v>22</v>
      </c>
      <c r="D67">
        <v>15.7</v>
      </c>
      <c r="E67" t="s">
        <v>13</v>
      </c>
      <c r="F67" t="s">
        <v>11</v>
      </c>
      <c r="G67">
        <v>6090</v>
      </c>
    </row>
    <row r="68" spans="1:7" x14ac:dyDescent="0.3">
      <c r="A68" s="1">
        <v>44219</v>
      </c>
      <c r="B68" t="s">
        <v>29</v>
      </c>
      <c r="C68" t="s">
        <v>22</v>
      </c>
      <c r="D68">
        <v>22</v>
      </c>
      <c r="E68" t="s">
        <v>8</v>
      </c>
      <c r="F68" t="s">
        <v>11</v>
      </c>
      <c r="G68">
        <v>8490</v>
      </c>
    </row>
    <row r="69" spans="1:7" x14ac:dyDescent="0.3">
      <c r="A69" s="1">
        <v>44219</v>
      </c>
      <c r="B69" t="s">
        <v>29</v>
      </c>
      <c r="C69" t="s">
        <v>22</v>
      </c>
      <c r="D69">
        <v>21</v>
      </c>
      <c r="E69" t="s">
        <v>10</v>
      </c>
      <c r="F69" t="s">
        <v>11</v>
      </c>
      <c r="G69">
        <v>28598</v>
      </c>
    </row>
    <row r="70" spans="1:7" x14ac:dyDescent="0.3">
      <c r="A70" s="1">
        <v>44219</v>
      </c>
      <c r="B70" t="s">
        <v>29</v>
      </c>
      <c r="C70" t="s">
        <v>22</v>
      </c>
      <c r="D70">
        <v>15.7</v>
      </c>
      <c r="E70" t="s">
        <v>13</v>
      </c>
      <c r="F70" t="s">
        <v>11</v>
      </c>
      <c r="G70">
        <v>5534</v>
      </c>
    </row>
    <row r="71" spans="1:7" x14ac:dyDescent="0.3">
      <c r="A71" s="1">
        <v>44220</v>
      </c>
      <c r="B71" t="s">
        <v>29</v>
      </c>
      <c r="C71" t="s">
        <v>22</v>
      </c>
      <c r="D71">
        <v>22</v>
      </c>
      <c r="E71" t="s">
        <v>8</v>
      </c>
      <c r="F71" t="s">
        <v>11</v>
      </c>
      <c r="G71">
        <v>7791</v>
      </c>
    </row>
    <row r="72" spans="1:7" x14ac:dyDescent="0.3">
      <c r="A72" s="1">
        <v>44220</v>
      </c>
      <c r="B72" t="s">
        <v>29</v>
      </c>
      <c r="C72" t="s">
        <v>22</v>
      </c>
      <c r="D72">
        <v>21</v>
      </c>
      <c r="E72" t="s">
        <v>10</v>
      </c>
      <c r="F72" t="s">
        <v>11</v>
      </c>
      <c r="G72">
        <v>27522</v>
      </c>
    </row>
    <row r="73" spans="1:7" x14ac:dyDescent="0.3">
      <c r="A73" s="1">
        <v>44220</v>
      </c>
      <c r="B73" t="s">
        <v>29</v>
      </c>
      <c r="C73" t="s">
        <v>22</v>
      </c>
      <c r="D73">
        <v>15.7</v>
      </c>
      <c r="E73" t="s">
        <v>13</v>
      </c>
      <c r="F73" t="s">
        <v>11</v>
      </c>
      <c r="G73">
        <v>5675</v>
      </c>
    </row>
    <row r="74" spans="1:7" x14ac:dyDescent="0.3">
      <c r="A74" s="1">
        <v>44221</v>
      </c>
      <c r="B74" t="s">
        <v>29</v>
      </c>
      <c r="C74" t="s">
        <v>22</v>
      </c>
      <c r="D74">
        <v>22</v>
      </c>
      <c r="E74" t="s">
        <v>8</v>
      </c>
      <c r="F74" t="s">
        <v>11</v>
      </c>
      <c r="G74">
        <v>8017</v>
      </c>
    </row>
    <row r="75" spans="1:7" x14ac:dyDescent="0.3">
      <c r="A75" s="1">
        <v>44221</v>
      </c>
      <c r="B75" t="s">
        <v>29</v>
      </c>
      <c r="C75" t="s">
        <v>22</v>
      </c>
      <c r="D75">
        <v>21</v>
      </c>
      <c r="E75" t="s">
        <v>10</v>
      </c>
      <c r="F75" t="s">
        <v>11</v>
      </c>
      <c r="G75">
        <v>26016</v>
      </c>
    </row>
    <row r="76" spans="1:7" x14ac:dyDescent="0.3">
      <c r="A76" s="1">
        <v>44221</v>
      </c>
      <c r="B76" t="s">
        <v>29</v>
      </c>
      <c r="C76" t="s">
        <v>22</v>
      </c>
      <c r="D76">
        <v>15.7</v>
      </c>
      <c r="E76" t="s">
        <v>13</v>
      </c>
      <c r="F76" t="s">
        <v>11</v>
      </c>
      <c r="G76">
        <v>5156</v>
      </c>
    </row>
    <row r="77" spans="1:7" x14ac:dyDescent="0.3">
      <c r="A77" s="1">
        <v>44222</v>
      </c>
      <c r="B77" t="s">
        <v>29</v>
      </c>
      <c r="C77" t="s">
        <v>22</v>
      </c>
      <c r="D77">
        <v>22</v>
      </c>
      <c r="E77" t="s">
        <v>8</v>
      </c>
      <c r="F77" t="s">
        <v>11</v>
      </c>
      <c r="G77">
        <v>8633</v>
      </c>
    </row>
    <row r="78" spans="1:7" x14ac:dyDescent="0.3">
      <c r="A78" s="1">
        <v>44222</v>
      </c>
      <c r="B78" t="s">
        <v>29</v>
      </c>
      <c r="C78" t="s">
        <v>22</v>
      </c>
      <c r="D78">
        <v>21</v>
      </c>
      <c r="E78" t="s">
        <v>10</v>
      </c>
      <c r="F78" t="s">
        <v>11</v>
      </c>
      <c r="G78">
        <v>28666</v>
      </c>
    </row>
    <row r="79" spans="1:7" x14ac:dyDescent="0.3">
      <c r="A79" s="1">
        <v>44222</v>
      </c>
      <c r="B79" t="s">
        <v>29</v>
      </c>
      <c r="C79" t="s">
        <v>22</v>
      </c>
      <c r="D79">
        <v>15.7</v>
      </c>
      <c r="E79" t="s">
        <v>13</v>
      </c>
      <c r="F79" t="s">
        <v>11</v>
      </c>
      <c r="G79">
        <v>5191</v>
      </c>
    </row>
    <row r="80" spans="1:7" x14ac:dyDescent="0.3">
      <c r="A80" s="1">
        <v>44223</v>
      </c>
      <c r="B80" t="s">
        <v>29</v>
      </c>
      <c r="C80" t="s">
        <v>22</v>
      </c>
      <c r="D80">
        <v>22</v>
      </c>
      <c r="E80" t="s">
        <v>8</v>
      </c>
      <c r="F80" t="s">
        <v>11</v>
      </c>
      <c r="G80">
        <v>8015</v>
      </c>
    </row>
    <row r="81" spans="1:7" x14ac:dyDescent="0.3">
      <c r="A81" s="1">
        <v>44223</v>
      </c>
      <c r="B81" t="s">
        <v>29</v>
      </c>
      <c r="C81" t="s">
        <v>22</v>
      </c>
      <c r="D81">
        <v>21</v>
      </c>
      <c r="E81" t="s">
        <v>10</v>
      </c>
      <c r="F81" t="s">
        <v>11</v>
      </c>
      <c r="G81">
        <v>28557</v>
      </c>
    </row>
    <row r="82" spans="1:7" x14ac:dyDescent="0.3">
      <c r="A82" s="1">
        <v>44223</v>
      </c>
      <c r="B82" t="s">
        <v>29</v>
      </c>
      <c r="C82" t="s">
        <v>22</v>
      </c>
      <c r="D82">
        <v>15.7</v>
      </c>
      <c r="E82" t="s">
        <v>13</v>
      </c>
      <c r="F82" t="s">
        <v>11</v>
      </c>
      <c r="G82">
        <v>5557</v>
      </c>
    </row>
    <row r="83" spans="1:7" x14ac:dyDescent="0.3">
      <c r="A83" s="1">
        <v>44224</v>
      </c>
      <c r="B83" t="s">
        <v>29</v>
      </c>
      <c r="C83" t="s">
        <v>22</v>
      </c>
      <c r="D83">
        <v>22</v>
      </c>
      <c r="E83" t="s">
        <v>8</v>
      </c>
      <c r="F83" t="s">
        <v>11</v>
      </c>
      <c r="G83">
        <v>8402</v>
      </c>
    </row>
    <row r="84" spans="1:7" x14ac:dyDescent="0.3">
      <c r="A84" s="1">
        <v>44224</v>
      </c>
      <c r="B84" t="s">
        <v>29</v>
      </c>
      <c r="C84" t="s">
        <v>22</v>
      </c>
      <c r="D84">
        <v>21</v>
      </c>
      <c r="E84" t="s">
        <v>10</v>
      </c>
      <c r="F84" t="s">
        <v>11</v>
      </c>
      <c r="G84">
        <v>28143</v>
      </c>
    </row>
    <row r="85" spans="1:7" x14ac:dyDescent="0.3">
      <c r="A85" s="1">
        <v>44224</v>
      </c>
      <c r="B85" t="s">
        <v>29</v>
      </c>
      <c r="C85" t="s">
        <v>22</v>
      </c>
      <c r="D85">
        <v>15.7</v>
      </c>
      <c r="E85" t="s">
        <v>13</v>
      </c>
      <c r="F85" t="s">
        <v>11</v>
      </c>
      <c r="G85">
        <v>5144</v>
      </c>
    </row>
    <row r="86" spans="1:7" x14ac:dyDescent="0.3">
      <c r="A86" s="1">
        <v>44225</v>
      </c>
      <c r="B86" t="s">
        <v>29</v>
      </c>
      <c r="C86" t="s">
        <v>22</v>
      </c>
      <c r="D86">
        <v>22</v>
      </c>
      <c r="E86" t="s">
        <v>8</v>
      </c>
      <c r="F86" t="s">
        <v>11</v>
      </c>
      <c r="G86">
        <v>8335</v>
      </c>
    </row>
    <row r="87" spans="1:7" x14ac:dyDescent="0.3">
      <c r="A87" s="1">
        <v>44225</v>
      </c>
      <c r="B87" t="s">
        <v>29</v>
      </c>
      <c r="C87" t="s">
        <v>22</v>
      </c>
      <c r="D87">
        <v>21</v>
      </c>
      <c r="E87" t="s">
        <v>10</v>
      </c>
      <c r="F87" t="s">
        <v>11</v>
      </c>
      <c r="G87">
        <v>23142</v>
      </c>
    </row>
    <row r="88" spans="1:7" x14ac:dyDescent="0.3">
      <c r="A88" s="1">
        <v>44225</v>
      </c>
      <c r="B88" t="s">
        <v>29</v>
      </c>
      <c r="C88" t="s">
        <v>22</v>
      </c>
      <c r="D88">
        <v>15.7</v>
      </c>
      <c r="E88" t="s">
        <v>13</v>
      </c>
      <c r="F88" t="s">
        <v>9</v>
      </c>
      <c r="G88">
        <v>7455</v>
      </c>
    </row>
    <row r="89" spans="1:7" x14ac:dyDescent="0.3">
      <c r="A89" s="1">
        <v>44226</v>
      </c>
      <c r="B89" t="s">
        <v>29</v>
      </c>
      <c r="C89" t="s">
        <v>22</v>
      </c>
      <c r="D89">
        <v>22</v>
      </c>
      <c r="E89" t="s">
        <v>8</v>
      </c>
      <c r="F89" t="s">
        <v>11</v>
      </c>
      <c r="G89">
        <v>8051</v>
      </c>
    </row>
    <row r="90" spans="1:7" x14ac:dyDescent="0.3">
      <c r="A90" s="1">
        <v>44226</v>
      </c>
      <c r="B90" t="s">
        <v>29</v>
      </c>
      <c r="C90" t="s">
        <v>22</v>
      </c>
      <c r="D90">
        <v>21</v>
      </c>
      <c r="E90" t="s">
        <v>10</v>
      </c>
      <c r="F90" t="s">
        <v>11</v>
      </c>
      <c r="G90">
        <v>25432</v>
      </c>
    </row>
    <row r="91" spans="1:7" x14ac:dyDescent="0.3">
      <c r="A91" s="1">
        <v>44226</v>
      </c>
      <c r="B91" t="s">
        <v>29</v>
      </c>
      <c r="C91" t="s">
        <v>22</v>
      </c>
      <c r="D91">
        <v>15.7</v>
      </c>
      <c r="E91" t="s">
        <v>13</v>
      </c>
      <c r="F91" t="s">
        <v>9</v>
      </c>
      <c r="G91">
        <v>6338</v>
      </c>
    </row>
    <row r="92" spans="1:7" x14ac:dyDescent="0.3">
      <c r="A92" s="1">
        <v>44227</v>
      </c>
      <c r="B92" t="s">
        <v>29</v>
      </c>
      <c r="C92" t="s">
        <v>22</v>
      </c>
      <c r="D92">
        <v>22</v>
      </c>
      <c r="E92" t="s">
        <v>8</v>
      </c>
      <c r="F92" t="s">
        <v>11</v>
      </c>
      <c r="G92">
        <v>7599</v>
      </c>
    </row>
    <row r="93" spans="1:7" x14ac:dyDescent="0.3">
      <c r="A93" s="1">
        <v>44227</v>
      </c>
      <c r="B93" t="s">
        <v>29</v>
      </c>
      <c r="C93" t="s">
        <v>22</v>
      </c>
      <c r="D93">
        <v>21</v>
      </c>
      <c r="E93" t="s">
        <v>10</v>
      </c>
      <c r="F93" t="s">
        <v>11</v>
      </c>
      <c r="G93">
        <v>24959</v>
      </c>
    </row>
    <row r="94" spans="1:7" x14ac:dyDescent="0.3">
      <c r="A94" s="1">
        <v>44227</v>
      </c>
      <c r="B94" t="s">
        <v>29</v>
      </c>
      <c r="C94" t="s">
        <v>22</v>
      </c>
      <c r="D94">
        <v>15.7</v>
      </c>
      <c r="E94" t="s">
        <v>13</v>
      </c>
      <c r="F94" t="s">
        <v>9</v>
      </c>
      <c r="G94">
        <v>7289</v>
      </c>
    </row>
    <row r="95" spans="1:7" x14ac:dyDescent="0.3">
      <c r="A95" s="1">
        <v>44228</v>
      </c>
      <c r="B95" t="s">
        <v>29</v>
      </c>
      <c r="C95" t="s">
        <v>22</v>
      </c>
      <c r="D95">
        <v>22</v>
      </c>
      <c r="E95" t="s">
        <v>8</v>
      </c>
      <c r="F95" t="s">
        <v>11</v>
      </c>
      <c r="G95">
        <v>8594</v>
      </c>
    </row>
    <row r="96" spans="1:7" x14ac:dyDescent="0.3">
      <c r="A96" s="1">
        <v>44228</v>
      </c>
      <c r="B96" t="s">
        <v>29</v>
      </c>
      <c r="C96" t="s">
        <v>22</v>
      </c>
      <c r="D96">
        <v>21</v>
      </c>
      <c r="E96" t="s">
        <v>10</v>
      </c>
      <c r="F96" t="s">
        <v>11</v>
      </c>
      <c r="G96">
        <v>22832</v>
      </c>
    </row>
    <row r="97" spans="1:7" x14ac:dyDescent="0.3">
      <c r="A97" s="1">
        <v>44228</v>
      </c>
      <c r="B97" t="s">
        <v>29</v>
      </c>
      <c r="C97" t="s">
        <v>22</v>
      </c>
      <c r="D97">
        <v>15.7</v>
      </c>
      <c r="E97" t="s">
        <v>13</v>
      </c>
      <c r="F97" t="s">
        <v>9</v>
      </c>
      <c r="G97">
        <v>6843</v>
      </c>
    </row>
    <row r="98" spans="1:7" x14ac:dyDescent="0.3">
      <c r="A98" s="1">
        <v>44229</v>
      </c>
      <c r="B98" t="s">
        <v>29</v>
      </c>
      <c r="C98" t="s">
        <v>22</v>
      </c>
      <c r="D98">
        <v>22</v>
      </c>
      <c r="E98" t="s">
        <v>8</v>
      </c>
      <c r="F98" t="s">
        <v>11</v>
      </c>
      <c r="G98">
        <v>8312</v>
      </c>
    </row>
    <row r="99" spans="1:7" x14ac:dyDescent="0.3">
      <c r="A99" s="1">
        <v>44229</v>
      </c>
      <c r="B99" t="s">
        <v>29</v>
      </c>
      <c r="C99" t="s">
        <v>22</v>
      </c>
      <c r="D99">
        <v>21</v>
      </c>
      <c r="E99" t="s">
        <v>10</v>
      </c>
      <c r="F99" t="s">
        <v>11</v>
      </c>
      <c r="G99">
        <v>27976</v>
      </c>
    </row>
    <row r="100" spans="1:7" x14ac:dyDescent="0.3">
      <c r="A100" s="1">
        <v>44229</v>
      </c>
      <c r="B100" t="s">
        <v>29</v>
      </c>
      <c r="C100" t="s">
        <v>22</v>
      </c>
      <c r="D100">
        <v>15.7</v>
      </c>
      <c r="E100" t="s">
        <v>13</v>
      </c>
      <c r="F100" t="s">
        <v>9</v>
      </c>
      <c r="G100">
        <v>6079</v>
      </c>
    </row>
    <row r="101" spans="1:7" x14ac:dyDescent="0.3">
      <c r="A101" s="1">
        <v>44230</v>
      </c>
      <c r="B101" t="s">
        <v>29</v>
      </c>
      <c r="C101" t="s">
        <v>22</v>
      </c>
      <c r="D101">
        <v>22</v>
      </c>
      <c r="E101" t="s">
        <v>8</v>
      </c>
      <c r="F101" t="s">
        <v>11</v>
      </c>
      <c r="G101">
        <v>7665</v>
      </c>
    </row>
    <row r="102" spans="1:7" x14ac:dyDescent="0.3">
      <c r="A102" s="1">
        <v>44230</v>
      </c>
      <c r="B102" t="s">
        <v>29</v>
      </c>
      <c r="C102" t="s">
        <v>22</v>
      </c>
      <c r="D102">
        <v>21</v>
      </c>
      <c r="E102" t="s">
        <v>10</v>
      </c>
      <c r="F102" t="s">
        <v>11</v>
      </c>
      <c r="G102">
        <v>23342</v>
      </c>
    </row>
    <row r="103" spans="1:7" x14ac:dyDescent="0.3">
      <c r="A103" s="1">
        <v>44230</v>
      </c>
      <c r="B103" t="s">
        <v>29</v>
      </c>
      <c r="C103" t="s">
        <v>22</v>
      </c>
      <c r="D103">
        <v>15.7</v>
      </c>
      <c r="E103" t="s">
        <v>13</v>
      </c>
      <c r="F103" t="s">
        <v>9</v>
      </c>
      <c r="G103">
        <v>6311</v>
      </c>
    </row>
    <row r="104" spans="1:7" x14ac:dyDescent="0.3">
      <c r="A104" s="1">
        <v>44231</v>
      </c>
      <c r="B104" t="s">
        <v>29</v>
      </c>
      <c r="C104" t="s">
        <v>22</v>
      </c>
      <c r="D104">
        <v>22</v>
      </c>
      <c r="E104" t="s">
        <v>8</v>
      </c>
      <c r="F104" t="s">
        <v>11</v>
      </c>
      <c r="G104">
        <v>7795</v>
      </c>
    </row>
    <row r="105" spans="1:7" x14ac:dyDescent="0.3">
      <c r="A105" s="1">
        <v>44231</v>
      </c>
      <c r="B105" t="s">
        <v>29</v>
      </c>
      <c r="C105" t="s">
        <v>22</v>
      </c>
      <c r="D105">
        <v>21</v>
      </c>
      <c r="E105" t="s">
        <v>10</v>
      </c>
      <c r="F105" t="s">
        <v>11</v>
      </c>
      <c r="G105">
        <v>26339</v>
      </c>
    </row>
    <row r="106" spans="1:7" x14ac:dyDescent="0.3">
      <c r="A106" s="1">
        <v>44231</v>
      </c>
      <c r="B106" t="s">
        <v>29</v>
      </c>
      <c r="C106" t="s">
        <v>22</v>
      </c>
      <c r="D106">
        <v>15.7</v>
      </c>
      <c r="E106" t="s">
        <v>13</v>
      </c>
      <c r="F106" t="s">
        <v>9</v>
      </c>
      <c r="G106">
        <v>6607</v>
      </c>
    </row>
    <row r="107" spans="1:7" x14ac:dyDescent="0.3">
      <c r="A107" s="1">
        <v>44232</v>
      </c>
      <c r="B107" t="s">
        <v>29</v>
      </c>
      <c r="C107" t="s">
        <v>22</v>
      </c>
      <c r="D107">
        <v>22</v>
      </c>
      <c r="E107" t="s">
        <v>8</v>
      </c>
      <c r="F107" t="s">
        <v>11</v>
      </c>
      <c r="G107">
        <v>8441</v>
      </c>
    </row>
    <row r="108" spans="1:7" x14ac:dyDescent="0.3">
      <c r="A108" s="1">
        <v>44232</v>
      </c>
      <c r="B108" t="s">
        <v>29</v>
      </c>
      <c r="C108" t="s">
        <v>22</v>
      </c>
      <c r="D108">
        <v>21</v>
      </c>
      <c r="E108" t="s">
        <v>10</v>
      </c>
      <c r="F108" t="s">
        <v>11</v>
      </c>
      <c r="G108">
        <v>21724</v>
      </c>
    </row>
    <row r="109" spans="1:7" x14ac:dyDescent="0.3">
      <c r="A109" s="1">
        <v>44232</v>
      </c>
      <c r="B109" t="s">
        <v>29</v>
      </c>
      <c r="C109" t="s">
        <v>22</v>
      </c>
      <c r="D109">
        <v>15.7</v>
      </c>
      <c r="E109" t="s">
        <v>13</v>
      </c>
      <c r="F109" t="s">
        <v>9</v>
      </c>
      <c r="G109">
        <v>7416</v>
      </c>
    </row>
    <row r="110" spans="1:7" x14ac:dyDescent="0.3">
      <c r="A110" s="1">
        <v>44233</v>
      </c>
      <c r="B110" t="s">
        <v>29</v>
      </c>
      <c r="C110" t="s">
        <v>22</v>
      </c>
      <c r="D110">
        <v>22</v>
      </c>
      <c r="E110" t="s">
        <v>8</v>
      </c>
      <c r="F110" t="s">
        <v>11</v>
      </c>
      <c r="G110">
        <v>7766</v>
      </c>
    </row>
    <row r="111" spans="1:7" x14ac:dyDescent="0.3">
      <c r="A111" s="1">
        <v>44233</v>
      </c>
      <c r="B111" t="s">
        <v>29</v>
      </c>
      <c r="C111" t="s">
        <v>22</v>
      </c>
      <c r="D111">
        <v>21</v>
      </c>
      <c r="E111" t="s">
        <v>10</v>
      </c>
      <c r="F111" t="s">
        <v>11</v>
      </c>
      <c r="G111">
        <v>22081</v>
      </c>
    </row>
    <row r="112" spans="1:7" x14ac:dyDescent="0.3">
      <c r="A112" s="1">
        <v>44233</v>
      </c>
      <c r="B112" t="s">
        <v>29</v>
      </c>
      <c r="C112" t="s">
        <v>22</v>
      </c>
      <c r="D112">
        <v>15.7</v>
      </c>
      <c r="E112" t="s">
        <v>13</v>
      </c>
      <c r="F112" t="s">
        <v>9</v>
      </c>
      <c r="G112">
        <v>7035</v>
      </c>
    </row>
    <row r="113" spans="1:7" x14ac:dyDescent="0.3">
      <c r="A113" s="1">
        <v>44234</v>
      </c>
      <c r="B113" t="s">
        <v>29</v>
      </c>
      <c r="C113" t="s">
        <v>22</v>
      </c>
      <c r="D113">
        <v>22</v>
      </c>
      <c r="E113" t="s">
        <v>8</v>
      </c>
      <c r="F113" t="s">
        <v>11</v>
      </c>
      <c r="G113">
        <v>7874</v>
      </c>
    </row>
    <row r="114" spans="1:7" x14ac:dyDescent="0.3">
      <c r="A114" s="1">
        <v>44234</v>
      </c>
      <c r="B114" t="s">
        <v>29</v>
      </c>
      <c r="C114" t="s">
        <v>22</v>
      </c>
      <c r="D114">
        <v>21</v>
      </c>
      <c r="E114" t="s">
        <v>10</v>
      </c>
      <c r="F114" t="s">
        <v>11</v>
      </c>
      <c r="G114">
        <v>24712</v>
      </c>
    </row>
    <row r="115" spans="1:7" x14ac:dyDescent="0.3">
      <c r="A115" s="1">
        <v>44234</v>
      </c>
      <c r="B115" t="s">
        <v>29</v>
      </c>
      <c r="C115" t="s">
        <v>22</v>
      </c>
      <c r="D115">
        <v>15.7</v>
      </c>
      <c r="E115" t="s">
        <v>13</v>
      </c>
      <c r="F115" t="s">
        <v>9</v>
      </c>
      <c r="G115">
        <v>6013</v>
      </c>
    </row>
    <row r="116" spans="1:7" x14ac:dyDescent="0.3">
      <c r="A116" s="1">
        <v>44235</v>
      </c>
      <c r="B116" t="s">
        <v>29</v>
      </c>
      <c r="C116" t="s">
        <v>22</v>
      </c>
      <c r="D116">
        <v>22</v>
      </c>
      <c r="E116" t="s">
        <v>8</v>
      </c>
      <c r="F116" t="s">
        <v>11</v>
      </c>
      <c r="G116">
        <v>8575</v>
      </c>
    </row>
    <row r="117" spans="1:7" x14ac:dyDescent="0.3">
      <c r="A117" s="1">
        <v>44235</v>
      </c>
      <c r="B117" t="s">
        <v>29</v>
      </c>
      <c r="C117" t="s">
        <v>22</v>
      </c>
      <c r="D117">
        <v>21</v>
      </c>
      <c r="E117" t="s">
        <v>10</v>
      </c>
      <c r="F117" t="s">
        <v>11</v>
      </c>
      <c r="G117">
        <v>26864</v>
      </c>
    </row>
    <row r="118" spans="1:7" x14ac:dyDescent="0.3">
      <c r="A118" s="1">
        <v>44235</v>
      </c>
      <c r="B118" t="s">
        <v>29</v>
      </c>
      <c r="C118" t="s">
        <v>22</v>
      </c>
      <c r="D118">
        <v>15.7</v>
      </c>
      <c r="E118" t="s">
        <v>13</v>
      </c>
      <c r="F118" t="s">
        <v>9</v>
      </c>
      <c r="G118">
        <v>6082</v>
      </c>
    </row>
    <row r="119" spans="1:7" x14ac:dyDescent="0.3">
      <c r="A119" s="1">
        <v>44236</v>
      </c>
      <c r="B119" t="s">
        <v>29</v>
      </c>
      <c r="C119" t="s">
        <v>22</v>
      </c>
      <c r="D119">
        <v>22</v>
      </c>
      <c r="E119" t="s">
        <v>8</v>
      </c>
      <c r="F119" t="s">
        <v>11</v>
      </c>
      <c r="G119">
        <v>8687</v>
      </c>
    </row>
    <row r="120" spans="1:7" x14ac:dyDescent="0.3">
      <c r="A120" s="1">
        <v>44236</v>
      </c>
      <c r="B120" t="s">
        <v>29</v>
      </c>
      <c r="C120" t="s">
        <v>22</v>
      </c>
      <c r="D120">
        <v>21</v>
      </c>
      <c r="E120" t="s">
        <v>10</v>
      </c>
      <c r="F120" t="s">
        <v>11</v>
      </c>
      <c r="G120">
        <v>27450</v>
      </c>
    </row>
    <row r="121" spans="1:7" x14ac:dyDescent="0.3">
      <c r="A121" s="1">
        <v>44236</v>
      </c>
      <c r="B121" t="s">
        <v>29</v>
      </c>
      <c r="C121" t="s">
        <v>22</v>
      </c>
      <c r="D121">
        <v>15.7</v>
      </c>
      <c r="E121" t="s">
        <v>13</v>
      </c>
      <c r="F121" t="s">
        <v>9</v>
      </c>
      <c r="G121">
        <v>6581</v>
      </c>
    </row>
    <row r="122" spans="1:7" x14ac:dyDescent="0.3">
      <c r="A122" s="1">
        <v>44237</v>
      </c>
      <c r="B122" t="s">
        <v>29</v>
      </c>
      <c r="C122" t="s">
        <v>22</v>
      </c>
      <c r="D122">
        <v>22</v>
      </c>
      <c r="E122" t="s">
        <v>8</v>
      </c>
      <c r="F122" t="s">
        <v>11</v>
      </c>
      <c r="G122">
        <v>8387</v>
      </c>
    </row>
    <row r="123" spans="1:7" x14ac:dyDescent="0.3">
      <c r="A123" s="1">
        <v>44237</v>
      </c>
      <c r="B123" t="s">
        <v>29</v>
      </c>
      <c r="C123" t="s">
        <v>22</v>
      </c>
      <c r="D123">
        <v>21</v>
      </c>
      <c r="E123" t="s">
        <v>10</v>
      </c>
      <c r="F123" t="s">
        <v>11</v>
      </c>
      <c r="G123">
        <v>28787</v>
      </c>
    </row>
    <row r="124" spans="1:7" x14ac:dyDescent="0.3">
      <c r="A124" s="1">
        <v>44237</v>
      </c>
      <c r="B124" t="s">
        <v>29</v>
      </c>
      <c r="C124" t="s">
        <v>22</v>
      </c>
      <c r="D124">
        <v>15.7</v>
      </c>
      <c r="E124" t="s">
        <v>13</v>
      </c>
      <c r="F124" t="s">
        <v>9</v>
      </c>
      <c r="G124">
        <v>6144</v>
      </c>
    </row>
    <row r="125" spans="1:7" x14ac:dyDescent="0.3">
      <c r="A125" s="1">
        <v>44238</v>
      </c>
      <c r="B125" t="s">
        <v>29</v>
      </c>
      <c r="C125" t="s">
        <v>22</v>
      </c>
      <c r="D125">
        <v>22</v>
      </c>
      <c r="E125" t="s">
        <v>8</v>
      </c>
      <c r="F125" t="s">
        <v>11</v>
      </c>
      <c r="G125">
        <v>9233</v>
      </c>
    </row>
    <row r="126" spans="1:7" x14ac:dyDescent="0.3">
      <c r="A126" s="1">
        <v>44238</v>
      </c>
      <c r="B126" t="s">
        <v>29</v>
      </c>
      <c r="C126" t="s">
        <v>22</v>
      </c>
      <c r="D126">
        <v>21</v>
      </c>
      <c r="E126" t="s">
        <v>10</v>
      </c>
      <c r="F126" t="s">
        <v>11</v>
      </c>
      <c r="G126">
        <v>22487</v>
      </c>
    </row>
    <row r="127" spans="1:7" x14ac:dyDescent="0.3">
      <c r="A127" s="1">
        <v>44238</v>
      </c>
      <c r="B127" t="s">
        <v>29</v>
      </c>
      <c r="C127" t="s">
        <v>22</v>
      </c>
      <c r="D127">
        <v>15.7</v>
      </c>
      <c r="E127" t="s">
        <v>13</v>
      </c>
      <c r="F127" t="s">
        <v>9</v>
      </c>
      <c r="G127">
        <v>6051</v>
      </c>
    </row>
    <row r="128" spans="1:7" x14ac:dyDescent="0.3">
      <c r="A128" s="1">
        <v>44239</v>
      </c>
      <c r="B128" t="s">
        <v>29</v>
      </c>
      <c r="C128" t="s">
        <v>22</v>
      </c>
      <c r="D128">
        <v>22</v>
      </c>
      <c r="E128" t="s">
        <v>8</v>
      </c>
      <c r="F128" t="s">
        <v>11</v>
      </c>
      <c r="G128">
        <v>9184</v>
      </c>
    </row>
    <row r="129" spans="1:7" x14ac:dyDescent="0.3">
      <c r="A129" s="1">
        <v>44239</v>
      </c>
      <c r="B129" t="s">
        <v>29</v>
      </c>
      <c r="C129" t="s">
        <v>22</v>
      </c>
      <c r="D129">
        <v>21</v>
      </c>
      <c r="E129" t="s">
        <v>10</v>
      </c>
      <c r="F129" t="s">
        <v>11</v>
      </c>
      <c r="G129">
        <v>23037</v>
      </c>
    </row>
    <row r="130" spans="1:7" x14ac:dyDescent="0.3">
      <c r="A130" s="1">
        <v>44239</v>
      </c>
      <c r="B130" t="s">
        <v>29</v>
      </c>
      <c r="C130" t="s">
        <v>22</v>
      </c>
      <c r="D130">
        <v>15.7</v>
      </c>
      <c r="E130" t="s">
        <v>13</v>
      </c>
      <c r="F130" t="s">
        <v>9</v>
      </c>
      <c r="G130">
        <v>6267</v>
      </c>
    </row>
    <row r="131" spans="1:7" x14ac:dyDescent="0.3">
      <c r="A131" s="1">
        <v>44240</v>
      </c>
      <c r="B131" t="s">
        <v>29</v>
      </c>
      <c r="C131" t="s">
        <v>22</v>
      </c>
      <c r="D131">
        <v>22</v>
      </c>
      <c r="E131" t="s">
        <v>8</v>
      </c>
      <c r="F131" t="s">
        <v>11</v>
      </c>
      <c r="G131">
        <v>9157</v>
      </c>
    </row>
    <row r="132" spans="1:7" x14ac:dyDescent="0.3">
      <c r="A132" s="1">
        <v>44240</v>
      </c>
      <c r="B132" t="s">
        <v>29</v>
      </c>
      <c r="C132" t="s">
        <v>22</v>
      </c>
      <c r="D132">
        <v>21</v>
      </c>
      <c r="E132" t="s">
        <v>10</v>
      </c>
      <c r="F132" t="s">
        <v>11</v>
      </c>
      <c r="G132">
        <v>23811</v>
      </c>
    </row>
    <row r="133" spans="1:7" x14ac:dyDescent="0.3">
      <c r="A133" s="1">
        <v>44240</v>
      </c>
      <c r="B133" t="s">
        <v>29</v>
      </c>
      <c r="C133" t="s">
        <v>22</v>
      </c>
      <c r="D133">
        <v>15.7</v>
      </c>
      <c r="E133" t="s">
        <v>13</v>
      </c>
      <c r="F133" t="s">
        <v>9</v>
      </c>
      <c r="G133">
        <v>6623</v>
      </c>
    </row>
    <row r="134" spans="1:7" x14ac:dyDescent="0.3">
      <c r="A134" s="1">
        <v>44241</v>
      </c>
      <c r="B134" t="s">
        <v>29</v>
      </c>
      <c r="C134" t="s">
        <v>22</v>
      </c>
      <c r="D134">
        <v>22</v>
      </c>
      <c r="E134" t="s">
        <v>8</v>
      </c>
      <c r="F134" t="s">
        <v>11</v>
      </c>
      <c r="G134">
        <v>8970</v>
      </c>
    </row>
    <row r="135" spans="1:7" x14ac:dyDescent="0.3">
      <c r="A135" s="1">
        <v>44241</v>
      </c>
      <c r="B135" t="s">
        <v>29</v>
      </c>
      <c r="C135" t="s">
        <v>22</v>
      </c>
      <c r="D135">
        <v>21</v>
      </c>
      <c r="E135" t="s">
        <v>10</v>
      </c>
      <c r="F135" t="s">
        <v>11</v>
      </c>
      <c r="G135">
        <v>25872</v>
      </c>
    </row>
    <row r="136" spans="1:7" x14ac:dyDescent="0.3">
      <c r="A136" s="1">
        <v>44241</v>
      </c>
      <c r="B136" t="s">
        <v>29</v>
      </c>
      <c r="C136" t="s">
        <v>22</v>
      </c>
      <c r="D136">
        <v>15.7</v>
      </c>
      <c r="E136" t="s">
        <v>13</v>
      </c>
      <c r="F136" t="s">
        <v>9</v>
      </c>
      <c r="G136">
        <v>6886</v>
      </c>
    </row>
    <row r="137" spans="1:7" x14ac:dyDescent="0.3">
      <c r="A137" s="1">
        <v>44242</v>
      </c>
      <c r="B137" t="s">
        <v>29</v>
      </c>
      <c r="C137" t="s">
        <v>22</v>
      </c>
      <c r="D137">
        <v>22</v>
      </c>
      <c r="E137" t="s">
        <v>8</v>
      </c>
      <c r="F137" t="s">
        <v>11</v>
      </c>
      <c r="G137">
        <v>8701</v>
      </c>
    </row>
    <row r="138" spans="1:7" x14ac:dyDescent="0.3">
      <c r="A138" s="1">
        <v>44242</v>
      </c>
      <c r="B138" t="s">
        <v>29</v>
      </c>
      <c r="C138" t="s">
        <v>22</v>
      </c>
      <c r="D138">
        <v>21</v>
      </c>
      <c r="E138" t="s">
        <v>10</v>
      </c>
      <c r="F138" t="s">
        <v>11</v>
      </c>
      <c r="G138">
        <v>28935</v>
      </c>
    </row>
    <row r="139" spans="1:7" x14ac:dyDescent="0.3">
      <c r="A139" s="1">
        <v>44242</v>
      </c>
      <c r="B139" t="s">
        <v>29</v>
      </c>
      <c r="C139" t="s">
        <v>22</v>
      </c>
      <c r="D139">
        <v>15.7</v>
      </c>
      <c r="E139" t="s">
        <v>13</v>
      </c>
      <c r="F139" t="s">
        <v>9</v>
      </c>
      <c r="G139">
        <v>6507</v>
      </c>
    </row>
    <row r="140" spans="1:7" x14ac:dyDescent="0.3">
      <c r="A140" s="1">
        <v>44243</v>
      </c>
      <c r="B140" t="s">
        <v>29</v>
      </c>
      <c r="C140" t="s">
        <v>22</v>
      </c>
      <c r="D140">
        <v>22</v>
      </c>
      <c r="E140" t="s">
        <v>8</v>
      </c>
      <c r="F140" t="s">
        <v>11</v>
      </c>
      <c r="G140" s="7">
        <v>7228</v>
      </c>
    </row>
    <row r="141" spans="1:7" x14ac:dyDescent="0.3">
      <c r="A141" s="1">
        <v>44243</v>
      </c>
      <c r="B141" t="s">
        <v>29</v>
      </c>
      <c r="C141" t="s">
        <v>22</v>
      </c>
      <c r="D141">
        <v>21</v>
      </c>
      <c r="E141" t="s">
        <v>10</v>
      </c>
      <c r="F141" t="s">
        <v>11</v>
      </c>
      <c r="G141">
        <v>23876</v>
      </c>
    </row>
    <row r="142" spans="1:7" x14ac:dyDescent="0.3">
      <c r="A142" s="1">
        <v>44243</v>
      </c>
      <c r="B142" t="s">
        <v>29</v>
      </c>
      <c r="C142" t="s">
        <v>22</v>
      </c>
      <c r="D142">
        <v>15.7</v>
      </c>
      <c r="E142" t="s">
        <v>13</v>
      </c>
      <c r="F142" t="s">
        <v>11</v>
      </c>
      <c r="G142">
        <v>5598</v>
      </c>
    </row>
    <row r="143" spans="1:7" x14ac:dyDescent="0.3">
      <c r="A143" s="1">
        <v>44244</v>
      </c>
      <c r="B143" t="s">
        <v>29</v>
      </c>
      <c r="C143" t="s">
        <v>22</v>
      </c>
      <c r="D143">
        <v>22</v>
      </c>
      <c r="E143" t="s">
        <v>8</v>
      </c>
      <c r="F143" t="s">
        <v>11</v>
      </c>
      <c r="G143">
        <v>8811</v>
      </c>
    </row>
    <row r="144" spans="1:7" x14ac:dyDescent="0.3">
      <c r="A144" s="1">
        <v>44244</v>
      </c>
      <c r="B144" t="s">
        <v>29</v>
      </c>
      <c r="C144" t="s">
        <v>22</v>
      </c>
      <c r="D144">
        <v>21</v>
      </c>
      <c r="E144" t="s">
        <v>10</v>
      </c>
      <c r="F144" t="s">
        <v>11</v>
      </c>
      <c r="G144">
        <v>26964</v>
      </c>
    </row>
    <row r="145" spans="1:7" x14ac:dyDescent="0.3">
      <c r="A145" s="1">
        <v>44244</v>
      </c>
      <c r="B145" t="s">
        <v>29</v>
      </c>
      <c r="C145" t="s">
        <v>22</v>
      </c>
      <c r="D145">
        <v>15.7</v>
      </c>
      <c r="E145" t="s">
        <v>13</v>
      </c>
      <c r="F145" t="s">
        <v>11</v>
      </c>
      <c r="G145">
        <v>5667</v>
      </c>
    </row>
    <row r="146" spans="1:7" x14ac:dyDescent="0.3">
      <c r="A146" s="1">
        <v>44245</v>
      </c>
      <c r="B146" t="s">
        <v>29</v>
      </c>
      <c r="C146" t="s">
        <v>22</v>
      </c>
      <c r="D146">
        <v>22</v>
      </c>
      <c r="E146" t="s">
        <v>8</v>
      </c>
      <c r="F146" t="s">
        <v>11</v>
      </c>
      <c r="G146">
        <v>9159</v>
      </c>
    </row>
    <row r="147" spans="1:7" x14ac:dyDescent="0.3">
      <c r="A147" s="1">
        <v>44245</v>
      </c>
      <c r="B147" t="s">
        <v>29</v>
      </c>
      <c r="C147" t="s">
        <v>22</v>
      </c>
      <c r="D147">
        <v>21</v>
      </c>
      <c r="E147" t="s">
        <v>10</v>
      </c>
      <c r="F147" t="s">
        <v>11</v>
      </c>
      <c r="G147">
        <v>22543</v>
      </c>
    </row>
    <row r="148" spans="1:7" x14ac:dyDescent="0.3">
      <c r="A148" s="1">
        <v>44245</v>
      </c>
      <c r="B148" t="s">
        <v>29</v>
      </c>
      <c r="C148" t="s">
        <v>22</v>
      </c>
      <c r="D148">
        <v>15.7</v>
      </c>
      <c r="E148" t="s">
        <v>13</v>
      </c>
      <c r="F148" t="s">
        <v>11</v>
      </c>
      <c r="G148">
        <v>5439</v>
      </c>
    </row>
    <row r="149" spans="1:7" x14ac:dyDescent="0.3">
      <c r="A149" s="1">
        <v>44246</v>
      </c>
      <c r="B149" t="s">
        <v>29</v>
      </c>
      <c r="C149" t="s">
        <v>22</v>
      </c>
      <c r="D149">
        <v>22</v>
      </c>
      <c r="E149" t="s">
        <v>8</v>
      </c>
      <c r="F149" t="s">
        <v>11</v>
      </c>
      <c r="G149">
        <v>9368</v>
      </c>
    </row>
    <row r="150" spans="1:7" x14ac:dyDescent="0.3">
      <c r="A150" s="1">
        <v>44246</v>
      </c>
      <c r="B150" t="s">
        <v>29</v>
      </c>
      <c r="C150" t="s">
        <v>22</v>
      </c>
      <c r="D150">
        <v>21</v>
      </c>
      <c r="E150" t="s">
        <v>10</v>
      </c>
      <c r="F150" t="s">
        <v>11</v>
      </c>
      <c r="G150">
        <v>25289</v>
      </c>
    </row>
    <row r="151" spans="1:7" x14ac:dyDescent="0.3">
      <c r="A151" s="1">
        <v>44246</v>
      </c>
      <c r="B151" t="s">
        <v>29</v>
      </c>
      <c r="C151" t="s">
        <v>22</v>
      </c>
      <c r="D151">
        <v>15.7</v>
      </c>
      <c r="E151" t="s">
        <v>13</v>
      </c>
      <c r="F151" t="s">
        <v>11</v>
      </c>
      <c r="G151">
        <v>5932</v>
      </c>
    </row>
    <row r="152" spans="1:7" x14ac:dyDescent="0.3">
      <c r="A152" s="1">
        <v>44247</v>
      </c>
      <c r="B152" t="s">
        <v>29</v>
      </c>
      <c r="C152" t="s">
        <v>22</v>
      </c>
      <c r="D152">
        <v>22</v>
      </c>
      <c r="E152" t="s">
        <v>8</v>
      </c>
      <c r="F152" t="s">
        <v>11</v>
      </c>
      <c r="G152">
        <v>8797</v>
      </c>
    </row>
    <row r="153" spans="1:7" x14ac:dyDescent="0.3">
      <c r="A153" s="1">
        <v>44247</v>
      </c>
      <c r="B153" t="s">
        <v>29</v>
      </c>
      <c r="C153" t="s">
        <v>22</v>
      </c>
      <c r="D153">
        <v>21</v>
      </c>
      <c r="E153" t="s">
        <v>10</v>
      </c>
      <c r="F153" t="s">
        <v>11</v>
      </c>
      <c r="G153">
        <v>26795</v>
      </c>
    </row>
    <row r="154" spans="1:7" x14ac:dyDescent="0.3">
      <c r="A154" s="1">
        <v>44247</v>
      </c>
      <c r="B154" t="s">
        <v>29</v>
      </c>
      <c r="C154" t="s">
        <v>22</v>
      </c>
      <c r="D154">
        <v>15.7</v>
      </c>
      <c r="E154" t="s">
        <v>13</v>
      </c>
      <c r="F154" t="s">
        <v>11</v>
      </c>
      <c r="G154">
        <v>6441</v>
      </c>
    </row>
    <row r="155" spans="1:7" x14ac:dyDescent="0.3">
      <c r="A155" s="1">
        <v>44248</v>
      </c>
      <c r="B155" t="s">
        <v>29</v>
      </c>
      <c r="C155" t="s">
        <v>22</v>
      </c>
      <c r="D155">
        <v>22</v>
      </c>
      <c r="E155" t="s">
        <v>8</v>
      </c>
      <c r="F155" t="s">
        <v>11</v>
      </c>
      <c r="G155">
        <v>8885</v>
      </c>
    </row>
    <row r="156" spans="1:7" x14ac:dyDescent="0.3">
      <c r="A156" s="1">
        <v>44248</v>
      </c>
      <c r="B156" t="s">
        <v>29</v>
      </c>
      <c r="C156" t="s">
        <v>22</v>
      </c>
      <c r="D156">
        <v>21</v>
      </c>
      <c r="E156" t="s">
        <v>10</v>
      </c>
      <c r="F156" t="s">
        <v>11</v>
      </c>
      <c r="G156">
        <v>22984</v>
      </c>
    </row>
    <row r="157" spans="1:7" x14ac:dyDescent="0.3">
      <c r="A157" s="1">
        <v>44248</v>
      </c>
      <c r="B157" t="s">
        <v>29</v>
      </c>
      <c r="C157" t="s">
        <v>22</v>
      </c>
      <c r="D157">
        <v>15.7</v>
      </c>
      <c r="E157" t="s">
        <v>13</v>
      </c>
      <c r="F157" t="s">
        <v>11</v>
      </c>
      <c r="G157">
        <v>6025</v>
      </c>
    </row>
    <row r="158" spans="1:7" x14ac:dyDescent="0.3">
      <c r="A158" s="1">
        <v>44249</v>
      </c>
      <c r="B158" t="s">
        <v>29</v>
      </c>
      <c r="C158" t="s">
        <v>22</v>
      </c>
      <c r="D158">
        <v>22</v>
      </c>
      <c r="E158" t="s">
        <v>8</v>
      </c>
      <c r="F158" t="s">
        <v>11</v>
      </c>
      <c r="G158">
        <v>9405</v>
      </c>
    </row>
    <row r="159" spans="1:7" x14ac:dyDescent="0.3">
      <c r="A159" s="1">
        <v>44249</v>
      </c>
      <c r="B159" t="s">
        <v>29</v>
      </c>
      <c r="C159" t="s">
        <v>22</v>
      </c>
      <c r="D159">
        <v>21</v>
      </c>
      <c r="E159" t="s">
        <v>10</v>
      </c>
      <c r="F159" t="s">
        <v>11</v>
      </c>
      <c r="G159">
        <v>28758</v>
      </c>
    </row>
    <row r="160" spans="1:7" x14ac:dyDescent="0.3">
      <c r="A160" s="1">
        <v>44249</v>
      </c>
      <c r="B160" t="s">
        <v>29</v>
      </c>
      <c r="C160" t="s">
        <v>22</v>
      </c>
      <c r="D160">
        <v>15.7</v>
      </c>
      <c r="E160" t="s">
        <v>13</v>
      </c>
      <c r="F160" t="s">
        <v>11</v>
      </c>
      <c r="G160">
        <v>5871</v>
      </c>
    </row>
    <row r="161" spans="1:7" x14ac:dyDescent="0.3">
      <c r="A161" s="1">
        <v>44250</v>
      </c>
      <c r="B161" t="s">
        <v>29</v>
      </c>
      <c r="C161" t="s">
        <v>22</v>
      </c>
      <c r="D161">
        <v>22</v>
      </c>
      <c r="E161" t="s">
        <v>8</v>
      </c>
      <c r="F161" t="s">
        <v>11</v>
      </c>
      <c r="G161" s="7">
        <v>13110</v>
      </c>
    </row>
    <row r="162" spans="1:7" x14ac:dyDescent="0.3">
      <c r="A162" s="1">
        <v>44250</v>
      </c>
      <c r="B162" t="s">
        <v>29</v>
      </c>
      <c r="C162" t="s">
        <v>22</v>
      </c>
      <c r="D162">
        <v>21</v>
      </c>
      <c r="E162" t="s">
        <v>10</v>
      </c>
      <c r="F162" t="s">
        <v>11</v>
      </c>
      <c r="G162">
        <v>25044</v>
      </c>
    </row>
    <row r="163" spans="1:7" x14ac:dyDescent="0.3">
      <c r="A163" s="1">
        <v>44250</v>
      </c>
      <c r="B163" t="s">
        <v>29</v>
      </c>
      <c r="C163" t="s">
        <v>22</v>
      </c>
      <c r="D163">
        <v>15.7</v>
      </c>
      <c r="E163" t="s">
        <v>13</v>
      </c>
      <c r="F163" t="s">
        <v>11</v>
      </c>
      <c r="G163">
        <v>5604</v>
      </c>
    </row>
    <row r="164" spans="1:7" x14ac:dyDescent="0.3">
      <c r="A164" s="1">
        <v>44251</v>
      </c>
      <c r="B164" t="s">
        <v>29</v>
      </c>
      <c r="C164" t="s">
        <v>22</v>
      </c>
      <c r="D164">
        <v>22</v>
      </c>
      <c r="E164" t="s">
        <v>8</v>
      </c>
      <c r="F164" t="s">
        <v>11</v>
      </c>
      <c r="G164">
        <v>9381</v>
      </c>
    </row>
    <row r="165" spans="1:7" x14ac:dyDescent="0.3">
      <c r="A165" s="1">
        <v>44251</v>
      </c>
      <c r="B165" t="s">
        <v>29</v>
      </c>
      <c r="C165" t="s">
        <v>22</v>
      </c>
      <c r="D165">
        <v>21</v>
      </c>
      <c r="E165" t="s">
        <v>10</v>
      </c>
      <c r="F165" t="s">
        <v>11</v>
      </c>
      <c r="G165">
        <v>25574</v>
      </c>
    </row>
    <row r="166" spans="1:7" x14ac:dyDescent="0.3">
      <c r="A166" s="1">
        <v>44251</v>
      </c>
      <c r="B166" t="s">
        <v>29</v>
      </c>
      <c r="C166" t="s">
        <v>22</v>
      </c>
      <c r="D166">
        <v>15.7</v>
      </c>
      <c r="E166" t="s">
        <v>13</v>
      </c>
      <c r="F166" t="s">
        <v>11</v>
      </c>
      <c r="G166">
        <v>5657</v>
      </c>
    </row>
    <row r="167" spans="1:7" x14ac:dyDescent="0.3">
      <c r="A167" s="1">
        <v>44252</v>
      </c>
      <c r="B167" t="s">
        <v>29</v>
      </c>
      <c r="C167" t="s">
        <v>22</v>
      </c>
      <c r="D167">
        <v>22</v>
      </c>
      <c r="E167" t="s">
        <v>8</v>
      </c>
      <c r="F167" t="s">
        <v>11</v>
      </c>
      <c r="G167">
        <v>8594</v>
      </c>
    </row>
    <row r="168" spans="1:7" x14ac:dyDescent="0.3">
      <c r="A168" s="1">
        <v>44252</v>
      </c>
      <c r="B168" t="s">
        <v>29</v>
      </c>
      <c r="C168" t="s">
        <v>22</v>
      </c>
      <c r="D168">
        <v>21</v>
      </c>
      <c r="E168" t="s">
        <v>10</v>
      </c>
      <c r="F168" t="s">
        <v>11</v>
      </c>
      <c r="G168">
        <v>28031</v>
      </c>
    </row>
    <row r="169" spans="1:7" x14ac:dyDescent="0.3">
      <c r="A169" s="1">
        <v>44252</v>
      </c>
      <c r="B169" t="s">
        <v>29</v>
      </c>
      <c r="C169" t="s">
        <v>22</v>
      </c>
      <c r="D169">
        <v>15.7</v>
      </c>
      <c r="E169" t="s">
        <v>13</v>
      </c>
      <c r="F169" t="s">
        <v>11</v>
      </c>
      <c r="G169">
        <v>6013</v>
      </c>
    </row>
    <row r="170" spans="1:7" x14ac:dyDescent="0.3">
      <c r="A170" s="1">
        <v>44253</v>
      </c>
      <c r="B170" t="s">
        <v>29</v>
      </c>
      <c r="C170" t="s">
        <v>22</v>
      </c>
      <c r="D170">
        <v>22</v>
      </c>
      <c r="E170" t="s">
        <v>8</v>
      </c>
      <c r="F170" t="s">
        <v>11</v>
      </c>
      <c r="G170">
        <v>8676</v>
      </c>
    </row>
    <row r="171" spans="1:7" x14ac:dyDescent="0.3">
      <c r="A171" s="1">
        <v>44253</v>
      </c>
      <c r="B171" t="s">
        <v>29</v>
      </c>
      <c r="C171" t="s">
        <v>22</v>
      </c>
      <c r="D171">
        <v>21</v>
      </c>
      <c r="E171" t="s">
        <v>10</v>
      </c>
      <c r="F171" t="s">
        <v>11</v>
      </c>
      <c r="G171">
        <v>22385</v>
      </c>
    </row>
    <row r="172" spans="1:7" x14ac:dyDescent="0.3">
      <c r="A172" s="1">
        <v>44253</v>
      </c>
      <c r="B172" t="s">
        <v>29</v>
      </c>
      <c r="C172" t="s">
        <v>22</v>
      </c>
      <c r="D172">
        <v>15.7</v>
      </c>
      <c r="E172" t="s">
        <v>13</v>
      </c>
      <c r="F172" t="s">
        <v>11</v>
      </c>
      <c r="G172">
        <v>6349</v>
      </c>
    </row>
    <row r="173" spans="1:7" x14ac:dyDescent="0.3">
      <c r="A173" s="1">
        <v>44254</v>
      </c>
      <c r="B173" t="s">
        <v>29</v>
      </c>
      <c r="C173" t="s">
        <v>22</v>
      </c>
      <c r="D173">
        <v>22</v>
      </c>
      <c r="E173" t="s">
        <v>8</v>
      </c>
      <c r="F173" t="s">
        <v>11</v>
      </c>
      <c r="G173">
        <v>8959</v>
      </c>
    </row>
    <row r="174" spans="1:7" x14ac:dyDescent="0.3">
      <c r="A174" s="1">
        <v>44254</v>
      </c>
      <c r="B174" t="s">
        <v>29</v>
      </c>
      <c r="C174" t="s">
        <v>22</v>
      </c>
      <c r="D174">
        <v>21</v>
      </c>
      <c r="E174" t="s">
        <v>10</v>
      </c>
      <c r="F174" t="s">
        <v>11</v>
      </c>
      <c r="G174">
        <v>28114</v>
      </c>
    </row>
    <row r="175" spans="1:7" x14ac:dyDescent="0.3">
      <c r="A175" s="1">
        <v>44254</v>
      </c>
      <c r="B175" t="s">
        <v>29</v>
      </c>
      <c r="C175" t="s">
        <v>22</v>
      </c>
      <c r="D175">
        <v>15.7</v>
      </c>
      <c r="E175" t="s">
        <v>13</v>
      </c>
      <c r="F175" t="s">
        <v>11</v>
      </c>
      <c r="G175">
        <v>5069</v>
      </c>
    </row>
    <row r="176" spans="1:7" x14ac:dyDescent="0.3">
      <c r="A176" s="1">
        <v>44255</v>
      </c>
      <c r="B176" t="s">
        <v>29</v>
      </c>
      <c r="C176" t="s">
        <v>22</v>
      </c>
      <c r="D176">
        <v>22</v>
      </c>
      <c r="E176" t="s">
        <v>8</v>
      </c>
      <c r="F176" t="s">
        <v>11</v>
      </c>
      <c r="G176">
        <v>8409</v>
      </c>
    </row>
    <row r="177" spans="1:7" x14ac:dyDescent="0.3">
      <c r="A177" s="1">
        <v>44255</v>
      </c>
      <c r="B177" t="s">
        <v>29</v>
      </c>
      <c r="C177" t="s">
        <v>22</v>
      </c>
      <c r="D177">
        <v>21</v>
      </c>
      <c r="E177" t="s">
        <v>10</v>
      </c>
      <c r="F177" t="s">
        <v>11</v>
      </c>
      <c r="G177">
        <v>28015</v>
      </c>
    </row>
    <row r="178" spans="1:7" x14ac:dyDescent="0.3">
      <c r="A178" s="1">
        <v>44255</v>
      </c>
      <c r="B178" t="s">
        <v>29</v>
      </c>
      <c r="C178" t="s">
        <v>22</v>
      </c>
      <c r="D178">
        <v>15.7</v>
      </c>
      <c r="E178" t="s">
        <v>13</v>
      </c>
      <c r="F178" t="s">
        <v>11</v>
      </c>
      <c r="G178">
        <v>4923</v>
      </c>
    </row>
    <row r="179" spans="1:7" x14ac:dyDescent="0.3">
      <c r="A179" s="1">
        <v>44256</v>
      </c>
      <c r="B179" t="s">
        <v>29</v>
      </c>
      <c r="C179" t="s">
        <v>22</v>
      </c>
      <c r="D179">
        <v>22</v>
      </c>
      <c r="E179" t="s">
        <v>8</v>
      </c>
      <c r="F179" t="s">
        <v>11</v>
      </c>
      <c r="G179">
        <v>9381</v>
      </c>
    </row>
    <row r="180" spans="1:7" x14ac:dyDescent="0.3">
      <c r="A180" s="1">
        <v>44256</v>
      </c>
      <c r="B180" t="s">
        <v>29</v>
      </c>
      <c r="C180" t="s">
        <v>22</v>
      </c>
      <c r="D180">
        <v>21</v>
      </c>
      <c r="E180" t="s">
        <v>10</v>
      </c>
      <c r="F180" t="s">
        <v>11</v>
      </c>
      <c r="G180">
        <v>21731</v>
      </c>
    </row>
    <row r="181" spans="1:7" x14ac:dyDescent="0.3">
      <c r="A181" s="1">
        <v>44256</v>
      </c>
      <c r="B181" t="s">
        <v>29</v>
      </c>
      <c r="C181" t="s">
        <v>22</v>
      </c>
      <c r="D181">
        <v>15.7</v>
      </c>
      <c r="E181" t="s">
        <v>13</v>
      </c>
      <c r="F181" t="s">
        <v>11</v>
      </c>
      <c r="G181">
        <v>6207</v>
      </c>
    </row>
    <row r="182" spans="1:7" x14ac:dyDescent="0.3">
      <c r="A182" s="1">
        <v>44257</v>
      </c>
      <c r="B182" t="s">
        <v>29</v>
      </c>
      <c r="C182" t="s">
        <v>22</v>
      </c>
      <c r="D182">
        <v>22</v>
      </c>
      <c r="E182" t="s">
        <v>8</v>
      </c>
      <c r="F182" t="s">
        <v>11</v>
      </c>
      <c r="G182">
        <v>8518</v>
      </c>
    </row>
    <row r="183" spans="1:7" x14ac:dyDescent="0.3">
      <c r="A183" s="1">
        <v>44257</v>
      </c>
      <c r="B183" t="s">
        <v>29</v>
      </c>
      <c r="C183" t="s">
        <v>22</v>
      </c>
      <c r="D183">
        <v>21</v>
      </c>
      <c r="E183" t="s">
        <v>10</v>
      </c>
      <c r="F183" t="s">
        <v>11</v>
      </c>
      <c r="G183">
        <v>28414</v>
      </c>
    </row>
    <row r="184" spans="1:7" x14ac:dyDescent="0.3">
      <c r="A184" s="1">
        <v>44257</v>
      </c>
      <c r="B184" t="s">
        <v>29</v>
      </c>
      <c r="C184" t="s">
        <v>22</v>
      </c>
      <c r="D184">
        <v>15.7</v>
      </c>
      <c r="E184" t="s">
        <v>13</v>
      </c>
      <c r="F184" t="s">
        <v>11</v>
      </c>
      <c r="G184">
        <v>6198</v>
      </c>
    </row>
    <row r="185" spans="1:7" x14ac:dyDescent="0.3">
      <c r="A185" s="1">
        <v>44258</v>
      </c>
      <c r="B185" t="s">
        <v>29</v>
      </c>
      <c r="C185" t="s">
        <v>22</v>
      </c>
      <c r="D185">
        <v>22</v>
      </c>
      <c r="E185" t="s">
        <v>8</v>
      </c>
      <c r="F185" t="s">
        <v>9</v>
      </c>
      <c r="G185">
        <v>10143</v>
      </c>
    </row>
    <row r="186" spans="1:7" x14ac:dyDescent="0.3">
      <c r="A186" s="1">
        <v>44258</v>
      </c>
      <c r="B186" t="s">
        <v>29</v>
      </c>
      <c r="C186" t="s">
        <v>22</v>
      </c>
      <c r="D186">
        <v>21</v>
      </c>
      <c r="E186" t="s">
        <v>10</v>
      </c>
      <c r="F186" t="s">
        <v>11</v>
      </c>
      <c r="G186">
        <v>25405</v>
      </c>
    </row>
    <row r="187" spans="1:7" x14ac:dyDescent="0.3">
      <c r="A187" s="1">
        <v>44258</v>
      </c>
      <c r="B187" t="s">
        <v>29</v>
      </c>
      <c r="C187" t="s">
        <v>22</v>
      </c>
      <c r="D187">
        <v>15.7</v>
      </c>
      <c r="E187" t="s">
        <v>13</v>
      </c>
      <c r="F187" t="s">
        <v>11</v>
      </c>
      <c r="G187">
        <v>4932</v>
      </c>
    </row>
    <row r="188" spans="1:7" x14ac:dyDescent="0.3">
      <c r="A188" s="1">
        <v>44259</v>
      </c>
      <c r="B188" t="s">
        <v>29</v>
      </c>
      <c r="C188" t="s">
        <v>22</v>
      </c>
      <c r="D188">
        <v>22</v>
      </c>
      <c r="E188" t="s">
        <v>8</v>
      </c>
      <c r="F188" t="s">
        <v>9</v>
      </c>
      <c r="G188">
        <v>10242</v>
      </c>
    </row>
    <row r="189" spans="1:7" x14ac:dyDescent="0.3">
      <c r="A189" s="1">
        <v>44259</v>
      </c>
      <c r="B189" t="s">
        <v>29</v>
      </c>
      <c r="C189" t="s">
        <v>22</v>
      </c>
      <c r="D189">
        <v>21</v>
      </c>
      <c r="E189" t="s">
        <v>10</v>
      </c>
      <c r="F189" t="s">
        <v>11</v>
      </c>
      <c r="G189">
        <v>28761</v>
      </c>
    </row>
    <row r="190" spans="1:7" x14ac:dyDescent="0.3">
      <c r="A190" s="1">
        <v>44259</v>
      </c>
      <c r="B190" t="s">
        <v>29</v>
      </c>
      <c r="C190" t="s">
        <v>22</v>
      </c>
      <c r="D190">
        <v>15.7</v>
      </c>
      <c r="E190" t="s">
        <v>13</v>
      </c>
      <c r="F190" t="s">
        <v>11</v>
      </c>
      <c r="G190">
        <v>5669</v>
      </c>
    </row>
    <row r="191" spans="1:7" x14ac:dyDescent="0.3">
      <c r="A191" s="1">
        <v>44260</v>
      </c>
      <c r="B191" t="s">
        <v>29</v>
      </c>
      <c r="C191" t="s">
        <v>22</v>
      </c>
      <c r="D191">
        <v>22</v>
      </c>
      <c r="E191" t="s">
        <v>8</v>
      </c>
      <c r="F191" t="s">
        <v>9</v>
      </c>
      <c r="G191">
        <v>10796</v>
      </c>
    </row>
    <row r="192" spans="1:7" x14ac:dyDescent="0.3">
      <c r="A192" s="1">
        <v>44260</v>
      </c>
      <c r="B192" t="s">
        <v>29</v>
      </c>
      <c r="C192" t="s">
        <v>22</v>
      </c>
      <c r="D192">
        <v>21</v>
      </c>
      <c r="E192" t="s">
        <v>10</v>
      </c>
      <c r="F192" t="s">
        <v>11</v>
      </c>
      <c r="G192">
        <v>28629</v>
      </c>
    </row>
    <row r="193" spans="1:7" x14ac:dyDescent="0.3">
      <c r="A193" s="1">
        <v>44260</v>
      </c>
      <c r="B193" t="s">
        <v>29</v>
      </c>
      <c r="C193" t="s">
        <v>22</v>
      </c>
      <c r="D193">
        <v>15.7</v>
      </c>
      <c r="E193" t="s">
        <v>13</v>
      </c>
      <c r="F193" t="s">
        <v>11</v>
      </c>
      <c r="G193">
        <v>5616</v>
      </c>
    </row>
    <row r="194" spans="1:7" x14ac:dyDescent="0.3">
      <c r="A194" s="1">
        <v>44261</v>
      </c>
      <c r="B194" t="s">
        <v>29</v>
      </c>
      <c r="C194" t="s">
        <v>22</v>
      </c>
      <c r="D194">
        <v>22</v>
      </c>
      <c r="E194" t="s">
        <v>8</v>
      </c>
      <c r="F194" t="s">
        <v>9</v>
      </c>
      <c r="G194">
        <v>10605</v>
      </c>
    </row>
    <row r="195" spans="1:7" x14ac:dyDescent="0.3">
      <c r="A195" s="1">
        <v>44261</v>
      </c>
      <c r="B195" t="s">
        <v>29</v>
      </c>
      <c r="C195" t="s">
        <v>22</v>
      </c>
      <c r="D195">
        <v>21</v>
      </c>
      <c r="E195" t="s">
        <v>10</v>
      </c>
      <c r="F195" t="s">
        <v>11</v>
      </c>
      <c r="G195">
        <v>22878</v>
      </c>
    </row>
    <row r="196" spans="1:7" x14ac:dyDescent="0.3">
      <c r="A196" s="1">
        <v>44261</v>
      </c>
      <c r="B196" t="s">
        <v>29</v>
      </c>
      <c r="C196" t="s">
        <v>22</v>
      </c>
      <c r="D196">
        <v>15.7</v>
      </c>
      <c r="E196" t="s">
        <v>13</v>
      </c>
      <c r="F196" t="s">
        <v>11</v>
      </c>
      <c r="G196">
        <v>6484</v>
      </c>
    </row>
    <row r="197" spans="1:7" x14ac:dyDescent="0.3">
      <c r="A197" s="1">
        <v>44262</v>
      </c>
      <c r="B197" t="s">
        <v>29</v>
      </c>
      <c r="C197" t="s">
        <v>22</v>
      </c>
      <c r="D197">
        <v>22</v>
      </c>
      <c r="E197" t="s">
        <v>8</v>
      </c>
      <c r="F197" t="s">
        <v>9</v>
      </c>
      <c r="G197">
        <v>10832</v>
      </c>
    </row>
    <row r="198" spans="1:7" x14ac:dyDescent="0.3">
      <c r="A198" s="1">
        <v>44262</v>
      </c>
      <c r="B198" t="s">
        <v>29</v>
      </c>
      <c r="C198" t="s">
        <v>22</v>
      </c>
      <c r="D198">
        <v>21</v>
      </c>
      <c r="E198" t="s">
        <v>10</v>
      </c>
      <c r="F198" t="s">
        <v>11</v>
      </c>
      <c r="G198">
        <v>22225</v>
      </c>
    </row>
    <row r="199" spans="1:7" x14ac:dyDescent="0.3">
      <c r="A199" s="1">
        <v>44262</v>
      </c>
      <c r="B199" t="s">
        <v>29</v>
      </c>
      <c r="C199" t="s">
        <v>22</v>
      </c>
      <c r="D199">
        <v>15.7</v>
      </c>
      <c r="E199" t="s">
        <v>13</v>
      </c>
      <c r="F199" t="s">
        <v>11</v>
      </c>
      <c r="G199">
        <v>5833</v>
      </c>
    </row>
    <row r="200" spans="1:7" x14ac:dyDescent="0.3">
      <c r="A200" s="1">
        <v>44263</v>
      </c>
      <c r="B200" t="s">
        <v>29</v>
      </c>
      <c r="C200" t="s">
        <v>22</v>
      </c>
      <c r="D200">
        <v>22</v>
      </c>
      <c r="E200" t="s">
        <v>8</v>
      </c>
      <c r="F200" t="s">
        <v>9</v>
      </c>
      <c r="G200">
        <v>10183</v>
      </c>
    </row>
    <row r="201" spans="1:7" x14ac:dyDescent="0.3">
      <c r="A201" s="1">
        <v>44263</v>
      </c>
      <c r="B201" t="s">
        <v>29</v>
      </c>
      <c r="C201" t="s">
        <v>22</v>
      </c>
      <c r="D201">
        <v>21</v>
      </c>
      <c r="E201" t="s">
        <v>10</v>
      </c>
      <c r="F201" t="s">
        <v>11</v>
      </c>
      <c r="G201">
        <v>23131</v>
      </c>
    </row>
    <row r="202" spans="1:7" x14ac:dyDescent="0.3">
      <c r="A202" s="1">
        <v>44263</v>
      </c>
      <c r="B202" t="s">
        <v>29</v>
      </c>
      <c r="C202" t="s">
        <v>22</v>
      </c>
      <c r="D202">
        <v>15.7</v>
      </c>
      <c r="E202" t="s">
        <v>13</v>
      </c>
      <c r="F202" t="s">
        <v>11</v>
      </c>
      <c r="G202">
        <v>6373</v>
      </c>
    </row>
    <row r="203" spans="1:7" x14ac:dyDescent="0.3">
      <c r="A203" s="1">
        <v>44264</v>
      </c>
      <c r="B203" t="s">
        <v>29</v>
      </c>
      <c r="C203" t="s">
        <v>22</v>
      </c>
      <c r="D203">
        <v>22</v>
      </c>
      <c r="E203" t="s">
        <v>8</v>
      </c>
      <c r="F203" t="s">
        <v>9</v>
      </c>
      <c r="G203">
        <v>10016</v>
      </c>
    </row>
    <row r="204" spans="1:7" x14ac:dyDescent="0.3">
      <c r="A204" s="1">
        <v>44264</v>
      </c>
      <c r="B204" t="s">
        <v>29</v>
      </c>
      <c r="C204" t="s">
        <v>22</v>
      </c>
      <c r="D204">
        <v>21</v>
      </c>
      <c r="E204" t="s">
        <v>10</v>
      </c>
      <c r="F204" t="s">
        <v>9</v>
      </c>
      <c r="G204">
        <v>27677</v>
      </c>
    </row>
    <row r="205" spans="1:7" x14ac:dyDescent="0.3">
      <c r="A205" s="1">
        <v>44264</v>
      </c>
      <c r="B205" t="s">
        <v>29</v>
      </c>
      <c r="C205" t="s">
        <v>22</v>
      </c>
      <c r="D205">
        <v>15.7</v>
      </c>
      <c r="E205" t="s">
        <v>13</v>
      </c>
      <c r="F205" t="s">
        <v>11</v>
      </c>
      <c r="G205">
        <v>4955</v>
      </c>
    </row>
    <row r="206" spans="1:7" x14ac:dyDescent="0.3">
      <c r="A206" s="1">
        <v>44265</v>
      </c>
      <c r="B206" t="s">
        <v>29</v>
      </c>
      <c r="C206" t="s">
        <v>22</v>
      </c>
      <c r="D206">
        <v>22</v>
      </c>
      <c r="E206" t="s">
        <v>8</v>
      </c>
      <c r="F206" t="s">
        <v>9</v>
      </c>
      <c r="G206">
        <v>10109</v>
      </c>
    </row>
    <row r="207" spans="1:7" x14ac:dyDescent="0.3">
      <c r="A207" s="1">
        <v>44265</v>
      </c>
      <c r="B207" t="s">
        <v>29</v>
      </c>
      <c r="C207" t="s">
        <v>22</v>
      </c>
      <c r="D207">
        <v>21</v>
      </c>
      <c r="E207" t="s">
        <v>10</v>
      </c>
      <c r="F207" t="s">
        <v>9</v>
      </c>
      <c r="G207">
        <v>29098</v>
      </c>
    </row>
    <row r="208" spans="1:7" x14ac:dyDescent="0.3">
      <c r="A208" s="1">
        <v>44265</v>
      </c>
      <c r="B208" t="s">
        <v>29</v>
      </c>
      <c r="C208" t="s">
        <v>22</v>
      </c>
      <c r="D208">
        <v>15.7</v>
      </c>
      <c r="E208" t="s">
        <v>13</v>
      </c>
      <c r="F208" t="s">
        <v>11</v>
      </c>
      <c r="G208">
        <v>5277</v>
      </c>
    </row>
    <row r="209" spans="1:7" x14ac:dyDescent="0.3">
      <c r="A209" s="1">
        <v>44266</v>
      </c>
      <c r="B209" t="s">
        <v>29</v>
      </c>
      <c r="C209" t="s">
        <v>22</v>
      </c>
      <c r="D209">
        <v>22</v>
      </c>
      <c r="E209" t="s">
        <v>8</v>
      </c>
      <c r="F209" t="s">
        <v>9</v>
      </c>
      <c r="G209">
        <v>10408</v>
      </c>
    </row>
    <row r="210" spans="1:7" x14ac:dyDescent="0.3">
      <c r="A210" s="1">
        <v>44266</v>
      </c>
      <c r="B210" t="s">
        <v>29</v>
      </c>
      <c r="C210" t="s">
        <v>22</v>
      </c>
      <c r="D210">
        <v>21</v>
      </c>
      <c r="E210" t="s">
        <v>10</v>
      </c>
      <c r="F210" t="s">
        <v>9</v>
      </c>
      <c r="G210">
        <v>28145</v>
      </c>
    </row>
    <row r="211" spans="1:7" x14ac:dyDescent="0.3">
      <c r="A211" s="1">
        <v>44266</v>
      </c>
      <c r="B211" t="s">
        <v>29</v>
      </c>
      <c r="C211" t="s">
        <v>22</v>
      </c>
      <c r="D211">
        <v>15.7</v>
      </c>
      <c r="E211" t="s">
        <v>13</v>
      </c>
      <c r="F211" t="s">
        <v>11</v>
      </c>
      <c r="G211">
        <v>6097</v>
      </c>
    </row>
    <row r="212" spans="1:7" x14ac:dyDescent="0.3">
      <c r="A212" s="1">
        <v>44267</v>
      </c>
      <c r="B212" t="s">
        <v>29</v>
      </c>
      <c r="C212" t="s">
        <v>22</v>
      </c>
      <c r="D212">
        <v>22</v>
      </c>
      <c r="E212" t="s">
        <v>8</v>
      </c>
      <c r="F212" t="s">
        <v>9</v>
      </c>
      <c r="G212">
        <v>10686</v>
      </c>
    </row>
    <row r="213" spans="1:7" x14ac:dyDescent="0.3">
      <c r="A213" s="1">
        <v>44267</v>
      </c>
      <c r="B213" t="s">
        <v>29</v>
      </c>
      <c r="C213" t="s">
        <v>22</v>
      </c>
      <c r="D213">
        <v>21</v>
      </c>
      <c r="E213" t="s">
        <v>10</v>
      </c>
      <c r="F213" t="s">
        <v>9</v>
      </c>
      <c r="G213">
        <v>29291</v>
      </c>
    </row>
    <row r="214" spans="1:7" x14ac:dyDescent="0.3">
      <c r="A214" s="1">
        <v>44267</v>
      </c>
      <c r="B214" t="s">
        <v>29</v>
      </c>
      <c r="C214" t="s">
        <v>22</v>
      </c>
      <c r="D214">
        <v>15.7</v>
      </c>
      <c r="E214" t="s">
        <v>13</v>
      </c>
      <c r="F214" t="s">
        <v>11</v>
      </c>
      <c r="G214">
        <v>5516</v>
      </c>
    </row>
    <row r="215" spans="1:7" x14ac:dyDescent="0.3">
      <c r="A215" s="1">
        <v>44268</v>
      </c>
      <c r="B215" t="s">
        <v>29</v>
      </c>
      <c r="C215" t="s">
        <v>22</v>
      </c>
      <c r="D215">
        <v>22</v>
      </c>
      <c r="E215" t="s">
        <v>8</v>
      </c>
      <c r="F215" t="s">
        <v>9</v>
      </c>
      <c r="G215">
        <v>10049</v>
      </c>
    </row>
    <row r="216" spans="1:7" x14ac:dyDescent="0.3">
      <c r="A216" s="1">
        <v>44268</v>
      </c>
      <c r="B216" t="s">
        <v>29</v>
      </c>
      <c r="C216" t="s">
        <v>22</v>
      </c>
      <c r="D216">
        <v>21</v>
      </c>
      <c r="E216" t="s">
        <v>10</v>
      </c>
      <c r="F216" t="s">
        <v>9</v>
      </c>
      <c r="G216">
        <v>25310</v>
      </c>
    </row>
    <row r="217" spans="1:7" x14ac:dyDescent="0.3">
      <c r="A217" s="1">
        <v>44268</v>
      </c>
      <c r="B217" t="s">
        <v>29</v>
      </c>
      <c r="C217" t="s">
        <v>22</v>
      </c>
      <c r="D217">
        <v>15.7</v>
      </c>
      <c r="E217" t="s">
        <v>13</v>
      </c>
      <c r="F217" t="s">
        <v>11</v>
      </c>
      <c r="G217">
        <v>6030</v>
      </c>
    </row>
    <row r="218" spans="1:7" x14ac:dyDescent="0.3">
      <c r="A218" s="1">
        <v>44269</v>
      </c>
      <c r="B218" t="s">
        <v>29</v>
      </c>
      <c r="C218" t="s">
        <v>22</v>
      </c>
      <c r="D218">
        <v>22</v>
      </c>
      <c r="E218" t="s">
        <v>8</v>
      </c>
      <c r="F218" t="s">
        <v>9</v>
      </c>
      <c r="G218">
        <v>10076</v>
      </c>
    </row>
    <row r="219" spans="1:7" x14ac:dyDescent="0.3">
      <c r="A219" s="1">
        <v>44269</v>
      </c>
      <c r="B219" t="s">
        <v>29</v>
      </c>
      <c r="C219" t="s">
        <v>22</v>
      </c>
      <c r="D219">
        <v>21</v>
      </c>
      <c r="E219" t="s">
        <v>10</v>
      </c>
      <c r="F219" t="s">
        <v>9</v>
      </c>
      <c r="G219">
        <v>24016</v>
      </c>
    </row>
    <row r="220" spans="1:7" x14ac:dyDescent="0.3">
      <c r="A220" s="1">
        <v>44269</v>
      </c>
      <c r="B220" t="s">
        <v>29</v>
      </c>
      <c r="C220" t="s">
        <v>22</v>
      </c>
      <c r="D220">
        <v>15.7</v>
      </c>
      <c r="E220" t="s">
        <v>13</v>
      </c>
      <c r="F220" t="s">
        <v>11</v>
      </c>
      <c r="G220">
        <v>5125</v>
      </c>
    </row>
    <row r="221" spans="1:7" x14ac:dyDescent="0.3">
      <c r="A221" s="1">
        <v>44270</v>
      </c>
      <c r="B221" t="s">
        <v>29</v>
      </c>
      <c r="C221" t="s">
        <v>22</v>
      </c>
      <c r="D221">
        <v>22</v>
      </c>
      <c r="E221" t="s">
        <v>8</v>
      </c>
      <c r="F221" t="s">
        <v>9</v>
      </c>
      <c r="G221">
        <v>10292</v>
      </c>
    </row>
    <row r="222" spans="1:7" x14ac:dyDescent="0.3">
      <c r="A222" s="1">
        <v>44270</v>
      </c>
      <c r="B222" t="s">
        <v>29</v>
      </c>
      <c r="C222" t="s">
        <v>22</v>
      </c>
      <c r="D222">
        <v>21</v>
      </c>
      <c r="E222" t="s">
        <v>10</v>
      </c>
      <c r="F222" t="s">
        <v>9</v>
      </c>
      <c r="G222">
        <v>22773</v>
      </c>
    </row>
    <row r="223" spans="1:7" x14ac:dyDescent="0.3">
      <c r="A223" s="1">
        <v>44270</v>
      </c>
      <c r="B223" t="s">
        <v>29</v>
      </c>
      <c r="C223" t="s">
        <v>22</v>
      </c>
      <c r="D223">
        <v>15.7</v>
      </c>
      <c r="E223" t="s">
        <v>13</v>
      </c>
      <c r="F223" t="s">
        <v>11</v>
      </c>
      <c r="G223">
        <v>5009</v>
      </c>
    </row>
    <row r="224" spans="1:7" x14ac:dyDescent="0.3">
      <c r="A224" s="1">
        <v>44271</v>
      </c>
      <c r="B224" t="s">
        <v>29</v>
      </c>
      <c r="C224" t="s">
        <v>22</v>
      </c>
      <c r="D224">
        <v>22</v>
      </c>
      <c r="E224" t="s">
        <v>8</v>
      </c>
      <c r="F224" t="s">
        <v>9</v>
      </c>
      <c r="G224">
        <v>10180</v>
      </c>
    </row>
    <row r="225" spans="1:7" x14ac:dyDescent="0.3">
      <c r="A225" s="1">
        <v>44271</v>
      </c>
      <c r="B225" t="s">
        <v>29</v>
      </c>
      <c r="C225" t="s">
        <v>22</v>
      </c>
      <c r="D225">
        <v>21</v>
      </c>
      <c r="E225" t="s">
        <v>10</v>
      </c>
      <c r="F225" t="s">
        <v>9</v>
      </c>
      <c r="G225">
        <v>30428</v>
      </c>
    </row>
    <row r="226" spans="1:7" x14ac:dyDescent="0.3">
      <c r="A226" s="1">
        <v>44271</v>
      </c>
      <c r="B226" t="s">
        <v>29</v>
      </c>
      <c r="C226" t="s">
        <v>22</v>
      </c>
      <c r="D226">
        <v>15.7</v>
      </c>
      <c r="E226" t="s">
        <v>13</v>
      </c>
      <c r="F226" t="s">
        <v>11</v>
      </c>
      <c r="G226">
        <v>5814</v>
      </c>
    </row>
    <row r="227" spans="1:7" x14ac:dyDescent="0.3">
      <c r="A227" s="1">
        <v>44272</v>
      </c>
      <c r="B227" t="s">
        <v>29</v>
      </c>
      <c r="C227" t="s">
        <v>22</v>
      </c>
      <c r="D227">
        <v>22</v>
      </c>
      <c r="E227" t="s">
        <v>8</v>
      </c>
      <c r="F227" t="s">
        <v>11</v>
      </c>
      <c r="G227">
        <v>7167</v>
      </c>
    </row>
    <row r="228" spans="1:7" x14ac:dyDescent="0.3">
      <c r="A228" s="1">
        <v>44272</v>
      </c>
      <c r="B228" t="s">
        <v>29</v>
      </c>
      <c r="C228" t="s">
        <v>22</v>
      </c>
      <c r="D228">
        <v>21</v>
      </c>
      <c r="E228" t="s">
        <v>10</v>
      </c>
      <c r="F228" t="s">
        <v>9</v>
      </c>
      <c r="G228">
        <v>29570</v>
      </c>
    </row>
    <row r="229" spans="1:7" x14ac:dyDescent="0.3">
      <c r="A229" s="1">
        <v>44272</v>
      </c>
      <c r="B229" t="s">
        <v>29</v>
      </c>
      <c r="C229" t="s">
        <v>22</v>
      </c>
      <c r="D229">
        <v>15.7</v>
      </c>
      <c r="E229" t="s">
        <v>13</v>
      </c>
      <c r="F229" t="s">
        <v>11</v>
      </c>
      <c r="G229">
        <v>5837</v>
      </c>
    </row>
    <row r="230" spans="1:7" x14ac:dyDescent="0.3">
      <c r="A230" s="1">
        <v>44273</v>
      </c>
      <c r="B230" t="s">
        <v>29</v>
      </c>
      <c r="C230" t="s">
        <v>22</v>
      </c>
      <c r="D230">
        <v>22</v>
      </c>
      <c r="E230" t="s">
        <v>8</v>
      </c>
      <c r="F230" t="s">
        <v>11</v>
      </c>
      <c r="G230">
        <v>7444</v>
      </c>
    </row>
    <row r="231" spans="1:7" x14ac:dyDescent="0.3">
      <c r="A231" s="1">
        <v>44273</v>
      </c>
      <c r="B231" t="s">
        <v>29</v>
      </c>
      <c r="C231" t="s">
        <v>22</v>
      </c>
      <c r="D231">
        <v>21</v>
      </c>
      <c r="E231" t="s">
        <v>10</v>
      </c>
      <c r="F231" t="s">
        <v>9</v>
      </c>
      <c r="G231">
        <v>29706</v>
      </c>
    </row>
    <row r="232" spans="1:7" x14ac:dyDescent="0.3">
      <c r="A232" s="1">
        <v>44273</v>
      </c>
      <c r="B232" t="s">
        <v>29</v>
      </c>
      <c r="C232" t="s">
        <v>22</v>
      </c>
      <c r="D232">
        <v>15.7</v>
      </c>
      <c r="E232" t="s">
        <v>13</v>
      </c>
      <c r="F232" t="s">
        <v>11</v>
      </c>
      <c r="G232">
        <v>6129</v>
      </c>
    </row>
    <row r="233" spans="1:7" x14ac:dyDescent="0.3">
      <c r="A233" s="1">
        <v>44274</v>
      </c>
      <c r="B233" t="s">
        <v>29</v>
      </c>
      <c r="C233" t="s">
        <v>22</v>
      </c>
      <c r="D233">
        <v>22</v>
      </c>
      <c r="E233" t="s">
        <v>8</v>
      </c>
      <c r="F233" t="s">
        <v>11</v>
      </c>
      <c r="G233">
        <v>7938</v>
      </c>
    </row>
    <row r="234" spans="1:7" x14ac:dyDescent="0.3">
      <c r="A234" s="1">
        <v>44274</v>
      </c>
      <c r="B234" t="s">
        <v>29</v>
      </c>
      <c r="C234" t="s">
        <v>22</v>
      </c>
      <c r="D234">
        <v>21</v>
      </c>
      <c r="E234" t="s">
        <v>10</v>
      </c>
      <c r="F234" t="s">
        <v>9</v>
      </c>
      <c r="G234">
        <v>24382</v>
      </c>
    </row>
    <row r="235" spans="1:7" x14ac:dyDescent="0.3">
      <c r="A235" s="1">
        <v>44274</v>
      </c>
      <c r="B235" t="s">
        <v>29</v>
      </c>
      <c r="C235" t="s">
        <v>22</v>
      </c>
      <c r="D235">
        <v>15.7</v>
      </c>
      <c r="E235" t="s">
        <v>13</v>
      </c>
      <c r="F235" t="s">
        <v>11</v>
      </c>
      <c r="G235">
        <v>5898</v>
      </c>
    </row>
    <row r="236" spans="1:7" x14ac:dyDescent="0.3">
      <c r="A236" s="1">
        <v>44275</v>
      </c>
      <c r="B236" t="s">
        <v>29</v>
      </c>
      <c r="C236" t="s">
        <v>22</v>
      </c>
      <c r="D236">
        <v>22</v>
      </c>
      <c r="E236" t="s">
        <v>8</v>
      </c>
      <c r="F236" t="s">
        <v>11</v>
      </c>
      <c r="G236">
        <v>7898</v>
      </c>
    </row>
    <row r="237" spans="1:7" x14ac:dyDescent="0.3">
      <c r="A237" s="1">
        <v>44275</v>
      </c>
      <c r="B237" t="s">
        <v>29</v>
      </c>
      <c r="C237" t="s">
        <v>22</v>
      </c>
      <c r="D237">
        <v>21</v>
      </c>
      <c r="E237" t="s">
        <v>10</v>
      </c>
      <c r="F237" t="s">
        <v>9</v>
      </c>
      <c r="G237">
        <v>28073</v>
      </c>
    </row>
    <row r="238" spans="1:7" x14ac:dyDescent="0.3">
      <c r="A238" s="1">
        <v>44275</v>
      </c>
      <c r="B238" t="s">
        <v>29</v>
      </c>
      <c r="C238" t="s">
        <v>22</v>
      </c>
      <c r="D238">
        <v>15.7</v>
      </c>
      <c r="E238" t="s">
        <v>13</v>
      </c>
      <c r="F238" t="s">
        <v>11</v>
      </c>
      <c r="G238">
        <v>5867</v>
      </c>
    </row>
    <row r="239" spans="1:7" x14ac:dyDescent="0.3">
      <c r="A239" s="1">
        <v>44276</v>
      </c>
      <c r="B239" t="s">
        <v>29</v>
      </c>
      <c r="C239" t="s">
        <v>22</v>
      </c>
      <c r="D239">
        <v>22</v>
      </c>
      <c r="E239" t="s">
        <v>8</v>
      </c>
      <c r="F239" t="s">
        <v>11</v>
      </c>
      <c r="G239">
        <v>8351</v>
      </c>
    </row>
    <row r="240" spans="1:7" x14ac:dyDescent="0.3">
      <c r="A240" s="1">
        <v>44276</v>
      </c>
      <c r="B240" t="s">
        <v>29</v>
      </c>
      <c r="C240" t="s">
        <v>22</v>
      </c>
      <c r="D240">
        <v>21</v>
      </c>
      <c r="E240" t="s">
        <v>10</v>
      </c>
      <c r="F240" t="s">
        <v>9</v>
      </c>
      <c r="G240">
        <v>28814</v>
      </c>
    </row>
    <row r="241" spans="1:7" x14ac:dyDescent="0.3">
      <c r="A241" s="1">
        <v>44276</v>
      </c>
      <c r="B241" t="s">
        <v>29</v>
      </c>
      <c r="C241" t="s">
        <v>22</v>
      </c>
      <c r="D241">
        <v>15.7</v>
      </c>
      <c r="E241" t="s">
        <v>13</v>
      </c>
      <c r="F241" t="s">
        <v>11</v>
      </c>
      <c r="G241">
        <v>6091</v>
      </c>
    </row>
    <row r="242" spans="1:7" x14ac:dyDescent="0.3">
      <c r="A242" s="1">
        <v>44277</v>
      </c>
      <c r="B242" t="s">
        <v>29</v>
      </c>
      <c r="C242" t="s">
        <v>22</v>
      </c>
      <c r="D242">
        <v>22</v>
      </c>
      <c r="E242" t="s">
        <v>8</v>
      </c>
      <c r="F242" t="s">
        <v>11</v>
      </c>
      <c r="G242">
        <v>7568</v>
      </c>
    </row>
    <row r="243" spans="1:7" x14ac:dyDescent="0.3">
      <c r="A243" s="1">
        <v>44277</v>
      </c>
      <c r="B243" t="s">
        <v>29</v>
      </c>
      <c r="C243" t="s">
        <v>22</v>
      </c>
      <c r="D243">
        <v>21</v>
      </c>
      <c r="E243" t="s">
        <v>10</v>
      </c>
      <c r="F243" t="s">
        <v>9</v>
      </c>
      <c r="G243">
        <v>27797</v>
      </c>
    </row>
    <row r="244" spans="1:7" x14ac:dyDescent="0.3">
      <c r="A244" s="1">
        <v>44277</v>
      </c>
      <c r="B244" t="s">
        <v>29</v>
      </c>
      <c r="C244" t="s">
        <v>22</v>
      </c>
      <c r="D244">
        <v>15.7</v>
      </c>
      <c r="E244" t="s">
        <v>13</v>
      </c>
      <c r="F244" t="s">
        <v>11</v>
      </c>
      <c r="G244">
        <v>6221</v>
      </c>
    </row>
    <row r="245" spans="1:7" x14ac:dyDescent="0.3">
      <c r="A245" s="1">
        <v>44278</v>
      </c>
      <c r="B245" t="s">
        <v>29</v>
      </c>
      <c r="C245" t="s">
        <v>22</v>
      </c>
      <c r="D245">
        <v>22</v>
      </c>
      <c r="E245" t="s">
        <v>8</v>
      </c>
      <c r="F245" t="s">
        <v>11</v>
      </c>
      <c r="G245">
        <v>8573</v>
      </c>
    </row>
    <row r="246" spans="1:7" x14ac:dyDescent="0.3">
      <c r="A246" s="1">
        <v>44278</v>
      </c>
      <c r="B246" t="s">
        <v>29</v>
      </c>
      <c r="C246" t="s">
        <v>22</v>
      </c>
      <c r="D246">
        <v>21</v>
      </c>
      <c r="E246" t="s">
        <v>10</v>
      </c>
      <c r="F246" t="s">
        <v>9</v>
      </c>
      <c r="G246">
        <v>28625</v>
      </c>
    </row>
    <row r="247" spans="1:7" x14ac:dyDescent="0.3">
      <c r="A247" s="1">
        <v>44278</v>
      </c>
      <c r="B247" t="s">
        <v>29</v>
      </c>
      <c r="C247" t="s">
        <v>22</v>
      </c>
      <c r="D247">
        <v>15.7</v>
      </c>
      <c r="E247" t="s">
        <v>13</v>
      </c>
      <c r="F247" t="s">
        <v>11</v>
      </c>
      <c r="G247">
        <v>5079</v>
      </c>
    </row>
    <row r="248" spans="1:7" x14ac:dyDescent="0.3">
      <c r="A248" s="1">
        <v>44279</v>
      </c>
      <c r="B248" t="s">
        <v>29</v>
      </c>
      <c r="C248" t="s">
        <v>22</v>
      </c>
      <c r="D248">
        <v>22</v>
      </c>
      <c r="E248" t="s">
        <v>8</v>
      </c>
      <c r="F248" t="s">
        <v>11</v>
      </c>
      <c r="G248">
        <v>7802</v>
      </c>
    </row>
    <row r="249" spans="1:7" x14ac:dyDescent="0.3">
      <c r="A249" s="1">
        <v>44279</v>
      </c>
      <c r="B249" t="s">
        <v>29</v>
      </c>
      <c r="C249" t="s">
        <v>22</v>
      </c>
      <c r="D249">
        <v>21</v>
      </c>
      <c r="E249" t="s">
        <v>10</v>
      </c>
      <c r="F249" t="s">
        <v>9</v>
      </c>
      <c r="G249">
        <v>25281</v>
      </c>
    </row>
    <row r="250" spans="1:7" x14ac:dyDescent="0.3">
      <c r="A250" s="1">
        <v>44279</v>
      </c>
      <c r="B250" t="s">
        <v>29</v>
      </c>
      <c r="C250" t="s">
        <v>22</v>
      </c>
      <c r="D250">
        <v>15.7</v>
      </c>
      <c r="E250" t="s">
        <v>13</v>
      </c>
      <c r="F250" t="s">
        <v>11</v>
      </c>
      <c r="G250">
        <v>5198</v>
      </c>
    </row>
    <row r="251" spans="1:7" x14ac:dyDescent="0.3">
      <c r="A251" s="1">
        <v>44280</v>
      </c>
      <c r="B251" t="s">
        <v>29</v>
      </c>
      <c r="C251" t="s">
        <v>22</v>
      </c>
      <c r="D251">
        <v>22</v>
      </c>
      <c r="E251" t="s">
        <v>8</v>
      </c>
      <c r="F251" t="s">
        <v>11</v>
      </c>
      <c r="G251">
        <v>8384</v>
      </c>
    </row>
    <row r="252" spans="1:7" x14ac:dyDescent="0.3">
      <c r="A252" s="1">
        <v>44280</v>
      </c>
      <c r="B252" t="s">
        <v>29</v>
      </c>
      <c r="C252" t="s">
        <v>22</v>
      </c>
      <c r="D252">
        <v>21</v>
      </c>
      <c r="E252" t="s">
        <v>10</v>
      </c>
      <c r="F252" t="s">
        <v>11</v>
      </c>
      <c r="G252">
        <v>27499</v>
      </c>
    </row>
    <row r="253" spans="1:7" x14ac:dyDescent="0.3">
      <c r="A253" s="1">
        <v>44280</v>
      </c>
      <c r="B253" t="s">
        <v>29</v>
      </c>
      <c r="C253" t="s">
        <v>22</v>
      </c>
      <c r="D253">
        <v>15.7</v>
      </c>
      <c r="E253" t="s">
        <v>13</v>
      </c>
      <c r="F253" t="s">
        <v>11</v>
      </c>
      <c r="G253">
        <v>5569</v>
      </c>
    </row>
    <row r="254" spans="1:7" x14ac:dyDescent="0.3">
      <c r="A254" s="1">
        <v>44281</v>
      </c>
      <c r="B254" t="s">
        <v>29</v>
      </c>
      <c r="C254" t="s">
        <v>22</v>
      </c>
      <c r="D254">
        <v>22</v>
      </c>
      <c r="E254" t="s">
        <v>8</v>
      </c>
      <c r="F254" t="s">
        <v>11</v>
      </c>
      <c r="G254">
        <v>7073</v>
      </c>
    </row>
    <row r="255" spans="1:7" x14ac:dyDescent="0.3">
      <c r="A255" s="1">
        <v>44281</v>
      </c>
      <c r="B255" t="s">
        <v>29</v>
      </c>
      <c r="C255" t="s">
        <v>22</v>
      </c>
      <c r="D255">
        <v>21</v>
      </c>
      <c r="E255" t="s">
        <v>10</v>
      </c>
      <c r="F255" t="s">
        <v>11</v>
      </c>
      <c r="G255">
        <v>28690</v>
      </c>
    </row>
    <row r="256" spans="1:7" x14ac:dyDescent="0.3">
      <c r="A256" s="1">
        <v>44281</v>
      </c>
      <c r="B256" t="s">
        <v>29</v>
      </c>
      <c r="C256" t="s">
        <v>22</v>
      </c>
      <c r="D256">
        <v>15.7</v>
      </c>
      <c r="E256" t="s">
        <v>13</v>
      </c>
      <c r="F256" t="s">
        <v>11</v>
      </c>
      <c r="G256">
        <v>5605</v>
      </c>
    </row>
    <row r="257" spans="1:7" x14ac:dyDescent="0.3">
      <c r="A257" s="1">
        <v>44282</v>
      </c>
      <c r="B257" t="s">
        <v>29</v>
      </c>
      <c r="C257" t="s">
        <v>22</v>
      </c>
      <c r="D257">
        <v>22</v>
      </c>
      <c r="E257" t="s">
        <v>8</v>
      </c>
      <c r="F257" t="s">
        <v>11</v>
      </c>
      <c r="G257">
        <v>8544</v>
      </c>
    </row>
    <row r="258" spans="1:7" x14ac:dyDescent="0.3">
      <c r="A258" s="1">
        <v>44282</v>
      </c>
      <c r="B258" t="s">
        <v>29</v>
      </c>
      <c r="C258" t="s">
        <v>22</v>
      </c>
      <c r="D258">
        <v>21</v>
      </c>
      <c r="E258" t="s">
        <v>10</v>
      </c>
      <c r="F258" t="s">
        <v>11</v>
      </c>
      <c r="G258">
        <v>26274</v>
      </c>
    </row>
    <row r="259" spans="1:7" x14ac:dyDescent="0.3">
      <c r="A259" s="1">
        <v>44282</v>
      </c>
      <c r="B259" t="s">
        <v>29</v>
      </c>
      <c r="C259" t="s">
        <v>22</v>
      </c>
      <c r="D259">
        <v>15.7</v>
      </c>
      <c r="E259" t="s">
        <v>13</v>
      </c>
      <c r="F259" t="s">
        <v>11</v>
      </c>
      <c r="G259">
        <v>6395</v>
      </c>
    </row>
    <row r="260" spans="1:7" x14ac:dyDescent="0.3">
      <c r="A260" s="1">
        <v>44283</v>
      </c>
      <c r="B260" t="s">
        <v>29</v>
      </c>
      <c r="C260" t="s">
        <v>22</v>
      </c>
      <c r="D260">
        <v>22</v>
      </c>
      <c r="E260" t="s">
        <v>8</v>
      </c>
      <c r="F260" t="s">
        <v>11</v>
      </c>
      <c r="G260">
        <v>7840</v>
      </c>
    </row>
    <row r="261" spans="1:7" x14ac:dyDescent="0.3">
      <c r="A261" s="1">
        <v>44283</v>
      </c>
      <c r="B261" t="s">
        <v>29</v>
      </c>
      <c r="C261" t="s">
        <v>22</v>
      </c>
      <c r="D261">
        <v>21</v>
      </c>
      <c r="E261" t="s">
        <v>10</v>
      </c>
      <c r="F261" t="s">
        <v>11</v>
      </c>
      <c r="G261">
        <v>22721</v>
      </c>
    </row>
    <row r="262" spans="1:7" x14ac:dyDescent="0.3">
      <c r="A262" s="1">
        <v>44283</v>
      </c>
      <c r="B262" t="s">
        <v>29</v>
      </c>
      <c r="C262" t="s">
        <v>22</v>
      </c>
      <c r="D262">
        <v>15.7</v>
      </c>
      <c r="E262" t="s">
        <v>13</v>
      </c>
      <c r="F262" t="s">
        <v>11</v>
      </c>
      <c r="G262">
        <v>6103</v>
      </c>
    </row>
    <row r="263" spans="1:7" x14ac:dyDescent="0.3">
      <c r="A263" s="1">
        <v>44284</v>
      </c>
      <c r="B263" t="s">
        <v>29</v>
      </c>
      <c r="C263" t="s">
        <v>22</v>
      </c>
      <c r="D263">
        <v>22</v>
      </c>
      <c r="E263" t="s">
        <v>8</v>
      </c>
      <c r="F263" t="s">
        <v>11</v>
      </c>
      <c r="G263">
        <v>8209</v>
      </c>
    </row>
    <row r="264" spans="1:7" x14ac:dyDescent="0.3">
      <c r="A264" s="1">
        <v>44284</v>
      </c>
      <c r="B264" t="s">
        <v>29</v>
      </c>
      <c r="C264" t="s">
        <v>22</v>
      </c>
      <c r="D264">
        <v>21</v>
      </c>
      <c r="E264" t="s">
        <v>10</v>
      </c>
      <c r="F264" t="s">
        <v>11</v>
      </c>
      <c r="G264">
        <v>26354</v>
      </c>
    </row>
    <row r="265" spans="1:7" x14ac:dyDescent="0.3">
      <c r="A265" s="1">
        <v>44284</v>
      </c>
      <c r="B265" t="s">
        <v>29</v>
      </c>
      <c r="C265" t="s">
        <v>22</v>
      </c>
      <c r="D265">
        <v>15.7</v>
      </c>
      <c r="E265" t="s">
        <v>13</v>
      </c>
      <c r="F265" t="s">
        <v>11</v>
      </c>
      <c r="G265">
        <v>5324</v>
      </c>
    </row>
    <row r="266" spans="1:7" x14ac:dyDescent="0.3">
      <c r="A266" s="1">
        <v>44285</v>
      </c>
      <c r="B266" t="s">
        <v>29</v>
      </c>
      <c r="C266" t="s">
        <v>22</v>
      </c>
      <c r="D266">
        <v>22</v>
      </c>
      <c r="E266" t="s">
        <v>8</v>
      </c>
      <c r="F266" t="s">
        <v>11</v>
      </c>
      <c r="G266">
        <v>8580</v>
      </c>
    </row>
    <row r="267" spans="1:7" x14ac:dyDescent="0.3">
      <c r="A267" s="1">
        <v>44285</v>
      </c>
      <c r="B267" t="s">
        <v>29</v>
      </c>
      <c r="C267" t="s">
        <v>22</v>
      </c>
      <c r="D267">
        <v>21</v>
      </c>
      <c r="E267" t="s">
        <v>10</v>
      </c>
      <c r="F267" t="s">
        <v>11</v>
      </c>
      <c r="G267">
        <v>28251</v>
      </c>
    </row>
    <row r="268" spans="1:7" x14ac:dyDescent="0.3">
      <c r="A268" s="1">
        <v>44285</v>
      </c>
      <c r="B268" t="s">
        <v>29</v>
      </c>
      <c r="C268" t="s">
        <v>22</v>
      </c>
      <c r="D268">
        <v>15.7</v>
      </c>
      <c r="E268" t="s">
        <v>13</v>
      </c>
      <c r="F268" t="s">
        <v>11</v>
      </c>
      <c r="G268">
        <v>5715</v>
      </c>
    </row>
    <row r="269" spans="1:7" x14ac:dyDescent="0.3">
      <c r="A269" s="1">
        <v>44286</v>
      </c>
      <c r="B269" t="s">
        <v>29</v>
      </c>
      <c r="C269" t="s">
        <v>22</v>
      </c>
      <c r="D269">
        <v>22</v>
      </c>
      <c r="E269" t="s">
        <v>8</v>
      </c>
      <c r="F269" t="s">
        <v>11</v>
      </c>
      <c r="G269">
        <v>8115</v>
      </c>
    </row>
    <row r="270" spans="1:7" x14ac:dyDescent="0.3">
      <c r="A270" s="1">
        <v>44286</v>
      </c>
      <c r="B270" t="s">
        <v>29</v>
      </c>
      <c r="C270" t="s">
        <v>22</v>
      </c>
      <c r="D270">
        <v>21</v>
      </c>
      <c r="E270" t="s">
        <v>10</v>
      </c>
      <c r="F270" t="s">
        <v>11</v>
      </c>
      <c r="G270">
        <v>28123</v>
      </c>
    </row>
    <row r="271" spans="1:7" x14ac:dyDescent="0.3">
      <c r="A271" s="1">
        <v>44286</v>
      </c>
      <c r="B271" t="s">
        <v>29</v>
      </c>
      <c r="C271" t="s">
        <v>22</v>
      </c>
      <c r="D271">
        <v>15.7</v>
      </c>
      <c r="E271" t="s">
        <v>13</v>
      </c>
      <c r="F271" t="s">
        <v>11</v>
      </c>
      <c r="G271">
        <v>6333</v>
      </c>
    </row>
  </sheetData>
  <autoFilter ref="A1:G271" xr:uid="{74096560-16FE-4A8C-B918-2E022F406A62}"/>
  <mergeCells count="3">
    <mergeCell ref="I1:J1"/>
    <mergeCell ref="I10:J10"/>
    <mergeCell ref="L10:M1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E9A4D-228B-4713-9BFA-4CBDCAF6B892}">
  <sheetPr filterMode="1"/>
  <dimension ref="A1:M271"/>
  <sheetViews>
    <sheetView workbookViewId="0">
      <selection activeCell="H10" sqref="H10"/>
    </sheetView>
  </sheetViews>
  <sheetFormatPr defaultColWidth="8.8984375" defaultRowHeight="15.6" x14ac:dyDescent="0.3"/>
  <cols>
    <col min="1" max="1" width="9.5" bestFit="1" customWidth="1"/>
    <col min="3" max="3" width="13" bestFit="1" customWidth="1"/>
    <col min="5" max="5" width="18.3984375" bestFit="1" customWidth="1"/>
    <col min="9" max="9" width="17.09765625" bestFit="1" customWidth="1"/>
    <col min="10" max="10" width="14.5" style="8" bestFit="1" customWidth="1"/>
    <col min="12" max="12" width="17.09765625" bestFit="1" customWidth="1"/>
    <col min="13" max="13" width="15.5" bestFit="1" customWidth="1"/>
  </cols>
  <sheetData>
    <row r="1" spans="1:13" x14ac:dyDescent="0.3">
      <c r="A1" t="s">
        <v>0</v>
      </c>
      <c r="B1" t="s">
        <v>1</v>
      </c>
      <c r="C1" t="s">
        <v>2</v>
      </c>
      <c r="D1" t="s">
        <v>3</v>
      </c>
      <c r="E1" t="s">
        <v>4</v>
      </c>
      <c r="F1" t="s">
        <v>5</v>
      </c>
      <c r="G1" t="s">
        <v>6</v>
      </c>
      <c r="I1" s="111" t="s">
        <v>56</v>
      </c>
      <c r="J1" s="111"/>
    </row>
    <row r="2" spans="1:13" hidden="1" x14ac:dyDescent="0.3">
      <c r="A2" s="1">
        <v>44197</v>
      </c>
      <c r="B2" t="s">
        <v>26</v>
      </c>
      <c r="C2" t="s">
        <v>14</v>
      </c>
      <c r="D2">
        <v>31</v>
      </c>
      <c r="E2" t="s">
        <v>8</v>
      </c>
      <c r="F2" t="s">
        <v>9</v>
      </c>
      <c r="G2">
        <v>30741</v>
      </c>
      <c r="I2" s="3" t="s">
        <v>32</v>
      </c>
      <c r="J2" s="9">
        <f>AVERAGE(G2:G271)</f>
        <v>41894.988888888889</v>
      </c>
    </row>
    <row r="3" spans="1:13" x14ac:dyDescent="0.3">
      <c r="A3" s="1">
        <v>44197</v>
      </c>
      <c r="B3" t="s">
        <v>26</v>
      </c>
      <c r="C3" t="s">
        <v>14</v>
      </c>
      <c r="D3">
        <v>44</v>
      </c>
      <c r="E3" t="s">
        <v>10</v>
      </c>
      <c r="F3" t="s">
        <v>11</v>
      </c>
      <c r="G3">
        <v>78644</v>
      </c>
      <c r="I3" s="3" t="s">
        <v>33</v>
      </c>
      <c r="J3" s="9">
        <f>MEDIAN(G2:G271)</f>
        <v>23380</v>
      </c>
    </row>
    <row r="4" spans="1:13" hidden="1" x14ac:dyDescent="0.3">
      <c r="A4" s="1">
        <v>44197</v>
      </c>
      <c r="B4" t="s">
        <v>26</v>
      </c>
      <c r="C4" t="s">
        <v>14</v>
      </c>
      <c r="D4">
        <v>26</v>
      </c>
      <c r="E4" t="s">
        <v>13</v>
      </c>
      <c r="F4" t="s">
        <v>9</v>
      </c>
      <c r="G4">
        <v>27869</v>
      </c>
      <c r="I4" s="3" t="s">
        <v>34</v>
      </c>
      <c r="J4" s="9">
        <f>MODE(G2:G271)</f>
        <v>23699</v>
      </c>
    </row>
    <row r="5" spans="1:13" hidden="1" x14ac:dyDescent="0.3">
      <c r="A5" s="1">
        <v>44198</v>
      </c>
      <c r="B5" t="s">
        <v>26</v>
      </c>
      <c r="C5" t="s">
        <v>14</v>
      </c>
      <c r="D5">
        <v>31</v>
      </c>
      <c r="E5" t="s">
        <v>8</v>
      </c>
      <c r="F5" t="s">
        <v>9</v>
      </c>
      <c r="G5">
        <v>30382</v>
      </c>
      <c r="I5" s="3" t="s">
        <v>35</v>
      </c>
      <c r="J5" s="13">
        <f>MAX(G2:G271)</f>
        <v>102237</v>
      </c>
    </row>
    <row r="6" spans="1:13" x14ac:dyDescent="0.3">
      <c r="A6" s="1">
        <v>44198</v>
      </c>
      <c r="B6" t="s">
        <v>26</v>
      </c>
      <c r="C6" t="s">
        <v>14</v>
      </c>
      <c r="D6">
        <v>44</v>
      </c>
      <c r="E6" t="s">
        <v>10</v>
      </c>
      <c r="F6" t="s">
        <v>11</v>
      </c>
      <c r="G6">
        <v>74524</v>
      </c>
      <c r="I6" s="3" t="s">
        <v>36</v>
      </c>
      <c r="J6" s="9">
        <f>MIN(G2:G271)</f>
        <v>10036</v>
      </c>
    </row>
    <row r="7" spans="1:13" hidden="1" x14ac:dyDescent="0.3">
      <c r="A7" s="1">
        <v>44198</v>
      </c>
      <c r="B7" t="s">
        <v>26</v>
      </c>
      <c r="C7" t="s">
        <v>14</v>
      </c>
      <c r="D7">
        <v>26</v>
      </c>
      <c r="E7" t="s">
        <v>13</v>
      </c>
      <c r="F7" t="s">
        <v>9</v>
      </c>
      <c r="G7">
        <v>21875</v>
      </c>
      <c r="I7" s="3" t="s">
        <v>53</v>
      </c>
      <c r="J7" s="9">
        <f>STDEV(G2:G271)</f>
        <v>32920.389921385868</v>
      </c>
    </row>
    <row r="8" spans="1:13" hidden="1" x14ac:dyDescent="0.3">
      <c r="A8" s="1">
        <v>44199</v>
      </c>
      <c r="B8" t="s">
        <v>26</v>
      </c>
      <c r="C8" t="s">
        <v>14</v>
      </c>
      <c r="D8">
        <v>31</v>
      </c>
      <c r="E8" t="s">
        <v>8</v>
      </c>
      <c r="F8" t="s">
        <v>9</v>
      </c>
      <c r="G8">
        <v>30792</v>
      </c>
    </row>
    <row r="9" spans="1:13" x14ac:dyDescent="0.3">
      <c r="A9" s="1">
        <v>44199</v>
      </c>
      <c r="B9" t="s">
        <v>26</v>
      </c>
      <c r="C9" t="s">
        <v>14</v>
      </c>
      <c r="D9">
        <v>44</v>
      </c>
      <c r="E9" t="s">
        <v>10</v>
      </c>
      <c r="F9" t="s">
        <v>11</v>
      </c>
      <c r="G9">
        <v>85014</v>
      </c>
    </row>
    <row r="10" spans="1:13" ht="16.2" hidden="1" thickBot="1" x14ac:dyDescent="0.35">
      <c r="A10" s="1">
        <v>44199</v>
      </c>
      <c r="B10" t="s">
        <v>26</v>
      </c>
      <c r="C10" t="s">
        <v>14</v>
      </c>
      <c r="D10">
        <v>26</v>
      </c>
      <c r="E10" t="s">
        <v>13</v>
      </c>
      <c r="F10" t="s">
        <v>9</v>
      </c>
      <c r="G10">
        <v>22724</v>
      </c>
      <c r="I10" s="112" t="s">
        <v>38</v>
      </c>
      <c r="J10" s="112"/>
      <c r="L10" s="104" t="s">
        <v>39</v>
      </c>
      <c r="M10" s="104"/>
    </row>
    <row r="11" spans="1:13" hidden="1" x14ac:dyDescent="0.3">
      <c r="A11" s="1">
        <v>44200</v>
      </c>
      <c r="B11" t="s">
        <v>26</v>
      </c>
      <c r="C11" t="s">
        <v>14</v>
      </c>
      <c r="D11">
        <v>31</v>
      </c>
      <c r="E11" t="s">
        <v>8</v>
      </c>
      <c r="F11" t="s">
        <v>9</v>
      </c>
      <c r="G11">
        <v>29926</v>
      </c>
      <c r="I11" s="6" t="s">
        <v>6</v>
      </c>
      <c r="J11" s="10"/>
      <c r="L11" s="6" t="s">
        <v>6</v>
      </c>
      <c r="M11" s="6"/>
    </row>
    <row r="12" spans="1:13" x14ac:dyDescent="0.3">
      <c r="A12" s="1">
        <v>44200</v>
      </c>
      <c r="B12" t="s">
        <v>26</v>
      </c>
      <c r="C12" t="s">
        <v>14</v>
      </c>
      <c r="D12">
        <v>44</v>
      </c>
      <c r="E12" t="s">
        <v>10</v>
      </c>
      <c r="F12" t="s">
        <v>11</v>
      </c>
      <c r="G12">
        <v>84993</v>
      </c>
    </row>
    <row r="13" spans="1:13" hidden="1" x14ac:dyDescent="0.3">
      <c r="A13" s="1">
        <v>44200</v>
      </c>
      <c r="B13" t="s">
        <v>26</v>
      </c>
      <c r="C13" t="s">
        <v>14</v>
      </c>
      <c r="D13">
        <v>26</v>
      </c>
      <c r="E13" t="s">
        <v>13</v>
      </c>
      <c r="F13" t="s">
        <v>9</v>
      </c>
      <c r="G13">
        <v>21547</v>
      </c>
      <c r="I13" t="s">
        <v>32</v>
      </c>
      <c r="J13" s="8">
        <v>75847.625925925924</v>
      </c>
      <c r="L13" t="s">
        <v>32</v>
      </c>
      <c r="M13" s="8">
        <v>41894.988888888889</v>
      </c>
    </row>
    <row r="14" spans="1:13" hidden="1" x14ac:dyDescent="0.3">
      <c r="A14" s="1">
        <v>44201</v>
      </c>
      <c r="B14" t="s">
        <v>26</v>
      </c>
      <c r="C14" t="s">
        <v>14</v>
      </c>
      <c r="D14">
        <v>31</v>
      </c>
      <c r="E14" t="s">
        <v>8</v>
      </c>
      <c r="F14" t="s">
        <v>9</v>
      </c>
      <c r="G14">
        <v>30634</v>
      </c>
      <c r="I14" t="s">
        <v>40</v>
      </c>
      <c r="J14" s="8">
        <v>34127.479284200061</v>
      </c>
      <c r="L14" t="s">
        <v>40</v>
      </c>
      <c r="M14" s="8">
        <v>2003.4711290898624</v>
      </c>
    </row>
    <row r="15" spans="1:13" x14ac:dyDescent="0.3">
      <c r="A15" s="1">
        <v>44201</v>
      </c>
      <c r="B15" t="s">
        <v>26</v>
      </c>
      <c r="C15" t="s">
        <v>14</v>
      </c>
      <c r="D15">
        <v>44</v>
      </c>
      <c r="E15" t="s">
        <v>10</v>
      </c>
      <c r="F15" t="s">
        <v>11</v>
      </c>
      <c r="G15">
        <v>97192</v>
      </c>
      <c r="I15" t="s">
        <v>33</v>
      </c>
      <c r="J15" s="8">
        <v>23380</v>
      </c>
      <c r="L15" t="s">
        <v>33</v>
      </c>
      <c r="M15" s="8">
        <v>23380</v>
      </c>
    </row>
    <row r="16" spans="1:13" hidden="1" x14ac:dyDescent="0.3">
      <c r="A16" s="1">
        <v>44201</v>
      </c>
      <c r="B16" t="s">
        <v>26</v>
      </c>
      <c r="C16" t="s">
        <v>14</v>
      </c>
      <c r="D16">
        <v>26</v>
      </c>
      <c r="E16" t="s">
        <v>13</v>
      </c>
      <c r="F16" t="s">
        <v>9</v>
      </c>
      <c r="G16">
        <v>24388</v>
      </c>
      <c r="I16" t="s">
        <v>34</v>
      </c>
      <c r="J16" s="8">
        <v>23699</v>
      </c>
      <c r="L16" t="s">
        <v>34</v>
      </c>
      <c r="M16" s="8">
        <v>23699</v>
      </c>
    </row>
    <row r="17" spans="1:13" hidden="1" x14ac:dyDescent="0.3">
      <c r="A17" s="1">
        <v>44202</v>
      </c>
      <c r="B17" t="s">
        <v>26</v>
      </c>
      <c r="C17" t="s">
        <v>14</v>
      </c>
      <c r="D17">
        <v>31</v>
      </c>
      <c r="E17" t="s">
        <v>8</v>
      </c>
      <c r="F17" t="s">
        <v>9</v>
      </c>
      <c r="G17">
        <v>30487</v>
      </c>
      <c r="I17" t="s">
        <v>41</v>
      </c>
      <c r="J17" s="8">
        <v>560771.70704239898</v>
      </c>
      <c r="L17" t="s">
        <v>41</v>
      </c>
      <c r="M17" s="8">
        <v>32920.389921385868</v>
      </c>
    </row>
    <row r="18" spans="1:13" x14ac:dyDescent="0.3">
      <c r="A18" s="1">
        <v>44202</v>
      </c>
      <c r="B18" t="s">
        <v>26</v>
      </c>
      <c r="C18" t="s">
        <v>14</v>
      </c>
      <c r="D18">
        <v>44</v>
      </c>
      <c r="E18" t="s">
        <v>10</v>
      </c>
      <c r="F18" t="s">
        <v>11</v>
      </c>
      <c r="G18">
        <v>80807</v>
      </c>
      <c r="I18" t="s">
        <v>42</v>
      </c>
      <c r="J18" s="8">
        <v>314464907419.24615</v>
      </c>
      <c r="L18" t="s">
        <v>42</v>
      </c>
      <c r="M18" s="8">
        <v>1083752072.5760844</v>
      </c>
    </row>
    <row r="19" spans="1:13" hidden="1" x14ac:dyDescent="0.3">
      <c r="A19" s="1">
        <v>44202</v>
      </c>
      <c r="B19" t="s">
        <v>26</v>
      </c>
      <c r="C19" t="s">
        <v>14</v>
      </c>
      <c r="D19">
        <v>26</v>
      </c>
      <c r="E19" t="s">
        <v>13</v>
      </c>
      <c r="F19" t="s">
        <v>9</v>
      </c>
      <c r="G19">
        <v>21897</v>
      </c>
      <c r="I19" t="s">
        <v>43</v>
      </c>
      <c r="J19" s="12">
        <v>268.1276809852497</v>
      </c>
      <c r="L19" t="s">
        <v>43</v>
      </c>
      <c r="M19" s="14">
        <v>-1.3190618450566753</v>
      </c>
    </row>
    <row r="20" spans="1:13" hidden="1" x14ac:dyDescent="0.3">
      <c r="A20" s="1">
        <v>44203</v>
      </c>
      <c r="B20" t="s">
        <v>26</v>
      </c>
      <c r="C20" t="s">
        <v>14</v>
      </c>
      <c r="D20">
        <v>31</v>
      </c>
      <c r="E20" t="s">
        <v>8</v>
      </c>
      <c r="F20" t="s">
        <v>9</v>
      </c>
      <c r="G20">
        <v>29809</v>
      </c>
      <c r="I20" t="s">
        <v>44</v>
      </c>
      <c r="J20" s="12">
        <v>16.346600317047759</v>
      </c>
      <c r="L20" t="s">
        <v>44</v>
      </c>
      <c r="M20" s="14">
        <v>0.68224995740379135</v>
      </c>
    </row>
    <row r="21" spans="1:13" x14ac:dyDescent="0.3">
      <c r="A21" s="1">
        <v>44203</v>
      </c>
      <c r="B21" t="s">
        <v>26</v>
      </c>
      <c r="C21" t="s">
        <v>14</v>
      </c>
      <c r="D21">
        <v>44</v>
      </c>
      <c r="E21" t="s">
        <v>10</v>
      </c>
      <c r="F21" t="s">
        <v>11</v>
      </c>
      <c r="G21">
        <v>81826</v>
      </c>
      <c r="I21" t="s">
        <v>45</v>
      </c>
      <c r="J21" s="8">
        <v>9230324</v>
      </c>
      <c r="L21" t="s">
        <v>45</v>
      </c>
      <c r="M21" s="8">
        <v>92201</v>
      </c>
    </row>
    <row r="22" spans="1:13" hidden="1" x14ac:dyDescent="0.3">
      <c r="A22" s="1">
        <v>44203</v>
      </c>
      <c r="B22" t="s">
        <v>26</v>
      </c>
      <c r="C22" t="s">
        <v>14</v>
      </c>
      <c r="D22">
        <v>26</v>
      </c>
      <c r="E22" t="s">
        <v>13</v>
      </c>
      <c r="F22" t="s">
        <v>9</v>
      </c>
      <c r="G22">
        <v>28298</v>
      </c>
      <c r="I22" t="s">
        <v>46</v>
      </c>
      <c r="J22" s="8">
        <v>10036</v>
      </c>
      <c r="L22" t="s">
        <v>46</v>
      </c>
      <c r="M22" s="8">
        <v>10036</v>
      </c>
    </row>
    <row r="23" spans="1:13" hidden="1" x14ac:dyDescent="0.3">
      <c r="A23" s="1">
        <v>44204</v>
      </c>
      <c r="B23" t="s">
        <v>26</v>
      </c>
      <c r="C23" t="s">
        <v>14</v>
      </c>
      <c r="D23">
        <v>31</v>
      </c>
      <c r="E23" t="s">
        <v>8</v>
      </c>
      <c r="F23" t="s">
        <v>9</v>
      </c>
      <c r="G23">
        <v>30250</v>
      </c>
      <c r="I23" t="s">
        <v>47</v>
      </c>
      <c r="J23" s="8">
        <v>9240360</v>
      </c>
      <c r="L23" t="s">
        <v>47</v>
      </c>
      <c r="M23" s="8">
        <v>102237</v>
      </c>
    </row>
    <row r="24" spans="1:13" x14ac:dyDescent="0.3">
      <c r="A24" s="1">
        <v>44204</v>
      </c>
      <c r="B24" t="s">
        <v>26</v>
      </c>
      <c r="C24" t="s">
        <v>14</v>
      </c>
      <c r="D24">
        <v>44</v>
      </c>
      <c r="E24" t="s">
        <v>10</v>
      </c>
      <c r="F24" t="s">
        <v>11</v>
      </c>
      <c r="G24">
        <v>81445</v>
      </c>
      <c r="I24" t="s">
        <v>48</v>
      </c>
      <c r="J24" s="8">
        <v>20478859</v>
      </c>
      <c r="L24" t="s">
        <v>48</v>
      </c>
      <c r="M24" s="8">
        <v>11311647</v>
      </c>
    </row>
    <row r="25" spans="1:13" ht="16.2" hidden="1" thickBot="1" x14ac:dyDescent="0.35">
      <c r="A25" s="1">
        <v>44204</v>
      </c>
      <c r="B25" t="s">
        <v>26</v>
      </c>
      <c r="C25" t="s">
        <v>14</v>
      </c>
      <c r="D25">
        <v>26</v>
      </c>
      <c r="E25" t="s">
        <v>13</v>
      </c>
      <c r="F25" t="s">
        <v>9</v>
      </c>
      <c r="G25">
        <v>24792</v>
      </c>
      <c r="I25" s="5" t="s">
        <v>49</v>
      </c>
      <c r="J25" s="11">
        <v>270</v>
      </c>
      <c r="L25" s="5" t="s">
        <v>49</v>
      </c>
      <c r="M25" s="11">
        <v>270</v>
      </c>
    </row>
    <row r="26" spans="1:13" hidden="1" x14ac:dyDescent="0.3">
      <c r="A26" s="1">
        <v>44205</v>
      </c>
      <c r="B26" t="s">
        <v>26</v>
      </c>
      <c r="C26" t="s">
        <v>14</v>
      </c>
      <c r="D26">
        <v>31</v>
      </c>
      <c r="E26" t="s">
        <v>8</v>
      </c>
      <c r="F26" t="s">
        <v>9</v>
      </c>
      <c r="G26">
        <v>29494</v>
      </c>
    </row>
    <row r="27" spans="1:13" x14ac:dyDescent="0.3">
      <c r="A27" s="1">
        <v>44205</v>
      </c>
      <c r="B27" t="s">
        <v>26</v>
      </c>
      <c r="C27" t="s">
        <v>14</v>
      </c>
      <c r="D27">
        <v>44</v>
      </c>
      <c r="E27" t="s">
        <v>10</v>
      </c>
      <c r="F27" t="s">
        <v>11</v>
      </c>
      <c r="G27">
        <v>96745</v>
      </c>
    </row>
    <row r="28" spans="1:13" hidden="1" x14ac:dyDescent="0.3">
      <c r="A28" s="1">
        <v>44205</v>
      </c>
      <c r="B28" t="s">
        <v>26</v>
      </c>
      <c r="C28" t="s">
        <v>14</v>
      </c>
      <c r="D28">
        <v>26</v>
      </c>
      <c r="E28" t="s">
        <v>13</v>
      </c>
      <c r="F28" t="s">
        <v>9</v>
      </c>
      <c r="G28">
        <v>22530</v>
      </c>
    </row>
    <row r="29" spans="1:13" hidden="1" x14ac:dyDescent="0.3">
      <c r="A29" s="1">
        <v>44206</v>
      </c>
      <c r="B29" t="s">
        <v>26</v>
      </c>
      <c r="C29" t="s">
        <v>14</v>
      </c>
      <c r="D29">
        <v>31</v>
      </c>
      <c r="E29" t="s">
        <v>8</v>
      </c>
      <c r="F29" t="s">
        <v>9</v>
      </c>
      <c r="G29">
        <v>29737</v>
      </c>
    </row>
    <row r="30" spans="1:13" x14ac:dyDescent="0.3">
      <c r="A30" s="1">
        <v>44206</v>
      </c>
      <c r="B30" t="s">
        <v>26</v>
      </c>
      <c r="C30" t="s">
        <v>14</v>
      </c>
      <c r="D30">
        <v>44</v>
      </c>
      <c r="E30" t="s">
        <v>10</v>
      </c>
      <c r="F30" t="s">
        <v>11</v>
      </c>
      <c r="G30">
        <v>73016</v>
      </c>
    </row>
    <row r="31" spans="1:13" hidden="1" x14ac:dyDescent="0.3">
      <c r="A31" s="1">
        <v>44206</v>
      </c>
      <c r="B31" t="s">
        <v>26</v>
      </c>
      <c r="C31" t="s">
        <v>14</v>
      </c>
      <c r="D31">
        <v>26</v>
      </c>
      <c r="E31" t="s">
        <v>13</v>
      </c>
      <c r="F31" t="s">
        <v>9</v>
      </c>
      <c r="G31">
        <v>23332</v>
      </c>
    </row>
    <row r="32" spans="1:13" hidden="1" x14ac:dyDescent="0.3">
      <c r="A32" s="1">
        <v>44207</v>
      </c>
      <c r="B32" t="s">
        <v>26</v>
      </c>
      <c r="C32" t="s">
        <v>14</v>
      </c>
      <c r="D32">
        <v>31</v>
      </c>
      <c r="E32" t="s">
        <v>8</v>
      </c>
      <c r="F32" t="s">
        <v>9</v>
      </c>
      <c r="G32">
        <v>30276</v>
      </c>
    </row>
    <row r="33" spans="1:7" x14ac:dyDescent="0.3">
      <c r="A33" s="1">
        <v>44207</v>
      </c>
      <c r="B33" t="s">
        <v>26</v>
      </c>
      <c r="C33" t="s">
        <v>14</v>
      </c>
      <c r="D33">
        <v>44</v>
      </c>
      <c r="E33" t="s">
        <v>10</v>
      </c>
      <c r="F33" t="s">
        <v>11</v>
      </c>
      <c r="G33">
        <v>94069</v>
      </c>
    </row>
    <row r="34" spans="1:7" hidden="1" x14ac:dyDescent="0.3">
      <c r="A34" s="1">
        <v>44207</v>
      </c>
      <c r="B34" t="s">
        <v>26</v>
      </c>
      <c r="C34" t="s">
        <v>14</v>
      </c>
      <c r="D34">
        <v>26</v>
      </c>
      <c r="E34" t="s">
        <v>13</v>
      </c>
      <c r="F34" t="s">
        <v>9</v>
      </c>
      <c r="G34">
        <v>21345</v>
      </c>
    </row>
    <row r="35" spans="1:7" hidden="1" x14ac:dyDescent="0.3">
      <c r="A35" s="1">
        <v>44208</v>
      </c>
      <c r="B35" t="s">
        <v>26</v>
      </c>
      <c r="C35" t="s">
        <v>14</v>
      </c>
      <c r="D35">
        <v>31</v>
      </c>
      <c r="E35" t="s">
        <v>8</v>
      </c>
      <c r="F35" t="s">
        <v>9</v>
      </c>
      <c r="G35">
        <v>30773</v>
      </c>
    </row>
    <row r="36" spans="1:7" x14ac:dyDescent="0.3">
      <c r="A36" s="1">
        <v>44208</v>
      </c>
      <c r="B36" t="s">
        <v>26</v>
      </c>
      <c r="C36" t="s">
        <v>14</v>
      </c>
      <c r="D36">
        <v>44</v>
      </c>
      <c r="E36" t="s">
        <v>10</v>
      </c>
      <c r="F36" t="s">
        <v>11</v>
      </c>
      <c r="G36">
        <v>76286</v>
      </c>
    </row>
    <row r="37" spans="1:7" hidden="1" x14ac:dyDescent="0.3">
      <c r="A37" s="1">
        <v>44208</v>
      </c>
      <c r="B37" t="s">
        <v>26</v>
      </c>
      <c r="C37" t="s">
        <v>14</v>
      </c>
      <c r="D37">
        <v>26</v>
      </c>
      <c r="E37" t="s">
        <v>13</v>
      </c>
      <c r="F37" t="s">
        <v>9</v>
      </c>
      <c r="G37">
        <v>24878</v>
      </c>
    </row>
    <row r="38" spans="1:7" hidden="1" x14ac:dyDescent="0.3">
      <c r="A38" s="1">
        <v>44209</v>
      </c>
      <c r="B38" t="s">
        <v>26</v>
      </c>
      <c r="C38" t="s">
        <v>14</v>
      </c>
      <c r="D38">
        <v>31</v>
      </c>
      <c r="E38" t="s">
        <v>8</v>
      </c>
      <c r="F38" t="s">
        <v>9</v>
      </c>
      <c r="G38">
        <v>30113</v>
      </c>
    </row>
    <row r="39" spans="1:7" x14ac:dyDescent="0.3">
      <c r="A39" s="1">
        <v>44209</v>
      </c>
      <c r="B39" t="s">
        <v>26</v>
      </c>
      <c r="C39" t="s">
        <v>14</v>
      </c>
      <c r="D39">
        <v>44</v>
      </c>
      <c r="E39" t="s">
        <v>10</v>
      </c>
      <c r="F39" t="s">
        <v>11</v>
      </c>
      <c r="G39">
        <v>95000</v>
      </c>
    </row>
    <row r="40" spans="1:7" hidden="1" x14ac:dyDescent="0.3">
      <c r="A40" s="1">
        <v>44209</v>
      </c>
      <c r="B40" t="s">
        <v>26</v>
      </c>
      <c r="C40" t="s">
        <v>14</v>
      </c>
      <c r="D40">
        <v>26</v>
      </c>
      <c r="E40" t="s">
        <v>13</v>
      </c>
      <c r="F40" t="s">
        <v>9</v>
      </c>
      <c r="G40">
        <v>20373</v>
      </c>
    </row>
    <row r="41" spans="1:7" hidden="1" x14ac:dyDescent="0.3">
      <c r="A41" s="1">
        <v>44210</v>
      </c>
      <c r="B41" t="s">
        <v>26</v>
      </c>
      <c r="C41" t="s">
        <v>14</v>
      </c>
      <c r="D41">
        <v>31</v>
      </c>
      <c r="E41" t="s">
        <v>8</v>
      </c>
      <c r="F41" t="s">
        <v>9</v>
      </c>
      <c r="G41">
        <v>30942</v>
      </c>
    </row>
    <row r="42" spans="1:7" x14ac:dyDescent="0.3">
      <c r="A42" s="1">
        <v>44210</v>
      </c>
      <c r="B42" t="s">
        <v>26</v>
      </c>
      <c r="C42" t="s">
        <v>14</v>
      </c>
      <c r="D42">
        <v>44</v>
      </c>
      <c r="E42" t="s">
        <v>10</v>
      </c>
      <c r="F42" t="s">
        <v>11</v>
      </c>
      <c r="G42">
        <v>75898</v>
      </c>
    </row>
    <row r="43" spans="1:7" hidden="1" x14ac:dyDescent="0.3">
      <c r="A43" s="1">
        <v>44210</v>
      </c>
      <c r="B43" t="s">
        <v>26</v>
      </c>
      <c r="C43" t="s">
        <v>14</v>
      </c>
      <c r="D43">
        <v>26</v>
      </c>
      <c r="E43" t="s">
        <v>13</v>
      </c>
      <c r="F43" t="s">
        <v>9</v>
      </c>
      <c r="G43">
        <v>28623</v>
      </c>
    </row>
    <row r="44" spans="1:7" hidden="1" x14ac:dyDescent="0.3">
      <c r="A44" s="1">
        <v>44211</v>
      </c>
      <c r="B44" t="s">
        <v>26</v>
      </c>
      <c r="C44" t="s">
        <v>14</v>
      </c>
      <c r="D44">
        <v>31</v>
      </c>
      <c r="E44" t="s">
        <v>8</v>
      </c>
      <c r="F44" t="s">
        <v>9</v>
      </c>
      <c r="G44">
        <v>29965</v>
      </c>
    </row>
    <row r="45" spans="1:7" x14ac:dyDescent="0.3">
      <c r="A45" s="1">
        <v>44211</v>
      </c>
      <c r="B45" t="s">
        <v>26</v>
      </c>
      <c r="C45" t="s">
        <v>14</v>
      </c>
      <c r="D45">
        <v>44</v>
      </c>
      <c r="E45" t="s">
        <v>10</v>
      </c>
      <c r="F45" t="s">
        <v>11</v>
      </c>
      <c r="G45" s="7">
        <v>73148</v>
      </c>
    </row>
    <row r="46" spans="1:7" hidden="1" x14ac:dyDescent="0.3">
      <c r="A46" s="1">
        <v>44211</v>
      </c>
      <c r="B46" t="s">
        <v>26</v>
      </c>
      <c r="C46" t="s">
        <v>14</v>
      </c>
      <c r="D46">
        <v>26</v>
      </c>
      <c r="E46" t="s">
        <v>13</v>
      </c>
      <c r="F46" t="s">
        <v>9</v>
      </c>
      <c r="G46">
        <v>24527</v>
      </c>
    </row>
    <row r="47" spans="1:7" hidden="1" x14ac:dyDescent="0.3">
      <c r="A47" s="1">
        <v>44212</v>
      </c>
      <c r="B47" t="s">
        <v>26</v>
      </c>
      <c r="C47" t="s">
        <v>14</v>
      </c>
      <c r="D47">
        <v>31</v>
      </c>
      <c r="E47" t="s">
        <v>8</v>
      </c>
      <c r="F47" t="s">
        <v>11</v>
      </c>
      <c r="G47">
        <v>21673</v>
      </c>
    </row>
    <row r="48" spans="1:7" x14ac:dyDescent="0.3">
      <c r="A48" s="1">
        <v>44212</v>
      </c>
      <c r="B48" t="s">
        <v>26</v>
      </c>
      <c r="C48" t="s">
        <v>14</v>
      </c>
      <c r="D48">
        <v>44</v>
      </c>
      <c r="E48" t="s">
        <v>10</v>
      </c>
      <c r="F48" t="s">
        <v>11</v>
      </c>
      <c r="G48">
        <v>94878</v>
      </c>
    </row>
    <row r="49" spans="1:7" hidden="1" x14ac:dyDescent="0.3">
      <c r="A49" s="1">
        <v>44212</v>
      </c>
      <c r="B49" t="s">
        <v>26</v>
      </c>
      <c r="C49" t="s">
        <v>14</v>
      </c>
      <c r="D49">
        <v>26</v>
      </c>
      <c r="E49" t="s">
        <v>13</v>
      </c>
      <c r="F49" t="s">
        <v>9</v>
      </c>
      <c r="G49">
        <v>22299</v>
      </c>
    </row>
    <row r="50" spans="1:7" hidden="1" x14ac:dyDescent="0.3">
      <c r="A50" s="1">
        <v>44213</v>
      </c>
      <c r="B50" t="s">
        <v>26</v>
      </c>
      <c r="C50" t="s">
        <v>14</v>
      </c>
      <c r="D50">
        <v>31</v>
      </c>
      <c r="E50" t="s">
        <v>8</v>
      </c>
      <c r="F50" t="s">
        <v>11</v>
      </c>
      <c r="G50">
        <v>22804</v>
      </c>
    </row>
    <row r="51" spans="1:7" x14ac:dyDescent="0.3">
      <c r="A51" s="1">
        <v>44213</v>
      </c>
      <c r="B51" t="s">
        <v>26</v>
      </c>
      <c r="C51" t="s">
        <v>14</v>
      </c>
      <c r="D51">
        <v>44</v>
      </c>
      <c r="E51" t="s">
        <v>10</v>
      </c>
      <c r="F51" t="s">
        <v>11</v>
      </c>
      <c r="G51">
        <v>73437</v>
      </c>
    </row>
    <row r="52" spans="1:7" hidden="1" x14ac:dyDescent="0.3">
      <c r="A52" s="1">
        <v>44213</v>
      </c>
      <c r="B52" t="s">
        <v>26</v>
      </c>
      <c r="C52" t="s">
        <v>14</v>
      </c>
      <c r="D52">
        <v>26</v>
      </c>
      <c r="E52" t="s">
        <v>13</v>
      </c>
      <c r="F52" t="s">
        <v>11</v>
      </c>
      <c r="G52">
        <v>12302</v>
      </c>
    </row>
    <row r="53" spans="1:7" hidden="1" x14ac:dyDescent="0.3">
      <c r="A53" s="1">
        <v>44214</v>
      </c>
      <c r="B53" t="s">
        <v>26</v>
      </c>
      <c r="C53" t="s">
        <v>14</v>
      </c>
      <c r="D53">
        <v>31</v>
      </c>
      <c r="E53" t="s">
        <v>8</v>
      </c>
      <c r="F53" t="s">
        <v>11</v>
      </c>
      <c r="G53">
        <v>21083</v>
      </c>
    </row>
    <row r="54" spans="1:7" x14ac:dyDescent="0.3">
      <c r="A54" s="1">
        <v>44214</v>
      </c>
      <c r="B54" t="s">
        <v>26</v>
      </c>
      <c r="C54" t="s">
        <v>14</v>
      </c>
      <c r="D54">
        <v>44</v>
      </c>
      <c r="E54" t="s">
        <v>10</v>
      </c>
      <c r="F54" t="s">
        <v>11</v>
      </c>
      <c r="G54">
        <v>81033</v>
      </c>
    </row>
    <row r="55" spans="1:7" hidden="1" x14ac:dyDescent="0.3">
      <c r="A55" s="1">
        <v>44214</v>
      </c>
      <c r="B55" t="s">
        <v>26</v>
      </c>
      <c r="C55" t="s">
        <v>14</v>
      </c>
      <c r="D55">
        <v>26</v>
      </c>
      <c r="E55" t="s">
        <v>13</v>
      </c>
      <c r="F55" t="s">
        <v>11</v>
      </c>
      <c r="G55">
        <v>10134</v>
      </c>
    </row>
    <row r="56" spans="1:7" hidden="1" x14ac:dyDescent="0.3">
      <c r="A56" s="1">
        <v>44215</v>
      </c>
      <c r="B56" t="s">
        <v>26</v>
      </c>
      <c r="C56" t="s">
        <v>14</v>
      </c>
      <c r="D56">
        <v>31</v>
      </c>
      <c r="E56" t="s">
        <v>8</v>
      </c>
      <c r="F56" t="s">
        <v>11</v>
      </c>
      <c r="G56">
        <v>22184</v>
      </c>
    </row>
    <row r="57" spans="1:7" x14ac:dyDescent="0.3">
      <c r="A57" s="1">
        <v>44215</v>
      </c>
      <c r="B57" t="s">
        <v>26</v>
      </c>
      <c r="C57" t="s">
        <v>14</v>
      </c>
      <c r="D57">
        <v>44</v>
      </c>
      <c r="E57" t="s">
        <v>10</v>
      </c>
      <c r="F57" t="s">
        <v>11</v>
      </c>
      <c r="G57">
        <v>92980</v>
      </c>
    </row>
    <row r="58" spans="1:7" hidden="1" x14ac:dyDescent="0.3">
      <c r="A58" s="1">
        <v>44215</v>
      </c>
      <c r="B58" t="s">
        <v>26</v>
      </c>
      <c r="C58" t="s">
        <v>14</v>
      </c>
      <c r="D58">
        <v>26</v>
      </c>
      <c r="E58" t="s">
        <v>13</v>
      </c>
      <c r="F58" t="s">
        <v>11</v>
      </c>
      <c r="G58">
        <v>10484</v>
      </c>
    </row>
    <row r="59" spans="1:7" hidden="1" x14ac:dyDescent="0.3">
      <c r="A59" s="1">
        <v>44216</v>
      </c>
      <c r="B59" t="s">
        <v>26</v>
      </c>
      <c r="C59" t="s">
        <v>14</v>
      </c>
      <c r="D59">
        <v>31</v>
      </c>
      <c r="E59" t="s">
        <v>8</v>
      </c>
      <c r="F59" t="s">
        <v>11</v>
      </c>
      <c r="G59">
        <v>23750</v>
      </c>
    </row>
    <row r="60" spans="1:7" x14ac:dyDescent="0.3">
      <c r="A60" s="1">
        <v>44216</v>
      </c>
      <c r="B60" t="s">
        <v>26</v>
      </c>
      <c r="C60" t="s">
        <v>14</v>
      </c>
      <c r="D60">
        <v>44</v>
      </c>
      <c r="E60" t="s">
        <v>10</v>
      </c>
      <c r="F60" t="s">
        <v>11</v>
      </c>
      <c r="G60">
        <v>91975</v>
      </c>
    </row>
    <row r="61" spans="1:7" hidden="1" x14ac:dyDescent="0.3">
      <c r="A61" s="1">
        <v>44216</v>
      </c>
      <c r="B61" t="s">
        <v>26</v>
      </c>
      <c r="C61" t="s">
        <v>14</v>
      </c>
      <c r="D61">
        <v>26</v>
      </c>
      <c r="E61" t="s">
        <v>13</v>
      </c>
      <c r="F61" t="s">
        <v>11</v>
      </c>
      <c r="G61">
        <v>13102</v>
      </c>
    </row>
    <row r="62" spans="1:7" hidden="1" x14ac:dyDescent="0.3">
      <c r="A62" s="1">
        <v>44217</v>
      </c>
      <c r="B62" t="s">
        <v>26</v>
      </c>
      <c r="C62" t="s">
        <v>14</v>
      </c>
      <c r="D62">
        <v>31</v>
      </c>
      <c r="E62" t="s">
        <v>8</v>
      </c>
      <c r="F62" t="s">
        <v>11</v>
      </c>
      <c r="G62">
        <v>23428</v>
      </c>
    </row>
    <row r="63" spans="1:7" x14ac:dyDescent="0.3">
      <c r="A63" s="1">
        <v>44217</v>
      </c>
      <c r="B63" t="s">
        <v>26</v>
      </c>
      <c r="C63" t="s">
        <v>14</v>
      </c>
      <c r="D63">
        <v>44</v>
      </c>
      <c r="E63" t="s">
        <v>10</v>
      </c>
      <c r="F63" t="s">
        <v>11</v>
      </c>
      <c r="G63">
        <v>85526</v>
      </c>
    </row>
    <row r="64" spans="1:7" hidden="1" x14ac:dyDescent="0.3">
      <c r="A64" s="1">
        <v>44217</v>
      </c>
      <c r="B64" t="s">
        <v>26</v>
      </c>
      <c r="C64" t="s">
        <v>14</v>
      </c>
      <c r="D64">
        <v>26</v>
      </c>
      <c r="E64" t="s">
        <v>13</v>
      </c>
      <c r="F64" t="s">
        <v>11</v>
      </c>
      <c r="G64">
        <v>11023</v>
      </c>
    </row>
    <row r="65" spans="1:7" hidden="1" x14ac:dyDescent="0.3">
      <c r="A65" s="1">
        <v>44218</v>
      </c>
      <c r="B65" t="s">
        <v>26</v>
      </c>
      <c r="C65" t="s">
        <v>14</v>
      </c>
      <c r="D65">
        <v>31</v>
      </c>
      <c r="E65" t="s">
        <v>8</v>
      </c>
      <c r="F65" t="s">
        <v>11</v>
      </c>
      <c r="G65">
        <v>22003</v>
      </c>
    </row>
    <row r="66" spans="1:7" x14ac:dyDescent="0.3">
      <c r="A66" s="1">
        <v>44218</v>
      </c>
      <c r="B66" t="s">
        <v>26</v>
      </c>
      <c r="C66" t="s">
        <v>14</v>
      </c>
      <c r="D66">
        <v>44</v>
      </c>
      <c r="E66" t="s">
        <v>10</v>
      </c>
      <c r="F66" t="s">
        <v>11</v>
      </c>
      <c r="G66">
        <v>96444</v>
      </c>
    </row>
    <row r="67" spans="1:7" hidden="1" x14ac:dyDescent="0.3">
      <c r="A67" s="1">
        <v>44218</v>
      </c>
      <c r="B67" t="s">
        <v>26</v>
      </c>
      <c r="C67" t="s">
        <v>14</v>
      </c>
      <c r="D67">
        <v>26</v>
      </c>
      <c r="E67" t="s">
        <v>13</v>
      </c>
      <c r="F67" t="s">
        <v>11</v>
      </c>
      <c r="G67">
        <v>12415</v>
      </c>
    </row>
    <row r="68" spans="1:7" hidden="1" x14ac:dyDescent="0.3">
      <c r="A68" s="1">
        <v>44219</v>
      </c>
      <c r="B68" t="s">
        <v>26</v>
      </c>
      <c r="C68" t="s">
        <v>14</v>
      </c>
      <c r="D68">
        <v>31</v>
      </c>
      <c r="E68" t="s">
        <v>8</v>
      </c>
      <c r="F68" t="s">
        <v>11</v>
      </c>
      <c r="G68">
        <v>23290</v>
      </c>
    </row>
    <row r="69" spans="1:7" x14ac:dyDescent="0.3">
      <c r="A69" s="1">
        <v>44219</v>
      </c>
      <c r="B69" t="s">
        <v>26</v>
      </c>
      <c r="C69" t="s">
        <v>14</v>
      </c>
      <c r="D69">
        <v>44</v>
      </c>
      <c r="E69" t="s">
        <v>10</v>
      </c>
      <c r="F69" t="s">
        <v>11</v>
      </c>
      <c r="G69">
        <v>96088</v>
      </c>
    </row>
    <row r="70" spans="1:7" hidden="1" x14ac:dyDescent="0.3">
      <c r="A70" s="1">
        <v>44219</v>
      </c>
      <c r="B70" t="s">
        <v>26</v>
      </c>
      <c r="C70" t="s">
        <v>14</v>
      </c>
      <c r="D70">
        <v>26</v>
      </c>
      <c r="E70" t="s">
        <v>13</v>
      </c>
      <c r="F70" t="s">
        <v>11</v>
      </c>
      <c r="G70">
        <v>11279</v>
      </c>
    </row>
    <row r="71" spans="1:7" hidden="1" x14ac:dyDescent="0.3">
      <c r="A71" s="1">
        <v>44220</v>
      </c>
      <c r="B71" t="s">
        <v>26</v>
      </c>
      <c r="C71" t="s">
        <v>14</v>
      </c>
      <c r="D71">
        <v>31</v>
      </c>
      <c r="E71" t="s">
        <v>8</v>
      </c>
      <c r="F71" t="s">
        <v>11</v>
      </c>
      <c r="G71">
        <v>21522</v>
      </c>
    </row>
    <row r="72" spans="1:7" x14ac:dyDescent="0.3">
      <c r="A72" s="1">
        <v>44220</v>
      </c>
      <c r="B72" t="s">
        <v>26</v>
      </c>
      <c r="C72" t="s">
        <v>14</v>
      </c>
      <c r="D72">
        <v>44</v>
      </c>
      <c r="E72" t="s">
        <v>10</v>
      </c>
      <c r="F72" t="s">
        <v>11</v>
      </c>
      <c r="G72">
        <v>92473</v>
      </c>
    </row>
    <row r="73" spans="1:7" hidden="1" x14ac:dyDescent="0.3">
      <c r="A73" s="1">
        <v>44220</v>
      </c>
      <c r="B73" t="s">
        <v>26</v>
      </c>
      <c r="C73" t="s">
        <v>14</v>
      </c>
      <c r="D73">
        <v>26</v>
      </c>
      <c r="E73" t="s">
        <v>13</v>
      </c>
      <c r="F73" t="s">
        <v>11</v>
      </c>
      <c r="G73">
        <v>11570</v>
      </c>
    </row>
    <row r="74" spans="1:7" hidden="1" x14ac:dyDescent="0.3">
      <c r="A74" s="1">
        <v>44221</v>
      </c>
      <c r="B74" t="s">
        <v>26</v>
      </c>
      <c r="C74" t="s">
        <v>14</v>
      </c>
      <c r="D74">
        <v>31</v>
      </c>
      <c r="E74" t="s">
        <v>8</v>
      </c>
      <c r="F74" t="s">
        <v>11</v>
      </c>
      <c r="G74">
        <v>22092</v>
      </c>
    </row>
    <row r="75" spans="1:7" x14ac:dyDescent="0.3">
      <c r="A75" s="1">
        <v>44221</v>
      </c>
      <c r="B75" t="s">
        <v>26</v>
      </c>
      <c r="C75" t="s">
        <v>14</v>
      </c>
      <c r="D75">
        <v>44</v>
      </c>
      <c r="E75" t="s">
        <v>10</v>
      </c>
      <c r="F75" t="s">
        <v>11</v>
      </c>
      <c r="G75">
        <v>87415</v>
      </c>
    </row>
    <row r="76" spans="1:7" hidden="1" x14ac:dyDescent="0.3">
      <c r="A76" s="1">
        <v>44221</v>
      </c>
      <c r="B76" t="s">
        <v>26</v>
      </c>
      <c r="C76" t="s">
        <v>14</v>
      </c>
      <c r="D76">
        <v>26</v>
      </c>
      <c r="E76" t="s">
        <v>13</v>
      </c>
      <c r="F76" t="s">
        <v>11</v>
      </c>
      <c r="G76">
        <v>10508</v>
      </c>
    </row>
    <row r="77" spans="1:7" hidden="1" x14ac:dyDescent="0.3">
      <c r="A77" s="1">
        <v>44222</v>
      </c>
      <c r="B77" t="s">
        <v>26</v>
      </c>
      <c r="C77" t="s">
        <v>14</v>
      </c>
      <c r="D77">
        <v>31</v>
      </c>
      <c r="E77" t="s">
        <v>8</v>
      </c>
      <c r="F77" t="s">
        <v>11</v>
      </c>
      <c r="G77">
        <v>23651</v>
      </c>
    </row>
    <row r="78" spans="1:7" x14ac:dyDescent="0.3">
      <c r="A78" s="1">
        <v>44222</v>
      </c>
      <c r="B78" t="s">
        <v>26</v>
      </c>
      <c r="C78" t="s">
        <v>14</v>
      </c>
      <c r="D78">
        <v>44</v>
      </c>
      <c r="E78" t="s">
        <v>10</v>
      </c>
      <c r="F78" t="s">
        <v>11</v>
      </c>
      <c r="G78">
        <v>96317</v>
      </c>
    </row>
    <row r="79" spans="1:7" hidden="1" x14ac:dyDescent="0.3">
      <c r="A79" s="1">
        <v>44222</v>
      </c>
      <c r="B79" t="s">
        <v>26</v>
      </c>
      <c r="C79" t="s">
        <v>14</v>
      </c>
      <c r="D79">
        <v>26</v>
      </c>
      <c r="E79" t="s">
        <v>13</v>
      </c>
      <c r="F79" t="s">
        <v>11</v>
      </c>
      <c r="G79">
        <v>10581</v>
      </c>
    </row>
    <row r="80" spans="1:7" hidden="1" x14ac:dyDescent="0.3">
      <c r="A80" s="1">
        <v>44223</v>
      </c>
      <c r="B80" t="s">
        <v>26</v>
      </c>
      <c r="C80" t="s">
        <v>14</v>
      </c>
      <c r="D80">
        <v>31</v>
      </c>
      <c r="E80" t="s">
        <v>8</v>
      </c>
      <c r="F80" t="s">
        <v>11</v>
      </c>
      <c r="G80">
        <v>22091</v>
      </c>
    </row>
    <row r="81" spans="1:7" x14ac:dyDescent="0.3">
      <c r="A81" s="1">
        <v>44223</v>
      </c>
      <c r="B81" t="s">
        <v>26</v>
      </c>
      <c r="C81" t="s">
        <v>14</v>
      </c>
      <c r="D81">
        <v>44</v>
      </c>
      <c r="E81" t="s">
        <v>10</v>
      </c>
      <c r="F81" t="s">
        <v>11</v>
      </c>
      <c r="G81">
        <v>95952</v>
      </c>
    </row>
    <row r="82" spans="1:7" hidden="1" x14ac:dyDescent="0.3">
      <c r="A82" s="1">
        <v>44223</v>
      </c>
      <c r="B82" t="s">
        <v>26</v>
      </c>
      <c r="C82" t="s">
        <v>14</v>
      </c>
      <c r="D82">
        <v>26</v>
      </c>
      <c r="E82" t="s">
        <v>13</v>
      </c>
      <c r="F82" t="s">
        <v>11</v>
      </c>
      <c r="G82">
        <v>11326</v>
      </c>
    </row>
    <row r="83" spans="1:7" hidden="1" x14ac:dyDescent="0.3">
      <c r="A83" s="1">
        <v>44224</v>
      </c>
      <c r="B83" t="s">
        <v>26</v>
      </c>
      <c r="C83" t="s">
        <v>14</v>
      </c>
      <c r="D83">
        <v>31</v>
      </c>
      <c r="E83" t="s">
        <v>8</v>
      </c>
      <c r="F83" t="s">
        <v>11</v>
      </c>
      <c r="G83">
        <v>23067</v>
      </c>
    </row>
    <row r="84" spans="1:7" x14ac:dyDescent="0.3">
      <c r="A84" s="1">
        <v>44224</v>
      </c>
      <c r="B84" t="s">
        <v>26</v>
      </c>
      <c r="C84" t="s">
        <v>14</v>
      </c>
      <c r="D84">
        <v>44</v>
      </c>
      <c r="E84" t="s">
        <v>10</v>
      </c>
      <c r="F84" t="s">
        <v>11</v>
      </c>
      <c r="G84">
        <v>94560</v>
      </c>
    </row>
    <row r="85" spans="1:7" hidden="1" x14ac:dyDescent="0.3">
      <c r="A85" s="1">
        <v>44224</v>
      </c>
      <c r="B85" t="s">
        <v>26</v>
      </c>
      <c r="C85" t="s">
        <v>14</v>
      </c>
      <c r="D85">
        <v>26</v>
      </c>
      <c r="E85" t="s">
        <v>13</v>
      </c>
      <c r="F85" t="s">
        <v>11</v>
      </c>
      <c r="G85">
        <v>10485</v>
      </c>
    </row>
    <row r="86" spans="1:7" hidden="1" x14ac:dyDescent="0.3">
      <c r="A86" s="1">
        <v>44225</v>
      </c>
      <c r="B86" t="s">
        <v>26</v>
      </c>
      <c r="C86" t="s">
        <v>14</v>
      </c>
      <c r="D86">
        <v>31</v>
      </c>
      <c r="E86" t="s">
        <v>8</v>
      </c>
      <c r="F86" t="s">
        <v>11</v>
      </c>
      <c r="G86">
        <v>22899</v>
      </c>
    </row>
    <row r="87" spans="1:7" x14ac:dyDescent="0.3">
      <c r="A87" s="1">
        <v>44225</v>
      </c>
      <c r="B87" t="s">
        <v>26</v>
      </c>
      <c r="C87" t="s">
        <v>14</v>
      </c>
      <c r="D87">
        <v>44</v>
      </c>
      <c r="E87" t="s">
        <v>10</v>
      </c>
      <c r="F87" t="s">
        <v>11</v>
      </c>
      <c r="G87">
        <v>77755</v>
      </c>
    </row>
    <row r="88" spans="1:7" hidden="1" x14ac:dyDescent="0.3">
      <c r="A88" s="1">
        <v>44225</v>
      </c>
      <c r="B88" t="s">
        <v>26</v>
      </c>
      <c r="C88" t="s">
        <v>14</v>
      </c>
      <c r="D88">
        <v>26</v>
      </c>
      <c r="E88" t="s">
        <v>13</v>
      </c>
      <c r="F88" t="s">
        <v>11</v>
      </c>
      <c r="G88">
        <v>12995</v>
      </c>
    </row>
    <row r="89" spans="1:7" hidden="1" x14ac:dyDescent="0.3">
      <c r="A89" s="1">
        <v>44226</v>
      </c>
      <c r="B89" t="s">
        <v>26</v>
      </c>
      <c r="C89" t="s">
        <v>14</v>
      </c>
      <c r="D89">
        <v>31</v>
      </c>
      <c r="E89" t="s">
        <v>8</v>
      </c>
      <c r="F89" t="s">
        <v>11</v>
      </c>
      <c r="G89">
        <v>22179</v>
      </c>
    </row>
    <row r="90" spans="1:7" x14ac:dyDescent="0.3">
      <c r="A90" s="1">
        <v>44226</v>
      </c>
      <c r="B90" t="s">
        <v>26</v>
      </c>
      <c r="C90" t="s">
        <v>14</v>
      </c>
      <c r="D90">
        <v>44</v>
      </c>
      <c r="E90" t="s">
        <v>10</v>
      </c>
      <c r="F90" t="s">
        <v>11</v>
      </c>
      <c r="G90">
        <v>85450</v>
      </c>
    </row>
    <row r="91" spans="1:7" hidden="1" x14ac:dyDescent="0.3">
      <c r="A91" s="1">
        <v>44226</v>
      </c>
      <c r="B91" t="s">
        <v>26</v>
      </c>
      <c r="C91" t="s">
        <v>14</v>
      </c>
      <c r="D91">
        <v>26</v>
      </c>
      <c r="E91" t="s">
        <v>13</v>
      </c>
      <c r="F91" t="s">
        <v>11</v>
      </c>
      <c r="G91">
        <v>10719</v>
      </c>
    </row>
    <row r="92" spans="1:7" hidden="1" x14ac:dyDescent="0.3">
      <c r="A92" s="1">
        <v>44227</v>
      </c>
      <c r="B92" t="s">
        <v>26</v>
      </c>
      <c r="C92" t="s">
        <v>14</v>
      </c>
      <c r="D92">
        <v>31</v>
      </c>
      <c r="E92" t="s">
        <v>8</v>
      </c>
      <c r="F92" t="s">
        <v>11</v>
      </c>
      <c r="G92">
        <v>21037</v>
      </c>
    </row>
    <row r="93" spans="1:7" x14ac:dyDescent="0.3">
      <c r="A93" s="1">
        <v>44227</v>
      </c>
      <c r="B93" t="s">
        <v>26</v>
      </c>
      <c r="C93" t="s">
        <v>14</v>
      </c>
      <c r="D93">
        <v>44</v>
      </c>
      <c r="E93" t="s">
        <v>10</v>
      </c>
      <c r="F93" t="s">
        <v>11</v>
      </c>
      <c r="G93">
        <v>83863</v>
      </c>
    </row>
    <row r="94" spans="1:7" hidden="1" x14ac:dyDescent="0.3">
      <c r="A94" s="1">
        <v>44227</v>
      </c>
      <c r="B94" t="s">
        <v>26</v>
      </c>
      <c r="C94" t="s">
        <v>14</v>
      </c>
      <c r="D94">
        <v>26</v>
      </c>
      <c r="E94" t="s">
        <v>13</v>
      </c>
      <c r="F94" t="s">
        <v>11</v>
      </c>
      <c r="G94">
        <v>12656</v>
      </c>
    </row>
    <row r="95" spans="1:7" hidden="1" x14ac:dyDescent="0.3">
      <c r="A95" s="1">
        <v>44228</v>
      </c>
      <c r="B95" t="s">
        <v>26</v>
      </c>
      <c r="C95" t="s">
        <v>14</v>
      </c>
      <c r="D95">
        <v>31</v>
      </c>
      <c r="E95" t="s">
        <v>8</v>
      </c>
      <c r="F95" t="s">
        <v>11</v>
      </c>
      <c r="G95">
        <v>23552</v>
      </c>
    </row>
    <row r="96" spans="1:7" x14ac:dyDescent="0.3">
      <c r="A96" s="1">
        <v>44228</v>
      </c>
      <c r="B96" t="s">
        <v>26</v>
      </c>
      <c r="C96" t="s">
        <v>14</v>
      </c>
      <c r="D96">
        <v>44</v>
      </c>
      <c r="E96" t="s">
        <v>10</v>
      </c>
      <c r="F96" t="s">
        <v>11</v>
      </c>
      <c r="G96">
        <v>76715</v>
      </c>
    </row>
    <row r="97" spans="1:7" hidden="1" x14ac:dyDescent="0.3">
      <c r="A97" s="1">
        <v>44228</v>
      </c>
      <c r="B97" t="s">
        <v>26</v>
      </c>
      <c r="C97" t="s">
        <v>14</v>
      </c>
      <c r="D97">
        <v>26</v>
      </c>
      <c r="E97" t="s">
        <v>13</v>
      </c>
      <c r="F97" t="s">
        <v>11</v>
      </c>
      <c r="G97">
        <v>11748</v>
      </c>
    </row>
    <row r="98" spans="1:7" hidden="1" x14ac:dyDescent="0.3">
      <c r="A98" s="1">
        <v>44229</v>
      </c>
      <c r="B98" t="s">
        <v>26</v>
      </c>
      <c r="C98" t="s">
        <v>14</v>
      </c>
      <c r="D98">
        <v>31</v>
      </c>
      <c r="E98" t="s">
        <v>8</v>
      </c>
      <c r="F98" t="s">
        <v>11</v>
      </c>
      <c r="G98">
        <v>22840</v>
      </c>
    </row>
    <row r="99" spans="1:7" x14ac:dyDescent="0.3">
      <c r="A99" s="1">
        <v>44229</v>
      </c>
      <c r="B99" t="s">
        <v>26</v>
      </c>
      <c r="C99" t="s">
        <v>14</v>
      </c>
      <c r="D99">
        <v>44</v>
      </c>
      <c r="E99" t="s">
        <v>10</v>
      </c>
      <c r="F99" t="s">
        <v>11</v>
      </c>
      <c r="G99">
        <v>93999</v>
      </c>
    </row>
    <row r="100" spans="1:7" hidden="1" x14ac:dyDescent="0.3">
      <c r="A100" s="1">
        <v>44229</v>
      </c>
      <c r="B100" t="s">
        <v>26</v>
      </c>
      <c r="C100" t="s">
        <v>14</v>
      </c>
      <c r="D100">
        <v>26</v>
      </c>
      <c r="E100" t="s">
        <v>13</v>
      </c>
      <c r="F100" t="s">
        <v>11</v>
      </c>
      <c r="G100">
        <v>10189</v>
      </c>
    </row>
    <row r="101" spans="1:7" hidden="1" x14ac:dyDescent="0.3">
      <c r="A101" s="1">
        <v>44230</v>
      </c>
      <c r="B101" t="s">
        <v>26</v>
      </c>
      <c r="C101" t="s">
        <v>14</v>
      </c>
      <c r="D101">
        <v>31</v>
      </c>
      <c r="E101" t="s">
        <v>8</v>
      </c>
      <c r="F101" t="s">
        <v>11</v>
      </c>
      <c r="G101">
        <v>21205</v>
      </c>
    </row>
    <row r="102" spans="1:7" x14ac:dyDescent="0.3">
      <c r="A102" s="1">
        <v>44230</v>
      </c>
      <c r="B102" t="s">
        <v>26</v>
      </c>
      <c r="C102" t="s">
        <v>14</v>
      </c>
      <c r="D102">
        <v>44</v>
      </c>
      <c r="E102" t="s">
        <v>10</v>
      </c>
      <c r="F102" t="s">
        <v>11</v>
      </c>
      <c r="G102">
        <v>78427</v>
      </c>
    </row>
    <row r="103" spans="1:7" hidden="1" x14ac:dyDescent="0.3">
      <c r="A103" s="1">
        <v>44230</v>
      </c>
      <c r="B103" t="s">
        <v>26</v>
      </c>
      <c r="C103" t="s">
        <v>14</v>
      </c>
      <c r="D103">
        <v>26</v>
      </c>
      <c r="E103" t="s">
        <v>13</v>
      </c>
      <c r="F103" t="s">
        <v>11</v>
      </c>
      <c r="G103">
        <v>10663</v>
      </c>
    </row>
    <row r="104" spans="1:7" hidden="1" x14ac:dyDescent="0.3">
      <c r="A104" s="1">
        <v>44231</v>
      </c>
      <c r="B104" t="s">
        <v>26</v>
      </c>
      <c r="C104" t="s">
        <v>14</v>
      </c>
      <c r="D104">
        <v>31</v>
      </c>
      <c r="E104" t="s">
        <v>8</v>
      </c>
      <c r="F104" t="s">
        <v>11</v>
      </c>
      <c r="G104">
        <v>21535</v>
      </c>
    </row>
    <row r="105" spans="1:7" x14ac:dyDescent="0.3">
      <c r="A105" s="1">
        <v>44231</v>
      </c>
      <c r="B105" t="s">
        <v>26</v>
      </c>
      <c r="C105" t="s">
        <v>14</v>
      </c>
      <c r="D105">
        <v>44</v>
      </c>
      <c r="E105" t="s">
        <v>10</v>
      </c>
      <c r="F105" t="s">
        <v>11</v>
      </c>
      <c r="G105">
        <v>88499</v>
      </c>
    </row>
    <row r="106" spans="1:7" hidden="1" x14ac:dyDescent="0.3">
      <c r="A106" s="1">
        <v>44231</v>
      </c>
      <c r="B106" t="s">
        <v>26</v>
      </c>
      <c r="C106" t="s">
        <v>14</v>
      </c>
      <c r="D106">
        <v>26</v>
      </c>
      <c r="E106" t="s">
        <v>13</v>
      </c>
      <c r="F106" t="s">
        <v>11</v>
      </c>
      <c r="G106">
        <v>11265</v>
      </c>
    </row>
    <row r="107" spans="1:7" hidden="1" x14ac:dyDescent="0.3">
      <c r="A107" s="1">
        <v>44232</v>
      </c>
      <c r="B107" t="s">
        <v>26</v>
      </c>
      <c r="C107" t="s">
        <v>14</v>
      </c>
      <c r="D107">
        <v>31</v>
      </c>
      <c r="E107" t="s">
        <v>8</v>
      </c>
      <c r="F107" t="s">
        <v>11</v>
      </c>
      <c r="G107">
        <v>23165</v>
      </c>
    </row>
    <row r="108" spans="1:7" x14ac:dyDescent="0.3">
      <c r="A108" s="1">
        <v>44232</v>
      </c>
      <c r="B108" t="s">
        <v>26</v>
      </c>
      <c r="C108" t="s">
        <v>14</v>
      </c>
      <c r="D108">
        <v>44</v>
      </c>
      <c r="E108" t="s">
        <v>10</v>
      </c>
      <c r="F108" t="s">
        <v>11</v>
      </c>
      <c r="G108">
        <v>72993</v>
      </c>
    </row>
    <row r="109" spans="1:7" hidden="1" x14ac:dyDescent="0.3">
      <c r="A109" s="1">
        <v>44232</v>
      </c>
      <c r="B109" t="s">
        <v>26</v>
      </c>
      <c r="C109" t="s">
        <v>14</v>
      </c>
      <c r="D109">
        <v>26</v>
      </c>
      <c r="E109" t="s">
        <v>13</v>
      </c>
      <c r="F109" t="s">
        <v>11</v>
      </c>
      <c r="G109">
        <v>12913</v>
      </c>
    </row>
    <row r="110" spans="1:7" hidden="1" x14ac:dyDescent="0.3">
      <c r="A110" s="1">
        <v>44233</v>
      </c>
      <c r="B110" t="s">
        <v>26</v>
      </c>
      <c r="C110" t="s">
        <v>14</v>
      </c>
      <c r="D110">
        <v>31</v>
      </c>
      <c r="E110" t="s">
        <v>8</v>
      </c>
      <c r="F110" t="s">
        <v>11</v>
      </c>
      <c r="G110">
        <v>21460</v>
      </c>
    </row>
    <row r="111" spans="1:7" x14ac:dyDescent="0.3">
      <c r="A111" s="1">
        <v>44233</v>
      </c>
      <c r="B111" t="s">
        <v>26</v>
      </c>
      <c r="C111" t="s">
        <v>14</v>
      </c>
      <c r="D111">
        <v>44</v>
      </c>
      <c r="E111" t="s">
        <v>10</v>
      </c>
      <c r="F111" t="s">
        <v>11</v>
      </c>
      <c r="G111">
        <v>74191</v>
      </c>
    </row>
    <row r="112" spans="1:7" hidden="1" x14ac:dyDescent="0.3">
      <c r="A112" s="1">
        <v>44233</v>
      </c>
      <c r="B112" t="s">
        <v>26</v>
      </c>
      <c r="C112" t="s">
        <v>14</v>
      </c>
      <c r="D112">
        <v>26</v>
      </c>
      <c r="E112" t="s">
        <v>13</v>
      </c>
      <c r="F112" t="s">
        <v>11</v>
      </c>
      <c r="G112">
        <v>12139</v>
      </c>
    </row>
    <row r="113" spans="1:7" hidden="1" x14ac:dyDescent="0.3">
      <c r="A113" s="1">
        <v>44234</v>
      </c>
      <c r="B113" t="s">
        <v>26</v>
      </c>
      <c r="C113" t="s">
        <v>14</v>
      </c>
      <c r="D113">
        <v>31</v>
      </c>
      <c r="E113" t="s">
        <v>8</v>
      </c>
      <c r="F113" t="s">
        <v>11</v>
      </c>
      <c r="G113">
        <v>21735</v>
      </c>
    </row>
    <row r="114" spans="1:7" x14ac:dyDescent="0.3">
      <c r="A114" s="1">
        <v>44234</v>
      </c>
      <c r="B114" t="s">
        <v>26</v>
      </c>
      <c r="C114" t="s">
        <v>14</v>
      </c>
      <c r="D114">
        <v>44</v>
      </c>
      <c r="E114" t="s">
        <v>10</v>
      </c>
      <c r="F114" t="s">
        <v>11</v>
      </c>
      <c r="G114">
        <v>83034</v>
      </c>
    </row>
    <row r="115" spans="1:7" hidden="1" x14ac:dyDescent="0.3">
      <c r="A115" s="1">
        <v>44234</v>
      </c>
      <c r="B115" t="s">
        <v>26</v>
      </c>
      <c r="C115" t="s">
        <v>14</v>
      </c>
      <c r="D115">
        <v>26</v>
      </c>
      <c r="E115" t="s">
        <v>13</v>
      </c>
      <c r="F115" t="s">
        <v>11</v>
      </c>
      <c r="G115">
        <v>10056</v>
      </c>
    </row>
    <row r="116" spans="1:7" hidden="1" x14ac:dyDescent="0.3">
      <c r="A116" s="1">
        <v>44235</v>
      </c>
      <c r="B116" t="s">
        <v>26</v>
      </c>
      <c r="C116" t="s">
        <v>14</v>
      </c>
      <c r="D116">
        <v>31</v>
      </c>
      <c r="E116" t="s">
        <v>8</v>
      </c>
      <c r="F116" t="s">
        <v>11</v>
      </c>
      <c r="G116">
        <v>23504</v>
      </c>
    </row>
    <row r="117" spans="1:7" x14ac:dyDescent="0.3">
      <c r="A117" s="1">
        <v>44235</v>
      </c>
      <c r="B117" t="s">
        <v>26</v>
      </c>
      <c r="C117" t="s">
        <v>14</v>
      </c>
      <c r="D117">
        <v>44</v>
      </c>
      <c r="E117" t="s">
        <v>10</v>
      </c>
      <c r="F117" t="s">
        <v>11</v>
      </c>
      <c r="G117">
        <v>90264</v>
      </c>
    </row>
    <row r="118" spans="1:7" hidden="1" x14ac:dyDescent="0.3">
      <c r="A118" s="1">
        <v>44235</v>
      </c>
      <c r="B118" t="s">
        <v>26</v>
      </c>
      <c r="C118" t="s">
        <v>14</v>
      </c>
      <c r="D118">
        <v>26</v>
      </c>
      <c r="E118" t="s">
        <v>13</v>
      </c>
      <c r="F118" t="s">
        <v>11</v>
      </c>
      <c r="G118">
        <v>10195</v>
      </c>
    </row>
    <row r="119" spans="1:7" hidden="1" x14ac:dyDescent="0.3">
      <c r="A119" s="1">
        <v>44236</v>
      </c>
      <c r="B119" t="s">
        <v>26</v>
      </c>
      <c r="C119" t="s">
        <v>14</v>
      </c>
      <c r="D119">
        <v>31</v>
      </c>
      <c r="E119" t="s">
        <v>8</v>
      </c>
      <c r="F119" t="s">
        <v>11</v>
      </c>
      <c r="G119">
        <v>21945</v>
      </c>
    </row>
    <row r="120" spans="1:7" x14ac:dyDescent="0.3">
      <c r="A120" s="1">
        <v>44236</v>
      </c>
      <c r="B120" t="s">
        <v>26</v>
      </c>
      <c r="C120" t="s">
        <v>14</v>
      </c>
      <c r="D120">
        <v>44</v>
      </c>
      <c r="E120" t="s">
        <v>10</v>
      </c>
      <c r="F120" t="s">
        <v>11</v>
      </c>
      <c r="G120">
        <v>92231</v>
      </c>
    </row>
    <row r="121" spans="1:7" hidden="1" x14ac:dyDescent="0.3">
      <c r="A121" s="1">
        <v>44236</v>
      </c>
      <c r="B121" t="s">
        <v>26</v>
      </c>
      <c r="C121" t="s">
        <v>14</v>
      </c>
      <c r="D121">
        <v>26</v>
      </c>
      <c r="E121" t="s">
        <v>13</v>
      </c>
      <c r="F121" t="s">
        <v>11</v>
      </c>
      <c r="G121">
        <v>11213</v>
      </c>
    </row>
    <row r="122" spans="1:7" hidden="1" x14ac:dyDescent="0.3">
      <c r="A122" s="1">
        <v>44237</v>
      </c>
      <c r="B122" t="s">
        <v>26</v>
      </c>
      <c r="C122" t="s">
        <v>14</v>
      </c>
      <c r="D122">
        <v>31</v>
      </c>
      <c r="E122" t="s">
        <v>8</v>
      </c>
      <c r="F122" t="s">
        <v>11</v>
      </c>
      <c r="G122">
        <v>21187</v>
      </c>
    </row>
    <row r="123" spans="1:7" x14ac:dyDescent="0.3">
      <c r="A123" s="1">
        <v>44237</v>
      </c>
      <c r="B123" t="s">
        <v>26</v>
      </c>
      <c r="C123" t="s">
        <v>14</v>
      </c>
      <c r="D123">
        <v>44</v>
      </c>
      <c r="E123" t="s">
        <v>10</v>
      </c>
      <c r="F123" t="s">
        <v>11</v>
      </c>
      <c r="G123">
        <v>96723</v>
      </c>
    </row>
    <row r="124" spans="1:7" hidden="1" x14ac:dyDescent="0.3">
      <c r="A124" s="1">
        <v>44237</v>
      </c>
      <c r="B124" t="s">
        <v>26</v>
      </c>
      <c r="C124" t="s">
        <v>14</v>
      </c>
      <c r="D124">
        <v>26</v>
      </c>
      <c r="E124" t="s">
        <v>13</v>
      </c>
      <c r="F124" t="s">
        <v>11</v>
      </c>
      <c r="G124">
        <v>10322</v>
      </c>
    </row>
    <row r="125" spans="1:7" hidden="1" x14ac:dyDescent="0.3">
      <c r="A125" s="1">
        <v>44238</v>
      </c>
      <c r="B125" t="s">
        <v>26</v>
      </c>
      <c r="C125" t="s">
        <v>14</v>
      </c>
      <c r="D125">
        <v>31</v>
      </c>
      <c r="E125" t="s">
        <v>8</v>
      </c>
      <c r="F125" t="s">
        <v>11</v>
      </c>
      <c r="G125">
        <v>23323</v>
      </c>
    </row>
    <row r="126" spans="1:7" x14ac:dyDescent="0.3">
      <c r="A126" s="1">
        <v>44238</v>
      </c>
      <c r="B126" t="s">
        <v>26</v>
      </c>
      <c r="C126" t="s">
        <v>14</v>
      </c>
      <c r="D126">
        <v>44</v>
      </c>
      <c r="E126" t="s">
        <v>10</v>
      </c>
      <c r="F126" t="s">
        <v>11</v>
      </c>
      <c r="G126">
        <v>75557</v>
      </c>
    </row>
    <row r="127" spans="1:7" hidden="1" x14ac:dyDescent="0.3">
      <c r="A127" s="1">
        <v>44238</v>
      </c>
      <c r="B127" t="s">
        <v>26</v>
      </c>
      <c r="C127" t="s">
        <v>14</v>
      </c>
      <c r="D127">
        <v>26</v>
      </c>
      <c r="E127" t="s">
        <v>13</v>
      </c>
      <c r="F127" t="s">
        <v>11</v>
      </c>
      <c r="G127">
        <v>10132</v>
      </c>
    </row>
    <row r="128" spans="1:7" hidden="1" x14ac:dyDescent="0.3">
      <c r="A128" s="1">
        <v>44239</v>
      </c>
      <c r="B128" t="s">
        <v>26</v>
      </c>
      <c r="C128" t="s">
        <v>14</v>
      </c>
      <c r="D128">
        <v>31</v>
      </c>
      <c r="E128" t="s">
        <v>8</v>
      </c>
      <c r="F128" t="s">
        <v>11</v>
      </c>
      <c r="G128">
        <v>23201</v>
      </c>
    </row>
    <row r="129" spans="1:7" x14ac:dyDescent="0.3">
      <c r="A129" s="1">
        <v>44239</v>
      </c>
      <c r="B129" t="s">
        <v>26</v>
      </c>
      <c r="C129" t="s">
        <v>14</v>
      </c>
      <c r="D129">
        <v>44</v>
      </c>
      <c r="E129" t="s">
        <v>10</v>
      </c>
      <c r="F129" t="s">
        <v>11</v>
      </c>
      <c r="G129">
        <v>77402</v>
      </c>
    </row>
    <row r="130" spans="1:7" hidden="1" x14ac:dyDescent="0.3">
      <c r="A130" s="1">
        <v>44239</v>
      </c>
      <c r="B130" t="s">
        <v>26</v>
      </c>
      <c r="C130" t="s">
        <v>14</v>
      </c>
      <c r="D130">
        <v>26</v>
      </c>
      <c r="E130" t="s">
        <v>13</v>
      </c>
      <c r="F130" t="s">
        <v>11</v>
      </c>
      <c r="G130">
        <v>10573</v>
      </c>
    </row>
    <row r="131" spans="1:7" hidden="1" x14ac:dyDescent="0.3">
      <c r="A131" s="1">
        <v>44240</v>
      </c>
      <c r="B131" t="s">
        <v>26</v>
      </c>
      <c r="C131" t="s">
        <v>14</v>
      </c>
      <c r="D131">
        <v>31</v>
      </c>
      <c r="E131" t="s">
        <v>8</v>
      </c>
      <c r="F131" t="s">
        <v>11</v>
      </c>
      <c r="G131">
        <v>23134</v>
      </c>
    </row>
    <row r="132" spans="1:7" x14ac:dyDescent="0.3">
      <c r="A132" s="1">
        <v>44240</v>
      </c>
      <c r="B132" t="s">
        <v>26</v>
      </c>
      <c r="C132" t="s">
        <v>14</v>
      </c>
      <c r="D132">
        <v>44</v>
      </c>
      <c r="E132" t="s">
        <v>10</v>
      </c>
      <c r="F132" t="s">
        <v>11</v>
      </c>
      <c r="G132">
        <v>80004</v>
      </c>
    </row>
    <row r="133" spans="1:7" hidden="1" x14ac:dyDescent="0.3">
      <c r="A133" s="1">
        <v>44240</v>
      </c>
      <c r="B133" t="s">
        <v>26</v>
      </c>
      <c r="C133" t="s">
        <v>14</v>
      </c>
      <c r="D133">
        <v>26</v>
      </c>
      <c r="E133" t="s">
        <v>13</v>
      </c>
      <c r="F133" t="s">
        <v>11</v>
      </c>
      <c r="G133">
        <v>11298</v>
      </c>
    </row>
    <row r="134" spans="1:7" hidden="1" x14ac:dyDescent="0.3">
      <c r="A134" s="1">
        <v>44241</v>
      </c>
      <c r="B134" t="s">
        <v>26</v>
      </c>
      <c r="C134" t="s">
        <v>14</v>
      </c>
      <c r="D134">
        <v>31</v>
      </c>
      <c r="E134" t="s">
        <v>8</v>
      </c>
      <c r="F134" t="s">
        <v>11</v>
      </c>
      <c r="G134">
        <v>22661</v>
      </c>
    </row>
    <row r="135" spans="1:7" x14ac:dyDescent="0.3">
      <c r="A135" s="1">
        <v>44241</v>
      </c>
      <c r="B135" t="s">
        <v>26</v>
      </c>
      <c r="C135" t="s">
        <v>14</v>
      </c>
      <c r="D135">
        <v>44</v>
      </c>
      <c r="E135" t="s">
        <v>10</v>
      </c>
      <c r="F135" t="s">
        <v>11</v>
      </c>
      <c r="G135">
        <v>86928</v>
      </c>
    </row>
    <row r="136" spans="1:7" hidden="1" x14ac:dyDescent="0.3">
      <c r="A136" s="1">
        <v>44241</v>
      </c>
      <c r="B136" t="s">
        <v>26</v>
      </c>
      <c r="C136" t="s">
        <v>14</v>
      </c>
      <c r="D136">
        <v>26</v>
      </c>
      <c r="E136" t="s">
        <v>13</v>
      </c>
      <c r="F136" t="s">
        <v>11</v>
      </c>
      <c r="G136">
        <v>11836</v>
      </c>
    </row>
    <row r="137" spans="1:7" hidden="1" x14ac:dyDescent="0.3">
      <c r="A137" s="1">
        <v>44242</v>
      </c>
      <c r="B137" t="s">
        <v>26</v>
      </c>
      <c r="C137" t="s">
        <v>14</v>
      </c>
      <c r="D137">
        <v>31</v>
      </c>
      <c r="E137" t="s">
        <v>8</v>
      </c>
      <c r="F137" t="s">
        <v>11</v>
      </c>
      <c r="G137">
        <v>21979</v>
      </c>
    </row>
    <row r="138" spans="1:7" x14ac:dyDescent="0.3">
      <c r="A138" s="1">
        <v>44242</v>
      </c>
      <c r="B138" t="s">
        <v>26</v>
      </c>
      <c r="C138" t="s">
        <v>14</v>
      </c>
      <c r="D138">
        <v>44</v>
      </c>
      <c r="E138" t="s">
        <v>10</v>
      </c>
      <c r="F138" t="s">
        <v>11</v>
      </c>
      <c r="G138">
        <v>97222</v>
      </c>
    </row>
    <row r="139" spans="1:7" hidden="1" x14ac:dyDescent="0.3">
      <c r="A139" s="1">
        <v>44242</v>
      </c>
      <c r="B139" t="s">
        <v>26</v>
      </c>
      <c r="C139" t="s">
        <v>14</v>
      </c>
      <c r="D139">
        <v>26</v>
      </c>
      <c r="E139" t="s">
        <v>13</v>
      </c>
      <c r="F139" t="s">
        <v>11</v>
      </c>
      <c r="G139">
        <v>11063</v>
      </c>
    </row>
    <row r="140" spans="1:7" hidden="1" x14ac:dyDescent="0.3">
      <c r="A140" s="1">
        <v>44243</v>
      </c>
      <c r="B140" t="s">
        <v>26</v>
      </c>
      <c r="C140" t="s">
        <v>14</v>
      </c>
      <c r="D140">
        <v>31</v>
      </c>
      <c r="E140" t="s">
        <v>8</v>
      </c>
      <c r="F140" t="s">
        <v>11</v>
      </c>
      <c r="G140">
        <v>21263</v>
      </c>
    </row>
    <row r="141" spans="1:7" x14ac:dyDescent="0.3">
      <c r="A141" s="1">
        <v>44243</v>
      </c>
      <c r="B141" t="s">
        <v>26</v>
      </c>
      <c r="C141" t="s">
        <v>14</v>
      </c>
      <c r="D141">
        <v>44</v>
      </c>
      <c r="E141" t="s">
        <v>10</v>
      </c>
      <c r="F141" t="s">
        <v>11</v>
      </c>
      <c r="G141">
        <v>80224</v>
      </c>
    </row>
    <row r="142" spans="1:7" hidden="1" x14ac:dyDescent="0.3">
      <c r="A142" s="1">
        <v>44243</v>
      </c>
      <c r="B142" t="s">
        <v>26</v>
      </c>
      <c r="C142" t="s">
        <v>14</v>
      </c>
      <c r="D142">
        <v>26</v>
      </c>
      <c r="E142" t="s">
        <v>13</v>
      </c>
      <c r="F142" t="s">
        <v>11</v>
      </c>
      <c r="G142">
        <v>11411</v>
      </c>
    </row>
    <row r="143" spans="1:7" hidden="1" x14ac:dyDescent="0.3">
      <c r="A143" s="1">
        <v>44244</v>
      </c>
      <c r="B143" t="s">
        <v>26</v>
      </c>
      <c r="C143" t="s">
        <v>14</v>
      </c>
      <c r="D143">
        <v>31</v>
      </c>
      <c r="E143" t="s">
        <v>8</v>
      </c>
      <c r="F143" t="s">
        <v>11</v>
      </c>
      <c r="G143">
        <v>22258</v>
      </c>
    </row>
    <row r="144" spans="1:7" x14ac:dyDescent="0.3">
      <c r="A144" s="1">
        <v>44244</v>
      </c>
      <c r="B144" t="s">
        <v>26</v>
      </c>
      <c r="C144" t="s">
        <v>14</v>
      </c>
      <c r="D144">
        <v>44</v>
      </c>
      <c r="E144" t="s">
        <v>10</v>
      </c>
      <c r="F144" t="s">
        <v>11</v>
      </c>
      <c r="G144">
        <v>90599</v>
      </c>
    </row>
    <row r="145" spans="1:7" hidden="1" x14ac:dyDescent="0.3">
      <c r="A145" s="1">
        <v>44244</v>
      </c>
      <c r="B145" t="s">
        <v>26</v>
      </c>
      <c r="C145" t="s">
        <v>14</v>
      </c>
      <c r="D145">
        <v>26</v>
      </c>
      <c r="E145" t="s">
        <v>13</v>
      </c>
      <c r="F145" t="s">
        <v>11</v>
      </c>
      <c r="G145">
        <v>11553</v>
      </c>
    </row>
    <row r="146" spans="1:7" hidden="1" x14ac:dyDescent="0.3">
      <c r="A146" s="1">
        <v>44245</v>
      </c>
      <c r="B146" t="s">
        <v>26</v>
      </c>
      <c r="C146" t="s">
        <v>14</v>
      </c>
      <c r="D146">
        <v>31</v>
      </c>
      <c r="E146" t="s">
        <v>8</v>
      </c>
      <c r="F146" t="s">
        <v>11</v>
      </c>
      <c r="G146">
        <v>23136</v>
      </c>
    </row>
    <row r="147" spans="1:7" x14ac:dyDescent="0.3">
      <c r="A147" s="1">
        <v>44245</v>
      </c>
      <c r="B147" t="s">
        <v>26</v>
      </c>
      <c r="C147" t="s">
        <v>14</v>
      </c>
      <c r="D147">
        <v>44</v>
      </c>
      <c r="E147" t="s">
        <v>10</v>
      </c>
      <c r="F147" t="s">
        <v>11</v>
      </c>
      <c r="G147">
        <v>75743</v>
      </c>
    </row>
    <row r="148" spans="1:7" hidden="1" x14ac:dyDescent="0.3">
      <c r="A148" s="1">
        <v>44245</v>
      </c>
      <c r="B148" t="s">
        <v>26</v>
      </c>
      <c r="C148" t="s">
        <v>14</v>
      </c>
      <c r="D148">
        <v>26</v>
      </c>
      <c r="E148" t="s">
        <v>13</v>
      </c>
      <c r="F148" t="s">
        <v>11</v>
      </c>
      <c r="G148">
        <v>11088</v>
      </c>
    </row>
    <row r="149" spans="1:7" hidden="1" x14ac:dyDescent="0.3">
      <c r="A149" s="1">
        <v>44246</v>
      </c>
      <c r="B149" t="s">
        <v>26</v>
      </c>
      <c r="C149" t="s">
        <v>14</v>
      </c>
      <c r="D149">
        <v>31</v>
      </c>
      <c r="E149" t="s">
        <v>8</v>
      </c>
      <c r="F149" t="s">
        <v>11</v>
      </c>
      <c r="G149">
        <v>23664</v>
      </c>
    </row>
    <row r="150" spans="1:7" x14ac:dyDescent="0.3">
      <c r="A150" s="1">
        <v>44246</v>
      </c>
      <c r="B150" t="s">
        <v>26</v>
      </c>
      <c r="C150" t="s">
        <v>14</v>
      </c>
      <c r="D150">
        <v>44</v>
      </c>
      <c r="E150" t="s">
        <v>10</v>
      </c>
      <c r="F150" t="s">
        <v>11</v>
      </c>
      <c r="G150">
        <v>84971</v>
      </c>
    </row>
    <row r="151" spans="1:7" hidden="1" x14ac:dyDescent="0.3">
      <c r="A151" s="1">
        <v>44246</v>
      </c>
      <c r="B151" t="s">
        <v>26</v>
      </c>
      <c r="C151" t="s">
        <v>14</v>
      </c>
      <c r="D151">
        <v>26</v>
      </c>
      <c r="E151" t="s">
        <v>13</v>
      </c>
      <c r="F151" t="s">
        <v>11</v>
      </c>
      <c r="G151">
        <v>12092</v>
      </c>
    </row>
    <row r="152" spans="1:7" hidden="1" x14ac:dyDescent="0.3">
      <c r="A152" s="1">
        <v>44247</v>
      </c>
      <c r="B152" t="s">
        <v>26</v>
      </c>
      <c r="C152" t="s">
        <v>14</v>
      </c>
      <c r="D152">
        <v>31</v>
      </c>
      <c r="E152" t="s">
        <v>8</v>
      </c>
      <c r="F152" t="s">
        <v>11</v>
      </c>
      <c r="G152">
        <v>22221</v>
      </c>
    </row>
    <row r="153" spans="1:7" x14ac:dyDescent="0.3">
      <c r="A153" s="1">
        <v>44247</v>
      </c>
      <c r="B153" t="s">
        <v>26</v>
      </c>
      <c r="C153" t="s">
        <v>14</v>
      </c>
      <c r="D153">
        <v>44</v>
      </c>
      <c r="E153" t="s">
        <v>10</v>
      </c>
      <c r="F153" t="s">
        <v>11</v>
      </c>
      <c r="G153">
        <v>90029</v>
      </c>
    </row>
    <row r="154" spans="1:7" hidden="1" x14ac:dyDescent="0.3">
      <c r="A154" s="1">
        <v>44247</v>
      </c>
      <c r="B154" t="s">
        <v>26</v>
      </c>
      <c r="C154" t="s">
        <v>14</v>
      </c>
      <c r="D154">
        <v>26</v>
      </c>
      <c r="E154" t="s">
        <v>13</v>
      </c>
      <c r="F154" t="s">
        <v>11</v>
      </c>
      <c r="G154">
        <v>13128</v>
      </c>
    </row>
    <row r="155" spans="1:7" hidden="1" x14ac:dyDescent="0.3">
      <c r="A155" s="1">
        <v>44248</v>
      </c>
      <c r="B155" t="s">
        <v>26</v>
      </c>
      <c r="C155" t="s">
        <v>14</v>
      </c>
      <c r="D155">
        <v>31</v>
      </c>
      <c r="E155" t="s">
        <v>8</v>
      </c>
      <c r="F155" t="s">
        <v>11</v>
      </c>
      <c r="G155">
        <v>22447</v>
      </c>
    </row>
    <row r="156" spans="1:7" x14ac:dyDescent="0.3">
      <c r="A156" s="1">
        <v>44248</v>
      </c>
      <c r="B156" t="s">
        <v>26</v>
      </c>
      <c r="C156" t="s">
        <v>14</v>
      </c>
      <c r="D156">
        <v>44</v>
      </c>
      <c r="E156" t="s">
        <v>10</v>
      </c>
      <c r="F156" t="s">
        <v>11</v>
      </c>
      <c r="G156">
        <v>77225</v>
      </c>
    </row>
    <row r="157" spans="1:7" hidden="1" x14ac:dyDescent="0.3">
      <c r="A157" s="1">
        <v>44248</v>
      </c>
      <c r="B157" t="s">
        <v>26</v>
      </c>
      <c r="C157" t="s">
        <v>14</v>
      </c>
      <c r="D157">
        <v>26</v>
      </c>
      <c r="E157" t="s">
        <v>13</v>
      </c>
      <c r="F157" t="s">
        <v>11</v>
      </c>
      <c r="G157">
        <v>12280</v>
      </c>
    </row>
    <row r="158" spans="1:7" hidden="1" x14ac:dyDescent="0.3">
      <c r="A158" s="1">
        <v>44249</v>
      </c>
      <c r="B158" t="s">
        <v>26</v>
      </c>
      <c r="C158" t="s">
        <v>14</v>
      </c>
      <c r="D158">
        <v>31</v>
      </c>
      <c r="E158" t="s">
        <v>8</v>
      </c>
      <c r="F158" t="s">
        <v>11</v>
      </c>
      <c r="G158">
        <v>23761</v>
      </c>
    </row>
    <row r="159" spans="1:7" x14ac:dyDescent="0.3">
      <c r="A159" s="1">
        <v>44249</v>
      </c>
      <c r="B159" t="s">
        <v>26</v>
      </c>
      <c r="C159" t="s">
        <v>14</v>
      </c>
      <c r="D159">
        <v>44</v>
      </c>
      <c r="E159" t="s">
        <v>10</v>
      </c>
      <c r="F159" t="s">
        <v>11</v>
      </c>
      <c r="G159">
        <v>96625</v>
      </c>
    </row>
    <row r="160" spans="1:7" hidden="1" x14ac:dyDescent="0.3">
      <c r="A160" s="1">
        <v>44249</v>
      </c>
      <c r="B160" t="s">
        <v>26</v>
      </c>
      <c r="C160" t="s">
        <v>14</v>
      </c>
      <c r="D160">
        <v>26</v>
      </c>
      <c r="E160" t="s">
        <v>13</v>
      </c>
      <c r="F160" t="s">
        <v>11</v>
      </c>
      <c r="G160">
        <v>11968</v>
      </c>
    </row>
    <row r="161" spans="1:7" hidden="1" x14ac:dyDescent="0.3">
      <c r="A161" s="1">
        <v>44250</v>
      </c>
      <c r="B161" t="s">
        <v>26</v>
      </c>
      <c r="C161" t="s">
        <v>14</v>
      </c>
      <c r="D161">
        <v>31</v>
      </c>
      <c r="E161" t="s">
        <v>8</v>
      </c>
      <c r="F161" t="s">
        <v>11</v>
      </c>
      <c r="G161">
        <v>23061</v>
      </c>
    </row>
    <row r="162" spans="1:7" x14ac:dyDescent="0.3">
      <c r="A162" s="1">
        <v>44250</v>
      </c>
      <c r="B162" t="s">
        <v>26</v>
      </c>
      <c r="C162" t="s">
        <v>14</v>
      </c>
      <c r="D162">
        <v>44</v>
      </c>
      <c r="E162" t="s">
        <v>10</v>
      </c>
      <c r="F162" t="s">
        <v>11</v>
      </c>
      <c r="G162">
        <v>84148</v>
      </c>
    </row>
    <row r="163" spans="1:7" hidden="1" x14ac:dyDescent="0.3">
      <c r="A163" s="1">
        <v>44250</v>
      </c>
      <c r="B163" t="s">
        <v>26</v>
      </c>
      <c r="C163" t="s">
        <v>14</v>
      </c>
      <c r="D163">
        <v>26</v>
      </c>
      <c r="E163" t="s">
        <v>13</v>
      </c>
      <c r="F163" t="s">
        <v>11</v>
      </c>
      <c r="G163">
        <v>11422</v>
      </c>
    </row>
    <row r="164" spans="1:7" hidden="1" x14ac:dyDescent="0.3">
      <c r="A164" s="1">
        <v>44251</v>
      </c>
      <c r="B164" t="s">
        <v>26</v>
      </c>
      <c r="C164" t="s">
        <v>14</v>
      </c>
      <c r="D164">
        <v>31</v>
      </c>
      <c r="E164" t="s">
        <v>8</v>
      </c>
      <c r="F164" t="s">
        <v>11</v>
      </c>
      <c r="G164">
        <v>23699</v>
      </c>
    </row>
    <row r="165" spans="1:7" x14ac:dyDescent="0.3">
      <c r="A165" s="1">
        <v>44251</v>
      </c>
      <c r="B165" t="s">
        <v>26</v>
      </c>
      <c r="C165" t="s">
        <v>14</v>
      </c>
      <c r="D165">
        <v>44</v>
      </c>
      <c r="E165" t="s">
        <v>10</v>
      </c>
      <c r="F165" t="s">
        <v>11</v>
      </c>
      <c r="G165">
        <v>85927</v>
      </c>
    </row>
    <row r="166" spans="1:7" hidden="1" x14ac:dyDescent="0.3">
      <c r="A166" s="1">
        <v>44251</v>
      </c>
      <c r="B166" t="s">
        <v>26</v>
      </c>
      <c r="C166" t="s">
        <v>14</v>
      </c>
      <c r="D166">
        <v>26</v>
      </c>
      <c r="E166" t="s">
        <v>13</v>
      </c>
      <c r="F166" t="s">
        <v>11</v>
      </c>
      <c r="G166">
        <v>11529</v>
      </c>
    </row>
    <row r="167" spans="1:7" hidden="1" x14ac:dyDescent="0.3">
      <c r="A167" s="1">
        <v>44252</v>
      </c>
      <c r="B167" t="s">
        <v>26</v>
      </c>
      <c r="C167" t="s">
        <v>14</v>
      </c>
      <c r="D167">
        <v>31</v>
      </c>
      <c r="E167" t="s">
        <v>8</v>
      </c>
      <c r="F167" t="s">
        <v>11</v>
      </c>
      <c r="G167">
        <v>21709</v>
      </c>
    </row>
    <row r="168" spans="1:7" x14ac:dyDescent="0.3">
      <c r="A168" s="1">
        <v>44252</v>
      </c>
      <c r="B168" t="s">
        <v>26</v>
      </c>
      <c r="C168" t="s">
        <v>14</v>
      </c>
      <c r="D168">
        <v>44</v>
      </c>
      <c r="E168" t="s">
        <v>10</v>
      </c>
      <c r="F168" t="s">
        <v>11</v>
      </c>
      <c r="G168">
        <v>94185</v>
      </c>
    </row>
    <row r="169" spans="1:7" hidden="1" x14ac:dyDescent="0.3">
      <c r="A169" s="1">
        <v>44252</v>
      </c>
      <c r="B169" t="s">
        <v>26</v>
      </c>
      <c r="C169" t="s">
        <v>14</v>
      </c>
      <c r="D169">
        <v>26</v>
      </c>
      <c r="E169" t="s">
        <v>13</v>
      </c>
      <c r="F169" t="s">
        <v>11</v>
      </c>
      <c r="G169">
        <v>12256</v>
      </c>
    </row>
    <row r="170" spans="1:7" hidden="1" x14ac:dyDescent="0.3">
      <c r="A170" s="1">
        <v>44253</v>
      </c>
      <c r="B170" t="s">
        <v>26</v>
      </c>
      <c r="C170" t="s">
        <v>14</v>
      </c>
      <c r="D170">
        <v>31</v>
      </c>
      <c r="E170" t="s">
        <v>8</v>
      </c>
      <c r="F170" t="s">
        <v>11</v>
      </c>
      <c r="G170">
        <v>21919</v>
      </c>
    </row>
    <row r="171" spans="1:7" x14ac:dyDescent="0.3">
      <c r="A171" s="1">
        <v>44253</v>
      </c>
      <c r="B171" t="s">
        <v>26</v>
      </c>
      <c r="C171" t="s">
        <v>14</v>
      </c>
      <c r="D171">
        <v>44</v>
      </c>
      <c r="E171" t="s">
        <v>10</v>
      </c>
      <c r="F171" t="s">
        <v>11</v>
      </c>
      <c r="G171">
        <v>75213</v>
      </c>
    </row>
    <row r="172" spans="1:7" hidden="1" x14ac:dyDescent="0.3">
      <c r="A172" s="1">
        <v>44253</v>
      </c>
      <c r="B172" t="s">
        <v>26</v>
      </c>
      <c r="C172" t="s">
        <v>14</v>
      </c>
      <c r="D172">
        <v>26</v>
      </c>
      <c r="E172" t="s">
        <v>13</v>
      </c>
      <c r="F172" t="s">
        <v>11</v>
      </c>
      <c r="G172">
        <v>12941</v>
      </c>
    </row>
    <row r="173" spans="1:7" hidden="1" x14ac:dyDescent="0.3">
      <c r="A173" s="1">
        <v>44254</v>
      </c>
      <c r="B173" t="s">
        <v>26</v>
      </c>
      <c r="C173" t="s">
        <v>14</v>
      </c>
      <c r="D173">
        <v>31</v>
      </c>
      <c r="E173" t="s">
        <v>8</v>
      </c>
      <c r="F173" t="s">
        <v>11</v>
      </c>
      <c r="G173">
        <v>22632</v>
      </c>
    </row>
    <row r="174" spans="1:7" x14ac:dyDescent="0.3">
      <c r="A174" s="1">
        <v>44254</v>
      </c>
      <c r="B174" t="s">
        <v>26</v>
      </c>
      <c r="C174" t="s">
        <v>14</v>
      </c>
      <c r="D174">
        <v>44</v>
      </c>
      <c r="E174" t="s">
        <v>10</v>
      </c>
      <c r="F174" t="s">
        <v>11</v>
      </c>
      <c r="G174">
        <v>94464</v>
      </c>
    </row>
    <row r="175" spans="1:7" hidden="1" x14ac:dyDescent="0.3">
      <c r="A175" s="1">
        <v>44254</v>
      </c>
      <c r="B175" t="s">
        <v>26</v>
      </c>
      <c r="C175" t="s">
        <v>14</v>
      </c>
      <c r="D175">
        <v>26</v>
      </c>
      <c r="E175" t="s">
        <v>13</v>
      </c>
      <c r="F175" t="s">
        <v>11</v>
      </c>
      <c r="G175">
        <v>10334</v>
      </c>
    </row>
    <row r="176" spans="1:7" hidden="1" x14ac:dyDescent="0.3">
      <c r="A176" s="1">
        <v>44255</v>
      </c>
      <c r="B176" t="s">
        <v>26</v>
      </c>
      <c r="C176" t="s">
        <v>14</v>
      </c>
      <c r="D176">
        <v>31</v>
      </c>
      <c r="E176" t="s">
        <v>8</v>
      </c>
      <c r="F176" t="s">
        <v>11</v>
      </c>
      <c r="G176">
        <v>21244</v>
      </c>
    </row>
    <row r="177" spans="1:7" x14ac:dyDescent="0.3">
      <c r="A177" s="1">
        <v>44255</v>
      </c>
      <c r="B177" t="s">
        <v>26</v>
      </c>
      <c r="C177" t="s">
        <v>14</v>
      </c>
      <c r="D177">
        <v>44</v>
      </c>
      <c r="E177" t="s">
        <v>10</v>
      </c>
      <c r="F177" t="s">
        <v>11</v>
      </c>
      <c r="G177">
        <v>94133</v>
      </c>
    </row>
    <row r="178" spans="1:7" hidden="1" x14ac:dyDescent="0.3">
      <c r="A178" s="1">
        <v>44255</v>
      </c>
      <c r="B178" t="s">
        <v>26</v>
      </c>
      <c r="C178" t="s">
        <v>14</v>
      </c>
      <c r="D178">
        <v>26</v>
      </c>
      <c r="E178" t="s">
        <v>13</v>
      </c>
      <c r="F178" t="s">
        <v>11</v>
      </c>
      <c r="G178">
        <v>10036</v>
      </c>
    </row>
    <row r="179" spans="1:7" hidden="1" x14ac:dyDescent="0.3">
      <c r="A179" s="1">
        <v>44256</v>
      </c>
      <c r="B179" t="s">
        <v>26</v>
      </c>
      <c r="C179" t="s">
        <v>14</v>
      </c>
      <c r="D179">
        <v>31</v>
      </c>
      <c r="E179" t="s">
        <v>8</v>
      </c>
      <c r="F179" t="s">
        <v>11</v>
      </c>
      <c r="G179">
        <v>23699</v>
      </c>
    </row>
    <row r="180" spans="1:7" x14ac:dyDescent="0.3">
      <c r="A180" s="1">
        <v>44256</v>
      </c>
      <c r="B180" t="s">
        <v>26</v>
      </c>
      <c r="C180" t="s">
        <v>14</v>
      </c>
      <c r="D180">
        <v>44</v>
      </c>
      <c r="E180" t="s">
        <v>10</v>
      </c>
      <c r="F180" t="s">
        <v>11</v>
      </c>
      <c r="G180">
        <v>73018</v>
      </c>
    </row>
    <row r="181" spans="1:7" hidden="1" x14ac:dyDescent="0.3">
      <c r="A181" s="1">
        <v>44256</v>
      </c>
      <c r="B181" t="s">
        <v>26</v>
      </c>
      <c r="C181" t="s">
        <v>14</v>
      </c>
      <c r="D181">
        <v>26</v>
      </c>
      <c r="E181" t="s">
        <v>13</v>
      </c>
      <c r="F181" t="s">
        <v>11</v>
      </c>
      <c r="G181">
        <v>12654</v>
      </c>
    </row>
    <row r="182" spans="1:7" hidden="1" x14ac:dyDescent="0.3">
      <c r="A182" s="1">
        <v>44257</v>
      </c>
      <c r="B182" t="s">
        <v>26</v>
      </c>
      <c r="C182" t="s">
        <v>14</v>
      </c>
      <c r="D182">
        <v>31</v>
      </c>
      <c r="E182" t="s">
        <v>8</v>
      </c>
      <c r="F182" t="s">
        <v>11</v>
      </c>
      <c r="G182">
        <v>21521</v>
      </c>
    </row>
    <row r="183" spans="1:7" x14ac:dyDescent="0.3">
      <c r="A183" s="1">
        <v>44257</v>
      </c>
      <c r="B183" t="s">
        <v>26</v>
      </c>
      <c r="C183" t="s">
        <v>14</v>
      </c>
      <c r="D183">
        <v>44</v>
      </c>
      <c r="E183" t="s">
        <v>10</v>
      </c>
      <c r="F183" t="s">
        <v>11</v>
      </c>
      <c r="G183">
        <v>95472</v>
      </c>
    </row>
    <row r="184" spans="1:7" hidden="1" x14ac:dyDescent="0.3">
      <c r="A184" s="1">
        <v>44257</v>
      </c>
      <c r="B184" t="s">
        <v>26</v>
      </c>
      <c r="C184" t="s">
        <v>14</v>
      </c>
      <c r="D184">
        <v>26</v>
      </c>
      <c r="E184" t="s">
        <v>13</v>
      </c>
      <c r="F184" t="s">
        <v>11</v>
      </c>
      <c r="G184">
        <v>12635</v>
      </c>
    </row>
    <row r="185" spans="1:7" hidden="1" x14ac:dyDescent="0.3">
      <c r="A185" s="1">
        <v>44258</v>
      </c>
      <c r="B185" t="s">
        <v>26</v>
      </c>
      <c r="C185" t="s">
        <v>14</v>
      </c>
      <c r="D185">
        <v>31</v>
      </c>
      <c r="E185" t="s">
        <v>8</v>
      </c>
      <c r="F185" t="s">
        <v>9</v>
      </c>
      <c r="G185">
        <v>30039</v>
      </c>
    </row>
    <row r="186" spans="1:7" x14ac:dyDescent="0.3">
      <c r="A186" s="1">
        <v>44258</v>
      </c>
      <c r="B186" t="s">
        <v>26</v>
      </c>
      <c r="C186" t="s">
        <v>14</v>
      </c>
      <c r="D186">
        <v>44</v>
      </c>
      <c r="E186" t="s">
        <v>10</v>
      </c>
      <c r="F186" t="s">
        <v>11</v>
      </c>
      <c r="G186">
        <v>85363</v>
      </c>
    </row>
    <row r="187" spans="1:7" hidden="1" x14ac:dyDescent="0.3">
      <c r="A187" s="1">
        <v>44258</v>
      </c>
      <c r="B187" t="s">
        <v>26</v>
      </c>
      <c r="C187" t="s">
        <v>14</v>
      </c>
      <c r="D187">
        <v>26</v>
      </c>
      <c r="E187" t="s">
        <v>13</v>
      </c>
      <c r="F187" t="s">
        <v>11</v>
      </c>
      <c r="G187">
        <v>10052</v>
      </c>
    </row>
    <row r="188" spans="1:7" hidden="1" x14ac:dyDescent="0.3">
      <c r="A188" s="1">
        <v>44259</v>
      </c>
      <c r="B188" t="s">
        <v>26</v>
      </c>
      <c r="C188" t="s">
        <v>14</v>
      </c>
      <c r="D188">
        <v>31</v>
      </c>
      <c r="E188" t="s">
        <v>8</v>
      </c>
      <c r="F188" t="s">
        <v>9</v>
      </c>
      <c r="G188">
        <v>30336</v>
      </c>
    </row>
    <row r="189" spans="1:7" x14ac:dyDescent="0.3">
      <c r="A189" s="1">
        <v>44259</v>
      </c>
      <c r="B189" t="s">
        <v>26</v>
      </c>
      <c r="C189" t="s">
        <v>14</v>
      </c>
      <c r="D189">
        <v>44</v>
      </c>
      <c r="E189" t="s">
        <v>10</v>
      </c>
      <c r="F189" t="s">
        <v>11</v>
      </c>
      <c r="G189">
        <v>96636</v>
      </c>
    </row>
    <row r="190" spans="1:7" hidden="1" x14ac:dyDescent="0.3">
      <c r="A190" s="1">
        <v>44259</v>
      </c>
      <c r="B190" t="s">
        <v>26</v>
      </c>
      <c r="C190" t="s">
        <v>14</v>
      </c>
      <c r="D190">
        <v>26</v>
      </c>
      <c r="E190" t="s">
        <v>13</v>
      </c>
      <c r="F190" t="s">
        <v>11</v>
      </c>
      <c r="G190">
        <v>11556</v>
      </c>
    </row>
    <row r="191" spans="1:7" hidden="1" x14ac:dyDescent="0.3">
      <c r="A191" s="1">
        <v>44260</v>
      </c>
      <c r="B191" t="s">
        <v>26</v>
      </c>
      <c r="C191" t="s">
        <v>14</v>
      </c>
      <c r="D191">
        <v>31</v>
      </c>
      <c r="E191" t="s">
        <v>8</v>
      </c>
      <c r="F191" t="s">
        <v>9</v>
      </c>
      <c r="G191">
        <v>31977</v>
      </c>
    </row>
    <row r="192" spans="1:7" x14ac:dyDescent="0.3">
      <c r="A192" s="1">
        <v>44260</v>
      </c>
      <c r="B192" t="s">
        <v>26</v>
      </c>
      <c r="C192" t="s">
        <v>14</v>
      </c>
      <c r="D192">
        <v>44</v>
      </c>
      <c r="E192" t="s">
        <v>10</v>
      </c>
      <c r="F192" t="s">
        <v>11</v>
      </c>
      <c r="G192">
        <v>96194</v>
      </c>
    </row>
    <row r="193" spans="1:7" hidden="1" x14ac:dyDescent="0.3">
      <c r="A193" s="1">
        <v>44260</v>
      </c>
      <c r="B193" t="s">
        <v>26</v>
      </c>
      <c r="C193" t="s">
        <v>14</v>
      </c>
      <c r="D193">
        <v>26</v>
      </c>
      <c r="E193" t="s">
        <v>13</v>
      </c>
      <c r="F193" t="s">
        <v>11</v>
      </c>
      <c r="G193">
        <v>11449</v>
      </c>
    </row>
    <row r="194" spans="1:7" hidden="1" x14ac:dyDescent="0.3">
      <c r="A194" s="1">
        <v>44261</v>
      </c>
      <c r="B194" t="s">
        <v>26</v>
      </c>
      <c r="C194" t="s">
        <v>14</v>
      </c>
      <c r="D194">
        <v>31</v>
      </c>
      <c r="E194" t="s">
        <v>8</v>
      </c>
      <c r="F194" t="s">
        <v>9</v>
      </c>
      <c r="G194">
        <v>31409</v>
      </c>
    </row>
    <row r="195" spans="1:7" x14ac:dyDescent="0.3">
      <c r="A195" s="1">
        <v>44261</v>
      </c>
      <c r="B195" t="s">
        <v>26</v>
      </c>
      <c r="C195" t="s">
        <v>14</v>
      </c>
      <c r="D195">
        <v>44</v>
      </c>
      <c r="E195" t="s">
        <v>10</v>
      </c>
      <c r="F195" t="s">
        <v>11</v>
      </c>
      <c r="G195">
        <v>76870</v>
      </c>
    </row>
    <row r="196" spans="1:7" hidden="1" x14ac:dyDescent="0.3">
      <c r="A196" s="1">
        <v>44261</v>
      </c>
      <c r="B196" t="s">
        <v>26</v>
      </c>
      <c r="C196" t="s">
        <v>14</v>
      </c>
      <c r="D196">
        <v>26</v>
      </c>
      <c r="E196" t="s">
        <v>13</v>
      </c>
      <c r="F196" t="s">
        <v>11</v>
      </c>
      <c r="G196">
        <v>13217</v>
      </c>
    </row>
    <row r="197" spans="1:7" hidden="1" x14ac:dyDescent="0.3">
      <c r="A197" s="1">
        <v>44262</v>
      </c>
      <c r="B197" t="s">
        <v>26</v>
      </c>
      <c r="C197" t="s">
        <v>14</v>
      </c>
      <c r="D197">
        <v>31</v>
      </c>
      <c r="E197" t="s">
        <v>8</v>
      </c>
      <c r="F197" t="s">
        <v>9</v>
      </c>
      <c r="G197">
        <v>32080</v>
      </c>
    </row>
    <row r="198" spans="1:7" x14ac:dyDescent="0.3">
      <c r="A198" s="1">
        <v>44262</v>
      </c>
      <c r="B198" t="s">
        <v>26</v>
      </c>
      <c r="C198" t="s">
        <v>14</v>
      </c>
      <c r="D198">
        <v>44</v>
      </c>
      <c r="E198" t="s">
        <v>10</v>
      </c>
      <c r="F198" t="s">
        <v>11</v>
      </c>
      <c r="G198">
        <v>74675</v>
      </c>
    </row>
    <row r="199" spans="1:7" hidden="1" x14ac:dyDescent="0.3">
      <c r="A199" s="1">
        <v>44262</v>
      </c>
      <c r="B199" t="s">
        <v>26</v>
      </c>
      <c r="C199" t="s">
        <v>14</v>
      </c>
      <c r="D199">
        <v>26</v>
      </c>
      <c r="E199" t="s">
        <v>13</v>
      </c>
      <c r="F199" t="s">
        <v>11</v>
      </c>
      <c r="G199">
        <v>11890</v>
      </c>
    </row>
    <row r="200" spans="1:7" hidden="1" x14ac:dyDescent="0.3">
      <c r="A200" s="1">
        <v>44263</v>
      </c>
      <c r="B200" t="s">
        <v>26</v>
      </c>
      <c r="C200" t="s">
        <v>14</v>
      </c>
      <c r="D200">
        <v>31</v>
      </c>
      <c r="E200" t="s">
        <v>8</v>
      </c>
      <c r="F200" t="s">
        <v>9</v>
      </c>
      <c r="G200">
        <v>30159</v>
      </c>
    </row>
    <row r="201" spans="1:7" x14ac:dyDescent="0.3">
      <c r="A201" s="1">
        <v>44263</v>
      </c>
      <c r="B201" t="s">
        <v>26</v>
      </c>
      <c r="C201" t="s">
        <v>14</v>
      </c>
      <c r="D201">
        <v>44</v>
      </c>
      <c r="E201" t="s">
        <v>10</v>
      </c>
      <c r="F201" t="s">
        <v>11</v>
      </c>
      <c r="G201">
        <v>77720</v>
      </c>
    </row>
    <row r="202" spans="1:7" hidden="1" x14ac:dyDescent="0.3">
      <c r="A202" s="1">
        <v>44263</v>
      </c>
      <c r="B202" t="s">
        <v>26</v>
      </c>
      <c r="C202" t="s">
        <v>14</v>
      </c>
      <c r="D202">
        <v>26</v>
      </c>
      <c r="E202" t="s">
        <v>13</v>
      </c>
      <c r="F202" t="s">
        <v>11</v>
      </c>
      <c r="G202">
        <v>12991</v>
      </c>
    </row>
    <row r="203" spans="1:7" hidden="1" x14ac:dyDescent="0.3">
      <c r="A203" s="1">
        <v>44264</v>
      </c>
      <c r="B203" t="s">
        <v>26</v>
      </c>
      <c r="C203" t="s">
        <v>14</v>
      </c>
      <c r="D203">
        <v>31</v>
      </c>
      <c r="E203" t="s">
        <v>8</v>
      </c>
      <c r="F203" t="s">
        <v>9</v>
      </c>
      <c r="G203">
        <v>29665</v>
      </c>
    </row>
    <row r="204" spans="1:7" hidden="1" x14ac:dyDescent="0.3">
      <c r="A204" s="1">
        <v>44264</v>
      </c>
      <c r="B204" t="s">
        <v>26</v>
      </c>
      <c r="C204" t="s">
        <v>14</v>
      </c>
      <c r="D204">
        <v>44</v>
      </c>
      <c r="E204" t="s">
        <v>10</v>
      </c>
      <c r="F204" t="s">
        <v>9</v>
      </c>
      <c r="G204">
        <v>92993</v>
      </c>
    </row>
    <row r="205" spans="1:7" hidden="1" x14ac:dyDescent="0.3">
      <c r="A205" s="1">
        <v>44264</v>
      </c>
      <c r="B205" t="s">
        <v>26</v>
      </c>
      <c r="C205" t="s">
        <v>14</v>
      </c>
      <c r="D205">
        <v>26</v>
      </c>
      <c r="E205" t="s">
        <v>13</v>
      </c>
      <c r="F205" t="s">
        <v>11</v>
      </c>
      <c r="G205">
        <v>10099</v>
      </c>
    </row>
    <row r="206" spans="1:7" hidden="1" x14ac:dyDescent="0.3">
      <c r="A206" s="1">
        <v>44265</v>
      </c>
      <c r="B206" t="s">
        <v>26</v>
      </c>
      <c r="C206" t="s">
        <v>14</v>
      </c>
      <c r="D206">
        <v>31</v>
      </c>
      <c r="E206" t="s">
        <v>8</v>
      </c>
      <c r="F206" t="s">
        <v>9</v>
      </c>
      <c r="G206">
        <v>29941</v>
      </c>
    </row>
    <row r="207" spans="1:7" hidden="1" x14ac:dyDescent="0.3">
      <c r="A207" s="1">
        <v>44265</v>
      </c>
      <c r="B207" t="s">
        <v>26</v>
      </c>
      <c r="C207" t="s">
        <v>14</v>
      </c>
      <c r="D207">
        <v>44</v>
      </c>
      <c r="E207" t="s">
        <v>10</v>
      </c>
      <c r="F207" t="s">
        <v>9</v>
      </c>
      <c r="G207">
        <v>97769</v>
      </c>
    </row>
    <row r="208" spans="1:7" hidden="1" x14ac:dyDescent="0.3">
      <c r="A208" s="1">
        <v>44265</v>
      </c>
      <c r="B208" t="s">
        <v>26</v>
      </c>
      <c r="C208" t="s">
        <v>14</v>
      </c>
      <c r="D208">
        <v>26</v>
      </c>
      <c r="E208" t="s">
        <v>13</v>
      </c>
      <c r="F208" t="s">
        <v>11</v>
      </c>
      <c r="G208">
        <v>10756</v>
      </c>
    </row>
    <row r="209" spans="1:7" hidden="1" x14ac:dyDescent="0.3">
      <c r="A209" s="1">
        <v>44266</v>
      </c>
      <c r="B209" t="s">
        <v>26</v>
      </c>
      <c r="C209" t="s">
        <v>14</v>
      </c>
      <c r="D209">
        <v>31</v>
      </c>
      <c r="E209" t="s">
        <v>8</v>
      </c>
      <c r="F209" t="s">
        <v>9</v>
      </c>
      <c r="G209">
        <v>30824</v>
      </c>
    </row>
    <row r="210" spans="1:7" hidden="1" x14ac:dyDescent="0.3">
      <c r="A210" s="1">
        <v>44266</v>
      </c>
      <c r="B210" t="s">
        <v>26</v>
      </c>
      <c r="C210" t="s">
        <v>14</v>
      </c>
      <c r="D210">
        <v>44</v>
      </c>
      <c r="E210" t="s">
        <v>10</v>
      </c>
      <c r="F210" t="s">
        <v>9</v>
      </c>
      <c r="G210">
        <v>94566</v>
      </c>
    </row>
    <row r="211" spans="1:7" hidden="1" x14ac:dyDescent="0.3">
      <c r="A211" s="1">
        <v>44266</v>
      </c>
      <c r="B211" t="s">
        <v>26</v>
      </c>
      <c r="C211" t="s">
        <v>14</v>
      </c>
      <c r="D211">
        <v>26</v>
      </c>
      <c r="E211" t="s">
        <v>13</v>
      </c>
      <c r="F211" t="s">
        <v>11</v>
      </c>
      <c r="G211">
        <v>12428</v>
      </c>
    </row>
    <row r="212" spans="1:7" hidden="1" x14ac:dyDescent="0.3">
      <c r="A212" s="1">
        <v>44267</v>
      </c>
      <c r="B212" t="s">
        <v>26</v>
      </c>
      <c r="C212" t="s">
        <v>14</v>
      </c>
      <c r="D212">
        <v>31</v>
      </c>
      <c r="E212" t="s">
        <v>8</v>
      </c>
      <c r="F212" t="s">
        <v>9</v>
      </c>
      <c r="G212">
        <v>31648</v>
      </c>
    </row>
    <row r="213" spans="1:7" hidden="1" x14ac:dyDescent="0.3">
      <c r="A213" s="1">
        <v>44267</v>
      </c>
      <c r="B213" t="s">
        <v>26</v>
      </c>
      <c r="C213" t="s">
        <v>14</v>
      </c>
      <c r="D213">
        <v>44</v>
      </c>
      <c r="E213" t="s">
        <v>10</v>
      </c>
      <c r="F213" t="s">
        <v>9</v>
      </c>
      <c r="G213">
        <v>98419</v>
      </c>
    </row>
    <row r="214" spans="1:7" hidden="1" x14ac:dyDescent="0.3">
      <c r="A214" s="1">
        <v>44267</v>
      </c>
      <c r="B214" t="s">
        <v>26</v>
      </c>
      <c r="C214" t="s">
        <v>14</v>
      </c>
      <c r="D214">
        <v>26</v>
      </c>
      <c r="E214" t="s">
        <v>13</v>
      </c>
      <c r="F214" t="s">
        <v>11</v>
      </c>
      <c r="G214">
        <v>11245</v>
      </c>
    </row>
    <row r="215" spans="1:7" hidden="1" x14ac:dyDescent="0.3">
      <c r="A215" s="1">
        <v>44268</v>
      </c>
      <c r="B215" t="s">
        <v>26</v>
      </c>
      <c r="C215" t="s">
        <v>14</v>
      </c>
      <c r="D215">
        <v>31</v>
      </c>
      <c r="E215" t="s">
        <v>8</v>
      </c>
      <c r="F215" t="s">
        <v>9</v>
      </c>
      <c r="G215">
        <v>29764</v>
      </c>
    </row>
    <row r="216" spans="1:7" hidden="1" x14ac:dyDescent="0.3">
      <c r="A216" s="1">
        <v>44268</v>
      </c>
      <c r="B216" t="s">
        <v>26</v>
      </c>
      <c r="C216" t="s">
        <v>14</v>
      </c>
      <c r="D216">
        <v>44</v>
      </c>
      <c r="E216" t="s">
        <v>10</v>
      </c>
      <c r="F216" t="s">
        <v>9</v>
      </c>
      <c r="G216">
        <v>85041</v>
      </c>
    </row>
    <row r="217" spans="1:7" hidden="1" x14ac:dyDescent="0.3">
      <c r="A217" s="1">
        <v>44268</v>
      </c>
      <c r="B217" t="s">
        <v>26</v>
      </c>
      <c r="C217" t="s">
        <v>14</v>
      </c>
      <c r="D217">
        <v>26</v>
      </c>
      <c r="E217" t="s">
        <v>13</v>
      </c>
      <c r="F217" t="s">
        <v>11</v>
      </c>
      <c r="G217">
        <v>12292</v>
      </c>
    </row>
    <row r="218" spans="1:7" hidden="1" x14ac:dyDescent="0.3">
      <c r="A218" s="1">
        <v>44269</v>
      </c>
      <c r="B218" t="s">
        <v>26</v>
      </c>
      <c r="C218" t="s">
        <v>14</v>
      </c>
      <c r="D218">
        <v>31</v>
      </c>
      <c r="E218" t="s">
        <v>8</v>
      </c>
      <c r="F218" t="s">
        <v>9</v>
      </c>
      <c r="G218">
        <v>29841</v>
      </c>
    </row>
    <row r="219" spans="1:7" hidden="1" x14ac:dyDescent="0.3">
      <c r="A219" s="1">
        <v>44269</v>
      </c>
      <c r="B219" t="s">
        <v>26</v>
      </c>
      <c r="C219" t="s">
        <v>14</v>
      </c>
      <c r="D219">
        <v>44</v>
      </c>
      <c r="E219" t="s">
        <v>10</v>
      </c>
      <c r="F219" t="s">
        <v>9</v>
      </c>
      <c r="G219">
        <v>80693</v>
      </c>
    </row>
    <row r="220" spans="1:7" hidden="1" x14ac:dyDescent="0.3">
      <c r="A220" s="1">
        <v>44269</v>
      </c>
      <c r="B220" t="s">
        <v>26</v>
      </c>
      <c r="C220" t="s">
        <v>14</v>
      </c>
      <c r="D220">
        <v>26</v>
      </c>
      <c r="E220" t="s">
        <v>13</v>
      </c>
      <c r="F220" t="s">
        <v>11</v>
      </c>
      <c r="G220">
        <v>10446</v>
      </c>
    </row>
    <row r="221" spans="1:7" hidden="1" x14ac:dyDescent="0.3">
      <c r="A221" s="1">
        <v>44270</v>
      </c>
      <c r="B221" t="s">
        <v>26</v>
      </c>
      <c r="C221" t="s">
        <v>14</v>
      </c>
      <c r="D221">
        <v>31</v>
      </c>
      <c r="E221" t="s">
        <v>8</v>
      </c>
      <c r="F221" t="s">
        <v>9</v>
      </c>
      <c r="G221">
        <v>30485</v>
      </c>
    </row>
    <row r="222" spans="1:7" hidden="1" x14ac:dyDescent="0.3">
      <c r="A222" s="1">
        <v>44270</v>
      </c>
      <c r="B222" t="s">
        <v>26</v>
      </c>
      <c r="C222" t="s">
        <v>14</v>
      </c>
      <c r="D222">
        <v>44</v>
      </c>
      <c r="E222" t="s">
        <v>10</v>
      </c>
      <c r="F222" t="s">
        <v>9</v>
      </c>
      <c r="G222">
        <v>76516</v>
      </c>
    </row>
    <row r="223" spans="1:7" hidden="1" x14ac:dyDescent="0.3">
      <c r="A223" s="1">
        <v>44270</v>
      </c>
      <c r="B223" t="s">
        <v>26</v>
      </c>
      <c r="C223" t="s">
        <v>14</v>
      </c>
      <c r="D223">
        <v>26</v>
      </c>
      <c r="E223" t="s">
        <v>13</v>
      </c>
      <c r="F223" t="s">
        <v>11</v>
      </c>
      <c r="G223">
        <v>10208</v>
      </c>
    </row>
    <row r="224" spans="1:7" hidden="1" x14ac:dyDescent="0.3">
      <c r="A224" s="1">
        <v>44271</v>
      </c>
      <c r="B224" t="s">
        <v>26</v>
      </c>
      <c r="C224" t="s">
        <v>14</v>
      </c>
      <c r="D224">
        <v>31</v>
      </c>
      <c r="E224" t="s">
        <v>8</v>
      </c>
      <c r="F224" t="s">
        <v>9</v>
      </c>
      <c r="G224">
        <v>30153</v>
      </c>
    </row>
    <row r="225" spans="1:7" hidden="1" x14ac:dyDescent="0.3">
      <c r="A225" s="1">
        <v>44271</v>
      </c>
      <c r="B225" t="s">
        <v>26</v>
      </c>
      <c r="C225" t="s">
        <v>14</v>
      </c>
      <c r="D225">
        <v>44</v>
      </c>
      <c r="E225" t="s">
        <v>10</v>
      </c>
      <c r="F225" t="s">
        <v>9</v>
      </c>
      <c r="G225">
        <v>102237</v>
      </c>
    </row>
    <row r="226" spans="1:7" hidden="1" x14ac:dyDescent="0.3">
      <c r="A226" s="1">
        <v>44271</v>
      </c>
      <c r="B226" t="s">
        <v>26</v>
      </c>
      <c r="C226" t="s">
        <v>14</v>
      </c>
      <c r="D226">
        <v>26</v>
      </c>
      <c r="E226" t="s">
        <v>13</v>
      </c>
      <c r="F226" t="s">
        <v>11</v>
      </c>
      <c r="G226">
        <v>11853</v>
      </c>
    </row>
    <row r="227" spans="1:7" hidden="1" x14ac:dyDescent="0.3">
      <c r="A227" s="1">
        <v>44272</v>
      </c>
      <c r="B227" t="s">
        <v>26</v>
      </c>
      <c r="C227" t="s">
        <v>14</v>
      </c>
      <c r="D227">
        <v>31</v>
      </c>
      <c r="E227" t="s">
        <v>8</v>
      </c>
      <c r="F227" t="s">
        <v>11</v>
      </c>
      <c r="G227">
        <v>19355</v>
      </c>
    </row>
    <row r="228" spans="1:7" hidden="1" x14ac:dyDescent="0.3">
      <c r="A228" s="1">
        <v>44272</v>
      </c>
      <c r="B228" t="s">
        <v>26</v>
      </c>
      <c r="C228" t="s">
        <v>14</v>
      </c>
      <c r="D228">
        <v>44</v>
      </c>
      <c r="E228" t="s">
        <v>10</v>
      </c>
      <c r="F228" t="s">
        <v>9</v>
      </c>
      <c r="G228">
        <v>99356</v>
      </c>
    </row>
    <row r="229" spans="1:7" hidden="1" x14ac:dyDescent="0.3">
      <c r="A229" s="1">
        <v>44272</v>
      </c>
      <c r="B229" t="s">
        <v>26</v>
      </c>
      <c r="C229" t="s">
        <v>14</v>
      </c>
      <c r="D229">
        <v>26</v>
      </c>
      <c r="E229" t="s">
        <v>13</v>
      </c>
      <c r="F229" t="s">
        <v>11</v>
      </c>
      <c r="G229">
        <v>11900</v>
      </c>
    </row>
    <row r="230" spans="1:7" hidden="1" x14ac:dyDescent="0.3">
      <c r="A230" s="1">
        <v>44273</v>
      </c>
      <c r="B230" t="s">
        <v>26</v>
      </c>
      <c r="C230" t="s">
        <v>14</v>
      </c>
      <c r="D230">
        <v>31</v>
      </c>
      <c r="E230" t="s">
        <v>8</v>
      </c>
      <c r="F230" t="s">
        <v>11</v>
      </c>
      <c r="G230">
        <v>20103</v>
      </c>
    </row>
    <row r="231" spans="1:7" hidden="1" x14ac:dyDescent="0.3">
      <c r="A231" s="1">
        <v>44273</v>
      </c>
      <c r="B231" t="s">
        <v>26</v>
      </c>
      <c r="C231" t="s">
        <v>14</v>
      </c>
      <c r="D231">
        <v>44</v>
      </c>
      <c r="E231" t="s">
        <v>10</v>
      </c>
      <c r="F231" t="s">
        <v>9</v>
      </c>
      <c r="G231">
        <v>99812</v>
      </c>
    </row>
    <row r="232" spans="1:7" hidden="1" x14ac:dyDescent="0.3">
      <c r="A232" s="1">
        <v>44273</v>
      </c>
      <c r="B232" t="s">
        <v>26</v>
      </c>
      <c r="C232" t="s">
        <v>14</v>
      </c>
      <c r="D232">
        <v>26</v>
      </c>
      <c r="E232" t="s">
        <v>13</v>
      </c>
      <c r="F232" t="s">
        <v>11</v>
      </c>
      <c r="G232">
        <v>12492</v>
      </c>
    </row>
    <row r="233" spans="1:7" hidden="1" x14ac:dyDescent="0.3">
      <c r="A233" s="1">
        <v>44274</v>
      </c>
      <c r="B233" t="s">
        <v>26</v>
      </c>
      <c r="C233" t="s">
        <v>14</v>
      </c>
      <c r="D233">
        <v>31</v>
      </c>
      <c r="E233" t="s">
        <v>8</v>
      </c>
      <c r="F233" t="s">
        <v>11</v>
      </c>
      <c r="G233">
        <v>21433</v>
      </c>
    </row>
    <row r="234" spans="1:7" hidden="1" x14ac:dyDescent="0.3">
      <c r="A234" s="1">
        <v>44274</v>
      </c>
      <c r="B234" t="s">
        <v>26</v>
      </c>
      <c r="C234" t="s">
        <v>14</v>
      </c>
      <c r="D234">
        <v>44</v>
      </c>
      <c r="E234" t="s">
        <v>10</v>
      </c>
      <c r="F234" t="s">
        <v>9</v>
      </c>
      <c r="G234">
        <v>81924</v>
      </c>
    </row>
    <row r="235" spans="1:7" hidden="1" x14ac:dyDescent="0.3">
      <c r="A235" s="1">
        <v>44274</v>
      </c>
      <c r="B235" t="s">
        <v>26</v>
      </c>
      <c r="C235" t="s">
        <v>14</v>
      </c>
      <c r="D235">
        <v>26</v>
      </c>
      <c r="E235" t="s">
        <v>13</v>
      </c>
      <c r="F235" t="s">
        <v>11</v>
      </c>
      <c r="G235">
        <v>12023</v>
      </c>
    </row>
    <row r="236" spans="1:7" hidden="1" x14ac:dyDescent="0.3">
      <c r="A236" s="1">
        <v>44275</v>
      </c>
      <c r="B236" t="s">
        <v>26</v>
      </c>
      <c r="C236" t="s">
        <v>14</v>
      </c>
      <c r="D236">
        <v>31</v>
      </c>
      <c r="E236" t="s">
        <v>8</v>
      </c>
      <c r="F236" t="s">
        <v>11</v>
      </c>
      <c r="G236">
        <v>21328</v>
      </c>
    </row>
    <row r="237" spans="1:7" hidden="1" x14ac:dyDescent="0.3">
      <c r="A237" s="1">
        <v>44275</v>
      </c>
      <c r="B237" t="s">
        <v>26</v>
      </c>
      <c r="C237" t="s">
        <v>14</v>
      </c>
      <c r="D237">
        <v>44</v>
      </c>
      <c r="E237" t="s">
        <v>10</v>
      </c>
      <c r="F237" t="s">
        <v>9</v>
      </c>
      <c r="G237">
        <v>94325</v>
      </c>
    </row>
    <row r="238" spans="1:7" hidden="1" x14ac:dyDescent="0.3">
      <c r="A238" s="1">
        <v>44275</v>
      </c>
      <c r="B238" t="s">
        <v>26</v>
      </c>
      <c r="C238" t="s">
        <v>14</v>
      </c>
      <c r="D238">
        <v>26</v>
      </c>
      <c r="E238" t="s">
        <v>13</v>
      </c>
      <c r="F238" t="s">
        <v>11</v>
      </c>
      <c r="G238">
        <v>11961</v>
      </c>
    </row>
    <row r="239" spans="1:7" hidden="1" x14ac:dyDescent="0.3">
      <c r="A239" s="1">
        <v>44276</v>
      </c>
      <c r="B239" t="s">
        <v>26</v>
      </c>
      <c r="C239" t="s">
        <v>14</v>
      </c>
      <c r="D239">
        <v>31</v>
      </c>
      <c r="E239" t="s">
        <v>8</v>
      </c>
      <c r="F239" t="s">
        <v>11</v>
      </c>
      <c r="G239">
        <v>22551</v>
      </c>
    </row>
    <row r="240" spans="1:7" hidden="1" x14ac:dyDescent="0.3">
      <c r="A240" s="1">
        <v>44276</v>
      </c>
      <c r="B240" t="s">
        <v>26</v>
      </c>
      <c r="C240" t="s">
        <v>14</v>
      </c>
      <c r="D240">
        <v>44</v>
      </c>
      <c r="E240" t="s">
        <v>10</v>
      </c>
      <c r="F240" t="s">
        <v>9</v>
      </c>
      <c r="G240">
        <v>96815</v>
      </c>
    </row>
    <row r="241" spans="1:7" hidden="1" x14ac:dyDescent="0.3">
      <c r="A241" s="1">
        <v>44276</v>
      </c>
      <c r="B241" t="s">
        <v>26</v>
      </c>
      <c r="C241" t="s">
        <v>14</v>
      </c>
      <c r="D241">
        <v>26</v>
      </c>
      <c r="E241" t="s">
        <v>13</v>
      </c>
      <c r="F241" t="s">
        <v>11</v>
      </c>
      <c r="G241">
        <v>12416</v>
      </c>
    </row>
    <row r="242" spans="1:7" hidden="1" x14ac:dyDescent="0.3">
      <c r="A242" s="1">
        <v>44277</v>
      </c>
      <c r="B242" t="s">
        <v>26</v>
      </c>
      <c r="C242" t="s">
        <v>14</v>
      </c>
      <c r="D242">
        <v>31</v>
      </c>
      <c r="E242" t="s">
        <v>8</v>
      </c>
      <c r="F242" t="s">
        <v>11</v>
      </c>
      <c r="G242">
        <v>20437</v>
      </c>
    </row>
    <row r="243" spans="1:7" hidden="1" x14ac:dyDescent="0.3">
      <c r="A243" s="1">
        <v>44277</v>
      </c>
      <c r="B243" t="s">
        <v>26</v>
      </c>
      <c r="C243" t="s">
        <v>14</v>
      </c>
      <c r="D243">
        <v>44</v>
      </c>
      <c r="E243" t="s">
        <v>10</v>
      </c>
      <c r="F243" t="s">
        <v>9</v>
      </c>
      <c r="G243">
        <v>77079</v>
      </c>
    </row>
    <row r="244" spans="1:7" hidden="1" x14ac:dyDescent="0.3">
      <c r="A244" s="1">
        <v>44277</v>
      </c>
      <c r="B244" t="s">
        <v>26</v>
      </c>
      <c r="C244" t="s">
        <v>14</v>
      </c>
      <c r="D244">
        <v>26</v>
      </c>
      <c r="E244" t="s">
        <v>13</v>
      </c>
      <c r="F244" t="s">
        <v>11</v>
      </c>
      <c r="G244">
        <v>12680</v>
      </c>
    </row>
    <row r="245" spans="1:7" hidden="1" x14ac:dyDescent="0.3">
      <c r="A245" s="1">
        <v>44278</v>
      </c>
      <c r="B245" t="s">
        <v>26</v>
      </c>
      <c r="C245" t="s">
        <v>14</v>
      </c>
      <c r="D245">
        <v>31</v>
      </c>
      <c r="E245" t="s">
        <v>8</v>
      </c>
      <c r="F245" t="s">
        <v>11</v>
      </c>
      <c r="G245">
        <v>23152</v>
      </c>
    </row>
    <row r="246" spans="1:7" hidden="1" x14ac:dyDescent="0.3">
      <c r="A246" s="1">
        <v>44278</v>
      </c>
      <c r="B246" t="s">
        <v>26</v>
      </c>
      <c r="C246" t="s">
        <v>14</v>
      </c>
      <c r="D246">
        <v>44</v>
      </c>
      <c r="E246" t="s">
        <v>10</v>
      </c>
      <c r="F246" t="s">
        <v>9</v>
      </c>
      <c r="G246">
        <v>96178</v>
      </c>
    </row>
    <row r="247" spans="1:7" hidden="1" x14ac:dyDescent="0.3">
      <c r="A247" s="1">
        <v>44278</v>
      </c>
      <c r="B247" t="s">
        <v>26</v>
      </c>
      <c r="C247" t="s">
        <v>14</v>
      </c>
      <c r="D247">
        <v>26</v>
      </c>
      <c r="E247" t="s">
        <v>13</v>
      </c>
      <c r="F247" t="s">
        <v>11</v>
      </c>
      <c r="G247">
        <v>10352</v>
      </c>
    </row>
    <row r="248" spans="1:7" hidden="1" x14ac:dyDescent="0.3">
      <c r="A248" s="1">
        <v>44279</v>
      </c>
      <c r="B248" t="s">
        <v>26</v>
      </c>
      <c r="C248" t="s">
        <v>14</v>
      </c>
      <c r="D248">
        <v>31</v>
      </c>
      <c r="E248" t="s">
        <v>8</v>
      </c>
      <c r="F248" t="s">
        <v>11</v>
      </c>
      <c r="G248">
        <v>21068</v>
      </c>
    </row>
    <row r="249" spans="1:7" hidden="1" x14ac:dyDescent="0.3">
      <c r="A249" s="1">
        <v>44279</v>
      </c>
      <c r="B249" t="s">
        <v>26</v>
      </c>
      <c r="C249" t="s">
        <v>14</v>
      </c>
      <c r="D249">
        <v>44</v>
      </c>
      <c r="E249" t="s">
        <v>10</v>
      </c>
      <c r="F249" t="s">
        <v>9</v>
      </c>
      <c r="G249">
        <v>95080</v>
      </c>
    </row>
    <row r="250" spans="1:7" hidden="1" x14ac:dyDescent="0.3">
      <c r="A250" s="1">
        <v>44279</v>
      </c>
      <c r="B250" t="s">
        <v>26</v>
      </c>
      <c r="C250" t="s">
        <v>14</v>
      </c>
      <c r="D250">
        <v>26</v>
      </c>
      <c r="E250" t="s">
        <v>13</v>
      </c>
      <c r="F250" t="s">
        <v>11</v>
      </c>
      <c r="G250">
        <v>10594</v>
      </c>
    </row>
    <row r="251" spans="1:7" hidden="1" x14ac:dyDescent="0.3">
      <c r="A251" s="1">
        <v>44280</v>
      </c>
      <c r="B251" t="s">
        <v>26</v>
      </c>
      <c r="C251" t="s">
        <v>14</v>
      </c>
      <c r="D251">
        <v>31</v>
      </c>
      <c r="E251" t="s">
        <v>8</v>
      </c>
      <c r="F251" t="s">
        <v>11</v>
      </c>
      <c r="G251">
        <v>22639</v>
      </c>
    </row>
    <row r="252" spans="1:7" x14ac:dyDescent="0.3">
      <c r="A252" s="1">
        <v>44280</v>
      </c>
      <c r="B252" t="s">
        <v>26</v>
      </c>
      <c r="C252" t="s">
        <v>14</v>
      </c>
      <c r="D252">
        <v>44</v>
      </c>
      <c r="E252" t="s">
        <v>10</v>
      </c>
      <c r="F252" t="s">
        <v>11</v>
      </c>
      <c r="G252">
        <v>92397</v>
      </c>
    </row>
    <row r="253" spans="1:7" hidden="1" x14ac:dyDescent="0.3">
      <c r="A253" s="1">
        <v>44280</v>
      </c>
      <c r="B253" t="s">
        <v>26</v>
      </c>
      <c r="C253" t="s">
        <v>14</v>
      </c>
      <c r="D253">
        <v>26</v>
      </c>
      <c r="E253" t="s">
        <v>13</v>
      </c>
      <c r="F253" t="s">
        <v>11</v>
      </c>
      <c r="G253">
        <v>11350</v>
      </c>
    </row>
    <row r="254" spans="1:7" hidden="1" x14ac:dyDescent="0.3">
      <c r="A254" s="1">
        <v>44281</v>
      </c>
      <c r="B254" t="s">
        <v>26</v>
      </c>
      <c r="C254" t="s">
        <v>14</v>
      </c>
      <c r="D254">
        <v>31</v>
      </c>
      <c r="E254" t="s">
        <v>8</v>
      </c>
      <c r="F254" t="s">
        <v>11</v>
      </c>
      <c r="G254">
        <v>19098</v>
      </c>
    </row>
    <row r="255" spans="1:7" x14ac:dyDescent="0.3">
      <c r="A255" s="1">
        <v>44281</v>
      </c>
      <c r="B255" t="s">
        <v>26</v>
      </c>
      <c r="C255" t="s">
        <v>14</v>
      </c>
      <c r="D255">
        <v>44</v>
      </c>
      <c r="E255" t="s">
        <v>10</v>
      </c>
      <c r="F255" t="s">
        <v>11</v>
      </c>
      <c r="G255">
        <v>96400</v>
      </c>
    </row>
    <row r="256" spans="1:7" hidden="1" x14ac:dyDescent="0.3">
      <c r="A256" s="1">
        <v>44281</v>
      </c>
      <c r="B256" t="s">
        <v>26</v>
      </c>
      <c r="C256" t="s">
        <v>14</v>
      </c>
      <c r="D256">
        <v>26</v>
      </c>
      <c r="E256" t="s">
        <v>13</v>
      </c>
      <c r="F256" t="s">
        <v>11</v>
      </c>
      <c r="G256">
        <v>11425</v>
      </c>
    </row>
    <row r="257" spans="1:7" hidden="1" x14ac:dyDescent="0.3">
      <c r="A257" s="1">
        <v>44282</v>
      </c>
      <c r="B257" t="s">
        <v>26</v>
      </c>
      <c r="C257" t="s">
        <v>14</v>
      </c>
      <c r="D257">
        <v>31</v>
      </c>
      <c r="E257" t="s">
        <v>8</v>
      </c>
      <c r="F257" t="s">
        <v>11</v>
      </c>
      <c r="G257">
        <v>23072</v>
      </c>
    </row>
    <row r="258" spans="1:7" x14ac:dyDescent="0.3">
      <c r="A258" s="1">
        <v>44282</v>
      </c>
      <c r="B258" t="s">
        <v>26</v>
      </c>
      <c r="C258" t="s">
        <v>14</v>
      </c>
      <c r="D258">
        <v>44</v>
      </c>
      <c r="E258" t="s">
        <v>10</v>
      </c>
      <c r="F258" t="s">
        <v>11</v>
      </c>
      <c r="G258">
        <v>88280</v>
      </c>
    </row>
    <row r="259" spans="1:7" hidden="1" x14ac:dyDescent="0.3">
      <c r="A259" s="1">
        <v>44282</v>
      </c>
      <c r="B259" t="s">
        <v>26</v>
      </c>
      <c r="C259" t="s">
        <v>14</v>
      </c>
      <c r="D259">
        <v>26</v>
      </c>
      <c r="E259" t="s">
        <v>13</v>
      </c>
      <c r="F259" t="s">
        <v>11</v>
      </c>
      <c r="G259">
        <v>13036</v>
      </c>
    </row>
    <row r="260" spans="1:7" hidden="1" x14ac:dyDescent="0.3">
      <c r="A260" s="1">
        <v>44283</v>
      </c>
      <c r="B260" t="s">
        <v>26</v>
      </c>
      <c r="C260" t="s">
        <v>14</v>
      </c>
      <c r="D260">
        <v>31</v>
      </c>
      <c r="E260" t="s">
        <v>8</v>
      </c>
      <c r="F260" t="s">
        <v>11</v>
      </c>
      <c r="G260">
        <v>21171</v>
      </c>
    </row>
    <row r="261" spans="1:7" x14ac:dyDescent="0.3">
      <c r="A261" s="1">
        <v>44283</v>
      </c>
      <c r="B261" t="s">
        <v>26</v>
      </c>
      <c r="C261" t="s">
        <v>14</v>
      </c>
      <c r="D261">
        <v>44</v>
      </c>
      <c r="E261" t="s">
        <v>10</v>
      </c>
      <c r="F261" t="s">
        <v>11</v>
      </c>
      <c r="G261">
        <v>76342</v>
      </c>
    </row>
    <row r="262" spans="1:7" hidden="1" x14ac:dyDescent="0.3">
      <c r="A262" s="1">
        <v>44283</v>
      </c>
      <c r="B262" t="s">
        <v>26</v>
      </c>
      <c r="C262" t="s">
        <v>14</v>
      </c>
      <c r="D262">
        <v>26</v>
      </c>
      <c r="E262" t="s">
        <v>13</v>
      </c>
      <c r="F262" t="s">
        <v>11</v>
      </c>
      <c r="G262">
        <v>12440</v>
      </c>
    </row>
    <row r="263" spans="1:7" hidden="1" x14ac:dyDescent="0.3">
      <c r="A263" s="1">
        <v>44284</v>
      </c>
      <c r="B263" t="s">
        <v>26</v>
      </c>
      <c r="C263" t="s">
        <v>14</v>
      </c>
      <c r="D263">
        <v>31</v>
      </c>
      <c r="E263" t="s">
        <v>8</v>
      </c>
      <c r="F263" t="s">
        <v>11</v>
      </c>
      <c r="G263">
        <v>22168</v>
      </c>
    </row>
    <row r="264" spans="1:7" x14ac:dyDescent="0.3">
      <c r="A264" s="1">
        <v>44284</v>
      </c>
      <c r="B264" t="s">
        <v>26</v>
      </c>
      <c r="C264" t="s">
        <v>14</v>
      </c>
      <c r="D264">
        <v>44</v>
      </c>
      <c r="E264" t="s">
        <v>10</v>
      </c>
      <c r="F264" t="s">
        <v>11</v>
      </c>
      <c r="G264">
        <v>88549</v>
      </c>
    </row>
    <row r="265" spans="1:7" hidden="1" x14ac:dyDescent="0.3">
      <c r="A265" s="1">
        <v>44284</v>
      </c>
      <c r="B265" t="s">
        <v>26</v>
      </c>
      <c r="C265" t="s">
        <v>14</v>
      </c>
      <c r="D265">
        <v>26</v>
      </c>
      <c r="E265" t="s">
        <v>13</v>
      </c>
      <c r="F265" t="s">
        <v>11</v>
      </c>
      <c r="G265">
        <v>10853</v>
      </c>
    </row>
    <row r="266" spans="1:7" hidden="1" x14ac:dyDescent="0.3">
      <c r="A266" s="1">
        <v>44285</v>
      </c>
      <c r="B266" t="s">
        <v>26</v>
      </c>
      <c r="C266" t="s">
        <v>14</v>
      </c>
      <c r="D266">
        <v>31</v>
      </c>
      <c r="E266" t="s">
        <v>8</v>
      </c>
      <c r="F266" t="s">
        <v>11</v>
      </c>
      <c r="G266">
        <v>23171</v>
      </c>
    </row>
    <row r="267" spans="1:7" x14ac:dyDescent="0.3">
      <c r="A267" s="1">
        <v>44285</v>
      </c>
      <c r="B267" t="s">
        <v>26</v>
      </c>
      <c r="C267" t="s">
        <v>14</v>
      </c>
      <c r="D267">
        <v>44</v>
      </c>
      <c r="E267" t="s">
        <v>10</v>
      </c>
      <c r="F267" t="s">
        <v>11</v>
      </c>
      <c r="G267">
        <v>94924</v>
      </c>
    </row>
    <row r="268" spans="1:7" hidden="1" x14ac:dyDescent="0.3">
      <c r="A268" s="1">
        <v>44285</v>
      </c>
      <c r="B268" t="s">
        <v>26</v>
      </c>
      <c r="C268" t="s">
        <v>14</v>
      </c>
      <c r="D268">
        <v>26</v>
      </c>
      <c r="E268" t="s">
        <v>13</v>
      </c>
      <c r="F268" t="s">
        <v>11</v>
      </c>
      <c r="G268">
        <v>11648</v>
      </c>
    </row>
    <row r="269" spans="1:7" hidden="1" x14ac:dyDescent="0.3">
      <c r="A269" s="1">
        <v>44286</v>
      </c>
      <c r="B269" t="s">
        <v>26</v>
      </c>
      <c r="C269" t="s">
        <v>14</v>
      </c>
      <c r="D269">
        <v>31</v>
      </c>
      <c r="E269" t="s">
        <v>8</v>
      </c>
      <c r="F269" t="s">
        <v>11</v>
      </c>
      <c r="G269">
        <v>21915</v>
      </c>
    </row>
    <row r="270" spans="1:7" x14ac:dyDescent="0.3">
      <c r="A270" s="1">
        <v>44286</v>
      </c>
      <c r="B270" t="s">
        <v>26</v>
      </c>
      <c r="C270" t="s">
        <v>14</v>
      </c>
      <c r="D270">
        <v>44</v>
      </c>
      <c r="E270" t="s">
        <v>10</v>
      </c>
      <c r="F270" t="s">
        <v>11</v>
      </c>
      <c r="G270">
        <v>94492</v>
      </c>
    </row>
    <row r="271" spans="1:7" hidden="1" x14ac:dyDescent="0.3">
      <c r="A271" s="1">
        <v>44286</v>
      </c>
      <c r="B271" t="s">
        <v>26</v>
      </c>
      <c r="C271" t="s">
        <v>14</v>
      </c>
      <c r="D271">
        <v>26</v>
      </c>
      <c r="E271" t="s">
        <v>13</v>
      </c>
      <c r="F271" t="s">
        <v>11</v>
      </c>
      <c r="G271">
        <v>12908</v>
      </c>
    </row>
  </sheetData>
  <autoFilter ref="A1:G271" xr:uid="{656E9A4D-228B-4713-9BFA-4CBDCAF6B892}">
    <filterColumn colId="4">
      <filters>
        <filter val="Food"/>
      </filters>
    </filterColumn>
    <filterColumn colId="5">
      <filters>
        <filter val="n"/>
      </filters>
    </filterColumn>
  </autoFilter>
  <mergeCells count="3">
    <mergeCell ref="I1:J1"/>
    <mergeCell ref="L10:M10"/>
    <mergeCell ref="I10:J1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488EA-5637-4649-B425-D6AC0B61A9F4}">
  <dimension ref="A1:M271"/>
  <sheetViews>
    <sheetView zoomScale="90" zoomScaleNormal="90" workbookViewId="0">
      <selection activeCell="O17" sqref="O17"/>
    </sheetView>
  </sheetViews>
  <sheetFormatPr defaultColWidth="8.8984375" defaultRowHeight="15.6" x14ac:dyDescent="0.3"/>
  <cols>
    <col min="1" max="1" width="10.5" customWidth="1"/>
    <col min="3" max="3" width="13" bestFit="1" customWidth="1"/>
    <col min="5" max="5" width="18.3984375" bestFit="1" customWidth="1"/>
    <col min="9" max="9" width="17.09765625" bestFit="1" customWidth="1"/>
    <col min="10" max="10" width="12.3984375" style="8" bestFit="1" customWidth="1"/>
    <col min="12" max="12" width="17.09765625" bestFit="1" customWidth="1"/>
    <col min="13" max="13" width="14.5" bestFit="1" customWidth="1"/>
  </cols>
  <sheetData>
    <row r="1" spans="1:13" x14ac:dyDescent="0.3">
      <c r="A1" t="s">
        <v>0</v>
      </c>
      <c r="B1" t="s">
        <v>1</v>
      </c>
      <c r="C1" t="s">
        <v>2</v>
      </c>
      <c r="D1" t="s">
        <v>3</v>
      </c>
      <c r="E1" t="s">
        <v>4</v>
      </c>
      <c r="F1" t="s">
        <v>5</v>
      </c>
      <c r="G1" t="s">
        <v>6</v>
      </c>
      <c r="I1" s="113" t="s">
        <v>57</v>
      </c>
      <c r="J1" s="113"/>
    </row>
    <row r="2" spans="1:13" x14ac:dyDescent="0.3">
      <c r="A2" s="1">
        <v>44197</v>
      </c>
      <c r="B2" t="s">
        <v>30</v>
      </c>
      <c r="C2" t="s">
        <v>20</v>
      </c>
      <c r="D2">
        <v>29</v>
      </c>
      <c r="E2" t="s">
        <v>8</v>
      </c>
      <c r="F2" t="s">
        <v>9</v>
      </c>
      <c r="G2">
        <v>18380</v>
      </c>
      <c r="I2" s="3" t="s">
        <v>32</v>
      </c>
      <c r="J2" s="9">
        <f>AVERAGE(G2:G271)</f>
        <v>27513.08148148148</v>
      </c>
    </row>
    <row r="3" spans="1:13" x14ac:dyDescent="0.3">
      <c r="A3" s="1">
        <v>44197</v>
      </c>
      <c r="B3" t="s">
        <v>30</v>
      </c>
      <c r="C3" t="s">
        <v>20</v>
      </c>
      <c r="D3">
        <v>39</v>
      </c>
      <c r="E3" t="s">
        <v>10</v>
      </c>
      <c r="F3" t="s">
        <v>11</v>
      </c>
      <c r="G3">
        <v>50155</v>
      </c>
      <c r="I3" s="3" t="s">
        <v>33</v>
      </c>
      <c r="J3" s="9">
        <f>MEDIAN(G2:G271)</f>
        <v>16989.5</v>
      </c>
    </row>
    <row r="4" spans="1:13" x14ac:dyDescent="0.3">
      <c r="A4" s="1">
        <v>44197</v>
      </c>
      <c r="B4" t="s">
        <v>30</v>
      </c>
      <c r="C4" t="s">
        <v>20</v>
      </c>
      <c r="D4">
        <v>24</v>
      </c>
      <c r="E4" t="s">
        <v>13</v>
      </c>
      <c r="F4" t="s">
        <v>9</v>
      </c>
      <c r="G4">
        <v>25391</v>
      </c>
      <c r="I4" s="3" t="s">
        <v>34</v>
      </c>
      <c r="J4" s="9">
        <f>MODE(G2:G271)</f>
        <v>15635</v>
      </c>
    </row>
    <row r="5" spans="1:13" x14ac:dyDescent="0.3">
      <c r="A5" s="1">
        <v>44198</v>
      </c>
      <c r="B5" t="s">
        <v>30</v>
      </c>
      <c r="C5" t="s">
        <v>20</v>
      </c>
      <c r="D5">
        <v>29</v>
      </c>
      <c r="E5" t="s">
        <v>8</v>
      </c>
      <c r="F5" t="s">
        <v>9</v>
      </c>
      <c r="G5">
        <v>18165</v>
      </c>
      <c r="I5" s="3" t="s">
        <v>35</v>
      </c>
      <c r="J5" s="13">
        <f>MAX(G2:G271)</f>
        <v>65202</v>
      </c>
    </row>
    <row r="6" spans="1:13" x14ac:dyDescent="0.3">
      <c r="A6" s="1">
        <v>44198</v>
      </c>
      <c r="B6" t="s">
        <v>30</v>
      </c>
      <c r="C6" t="s">
        <v>20</v>
      </c>
      <c r="D6">
        <v>39</v>
      </c>
      <c r="E6" t="s">
        <v>10</v>
      </c>
      <c r="F6" t="s">
        <v>11</v>
      </c>
      <c r="G6">
        <v>47528</v>
      </c>
      <c r="I6" s="3" t="s">
        <v>36</v>
      </c>
      <c r="J6" s="9">
        <f>MIN(G2:G271)</f>
        <v>7385</v>
      </c>
    </row>
    <row r="7" spans="1:13" x14ac:dyDescent="0.3">
      <c r="A7" s="1">
        <v>44198</v>
      </c>
      <c r="B7" t="s">
        <v>30</v>
      </c>
      <c r="C7" t="s">
        <v>20</v>
      </c>
      <c r="D7">
        <v>24</v>
      </c>
      <c r="E7" t="s">
        <v>13</v>
      </c>
      <c r="F7" t="s">
        <v>9</v>
      </c>
      <c r="G7">
        <v>19930</v>
      </c>
      <c r="I7" s="3" t="s">
        <v>53</v>
      </c>
      <c r="J7" s="9">
        <f>STDEV(G2:G271)</f>
        <v>20562.192260153632</v>
      </c>
    </row>
    <row r="8" spans="1:13" x14ac:dyDescent="0.3">
      <c r="A8" s="1">
        <v>44199</v>
      </c>
      <c r="B8" t="s">
        <v>30</v>
      </c>
      <c r="C8" t="s">
        <v>20</v>
      </c>
      <c r="D8">
        <v>29</v>
      </c>
      <c r="E8" t="s">
        <v>8</v>
      </c>
      <c r="F8" t="s">
        <v>9</v>
      </c>
      <c r="G8">
        <v>18410</v>
      </c>
    </row>
    <row r="9" spans="1:13" x14ac:dyDescent="0.3">
      <c r="A9" s="1">
        <v>44199</v>
      </c>
      <c r="B9" t="s">
        <v>30</v>
      </c>
      <c r="C9" t="s">
        <v>20</v>
      </c>
      <c r="D9">
        <v>39</v>
      </c>
      <c r="E9" t="s">
        <v>10</v>
      </c>
      <c r="F9" t="s">
        <v>11</v>
      </c>
      <c r="G9">
        <v>54219</v>
      </c>
    </row>
    <row r="10" spans="1:13" ht="16.2" thickBot="1" x14ac:dyDescent="0.35">
      <c r="A10" s="1">
        <v>44199</v>
      </c>
      <c r="B10" t="s">
        <v>30</v>
      </c>
      <c r="C10" t="s">
        <v>20</v>
      </c>
      <c r="D10">
        <v>24</v>
      </c>
      <c r="E10" t="s">
        <v>13</v>
      </c>
      <c r="F10" t="s">
        <v>9</v>
      </c>
      <c r="G10">
        <v>20704</v>
      </c>
      <c r="I10" s="103" t="s">
        <v>38</v>
      </c>
      <c r="J10" s="103"/>
      <c r="L10" s="104" t="s">
        <v>39</v>
      </c>
      <c r="M10" s="104"/>
    </row>
    <row r="11" spans="1:13" x14ac:dyDescent="0.3">
      <c r="A11" s="1">
        <v>44200</v>
      </c>
      <c r="B11" t="s">
        <v>30</v>
      </c>
      <c r="C11" t="s">
        <v>20</v>
      </c>
      <c r="D11">
        <v>29</v>
      </c>
      <c r="E11" t="s">
        <v>8</v>
      </c>
      <c r="F11" t="s">
        <v>9</v>
      </c>
      <c r="G11">
        <v>17892</v>
      </c>
      <c r="I11" s="6" t="s">
        <v>6</v>
      </c>
      <c r="J11" s="10"/>
      <c r="L11" s="6" t="s">
        <v>6</v>
      </c>
      <c r="M11" s="6"/>
    </row>
    <row r="12" spans="1:13" x14ac:dyDescent="0.3">
      <c r="A12" s="1">
        <v>44200</v>
      </c>
      <c r="B12" t="s">
        <v>30</v>
      </c>
      <c r="C12" t="s">
        <v>20</v>
      </c>
      <c r="D12">
        <v>39</v>
      </c>
      <c r="E12" t="s">
        <v>10</v>
      </c>
      <c r="F12" t="s">
        <v>11</v>
      </c>
      <c r="G12">
        <v>54205</v>
      </c>
    </row>
    <row r="13" spans="1:13" x14ac:dyDescent="0.3">
      <c r="A13" s="1">
        <v>44200</v>
      </c>
      <c r="B13" t="s">
        <v>30</v>
      </c>
      <c r="C13" t="s">
        <v>20</v>
      </c>
      <c r="D13">
        <v>24</v>
      </c>
      <c r="E13" t="s">
        <v>13</v>
      </c>
      <c r="F13" t="s">
        <v>9</v>
      </c>
      <c r="G13">
        <v>19630</v>
      </c>
      <c r="I13" t="s">
        <v>32</v>
      </c>
      <c r="J13" s="8">
        <v>33350.948148148149</v>
      </c>
      <c r="L13" t="s">
        <v>32</v>
      </c>
      <c r="M13" s="8">
        <v>27513.08148148148</v>
      </c>
    </row>
    <row r="14" spans="1:13" x14ac:dyDescent="0.3">
      <c r="A14" s="1">
        <v>44201</v>
      </c>
      <c r="B14" t="s">
        <v>30</v>
      </c>
      <c r="C14" t="s">
        <v>20</v>
      </c>
      <c r="D14">
        <v>29</v>
      </c>
      <c r="E14" t="s">
        <v>8</v>
      </c>
      <c r="F14" t="s">
        <v>9</v>
      </c>
      <c r="G14">
        <v>18316</v>
      </c>
      <c r="I14" t="s">
        <v>40</v>
      </c>
      <c r="J14" s="8">
        <v>5460.0641350188871</v>
      </c>
      <c r="L14" t="s">
        <v>40</v>
      </c>
      <c r="M14" s="8">
        <v>1251.3751702938089</v>
      </c>
    </row>
    <row r="15" spans="1:13" x14ac:dyDescent="0.3">
      <c r="A15" s="1">
        <v>44201</v>
      </c>
      <c r="B15" t="s">
        <v>30</v>
      </c>
      <c r="C15" t="s">
        <v>20</v>
      </c>
      <c r="D15">
        <v>39</v>
      </c>
      <c r="E15" t="s">
        <v>10</v>
      </c>
      <c r="F15" t="s">
        <v>11</v>
      </c>
      <c r="G15">
        <v>61985</v>
      </c>
      <c r="I15" t="s">
        <v>33</v>
      </c>
      <c r="J15" s="8">
        <v>16989.5</v>
      </c>
      <c r="L15" t="s">
        <v>33</v>
      </c>
      <c r="M15" s="8">
        <v>16989.5</v>
      </c>
    </row>
    <row r="16" spans="1:13" x14ac:dyDescent="0.3">
      <c r="A16" s="1">
        <v>44201</v>
      </c>
      <c r="B16" t="s">
        <v>30</v>
      </c>
      <c r="C16" t="s">
        <v>20</v>
      </c>
      <c r="D16">
        <v>24</v>
      </c>
      <c r="E16" t="s">
        <v>13</v>
      </c>
      <c r="F16" t="s">
        <v>9</v>
      </c>
      <c r="G16">
        <v>22220</v>
      </c>
      <c r="I16" t="s">
        <v>34</v>
      </c>
      <c r="J16" s="8">
        <v>15635</v>
      </c>
      <c r="L16" t="s">
        <v>34</v>
      </c>
      <c r="M16" s="8">
        <v>15635</v>
      </c>
    </row>
    <row r="17" spans="1:13" x14ac:dyDescent="0.3">
      <c r="A17" s="1">
        <v>44202</v>
      </c>
      <c r="B17" t="s">
        <v>30</v>
      </c>
      <c r="C17" t="s">
        <v>20</v>
      </c>
      <c r="D17">
        <v>29</v>
      </c>
      <c r="E17" t="s">
        <v>8</v>
      </c>
      <c r="F17" t="s">
        <v>9</v>
      </c>
      <c r="G17">
        <v>18228</v>
      </c>
      <c r="I17" t="s">
        <v>41</v>
      </c>
      <c r="J17" s="8">
        <v>89718.008765243314</v>
      </c>
      <c r="L17" t="s">
        <v>41</v>
      </c>
      <c r="M17" s="8">
        <v>20562.192260153632</v>
      </c>
    </row>
    <row r="18" spans="1:13" x14ac:dyDescent="0.3">
      <c r="A18" s="1">
        <v>44202</v>
      </c>
      <c r="B18" t="s">
        <v>30</v>
      </c>
      <c r="C18" t="s">
        <v>20</v>
      </c>
      <c r="D18">
        <v>39</v>
      </c>
      <c r="E18" t="s">
        <v>10</v>
      </c>
      <c r="F18" t="s">
        <v>11</v>
      </c>
      <c r="G18">
        <v>51536</v>
      </c>
      <c r="I18" t="s">
        <v>42</v>
      </c>
      <c r="J18" s="8">
        <v>8049321096.8002748</v>
      </c>
      <c r="L18" t="s">
        <v>42</v>
      </c>
      <c r="M18" s="8">
        <v>422803750.54352194</v>
      </c>
    </row>
    <row r="19" spans="1:13" x14ac:dyDescent="0.3">
      <c r="A19" s="1">
        <v>44202</v>
      </c>
      <c r="B19" t="s">
        <v>30</v>
      </c>
      <c r="C19" t="s">
        <v>20</v>
      </c>
      <c r="D19">
        <v>24</v>
      </c>
      <c r="E19" t="s">
        <v>13</v>
      </c>
      <c r="F19" t="s">
        <v>9</v>
      </c>
      <c r="G19">
        <v>19950</v>
      </c>
      <c r="I19" t="s">
        <v>43</v>
      </c>
      <c r="J19" s="12">
        <v>238.25547420000839</v>
      </c>
      <c r="L19" t="s">
        <v>43</v>
      </c>
      <c r="M19" s="14">
        <v>-1.3383461208060621</v>
      </c>
    </row>
    <row r="20" spans="1:13" x14ac:dyDescent="0.3">
      <c r="A20" s="1">
        <v>44203</v>
      </c>
      <c r="B20" t="s">
        <v>30</v>
      </c>
      <c r="C20" t="s">
        <v>20</v>
      </c>
      <c r="D20">
        <v>29</v>
      </c>
      <c r="E20" t="s">
        <v>8</v>
      </c>
      <c r="F20" t="s">
        <v>9</v>
      </c>
      <c r="G20">
        <v>17823</v>
      </c>
      <c r="I20" t="s">
        <v>44</v>
      </c>
      <c r="J20" s="12">
        <v>14.983322200563892</v>
      </c>
      <c r="L20" t="s">
        <v>44</v>
      </c>
      <c r="M20" s="14">
        <v>0.67390590715629328</v>
      </c>
    </row>
    <row r="21" spans="1:13" x14ac:dyDescent="0.3">
      <c r="A21" s="1">
        <v>44203</v>
      </c>
      <c r="B21" t="s">
        <v>30</v>
      </c>
      <c r="C21" t="s">
        <v>20</v>
      </c>
      <c r="D21">
        <v>39</v>
      </c>
      <c r="E21" t="s">
        <v>10</v>
      </c>
      <c r="F21" t="s">
        <v>11</v>
      </c>
      <c r="G21">
        <v>52185</v>
      </c>
      <c r="I21" t="s">
        <v>45</v>
      </c>
      <c r="J21" s="8">
        <v>1450008</v>
      </c>
      <c r="L21" t="s">
        <v>45</v>
      </c>
      <c r="M21" s="8">
        <v>57817</v>
      </c>
    </row>
    <row r="22" spans="1:13" x14ac:dyDescent="0.3">
      <c r="A22" s="1">
        <v>44203</v>
      </c>
      <c r="B22" t="s">
        <v>30</v>
      </c>
      <c r="C22" t="s">
        <v>20</v>
      </c>
      <c r="D22">
        <v>24</v>
      </c>
      <c r="E22" t="s">
        <v>13</v>
      </c>
      <c r="F22" t="s">
        <v>9</v>
      </c>
      <c r="G22">
        <v>25782</v>
      </c>
      <c r="I22" t="s">
        <v>46</v>
      </c>
      <c r="J22" s="8">
        <v>7385</v>
      </c>
      <c r="L22" t="s">
        <v>46</v>
      </c>
      <c r="M22" s="8">
        <v>7385</v>
      </c>
    </row>
    <row r="23" spans="1:13" x14ac:dyDescent="0.3">
      <c r="A23" s="1">
        <v>44204</v>
      </c>
      <c r="B23" t="s">
        <v>30</v>
      </c>
      <c r="C23" t="s">
        <v>20</v>
      </c>
      <c r="D23">
        <v>29</v>
      </c>
      <c r="E23" t="s">
        <v>8</v>
      </c>
      <c r="F23" t="s">
        <v>9</v>
      </c>
      <c r="G23">
        <v>18086</v>
      </c>
      <c r="I23" t="s">
        <v>47</v>
      </c>
      <c r="J23" s="12">
        <v>1457393</v>
      </c>
      <c r="L23" t="s">
        <v>47</v>
      </c>
      <c r="M23" s="14">
        <v>65202</v>
      </c>
    </row>
    <row r="24" spans="1:13" x14ac:dyDescent="0.3">
      <c r="A24" s="1">
        <v>44204</v>
      </c>
      <c r="B24" t="s">
        <v>30</v>
      </c>
      <c r="C24" t="s">
        <v>20</v>
      </c>
      <c r="D24">
        <v>39</v>
      </c>
      <c r="E24" t="s">
        <v>10</v>
      </c>
      <c r="F24" t="s">
        <v>11</v>
      </c>
      <c r="G24">
        <v>51942</v>
      </c>
      <c r="I24" t="s">
        <v>48</v>
      </c>
      <c r="J24" s="8">
        <v>9004756</v>
      </c>
      <c r="L24" t="s">
        <v>48</v>
      </c>
      <c r="M24" s="8">
        <v>7428532</v>
      </c>
    </row>
    <row r="25" spans="1:13" ht="16.2" thickBot="1" x14ac:dyDescent="0.35">
      <c r="A25" s="1">
        <v>44204</v>
      </c>
      <c r="B25" t="s">
        <v>30</v>
      </c>
      <c r="C25" t="s">
        <v>20</v>
      </c>
      <c r="D25">
        <v>24</v>
      </c>
      <c r="E25" t="s">
        <v>13</v>
      </c>
      <c r="F25" t="s">
        <v>9</v>
      </c>
      <c r="G25">
        <v>22587</v>
      </c>
      <c r="I25" s="5" t="s">
        <v>49</v>
      </c>
      <c r="J25" s="11">
        <v>270</v>
      </c>
      <c r="L25" s="5" t="s">
        <v>49</v>
      </c>
      <c r="M25" s="11">
        <v>270</v>
      </c>
    </row>
    <row r="26" spans="1:13" x14ac:dyDescent="0.3">
      <c r="A26" s="1">
        <v>44205</v>
      </c>
      <c r="B26" t="s">
        <v>30</v>
      </c>
      <c r="C26" t="s">
        <v>20</v>
      </c>
      <c r="D26">
        <v>29</v>
      </c>
      <c r="E26" t="s">
        <v>8</v>
      </c>
      <c r="F26" t="s">
        <v>9</v>
      </c>
      <c r="G26">
        <v>17634</v>
      </c>
    </row>
    <row r="27" spans="1:13" x14ac:dyDescent="0.3">
      <c r="A27" s="1">
        <v>44205</v>
      </c>
      <c r="B27" t="s">
        <v>30</v>
      </c>
      <c r="C27" t="s">
        <v>20</v>
      </c>
      <c r="D27">
        <v>39</v>
      </c>
      <c r="E27" t="s">
        <v>10</v>
      </c>
      <c r="F27" t="s">
        <v>11</v>
      </c>
      <c r="G27">
        <v>61699</v>
      </c>
    </row>
    <row r="28" spans="1:13" x14ac:dyDescent="0.3">
      <c r="A28" s="1">
        <v>44205</v>
      </c>
      <c r="B28" t="s">
        <v>30</v>
      </c>
      <c r="C28" t="s">
        <v>20</v>
      </c>
      <c r="D28">
        <v>24</v>
      </c>
      <c r="E28" t="s">
        <v>13</v>
      </c>
      <c r="F28" t="s">
        <v>9</v>
      </c>
      <c r="G28">
        <v>20527</v>
      </c>
    </row>
    <row r="29" spans="1:13" x14ac:dyDescent="0.3">
      <c r="A29" s="1">
        <v>44206</v>
      </c>
      <c r="B29" t="s">
        <v>30</v>
      </c>
      <c r="C29" t="s">
        <v>20</v>
      </c>
      <c r="D29">
        <v>29</v>
      </c>
      <c r="E29" t="s">
        <v>8</v>
      </c>
      <c r="F29" t="s">
        <v>9</v>
      </c>
      <c r="G29">
        <v>17780</v>
      </c>
    </row>
    <row r="30" spans="1:13" x14ac:dyDescent="0.3">
      <c r="A30" s="1">
        <v>44206</v>
      </c>
      <c r="B30" t="s">
        <v>30</v>
      </c>
      <c r="C30" t="s">
        <v>20</v>
      </c>
      <c r="D30">
        <v>39</v>
      </c>
      <c r="E30" t="s">
        <v>10</v>
      </c>
      <c r="F30" t="s">
        <v>11</v>
      </c>
      <c r="G30">
        <v>46566</v>
      </c>
    </row>
    <row r="31" spans="1:13" x14ac:dyDescent="0.3">
      <c r="A31" s="1">
        <v>44206</v>
      </c>
      <c r="B31" t="s">
        <v>30</v>
      </c>
      <c r="C31" t="s">
        <v>20</v>
      </c>
      <c r="D31">
        <v>24</v>
      </c>
      <c r="E31" t="s">
        <v>13</v>
      </c>
      <c r="F31" t="s">
        <v>9</v>
      </c>
      <c r="G31">
        <v>21257</v>
      </c>
    </row>
    <row r="32" spans="1:13" x14ac:dyDescent="0.3">
      <c r="A32" s="1">
        <v>44207</v>
      </c>
      <c r="B32" t="s">
        <v>30</v>
      </c>
      <c r="C32" t="s">
        <v>20</v>
      </c>
      <c r="D32">
        <v>29</v>
      </c>
      <c r="E32" t="s">
        <v>8</v>
      </c>
      <c r="F32" t="s">
        <v>9</v>
      </c>
      <c r="G32">
        <v>18102</v>
      </c>
    </row>
    <row r="33" spans="1:7" x14ac:dyDescent="0.3">
      <c r="A33" s="1">
        <v>44207</v>
      </c>
      <c r="B33" t="s">
        <v>30</v>
      </c>
      <c r="C33" t="s">
        <v>20</v>
      </c>
      <c r="D33">
        <v>39</v>
      </c>
      <c r="E33" t="s">
        <v>10</v>
      </c>
      <c r="F33" t="s">
        <v>11</v>
      </c>
      <c r="G33">
        <v>59993</v>
      </c>
    </row>
    <row r="34" spans="1:7" x14ac:dyDescent="0.3">
      <c r="A34" s="1">
        <v>44207</v>
      </c>
      <c r="B34" t="s">
        <v>30</v>
      </c>
      <c r="C34" t="s">
        <v>20</v>
      </c>
      <c r="D34">
        <v>24</v>
      </c>
      <c r="E34" t="s">
        <v>13</v>
      </c>
      <c r="F34" t="s">
        <v>9</v>
      </c>
      <c r="G34">
        <v>19447</v>
      </c>
    </row>
    <row r="35" spans="1:7" x14ac:dyDescent="0.3">
      <c r="A35" s="1">
        <v>44208</v>
      </c>
      <c r="B35" t="s">
        <v>30</v>
      </c>
      <c r="C35" t="s">
        <v>20</v>
      </c>
      <c r="D35">
        <v>29</v>
      </c>
      <c r="E35" t="s">
        <v>8</v>
      </c>
      <c r="F35" t="s">
        <v>9</v>
      </c>
      <c r="G35">
        <v>18399</v>
      </c>
    </row>
    <row r="36" spans="1:7" x14ac:dyDescent="0.3">
      <c r="A36" s="1">
        <v>44208</v>
      </c>
      <c r="B36" t="s">
        <v>30</v>
      </c>
      <c r="C36" t="s">
        <v>20</v>
      </c>
      <c r="D36">
        <v>39</v>
      </c>
      <c r="E36" t="s">
        <v>10</v>
      </c>
      <c r="F36" t="s">
        <v>11</v>
      </c>
      <c r="G36">
        <v>48651</v>
      </c>
    </row>
    <row r="37" spans="1:7" x14ac:dyDescent="0.3">
      <c r="A37" s="1">
        <v>44208</v>
      </c>
      <c r="B37" t="s">
        <v>30</v>
      </c>
      <c r="C37" t="s">
        <v>20</v>
      </c>
      <c r="D37">
        <v>24</v>
      </c>
      <c r="E37" t="s">
        <v>13</v>
      </c>
      <c r="F37" t="s">
        <v>9</v>
      </c>
      <c r="G37">
        <v>22665</v>
      </c>
    </row>
    <row r="38" spans="1:7" x14ac:dyDescent="0.3">
      <c r="A38" s="1">
        <v>44209</v>
      </c>
      <c r="B38" t="s">
        <v>30</v>
      </c>
      <c r="C38" t="s">
        <v>20</v>
      </c>
      <c r="D38">
        <v>29</v>
      </c>
      <c r="E38" t="s">
        <v>8</v>
      </c>
      <c r="F38" t="s">
        <v>9</v>
      </c>
      <c r="G38">
        <v>18004</v>
      </c>
    </row>
    <row r="39" spans="1:7" x14ac:dyDescent="0.3">
      <c r="A39" s="1">
        <v>44209</v>
      </c>
      <c r="B39" t="s">
        <v>30</v>
      </c>
      <c r="C39" t="s">
        <v>20</v>
      </c>
      <c r="D39">
        <v>39</v>
      </c>
      <c r="E39" t="s">
        <v>10</v>
      </c>
      <c r="F39" t="s">
        <v>11</v>
      </c>
      <c r="G39">
        <v>60587</v>
      </c>
    </row>
    <row r="40" spans="1:7" x14ac:dyDescent="0.3">
      <c r="A40" s="1">
        <v>44209</v>
      </c>
      <c r="B40" t="s">
        <v>30</v>
      </c>
      <c r="C40" t="s">
        <v>20</v>
      </c>
      <c r="D40">
        <v>24</v>
      </c>
      <c r="E40" t="s">
        <v>13</v>
      </c>
      <c r="F40" t="s">
        <v>9</v>
      </c>
      <c r="G40">
        <v>18561</v>
      </c>
    </row>
    <row r="41" spans="1:7" x14ac:dyDescent="0.3">
      <c r="A41" s="1">
        <v>44210</v>
      </c>
      <c r="B41" t="s">
        <v>30</v>
      </c>
      <c r="C41" t="s">
        <v>20</v>
      </c>
      <c r="D41">
        <v>29</v>
      </c>
      <c r="E41" t="s">
        <v>8</v>
      </c>
      <c r="F41" t="s">
        <v>9</v>
      </c>
      <c r="G41">
        <v>18499</v>
      </c>
    </row>
    <row r="42" spans="1:7" x14ac:dyDescent="0.3">
      <c r="A42" s="1">
        <v>44210</v>
      </c>
      <c r="B42" t="s">
        <v>30</v>
      </c>
      <c r="C42" t="s">
        <v>20</v>
      </c>
      <c r="D42">
        <v>39</v>
      </c>
      <c r="E42" t="s">
        <v>10</v>
      </c>
      <c r="F42" t="s">
        <v>11</v>
      </c>
      <c r="G42">
        <v>48404</v>
      </c>
    </row>
    <row r="43" spans="1:7" x14ac:dyDescent="0.3">
      <c r="A43" s="1">
        <v>44210</v>
      </c>
      <c r="B43" t="s">
        <v>30</v>
      </c>
      <c r="C43" t="s">
        <v>20</v>
      </c>
      <c r="D43">
        <v>24</v>
      </c>
      <c r="E43" t="s">
        <v>13</v>
      </c>
      <c r="F43" t="s">
        <v>9</v>
      </c>
      <c r="G43">
        <v>26078</v>
      </c>
    </row>
    <row r="44" spans="1:7" x14ac:dyDescent="0.3">
      <c r="A44" s="1">
        <v>44211</v>
      </c>
      <c r="B44" t="s">
        <v>30</v>
      </c>
      <c r="C44" t="s">
        <v>20</v>
      </c>
      <c r="D44">
        <v>29</v>
      </c>
      <c r="E44" t="s">
        <v>8</v>
      </c>
      <c r="F44" t="s">
        <v>9</v>
      </c>
      <c r="G44">
        <v>17916</v>
      </c>
    </row>
    <row r="45" spans="1:7" x14ac:dyDescent="0.3">
      <c r="A45" s="1">
        <v>44211</v>
      </c>
      <c r="B45" t="s">
        <v>30</v>
      </c>
      <c r="C45" t="s">
        <v>20</v>
      </c>
      <c r="D45">
        <v>39</v>
      </c>
      <c r="E45" t="s">
        <v>10</v>
      </c>
      <c r="F45" t="s">
        <v>11</v>
      </c>
      <c r="G45">
        <v>58931</v>
      </c>
    </row>
    <row r="46" spans="1:7" x14ac:dyDescent="0.3">
      <c r="A46" s="1">
        <v>44211</v>
      </c>
      <c r="B46" t="s">
        <v>30</v>
      </c>
      <c r="C46" t="s">
        <v>20</v>
      </c>
      <c r="D46">
        <v>24</v>
      </c>
      <c r="E46" t="s">
        <v>13</v>
      </c>
      <c r="F46" t="s">
        <v>9</v>
      </c>
      <c r="G46">
        <v>22347</v>
      </c>
    </row>
    <row r="47" spans="1:7" x14ac:dyDescent="0.3">
      <c r="A47" s="1">
        <v>44212</v>
      </c>
      <c r="B47" t="s">
        <v>30</v>
      </c>
      <c r="C47" t="s">
        <v>20</v>
      </c>
      <c r="D47">
        <v>29</v>
      </c>
      <c r="E47" t="s">
        <v>8</v>
      </c>
      <c r="F47" t="s">
        <v>11</v>
      </c>
      <c r="G47">
        <v>14299</v>
      </c>
    </row>
    <row r="48" spans="1:7" x14ac:dyDescent="0.3">
      <c r="A48" s="1">
        <v>44212</v>
      </c>
      <c r="B48" t="s">
        <v>30</v>
      </c>
      <c r="C48" t="s">
        <v>20</v>
      </c>
      <c r="D48">
        <v>39</v>
      </c>
      <c r="E48" t="s">
        <v>10</v>
      </c>
      <c r="F48" t="s">
        <v>11</v>
      </c>
      <c r="G48">
        <v>60509</v>
      </c>
    </row>
    <row r="49" spans="1:7" x14ac:dyDescent="0.3">
      <c r="A49" s="1">
        <v>44212</v>
      </c>
      <c r="B49" t="s">
        <v>30</v>
      </c>
      <c r="C49" t="s">
        <v>20</v>
      </c>
      <c r="D49">
        <v>24</v>
      </c>
      <c r="E49" t="s">
        <v>13</v>
      </c>
      <c r="F49" t="s">
        <v>9</v>
      </c>
      <c r="G49">
        <v>20316</v>
      </c>
    </row>
    <row r="50" spans="1:7" x14ac:dyDescent="0.3">
      <c r="A50" s="1">
        <v>44213</v>
      </c>
      <c r="B50" t="s">
        <v>30</v>
      </c>
      <c r="C50" t="s">
        <v>20</v>
      </c>
      <c r="D50">
        <v>29</v>
      </c>
      <c r="E50" t="s">
        <v>8</v>
      </c>
      <c r="F50" t="s">
        <v>11</v>
      </c>
      <c r="G50">
        <v>15045</v>
      </c>
    </row>
    <row r="51" spans="1:7" x14ac:dyDescent="0.3">
      <c r="A51" s="1">
        <v>44213</v>
      </c>
      <c r="B51" t="s">
        <v>30</v>
      </c>
      <c r="C51" t="s">
        <v>20</v>
      </c>
      <c r="D51">
        <v>39</v>
      </c>
      <c r="E51" t="s">
        <v>10</v>
      </c>
      <c r="F51" t="s">
        <v>11</v>
      </c>
      <c r="G51">
        <v>46835</v>
      </c>
    </row>
    <row r="52" spans="1:7" x14ac:dyDescent="0.3">
      <c r="A52" s="1">
        <v>44213</v>
      </c>
      <c r="B52" t="s">
        <v>30</v>
      </c>
      <c r="C52" t="s">
        <v>20</v>
      </c>
      <c r="D52">
        <v>24</v>
      </c>
      <c r="E52" t="s">
        <v>13</v>
      </c>
      <c r="F52" t="s">
        <v>11</v>
      </c>
      <c r="G52">
        <v>9053</v>
      </c>
    </row>
    <row r="53" spans="1:7" x14ac:dyDescent="0.3">
      <c r="A53" s="1">
        <v>44214</v>
      </c>
      <c r="B53" t="s">
        <v>30</v>
      </c>
      <c r="C53" t="s">
        <v>20</v>
      </c>
      <c r="D53">
        <v>29</v>
      </c>
      <c r="E53" t="s">
        <v>8</v>
      </c>
      <c r="F53" t="s">
        <v>11</v>
      </c>
      <c r="G53">
        <v>13910</v>
      </c>
    </row>
    <row r="54" spans="1:7" x14ac:dyDescent="0.3">
      <c r="A54" s="1">
        <v>44214</v>
      </c>
      <c r="B54" t="s">
        <v>30</v>
      </c>
      <c r="C54" t="s">
        <v>20</v>
      </c>
      <c r="D54">
        <v>39</v>
      </c>
      <c r="E54" t="s">
        <v>10</v>
      </c>
      <c r="F54" t="s">
        <v>11</v>
      </c>
      <c r="G54">
        <v>51679</v>
      </c>
    </row>
    <row r="55" spans="1:7" x14ac:dyDescent="0.3">
      <c r="A55" s="1">
        <v>44214</v>
      </c>
      <c r="B55" t="s">
        <v>30</v>
      </c>
      <c r="C55" t="s">
        <v>20</v>
      </c>
      <c r="D55">
        <v>24</v>
      </c>
      <c r="E55" t="s">
        <v>13</v>
      </c>
      <c r="F55" t="s">
        <v>11</v>
      </c>
      <c r="G55">
        <v>7457</v>
      </c>
    </row>
    <row r="56" spans="1:7" x14ac:dyDescent="0.3">
      <c r="A56" s="1">
        <v>44215</v>
      </c>
      <c r="B56" t="s">
        <v>30</v>
      </c>
      <c r="C56" t="s">
        <v>20</v>
      </c>
      <c r="D56">
        <v>29</v>
      </c>
      <c r="E56" t="s">
        <v>8</v>
      </c>
      <c r="F56" t="s">
        <v>11</v>
      </c>
      <c r="G56">
        <v>14636</v>
      </c>
    </row>
    <row r="57" spans="1:7" x14ac:dyDescent="0.3">
      <c r="A57" s="1">
        <v>44215</v>
      </c>
      <c r="B57" t="s">
        <v>30</v>
      </c>
      <c r="C57" t="s">
        <v>20</v>
      </c>
      <c r="D57">
        <v>39</v>
      </c>
      <c r="E57" t="s">
        <v>10</v>
      </c>
      <c r="F57" t="s">
        <v>11</v>
      </c>
      <c r="G57">
        <v>59298</v>
      </c>
    </row>
    <row r="58" spans="1:7" x14ac:dyDescent="0.3">
      <c r="A58" s="1">
        <v>44215</v>
      </c>
      <c r="B58" t="s">
        <v>30</v>
      </c>
      <c r="C58" t="s">
        <v>20</v>
      </c>
      <c r="D58">
        <v>24</v>
      </c>
      <c r="E58" t="s">
        <v>13</v>
      </c>
      <c r="F58" t="s">
        <v>11</v>
      </c>
      <c r="G58">
        <v>7714</v>
      </c>
    </row>
    <row r="59" spans="1:7" x14ac:dyDescent="0.3">
      <c r="A59" s="1">
        <v>44216</v>
      </c>
      <c r="B59" t="s">
        <v>30</v>
      </c>
      <c r="C59" t="s">
        <v>20</v>
      </c>
      <c r="D59">
        <v>29</v>
      </c>
      <c r="E59" t="s">
        <v>8</v>
      </c>
      <c r="F59" t="s">
        <v>11</v>
      </c>
      <c r="G59">
        <v>15669</v>
      </c>
    </row>
    <row r="60" spans="1:7" x14ac:dyDescent="0.3">
      <c r="A60" s="1">
        <v>44216</v>
      </c>
      <c r="B60" t="s">
        <v>30</v>
      </c>
      <c r="C60" t="s">
        <v>20</v>
      </c>
      <c r="D60">
        <v>39</v>
      </c>
      <c r="E60" t="s">
        <v>10</v>
      </c>
      <c r="F60" t="s">
        <v>11</v>
      </c>
      <c r="G60">
        <v>51908</v>
      </c>
    </row>
    <row r="61" spans="1:7" x14ac:dyDescent="0.3">
      <c r="A61" s="1">
        <v>44216</v>
      </c>
      <c r="B61" t="s">
        <v>30</v>
      </c>
      <c r="C61" t="s">
        <v>20</v>
      </c>
      <c r="D61">
        <v>24</v>
      </c>
      <c r="E61" t="s">
        <v>13</v>
      </c>
      <c r="F61" t="s">
        <v>11</v>
      </c>
      <c r="G61">
        <v>9641</v>
      </c>
    </row>
    <row r="62" spans="1:7" x14ac:dyDescent="0.3">
      <c r="A62" s="1">
        <v>44217</v>
      </c>
      <c r="B62" t="s">
        <v>30</v>
      </c>
      <c r="C62" t="s">
        <v>20</v>
      </c>
      <c r="D62">
        <v>29</v>
      </c>
      <c r="E62" t="s">
        <v>8</v>
      </c>
      <c r="F62" t="s">
        <v>11</v>
      </c>
      <c r="G62">
        <v>15457</v>
      </c>
    </row>
    <row r="63" spans="1:7" x14ac:dyDescent="0.3">
      <c r="A63" s="1">
        <v>44217</v>
      </c>
      <c r="B63" t="s">
        <v>30</v>
      </c>
      <c r="C63" t="s">
        <v>20</v>
      </c>
      <c r="D63">
        <v>39</v>
      </c>
      <c r="E63" t="s">
        <v>10</v>
      </c>
      <c r="F63" t="s">
        <v>11</v>
      </c>
      <c r="G63">
        <v>54545</v>
      </c>
    </row>
    <row r="64" spans="1:7" x14ac:dyDescent="0.3">
      <c r="A64" s="1">
        <v>44217</v>
      </c>
      <c r="B64" t="s">
        <v>30</v>
      </c>
      <c r="C64" t="s">
        <v>20</v>
      </c>
      <c r="D64">
        <v>24</v>
      </c>
      <c r="E64" t="s">
        <v>13</v>
      </c>
      <c r="F64" t="s">
        <v>11</v>
      </c>
      <c r="G64">
        <v>8111</v>
      </c>
    </row>
    <row r="65" spans="1:7" x14ac:dyDescent="0.3">
      <c r="A65" s="1">
        <v>44218</v>
      </c>
      <c r="B65" t="s">
        <v>30</v>
      </c>
      <c r="C65" t="s">
        <v>20</v>
      </c>
      <c r="D65">
        <v>29</v>
      </c>
      <c r="E65" t="s">
        <v>8</v>
      </c>
      <c r="F65" t="s">
        <v>11</v>
      </c>
      <c r="G65">
        <v>14516</v>
      </c>
    </row>
    <row r="66" spans="1:7" x14ac:dyDescent="0.3">
      <c r="A66" s="1">
        <v>44218</v>
      </c>
      <c r="B66" t="s">
        <v>30</v>
      </c>
      <c r="C66" t="s">
        <v>20</v>
      </c>
      <c r="D66">
        <v>39</v>
      </c>
      <c r="E66" t="s">
        <v>10</v>
      </c>
      <c r="F66" t="s">
        <v>11</v>
      </c>
      <c r="G66">
        <v>54753</v>
      </c>
    </row>
    <row r="67" spans="1:7" x14ac:dyDescent="0.3">
      <c r="A67" s="1">
        <v>44218</v>
      </c>
      <c r="B67" t="s">
        <v>30</v>
      </c>
      <c r="C67" t="s">
        <v>20</v>
      </c>
      <c r="D67">
        <v>24</v>
      </c>
      <c r="E67" t="s">
        <v>13</v>
      </c>
      <c r="F67" t="s">
        <v>11</v>
      </c>
      <c r="G67">
        <v>9136</v>
      </c>
    </row>
    <row r="68" spans="1:7" x14ac:dyDescent="0.3">
      <c r="A68" s="1">
        <v>44219</v>
      </c>
      <c r="B68" t="s">
        <v>30</v>
      </c>
      <c r="C68" t="s">
        <v>20</v>
      </c>
      <c r="D68">
        <v>29</v>
      </c>
      <c r="E68" t="s">
        <v>8</v>
      </c>
      <c r="F68" t="s">
        <v>11</v>
      </c>
      <c r="G68">
        <v>15366</v>
      </c>
    </row>
    <row r="69" spans="1:7" x14ac:dyDescent="0.3">
      <c r="A69" s="1">
        <v>44219</v>
      </c>
      <c r="B69" t="s">
        <v>30</v>
      </c>
      <c r="C69" t="s">
        <v>20</v>
      </c>
      <c r="D69">
        <v>39</v>
      </c>
      <c r="E69" t="s">
        <v>10</v>
      </c>
      <c r="F69" t="s">
        <v>11</v>
      </c>
      <c r="G69">
        <v>61281</v>
      </c>
    </row>
    <row r="70" spans="1:7" x14ac:dyDescent="0.3">
      <c r="A70" s="1">
        <v>44219</v>
      </c>
      <c r="B70" t="s">
        <v>30</v>
      </c>
      <c r="C70" t="s">
        <v>20</v>
      </c>
      <c r="D70">
        <v>24</v>
      </c>
      <c r="E70" t="s">
        <v>13</v>
      </c>
      <c r="F70" t="s">
        <v>11</v>
      </c>
      <c r="G70">
        <v>8299</v>
      </c>
    </row>
    <row r="71" spans="1:7" x14ac:dyDescent="0.3">
      <c r="A71" s="1">
        <v>44220</v>
      </c>
      <c r="B71" t="s">
        <v>30</v>
      </c>
      <c r="C71" t="s">
        <v>20</v>
      </c>
      <c r="D71">
        <v>29</v>
      </c>
      <c r="E71" t="s">
        <v>8</v>
      </c>
      <c r="F71" t="s">
        <v>11</v>
      </c>
      <c r="G71">
        <v>14199</v>
      </c>
    </row>
    <row r="72" spans="1:7" x14ac:dyDescent="0.3">
      <c r="A72" s="1">
        <v>44220</v>
      </c>
      <c r="B72" t="s">
        <v>30</v>
      </c>
      <c r="C72" t="s">
        <v>20</v>
      </c>
      <c r="D72">
        <v>39</v>
      </c>
      <c r="E72" t="s">
        <v>10</v>
      </c>
      <c r="F72" t="s">
        <v>11</v>
      </c>
      <c r="G72">
        <v>58975</v>
      </c>
    </row>
    <row r="73" spans="1:7" x14ac:dyDescent="0.3">
      <c r="A73" s="1">
        <v>44220</v>
      </c>
      <c r="B73" t="s">
        <v>30</v>
      </c>
      <c r="C73" t="s">
        <v>20</v>
      </c>
      <c r="D73">
        <v>24</v>
      </c>
      <c r="E73" t="s">
        <v>13</v>
      </c>
      <c r="F73" t="s">
        <v>11</v>
      </c>
      <c r="G73">
        <v>8514</v>
      </c>
    </row>
    <row r="74" spans="1:7" x14ac:dyDescent="0.3">
      <c r="A74" s="1">
        <v>44221</v>
      </c>
      <c r="B74" t="s">
        <v>30</v>
      </c>
      <c r="C74" t="s">
        <v>20</v>
      </c>
      <c r="D74">
        <v>29</v>
      </c>
      <c r="E74" t="s">
        <v>8</v>
      </c>
      <c r="F74" t="s">
        <v>11</v>
      </c>
      <c r="G74">
        <v>14575</v>
      </c>
    </row>
    <row r="75" spans="1:7" x14ac:dyDescent="0.3">
      <c r="A75" s="1">
        <v>44221</v>
      </c>
      <c r="B75" t="s">
        <v>30</v>
      </c>
      <c r="C75" t="s">
        <v>20</v>
      </c>
      <c r="D75">
        <v>39</v>
      </c>
      <c r="E75" t="s">
        <v>10</v>
      </c>
      <c r="F75" t="s">
        <v>11</v>
      </c>
      <c r="G75">
        <v>55749</v>
      </c>
    </row>
    <row r="76" spans="1:7" x14ac:dyDescent="0.3">
      <c r="A76" s="1">
        <v>44221</v>
      </c>
      <c r="B76" t="s">
        <v>30</v>
      </c>
      <c r="C76" t="s">
        <v>20</v>
      </c>
      <c r="D76">
        <v>24</v>
      </c>
      <c r="E76" t="s">
        <v>13</v>
      </c>
      <c r="F76" t="s">
        <v>11</v>
      </c>
      <c r="G76">
        <v>7732</v>
      </c>
    </row>
    <row r="77" spans="1:7" x14ac:dyDescent="0.3">
      <c r="A77" s="1">
        <v>44222</v>
      </c>
      <c r="B77" t="s">
        <v>30</v>
      </c>
      <c r="C77" t="s">
        <v>20</v>
      </c>
      <c r="D77">
        <v>29</v>
      </c>
      <c r="E77" t="s">
        <v>8</v>
      </c>
      <c r="F77" t="s">
        <v>11</v>
      </c>
      <c r="G77">
        <v>15604</v>
      </c>
    </row>
    <row r="78" spans="1:7" x14ac:dyDescent="0.3">
      <c r="A78" s="1">
        <v>44222</v>
      </c>
      <c r="B78" t="s">
        <v>30</v>
      </c>
      <c r="C78" t="s">
        <v>20</v>
      </c>
      <c r="D78">
        <v>39</v>
      </c>
      <c r="E78" t="s">
        <v>10</v>
      </c>
      <c r="F78" t="s">
        <v>11</v>
      </c>
      <c r="G78">
        <v>61427</v>
      </c>
    </row>
    <row r="79" spans="1:7" x14ac:dyDescent="0.3">
      <c r="A79" s="1">
        <v>44222</v>
      </c>
      <c r="B79" t="s">
        <v>30</v>
      </c>
      <c r="C79" t="s">
        <v>20</v>
      </c>
      <c r="D79">
        <v>24</v>
      </c>
      <c r="E79" t="s">
        <v>13</v>
      </c>
      <c r="F79" t="s">
        <v>11</v>
      </c>
      <c r="G79">
        <v>7786</v>
      </c>
    </row>
    <row r="80" spans="1:7" x14ac:dyDescent="0.3">
      <c r="A80" s="1">
        <v>44223</v>
      </c>
      <c r="B80" t="s">
        <v>30</v>
      </c>
      <c r="C80" t="s">
        <v>20</v>
      </c>
      <c r="D80">
        <v>29</v>
      </c>
      <c r="E80" t="s">
        <v>8</v>
      </c>
      <c r="F80" t="s">
        <v>11</v>
      </c>
      <c r="G80" s="7">
        <v>18436</v>
      </c>
    </row>
    <row r="81" spans="1:7" x14ac:dyDescent="0.3">
      <c r="A81" s="1">
        <v>44223</v>
      </c>
      <c r="B81" t="s">
        <v>30</v>
      </c>
      <c r="C81" t="s">
        <v>20</v>
      </c>
      <c r="D81">
        <v>39</v>
      </c>
      <c r="E81" t="s">
        <v>10</v>
      </c>
      <c r="F81" t="s">
        <v>11</v>
      </c>
      <c r="G81">
        <v>61194</v>
      </c>
    </row>
    <row r="82" spans="1:7" x14ac:dyDescent="0.3">
      <c r="A82" s="1">
        <v>44223</v>
      </c>
      <c r="B82" t="s">
        <v>30</v>
      </c>
      <c r="C82" t="s">
        <v>20</v>
      </c>
      <c r="D82">
        <v>24</v>
      </c>
      <c r="E82" t="s">
        <v>13</v>
      </c>
      <c r="F82" t="s">
        <v>11</v>
      </c>
      <c r="G82">
        <v>8334</v>
      </c>
    </row>
    <row r="83" spans="1:7" x14ac:dyDescent="0.3">
      <c r="A83" s="1">
        <v>44224</v>
      </c>
      <c r="B83" t="s">
        <v>30</v>
      </c>
      <c r="C83" t="s">
        <v>20</v>
      </c>
      <c r="D83">
        <v>29</v>
      </c>
      <c r="E83" t="s">
        <v>8</v>
      </c>
      <c r="F83" t="s">
        <v>11</v>
      </c>
      <c r="G83">
        <v>15219</v>
      </c>
    </row>
    <row r="84" spans="1:7" x14ac:dyDescent="0.3">
      <c r="A84" s="1">
        <v>44224</v>
      </c>
      <c r="B84" t="s">
        <v>30</v>
      </c>
      <c r="C84" t="s">
        <v>20</v>
      </c>
      <c r="D84">
        <v>39</v>
      </c>
      <c r="E84" t="s">
        <v>10</v>
      </c>
      <c r="F84" t="s">
        <v>11</v>
      </c>
      <c r="G84">
        <v>60307</v>
      </c>
    </row>
    <row r="85" spans="1:7" x14ac:dyDescent="0.3">
      <c r="A85" s="1">
        <v>44224</v>
      </c>
      <c r="B85" t="s">
        <v>30</v>
      </c>
      <c r="C85" t="s">
        <v>20</v>
      </c>
      <c r="D85">
        <v>24</v>
      </c>
      <c r="E85" t="s">
        <v>13</v>
      </c>
      <c r="F85" t="s">
        <v>11</v>
      </c>
      <c r="G85">
        <v>7716</v>
      </c>
    </row>
    <row r="86" spans="1:7" x14ac:dyDescent="0.3">
      <c r="A86" s="1">
        <v>44225</v>
      </c>
      <c r="B86" t="s">
        <v>30</v>
      </c>
      <c r="C86" t="s">
        <v>20</v>
      </c>
      <c r="D86">
        <v>29</v>
      </c>
      <c r="E86" t="s">
        <v>8</v>
      </c>
      <c r="F86" t="s">
        <v>11</v>
      </c>
      <c r="G86">
        <v>15108</v>
      </c>
    </row>
    <row r="87" spans="1:7" x14ac:dyDescent="0.3">
      <c r="A87" s="1">
        <v>44225</v>
      </c>
      <c r="B87" t="s">
        <v>30</v>
      </c>
      <c r="C87" t="s">
        <v>20</v>
      </c>
      <c r="D87">
        <v>39</v>
      </c>
      <c r="E87" t="s">
        <v>10</v>
      </c>
      <c r="F87" t="s">
        <v>11</v>
      </c>
      <c r="G87">
        <v>57083</v>
      </c>
    </row>
    <row r="88" spans="1:7" x14ac:dyDescent="0.3">
      <c r="A88" s="1">
        <v>44225</v>
      </c>
      <c r="B88" t="s">
        <v>30</v>
      </c>
      <c r="C88" t="s">
        <v>20</v>
      </c>
      <c r="D88">
        <v>24</v>
      </c>
      <c r="E88" t="s">
        <v>13</v>
      </c>
      <c r="F88" t="s">
        <v>11</v>
      </c>
      <c r="G88">
        <v>9562</v>
      </c>
    </row>
    <row r="89" spans="1:7" x14ac:dyDescent="0.3">
      <c r="A89" s="1">
        <v>44226</v>
      </c>
      <c r="B89" t="s">
        <v>30</v>
      </c>
      <c r="C89" t="s">
        <v>20</v>
      </c>
      <c r="D89">
        <v>29</v>
      </c>
      <c r="E89" t="s">
        <v>8</v>
      </c>
      <c r="F89" t="s">
        <v>11</v>
      </c>
      <c r="G89">
        <v>14633</v>
      </c>
    </row>
    <row r="90" spans="1:7" x14ac:dyDescent="0.3">
      <c r="A90" s="1">
        <v>44226</v>
      </c>
      <c r="B90" t="s">
        <v>30</v>
      </c>
      <c r="C90" t="s">
        <v>20</v>
      </c>
      <c r="D90">
        <v>39</v>
      </c>
      <c r="E90" t="s">
        <v>10</v>
      </c>
      <c r="F90" t="s">
        <v>11</v>
      </c>
      <c r="G90">
        <v>54496</v>
      </c>
    </row>
    <row r="91" spans="1:7" x14ac:dyDescent="0.3">
      <c r="A91" s="1">
        <v>44226</v>
      </c>
      <c r="B91" t="s">
        <v>30</v>
      </c>
      <c r="C91" t="s">
        <v>20</v>
      </c>
      <c r="D91">
        <v>24</v>
      </c>
      <c r="E91" t="s">
        <v>13</v>
      </c>
      <c r="F91" t="s">
        <v>11</v>
      </c>
      <c r="G91">
        <v>7888</v>
      </c>
    </row>
    <row r="92" spans="1:7" x14ac:dyDescent="0.3">
      <c r="A92" s="1">
        <v>44227</v>
      </c>
      <c r="B92" t="s">
        <v>30</v>
      </c>
      <c r="C92" t="s">
        <v>20</v>
      </c>
      <c r="D92">
        <v>29</v>
      </c>
      <c r="E92" t="s">
        <v>8</v>
      </c>
      <c r="F92" t="s">
        <v>11</v>
      </c>
      <c r="G92">
        <v>13879</v>
      </c>
    </row>
    <row r="93" spans="1:7" x14ac:dyDescent="0.3">
      <c r="A93" s="1">
        <v>44227</v>
      </c>
      <c r="B93" t="s">
        <v>30</v>
      </c>
      <c r="C93" t="s">
        <v>20</v>
      </c>
      <c r="D93">
        <v>39</v>
      </c>
      <c r="E93" t="s">
        <v>10</v>
      </c>
      <c r="F93" t="s">
        <v>11</v>
      </c>
      <c r="G93">
        <v>53484</v>
      </c>
    </row>
    <row r="94" spans="1:7" x14ac:dyDescent="0.3">
      <c r="A94" s="1">
        <v>44227</v>
      </c>
      <c r="B94" t="s">
        <v>30</v>
      </c>
      <c r="C94" t="s">
        <v>20</v>
      </c>
      <c r="D94">
        <v>24</v>
      </c>
      <c r="E94" t="s">
        <v>13</v>
      </c>
      <c r="F94" t="s">
        <v>11</v>
      </c>
      <c r="G94">
        <v>9313</v>
      </c>
    </row>
    <row r="95" spans="1:7" x14ac:dyDescent="0.3">
      <c r="A95" s="1">
        <v>44228</v>
      </c>
      <c r="B95" t="s">
        <v>30</v>
      </c>
      <c r="C95" t="s">
        <v>20</v>
      </c>
      <c r="D95">
        <v>29</v>
      </c>
      <c r="E95" t="s">
        <v>8</v>
      </c>
      <c r="F95" t="s">
        <v>11</v>
      </c>
      <c r="G95" s="7">
        <v>18110</v>
      </c>
    </row>
    <row r="96" spans="1:7" x14ac:dyDescent="0.3">
      <c r="A96" s="1">
        <v>44228</v>
      </c>
      <c r="B96" t="s">
        <v>30</v>
      </c>
      <c r="C96" t="s">
        <v>20</v>
      </c>
      <c r="D96">
        <v>39</v>
      </c>
      <c r="E96" t="s">
        <v>10</v>
      </c>
      <c r="F96" t="s">
        <v>11</v>
      </c>
      <c r="G96">
        <v>48925</v>
      </c>
    </row>
    <row r="97" spans="1:7" x14ac:dyDescent="0.3">
      <c r="A97" s="1">
        <v>44228</v>
      </c>
      <c r="B97" t="s">
        <v>30</v>
      </c>
      <c r="C97" t="s">
        <v>20</v>
      </c>
      <c r="D97">
        <v>24</v>
      </c>
      <c r="E97" t="s">
        <v>13</v>
      </c>
      <c r="F97" t="s">
        <v>11</v>
      </c>
      <c r="G97">
        <v>8646</v>
      </c>
    </row>
    <row r="98" spans="1:7" x14ac:dyDescent="0.3">
      <c r="A98" s="1">
        <v>44229</v>
      </c>
      <c r="B98" t="s">
        <v>30</v>
      </c>
      <c r="C98" t="s">
        <v>20</v>
      </c>
      <c r="D98">
        <v>29</v>
      </c>
      <c r="E98" t="s">
        <v>8</v>
      </c>
      <c r="F98" t="s">
        <v>11</v>
      </c>
      <c r="G98">
        <v>15069</v>
      </c>
    </row>
    <row r="99" spans="1:7" x14ac:dyDescent="0.3">
      <c r="A99" s="1">
        <v>44229</v>
      </c>
      <c r="B99" t="s">
        <v>30</v>
      </c>
      <c r="C99" t="s">
        <v>20</v>
      </c>
      <c r="D99">
        <v>39</v>
      </c>
      <c r="E99" t="s">
        <v>10</v>
      </c>
      <c r="F99" t="s">
        <v>11</v>
      </c>
      <c r="G99">
        <v>59948</v>
      </c>
    </row>
    <row r="100" spans="1:7" x14ac:dyDescent="0.3">
      <c r="A100" s="1">
        <v>44229</v>
      </c>
      <c r="B100" t="s">
        <v>30</v>
      </c>
      <c r="C100" t="s">
        <v>20</v>
      </c>
      <c r="D100">
        <v>24</v>
      </c>
      <c r="E100" t="s">
        <v>13</v>
      </c>
      <c r="F100" t="s">
        <v>11</v>
      </c>
      <c r="G100">
        <v>7498</v>
      </c>
    </row>
    <row r="101" spans="1:7" x14ac:dyDescent="0.3">
      <c r="A101" s="1">
        <v>44230</v>
      </c>
      <c r="B101" t="s">
        <v>30</v>
      </c>
      <c r="C101" t="s">
        <v>20</v>
      </c>
      <c r="D101">
        <v>29</v>
      </c>
      <c r="E101" t="s">
        <v>8</v>
      </c>
      <c r="F101" t="s">
        <v>11</v>
      </c>
      <c r="G101">
        <v>13990</v>
      </c>
    </row>
    <row r="102" spans="1:7" x14ac:dyDescent="0.3">
      <c r="A102" s="1">
        <v>44230</v>
      </c>
      <c r="B102" t="s">
        <v>30</v>
      </c>
      <c r="C102" t="s">
        <v>20</v>
      </c>
      <c r="D102">
        <v>39</v>
      </c>
      <c r="E102" t="s">
        <v>10</v>
      </c>
      <c r="F102" t="s">
        <v>11</v>
      </c>
      <c r="G102">
        <v>50017</v>
      </c>
    </row>
    <row r="103" spans="1:7" x14ac:dyDescent="0.3">
      <c r="A103" s="1">
        <v>44230</v>
      </c>
      <c r="B103" t="s">
        <v>30</v>
      </c>
      <c r="C103" t="s">
        <v>20</v>
      </c>
      <c r="D103">
        <v>24</v>
      </c>
      <c r="E103" t="s">
        <v>13</v>
      </c>
      <c r="F103" t="s">
        <v>11</v>
      </c>
      <c r="G103">
        <v>7847</v>
      </c>
    </row>
    <row r="104" spans="1:7" x14ac:dyDescent="0.3">
      <c r="A104" s="1">
        <v>44231</v>
      </c>
      <c r="B104" t="s">
        <v>30</v>
      </c>
      <c r="C104" t="s">
        <v>20</v>
      </c>
      <c r="D104">
        <v>29</v>
      </c>
      <c r="E104" t="s">
        <v>8</v>
      </c>
      <c r="F104" t="s">
        <v>11</v>
      </c>
      <c r="G104">
        <v>14207</v>
      </c>
    </row>
    <row r="105" spans="1:7" x14ac:dyDescent="0.3">
      <c r="A105" s="1">
        <v>44231</v>
      </c>
      <c r="B105" t="s">
        <v>30</v>
      </c>
      <c r="C105" t="s">
        <v>20</v>
      </c>
      <c r="D105">
        <v>39</v>
      </c>
      <c r="E105" t="s">
        <v>10</v>
      </c>
      <c r="F105" t="s">
        <v>11</v>
      </c>
      <c r="G105">
        <v>56441</v>
      </c>
    </row>
    <row r="106" spans="1:7" x14ac:dyDescent="0.3">
      <c r="A106" s="1">
        <v>44231</v>
      </c>
      <c r="B106" t="s">
        <v>30</v>
      </c>
      <c r="C106" t="s">
        <v>20</v>
      </c>
      <c r="D106">
        <v>24</v>
      </c>
      <c r="E106" t="s">
        <v>13</v>
      </c>
      <c r="F106" t="s">
        <v>11</v>
      </c>
      <c r="G106">
        <v>8289</v>
      </c>
    </row>
    <row r="107" spans="1:7" x14ac:dyDescent="0.3">
      <c r="A107" s="1">
        <v>44232</v>
      </c>
      <c r="B107" t="s">
        <v>30</v>
      </c>
      <c r="C107" t="s">
        <v>20</v>
      </c>
      <c r="D107">
        <v>29</v>
      </c>
      <c r="E107" t="s">
        <v>8</v>
      </c>
      <c r="F107" t="s">
        <v>11</v>
      </c>
      <c r="G107">
        <v>15283</v>
      </c>
    </row>
    <row r="108" spans="1:7" x14ac:dyDescent="0.3">
      <c r="A108" s="1">
        <v>44232</v>
      </c>
      <c r="B108" t="s">
        <v>30</v>
      </c>
      <c r="C108" t="s">
        <v>20</v>
      </c>
      <c r="D108">
        <v>39</v>
      </c>
      <c r="E108" t="s">
        <v>10</v>
      </c>
      <c r="F108" t="s">
        <v>11</v>
      </c>
      <c r="G108">
        <v>60027</v>
      </c>
    </row>
    <row r="109" spans="1:7" x14ac:dyDescent="0.3">
      <c r="A109" s="1">
        <v>44232</v>
      </c>
      <c r="B109" t="s">
        <v>30</v>
      </c>
      <c r="C109" t="s">
        <v>20</v>
      </c>
      <c r="D109">
        <v>24</v>
      </c>
      <c r="E109" t="s">
        <v>13</v>
      </c>
      <c r="F109" t="s">
        <v>11</v>
      </c>
      <c r="G109">
        <v>9502</v>
      </c>
    </row>
    <row r="110" spans="1:7" x14ac:dyDescent="0.3">
      <c r="A110" s="1">
        <v>44233</v>
      </c>
      <c r="B110" t="s">
        <v>30</v>
      </c>
      <c r="C110" t="s">
        <v>20</v>
      </c>
      <c r="D110">
        <v>29</v>
      </c>
      <c r="E110" t="s">
        <v>8</v>
      </c>
      <c r="F110" t="s">
        <v>11</v>
      </c>
      <c r="G110">
        <v>14159</v>
      </c>
    </row>
    <row r="111" spans="1:7" x14ac:dyDescent="0.3">
      <c r="A111" s="1">
        <v>44233</v>
      </c>
      <c r="B111" t="s">
        <v>30</v>
      </c>
      <c r="C111" t="s">
        <v>20</v>
      </c>
      <c r="D111">
        <v>39</v>
      </c>
      <c r="E111" t="s">
        <v>10</v>
      </c>
      <c r="F111" t="s">
        <v>11</v>
      </c>
      <c r="G111">
        <v>47315</v>
      </c>
    </row>
    <row r="112" spans="1:7" x14ac:dyDescent="0.3">
      <c r="A112" s="1">
        <v>44233</v>
      </c>
      <c r="B112" t="s">
        <v>30</v>
      </c>
      <c r="C112" t="s">
        <v>20</v>
      </c>
      <c r="D112">
        <v>24</v>
      </c>
      <c r="E112" t="s">
        <v>13</v>
      </c>
      <c r="F112" t="s">
        <v>11</v>
      </c>
      <c r="G112">
        <v>8932</v>
      </c>
    </row>
    <row r="113" spans="1:7" x14ac:dyDescent="0.3">
      <c r="A113" s="1">
        <v>44234</v>
      </c>
      <c r="B113" t="s">
        <v>30</v>
      </c>
      <c r="C113" t="s">
        <v>20</v>
      </c>
      <c r="D113">
        <v>29</v>
      </c>
      <c r="E113" t="s">
        <v>8</v>
      </c>
      <c r="F113" t="s">
        <v>11</v>
      </c>
      <c r="G113">
        <v>14340</v>
      </c>
    </row>
    <row r="114" spans="1:7" x14ac:dyDescent="0.3">
      <c r="A114" s="1">
        <v>44234</v>
      </c>
      <c r="B114" t="s">
        <v>30</v>
      </c>
      <c r="C114" t="s">
        <v>20</v>
      </c>
      <c r="D114">
        <v>39</v>
      </c>
      <c r="E114" t="s">
        <v>10</v>
      </c>
      <c r="F114" t="s">
        <v>11</v>
      </c>
      <c r="G114">
        <v>52955</v>
      </c>
    </row>
    <row r="115" spans="1:7" x14ac:dyDescent="0.3">
      <c r="A115" s="1">
        <v>44234</v>
      </c>
      <c r="B115" t="s">
        <v>30</v>
      </c>
      <c r="C115" t="s">
        <v>20</v>
      </c>
      <c r="D115">
        <v>24</v>
      </c>
      <c r="E115" t="s">
        <v>13</v>
      </c>
      <c r="F115" t="s">
        <v>11</v>
      </c>
      <c r="G115">
        <v>7400</v>
      </c>
    </row>
    <row r="116" spans="1:7" x14ac:dyDescent="0.3">
      <c r="A116" s="1">
        <v>44235</v>
      </c>
      <c r="B116" t="s">
        <v>30</v>
      </c>
      <c r="C116" t="s">
        <v>20</v>
      </c>
      <c r="D116">
        <v>29</v>
      </c>
      <c r="E116" t="s">
        <v>8</v>
      </c>
      <c r="F116" t="s">
        <v>11</v>
      </c>
      <c r="G116">
        <v>15506</v>
      </c>
    </row>
    <row r="117" spans="1:7" x14ac:dyDescent="0.3">
      <c r="A117" s="1">
        <v>44235</v>
      </c>
      <c r="B117" t="s">
        <v>30</v>
      </c>
      <c r="C117" t="s">
        <v>20</v>
      </c>
      <c r="D117">
        <v>39</v>
      </c>
      <c r="E117" t="s">
        <v>10</v>
      </c>
      <c r="F117" t="s">
        <v>11</v>
      </c>
      <c r="G117">
        <v>57567</v>
      </c>
    </row>
    <row r="118" spans="1:7" x14ac:dyDescent="0.3">
      <c r="A118" s="1">
        <v>44235</v>
      </c>
      <c r="B118" t="s">
        <v>30</v>
      </c>
      <c r="C118" t="s">
        <v>20</v>
      </c>
      <c r="D118">
        <v>24</v>
      </c>
      <c r="E118" t="s">
        <v>13</v>
      </c>
      <c r="F118" t="s">
        <v>11</v>
      </c>
      <c r="G118">
        <v>7502</v>
      </c>
    </row>
    <row r="119" spans="1:7" x14ac:dyDescent="0.3">
      <c r="A119" s="1">
        <v>44236</v>
      </c>
      <c r="B119" t="s">
        <v>30</v>
      </c>
      <c r="C119" t="s">
        <v>20</v>
      </c>
      <c r="D119">
        <v>29</v>
      </c>
      <c r="E119" t="s">
        <v>8</v>
      </c>
      <c r="F119" t="s">
        <v>11</v>
      </c>
      <c r="G119">
        <v>14478</v>
      </c>
    </row>
    <row r="120" spans="1:7" x14ac:dyDescent="0.3">
      <c r="A120" s="1">
        <v>44236</v>
      </c>
      <c r="B120" t="s">
        <v>30</v>
      </c>
      <c r="C120" t="s">
        <v>20</v>
      </c>
      <c r="D120">
        <v>39</v>
      </c>
      <c r="E120" t="s">
        <v>10</v>
      </c>
      <c r="F120" t="s">
        <v>11</v>
      </c>
      <c r="G120">
        <v>58821</v>
      </c>
    </row>
    <row r="121" spans="1:7" x14ac:dyDescent="0.3">
      <c r="A121" s="1">
        <v>44236</v>
      </c>
      <c r="B121" t="s">
        <v>30</v>
      </c>
      <c r="C121" t="s">
        <v>20</v>
      </c>
      <c r="D121">
        <v>24</v>
      </c>
      <c r="E121" t="s">
        <v>13</v>
      </c>
      <c r="F121" t="s">
        <v>11</v>
      </c>
      <c r="G121">
        <v>8251</v>
      </c>
    </row>
    <row r="122" spans="1:7" x14ac:dyDescent="0.3">
      <c r="A122" s="1">
        <v>44237</v>
      </c>
      <c r="B122" t="s">
        <v>30</v>
      </c>
      <c r="C122" t="s">
        <v>20</v>
      </c>
      <c r="D122">
        <v>29</v>
      </c>
      <c r="E122" t="s">
        <v>8</v>
      </c>
      <c r="F122" t="s">
        <v>11</v>
      </c>
      <c r="G122">
        <v>13979</v>
      </c>
    </row>
    <row r="123" spans="1:7" x14ac:dyDescent="0.3">
      <c r="A123" s="1">
        <v>44237</v>
      </c>
      <c r="B123" t="s">
        <v>30</v>
      </c>
      <c r="C123" t="s">
        <v>20</v>
      </c>
      <c r="D123">
        <v>39</v>
      </c>
      <c r="E123" t="s">
        <v>10</v>
      </c>
      <c r="F123" t="s">
        <v>11</v>
      </c>
      <c r="G123">
        <v>52207</v>
      </c>
    </row>
    <row r="124" spans="1:7" x14ac:dyDescent="0.3">
      <c r="A124" s="1">
        <v>44237</v>
      </c>
      <c r="B124" t="s">
        <v>30</v>
      </c>
      <c r="C124" t="s">
        <v>20</v>
      </c>
      <c r="D124">
        <v>24</v>
      </c>
      <c r="E124" t="s">
        <v>13</v>
      </c>
      <c r="F124" t="s">
        <v>11</v>
      </c>
      <c r="G124">
        <v>7596</v>
      </c>
    </row>
    <row r="125" spans="1:7" x14ac:dyDescent="0.3">
      <c r="A125" s="1">
        <v>44238</v>
      </c>
      <c r="B125" t="s">
        <v>30</v>
      </c>
      <c r="C125" t="s">
        <v>20</v>
      </c>
      <c r="D125">
        <v>29</v>
      </c>
      <c r="E125" t="s">
        <v>8</v>
      </c>
      <c r="F125" t="s">
        <v>11</v>
      </c>
      <c r="G125">
        <v>15387</v>
      </c>
    </row>
    <row r="126" spans="1:7" x14ac:dyDescent="0.3">
      <c r="A126" s="1">
        <v>44238</v>
      </c>
      <c r="B126" t="s">
        <v>30</v>
      </c>
      <c r="C126" t="s">
        <v>20</v>
      </c>
      <c r="D126">
        <v>39</v>
      </c>
      <c r="E126" t="s">
        <v>10</v>
      </c>
      <c r="F126" t="s">
        <v>11</v>
      </c>
      <c r="G126">
        <v>48187</v>
      </c>
    </row>
    <row r="127" spans="1:7" x14ac:dyDescent="0.3">
      <c r="A127" s="1">
        <v>44238</v>
      </c>
      <c r="B127" t="s">
        <v>30</v>
      </c>
      <c r="C127" t="s">
        <v>20</v>
      </c>
      <c r="D127">
        <v>24</v>
      </c>
      <c r="E127" t="s">
        <v>13</v>
      </c>
      <c r="F127" t="s">
        <v>11</v>
      </c>
      <c r="G127">
        <v>7456</v>
      </c>
    </row>
    <row r="128" spans="1:7" x14ac:dyDescent="0.3">
      <c r="A128" s="1">
        <v>44239</v>
      </c>
      <c r="B128" t="s">
        <v>30</v>
      </c>
      <c r="C128" t="s">
        <v>20</v>
      </c>
      <c r="D128">
        <v>29</v>
      </c>
      <c r="E128" t="s">
        <v>8</v>
      </c>
      <c r="F128" t="s">
        <v>11</v>
      </c>
      <c r="G128">
        <v>15307</v>
      </c>
    </row>
    <row r="129" spans="1:7" x14ac:dyDescent="0.3">
      <c r="A129" s="1">
        <v>44239</v>
      </c>
      <c r="B129" t="s">
        <v>30</v>
      </c>
      <c r="C129" t="s">
        <v>20</v>
      </c>
      <c r="D129">
        <v>39</v>
      </c>
      <c r="E129" t="s">
        <v>10</v>
      </c>
      <c r="F129" t="s">
        <v>11</v>
      </c>
      <c r="G129">
        <v>49363</v>
      </c>
    </row>
    <row r="130" spans="1:7" x14ac:dyDescent="0.3">
      <c r="A130" s="1">
        <v>44239</v>
      </c>
      <c r="B130" t="s">
        <v>30</v>
      </c>
      <c r="C130" t="s">
        <v>20</v>
      </c>
      <c r="D130">
        <v>24</v>
      </c>
      <c r="E130" t="s">
        <v>13</v>
      </c>
      <c r="F130" t="s">
        <v>11</v>
      </c>
      <c r="G130">
        <v>7780</v>
      </c>
    </row>
    <row r="131" spans="1:7" x14ac:dyDescent="0.3">
      <c r="A131" s="1">
        <v>44240</v>
      </c>
      <c r="B131" t="s">
        <v>30</v>
      </c>
      <c r="C131" t="s">
        <v>20</v>
      </c>
      <c r="D131">
        <v>29</v>
      </c>
      <c r="E131" t="s">
        <v>8</v>
      </c>
      <c r="F131" t="s">
        <v>11</v>
      </c>
      <c r="G131">
        <v>15262</v>
      </c>
    </row>
    <row r="132" spans="1:7" x14ac:dyDescent="0.3">
      <c r="A132" s="1">
        <v>44240</v>
      </c>
      <c r="B132" t="s">
        <v>30</v>
      </c>
      <c r="C132" t="s">
        <v>20</v>
      </c>
      <c r="D132">
        <v>39</v>
      </c>
      <c r="E132" t="s">
        <v>10</v>
      </c>
      <c r="F132" t="s">
        <v>11</v>
      </c>
      <c r="G132">
        <v>51023</v>
      </c>
    </row>
    <row r="133" spans="1:7" x14ac:dyDescent="0.3">
      <c r="A133" s="1">
        <v>44240</v>
      </c>
      <c r="B133" t="s">
        <v>30</v>
      </c>
      <c r="C133" t="s">
        <v>20</v>
      </c>
      <c r="D133">
        <v>24</v>
      </c>
      <c r="E133" t="s">
        <v>13</v>
      </c>
      <c r="F133" t="s">
        <v>11</v>
      </c>
      <c r="G133">
        <v>8314</v>
      </c>
    </row>
    <row r="134" spans="1:7" x14ac:dyDescent="0.3">
      <c r="A134" s="1">
        <v>44241</v>
      </c>
      <c r="B134" t="s">
        <v>30</v>
      </c>
      <c r="C134" t="s">
        <v>20</v>
      </c>
      <c r="D134">
        <v>29</v>
      </c>
      <c r="E134" t="s">
        <v>8</v>
      </c>
      <c r="F134" t="s">
        <v>11</v>
      </c>
      <c r="G134">
        <v>14951</v>
      </c>
    </row>
    <row r="135" spans="1:7" x14ac:dyDescent="0.3">
      <c r="A135" s="1">
        <v>44241</v>
      </c>
      <c r="B135" t="s">
        <v>30</v>
      </c>
      <c r="C135" t="s">
        <v>20</v>
      </c>
      <c r="D135">
        <v>39</v>
      </c>
      <c r="E135" t="s">
        <v>10</v>
      </c>
      <c r="F135" t="s">
        <v>11</v>
      </c>
      <c r="G135">
        <v>55438</v>
      </c>
    </row>
    <row r="136" spans="1:7" x14ac:dyDescent="0.3">
      <c r="A136" s="1">
        <v>44241</v>
      </c>
      <c r="B136" t="s">
        <v>30</v>
      </c>
      <c r="C136" t="s">
        <v>20</v>
      </c>
      <c r="D136">
        <v>24</v>
      </c>
      <c r="E136" t="s">
        <v>13</v>
      </c>
      <c r="F136" t="s">
        <v>11</v>
      </c>
      <c r="G136">
        <v>8710</v>
      </c>
    </row>
    <row r="137" spans="1:7" x14ac:dyDescent="0.3">
      <c r="A137" s="1">
        <v>44242</v>
      </c>
      <c r="B137" t="s">
        <v>30</v>
      </c>
      <c r="C137" t="s">
        <v>20</v>
      </c>
      <c r="D137">
        <v>29</v>
      </c>
      <c r="E137" t="s">
        <v>8</v>
      </c>
      <c r="F137" t="s">
        <v>11</v>
      </c>
      <c r="G137">
        <v>14500</v>
      </c>
    </row>
    <row r="138" spans="1:7" x14ac:dyDescent="0.3">
      <c r="A138" s="1">
        <v>44242</v>
      </c>
      <c r="B138" t="s">
        <v>30</v>
      </c>
      <c r="C138" t="s">
        <v>20</v>
      </c>
      <c r="D138">
        <v>39</v>
      </c>
      <c r="E138" t="s">
        <v>10</v>
      </c>
      <c r="F138" t="s">
        <v>11</v>
      </c>
      <c r="G138">
        <v>62003</v>
      </c>
    </row>
    <row r="139" spans="1:7" x14ac:dyDescent="0.3">
      <c r="A139" s="1">
        <v>44242</v>
      </c>
      <c r="B139" t="s">
        <v>30</v>
      </c>
      <c r="C139" t="s">
        <v>20</v>
      </c>
      <c r="D139">
        <v>24</v>
      </c>
      <c r="E139" t="s">
        <v>13</v>
      </c>
      <c r="F139" t="s">
        <v>11</v>
      </c>
      <c r="G139">
        <v>8142</v>
      </c>
    </row>
    <row r="140" spans="1:7" x14ac:dyDescent="0.3">
      <c r="A140" s="1">
        <v>44243</v>
      </c>
      <c r="B140" t="s">
        <v>30</v>
      </c>
      <c r="C140" t="s">
        <v>20</v>
      </c>
      <c r="D140">
        <v>29</v>
      </c>
      <c r="E140" t="s">
        <v>8</v>
      </c>
      <c r="F140" t="s">
        <v>11</v>
      </c>
      <c r="G140">
        <v>14028</v>
      </c>
    </row>
    <row r="141" spans="1:7" x14ac:dyDescent="0.3">
      <c r="A141" s="1">
        <v>44243</v>
      </c>
      <c r="B141" t="s">
        <v>30</v>
      </c>
      <c r="C141" t="s">
        <v>20</v>
      </c>
      <c r="D141">
        <v>39</v>
      </c>
      <c r="E141" t="s">
        <v>10</v>
      </c>
      <c r="F141" t="s">
        <v>11</v>
      </c>
      <c r="G141">
        <v>51164</v>
      </c>
    </row>
    <row r="142" spans="1:7" x14ac:dyDescent="0.3">
      <c r="A142" s="1">
        <v>44243</v>
      </c>
      <c r="B142" t="s">
        <v>30</v>
      </c>
      <c r="C142" t="s">
        <v>20</v>
      </c>
      <c r="D142">
        <v>24</v>
      </c>
      <c r="E142" t="s">
        <v>13</v>
      </c>
      <c r="F142" t="s">
        <v>11</v>
      </c>
      <c r="G142">
        <v>8398</v>
      </c>
    </row>
    <row r="143" spans="1:7" x14ac:dyDescent="0.3">
      <c r="A143" s="1">
        <v>44244</v>
      </c>
      <c r="B143" t="s">
        <v>30</v>
      </c>
      <c r="C143" t="s">
        <v>20</v>
      </c>
      <c r="D143">
        <v>29</v>
      </c>
      <c r="E143" t="s">
        <v>8</v>
      </c>
      <c r="F143" t="s">
        <v>11</v>
      </c>
      <c r="G143">
        <v>14685</v>
      </c>
    </row>
    <row r="144" spans="1:7" x14ac:dyDescent="0.3">
      <c r="A144" s="1">
        <v>44244</v>
      </c>
      <c r="B144" t="s">
        <v>30</v>
      </c>
      <c r="C144" t="s">
        <v>20</v>
      </c>
      <c r="D144">
        <v>39</v>
      </c>
      <c r="E144" t="s">
        <v>10</v>
      </c>
      <c r="F144" t="s">
        <v>11</v>
      </c>
      <c r="G144">
        <v>57780</v>
      </c>
    </row>
    <row r="145" spans="1:7" x14ac:dyDescent="0.3">
      <c r="A145" s="1">
        <v>44244</v>
      </c>
      <c r="B145" t="s">
        <v>30</v>
      </c>
      <c r="C145" t="s">
        <v>20</v>
      </c>
      <c r="D145">
        <v>24</v>
      </c>
      <c r="E145" t="s">
        <v>13</v>
      </c>
      <c r="F145" t="s">
        <v>11</v>
      </c>
      <c r="G145">
        <v>8501</v>
      </c>
    </row>
    <row r="146" spans="1:7" x14ac:dyDescent="0.3">
      <c r="A146" s="1">
        <v>44245</v>
      </c>
      <c r="B146" t="s">
        <v>30</v>
      </c>
      <c r="C146" t="s">
        <v>20</v>
      </c>
      <c r="D146">
        <v>29</v>
      </c>
      <c r="E146" t="s">
        <v>8</v>
      </c>
      <c r="F146" t="s">
        <v>11</v>
      </c>
      <c r="G146">
        <v>15264</v>
      </c>
    </row>
    <row r="147" spans="1:7" x14ac:dyDescent="0.3">
      <c r="A147" s="1">
        <v>44245</v>
      </c>
      <c r="B147" t="s">
        <v>30</v>
      </c>
      <c r="C147" t="s">
        <v>20</v>
      </c>
      <c r="D147">
        <v>39</v>
      </c>
      <c r="E147" t="s">
        <v>10</v>
      </c>
      <c r="F147" t="s">
        <v>11</v>
      </c>
      <c r="G147">
        <v>48306</v>
      </c>
    </row>
    <row r="148" spans="1:7" x14ac:dyDescent="0.3">
      <c r="A148" s="1">
        <v>44245</v>
      </c>
      <c r="B148" t="s">
        <v>30</v>
      </c>
      <c r="C148" t="s">
        <v>20</v>
      </c>
      <c r="D148">
        <v>24</v>
      </c>
      <c r="E148" t="s">
        <v>13</v>
      </c>
      <c r="F148" t="s">
        <v>11</v>
      </c>
      <c r="G148">
        <v>8160</v>
      </c>
    </row>
    <row r="149" spans="1:7" x14ac:dyDescent="0.3">
      <c r="A149" s="1">
        <v>44246</v>
      </c>
      <c r="B149" t="s">
        <v>30</v>
      </c>
      <c r="C149" t="s">
        <v>20</v>
      </c>
      <c r="D149">
        <v>29</v>
      </c>
      <c r="E149" t="s">
        <v>8</v>
      </c>
      <c r="F149" t="s">
        <v>11</v>
      </c>
      <c r="G149">
        <v>15612</v>
      </c>
    </row>
    <row r="150" spans="1:7" x14ac:dyDescent="0.3">
      <c r="A150" s="1">
        <v>44246</v>
      </c>
      <c r="B150" t="s">
        <v>30</v>
      </c>
      <c r="C150" t="s">
        <v>20</v>
      </c>
      <c r="D150">
        <v>39</v>
      </c>
      <c r="E150" t="s">
        <v>10</v>
      </c>
      <c r="F150" t="s">
        <v>11</v>
      </c>
      <c r="G150">
        <v>54191</v>
      </c>
    </row>
    <row r="151" spans="1:7" x14ac:dyDescent="0.3">
      <c r="A151" s="1">
        <v>44246</v>
      </c>
      <c r="B151" t="s">
        <v>30</v>
      </c>
      <c r="C151" t="s">
        <v>20</v>
      </c>
      <c r="D151">
        <v>24</v>
      </c>
      <c r="E151" t="s">
        <v>13</v>
      </c>
      <c r="F151" t="s">
        <v>11</v>
      </c>
      <c r="G151">
        <v>8899</v>
      </c>
    </row>
    <row r="152" spans="1:7" x14ac:dyDescent="0.3">
      <c r="A152" s="1">
        <v>44247</v>
      </c>
      <c r="B152" t="s">
        <v>30</v>
      </c>
      <c r="C152" t="s">
        <v>20</v>
      </c>
      <c r="D152">
        <v>29</v>
      </c>
      <c r="E152" t="s">
        <v>8</v>
      </c>
      <c r="F152" t="s">
        <v>11</v>
      </c>
      <c r="G152">
        <v>14660</v>
      </c>
    </row>
    <row r="153" spans="1:7" x14ac:dyDescent="0.3">
      <c r="A153" s="1">
        <v>44247</v>
      </c>
      <c r="B153" t="s">
        <v>30</v>
      </c>
      <c r="C153" t="s">
        <v>20</v>
      </c>
      <c r="D153">
        <v>39</v>
      </c>
      <c r="E153" t="s">
        <v>10</v>
      </c>
      <c r="F153" t="s">
        <v>11</v>
      </c>
      <c r="G153">
        <v>57416</v>
      </c>
    </row>
    <row r="154" spans="1:7" x14ac:dyDescent="0.3">
      <c r="A154" s="1">
        <v>44247</v>
      </c>
      <c r="B154" t="s">
        <v>30</v>
      </c>
      <c r="C154" t="s">
        <v>20</v>
      </c>
      <c r="D154">
        <v>24</v>
      </c>
      <c r="E154" t="s">
        <v>13</v>
      </c>
      <c r="F154" t="s">
        <v>11</v>
      </c>
      <c r="G154">
        <v>9660</v>
      </c>
    </row>
    <row r="155" spans="1:7" x14ac:dyDescent="0.3">
      <c r="A155" s="1">
        <v>44248</v>
      </c>
      <c r="B155" t="s">
        <v>30</v>
      </c>
      <c r="C155" t="s">
        <v>20</v>
      </c>
      <c r="D155">
        <v>29</v>
      </c>
      <c r="E155" t="s">
        <v>8</v>
      </c>
      <c r="F155" t="s">
        <v>11</v>
      </c>
      <c r="G155">
        <v>14809</v>
      </c>
    </row>
    <row r="156" spans="1:7" x14ac:dyDescent="0.3">
      <c r="A156" s="1">
        <v>44248</v>
      </c>
      <c r="B156" t="s">
        <v>30</v>
      </c>
      <c r="C156" t="s">
        <v>20</v>
      </c>
      <c r="D156">
        <v>39</v>
      </c>
      <c r="E156" t="s">
        <v>10</v>
      </c>
      <c r="F156" t="s">
        <v>11</v>
      </c>
      <c r="G156">
        <v>49251</v>
      </c>
    </row>
    <row r="157" spans="1:7" x14ac:dyDescent="0.3">
      <c r="A157" s="1">
        <v>44248</v>
      </c>
      <c r="B157" t="s">
        <v>30</v>
      </c>
      <c r="C157" t="s">
        <v>20</v>
      </c>
      <c r="D157">
        <v>24</v>
      </c>
      <c r="E157" t="s">
        <v>13</v>
      </c>
      <c r="F157" t="s">
        <v>11</v>
      </c>
      <c r="G157">
        <v>9037</v>
      </c>
    </row>
    <row r="158" spans="1:7" x14ac:dyDescent="0.3">
      <c r="A158" s="1">
        <v>44249</v>
      </c>
      <c r="B158" t="s">
        <v>30</v>
      </c>
      <c r="C158" t="s">
        <v>20</v>
      </c>
      <c r="D158">
        <v>29</v>
      </c>
      <c r="E158" t="s">
        <v>8</v>
      </c>
      <c r="F158" t="s">
        <v>11</v>
      </c>
      <c r="G158">
        <v>15677</v>
      </c>
    </row>
    <row r="159" spans="1:7" x14ac:dyDescent="0.3">
      <c r="A159" s="1">
        <v>44249</v>
      </c>
      <c r="B159" t="s">
        <v>30</v>
      </c>
      <c r="C159" t="s">
        <v>20</v>
      </c>
      <c r="D159">
        <v>39</v>
      </c>
      <c r="E159" t="s">
        <v>10</v>
      </c>
      <c r="F159" t="s">
        <v>11</v>
      </c>
      <c r="G159">
        <v>61623</v>
      </c>
    </row>
    <row r="160" spans="1:7" x14ac:dyDescent="0.3">
      <c r="A160" s="1">
        <v>44249</v>
      </c>
      <c r="B160" t="s">
        <v>30</v>
      </c>
      <c r="C160" t="s">
        <v>20</v>
      </c>
      <c r="D160">
        <v>24</v>
      </c>
      <c r="E160" t="s">
        <v>13</v>
      </c>
      <c r="F160" t="s">
        <v>11</v>
      </c>
      <c r="G160">
        <v>8807</v>
      </c>
    </row>
    <row r="161" spans="1:7" x14ac:dyDescent="0.3">
      <c r="A161" s="1">
        <v>44250</v>
      </c>
      <c r="B161" t="s">
        <v>30</v>
      </c>
      <c r="C161" t="s">
        <v>20</v>
      </c>
      <c r="D161">
        <v>29</v>
      </c>
      <c r="E161" t="s">
        <v>8</v>
      </c>
      <c r="F161" t="s">
        <v>11</v>
      </c>
      <c r="G161">
        <v>15214</v>
      </c>
    </row>
    <row r="162" spans="1:7" x14ac:dyDescent="0.3">
      <c r="A162" s="1">
        <v>44250</v>
      </c>
      <c r="B162" t="s">
        <v>30</v>
      </c>
      <c r="C162" t="s">
        <v>20</v>
      </c>
      <c r="D162">
        <v>39</v>
      </c>
      <c r="E162" t="s">
        <v>10</v>
      </c>
      <c r="F162" t="s">
        <v>11</v>
      </c>
      <c r="G162">
        <v>53666</v>
      </c>
    </row>
    <row r="163" spans="1:7" x14ac:dyDescent="0.3">
      <c r="A163" s="1">
        <v>44250</v>
      </c>
      <c r="B163" t="s">
        <v>30</v>
      </c>
      <c r="C163" t="s">
        <v>20</v>
      </c>
      <c r="D163">
        <v>24</v>
      </c>
      <c r="E163" t="s">
        <v>13</v>
      </c>
      <c r="F163" t="s">
        <v>11</v>
      </c>
      <c r="G163">
        <v>8405</v>
      </c>
    </row>
    <row r="164" spans="1:7" x14ac:dyDescent="0.3">
      <c r="A164" s="1">
        <v>44251</v>
      </c>
      <c r="B164" t="s">
        <v>30</v>
      </c>
      <c r="C164" t="s">
        <v>20</v>
      </c>
      <c r="D164">
        <v>29</v>
      </c>
      <c r="E164" t="s">
        <v>8</v>
      </c>
      <c r="F164" t="s">
        <v>11</v>
      </c>
      <c r="G164">
        <v>15635</v>
      </c>
    </row>
    <row r="165" spans="1:7" x14ac:dyDescent="0.3">
      <c r="A165" s="1">
        <v>44251</v>
      </c>
      <c r="B165" t="s">
        <v>30</v>
      </c>
      <c r="C165" t="s">
        <v>20</v>
      </c>
      <c r="D165">
        <v>39</v>
      </c>
      <c r="E165" t="s">
        <v>10</v>
      </c>
      <c r="F165" t="s">
        <v>11</v>
      </c>
      <c r="G165">
        <v>54801</v>
      </c>
    </row>
    <row r="166" spans="1:7" x14ac:dyDescent="0.3">
      <c r="A166" s="1">
        <v>44251</v>
      </c>
      <c r="B166" t="s">
        <v>30</v>
      </c>
      <c r="C166" t="s">
        <v>20</v>
      </c>
      <c r="D166">
        <v>24</v>
      </c>
      <c r="E166" t="s">
        <v>13</v>
      </c>
      <c r="F166" t="s">
        <v>11</v>
      </c>
      <c r="G166">
        <v>8484</v>
      </c>
    </row>
    <row r="167" spans="1:7" x14ac:dyDescent="0.3">
      <c r="A167" s="1">
        <v>44252</v>
      </c>
      <c r="B167" t="s">
        <v>30</v>
      </c>
      <c r="C167" t="s">
        <v>20</v>
      </c>
      <c r="D167">
        <v>29</v>
      </c>
      <c r="E167" t="s">
        <v>8</v>
      </c>
      <c r="F167" t="s">
        <v>11</v>
      </c>
      <c r="G167">
        <v>14323</v>
      </c>
    </row>
    <row r="168" spans="1:7" x14ac:dyDescent="0.3">
      <c r="A168" s="1">
        <v>44252</v>
      </c>
      <c r="B168" t="s">
        <v>30</v>
      </c>
      <c r="C168" t="s">
        <v>20</v>
      </c>
      <c r="D168">
        <v>39</v>
      </c>
      <c r="E168" t="s">
        <v>10</v>
      </c>
      <c r="F168" t="s">
        <v>11</v>
      </c>
      <c r="G168">
        <v>60067</v>
      </c>
    </row>
    <row r="169" spans="1:7" x14ac:dyDescent="0.3">
      <c r="A169" s="1">
        <v>44252</v>
      </c>
      <c r="B169" t="s">
        <v>30</v>
      </c>
      <c r="C169" t="s">
        <v>20</v>
      </c>
      <c r="D169">
        <v>24</v>
      </c>
      <c r="E169" t="s">
        <v>13</v>
      </c>
      <c r="F169" t="s">
        <v>11</v>
      </c>
      <c r="G169">
        <v>9018</v>
      </c>
    </row>
    <row r="170" spans="1:7" x14ac:dyDescent="0.3">
      <c r="A170" s="1">
        <v>44253</v>
      </c>
      <c r="B170" t="s">
        <v>30</v>
      </c>
      <c r="C170" t="s">
        <v>20</v>
      </c>
      <c r="D170">
        <v>29</v>
      </c>
      <c r="E170" t="s">
        <v>8</v>
      </c>
      <c r="F170" t="s">
        <v>11</v>
      </c>
      <c r="G170">
        <v>14461</v>
      </c>
    </row>
    <row r="171" spans="1:7" x14ac:dyDescent="0.3">
      <c r="A171" s="1">
        <v>44253</v>
      </c>
      <c r="B171" t="s">
        <v>30</v>
      </c>
      <c r="C171" t="s">
        <v>20</v>
      </c>
      <c r="D171">
        <v>39</v>
      </c>
      <c r="E171" t="s">
        <v>10</v>
      </c>
      <c r="F171" t="s">
        <v>11</v>
      </c>
      <c r="G171">
        <v>47968</v>
      </c>
    </row>
    <row r="172" spans="1:7" x14ac:dyDescent="0.3">
      <c r="A172" s="1">
        <v>44253</v>
      </c>
      <c r="B172" t="s">
        <v>30</v>
      </c>
      <c r="C172" t="s">
        <v>20</v>
      </c>
      <c r="D172">
        <v>24</v>
      </c>
      <c r="E172" t="s">
        <v>13</v>
      </c>
      <c r="F172" t="s">
        <v>11</v>
      </c>
      <c r="G172">
        <v>9523</v>
      </c>
    </row>
    <row r="173" spans="1:7" x14ac:dyDescent="0.3">
      <c r="A173" s="1">
        <v>44254</v>
      </c>
      <c r="B173" t="s">
        <v>30</v>
      </c>
      <c r="C173" t="s">
        <v>20</v>
      </c>
      <c r="D173">
        <v>29</v>
      </c>
      <c r="E173" t="s">
        <v>8</v>
      </c>
      <c r="F173" t="s">
        <v>11</v>
      </c>
      <c r="G173">
        <v>14931</v>
      </c>
    </row>
    <row r="174" spans="1:7" x14ac:dyDescent="0.3">
      <c r="A174" s="1">
        <v>44254</v>
      </c>
      <c r="B174" t="s">
        <v>30</v>
      </c>
      <c r="C174" t="s">
        <v>20</v>
      </c>
      <c r="D174">
        <v>39</v>
      </c>
      <c r="E174" t="s">
        <v>10</v>
      </c>
      <c r="F174" t="s">
        <v>11</v>
      </c>
      <c r="G174">
        <v>60244</v>
      </c>
    </row>
    <row r="175" spans="1:7" x14ac:dyDescent="0.3">
      <c r="A175" s="1">
        <v>44254</v>
      </c>
      <c r="B175" t="s">
        <v>30</v>
      </c>
      <c r="C175" t="s">
        <v>20</v>
      </c>
      <c r="D175">
        <v>24</v>
      </c>
      <c r="E175" t="s">
        <v>13</v>
      </c>
      <c r="F175" t="s">
        <v>11</v>
      </c>
      <c r="G175">
        <v>7605</v>
      </c>
    </row>
    <row r="176" spans="1:7" x14ac:dyDescent="0.3">
      <c r="A176" s="1">
        <v>44255</v>
      </c>
      <c r="B176" t="s">
        <v>30</v>
      </c>
      <c r="C176" t="s">
        <v>20</v>
      </c>
      <c r="D176">
        <v>29</v>
      </c>
      <c r="E176" t="s">
        <v>8</v>
      </c>
      <c r="F176" t="s">
        <v>11</v>
      </c>
      <c r="G176">
        <v>14016</v>
      </c>
    </row>
    <row r="177" spans="1:7" x14ac:dyDescent="0.3">
      <c r="A177" s="1">
        <v>44255</v>
      </c>
      <c r="B177" t="s">
        <v>30</v>
      </c>
      <c r="C177" t="s">
        <v>20</v>
      </c>
      <c r="D177">
        <v>39</v>
      </c>
      <c r="E177" t="s">
        <v>10</v>
      </c>
      <c r="F177" t="s">
        <v>11</v>
      </c>
      <c r="G177">
        <v>60034</v>
      </c>
    </row>
    <row r="178" spans="1:7" x14ac:dyDescent="0.3">
      <c r="A178" s="1">
        <v>44255</v>
      </c>
      <c r="B178" t="s">
        <v>30</v>
      </c>
      <c r="C178" t="s">
        <v>20</v>
      </c>
      <c r="D178">
        <v>24</v>
      </c>
      <c r="E178" t="s">
        <v>13</v>
      </c>
      <c r="F178" t="s">
        <v>11</v>
      </c>
      <c r="G178">
        <v>7385</v>
      </c>
    </row>
    <row r="179" spans="1:7" x14ac:dyDescent="0.3">
      <c r="A179" s="1">
        <v>44256</v>
      </c>
      <c r="B179" t="s">
        <v>30</v>
      </c>
      <c r="C179" t="s">
        <v>20</v>
      </c>
      <c r="D179">
        <v>29</v>
      </c>
      <c r="E179" t="s">
        <v>8</v>
      </c>
      <c r="F179" t="s">
        <v>11</v>
      </c>
      <c r="G179">
        <v>15635</v>
      </c>
    </row>
    <row r="180" spans="1:7" x14ac:dyDescent="0.3">
      <c r="A180" s="1">
        <v>44256</v>
      </c>
      <c r="B180" t="s">
        <v>30</v>
      </c>
      <c r="C180" t="s">
        <v>20</v>
      </c>
      <c r="D180">
        <v>39</v>
      </c>
      <c r="E180" t="s">
        <v>10</v>
      </c>
      <c r="F180" t="s">
        <v>11</v>
      </c>
      <c r="G180">
        <v>53266</v>
      </c>
    </row>
    <row r="181" spans="1:7" x14ac:dyDescent="0.3">
      <c r="A181" s="1">
        <v>44256</v>
      </c>
      <c r="B181" t="s">
        <v>30</v>
      </c>
      <c r="C181" t="s">
        <v>20</v>
      </c>
      <c r="D181">
        <v>24</v>
      </c>
      <c r="E181" t="s">
        <v>13</v>
      </c>
      <c r="F181" t="s">
        <v>11</v>
      </c>
      <c r="G181">
        <v>9311</v>
      </c>
    </row>
    <row r="182" spans="1:7" x14ac:dyDescent="0.3">
      <c r="A182" s="1">
        <v>44257</v>
      </c>
      <c r="B182" t="s">
        <v>30</v>
      </c>
      <c r="C182" t="s">
        <v>20</v>
      </c>
      <c r="D182">
        <v>29</v>
      </c>
      <c r="E182" t="s">
        <v>8</v>
      </c>
      <c r="F182" t="s">
        <v>11</v>
      </c>
      <c r="G182">
        <v>14198</v>
      </c>
    </row>
    <row r="183" spans="1:7" x14ac:dyDescent="0.3">
      <c r="A183" s="1">
        <v>44257</v>
      </c>
      <c r="B183" t="s">
        <v>30</v>
      </c>
      <c r="C183" t="s">
        <v>20</v>
      </c>
      <c r="D183">
        <v>39</v>
      </c>
      <c r="E183" t="s">
        <v>10</v>
      </c>
      <c r="F183" t="s">
        <v>11</v>
      </c>
      <c r="G183">
        <v>60888</v>
      </c>
    </row>
    <row r="184" spans="1:7" x14ac:dyDescent="0.3">
      <c r="A184" s="1">
        <v>44257</v>
      </c>
      <c r="B184" t="s">
        <v>30</v>
      </c>
      <c r="C184" t="s">
        <v>20</v>
      </c>
      <c r="D184">
        <v>24</v>
      </c>
      <c r="E184" t="s">
        <v>13</v>
      </c>
      <c r="F184" t="s">
        <v>11</v>
      </c>
      <c r="G184">
        <v>9298</v>
      </c>
    </row>
    <row r="185" spans="1:7" x14ac:dyDescent="0.3">
      <c r="A185" s="1">
        <v>44258</v>
      </c>
      <c r="B185" t="s">
        <v>30</v>
      </c>
      <c r="C185" t="s">
        <v>20</v>
      </c>
      <c r="D185">
        <v>29</v>
      </c>
      <c r="E185" t="s">
        <v>8</v>
      </c>
      <c r="F185" t="s">
        <v>9</v>
      </c>
      <c r="G185">
        <v>16904</v>
      </c>
    </row>
    <row r="186" spans="1:7" x14ac:dyDescent="0.3">
      <c r="A186" s="1">
        <v>44258</v>
      </c>
      <c r="B186" t="s">
        <v>30</v>
      </c>
      <c r="C186" t="s">
        <v>20</v>
      </c>
      <c r="D186">
        <v>39</v>
      </c>
      <c r="E186" t="s">
        <v>10</v>
      </c>
      <c r="F186" t="s">
        <v>11</v>
      </c>
      <c r="G186">
        <v>54441</v>
      </c>
    </row>
    <row r="187" spans="1:7" x14ac:dyDescent="0.3">
      <c r="A187" s="1">
        <v>44258</v>
      </c>
      <c r="B187" t="s">
        <v>30</v>
      </c>
      <c r="C187" t="s">
        <v>20</v>
      </c>
      <c r="D187">
        <v>24</v>
      </c>
      <c r="E187" t="s">
        <v>13</v>
      </c>
      <c r="F187" t="s">
        <v>11</v>
      </c>
      <c r="G187">
        <v>7397</v>
      </c>
    </row>
    <row r="188" spans="1:7" x14ac:dyDescent="0.3">
      <c r="A188" s="1">
        <v>44259</v>
      </c>
      <c r="B188" t="s">
        <v>30</v>
      </c>
      <c r="C188" t="s">
        <v>20</v>
      </c>
      <c r="D188">
        <v>29</v>
      </c>
      <c r="E188" t="s">
        <v>8</v>
      </c>
      <c r="F188" t="s">
        <v>9</v>
      </c>
      <c r="G188">
        <v>17071</v>
      </c>
    </row>
    <row r="189" spans="1:7" x14ac:dyDescent="0.3">
      <c r="A189" s="1">
        <v>44259</v>
      </c>
      <c r="B189" t="s">
        <v>30</v>
      </c>
      <c r="C189" t="s">
        <v>20</v>
      </c>
      <c r="D189">
        <v>39</v>
      </c>
      <c r="E189" t="s">
        <v>10</v>
      </c>
      <c r="F189" t="s">
        <v>11</v>
      </c>
      <c r="G189">
        <v>61630</v>
      </c>
    </row>
    <row r="190" spans="1:7" x14ac:dyDescent="0.3">
      <c r="A190" s="1">
        <v>44259</v>
      </c>
      <c r="B190" t="s">
        <v>30</v>
      </c>
      <c r="C190" t="s">
        <v>20</v>
      </c>
      <c r="D190">
        <v>24</v>
      </c>
      <c r="E190" t="s">
        <v>13</v>
      </c>
      <c r="F190" t="s">
        <v>11</v>
      </c>
      <c r="G190">
        <v>8504</v>
      </c>
    </row>
    <row r="191" spans="1:7" x14ac:dyDescent="0.3">
      <c r="A191" s="1">
        <v>44260</v>
      </c>
      <c r="B191" t="s">
        <v>30</v>
      </c>
      <c r="C191" t="s">
        <v>20</v>
      </c>
      <c r="D191">
        <v>29</v>
      </c>
      <c r="E191" t="s">
        <v>8</v>
      </c>
      <c r="F191" t="s">
        <v>9</v>
      </c>
      <c r="G191">
        <v>17994</v>
      </c>
    </row>
    <row r="192" spans="1:7" x14ac:dyDescent="0.3">
      <c r="A192" s="1">
        <v>44260</v>
      </c>
      <c r="B192" t="s">
        <v>30</v>
      </c>
      <c r="C192" t="s">
        <v>20</v>
      </c>
      <c r="D192">
        <v>39</v>
      </c>
      <c r="E192" t="s">
        <v>10</v>
      </c>
      <c r="F192" t="s">
        <v>11</v>
      </c>
      <c r="G192">
        <v>61348</v>
      </c>
    </row>
    <row r="193" spans="1:7" x14ac:dyDescent="0.3">
      <c r="A193" s="1">
        <v>44260</v>
      </c>
      <c r="B193" t="s">
        <v>30</v>
      </c>
      <c r="C193" t="s">
        <v>20</v>
      </c>
      <c r="D193">
        <v>24</v>
      </c>
      <c r="E193" t="s">
        <v>13</v>
      </c>
      <c r="F193" t="s">
        <v>11</v>
      </c>
      <c r="G193">
        <v>8425</v>
      </c>
    </row>
    <row r="194" spans="1:7" x14ac:dyDescent="0.3">
      <c r="A194" s="1">
        <v>44261</v>
      </c>
      <c r="B194" t="s">
        <v>30</v>
      </c>
      <c r="C194" t="s">
        <v>20</v>
      </c>
      <c r="D194">
        <v>29</v>
      </c>
      <c r="E194" t="s">
        <v>8</v>
      </c>
      <c r="F194" t="s">
        <v>9</v>
      </c>
      <c r="G194">
        <v>17674</v>
      </c>
    </row>
    <row r="195" spans="1:7" x14ac:dyDescent="0.3">
      <c r="A195" s="1">
        <v>44261</v>
      </c>
      <c r="B195" t="s">
        <v>30</v>
      </c>
      <c r="C195" t="s">
        <v>20</v>
      </c>
      <c r="D195">
        <v>39</v>
      </c>
      <c r="E195" t="s">
        <v>10</v>
      </c>
      <c r="F195" t="s">
        <v>11</v>
      </c>
      <c r="G195">
        <v>49025</v>
      </c>
    </row>
    <row r="196" spans="1:7" x14ac:dyDescent="0.3">
      <c r="A196" s="1">
        <v>44261</v>
      </c>
      <c r="B196" t="s">
        <v>30</v>
      </c>
      <c r="C196" t="s">
        <v>20</v>
      </c>
      <c r="D196">
        <v>24</v>
      </c>
      <c r="E196" t="s">
        <v>13</v>
      </c>
      <c r="F196" t="s">
        <v>11</v>
      </c>
      <c r="G196">
        <v>9726</v>
      </c>
    </row>
    <row r="197" spans="1:7" x14ac:dyDescent="0.3">
      <c r="A197" s="1">
        <v>44262</v>
      </c>
      <c r="B197" t="s">
        <v>30</v>
      </c>
      <c r="C197" t="s">
        <v>20</v>
      </c>
      <c r="D197">
        <v>29</v>
      </c>
      <c r="E197" t="s">
        <v>8</v>
      </c>
      <c r="F197" t="s">
        <v>9</v>
      </c>
      <c r="G197">
        <v>18052</v>
      </c>
    </row>
    <row r="198" spans="1:7" x14ac:dyDescent="0.3">
      <c r="A198" s="1">
        <v>44262</v>
      </c>
      <c r="B198" t="s">
        <v>30</v>
      </c>
      <c r="C198" t="s">
        <v>20</v>
      </c>
      <c r="D198">
        <v>39</v>
      </c>
      <c r="E198" t="s">
        <v>10</v>
      </c>
      <c r="F198" t="s">
        <v>11</v>
      </c>
      <c r="G198">
        <v>47624</v>
      </c>
    </row>
    <row r="199" spans="1:7" x14ac:dyDescent="0.3">
      <c r="A199" s="1">
        <v>44262</v>
      </c>
      <c r="B199" t="s">
        <v>30</v>
      </c>
      <c r="C199" t="s">
        <v>20</v>
      </c>
      <c r="D199">
        <v>24</v>
      </c>
      <c r="E199" t="s">
        <v>13</v>
      </c>
      <c r="F199" t="s">
        <v>11</v>
      </c>
      <c r="G199">
        <v>8749</v>
      </c>
    </row>
    <row r="200" spans="1:7" x14ac:dyDescent="0.3">
      <c r="A200" s="1">
        <v>44263</v>
      </c>
      <c r="B200" t="s">
        <v>30</v>
      </c>
      <c r="C200" t="s">
        <v>20</v>
      </c>
      <c r="D200">
        <v>29</v>
      </c>
      <c r="E200" t="s">
        <v>8</v>
      </c>
      <c r="F200" t="s">
        <v>9</v>
      </c>
      <c r="G200">
        <v>16971</v>
      </c>
    </row>
    <row r="201" spans="1:7" x14ac:dyDescent="0.3">
      <c r="A201" s="1">
        <v>44263</v>
      </c>
      <c r="B201" t="s">
        <v>30</v>
      </c>
      <c r="C201" t="s">
        <v>20</v>
      </c>
      <c r="D201">
        <v>39</v>
      </c>
      <c r="E201" t="s">
        <v>10</v>
      </c>
      <c r="F201" t="s">
        <v>11</v>
      </c>
      <c r="G201">
        <v>59775</v>
      </c>
    </row>
    <row r="202" spans="1:7" x14ac:dyDescent="0.3">
      <c r="A202" s="1">
        <v>44263</v>
      </c>
      <c r="B202" t="s">
        <v>30</v>
      </c>
      <c r="C202" t="s">
        <v>20</v>
      </c>
      <c r="D202">
        <v>24</v>
      </c>
      <c r="E202" t="s">
        <v>13</v>
      </c>
      <c r="F202" t="s">
        <v>9</v>
      </c>
      <c r="G202">
        <v>10572</v>
      </c>
    </row>
    <row r="203" spans="1:7" x14ac:dyDescent="0.3">
      <c r="A203" s="1">
        <v>44264</v>
      </c>
      <c r="B203" t="s">
        <v>30</v>
      </c>
      <c r="C203" t="s">
        <v>20</v>
      </c>
      <c r="D203">
        <v>29</v>
      </c>
      <c r="E203" t="s">
        <v>8</v>
      </c>
      <c r="F203" t="s">
        <v>9</v>
      </c>
      <c r="G203">
        <v>16693</v>
      </c>
    </row>
    <row r="204" spans="1:7" x14ac:dyDescent="0.3">
      <c r="A204" s="1">
        <v>44264</v>
      </c>
      <c r="B204" t="s">
        <v>30</v>
      </c>
      <c r="C204" t="s">
        <v>20</v>
      </c>
      <c r="D204">
        <v>39</v>
      </c>
      <c r="E204" t="s">
        <v>10</v>
      </c>
      <c r="F204" t="s">
        <v>11</v>
      </c>
      <c r="G204">
        <v>59306</v>
      </c>
    </row>
    <row r="205" spans="1:7" x14ac:dyDescent="0.3">
      <c r="A205" s="1">
        <v>44264</v>
      </c>
      <c r="B205" t="s">
        <v>30</v>
      </c>
      <c r="C205" t="s">
        <v>20</v>
      </c>
      <c r="D205">
        <v>24</v>
      </c>
      <c r="E205" t="s">
        <v>13</v>
      </c>
      <c r="F205" t="s">
        <v>9</v>
      </c>
      <c r="G205">
        <v>8444</v>
      </c>
    </row>
    <row r="206" spans="1:7" x14ac:dyDescent="0.3">
      <c r="A206" s="1">
        <v>44265</v>
      </c>
      <c r="B206" t="s">
        <v>30</v>
      </c>
      <c r="C206" t="s">
        <v>20</v>
      </c>
      <c r="D206">
        <v>29</v>
      </c>
      <c r="E206" t="s">
        <v>8</v>
      </c>
      <c r="F206" t="s">
        <v>9</v>
      </c>
      <c r="G206">
        <v>16849</v>
      </c>
    </row>
    <row r="207" spans="1:7" x14ac:dyDescent="0.3">
      <c r="A207" s="1">
        <v>44265</v>
      </c>
      <c r="B207" t="s">
        <v>30</v>
      </c>
      <c r="C207" t="s">
        <v>20</v>
      </c>
      <c r="D207">
        <v>39</v>
      </c>
      <c r="E207" t="s">
        <v>10</v>
      </c>
      <c r="F207" t="s">
        <v>11</v>
      </c>
      <c r="G207">
        <v>62352</v>
      </c>
    </row>
    <row r="208" spans="1:7" x14ac:dyDescent="0.3">
      <c r="A208" s="1">
        <v>44265</v>
      </c>
      <c r="B208" t="s">
        <v>30</v>
      </c>
      <c r="C208" t="s">
        <v>20</v>
      </c>
      <c r="D208">
        <v>24</v>
      </c>
      <c r="E208" t="s">
        <v>13</v>
      </c>
      <c r="F208" t="s">
        <v>9</v>
      </c>
      <c r="G208">
        <v>8927</v>
      </c>
    </row>
    <row r="209" spans="1:7" x14ac:dyDescent="0.3">
      <c r="A209" s="1">
        <v>44266</v>
      </c>
      <c r="B209" t="s">
        <v>30</v>
      </c>
      <c r="C209" t="s">
        <v>20</v>
      </c>
      <c r="D209">
        <v>29</v>
      </c>
      <c r="E209" t="s">
        <v>8</v>
      </c>
      <c r="F209" t="s">
        <v>9</v>
      </c>
      <c r="G209">
        <v>17345</v>
      </c>
    </row>
    <row r="210" spans="1:7" x14ac:dyDescent="0.3">
      <c r="A210" s="1">
        <v>44266</v>
      </c>
      <c r="B210" t="s">
        <v>30</v>
      </c>
      <c r="C210" t="s">
        <v>20</v>
      </c>
      <c r="D210">
        <v>39</v>
      </c>
      <c r="E210" t="s">
        <v>10</v>
      </c>
      <c r="F210" t="s">
        <v>11</v>
      </c>
      <c r="G210">
        <v>60310</v>
      </c>
    </row>
    <row r="211" spans="1:7" x14ac:dyDescent="0.3">
      <c r="A211" s="1">
        <v>44266</v>
      </c>
      <c r="B211" t="s">
        <v>30</v>
      </c>
      <c r="C211" t="s">
        <v>20</v>
      </c>
      <c r="D211">
        <v>24</v>
      </c>
      <c r="E211" t="s">
        <v>13</v>
      </c>
      <c r="F211" t="s">
        <v>9</v>
      </c>
      <c r="G211">
        <v>10158</v>
      </c>
    </row>
    <row r="212" spans="1:7" x14ac:dyDescent="0.3">
      <c r="A212" s="1">
        <v>44267</v>
      </c>
      <c r="B212" t="s">
        <v>30</v>
      </c>
      <c r="C212" t="s">
        <v>20</v>
      </c>
      <c r="D212">
        <v>29</v>
      </c>
      <c r="E212" t="s">
        <v>8</v>
      </c>
      <c r="F212" t="s">
        <v>9</v>
      </c>
      <c r="G212">
        <v>17809</v>
      </c>
    </row>
    <row r="213" spans="1:7" x14ac:dyDescent="0.3">
      <c r="A213" s="1">
        <v>44267</v>
      </c>
      <c r="B213" t="s">
        <v>30</v>
      </c>
      <c r="C213" t="s">
        <v>20</v>
      </c>
      <c r="D213">
        <v>39</v>
      </c>
      <c r="E213" t="s">
        <v>10</v>
      </c>
      <c r="F213" t="s">
        <v>11</v>
      </c>
      <c r="G213">
        <v>62768</v>
      </c>
    </row>
    <row r="214" spans="1:7" x14ac:dyDescent="0.3">
      <c r="A214" s="1">
        <v>44267</v>
      </c>
      <c r="B214" t="s">
        <v>30</v>
      </c>
      <c r="C214" t="s">
        <v>20</v>
      </c>
      <c r="D214">
        <v>24</v>
      </c>
      <c r="E214" t="s">
        <v>13</v>
      </c>
      <c r="F214" t="s">
        <v>9</v>
      </c>
      <c r="G214">
        <v>9288</v>
      </c>
    </row>
    <row r="215" spans="1:7" x14ac:dyDescent="0.3">
      <c r="A215" s="1">
        <v>44268</v>
      </c>
      <c r="B215" t="s">
        <v>30</v>
      </c>
      <c r="C215" t="s">
        <v>20</v>
      </c>
      <c r="D215">
        <v>29</v>
      </c>
      <c r="E215" t="s">
        <v>8</v>
      </c>
      <c r="F215" t="s">
        <v>9</v>
      </c>
      <c r="G215">
        <v>16749</v>
      </c>
    </row>
    <row r="216" spans="1:7" x14ac:dyDescent="0.3">
      <c r="A216" s="1">
        <v>44268</v>
      </c>
      <c r="B216" t="s">
        <v>30</v>
      </c>
      <c r="C216" t="s">
        <v>20</v>
      </c>
      <c r="D216">
        <v>39</v>
      </c>
      <c r="E216" t="s">
        <v>10</v>
      </c>
      <c r="F216" t="s">
        <v>11</v>
      </c>
      <c r="G216">
        <v>54236</v>
      </c>
    </row>
    <row r="217" spans="1:7" x14ac:dyDescent="0.3">
      <c r="A217" s="1">
        <v>44268</v>
      </c>
      <c r="B217" t="s">
        <v>30</v>
      </c>
      <c r="C217" t="s">
        <v>20</v>
      </c>
      <c r="D217">
        <v>24</v>
      </c>
      <c r="E217" t="s">
        <v>13</v>
      </c>
      <c r="F217" t="s">
        <v>9</v>
      </c>
      <c r="G217">
        <v>10058</v>
      </c>
    </row>
    <row r="218" spans="1:7" x14ac:dyDescent="0.3">
      <c r="A218" s="1">
        <v>44269</v>
      </c>
      <c r="B218" t="s">
        <v>30</v>
      </c>
      <c r="C218" t="s">
        <v>20</v>
      </c>
      <c r="D218">
        <v>29</v>
      </c>
      <c r="E218" t="s">
        <v>8</v>
      </c>
      <c r="F218" t="s">
        <v>9</v>
      </c>
      <c r="G218">
        <v>16792</v>
      </c>
    </row>
    <row r="219" spans="1:7" x14ac:dyDescent="0.3">
      <c r="A219" s="1">
        <v>44269</v>
      </c>
      <c r="B219" t="s">
        <v>30</v>
      </c>
      <c r="C219" t="s">
        <v>20</v>
      </c>
      <c r="D219">
        <v>39</v>
      </c>
      <c r="E219" t="s">
        <v>10</v>
      </c>
      <c r="F219" t="s">
        <v>11</v>
      </c>
      <c r="G219">
        <v>51463</v>
      </c>
    </row>
    <row r="220" spans="1:7" x14ac:dyDescent="0.3">
      <c r="A220" s="1">
        <v>44269</v>
      </c>
      <c r="B220" t="s">
        <v>30</v>
      </c>
      <c r="C220" t="s">
        <v>20</v>
      </c>
      <c r="D220">
        <v>24</v>
      </c>
      <c r="E220" t="s">
        <v>13</v>
      </c>
      <c r="F220" t="s">
        <v>9</v>
      </c>
      <c r="G220">
        <v>8699</v>
      </c>
    </row>
    <row r="221" spans="1:7" x14ac:dyDescent="0.3">
      <c r="A221" s="1">
        <v>44270</v>
      </c>
      <c r="B221" t="s">
        <v>30</v>
      </c>
      <c r="C221" t="s">
        <v>20</v>
      </c>
      <c r="D221">
        <v>29</v>
      </c>
      <c r="E221" t="s">
        <v>8</v>
      </c>
      <c r="F221" t="s">
        <v>9</v>
      </c>
      <c r="G221">
        <v>17155</v>
      </c>
    </row>
    <row r="222" spans="1:7" x14ac:dyDescent="0.3">
      <c r="A222" s="1">
        <v>44270</v>
      </c>
      <c r="B222" t="s">
        <v>30</v>
      </c>
      <c r="C222" t="s">
        <v>20</v>
      </c>
      <c r="D222">
        <v>39</v>
      </c>
      <c r="E222" t="s">
        <v>10</v>
      </c>
      <c r="F222" t="s">
        <v>11</v>
      </c>
      <c r="G222">
        <v>48798</v>
      </c>
    </row>
    <row r="223" spans="1:7" x14ac:dyDescent="0.3">
      <c r="A223" s="1">
        <v>44270</v>
      </c>
      <c r="B223" t="s">
        <v>30</v>
      </c>
      <c r="C223" t="s">
        <v>20</v>
      </c>
      <c r="D223">
        <v>24</v>
      </c>
      <c r="E223" t="s">
        <v>13</v>
      </c>
      <c r="F223" t="s">
        <v>9</v>
      </c>
      <c r="G223">
        <v>8524</v>
      </c>
    </row>
    <row r="224" spans="1:7" x14ac:dyDescent="0.3">
      <c r="A224" s="1">
        <v>44271</v>
      </c>
      <c r="B224" t="s">
        <v>30</v>
      </c>
      <c r="C224" t="s">
        <v>20</v>
      </c>
      <c r="D224">
        <v>29</v>
      </c>
      <c r="E224" t="s">
        <v>8</v>
      </c>
      <c r="F224" t="s">
        <v>9</v>
      </c>
      <c r="G224">
        <v>16968</v>
      </c>
    </row>
    <row r="225" spans="1:7" x14ac:dyDescent="0.3">
      <c r="A225" s="1">
        <v>44271</v>
      </c>
      <c r="B225" t="s">
        <v>30</v>
      </c>
      <c r="C225" t="s">
        <v>20</v>
      </c>
      <c r="D225">
        <v>39</v>
      </c>
      <c r="E225" t="s">
        <v>10</v>
      </c>
      <c r="F225" t="s">
        <v>11</v>
      </c>
      <c r="G225">
        <v>65202</v>
      </c>
    </row>
    <row r="226" spans="1:7" x14ac:dyDescent="0.3">
      <c r="A226" s="1">
        <v>44271</v>
      </c>
      <c r="B226" t="s">
        <v>30</v>
      </c>
      <c r="C226" t="s">
        <v>20</v>
      </c>
      <c r="D226">
        <v>24</v>
      </c>
      <c r="E226" t="s">
        <v>13</v>
      </c>
      <c r="F226" t="s">
        <v>9</v>
      </c>
      <c r="G226">
        <v>9734</v>
      </c>
    </row>
    <row r="227" spans="1:7" x14ac:dyDescent="0.3">
      <c r="A227" s="1">
        <v>44272</v>
      </c>
      <c r="B227" t="s">
        <v>30</v>
      </c>
      <c r="C227" t="s">
        <v>20</v>
      </c>
      <c r="D227">
        <v>29</v>
      </c>
      <c r="E227" t="s">
        <v>8</v>
      </c>
      <c r="F227" t="s">
        <v>9</v>
      </c>
      <c r="G227">
        <v>17008</v>
      </c>
    </row>
    <row r="228" spans="1:7" x14ac:dyDescent="0.3">
      <c r="A228" s="1">
        <v>44272</v>
      </c>
      <c r="B228" t="s">
        <v>30</v>
      </c>
      <c r="C228" t="s">
        <v>20</v>
      </c>
      <c r="D228">
        <v>39</v>
      </c>
      <c r="E228" t="s">
        <v>10</v>
      </c>
      <c r="F228" t="s">
        <v>11</v>
      </c>
      <c r="G228">
        <v>63365</v>
      </c>
    </row>
    <row r="229" spans="1:7" x14ac:dyDescent="0.3">
      <c r="A229" s="1">
        <v>44272</v>
      </c>
      <c r="B229" t="s">
        <v>30</v>
      </c>
      <c r="C229" t="s">
        <v>20</v>
      </c>
      <c r="D229">
        <v>24</v>
      </c>
      <c r="E229" t="s">
        <v>13</v>
      </c>
      <c r="F229" t="s">
        <v>9</v>
      </c>
      <c r="G229">
        <v>9770</v>
      </c>
    </row>
    <row r="230" spans="1:7" x14ac:dyDescent="0.3">
      <c r="A230" s="1">
        <v>44273</v>
      </c>
      <c r="B230" t="s">
        <v>30</v>
      </c>
      <c r="C230" t="s">
        <v>20</v>
      </c>
      <c r="D230">
        <v>29</v>
      </c>
      <c r="E230" t="s">
        <v>8</v>
      </c>
      <c r="F230" t="s">
        <v>9</v>
      </c>
      <c r="G230">
        <v>17470</v>
      </c>
    </row>
    <row r="231" spans="1:7" x14ac:dyDescent="0.3">
      <c r="A231" s="1">
        <v>44273</v>
      </c>
      <c r="B231" t="s">
        <v>30</v>
      </c>
      <c r="C231" t="s">
        <v>20</v>
      </c>
      <c r="D231">
        <v>39</v>
      </c>
      <c r="E231" t="s">
        <v>10</v>
      </c>
      <c r="F231" t="s">
        <v>11</v>
      </c>
      <c r="G231">
        <v>63656</v>
      </c>
    </row>
    <row r="232" spans="1:7" x14ac:dyDescent="0.3">
      <c r="A232" s="1">
        <v>44273</v>
      </c>
      <c r="B232" t="s">
        <v>30</v>
      </c>
      <c r="C232" t="s">
        <v>20</v>
      </c>
      <c r="D232">
        <v>24</v>
      </c>
      <c r="E232" t="s">
        <v>13</v>
      </c>
      <c r="F232" t="s">
        <v>11</v>
      </c>
      <c r="G232">
        <v>9192</v>
      </c>
    </row>
    <row r="233" spans="1:7" x14ac:dyDescent="0.3">
      <c r="A233" s="1">
        <v>44274</v>
      </c>
      <c r="B233" t="s">
        <v>30</v>
      </c>
      <c r="C233" t="s">
        <v>20</v>
      </c>
      <c r="D233">
        <v>29</v>
      </c>
      <c r="E233" t="s">
        <v>8</v>
      </c>
      <c r="F233" t="s">
        <v>9</v>
      </c>
      <c r="G233">
        <v>18291</v>
      </c>
    </row>
    <row r="234" spans="1:7" x14ac:dyDescent="0.3">
      <c r="A234" s="1">
        <v>44274</v>
      </c>
      <c r="B234" t="s">
        <v>30</v>
      </c>
      <c r="C234" t="s">
        <v>20</v>
      </c>
      <c r="D234">
        <v>39</v>
      </c>
      <c r="E234" t="s">
        <v>10</v>
      </c>
      <c r="F234" t="s">
        <v>11</v>
      </c>
      <c r="G234">
        <v>52248</v>
      </c>
    </row>
    <row r="235" spans="1:7" x14ac:dyDescent="0.3">
      <c r="A235" s="1">
        <v>44274</v>
      </c>
      <c r="B235" t="s">
        <v>30</v>
      </c>
      <c r="C235" t="s">
        <v>20</v>
      </c>
      <c r="D235">
        <v>24</v>
      </c>
      <c r="E235" t="s">
        <v>13</v>
      </c>
      <c r="F235" t="s">
        <v>11</v>
      </c>
      <c r="G235">
        <v>8847</v>
      </c>
    </row>
    <row r="236" spans="1:7" x14ac:dyDescent="0.3">
      <c r="A236" s="1">
        <v>44275</v>
      </c>
      <c r="B236" t="s">
        <v>30</v>
      </c>
      <c r="C236" t="s">
        <v>20</v>
      </c>
      <c r="D236">
        <v>29</v>
      </c>
      <c r="E236" t="s">
        <v>8</v>
      </c>
      <c r="F236" t="s">
        <v>9</v>
      </c>
      <c r="G236">
        <v>18226</v>
      </c>
    </row>
    <row r="237" spans="1:7" x14ac:dyDescent="0.3">
      <c r="A237" s="1">
        <v>44275</v>
      </c>
      <c r="B237" t="s">
        <v>30</v>
      </c>
      <c r="C237" t="s">
        <v>20</v>
      </c>
      <c r="D237">
        <v>39</v>
      </c>
      <c r="E237" t="s">
        <v>10</v>
      </c>
      <c r="F237" t="s">
        <v>11</v>
      </c>
      <c r="G237">
        <v>60157</v>
      </c>
    </row>
    <row r="238" spans="1:7" x14ac:dyDescent="0.3">
      <c r="A238" s="1">
        <v>44275</v>
      </c>
      <c r="B238" t="s">
        <v>30</v>
      </c>
      <c r="C238" t="s">
        <v>20</v>
      </c>
      <c r="D238">
        <v>24</v>
      </c>
      <c r="E238" t="s">
        <v>13</v>
      </c>
      <c r="F238" t="s">
        <v>11</v>
      </c>
      <c r="G238">
        <v>8802</v>
      </c>
    </row>
    <row r="239" spans="1:7" x14ac:dyDescent="0.3">
      <c r="A239" s="1">
        <v>44276</v>
      </c>
      <c r="B239" t="s">
        <v>30</v>
      </c>
      <c r="C239" t="s">
        <v>20</v>
      </c>
      <c r="D239">
        <v>29</v>
      </c>
      <c r="E239" t="s">
        <v>8</v>
      </c>
      <c r="F239" t="s">
        <v>9</v>
      </c>
      <c r="G239">
        <v>18980</v>
      </c>
    </row>
    <row r="240" spans="1:7" x14ac:dyDescent="0.3">
      <c r="A240" s="1">
        <v>44276</v>
      </c>
      <c r="B240" t="s">
        <v>30</v>
      </c>
      <c r="C240" t="s">
        <v>20</v>
      </c>
      <c r="D240">
        <v>39</v>
      </c>
      <c r="E240" t="s">
        <v>10</v>
      </c>
      <c r="F240" t="s">
        <v>11</v>
      </c>
      <c r="G240">
        <v>61744</v>
      </c>
    </row>
    <row r="241" spans="1:7" x14ac:dyDescent="0.3">
      <c r="A241" s="1">
        <v>44276</v>
      </c>
      <c r="B241" t="s">
        <v>30</v>
      </c>
      <c r="C241" t="s">
        <v>20</v>
      </c>
      <c r="D241">
        <v>24</v>
      </c>
      <c r="E241" t="s">
        <v>13</v>
      </c>
      <c r="F241" t="s">
        <v>11</v>
      </c>
      <c r="G241">
        <v>9137</v>
      </c>
    </row>
    <row r="242" spans="1:7" x14ac:dyDescent="0.3">
      <c r="A242" s="1">
        <v>44277</v>
      </c>
      <c r="B242" t="s">
        <v>30</v>
      </c>
      <c r="C242" t="s">
        <v>20</v>
      </c>
      <c r="D242">
        <v>29</v>
      </c>
      <c r="E242" t="s">
        <v>8</v>
      </c>
      <c r="F242" t="s">
        <v>11</v>
      </c>
      <c r="G242">
        <v>12614</v>
      </c>
    </row>
    <row r="243" spans="1:7" x14ac:dyDescent="0.3">
      <c r="A243" s="1">
        <v>44277</v>
      </c>
      <c r="B243" t="s">
        <v>30</v>
      </c>
      <c r="C243" t="s">
        <v>20</v>
      </c>
      <c r="D243">
        <v>39</v>
      </c>
      <c r="E243" t="s">
        <v>10</v>
      </c>
      <c r="F243" t="s">
        <v>11</v>
      </c>
      <c r="G243">
        <v>49158</v>
      </c>
    </row>
    <row r="244" spans="1:7" x14ac:dyDescent="0.3">
      <c r="A244" s="1">
        <v>44277</v>
      </c>
      <c r="B244" t="s">
        <v>30</v>
      </c>
      <c r="C244" t="s">
        <v>20</v>
      </c>
      <c r="D244">
        <v>24</v>
      </c>
      <c r="E244" t="s">
        <v>13</v>
      </c>
      <c r="F244" t="s">
        <v>11</v>
      </c>
      <c r="G244">
        <v>9331</v>
      </c>
    </row>
    <row r="245" spans="1:7" x14ac:dyDescent="0.3">
      <c r="A245" s="1">
        <v>44278</v>
      </c>
      <c r="B245" t="s">
        <v>30</v>
      </c>
      <c r="C245" t="s">
        <v>20</v>
      </c>
      <c r="D245">
        <v>29</v>
      </c>
      <c r="E245" t="s">
        <v>8</v>
      </c>
      <c r="F245" t="s">
        <v>11</v>
      </c>
      <c r="G245">
        <v>14289</v>
      </c>
    </row>
    <row r="246" spans="1:7" x14ac:dyDescent="0.3">
      <c r="A246" s="1">
        <v>44278</v>
      </c>
      <c r="B246" t="s">
        <v>30</v>
      </c>
      <c r="C246" t="s">
        <v>20</v>
      </c>
      <c r="D246">
        <v>39</v>
      </c>
      <c r="E246" t="s">
        <v>10</v>
      </c>
      <c r="F246" t="s">
        <v>11</v>
      </c>
      <c r="G246">
        <v>61338</v>
      </c>
    </row>
    <row r="247" spans="1:7" x14ac:dyDescent="0.3">
      <c r="A247" s="1">
        <v>44278</v>
      </c>
      <c r="B247" t="s">
        <v>30</v>
      </c>
      <c r="C247" t="s">
        <v>20</v>
      </c>
      <c r="D247">
        <v>24</v>
      </c>
      <c r="E247" t="s">
        <v>13</v>
      </c>
      <c r="F247" t="s">
        <v>11</v>
      </c>
      <c r="G247">
        <v>7618</v>
      </c>
    </row>
    <row r="248" spans="1:7" x14ac:dyDescent="0.3">
      <c r="A248" s="1">
        <v>44279</v>
      </c>
      <c r="B248" t="s">
        <v>30</v>
      </c>
      <c r="C248" t="s">
        <v>20</v>
      </c>
      <c r="D248">
        <v>29</v>
      </c>
      <c r="E248" t="s">
        <v>8</v>
      </c>
      <c r="F248" t="s">
        <v>11</v>
      </c>
      <c r="G248">
        <v>13003</v>
      </c>
    </row>
    <row r="249" spans="1:7" x14ac:dyDescent="0.3">
      <c r="A249" s="1">
        <v>44279</v>
      </c>
      <c r="B249" t="s">
        <v>30</v>
      </c>
      <c r="C249" t="s">
        <v>20</v>
      </c>
      <c r="D249">
        <v>39</v>
      </c>
      <c r="E249" t="s">
        <v>10</v>
      </c>
      <c r="F249" t="s">
        <v>11</v>
      </c>
      <c r="G249">
        <v>60638</v>
      </c>
    </row>
    <row r="250" spans="1:7" x14ac:dyDescent="0.3">
      <c r="A250" s="1">
        <v>44279</v>
      </c>
      <c r="B250" t="s">
        <v>30</v>
      </c>
      <c r="C250" t="s">
        <v>20</v>
      </c>
      <c r="D250">
        <v>24</v>
      </c>
      <c r="E250" t="s">
        <v>13</v>
      </c>
      <c r="F250" t="s">
        <v>11</v>
      </c>
      <c r="G250">
        <v>7795</v>
      </c>
    </row>
    <row r="251" spans="1:7" x14ac:dyDescent="0.3">
      <c r="A251" s="1">
        <v>44280</v>
      </c>
      <c r="B251" t="s">
        <v>30</v>
      </c>
      <c r="C251" t="s">
        <v>20</v>
      </c>
      <c r="D251">
        <v>29</v>
      </c>
      <c r="E251" t="s">
        <v>8</v>
      </c>
      <c r="F251" t="s">
        <v>11</v>
      </c>
      <c r="G251">
        <v>13973</v>
      </c>
    </row>
    <row r="252" spans="1:7" x14ac:dyDescent="0.3">
      <c r="A252" s="1">
        <v>44280</v>
      </c>
      <c r="B252" t="s">
        <v>30</v>
      </c>
      <c r="C252" t="s">
        <v>20</v>
      </c>
      <c r="D252">
        <v>39</v>
      </c>
      <c r="E252" t="s">
        <v>10</v>
      </c>
      <c r="F252" t="s">
        <v>11</v>
      </c>
      <c r="G252">
        <v>58927</v>
      </c>
    </row>
    <row r="253" spans="1:7" x14ac:dyDescent="0.3">
      <c r="A253" s="1">
        <v>44280</v>
      </c>
      <c r="B253" t="s">
        <v>30</v>
      </c>
      <c r="C253" t="s">
        <v>20</v>
      </c>
      <c r="D253">
        <v>24</v>
      </c>
      <c r="E253" t="s">
        <v>13</v>
      </c>
      <c r="F253" t="s">
        <v>11</v>
      </c>
      <c r="G253">
        <v>8352</v>
      </c>
    </row>
    <row r="254" spans="1:7" x14ac:dyDescent="0.3">
      <c r="A254" s="1">
        <v>44281</v>
      </c>
      <c r="B254" t="s">
        <v>30</v>
      </c>
      <c r="C254" t="s">
        <v>20</v>
      </c>
      <c r="D254">
        <v>29</v>
      </c>
      <c r="E254" t="s">
        <v>8</v>
      </c>
      <c r="F254" t="s">
        <v>11</v>
      </c>
      <c r="G254">
        <v>11787</v>
      </c>
    </row>
    <row r="255" spans="1:7" x14ac:dyDescent="0.3">
      <c r="A255" s="1">
        <v>44281</v>
      </c>
      <c r="B255" t="s">
        <v>30</v>
      </c>
      <c r="C255" t="s">
        <v>20</v>
      </c>
      <c r="D255">
        <v>39</v>
      </c>
      <c r="E255" t="s">
        <v>10</v>
      </c>
      <c r="F255" t="s">
        <v>11</v>
      </c>
      <c r="G255">
        <v>61480</v>
      </c>
    </row>
    <row r="256" spans="1:7" x14ac:dyDescent="0.3">
      <c r="A256" s="1">
        <v>44281</v>
      </c>
      <c r="B256" t="s">
        <v>30</v>
      </c>
      <c r="C256" t="s">
        <v>20</v>
      </c>
      <c r="D256">
        <v>24</v>
      </c>
      <c r="E256" t="s">
        <v>13</v>
      </c>
      <c r="F256" t="s">
        <v>11</v>
      </c>
      <c r="G256">
        <v>8408</v>
      </c>
    </row>
    <row r="257" spans="1:7" x14ac:dyDescent="0.3">
      <c r="A257" s="1">
        <v>44282</v>
      </c>
      <c r="B257" t="s">
        <v>30</v>
      </c>
      <c r="C257" t="s">
        <v>20</v>
      </c>
      <c r="D257">
        <v>29</v>
      </c>
      <c r="E257" t="s">
        <v>8</v>
      </c>
      <c r="F257" t="s">
        <v>11</v>
      </c>
      <c r="G257">
        <v>14240</v>
      </c>
    </row>
    <row r="258" spans="1:7" x14ac:dyDescent="0.3">
      <c r="A258" s="1">
        <v>44282</v>
      </c>
      <c r="B258" t="s">
        <v>30</v>
      </c>
      <c r="C258" t="s">
        <v>20</v>
      </c>
      <c r="D258">
        <v>39</v>
      </c>
      <c r="E258" t="s">
        <v>10</v>
      </c>
      <c r="F258" t="s">
        <v>11</v>
      </c>
      <c r="G258">
        <v>56301</v>
      </c>
    </row>
    <row r="259" spans="1:7" x14ac:dyDescent="0.3">
      <c r="A259" s="1">
        <v>44282</v>
      </c>
      <c r="B259" t="s">
        <v>30</v>
      </c>
      <c r="C259" t="s">
        <v>20</v>
      </c>
      <c r="D259">
        <v>24</v>
      </c>
      <c r="E259" t="s">
        <v>13</v>
      </c>
      <c r="F259" t="s">
        <v>11</v>
      </c>
      <c r="G259">
        <v>9592</v>
      </c>
    </row>
    <row r="260" spans="1:7" x14ac:dyDescent="0.3">
      <c r="A260" s="1">
        <v>44283</v>
      </c>
      <c r="B260" t="s">
        <v>30</v>
      </c>
      <c r="C260" t="s">
        <v>20</v>
      </c>
      <c r="D260">
        <v>29</v>
      </c>
      <c r="E260" t="s">
        <v>8</v>
      </c>
      <c r="F260" t="s">
        <v>11</v>
      </c>
      <c r="G260">
        <v>13066</v>
      </c>
    </row>
    <row r="261" spans="1:7" x14ac:dyDescent="0.3">
      <c r="A261" s="1">
        <v>44283</v>
      </c>
      <c r="B261" t="s">
        <v>30</v>
      </c>
      <c r="C261" t="s">
        <v>20</v>
      </c>
      <c r="D261">
        <v>39</v>
      </c>
      <c r="E261" t="s">
        <v>10</v>
      </c>
      <c r="F261" t="s">
        <v>11</v>
      </c>
      <c r="G261">
        <v>48688</v>
      </c>
    </row>
    <row r="262" spans="1:7" x14ac:dyDescent="0.3">
      <c r="A262" s="1">
        <v>44283</v>
      </c>
      <c r="B262" t="s">
        <v>30</v>
      </c>
      <c r="C262" t="s">
        <v>20</v>
      </c>
      <c r="D262">
        <v>24</v>
      </c>
      <c r="E262" t="s">
        <v>13</v>
      </c>
      <c r="F262" t="s">
        <v>11</v>
      </c>
      <c r="G262">
        <v>9154</v>
      </c>
    </row>
    <row r="263" spans="1:7" x14ac:dyDescent="0.3">
      <c r="A263" s="1">
        <v>44284</v>
      </c>
      <c r="B263" t="s">
        <v>30</v>
      </c>
      <c r="C263" t="s">
        <v>20</v>
      </c>
      <c r="D263">
        <v>29</v>
      </c>
      <c r="E263" t="s">
        <v>8</v>
      </c>
      <c r="F263" t="s">
        <v>11</v>
      </c>
      <c r="G263">
        <v>13682</v>
      </c>
    </row>
    <row r="264" spans="1:7" x14ac:dyDescent="0.3">
      <c r="A264" s="1">
        <v>44284</v>
      </c>
      <c r="B264" t="s">
        <v>30</v>
      </c>
      <c r="C264" t="s">
        <v>20</v>
      </c>
      <c r="D264">
        <v>39</v>
      </c>
      <c r="E264" t="s">
        <v>10</v>
      </c>
      <c r="F264" t="s">
        <v>11</v>
      </c>
      <c r="G264">
        <v>56473</v>
      </c>
    </row>
    <row r="265" spans="1:7" x14ac:dyDescent="0.3">
      <c r="A265" s="1">
        <v>44284</v>
      </c>
      <c r="B265" t="s">
        <v>30</v>
      </c>
      <c r="C265" t="s">
        <v>20</v>
      </c>
      <c r="D265">
        <v>24</v>
      </c>
      <c r="E265" t="s">
        <v>13</v>
      </c>
      <c r="F265" t="s">
        <v>11</v>
      </c>
      <c r="G265">
        <v>7987</v>
      </c>
    </row>
    <row r="266" spans="1:7" x14ac:dyDescent="0.3">
      <c r="A266" s="1">
        <v>44285</v>
      </c>
      <c r="B266" t="s">
        <v>30</v>
      </c>
      <c r="C266" t="s">
        <v>20</v>
      </c>
      <c r="D266">
        <v>29</v>
      </c>
      <c r="E266" t="s">
        <v>8</v>
      </c>
      <c r="F266" t="s">
        <v>11</v>
      </c>
      <c r="G266">
        <v>14301</v>
      </c>
    </row>
    <row r="267" spans="1:7" x14ac:dyDescent="0.3">
      <c r="A267" s="1">
        <v>44285</v>
      </c>
      <c r="B267" t="s">
        <v>30</v>
      </c>
      <c r="C267" t="s">
        <v>20</v>
      </c>
      <c r="D267">
        <v>39</v>
      </c>
      <c r="E267" t="s">
        <v>10</v>
      </c>
      <c r="F267" t="s">
        <v>11</v>
      </c>
      <c r="G267">
        <v>52200</v>
      </c>
    </row>
    <row r="268" spans="1:7" x14ac:dyDescent="0.3">
      <c r="A268" s="1">
        <v>44285</v>
      </c>
      <c r="B268" t="s">
        <v>30</v>
      </c>
      <c r="C268" t="s">
        <v>20</v>
      </c>
      <c r="D268">
        <v>24</v>
      </c>
      <c r="E268" t="s">
        <v>13</v>
      </c>
      <c r="F268" t="s">
        <v>11</v>
      </c>
      <c r="G268">
        <v>8572</v>
      </c>
    </row>
    <row r="269" spans="1:7" x14ac:dyDescent="0.3">
      <c r="A269" s="1">
        <v>44286</v>
      </c>
      <c r="B269" t="s">
        <v>30</v>
      </c>
      <c r="C269" t="s">
        <v>20</v>
      </c>
      <c r="D269">
        <v>29</v>
      </c>
      <c r="E269" t="s">
        <v>8</v>
      </c>
      <c r="F269" t="s">
        <v>11</v>
      </c>
      <c r="G269">
        <v>13526</v>
      </c>
    </row>
    <row r="270" spans="1:7" x14ac:dyDescent="0.3">
      <c r="A270" s="1">
        <v>44286</v>
      </c>
      <c r="B270" t="s">
        <v>30</v>
      </c>
      <c r="C270" t="s">
        <v>20</v>
      </c>
      <c r="D270">
        <v>39</v>
      </c>
      <c r="E270" t="s">
        <v>10</v>
      </c>
      <c r="F270" t="s">
        <v>11</v>
      </c>
      <c r="G270">
        <v>60263</v>
      </c>
    </row>
    <row r="271" spans="1:7" x14ac:dyDescent="0.3">
      <c r="A271" s="1">
        <v>44286</v>
      </c>
      <c r="B271" t="s">
        <v>30</v>
      </c>
      <c r="C271" t="s">
        <v>20</v>
      </c>
      <c r="D271">
        <v>24</v>
      </c>
      <c r="E271" t="s">
        <v>13</v>
      </c>
      <c r="F271" t="s">
        <v>11</v>
      </c>
      <c r="G271">
        <v>9498</v>
      </c>
    </row>
  </sheetData>
  <autoFilter ref="A1:G271" xr:uid="{808488EA-5637-4649-B425-D6AC0B61A9F4}"/>
  <mergeCells count="3">
    <mergeCell ref="I1:J1"/>
    <mergeCell ref="I10:J10"/>
    <mergeCell ref="L10:M1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B38D1-B030-46C2-956B-7A3FC4A866CB}">
  <sheetPr filterMode="1"/>
  <dimension ref="A1:M271"/>
  <sheetViews>
    <sheetView topLeftCell="C1" zoomScale="90" zoomScaleNormal="90" workbookViewId="0">
      <selection activeCell="N16" sqref="N16"/>
    </sheetView>
  </sheetViews>
  <sheetFormatPr defaultColWidth="8.8984375" defaultRowHeight="15.6" x14ac:dyDescent="0.3"/>
  <cols>
    <col min="5" max="5" width="18.3984375" bestFit="1" customWidth="1"/>
    <col min="9" max="9" width="17.09765625" bestFit="1" customWidth="1"/>
    <col min="10" max="10" width="12.5" style="8" bestFit="1" customWidth="1"/>
    <col min="12" max="12" width="17.09765625" bestFit="1" customWidth="1"/>
    <col min="13" max="13" width="14.59765625" bestFit="1" customWidth="1"/>
  </cols>
  <sheetData>
    <row r="1" spans="1:13" x14ac:dyDescent="0.3">
      <c r="A1" t="s">
        <v>0</v>
      </c>
      <c r="B1" t="s">
        <v>1</v>
      </c>
      <c r="C1" t="s">
        <v>2</v>
      </c>
      <c r="D1" t="s">
        <v>3</v>
      </c>
      <c r="E1" t="s">
        <v>4</v>
      </c>
      <c r="F1" t="s">
        <v>5</v>
      </c>
      <c r="G1" t="s">
        <v>6</v>
      </c>
      <c r="I1" s="114" t="s">
        <v>58</v>
      </c>
      <c r="J1" s="114"/>
    </row>
    <row r="2" spans="1:13" hidden="1" x14ac:dyDescent="0.3">
      <c r="A2" s="1">
        <v>44197</v>
      </c>
      <c r="B2" t="s">
        <v>23</v>
      </c>
      <c r="C2" t="s">
        <v>25</v>
      </c>
      <c r="D2">
        <v>23</v>
      </c>
      <c r="E2" t="s">
        <v>8</v>
      </c>
      <c r="F2" t="s">
        <v>9</v>
      </c>
      <c r="G2">
        <v>14704</v>
      </c>
      <c r="I2" s="3" t="s">
        <v>32</v>
      </c>
      <c r="J2" s="9">
        <f>AVERAGE(G2:G271)</f>
        <v>19771.577777777777</v>
      </c>
    </row>
    <row r="3" spans="1:13" x14ac:dyDescent="0.3">
      <c r="A3" s="1">
        <v>44197</v>
      </c>
      <c r="B3" t="s">
        <v>23</v>
      </c>
      <c r="C3" t="s">
        <v>25</v>
      </c>
      <c r="D3">
        <v>30</v>
      </c>
      <c r="E3" t="s">
        <v>10</v>
      </c>
      <c r="F3" t="s">
        <v>11</v>
      </c>
      <c r="G3">
        <v>33437</v>
      </c>
      <c r="I3" s="3" t="s">
        <v>33</v>
      </c>
      <c r="J3" s="9">
        <f>MEDIAN(G2:G271)</f>
        <v>12947.5</v>
      </c>
    </row>
    <row r="4" spans="1:13" hidden="1" x14ac:dyDescent="0.3">
      <c r="A4" s="1">
        <v>44197</v>
      </c>
      <c r="B4" t="s">
        <v>23</v>
      </c>
      <c r="C4" t="s">
        <v>25</v>
      </c>
      <c r="D4">
        <v>22</v>
      </c>
      <c r="E4" t="s">
        <v>13</v>
      </c>
      <c r="F4" t="s">
        <v>9</v>
      </c>
      <c r="G4">
        <v>17492</v>
      </c>
      <c r="I4" s="3" t="s">
        <v>34</v>
      </c>
      <c r="J4" s="9">
        <f>MODE(G2:G271)</f>
        <v>13523</v>
      </c>
    </row>
    <row r="5" spans="1:13" hidden="1" x14ac:dyDescent="0.3">
      <c r="A5" s="1">
        <v>44198</v>
      </c>
      <c r="B5" t="s">
        <v>23</v>
      </c>
      <c r="C5" t="s">
        <v>25</v>
      </c>
      <c r="D5">
        <v>23</v>
      </c>
      <c r="E5" t="s">
        <v>8</v>
      </c>
      <c r="F5" t="s">
        <v>9</v>
      </c>
      <c r="G5">
        <v>14531</v>
      </c>
      <c r="I5" s="3" t="s">
        <v>35</v>
      </c>
      <c r="J5" s="13">
        <f>MAX(G2:G271)</f>
        <v>43468</v>
      </c>
    </row>
    <row r="6" spans="1:13" x14ac:dyDescent="0.3">
      <c r="A6" s="1">
        <v>44198</v>
      </c>
      <c r="B6" t="s">
        <v>23</v>
      </c>
      <c r="C6" t="s">
        <v>25</v>
      </c>
      <c r="D6">
        <v>30</v>
      </c>
      <c r="E6" t="s">
        <v>10</v>
      </c>
      <c r="F6" t="s">
        <v>11</v>
      </c>
      <c r="G6">
        <v>31685</v>
      </c>
      <c r="I6" s="3" t="s">
        <v>36</v>
      </c>
      <c r="J6" s="9">
        <f>MIN(G2:G271)</f>
        <v>6796</v>
      </c>
    </row>
    <row r="7" spans="1:13" hidden="1" x14ac:dyDescent="0.3">
      <c r="A7" s="1">
        <v>44198</v>
      </c>
      <c r="B7" t="s">
        <v>23</v>
      </c>
      <c r="C7" t="s">
        <v>25</v>
      </c>
      <c r="D7">
        <v>22</v>
      </c>
      <c r="E7" t="s">
        <v>13</v>
      </c>
      <c r="F7" t="s">
        <v>9</v>
      </c>
      <c r="G7">
        <v>13730</v>
      </c>
      <c r="I7" s="3" t="s">
        <v>53</v>
      </c>
      <c r="J7" s="9">
        <f>STDEV(G2:G271)</f>
        <v>12791.440034768295</v>
      </c>
    </row>
    <row r="8" spans="1:13" hidden="1" x14ac:dyDescent="0.3">
      <c r="A8" s="1">
        <v>44199</v>
      </c>
      <c r="B8" t="s">
        <v>23</v>
      </c>
      <c r="C8" t="s">
        <v>25</v>
      </c>
      <c r="D8">
        <v>23</v>
      </c>
      <c r="E8" t="s">
        <v>8</v>
      </c>
      <c r="F8" t="s">
        <v>9</v>
      </c>
      <c r="G8">
        <v>14728</v>
      </c>
    </row>
    <row r="9" spans="1:13" x14ac:dyDescent="0.3">
      <c r="A9" s="1">
        <v>44199</v>
      </c>
      <c r="B9" t="s">
        <v>23</v>
      </c>
      <c r="C9" t="s">
        <v>25</v>
      </c>
      <c r="D9">
        <v>30</v>
      </c>
      <c r="E9" t="s">
        <v>10</v>
      </c>
      <c r="F9" t="s">
        <v>11</v>
      </c>
      <c r="G9">
        <v>36146</v>
      </c>
    </row>
    <row r="10" spans="1:13" ht="16.2" hidden="1" thickBot="1" x14ac:dyDescent="0.35">
      <c r="A10" s="1">
        <v>44199</v>
      </c>
      <c r="B10" t="s">
        <v>23</v>
      </c>
      <c r="C10" t="s">
        <v>25</v>
      </c>
      <c r="D10">
        <v>22</v>
      </c>
      <c r="E10" t="s">
        <v>13</v>
      </c>
      <c r="F10" t="s">
        <v>9</v>
      </c>
      <c r="G10">
        <v>14262</v>
      </c>
      <c r="I10" s="103" t="s">
        <v>38</v>
      </c>
      <c r="J10" s="103"/>
      <c r="L10" s="104" t="s">
        <v>39</v>
      </c>
      <c r="M10" s="104"/>
    </row>
    <row r="11" spans="1:13" hidden="1" x14ac:dyDescent="0.3">
      <c r="A11" s="1">
        <v>44200</v>
      </c>
      <c r="B11" t="s">
        <v>23</v>
      </c>
      <c r="C11" t="s">
        <v>25</v>
      </c>
      <c r="D11">
        <v>23</v>
      </c>
      <c r="E11" t="s">
        <v>8</v>
      </c>
      <c r="F11" t="s">
        <v>9</v>
      </c>
      <c r="G11">
        <v>14314</v>
      </c>
      <c r="I11" s="6" t="s">
        <v>6</v>
      </c>
      <c r="J11" s="10"/>
      <c r="L11" s="6" t="s">
        <v>6</v>
      </c>
      <c r="M11" s="6"/>
    </row>
    <row r="12" spans="1:13" x14ac:dyDescent="0.3">
      <c r="A12" s="1">
        <v>44200</v>
      </c>
      <c r="B12" t="s">
        <v>23</v>
      </c>
      <c r="C12" t="s">
        <v>25</v>
      </c>
      <c r="D12">
        <v>30</v>
      </c>
      <c r="E12" t="s">
        <v>10</v>
      </c>
      <c r="F12" t="s">
        <v>11</v>
      </c>
      <c r="G12">
        <v>36137</v>
      </c>
    </row>
    <row r="13" spans="1:13" hidden="1" x14ac:dyDescent="0.3">
      <c r="A13" s="1">
        <v>44200</v>
      </c>
      <c r="B13" t="s">
        <v>23</v>
      </c>
      <c r="C13" t="s">
        <v>25</v>
      </c>
      <c r="D13">
        <v>22</v>
      </c>
      <c r="E13" t="s">
        <v>13</v>
      </c>
      <c r="F13" t="s">
        <v>9</v>
      </c>
      <c r="G13">
        <v>13523</v>
      </c>
      <c r="I13" t="s">
        <v>32</v>
      </c>
      <c r="J13" s="8">
        <v>24516.366666666665</v>
      </c>
      <c r="L13" t="s">
        <v>32</v>
      </c>
      <c r="M13" s="8">
        <v>19771.577777777777</v>
      </c>
    </row>
    <row r="14" spans="1:13" hidden="1" x14ac:dyDescent="0.3">
      <c r="A14" s="1">
        <v>44201</v>
      </c>
      <c r="B14" t="s">
        <v>23</v>
      </c>
      <c r="C14" t="s">
        <v>25</v>
      </c>
      <c r="D14">
        <v>23</v>
      </c>
      <c r="E14" t="s">
        <v>8</v>
      </c>
      <c r="F14" t="s">
        <v>9</v>
      </c>
      <c r="G14">
        <v>14653</v>
      </c>
      <c r="I14" t="s">
        <v>40</v>
      </c>
      <c r="J14" s="8">
        <v>4797.8848735163219</v>
      </c>
      <c r="L14" t="s">
        <v>40</v>
      </c>
      <c r="M14" s="8">
        <v>778.46225000191794</v>
      </c>
    </row>
    <row r="15" spans="1:13" x14ac:dyDescent="0.3">
      <c r="A15" s="1">
        <v>44201</v>
      </c>
      <c r="B15" t="s">
        <v>23</v>
      </c>
      <c r="C15" t="s">
        <v>25</v>
      </c>
      <c r="D15">
        <v>30</v>
      </c>
      <c r="E15" t="s">
        <v>10</v>
      </c>
      <c r="F15" t="s">
        <v>11</v>
      </c>
      <c r="G15">
        <v>41324</v>
      </c>
      <c r="I15" t="s">
        <v>33</v>
      </c>
      <c r="J15" s="8">
        <v>12947.5</v>
      </c>
      <c r="L15" t="s">
        <v>33</v>
      </c>
      <c r="M15" s="8">
        <v>12947.5</v>
      </c>
    </row>
    <row r="16" spans="1:13" hidden="1" x14ac:dyDescent="0.3">
      <c r="A16" s="1">
        <v>44201</v>
      </c>
      <c r="B16" t="s">
        <v>23</v>
      </c>
      <c r="C16" t="s">
        <v>25</v>
      </c>
      <c r="D16">
        <v>22</v>
      </c>
      <c r="E16" t="s">
        <v>13</v>
      </c>
      <c r="F16" t="s">
        <v>9</v>
      </c>
      <c r="G16">
        <v>15306</v>
      </c>
      <c r="I16" t="s">
        <v>34</v>
      </c>
      <c r="J16" s="8">
        <v>13523</v>
      </c>
      <c r="L16" t="s">
        <v>34</v>
      </c>
      <c r="M16" s="8">
        <v>13523</v>
      </c>
    </row>
    <row r="17" spans="1:13" hidden="1" x14ac:dyDescent="0.3">
      <c r="A17" s="1">
        <v>44202</v>
      </c>
      <c r="B17" t="s">
        <v>23</v>
      </c>
      <c r="C17" t="s">
        <v>25</v>
      </c>
      <c r="D17">
        <v>23</v>
      </c>
      <c r="E17" t="s">
        <v>8</v>
      </c>
      <c r="F17" t="s">
        <v>9</v>
      </c>
      <c r="G17">
        <v>14582</v>
      </c>
      <c r="I17" t="s">
        <v>41</v>
      </c>
      <c r="J17" s="8">
        <v>78837.293206131304</v>
      </c>
      <c r="L17" t="s">
        <v>41</v>
      </c>
      <c r="M17" s="8">
        <v>12791.440034768295</v>
      </c>
    </row>
    <row r="18" spans="1:13" x14ac:dyDescent="0.3">
      <c r="A18" s="1">
        <v>44202</v>
      </c>
      <c r="B18" t="s">
        <v>23</v>
      </c>
      <c r="C18" t="s">
        <v>25</v>
      </c>
      <c r="D18">
        <v>30</v>
      </c>
      <c r="E18" t="s">
        <v>10</v>
      </c>
      <c r="F18" t="s">
        <v>11</v>
      </c>
      <c r="G18">
        <v>34357</v>
      </c>
      <c r="I18" t="s">
        <v>42</v>
      </c>
      <c r="J18" s="8">
        <v>6215318800.0695162</v>
      </c>
      <c r="L18" t="s">
        <v>42</v>
      </c>
      <c r="M18" s="8">
        <v>163620938.16307312</v>
      </c>
    </row>
    <row r="19" spans="1:13" hidden="1" x14ac:dyDescent="0.3">
      <c r="A19" s="1">
        <v>44202</v>
      </c>
      <c r="B19" t="s">
        <v>23</v>
      </c>
      <c r="C19" t="s">
        <v>25</v>
      </c>
      <c r="D19">
        <v>22</v>
      </c>
      <c r="E19" t="s">
        <v>13</v>
      </c>
      <c r="F19" t="s">
        <v>9</v>
      </c>
      <c r="G19">
        <v>13744</v>
      </c>
      <c r="I19" t="s">
        <v>43</v>
      </c>
      <c r="J19" s="12">
        <v>255.817352842405</v>
      </c>
      <c r="L19" t="s">
        <v>43</v>
      </c>
      <c r="M19" s="14">
        <v>-1.2921610661271634</v>
      </c>
    </row>
    <row r="20" spans="1:13" hidden="1" x14ac:dyDescent="0.3">
      <c r="A20" s="1">
        <v>44203</v>
      </c>
      <c r="B20" t="s">
        <v>23</v>
      </c>
      <c r="C20" t="s">
        <v>25</v>
      </c>
      <c r="D20">
        <v>23</v>
      </c>
      <c r="E20" t="s">
        <v>8</v>
      </c>
      <c r="F20" t="s">
        <v>9</v>
      </c>
      <c r="G20">
        <v>14258</v>
      </c>
      <c r="I20" t="s">
        <v>44</v>
      </c>
      <c r="J20" s="12">
        <v>15.78541695460201</v>
      </c>
      <c r="L20" t="s">
        <v>44</v>
      </c>
      <c r="M20" s="14">
        <v>0.69749155732806989</v>
      </c>
    </row>
    <row r="21" spans="1:13" x14ac:dyDescent="0.3">
      <c r="A21" s="1">
        <v>44203</v>
      </c>
      <c r="B21" t="s">
        <v>23</v>
      </c>
      <c r="C21" t="s">
        <v>25</v>
      </c>
      <c r="D21">
        <v>30</v>
      </c>
      <c r="E21" t="s">
        <v>10</v>
      </c>
      <c r="F21" t="s">
        <v>11</v>
      </c>
      <c r="G21">
        <v>34790</v>
      </c>
      <c r="I21" t="s">
        <v>45</v>
      </c>
      <c r="J21" s="8">
        <v>1291253</v>
      </c>
      <c r="L21" t="s">
        <v>45</v>
      </c>
      <c r="M21" s="8">
        <v>36672</v>
      </c>
    </row>
    <row r="22" spans="1:13" hidden="1" x14ac:dyDescent="0.3">
      <c r="A22" s="1">
        <v>44203</v>
      </c>
      <c r="B22" t="s">
        <v>23</v>
      </c>
      <c r="C22" t="s">
        <v>25</v>
      </c>
      <c r="D22">
        <v>22</v>
      </c>
      <c r="E22" t="s">
        <v>13</v>
      </c>
      <c r="F22" t="s">
        <v>9</v>
      </c>
      <c r="G22">
        <v>17761</v>
      </c>
      <c r="I22" t="s">
        <v>46</v>
      </c>
      <c r="J22" s="8">
        <v>6796</v>
      </c>
      <c r="L22" t="s">
        <v>46</v>
      </c>
      <c r="M22" s="8">
        <v>6796</v>
      </c>
    </row>
    <row r="23" spans="1:13" hidden="1" x14ac:dyDescent="0.3">
      <c r="A23" s="1">
        <v>44204</v>
      </c>
      <c r="B23" t="s">
        <v>23</v>
      </c>
      <c r="C23" t="s">
        <v>25</v>
      </c>
      <c r="D23">
        <v>23</v>
      </c>
      <c r="E23" t="s">
        <v>8</v>
      </c>
      <c r="F23" t="s">
        <v>9</v>
      </c>
      <c r="G23">
        <v>14469</v>
      </c>
      <c r="I23" t="s">
        <v>47</v>
      </c>
      <c r="J23" s="12">
        <v>1298049</v>
      </c>
      <c r="L23" t="s">
        <v>47</v>
      </c>
      <c r="M23" s="14">
        <v>43468</v>
      </c>
    </row>
    <row r="24" spans="1:13" x14ac:dyDescent="0.3">
      <c r="A24" s="1">
        <v>44204</v>
      </c>
      <c r="B24" t="s">
        <v>23</v>
      </c>
      <c r="C24" t="s">
        <v>25</v>
      </c>
      <c r="D24">
        <v>30</v>
      </c>
      <c r="E24" t="s">
        <v>10</v>
      </c>
      <c r="F24" t="s">
        <v>11</v>
      </c>
      <c r="G24">
        <v>34628</v>
      </c>
      <c r="I24" t="s">
        <v>48</v>
      </c>
      <c r="J24" s="8">
        <v>6619419</v>
      </c>
      <c r="L24" t="s">
        <v>48</v>
      </c>
      <c r="M24" s="8">
        <v>5338326</v>
      </c>
    </row>
    <row r="25" spans="1:13" ht="16.2" hidden="1" thickBot="1" x14ac:dyDescent="0.35">
      <c r="A25" s="1">
        <v>44204</v>
      </c>
      <c r="B25" t="s">
        <v>23</v>
      </c>
      <c r="C25" t="s">
        <v>25</v>
      </c>
      <c r="D25">
        <v>22</v>
      </c>
      <c r="E25" t="s">
        <v>13</v>
      </c>
      <c r="F25" t="s">
        <v>9</v>
      </c>
      <c r="G25">
        <v>15560</v>
      </c>
      <c r="I25" s="5" t="s">
        <v>49</v>
      </c>
      <c r="J25" s="11">
        <v>270</v>
      </c>
      <c r="L25" s="5" t="s">
        <v>49</v>
      </c>
      <c r="M25" s="11">
        <v>270</v>
      </c>
    </row>
    <row r="26" spans="1:13" hidden="1" x14ac:dyDescent="0.3">
      <c r="A26" s="1">
        <v>44205</v>
      </c>
      <c r="B26" t="s">
        <v>23</v>
      </c>
      <c r="C26" t="s">
        <v>25</v>
      </c>
      <c r="D26">
        <v>23</v>
      </c>
      <c r="E26" t="s">
        <v>8</v>
      </c>
      <c r="F26" t="s">
        <v>9</v>
      </c>
      <c r="G26">
        <v>14107</v>
      </c>
    </row>
    <row r="27" spans="1:13" x14ac:dyDescent="0.3">
      <c r="A27" s="1">
        <v>44205</v>
      </c>
      <c r="B27" t="s">
        <v>23</v>
      </c>
      <c r="C27" t="s">
        <v>25</v>
      </c>
      <c r="D27">
        <v>30</v>
      </c>
      <c r="E27" t="s">
        <v>10</v>
      </c>
      <c r="F27" t="s">
        <v>11</v>
      </c>
      <c r="G27">
        <v>41133</v>
      </c>
    </row>
    <row r="28" spans="1:13" hidden="1" x14ac:dyDescent="0.3">
      <c r="A28" s="1">
        <v>44205</v>
      </c>
      <c r="B28" t="s">
        <v>23</v>
      </c>
      <c r="C28" t="s">
        <v>25</v>
      </c>
      <c r="D28">
        <v>22</v>
      </c>
      <c r="E28" t="s">
        <v>13</v>
      </c>
      <c r="F28" t="s">
        <v>9</v>
      </c>
      <c r="G28">
        <v>14141</v>
      </c>
    </row>
    <row r="29" spans="1:13" hidden="1" x14ac:dyDescent="0.3">
      <c r="A29" s="1">
        <v>44206</v>
      </c>
      <c r="B29" t="s">
        <v>23</v>
      </c>
      <c r="C29" t="s">
        <v>25</v>
      </c>
      <c r="D29">
        <v>23</v>
      </c>
      <c r="E29" t="s">
        <v>8</v>
      </c>
      <c r="F29" t="s">
        <v>9</v>
      </c>
      <c r="G29">
        <v>14224</v>
      </c>
    </row>
    <row r="30" spans="1:13" x14ac:dyDescent="0.3">
      <c r="A30" s="1">
        <v>44206</v>
      </c>
      <c r="B30" t="s">
        <v>23</v>
      </c>
      <c r="C30" t="s">
        <v>25</v>
      </c>
      <c r="D30">
        <v>30</v>
      </c>
      <c r="E30" t="s">
        <v>10</v>
      </c>
      <c r="F30" t="s">
        <v>11</v>
      </c>
      <c r="G30">
        <v>31044</v>
      </c>
    </row>
    <row r="31" spans="1:13" hidden="1" x14ac:dyDescent="0.3">
      <c r="A31" s="1">
        <v>44206</v>
      </c>
      <c r="B31" t="s">
        <v>23</v>
      </c>
      <c r="C31" t="s">
        <v>25</v>
      </c>
      <c r="D31">
        <v>22</v>
      </c>
      <c r="E31" t="s">
        <v>13</v>
      </c>
      <c r="F31" t="s">
        <v>9</v>
      </c>
      <c r="G31">
        <v>14645</v>
      </c>
    </row>
    <row r="32" spans="1:13" hidden="1" x14ac:dyDescent="0.3">
      <c r="A32" s="1">
        <v>44207</v>
      </c>
      <c r="B32" t="s">
        <v>23</v>
      </c>
      <c r="C32" t="s">
        <v>25</v>
      </c>
      <c r="D32">
        <v>23</v>
      </c>
      <c r="E32" t="s">
        <v>8</v>
      </c>
      <c r="F32" t="s">
        <v>9</v>
      </c>
      <c r="G32">
        <v>14482</v>
      </c>
    </row>
    <row r="33" spans="1:7" x14ac:dyDescent="0.3">
      <c r="A33" s="1">
        <v>44207</v>
      </c>
      <c r="B33" t="s">
        <v>23</v>
      </c>
      <c r="C33" t="s">
        <v>25</v>
      </c>
      <c r="D33">
        <v>30</v>
      </c>
      <c r="E33" t="s">
        <v>10</v>
      </c>
      <c r="F33" t="s">
        <v>11</v>
      </c>
      <c r="G33">
        <v>39995</v>
      </c>
    </row>
    <row r="34" spans="1:7" hidden="1" x14ac:dyDescent="0.3">
      <c r="A34" s="1">
        <v>44207</v>
      </c>
      <c r="B34" t="s">
        <v>23</v>
      </c>
      <c r="C34" t="s">
        <v>25</v>
      </c>
      <c r="D34">
        <v>22</v>
      </c>
      <c r="E34" t="s">
        <v>13</v>
      </c>
      <c r="F34" t="s">
        <v>9</v>
      </c>
      <c r="G34">
        <v>13396</v>
      </c>
    </row>
    <row r="35" spans="1:7" hidden="1" x14ac:dyDescent="0.3">
      <c r="A35" s="1">
        <v>44208</v>
      </c>
      <c r="B35" t="s">
        <v>23</v>
      </c>
      <c r="C35" t="s">
        <v>25</v>
      </c>
      <c r="D35">
        <v>23</v>
      </c>
      <c r="E35" t="s">
        <v>8</v>
      </c>
      <c r="F35" t="s">
        <v>9</v>
      </c>
      <c r="G35">
        <v>14720</v>
      </c>
    </row>
    <row r="36" spans="1:7" x14ac:dyDescent="0.3">
      <c r="A36" s="1">
        <v>44208</v>
      </c>
      <c r="B36" t="s">
        <v>23</v>
      </c>
      <c r="C36" t="s">
        <v>25</v>
      </c>
      <c r="D36">
        <v>30</v>
      </c>
      <c r="E36" t="s">
        <v>10</v>
      </c>
      <c r="F36" t="s">
        <v>11</v>
      </c>
      <c r="G36">
        <v>32434</v>
      </c>
    </row>
    <row r="37" spans="1:7" hidden="1" x14ac:dyDescent="0.3">
      <c r="A37" s="1">
        <v>44208</v>
      </c>
      <c r="B37" t="s">
        <v>23</v>
      </c>
      <c r="C37" t="s">
        <v>25</v>
      </c>
      <c r="D37">
        <v>22</v>
      </c>
      <c r="E37" t="s">
        <v>13</v>
      </c>
      <c r="F37" t="s">
        <v>9</v>
      </c>
      <c r="G37">
        <v>15614</v>
      </c>
    </row>
    <row r="38" spans="1:7" hidden="1" x14ac:dyDescent="0.3">
      <c r="A38" s="1">
        <v>44209</v>
      </c>
      <c r="B38" t="s">
        <v>23</v>
      </c>
      <c r="C38" t="s">
        <v>25</v>
      </c>
      <c r="D38">
        <v>23</v>
      </c>
      <c r="E38" t="s">
        <v>8</v>
      </c>
      <c r="F38" t="s">
        <v>9</v>
      </c>
      <c r="G38">
        <v>14404</v>
      </c>
    </row>
    <row r="39" spans="1:7" x14ac:dyDescent="0.3">
      <c r="A39" s="1">
        <v>44209</v>
      </c>
      <c r="B39" t="s">
        <v>23</v>
      </c>
      <c r="C39" t="s">
        <v>25</v>
      </c>
      <c r="D39">
        <v>30</v>
      </c>
      <c r="E39" t="s">
        <v>10</v>
      </c>
      <c r="F39" t="s">
        <v>11</v>
      </c>
      <c r="G39">
        <v>40391</v>
      </c>
    </row>
    <row r="40" spans="1:7" hidden="1" x14ac:dyDescent="0.3">
      <c r="A40" s="1">
        <v>44209</v>
      </c>
      <c r="B40" t="s">
        <v>23</v>
      </c>
      <c r="C40" t="s">
        <v>25</v>
      </c>
      <c r="D40">
        <v>22</v>
      </c>
      <c r="E40" t="s">
        <v>13</v>
      </c>
      <c r="F40" t="s">
        <v>9</v>
      </c>
      <c r="G40" s="7">
        <v>16956</v>
      </c>
    </row>
    <row r="41" spans="1:7" hidden="1" x14ac:dyDescent="0.3">
      <c r="A41" s="1">
        <v>44210</v>
      </c>
      <c r="B41" t="s">
        <v>23</v>
      </c>
      <c r="C41" t="s">
        <v>25</v>
      </c>
      <c r="D41">
        <v>23</v>
      </c>
      <c r="E41" t="s">
        <v>8</v>
      </c>
      <c r="F41" t="s">
        <v>9</v>
      </c>
      <c r="G41">
        <v>14800</v>
      </c>
    </row>
    <row r="42" spans="1:7" x14ac:dyDescent="0.3">
      <c r="A42" s="1">
        <v>44210</v>
      </c>
      <c r="B42" t="s">
        <v>23</v>
      </c>
      <c r="C42" t="s">
        <v>25</v>
      </c>
      <c r="D42">
        <v>30</v>
      </c>
      <c r="E42" t="s">
        <v>10</v>
      </c>
      <c r="F42" t="s">
        <v>11</v>
      </c>
      <c r="G42">
        <v>32270</v>
      </c>
    </row>
    <row r="43" spans="1:7" hidden="1" x14ac:dyDescent="0.3">
      <c r="A43" s="1">
        <v>44210</v>
      </c>
      <c r="B43" t="s">
        <v>23</v>
      </c>
      <c r="C43" t="s">
        <v>25</v>
      </c>
      <c r="D43">
        <v>22</v>
      </c>
      <c r="E43" t="s">
        <v>13</v>
      </c>
      <c r="F43" t="s">
        <v>9</v>
      </c>
      <c r="G43">
        <v>17965</v>
      </c>
    </row>
    <row r="44" spans="1:7" hidden="1" x14ac:dyDescent="0.3">
      <c r="A44" s="1">
        <v>44211</v>
      </c>
      <c r="B44" t="s">
        <v>23</v>
      </c>
      <c r="C44" t="s">
        <v>25</v>
      </c>
      <c r="D44">
        <v>23</v>
      </c>
      <c r="E44" t="s">
        <v>8</v>
      </c>
      <c r="F44" t="s">
        <v>9</v>
      </c>
      <c r="G44">
        <v>14333</v>
      </c>
    </row>
    <row r="45" spans="1:7" x14ac:dyDescent="0.3">
      <c r="A45" s="1">
        <v>44211</v>
      </c>
      <c r="B45" t="s">
        <v>23</v>
      </c>
      <c r="C45" t="s">
        <v>25</v>
      </c>
      <c r="D45">
        <v>30</v>
      </c>
      <c r="E45" t="s">
        <v>10</v>
      </c>
      <c r="F45" t="s">
        <v>11</v>
      </c>
      <c r="G45">
        <v>39287</v>
      </c>
    </row>
    <row r="46" spans="1:7" hidden="1" x14ac:dyDescent="0.3">
      <c r="A46" s="1">
        <v>44211</v>
      </c>
      <c r="B46" t="s">
        <v>23</v>
      </c>
      <c r="C46" t="s">
        <v>25</v>
      </c>
      <c r="D46">
        <v>22</v>
      </c>
      <c r="E46" t="s">
        <v>13</v>
      </c>
      <c r="F46" t="s">
        <v>9</v>
      </c>
      <c r="G46">
        <v>15394</v>
      </c>
    </row>
    <row r="47" spans="1:7" hidden="1" x14ac:dyDescent="0.3">
      <c r="A47" s="1">
        <v>44212</v>
      </c>
      <c r="B47" t="s">
        <v>23</v>
      </c>
      <c r="C47" t="s">
        <v>25</v>
      </c>
      <c r="D47">
        <v>23</v>
      </c>
      <c r="E47" t="s">
        <v>8</v>
      </c>
      <c r="F47" t="s">
        <v>11</v>
      </c>
      <c r="G47">
        <v>11439</v>
      </c>
    </row>
    <row r="48" spans="1:7" x14ac:dyDescent="0.3">
      <c r="A48" s="1">
        <v>44212</v>
      </c>
      <c r="B48" t="s">
        <v>23</v>
      </c>
      <c r="C48" t="s">
        <v>25</v>
      </c>
      <c r="D48">
        <v>30</v>
      </c>
      <c r="E48" t="s">
        <v>10</v>
      </c>
      <c r="F48" t="s">
        <v>11</v>
      </c>
      <c r="G48">
        <v>40339</v>
      </c>
    </row>
    <row r="49" spans="1:7" hidden="1" x14ac:dyDescent="0.3">
      <c r="A49" s="1">
        <v>44212</v>
      </c>
      <c r="B49" t="s">
        <v>23</v>
      </c>
      <c r="C49" t="s">
        <v>25</v>
      </c>
      <c r="D49">
        <v>22</v>
      </c>
      <c r="E49" t="s">
        <v>13</v>
      </c>
      <c r="F49" t="s">
        <v>9</v>
      </c>
      <c r="G49">
        <v>13996</v>
      </c>
    </row>
    <row r="50" spans="1:7" hidden="1" x14ac:dyDescent="0.3">
      <c r="A50" s="1">
        <v>44213</v>
      </c>
      <c r="B50" t="s">
        <v>23</v>
      </c>
      <c r="C50" t="s">
        <v>25</v>
      </c>
      <c r="D50">
        <v>23</v>
      </c>
      <c r="E50" t="s">
        <v>8</v>
      </c>
      <c r="F50" t="s">
        <v>11</v>
      </c>
      <c r="G50">
        <v>12036</v>
      </c>
    </row>
    <row r="51" spans="1:7" x14ac:dyDescent="0.3">
      <c r="A51" s="1">
        <v>44213</v>
      </c>
      <c r="B51" t="s">
        <v>23</v>
      </c>
      <c r="C51" t="s">
        <v>25</v>
      </c>
      <c r="D51">
        <v>30</v>
      </c>
      <c r="E51" t="s">
        <v>10</v>
      </c>
      <c r="F51" t="s">
        <v>11</v>
      </c>
      <c r="G51">
        <v>31223</v>
      </c>
    </row>
    <row r="52" spans="1:7" hidden="1" x14ac:dyDescent="0.3">
      <c r="A52" s="1">
        <v>44213</v>
      </c>
      <c r="B52" t="s">
        <v>23</v>
      </c>
      <c r="C52" t="s">
        <v>25</v>
      </c>
      <c r="D52">
        <v>22</v>
      </c>
      <c r="E52" t="s">
        <v>13</v>
      </c>
      <c r="F52" t="s">
        <v>11</v>
      </c>
      <c r="G52">
        <v>8314</v>
      </c>
    </row>
    <row r="53" spans="1:7" hidden="1" x14ac:dyDescent="0.3">
      <c r="A53" s="1">
        <v>44214</v>
      </c>
      <c r="B53" t="s">
        <v>23</v>
      </c>
      <c r="C53" t="s">
        <v>25</v>
      </c>
      <c r="D53">
        <v>23</v>
      </c>
      <c r="E53" t="s">
        <v>8</v>
      </c>
      <c r="F53" t="s">
        <v>11</v>
      </c>
      <c r="G53">
        <v>11128</v>
      </c>
    </row>
    <row r="54" spans="1:7" x14ac:dyDescent="0.3">
      <c r="A54" s="1">
        <v>44214</v>
      </c>
      <c r="B54" t="s">
        <v>23</v>
      </c>
      <c r="C54" t="s">
        <v>25</v>
      </c>
      <c r="D54">
        <v>30</v>
      </c>
      <c r="E54" t="s">
        <v>10</v>
      </c>
      <c r="F54" t="s">
        <v>11</v>
      </c>
      <c r="G54">
        <v>34453</v>
      </c>
    </row>
    <row r="55" spans="1:7" hidden="1" x14ac:dyDescent="0.3">
      <c r="A55" s="1">
        <v>44214</v>
      </c>
      <c r="B55" t="s">
        <v>23</v>
      </c>
      <c r="C55" t="s">
        <v>25</v>
      </c>
      <c r="D55">
        <v>22</v>
      </c>
      <c r="E55" t="s">
        <v>13</v>
      </c>
      <c r="F55" t="s">
        <v>11</v>
      </c>
      <c r="G55">
        <v>6849</v>
      </c>
    </row>
    <row r="56" spans="1:7" hidden="1" x14ac:dyDescent="0.3">
      <c r="A56" s="1">
        <v>44215</v>
      </c>
      <c r="B56" t="s">
        <v>23</v>
      </c>
      <c r="C56" t="s">
        <v>25</v>
      </c>
      <c r="D56">
        <v>23</v>
      </c>
      <c r="E56" t="s">
        <v>8</v>
      </c>
      <c r="F56" t="s">
        <v>11</v>
      </c>
      <c r="G56">
        <v>11709</v>
      </c>
    </row>
    <row r="57" spans="1:7" x14ac:dyDescent="0.3">
      <c r="A57" s="1">
        <v>44215</v>
      </c>
      <c r="B57" t="s">
        <v>23</v>
      </c>
      <c r="C57" t="s">
        <v>25</v>
      </c>
      <c r="D57">
        <v>30</v>
      </c>
      <c r="E57" t="s">
        <v>10</v>
      </c>
      <c r="F57" t="s">
        <v>11</v>
      </c>
      <c r="G57">
        <v>39532</v>
      </c>
    </row>
    <row r="58" spans="1:7" hidden="1" x14ac:dyDescent="0.3">
      <c r="A58" s="1">
        <v>44215</v>
      </c>
      <c r="B58" t="s">
        <v>23</v>
      </c>
      <c r="C58" t="s">
        <v>25</v>
      </c>
      <c r="D58">
        <v>22</v>
      </c>
      <c r="E58" t="s">
        <v>13</v>
      </c>
      <c r="F58" t="s">
        <v>11</v>
      </c>
      <c r="G58">
        <v>7087</v>
      </c>
    </row>
    <row r="59" spans="1:7" hidden="1" x14ac:dyDescent="0.3">
      <c r="A59" s="1">
        <v>44216</v>
      </c>
      <c r="B59" t="s">
        <v>23</v>
      </c>
      <c r="C59" t="s">
        <v>25</v>
      </c>
      <c r="D59">
        <v>23</v>
      </c>
      <c r="E59" t="s">
        <v>8</v>
      </c>
      <c r="F59" t="s">
        <v>11</v>
      </c>
      <c r="G59">
        <v>12535</v>
      </c>
    </row>
    <row r="60" spans="1:7" x14ac:dyDescent="0.3">
      <c r="A60" s="1">
        <v>44216</v>
      </c>
      <c r="B60" t="s">
        <v>23</v>
      </c>
      <c r="C60" t="s">
        <v>25</v>
      </c>
      <c r="D60">
        <v>30</v>
      </c>
      <c r="E60" t="s">
        <v>10</v>
      </c>
      <c r="F60" t="s">
        <v>11</v>
      </c>
      <c r="G60">
        <v>39105</v>
      </c>
    </row>
    <row r="61" spans="1:7" hidden="1" x14ac:dyDescent="0.3">
      <c r="A61" s="1">
        <v>44216</v>
      </c>
      <c r="B61" t="s">
        <v>23</v>
      </c>
      <c r="C61" t="s">
        <v>25</v>
      </c>
      <c r="D61">
        <v>22</v>
      </c>
      <c r="E61" t="s">
        <v>13</v>
      </c>
      <c r="F61" t="s">
        <v>11</v>
      </c>
      <c r="G61">
        <v>8855</v>
      </c>
    </row>
    <row r="62" spans="1:7" hidden="1" x14ac:dyDescent="0.3">
      <c r="A62" s="1">
        <v>44217</v>
      </c>
      <c r="B62" t="s">
        <v>23</v>
      </c>
      <c r="C62" t="s">
        <v>25</v>
      </c>
      <c r="D62">
        <v>23</v>
      </c>
      <c r="E62" t="s">
        <v>8</v>
      </c>
      <c r="F62" t="s">
        <v>11</v>
      </c>
      <c r="G62">
        <v>12365</v>
      </c>
    </row>
    <row r="63" spans="1:7" x14ac:dyDescent="0.3">
      <c r="A63" s="1">
        <v>44217</v>
      </c>
      <c r="B63" t="s">
        <v>23</v>
      </c>
      <c r="C63" t="s">
        <v>25</v>
      </c>
      <c r="D63">
        <v>30</v>
      </c>
      <c r="E63" t="s">
        <v>10</v>
      </c>
      <c r="F63" t="s">
        <v>11</v>
      </c>
      <c r="G63">
        <v>36363</v>
      </c>
    </row>
    <row r="64" spans="1:7" hidden="1" x14ac:dyDescent="0.3">
      <c r="A64" s="1">
        <v>44217</v>
      </c>
      <c r="B64" t="s">
        <v>23</v>
      </c>
      <c r="C64" t="s">
        <v>25</v>
      </c>
      <c r="D64">
        <v>22</v>
      </c>
      <c r="E64" t="s">
        <v>13</v>
      </c>
      <c r="F64" t="s">
        <v>11</v>
      </c>
      <c r="G64">
        <v>7451</v>
      </c>
    </row>
    <row r="65" spans="1:7" hidden="1" x14ac:dyDescent="0.3">
      <c r="A65" s="1">
        <v>44218</v>
      </c>
      <c r="B65" t="s">
        <v>23</v>
      </c>
      <c r="C65" t="s">
        <v>25</v>
      </c>
      <c r="D65">
        <v>23</v>
      </c>
      <c r="E65" t="s">
        <v>8</v>
      </c>
      <c r="F65" t="s">
        <v>11</v>
      </c>
      <c r="G65">
        <v>11613</v>
      </c>
    </row>
    <row r="66" spans="1:7" x14ac:dyDescent="0.3">
      <c r="A66" s="1">
        <v>44218</v>
      </c>
      <c r="B66" t="s">
        <v>23</v>
      </c>
      <c r="C66" t="s">
        <v>25</v>
      </c>
      <c r="D66">
        <v>30</v>
      </c>
      <c r="E66" t="s">
        <v>10</v>
      </c>
      <c r="F66" t="s">
        <v>11</v>
      </c>
      <c r="G66">
        <v>41006</v>
      </c>
    </row>
    <row r="67" spans="1:7" hidden="1" x14ac:dyDescent="0.3">
      <c r="A67" s="1">
        <v>44218</v>
      </c>
      <c r="B67" t="s">
        <v>23</v>
      </c>
      <c r="C67" t="s">
        <v>25</v>
      </c>
      <c r="D67">
        <v>22</v>
      </c>
      <c r="E67" t="s">
        <v>13</v>
      </c>
      <c r="F67" t="s">
        <v>11</v>
      </c>
      <c r="G67">
        <v>8391</v>
      </c>
    </row>
    <row r="68" spans="1:7" hidden="1" x14ac:dyDescent="0.3">
      <c r="A68" s="1">
        <v>44219</v>
      </c>
      <c r="B68" t="s">
        <v>23</v>
      </c>
      <c r="C68" t="s">
        <v>25</v>
      </c>
      <c r="D68">
        <v>23</v>
      </c>
      <c r="E68" t="s">
        <v>8</v>
      </c>
      <c r="F68" t="s">
        <v>11</v>
      </c>
      <c r="G68">
        <v>12292</v>
      </c>
    </row>
    <row r="69" spans="1:7" x14ac:dyDescent="0.3">
      <c r="A69" s="1">
        <v>44219</v>
      </c>
      <c r="B69" t="s">
        <v>23</v>
      </c>
      <c r="C69" t="s">
        <v>25</v>
      </c>
      <c r="D69">
        <v>30</v>
      </c>
      <c r="E69" t="s">
        <v>10</v>
      </c>
      <c r="F69" t="s">
        <v>11</v>
      </c>
      <c r="G69">
        <v>40854</v>
      </c>
    </row>
    <row r="70" spans="1:7" hidden="1" x14ac:dyDescent="0.3">
      <c r="A70" s="1">
        <v>44219</v>
      </c>
      <c r="B70" t="s">
        <v>23</v>
      </c>
      <c r="C70" t="s">
        <v>25</v>
      </c>
      <c r="D70">
        <v>22</v>
      </c>
      <c r="E70" t="s">
        <v>13</v>
      </c>
      <c r="F70" t="s">
        <v>11</v>
      </c>
      <c r="G70">
        <v>7624</v>
      </c>
    </row>
    <row r="71" spans="1:7" hidden="1" x14ac:dyDescent="0.3">
      <c r="A71" s="1">
        <v>44220</v>
      </c>
      <c r="B71" t="s">
        <v>23</v>
      </c>
      <c r="C71" t="s">
        <v>25</v>
      </c>
      <c r="D71">
        <v>23</v>
      </c>
      <c r="E71" t="s">
        <v>8</v>
      </c>
      <c r="F71" t="s">
        <v>11</v>
      </c>
      <c r="G71">
        <v>11359</v>
      </c>
    </row>
    <row r="72" spans="1:7" x14ac:dyDescent="0.3">
      <c r="A72" s="1">
        <v>44220</v>
      </c>
      <c r="B72" t="s">
        <v>23</v>
      </c>
      <c r="C72" t="s">
        <v>25</v>
      </c>
      <c r="D72">
        <v>30</v>
      </c>
      <c r="E72" t="s">
        <v>10</v>
      </c>
      <c r="F72" t="s">
        <v>11</v>
      </c>
      <c r="G72">
        <v>39317</v>
      </c>
    </row>
    <row r="73" spans="1:7" hidden="1" x14ac:dyDescent="0.3">
      <c r="A73" s="1">
        <v>44220</v>
      </c>
      <c r="B73" t="s">
        <v>23</v>
      </c>
      <c r="C73" t="s">
        <v>25</v>
      </c>
      <c r="D73">
        <v>22</v>
      </c>
      <c r="E73" t="s">
        <v>13</v>
      </c>
      <c r="F73" t="s">
        <v>11</v>
      </c>
      <c r="G73">
        <v>7820</v>
      </c>
    </row>
    <row r="74" spans="1:7" hidden="1" x14ac:dyDescent="0.3">
      <c r="A74" s="1">
        <v>44221</v>
      </c>
      <c r="B74" t="s">
        <v>23</v>
      </c>
      <c r="C74" t="s">
        <v>25</v>
      </c>
      <c r="D74">
        <v>23</v>
      </c>
      <c r="E74" t="s">
        <v>8</v>
      </c>
      <c r="F74" t="s">
        <v>11</v>
      </c>
      <c r="G74">
        <v>11660</v>
      </c>
    </row>
    <row r="75" spans="1:7" x14ac:dyDescent="0.3">
      <c r="A75" s="1">
        <v>44221</v>
      </c>
      <c r="B75" t="s">
        <v>23</v>
      </c>
      <c r="C75" t="s">
        <v>25</v>
      </c>
      <c r="D75">
        <v>30</v>
      </c>
      <c r="E75" t="s">
        <v>10</v>
      </c>
      <c r="F75" t="s">
        <v>11</v>
      </c>
      <c r="G75">
        <v>37166</v>
      </c>
    </row>
    <row r="76" spans="1:7" hidden="1" x14ac:dyDescent="0.3">
      <c r="A76" s="1">
        <v>44221</v>
      </c>
      <c r="B76" t="s">
        <v>23</v>
      </c>
      <c r="C76" t="s">
        <v>25</v>
      </c>
      <c r="D76">
        <v>22</v>
      </c>
      <c r="E76" t="s">
        <v>13</v>
      </c>
      <c r="F76" t="s">
        <v>11</v>
      </c>
      <c r="G76">
        <v>7102</v>
      </c>
    </row>
    <row r="77" spans="1:7" hidden="1" x14ac:dyDescent="0.3">
      <c r="A77" s="1">
        <v>44222</v>
      </c>
      <c r="B77" t="s">
        <v>23</v>
      </c>
      <c r="C77" t="s">
        <v>25</v>
      </c>
      <c r="D77">
        <v>23</v>
      </c>
      <c r="E77" t="s">
        <v>8</v>
      </c>
      <c r="F77" t="s">
        <v>11</v>
      </c>
      <c r="G77">
        <v>12483</v>
      </c>
    </row>
    <row r="78" spans="1:7" x14ac:dyDescent="0.3">
      <c r="A78" s="1">
        <v>44222</v>
      </c>
      <c r="B78" t="s">
        <v>23</v>
      </c>
      <c r="C78" t="s">
        <v>25</v>
      </c>
      <c r="D78">
        <v>30</v>
      </c>
      <c r="E78" t="s">
        <v>10</v>
      </c>
      <c r="F78" t="s">
        <v>11</v>
      </c>
      <c r="G78">
        <v>40952</v>
      </c>
    </row>
    <row r="79" spans="1:7" hidden="1" x14ac:dyDescent="0.3">
      <c r="A79" s="1">
        <v>44222</v>
      </c>
      <c r="B79" t="s">
        <v>23</v>
      </c>
      <c r="C79" t="s">
        <v>25</v>
      </c>
      <c r="D79">
        <v>22</v>
      </c>
      <c r="E79" t="s">
        <v>13</v>
      </c>
      <c r="F79" t="s">
        <v>11</v>
      </c>
      <c r="G79">
        <v>7152</v>
      </c>
    </row>
    <row r="80" spans="1:7" hidden="1" x14ac:dyDescent="0.3">
      <c r="A80" s="1">
        <v>44223</v>
      </c>
      <c r="B80" t="s">
        <v>23</v>
      </c>
      <c r="C80" t="s">
        <v>25</v>
      </c>
      <c r="D80">
        <v>23</v>
      </c>
      <c r="E80" t="s">
        <v>8</v>
      </c>
      <c r="F80" t="s">
        <v>11</v>
      </c>
      <c r="G80">
        <v>11659</v>
      </c>
    </row>
    <row r="81" spans="1:7" x14ac:dyDescent="0.3">
      <c r="A81" s="1">
        <v>44223</v>
      </c>
      <c r="B81" t="s">
        <v>23</v>
      </c>
      <c r="C81" t="s">
        <v>25</v>
      </c>
      <c r="D81">
        <v>30</v>
      </c>
      <c r="E81" t="s">
        <v>10</v>
      </c>
      <c r="F81" t="s">
        <v>11</v>
      </c>
      <c r="G81">
        <v>40796</v>
      </c>
    </row>
    <row r="82" spans="1:7" hidden="1" x14ac:dyDescent="0.3">
      <c r="A82" s="1">
        <v>44223</v>
      </c>
      <c r="B82" t="s">
        <v>23</v>
      </c>
      <c r="C82" t="s">
        <v>25</v>
      </c>
      <c r="D82">
        <v>22</v>
      </c>
      <c r="E82" t="s">
        <v>13</v>
      </c>
      <c r="F82" t="s">
        <v>11</v>
      </c>
      <c r="G82">
        <v>7656</v>
      </c>
    </row>
    <row r="83" spans="1:7" hidden="1" x14ac:dyDescent="0.3">
      <c r="A83" s="1">
        <v>44224</v>
      </c>
      <c r="B83" t="s">
        <v>23</v>
      </c>
      <c r="C83" t="s">
        <v>25</v>
      </c>
      <c r="D83">
        <v>23</v>
      </c>
      <c r="E83" t="s">
        <v>8</v>
      </c>
      <c r="F83" t="s">
        <v>11</v>
      </c>
      <c r="G83">
        <v>12174</v>
      </c>
    </row>
    <row r="84" spans="1:7" x14ac:dyDescent="0.3">
      <c r="A84" s="1">
        <v>44224</v>
      </c>
      <c r="B84" t="s">
        <v>23</v>
      </c>
      <c r="C84" t="s">
        <v>25</v>
      </c>
      <c r="D84">
        <v>30</v>
      </c>
      <c r="E84" t="s">
        <v>10</v>
      </c>
      <c r="F84" t="s">
        <v>11</v>
      </c>
      <c r="G84">
        <v>40204</v>
      </c>
    </row>
    <row r="85" spans="1:7" hidden="1" x14ac:dyDescent="0.3">
      <c r="A85" s="1">
        <v>44224</v>
      </c>
      <c r="B85" t="s">
        <v>23</v>
      </c>
      <c r="C85" t="s">
        <v>25</v>
      </c>
      <c r="D85">
        <v>22</v>
      </c>
      <c r="E85" t="s">
        <v>13</v>
      </c>
      <c r="F85" t="s">
        <v>11</v>
      </c>
      <c r="G85">
        <v>7087</v>
      </c>
    </row>
    <row r="86" spans="1:7" hidden="1" x14ac:dyDescent="0.3">
      <c r="A86" s="1">
        <v>44225</v>
      </c>
      <c r="B86" t="s">
        <v>23</v>
      </c>
      <c r="C86" t="s">
        <v>25</v>
      </c>
      <c r="D86">
        <v>23</v>
      </c>
      <c r="E86" t="s">
        <v>8</v>
      </c>
      <c r="F86" t="s">
        <v>11</v>
      </c>
      <c r="G86">
        <v>12086</v>
      </c>
    </row>
    <row r="87" spans="1:7" x14ac:dyDescent="0.3">
      <c r="A87" s="1">
        <v>44225</v>
      </c>
      <c r="B87" t="s">
        <v>23</v>
      </c>
      <c r="C87" t="s">
        <v>25</v>
      </c>
      <c r="D87">
        <v>30</v>
      </c>
      <c r="E87" t="s">
        <v>10</v>
      </c>
      <c r="F87" t="s">
        <v>11</v>
      </c>
      <c r="G87">
        <v>33059</v>
      </c>
    </row>
    <row r="88" spans="1:7" hidden="1" x14ac:dyDescent="0.3">
      <c r="A88" s="1">
        <v>44225</v>
      </c>
      <c r="B88" t="s">
        <v>23</v>
      </c>
      <c r="C88" t="s">
        <v>25</v>
      </c>
      <c r="D88">
        <v>22</v>
      </c>
      <c r="E88" t="s">
        <v>13</v>
      </c>
      <c r="F88" t="s">
        <v>11</v>
      </c>
      <c r="G88">
        <v>8783</v>
      </c>
    </row>
    <row r="89" spans="1:7" hidden="1" x14ac:dyDescent="0.3">
      <c r="A89" s="1">
        <v>44226</v>
      </c>
      <c r="B89" t="s">
        <v>23</v>
      </c>
      <c r="C89" t="s">
        <v>25</v>
      </c>
      <c r="D89">
        <v>23</v>
      </c>
      <c r="E89" t="s">
        <v>8</v>
      </c>
      <c r="F89" t="s">
        <v>11</v>
      </c>
      <c r="G89">
        <v>11707</v>
      </c>
    </row>
    <row r="90" spans="1:7" x14ac:dyDescent="0.3">
      <c r="A90" s="1">
        <v>44226</v>
      </c>
      <c r="B90" t="s">
        <v>23</v>
      </c>
      <c r="C90" t="s">
        <v>25</v>
      </c>
      <c r="D90">
        <v>30</v>
      </c>
      <c r="E90" t="s">
        <v>10</v>
      </c>
      <c r="F90" t="s">
        <v>11</v>
      </c>
      <c r="G90">
        <v>36331</v>
      </c>
    </row>
    <row r="91" spans="1:7" hidden="1" x14ac:dyDescent="0.3">
      <c r="A91" s="1">
        <v>44226</v>
      </c>
      <c r="B91" t="s">
        <v>23</v>
      </c>
      <c r="C91" t="s">
        <v>25</v>
      </c>
      <c r="D91">
        <v>22</v>
      </c>
      <c r="E91" t="s">
        <v>13</v>
      </c>
      <c r="F91" t="s">
        <v>11</v>
      </c>
      <c r="G91">
        <v>7246</v>
      </c>
    </row>
    <row r="92" spans="1:7" hidden="1" x14ac:dyDescent="0.3">
      <c r="A92" s="1">
        <v>44227</v>
      </c>
      <c r="B92" t="s">
        <v>23</v>
      </c>
      <c r="C92" t="s">
        <v>25</v>
      </c>
      <c r="D92">
        <v>23</v>
      </c>
      <c r="E92" t="s">
        <v>8</v>
      </c>
      <c r="F92" t="s">
        <v>11</v>
      </c>
      <c r="G92">
        <v>11104</v>
      </c>
    </row>
    <row r="93" spans="1:7" hidden="1" x14ac:dyDescent="0.3">
      <c r="A93" s="1">
        <v>44227</v>
      </c>
      <c r="B93" t="s">
        <v>23</v>
      </c>
      <c r="C93" t="s">
        <v>25</v>
      </c>
      <c r="D93">
        <v>30</v>
      </c>
      <c r="E93" t="s">
        <v>10</v>
      </c>
      <c r="F93" t="s">
        <v>9</v>
      </c>
      <c r="G93">
        <v>37276</v>
      </c>
    </row>
    <row r="94" spans="1:7" hidden="1" x14ac:dyDescent="0.3">
      <c r="A94" s="1">
        <v>44227</v>
      </c>
      <c r="B94" t="s">
        <v>23</v>
      </c>
      <c r="C94" t="s">
        <v>25</v>
      </c>
      <c r="D94">
        <v>22</v>
      </c>
      <c r="E94" t="s">
        <v>13</v>
      </c>
      <c r="F94" t="s">
        <v>11</v>
      </c>
      <c r="G94">
        <v>8554</v>
      </c>
    </row>
    <row r="95" spans="1:7" hidden="1" x14ac:dyDescent="0.3">
      <c r="A95" s="1">
        <v>44228</v>
      </c>
      <c r="B95" t="s">
        <v>23</v>
      </c>
      <c r="C95" t="s">
        <v>25</v>
      </c>
      <c r="D95">
        <v>23</v>
      </c>
      <c r="E95" t="s">
        <v>8</v>
      </c>
      <c r="F95" t="s">
        <v>11</v>
      </c>
      <c r="G95">
        <v>12431</v>
      </c>
    </row>
    <row r="96" spans="1:7" hidden="1" x14ac:dyDescent="0.3">
      <c r="A96" s="1">
        <v>44228</v>
      </c>
      <c r="B96" t="s">
        <v>23</v>
      </c>
      <c r="C96" t="s">
        <v>25</v>
      </c>
      <c r="D96">
        <v>30</v>
      </c>
      <c r="E96" t="s">
        <v>10</v>
      </c>
      <c r="F96" t="s">
        <v>9</v>
      </c>
      <c r="G96">
        <v>34237</v>
      </c>
    </row>
    <row r="97" spans="1:7" hidden="1" x14ac:dyDescent="0.3">
      <c r="A97" s="1">
        <v>44228</v>
      </c>
      <c r="B97" t="s">
        <v>23</v>
      </c>
      <c r="C97" t="s">
        <v>25</v>
      </c>
      <c r="D97">
        <v>22</v>
      </c>
      <c r="E97" t="s">
        <v>13</v>
      </c>
      <c r="F97" t="s">
        <v>11</v>
      </c>
      <c r="G97">
        <v>7940</v>
      </c>
    </row>
    <row r="98" spans="1:7" hidden="1" x14ac:dyDescent="0.3">
      <c r="A98" s="1">
        <v>44229</v>
      </c>
      <c r="B98" t="s">
        <v>23</v>
      </c>
      <c r="C98" t="s">
        <v>25</v>
      </c>
      <c r="D98">
        <v>23</v>
      </c>
      <c r="E98" t="s">
        <v>8</v>
      </c>
      <c r="F98" t="s">
        <v>11</v>
      </c>
      <c r="G98">
        <v>12055</v>
      </c>
    </row>
    <row r="99" spans="1:7" hidden="1" x14ac:dyDescent="0.3">
      <c r="A99" s="1">
        <v>44229</v>
      </c>
      <c r="B99" t="s">
        <v>23</v>
      </c>
      <c r="C99" t="s">
        <v>25</v>
      </c>
      <c r="D99">
        <v>30</v>
      </c>
      <c r="E99" t="s">
        <v>10</v>
      </c>
      <c r="F99" t="s">
        <v>9</v>
      </c>
      <c r="G99">
        <v>41585</v>
      </c>
    </row>
    <row r="100" spans="1:7" hidden="1" x14ac:dyDescent="0.3">
      <c r="A100" s="1">
        <v>44229</v>
      </c>
      <c r="B100" t="s">
        <v>23</v>
      </c>
      <c r="C100" t="s">
        <v>25</v>
      </c>
      <c r="D100">
        <v>22</v>
      </c>
      <c r="E100" t="s">
        <v>13</v>
      </c>
      <c r="F100" t="s">
        <v>11</v>
      </c>
      <c r="G100">
        <v>6887</v>
      </c>
    </row>
    <row r="101" spans="1:7" hidden="1" x14ac:dyDescent="0.3">
      <c r="A101" s="1">
        <v>44230</v>
      </c>
      <c r="B101" t="s">
        <v>23</v>
      </c>
      <c r="C101" t="s">
        <v>25</v>
      </c>
      <c r="D101">
        <v>23</v>
      </c>
      <c r="E101" t="s">
        <v>8</v>
      </c>
      <c r="F101" t="s">
        <v>11</v>
      </c>
      <c r="G101">
        <v>11191</v>
      </c>
    </row>
    <row r="102" spans="1:7" hidden="1" x14ac:dyDescent="0.3">
      <c r="A102" s="1">
        <v>44230</v>
      </c>
      <c r="B102" t="s">
        <v>23</v>
      </c>
      <c r="C102" t="s">
        <v>25</v>
      </c>
      <c r="D102">
        <v>30</v>
      </c>
      <c r="E102" t="s">
        <v>10</v>
      </c>
      <c r="F102" t="s">
        <v>9</v>
      </c>
      <c r="G102">
        <v>34965</v>
      </c>
    </row>
    <row r="103" spans="1:7" hidden="1" x14ac:dyDescent="0.3">
      <c r="A103" s="1">
        <v>44230</v>
      </c>
      <c r="B103" t="s">
        <v>23</v>
      </c>
      <c r="C103" t="s">
        <v>25</v>
      </c>
      <c r="D103">
        <v>22</v>
      </c>
      <c r="E103" t="s">
        <v>13</v>
      </c>
      <c r="F103" t="s">
        <v>11</v>
      </c>
      <c r="G103">
        <v>7208</v>
      </c>
    </row>
    <row r="104" spans="1:7" hidden="1" x14ac:dyDescent="0.3">
      <c r="A104" s="1">
        <v>44231</v>
      </c>
      <c r="B104" t="s">
        <v>23</v>
      </c>
      <c r="C104" t="s">
        <v>25</v>
      </c>
      <c r="D104">
        <v>23</v>
      </c>
      <c r="E104" t="s">
        <v>8</v>
      </c>
      <c r="F104" t="s">
        <v>11</v>
      </c>
      <c r="G104">
        <v>11366</v>
      </c>
    </row>
    <row r="105" spans="1:7" hidden="1" x14ac:dyDescent="0.3">
      <c r="A105" s="1">
        <v>44231</v>
      </c>
      <c r="B105" t="s">
        <v>23</v>
      </c>
      <c r="C105" t="s">
        <v>25</v>
      </c>
      <c r="D105">
        <v>30</v>
      </c>
      <c r="E105" t="s">
        <v>10</v>
      </c>
      <c r="F105" t="s">
        <v>9</v>
      </c>
      <c r="G105">
        <v>39247</v>
      </c>
    </row>
    <row r="106" spans="1:7" hidden="1" x14ac:dyDescent="0.3">
      <c r="A106" s="1">
        <v>44231</v>
      </c>
      <c r="B106" t="s">
        <v>23</v>
      </c>
      <c r="C106" t="s">
        <v>25</v>
      </c>
      <c r="D106">
        <v>22</v>
      </c>
      <c r="E106" t="s">
        <v>13</v>
      </c>
      <c r="F106" t="s">
        <v>11</v>
      </c>
      <c r="G106">
        <v>7614</v>
      </c>
    </row>
    <row r="107" spans="1:7" hidden="1" x14ac:dyDescent="0.3">
      <c r="A107" s="1">
        <v>44232</v>
      </c>
      <c r="B107" t="s">
        <v>23</v>
      </c>
      <c r="C107" t="s">
        <v>25</v>
      </c>
      <c r="D107">
        <v>23</v>
      </c>
      <c r="E107" t="s">
        <v>8</v>
      </c>
      <c r="F107" t="s">
        <v>11</v>
      </c>
      <c r="G107">
        <v>12227</v>
      </c>
    </row>
    <row r="108" spans="1:7" hidden="1" x14ac:dyDescent="0.3">
      <c r="A108" s="1">
        <v>44232</v>
      </c>
      <c r="B108" t="s">
        <v>23</v>
      </c>
      <c r="C108" t="s">
        <v>25</v>
      </c>
      <c r="D108">
        <v>30</v>
      </c>
      <c r="E108" t="s">
        <v>10</v>
      </c>
      <c r="F108" t="s">
        <v>9</v>
      </c>
      <c r="G108">
        <v>32654</v>
      </c>
    </row>
    <row r="109" spans="1:7" hidden="1" x14ac:dyDescent="0.3">
      <c r="A109" s="1">
        <v>44232</v>
      </c>
      <c r="B109" t="s">
        <v>23</v>
      </c>
      <c r="C109" t="s">
        <v>25</v>
      </c>
      <c r="D109">
        <v>22</v>
      </c>
      <c r="E109" t="s">
        <v>13</v>
      </c>
      <c r="F109" t="s">
        <v>11</v>
      </c>
      <c r="G109">
        <v>8729</v>
      </c>
    </row>
    <row r="110" spans="1:7" hidden="1" x14ac:dyDescent="0.3">
      <c r="A110" s="1">
        <v>44233</v>
      </c>
      <c r="B110" t="s">
        <v>23</v>
      </c>
      <c r="C110" t="s">
        <v>25</v>
      </c>
      <c r="D110">
        <v>23</v>
      </c>
      <c r="E110" t="s">
        <v>8</v>
      </c>
      <c r="F110" t="s">
        <v>11</v>
      </c>
      <c r="G110">
        <v>11326</v>
      </c>
    </row>
    <row r="111" spans="1:7" hidden="1" x14ac:dyDescent="0.3">
      <c r="A111" s="1">
        <v>44233</v>
      </c>
      <c r="B111" t="s">
        <v>23</v>
      </c>
      <c r="C111" t="s">
        <v>25</v>
      </c>
      <c r="D111">
        <v>30</v>
      </c>
      <c r="E111" t="s">
        <v>10</v>
      </c>
      <c r="F111" t="s">
        <v>9</v>
      </c>
      <c r="G111">
        <v>33163</v>
      </c>
    </row>
    <row r="112" spans="1:7" hidden="1" x14ac:dyDescent="0.3">
      <c r="A112" s="1">
        <v>44233</v>
      </c>
      <c r="B112" t="s">
        <v>23</v>
      </c>
      <c r="C112" t="s">
        <v>25</v>
      </c>
      <c r="D112">
        <v>22</v>
      </c>
      <c r="E112" t="s">
        <v>13</v>
      </c>
      <c r="F112" t="s">
        <v>11</v>
      </c>
      <c r="G112">
        <v>8204</v>
      </c>
    </row>
    <row r="113" spans="1:7" hidden="1" x14ac:dyDescent="0.3">
      <c r="A113" s="1">
        <v>44234</v>
      </c>
      <c r="B113" t="s">
        <v>23</v>
      </c>
      <c r="C113" t="s">
        <v>25</v>
      </c>
      <c r="D113">
        <v>23</v>
      </c>
      <c r="E113" t="s">
        <v>8</v>
      </c>
      <c r="F113" t="s">
        <v>11</v>
      </c>
      <c r="G113">
        <v>11472</v>
      </c>
    </row>
    <row r="114" spans="1:7" hidden="1" x14ac:dyDescent="0.3">
      <c r="A114" s="1">
        <v>44234</v>
      </c>
      <c r="B114" t="s">
        <v>23</v>
      </c>
      <c r="C114" t="s">
        <v>25</v>
      </c>
      <c r="D114">
        <v>30</v>
      </c>
      <c r="E114" t="s">
        <v>10</v>
      </c>
      <c r="F114" t="s">
        <v>9</v>
      </c>
      <c r="G114">
        <v>36923</v>
      </c>
    </row>
    <row r="115" spans="1:7" hidden="1" x14ac:dyDescent="0.3">
      <c r="A115" s="1">
        <v>44234</v>
      </c>
      <c r="B115" t="s">
        <v>23</v>
      </c>
      <c r="C115" t="s">
        <v>25</v>
      </c>
      <c r="D115">
        <v>22</v>
      </c>
      <c r="E115" t="s">
        <v>13</v>
      </c>
      <c r="F115" t="s">
        <v>11</v>
      </c>
      <c r="G115">
        <v>6796</v>
      </c>
    </row>
    <row r="116" spans="1:7" hidden="1" x14ac:dyDescent="0.3">
      <c r="A116" s="1">
        <v>44235</v>
      </c>
      <c r="B116" t="s">
        <v>23</v>
      </c>
      <c r="C116" t="s">
        <v>25</v>
      </c>
      <c r="D116">
        <v>23</v>
      </c>
      <c r="E116" t="s">
        <v>8</v>
      </c>
      <c r="F116" t="s">
        <v>11</v>
      </c>
      <c r="G116">
        <v>12405</v>
      </c>
    </row>
    <row r="117" spans="1:7" hidden="1" x14ac:dyDescent="0.3">
      <c r="A117" s="1">
        <v>44235</v>
      </c>
      <c r="B117" t="s">
        <v>23</v>
      </c>
      <c r="C117" t="s">
        <v>25</v>
      </c>
      <c r="D117">
        <v>30</v>
      </c>
      <c r="E117" t="s">
        <v>10</v>
      </c>
      <c r="F117" t="s">
        <v>9</v>
      </c>
      <c r="G117">
        <v>39998</v>
      </c>
    </row>
    <row r="118" spans="1:7" hidden="1" x14ac:dyDescent="0.3">
      <c r="A118" s="1">
        <v>44235</v>
      </c>
      <c r="B118" t="s">
        <v>23</v>
      </c>
      <c r="C118" t="s">
        <v>25</v>
      </c>
      <c r="D118">
        <v>22</v>
      </c>
      <c r="E118" t="s">
        <v>13</v>
      </c>
      <c r="F118" t="s">
        <v>11</v>
      </c>
      <c r="G118">
        <v>6891</v>
      </c>
    </row>
    <row r="119" spans="1:7" hidden="1" x14ac:dyDescent="0.3">
      <c r="A119" s="1">
        <v>44236</v>
      </c>
      <c r="B119" t="s">
        <v>23</v>
      </c>
      <c r="C119" t="s">
        <v>25</v>
      </c>
      <c r="D119">
        <v>23</v>
      </c>
      <c r="E119" t="s">
        <v>8</v>
      </c>
      <c r="F119" t="s">
        <v>11</v>
      </c>
      <c r="G119">
        <v>11583</v>
      </c>
    </row>
    <row r="120" spans="1:7" hidden="1" x14ac:dyDescent="0.3">
      <c r="A120" s="1">
        <v>44236</v>
      </c>
      <c r="B120" t="s">
        <v>23</v>
      </c>
      <c r="C120" t="s">
        <v>25</v>
      </c>
      <c r="D120">
        <v>30</v>
      </c>
      <c r="E120" t="s">
        <v>10</v>
      </c>
      <c r="F120" t="s">
        <v>9</v>
      </c>
      <c r="G120">
        <v>40834</v>
      </c>
    </row>
    <row r="121" spans="1:7" hidden="1" x14ac:dyDescent="0.3">
      <c r="A121" s="1">
        <v>44236</v>
      </c>
      <c r="B121" t="s">
        <v>23</v>
      </c>
      <c r="C121" t="s">
        <v>25</v>
      </c>
      <c r="D121">
        <v>22</v>
      </c>
      <c r="E121" t="s">
        <v>13</v>
      </c>
      <c r="F121" t="s">
        <v>11</v>
      </c>
      <c r="G121">
        <v>7579</v>
      </c>
    </row>
    <row r="122" spans="1:7" hidden="1" x14ac:dyDescent="0.3">
      <c r="A122" s="1">
        <v>44237</v>
      </c>
      <c r="B122" t="s">
        <v>23</v>
      </c>
      <c r="C122" t="s">
        <v>25</v>
      </c>
      <c r="D122">
        <v>23</v>
      </c>
      <c r="E122" t="s">
        <v>8</v>
      </c>
      <c r="F122" t="s">
        <v>11</v>
      </c>
      <c r="G122">
        <v>11183</v>
      </c>
    </row>
    <row r="123" spans="1:7" hidden="1" x14ac:dyDescent="0.3">
      <c r="A123" s="1">
        <v>44237</v>
      </c>
      <c r="B123" t="s">
        <v>23</v>
      </c>
      <c r="C123" t="s">
        <v>25</v>
      </c>
      <c r="D123">
        <v>30</v>
      </c>
      <c r="E123" t="s">
        <v>10</v>
      </c>
      <c r="F123" t="s">
        <v>9</v>
      </c>
      <c r="G123">
        <v>42744</v>
      </c>
    </row>
    <row r="124" spans="1:7" hidden="1" x14ac:dyDescent="0.3">
      <c r="A124" s="1">
        <v>44237</v>
      </c>
      <c r="B124" t="s">
        <v>23</v>
      </c>
      <c r="C124" t="s">
        <v>25</v>
      </c>
      <c r="D124">
        <v>22</v>
      </c>
      <c r="E124" t="s">
        <v>13</v>
      </c>
      <c r="F124" t="s">
        <v>11</v>
      </c>
      <c r="G124">
        <v>6976</v>
      </c>
    </row>
    <row r="125" spans="1:7" hidden="1" x14ac:dyDescent="0.3">
      <c r="A125" s="1">
        <v>44238</v>
      </c>
      <c r="B125" t="s">
        <v>23</v>
      </c>
      <c r="C125" t="s">
        <v>25</v>
      </c>
      <c r="D125">
        <v>23</v>
      </c>
      <c r="E125" t="s">
        <v>8</v>
      </c>
      <c r="F125" t="s">
        <v>11</v>
      </c>
      <c r="G125">
        <v>12309</v>
      </c>
    </row>
    <row r="126" spans="1:7" x14ac:dyDescent="0.3">
      <c r="A126" s="1">
        <v>44238</v>
      </c>
      <c r="B126" t="s">
        <v>23</v>
      </c>
      <c r="C126" t="s">
        <v>25</v>
      </c>
      <c r="D126">
        <v>30</v>
      </c>
      <c r="E126" t="s">
        <v>10</v>
      </c>
      <c r="F126" t="s">
        <v>11</v>
      </c>
      <c r="G126">
        <v>32125</v>
      </c>
    </row>
    <row r="127" spans="1:7" hidden="1" x14ac:dyDescent="0.3">
      <c r="A127" s="1">
        <v>44238</v>
      </c>
      <c r="B127" t="s">
        <v>23</v>
      </c>
      <c r="C127" t="s">
        <v>25</v>
      </c>
      <c r="D127">
        <v>22</v>
      </c>
      <c r="E127" t="s">
        <v>13</v>
      </c>
      <c r="F127" t="s">
        <v>11</v>
      </c>
      <c r="G127">
        <v>6848</v>
      </c>
    </row>
    <row r="128" spans="1:7" hidden="1" x14ac:dyDescent="0.3">
      <c r="A128" s="1">
        <v>44239</v>
      </c>
      <c r="B128" t="s">
        <v>23</v>
      </c>
      <c r="C128" t="s">
        <v>25</v>
      </c>
      <c r="D128">
        <v>23</v>
      </c>
      <c r="E128" t="s">
        <v>8</v>
      </c>
      <c r="F128" t="s">
        <v>11</v>
      </c>
      <c r="G128">
        <v>12246</v>
      </c>
    </row>
    <row r="129" spans="1:7" x14ac:dyDescent="0.3">
      <c r="A129" s="1">
        <v>44239</v>
      </c>
      <c r="B129" t="s">
        <v>23</v>
      </c>
      <c r="C129" t="s">
        <v>25</v>
      </c>
      <c r="D129">
        <v>30</v>
      </c>
      <c r="E129" t="s">
        <v>10</v>
      </c>
      <c r="F129" t="s">
        <v>11</v>
      </c>
      <c r="G129">
        <v>32909</v>
      </c>
    </row>
    <row r="130" spans="1:7" hidden="1" x14ac:dyDescent="0.3">
      <c r="A130" s="1">
        <v>44239</v>
      </c>
      <c r="B130" t="s">
        <v>23</v>
      </c>
      <c r="C130" t="s">
        <v>25</v>
      </c>
      <c r="D130">
        <v>22</v>
      </c>
      <c r="E130" t="s">
        <v>13</v>
      </c>
      <c r="F130" t="s">
        <v>11</v>
      </c>
      <c r="G130">
        <v>7147</v>
      </c>
    </row>
    <row r="131" spans="1:7" hidden="1" x14ac:dyDescent="0.3">
      <c r="A131" s="1">
        <v>44240</v>
      </c>
      <c r="B131" t="s">
        <v>23</v>
      </c>
      <c r="C131" t="s">
        <v>25</v>
      </c>
      <c r="D131">
        <v>23</v>
      </c>
      <c r="E131" t="s">
        <v>8</v>
      </c>
      <c r="F131" t="s">
        <v>11</v>
      </c>
      <c r="G131">
        <v>12211</v>
      </c>
    </row>
    <row r="132" spans="1:7" x14ac:dyDescent="0.3">
      <c r="A132" s="1">
        <v>44240</v>
      </c>
      <c r="B132" t="s">
        <v>23</v>
      </c>
      <c r="C132" t="s">
        <v>25</v>
      </c>
      <c r="D132">
        <v>30</v>
      </c>
      <c r="E132" t="s">
        <v>10</v>
      </c>
      <c r="F132" t="s">
        <v>11</v>
      </c>
      <c r="G132">
        <v>34015</v>
      </c>
    </row>
    <row r="133" spans="1:7" hidden="1" x14ac:dyDescent="0.3">
      <c r="A133" s="1">
        <v>44240</v>
      </c>
      <c r="B133" t="s">
        <v>23</v>
      </c>
      <c r="C133" t="s">
        <v>25</v>
      </c>
      <c r="D133">
        <v>22</v>
      </c>
      <c r="E133" t="s">
        <v>13</v>
      </c>
      <c r="F133" t="s">
        <v>11</v>
      </c>
      <c r="G133">
        <v>7636</v>
      </c>
    </row>
    <row r="134" spans="1:7" hidden="1" x14ac:dyDescent="0.3">
      <c r="A134" s="1">
        <v>44241</v>
      </c>
      <c r="B134" t="s">
        <v>23</v>
      </c>
      <c r="C134" t="s">
        <v>25</v>
      </c>
      <c r="D134">
        <v>23</v>
      </c>
      <c r="E134" t="s">
        <v>8</v>
      </c>
      <c r="F134" t="s">
        <v>11</v>
      </c>
      <c r="G134">
        <v>11960</v>
      </c>
    </row>
    <row r="135" spans="1:7" x14ac:dyDescent="0.3">
      <c r="A135" s="1">
        <v>44241</v>
      </c>
      <c r="B135" t="s">
        <v>23</v>
      </c>
      <c r="C135" t="s">
        <v>25</v>
      </c>
      <c r="D135">
        <v>30</v>
      </c>
      <c r="E135" t="s">
        <v>10</v>
      </c>
      <c r="F135" t="s">
        <v>11</v>
      </c>
      <c r="G135">
        <v>36959</v>
      </c>
    </row>
    <row r="136" spans="1:7" hidden="1" x14ac:dyDescent="0.3">
      <c r="A136" s="1">
        <v>44241</v>
      </c>
      <c r="B136" t="s">
        <v>23</v>
      </c>
      <c r="C136" t="s">
        <v>25</v>
      </c>
      <c r="D136">
        <v>22</v>
      </c>
      <c r="E136" t="s">
        <v>13</v>
      </c>
      <c r="F136" t="s">
        <v>11</v>
      </c>
      <c r="G136">
        <v>8000</v>
      </c>
    </row>
    <row r="137" spans="1:7" hidden="1" x14ac:dyDescent="0.3">
      <c r="A137" s="1">
        <v>44242</v>
      </c>
      <c r="B137" t="s">
        <v>23</v>
      </c>
      <c r="C137" t="s">
        <v>25</v>
      </c>
      <c r="D137">
        <v>23</v>
      </c>
      <c r="E137" t="s">
        <v>8</v>
      </c>
      <c r="F137" t="s">
        <v>11</v>
      </c>
      <c r="G137">
        <v>11601</v>
      </c>
    </row>
    <row r="138" spans="1:7" x14ac:dyDescent="0.3">
      <c r="A138" s="1">
        <v>44242</v>
      </c>
      <c r="B138" t="s">
        <v>23</v>
      </c>
      <c r="C138" t="s">
        <v>25</v>
      </c>
      <c r="D138">
        <v>30</v>
      </c>
      <c r="E138" t="s">
        <v>10</v>
      </c>
      <c r="F138" t="s">
        <v>11</v>
      </c>
      <c r="G138">
        <v>41336</v>
      </c>
    </row>
    <row r="139" spans="1:7" hidden="1" x14ac:dyDescent="0.3">
      <c r="A139" s="1">
        <v>44242</v>
      </c>
      <c r="B139" t="s">
        <v>23</v>
      </c>
      <c r="C139" t="s">
        <v>25</v>
      </c>
      <c r="D139">
        <v>22</v>
      </c>
      <c r="E139" t="s">
        <v>13</v>
      </c>
      <c r="F139" t="s">
        <v>11</v>
      </c>
      <c r="G139">
        <v>7477</v>
      </c>
    </row>
    <row r="140" spans="1:7" hidden="1" x14ac:dyDescent="0.3">
      <c r="A140" s="1">
        <v>44243</v>
      </c>
      <c r="B140" t="s">
        <v>23</v>
      </c>
      <c r="C140" t="s">
        <v>25</v>
      </c>
      <c r="D140">
        <v>23</v>
      </c>
      <c r="E140" t="s">
        <v>8</v>
      </c>
      <c r="F140" t="s">
        <v>11</v>
      </c>
      <c r="G140">
        <v>11223</v>
      </c>
    </row>
    <row r="141" spans="1:7" x14ac:dyDescent="0.3">
      <c r="A141" s="1">
        <v>44243</v>
      </c>
      <c r="B141" t="s">
        <v>23</v>
      </c>
      <c r="C141" t="s">
        <v>25</v>
      </c>
      <c r="D141">
        <v>30</v>
      </c>
      <c r="E141" t="s">
        <v>10</v>
      </c>
      <c r="F141" t="s">
        <v>11</v>
      </c>
      <c r="G141">
        <v>34109</v>
      </c>
    </row>
    <row r="142" spans="1:7" hidden="1" x14ac:dyDescent="0.3">
      <c r="A142" s="1">
        <v>44243</v>
      </c>
      <c r="B142" t="s">
        <v>23</v>
      </c>
      <c r="C142" t="s">
        <v>25</v>
      </c>
      <c r="D142">
        <v>22</v>
      </c>
      <c r="E142" t="s">
        <v>13</v>
      </c>
      <c r="F142" t="s">
        <v>9</v>
      </c>
      <c r="G142">
        <v>10503</v>
      </c>
    </row>
    <row r="143" spans="1:7" hidden="1" x14ac:dyDescent="0.3">
      <c r="A143" s="1">
        <v>44244</v>
      </c>
      <c r="B143" t="s">
        <v>23</v>
      </c>
      <c r="C143" t="s">
        <v>25</v>
      </c>
      <c r="D143">
        <v>23</v>
      </c>
      <c r="E143" t="s">
        <v>8</v>
      </c>
      <c r="F143" t="s">
        <v>11</v>
      </c>
      <c r="G143">
        <v>11748</v>
      </c>
    </row>
    <row r="144" spans="1:7" x14ac:dyDescent="0.3">
      <c r="A144" s="1">
        <v>44244</v>
      </c>
      <c r="B144" t="s">
        <v>23</v>
      </c>
      <c r="C144" t="s">
        <v>25</v>
      </c>
      <c r="D144">
        <v>30</v>
      </c>
      <c r="E144" t="s">
        <v>10</v>
      </c>
      <c r="F144" t="s">
        <v>11</v>
      </c>
      <c r="G144">
        <v>38520</v>
      </c>
    </row>
    <row r="145" spans="1:7" hidden="1" x14ac:dyDescent="0.3">
      <c r="A145" s="1">
        <v>44244</v>
      </c>
      <c r="B145" t="s">
        <v>23</v>
      </c>
      <c r="C145" t="s">
        <v>25</v>
      </c>
      <c r="D145">
        <v>22</v>
      </c>
      <c r="E145" t="s">
        <v>13</v>
      </c>
      <c r="F145" t="s">
        <v>9</v>
      </c>
      <c r="G145">
        <v>10599</v>
      </c>
    </row>
    <row r="146" spans="1:7" hidden="1" x14ac:dyDescent="0.3">
      <c r="A146" s="1">
        <v>44245</v>
      </c>
      <c r="B146" t="s">
        <v>23</v>
      </c>
      <c r="C146" t="s">
        <v>25</v>
      </c>
      <c r="D146">
        <v>23</v>
      </c>
      <c r="E146" t="s">
        <v>8</v>
      </c>
      <c r="F146" t="s">
        <v>11</v>
      </c>
      <c r="G146">
        <v>12211</v>
      </c>
    </row>
    <row r="147" spans="1:7" x14ac:dyDescent="0.3">
      <c r="A147" s="1">
        <v>44245</v>
      </c>
      <c r="B147" t="s">
        <v>23</v>
      </c>
      <c r="C147" t="s">
        <v>25</v>
      </c>
      <c r="D147">
        <v>30</v>
      </c>
      <c r="E147" t="s">
        <v>10</v>
      </c>
      <c r="F147" t="s">
        <v>11</v>
      </c>
      <c r="G147">
        <v>32204</v>
      </c>
    </row>
    <row r="148" spans="1:7" hidden="1" x14ac:dyDescent="0.3">
      <c r="A148" s="1">
        <v>44245</v>
      </c>
      <c r="B148" t="s">
        <v>23</v>
      </c>
      <c r="C148" t="s">
        <v>25</v>
      </c>
      <c r="D148">
        <v>22</v>
      </c>
      <c r="E148" t="s">
        <v>13</v>
      </c>
      <c r="F148" t="s">
        <v>9</v>
      </c>
      <c r="G148">
        <v>10284</v>
      </c>
    </row>
    <row r="149" spans="1:7" hidden="1" x14ac:dyDescent="0.3">
      <c r="A149" s="1">
        <v>44246</v>
      </c>
      <c r="B149" t="s">
        <v>23</v>
      </c>
      <c r="C149" t="s">
        <v>25</v>
      </c>
      <c r="D149">
        <v>23</v>
      </c>
      <c r="E149" t="s">
        <v>8</v>
      </c>
      <c r="F149" t="s">
        <v>11</v>
      </c>
      <c r="G149">
        <v>12490</v>
      </c>
    </row>
    <row r="150" spans="1:7" x14ac:dyDescent="0.3">
      <c r="A150" s="1">
        <v>44246</v>
      </c>
      <c r="B150" t="s">
        <v>23</v>
      </c>
      <c r="C150" t="s">
        <v>25</v>
      </c>
      <c r="D150">
        <v>30</v>
      </c>
      <c r="E150" t="s">
        <v>10</v>
      </c>
      <c r="F150" t="s">
        <v>11</v>
      </c>
      <c r="G150">
        <v>36127</v>
      </c>
    </row>
    <row r="151" spans="1:7" hidden="1" x14ac:dyDescent="0.3">
      <c r="A151" s="1">
        <v>44246</v>
      </c>
      <c r="B151" t="s">
        <v>23</v>
      </c>
      <c r="C151" t="s">
        <v>25</v>
      </c>
      <c r="D151">
        <v>22</v>
      </c>
      <c r="E151" t="s">
        <v>13</v>
      </c>
      <c r="F151" t="s">
        <v>9</v>
      </c>
      <c r="G151">
        <v>10963</v>
      </c>
    </row>
    <row r="152" spans="1:7" hidden="1" x14ac:dyDescent="0.3">
      <c r="A152" s="1">
        <v>44247</v>
      </c>
      <c r="B152" t="s">
        <v>23</v>
      </c>
      <c r="C152" t="s">
        <v>25</v>
      </c>
      <c r="D152">
        <v>23</v>
      </c>
      <c r="E152" t="s">
        <v>8</v>
      </c>
      <c r="F152" t="s">
        <v>11</v>
      </c>
      <c r="G152">
        <v>11728</v>
      </c>
    </row>
    <row r="153" spans="1:7" x14ac:dyDescent="0.3">
      <c r="A153" s="1">
        <v>44247</v>
      </c>
      <c r="B153" t="s">
        <v>23</v>
      </c>
      <c r="C153" t="s">
        <v>25</v>
      </c>
      <c r="D153">
        <v>30</v>
      </c>
      <c r="E153" t="s">
        <v>10</v>
      </c>
      <c r="F153" t="s">
        <v>11</v>
      </c>
      <c r="G153">
        <v>38278</v>
      </c>
    </row>
    <row r="154" spans="1:7" hidden="1" x14ac:dyDescent="0.3">
      <c r="A154" s="1">
        <v>44247</v>
      </c>
      <c r="B154" t="s">
        <v>23</v>
      </c>
      <c r="C154" t="s">
        <v>25</v>
      </c>
      <c r="D154">
        <v>22</v>
      </c>
      <c r="E154" t="s">
        <v>13</v>
      </c>
      <c r="F154" t="s">
        <v>9</v>
      </c>
      <c r="G154">
        <v>11664</v>
      </c>
    </row>
    <row r="155" spans="1:7" hidden="1" x14ac:dyDescent="0.3">
      <c r="A155" s="1">
        <v>44248</v>
      </c>
      <c r="B155" t="s">
        <v>23</v>
      </c>
      <c r="C155" t="s">
        <v>25</v>
      </c>
      <c r="D155">
        <v>23</v>
      </c>
      <c r="E155" t="s">
        <v>8</v>
      </c>
      <c r="F155" t="s">
        <v>11</v>
      </c>
      <c r="G155">
        <v>11847</v>
      </c>
    </row>
    <row r="156" spans="1:7" x14ac:dyDescent="0.3">
      <c r="A156" s="1">
        <v>44248</v>
      </c>
      <c r="B156" t="s">
        <v>23</v>
      </c>
      <c r="C156" t="s">
        <v>25</v>
      </c>
      <c r="D156">
        <v>30</v>
      </c>
      <c r="E156" t="s">
        <v>10</v>
      </c>
      <c r="F156" t="s">
        <v>11</v>
      </c>
      <c r="G156">
        <v>32833</v>
      </c>
    </row>
    <row r="157" spans="1:7" hidden="1" x14ac:dyDescent="0.3">
      <c r="A157" s="1">
        <v>44248</v>
      </c>
      <c r="B157" t="s">
        <v>23</v>
      </c>
      <c r="C157" t="s">
        <v>25</v>
      </c>
      <c r="D157">
        <v>22</v>
      </c>
      <c r="E157" t="s">
        <v>13</v>
      </c>
      <c r="F157" t="s">
        <v>9</v>
      </c>
      <c r="G157">
        <v>11090</v>
      </c>
    </row>
    <row r="158" spans="1:7" hidden="1" x14ac:dyDescent="0.3">
      <c r="A158" s="1">
        <v>44249</v>
      </c>
      <c r="B158" t="s">
        <v>23</v>
      </c>
      <c r="C158" t="s">
        <v>25</v>
      </c>
      <c r="D158">
        <v>23</v>
      </c>
      <c r="E158" t="s">
        <v>8</v>
      </c>
      <c r="F158" t="s">
        <v>11</v>
      </c>
      <c r="G158">
        <v>12541</v>
      </c>
    </row>
    <row r="159" spans="1:7" x14ac:dyDescent="0.3">
      <c r="A159" s="1">
        <v>44249</v>
      </c>
      <c r="B159" t="s">
        <v>23</v>
      </c>
      <c r="C159" t="s">
        <v>25</v>
      </c>
      <c r="D159">
        <v>30</v>
      </c>
      <c r="E159" t="s">
        <v>10</v>
      </c>
      <c r="F159" t="s">
        <v>11</v>
      </c>
      <c r="G159">
        <v>41082</v>
      </c>
    </row>
    <row r="160" spans="1:7" hidden="1" x14ac:dyDescent="0.3">
      <c r="A160" s="1">
        <v>44249</v>
      </c>
      <c r="B160" t="s">
        <v>23</v>
      </c>
      <c r="C160" t="s">
        <v>25</v>
      </c>
      <c r="D160">
        <v>22</v>
      </c>
      <c r="E160" t="s">
        <v>13</v>
      </c>
      <c r="F160" t="s">
        <v>9</v>
      </c>
      <c r="G160">
        <v>10880</v>
      </c>
    </row>
    <row r="161" spans="1:7" hidden="1" x14ac:dyDescent="0.3">
      <c r="A161" s="1">
        <v>44250</v>
      </c>
      <c r="B161" t="s">
        <v>23</v>
      </c>
      <c r="C161" t="s">
        <v>25</v>
      </c>
      <c r="D161">
        <v>23</v>
      </c>
      <c r="E161" t="s">
        <v>8</v>
      </c>
      <c r="F161" t="s">
        <v>11</v>
      </c>
      <c r="G161">
        <v>12172</v>
      </c>
    </row>
    <row r="162" spans="1:7" x14ac:dyDescent="0.3">
      <c r="A162" s="1">
        <v>44250</v>
      </c>
      <c r="B162" t="s">
        <v>23</v>
      </c>
      <c r="C162" t="s">
        <v>25</v>
      </c>
      <c r="D162">
        <v>30</v>
      </c>
      <c r="E162" t="s">
        <v>10</v>
      </c>
      <c r="F162" t="s">
        <v>11</v>
      </c>
      <c r="G162">
        <v>35777</v>
      </c>
    </row>
    <row r="163" spans="1:7" hidden="1" x14ac:dyDescent="0.3">
      <c r="A163" s="1">
        <v>44250</v>
      </c>
      <c r="B163" t="s">
        <v>23</v>
      </c>
      <c r="C163" t="s">
        <v>25</v>
      </c>
      <c r="D163">
        <v>22</v>
      </c>
      <c r="E163" t="s">
        <v>13</v>
      </c>
      <c r="F163" t="s">
        <v>9</v>
      </c>
      <c r="G163">
        <v>10510</v>
      </c>
    </row>
    <row r="164" spans="1:7" hidden="1" x14ac:dyDescent="0.3">
      <c r="A164" s="1">
        <v>44251</v>
      </c>
      <c r="B164" t="s">
        <v>23</v>
      </c>
      <c r="C164" t="s">
        <v>25</v>
      </c>
      <c r="D164">
        <v>23</v>
      </c>
      <c r="E164" t="s">
        <v>8</v>
      </c>
      <c r="F164" t="s">
        <v>11</v>
      </c>
      <c r="G164">
        <v>12508</v>
      </c>
    </row>
    <row r="165" spans="1:7" x14ac:dyDescent="0.3">
      <c r="A165" s="1">
        <v>44251</v>
      </c>
      <c r="B165" t="s">
        <v>23</v>
      </c>
      <c r="C165" t="s">
        <v>25</v>
      </c>
      <c r="D165">
        <v>30</v>
      </c>
      <c r="E165" t="s">
        <v>10</v>
      </c>
      <c r="F165" t="s">
        <v>11</v>
      </c>
      <c r="G165">
        <v>36534</v>
      </c>
    </row>
    <row r="166" spans="1:7" hidden="1" x14ac:dyDescent="0.3">
      <c r="A166" s="1">
        <v>44251</v>
      </c>
      <c r="B166" t="s">
        <v>23</v>
      </c>
      <c r="C166" t="s">
        <v>25</v>
      </c>
      <c r="D166">
        <v>22</v>
      </c>
      <c r="E166" t="s">
        <v>13</v>
      </c>
      <c r="F166" t="s">
        <v>9</v>
      </c>
      <c r="G166">
        <v>10582</v>
      </c>
    </row>
    <row r="167" spans="1:7" hidden="1" x14ac:dyDescent="0.3">
      <c r="A167" s="1">
        <v>44252</v>
      </c>
      <c r="B167" t="s">
        <v>23</v>
      </c>
      <c r="C167" t="s">
        <v>25</v>
      </c>
      <c r="D167">
        <v>23</v>
      </c>
      <c r="E167" t="s">
        <v>8</v>
      </c>
      <c r="F167" t="s">
        <v>11</v>
      </c>
      <c r="G167">
        <v>11457</v>
      </c>
    </row>
    <row r="168" spans="1:7" x14ac:dyDescent="0.3">
      <c r="A168" s="1">
        <v>44252</v>
      </c>
      <c r="B168" t="s">
        <v>23</v>
      </c>
      <c r="C168" t="s">
        <v>25</v>
      </c>
      <c r="D168">
        <v>30</v>
      </c>
      <c r="E168" t="s">
        <v>10</v>
      </c>
      <c r="F168" t="s">
        <v>11</v>
      </c>
      <c r="G168">
        <v>40044</v>
      </c>
    </row>
    <row r="169" spans="1:7" hidden="1" x14ac:dyDescent="0.3">
      <c r="A169" s="1">
        <v>44252</v>
      </c>
      <c r="B169" t="s">
        <v>23</v>
      </c>
      <c r="C169" t="s">
        <v>25</v>
      </c>
      <c r="D169">
        <v>22</v>
      </c>
      <c r="E169" t="s">
        <v>13</v>
      </c>
      <c r="F169" t="s">
        <v>9</v>
      </c>
      <c r="G169">
        <v>11074</v>
      </c>
    </row>
    <row r="170" spans="1:7" hidden="1" x14ac:dyDescent="0.3">
      <c r="A170" s="1">
        <v>44253</v>
      </c>
      <c r="B170" t="s">
        <v>23</v>
      </c>
      <c r="C170" t="s">
        <v>25</v>
      </c>
      <c r="D170">
        <v>23</v>
      </c>
      <c r="E170" t="s">
        <v>8</v>
      </c>
      <c r="F170" t="s">
        <v>11</v>
      </c>
      <c r="G170">
        <v>11568</v>
      </c>
    </row>
    <row r="171" spans="1:7" x14ac:dyDescent="0.3">
      <c r="A171" s="1">
        <v>44253</v>
      </c>
      <c r="B171" t="s">
        <v>23</v>
      </c>
      <c r="C171" t="s">
        <v>25</v>
      </c>
      <c r="D171">
        <v>30</v>
      </c>
      <c r="E171" t="s">
        <v>10</v>
      </c>
      <c r="F171" t="s">
        <v>11</v>
      </c>
      <c r="G171">
        <v>31978</v>
      </c>
    </row>
    <row r="172" spans="1:7" hidden="1" x14ac:dyDescent="0.3">
      <c r="A172" s="1">
        <v>44253</v>
      </c>
      <c r="B172" t="s">
        <v>23</v>
      </c>
      <c r="C172" t="s">
        <v>25</v>
      </c>
      <c r="D172">
        <v>22</v>
      </c>
      <c r="E172" t="s">
        <v>13</v>
      </c>
      <c r="F172" t="s">
        <v>9</v>
      </c>
      <c r="G172">
        <v>11537</v>
      </c>
    </row>
    <row r="173" spans="1:7" hidden="1" x14ac:dyDescent="0.3">
      <c r="A173" s="1">
        <v>44254</v>
      </c>
      <c r="B173" t="s">
        <v>23</v>
      </c>
      <c r="C173" t="s">
        <v>25</v>
      </c>
      <c r="D173">
        <v>23</v>
      </c>
      <c r="E173" t="s">
        <v>8</v>
      </c>
      <c r="F173" t="s">
        <v>11</v>
      </c>
      <c r="G173">
        <v>11945</v>
      </c>
    </row>
    <row r="174" spans="1:7" x14ac:dyDescent="0.3">
      <c r="A174" s="1">
        <v>44254</v>
      </c>
      <c r="B174" t="s">
        <v>23</v>
      </c>
      <c r="C174" t="s">
        <v>25</v>
      </c>
      <c r="D174">
        <v>30</v>
      </c>
      <c r="E174" t="s">
        <v>10</v>
      </c>
      <c r="F174" t="s">
        <v>11</v>
      </c>
      <c r="G174">
        <v>40163</v>
      </c>
    </row>
    <row r="175" spans="1:7" hidden="1" x14ac:dyDescent="0.3">
      <c r="A175" s="1">
        <v>44254</v>
      </c>
      <c r="B175" t="s">
        <v>23</v>
      </c>
      <c r="C175" t="s">
        <v>25</v>
      </c>
      <c r="D175">
        <v>22</v>
      </c>
      <c r="E175" t="s">
        <v>13</v>
      </c>
      <c r="F175" t="s">
        <v>9</v>
      </c>
      <c r="G175">
        <v>9775</v>
      </c>
    </row>
    <row r="176" spans="1:7" hidden="1" x14ac:dyDescent="0.3">
      <c r="A176" s="1">
        <v>44255</v>
      </c>
      <c r="B176" t="s">
        <v>23</v>
      </c>
      <c r="C176" t="s">
        <v>25</v>
      </c>
      <c r="D176">
        <v>23</v>
      </c>
      <c r="E176" t="s">
        <v>8</v>
      </c>
      <c r="F176" t="s">
        <v>11</v>
      </c>
      <c r="G176">
        <v>11213</v>
      </c>
    </row>
    <row r="177" spans="1:7" x14ac:dyDescent="0.3">
      <c r="A177" s="1">
        <v>44255</v>
      </c>
      <c r="B177" t="s">
        <v>23</v>
      </c>
      <c r="C177" t="s">
        <v>25</v>
      </c>
      <c r="D177">
        <v>30</v>
      </c>
      <c r="E177" t="s">
        <v>10</v>
      </c>
      <c r="F177" t="s">
        <v>11</v>
      </c>
      <c r="G177">
        <v>40022</v>
      </c>
    </row>
    <row r="178" spans="1:7" hidden="1" x14ac:dyDescent="0.3">
      <c r="A178" s="1">
        <v>44255</v>
      </c>
      <c r="B178" t="s">
        <v>23</v>
      </c>
      <c r="C178" t="s">
        <v>25</v>
      </c>
      <c r="D178">
        <v>22</v>
      </c>
      <c r="E178" t="s">
        <v>13</v>
      </c>
      <c r="F178" t="s">
        <v>9</v>
      </c>
      <c r="G178">
        <v>9574</v>
      </c>
    </row>
    <row r="179" spans="1:7" hidden="1" x14ac:dyDescent="0.3">
      <c r="A179" s="1">
        <v>44256</v>
      </c>
      <c r="B179" t="s">
        <v>23</v>
      </c>
      <c r="C179" t="s">
        <v>25</v>
      </c>
      <c r="D179">
        <v>23</v>
      </c>
      <c r="E179" t="s">
        <v>8</v>
      </c>
      <c r="F179" t="s">
        <v>11</v>
      </c>
      <c r="G179">
        <v>12508</v>
      </c>
    </row>
    <row r="180" spans="1:7" x14ac:dyDescent="0.3">
      <c r="A180" s="1">
        <v>44256</v>
      </c>
      <c r="B180" t="s">
        <v>23</v>
      </c>
      <c r="C180" t="s">
        <v>25</v>
      </c>
      <c r="D180">
        <v>30</v>
      </c>
      <c r="E180" t="s">
        <v>10</v>
      </c>
      <c r="F180" t="s">
        <v>11</v>
      </c>
      <c r="G180">
        <v>31045</v>
      </c>
    </row>
    <row r="181" spans="1:7" hidden="1" x14ac:dyDescent="0.3">
      <c r="A181" s="1">
        <v>44256</v>
      </c>
      <c r="B181" t="s">
        <v>23</v>
      </c>
      <c r="C181" t="s">
        <v>25</v>
      </c>
      <c r="D181">
        <v>22</v>
      </c>
      <c r="E181" t="s">
        <v>13</v>
      </c>
      <c r="F181" t="s">
        <v>9</v>
      </c>
      <c r="G181">
        <v>11343</v>
      </c>
    </row>
    <row r="182" spans="1:7" hidden="1" x14ac:dyDescent="0.3">
      <c r="A182" s="1">
        <v>44257</v>
      </c>
      <c r="B182" t="s">
        <v>23</v>
      </c>
      <c r="C182" t="s">
        <v>25</v>
      </c>
      <c r="D182">
        <v>23</v>
      </c>
      <c r="E182" t="s">
        <v>8</v>
      </c>
      <c r="F182" t="s">
        <v>11</v>
      </c>
      <c r="G182">
        <v>11359</v>
      </c>
    </row>
    <row r="183" spans="1:7" x14ac:dyDescent="0.3">
      <c r="A183" s="1">
        <v>44257</v>
      </c>
      <c r="B183" t="s">
        <v>23</v>
      </c>
      <c r="C183" t="s">
        <v>25</v>
      </c>
      <c r="D183">
        <v>30</v>
      </c>
      <c r="E183" t="s">
        <v>10</v>
      </c>
      <c r="F183" t="s">
        <v>11</v>
      </c>
      <c r="G183">
        <v>40592</v>
      </c>
    </row>
    <row r="184" spans="1:7" hidden="1" x14ac:dyDescent="0.3">
      <c r="A184" s="1">
        <v>44257</v>
      </c>
      <c r="B184" t="s">
        <v>23</v>
      </c>
      <c r="C184" t="s">
        <v>25</v>
      </c>
      <c r="D184">
        <v>22</v>
      </c>
      <c r="E184" t="s">
        <v>13</v>
      </c>
      <c r="F184" t="s">
        <v>9</v>
      </c>
      <c r="G184">
        <v>11330</v>
      </c>
    </row>
    <row r="185" spans="1:7" hidden="1" x14ac:dyDescent="0.3">
      <c r="A185" s="1">
        <v>44258</v>
      </c>
      <c r="B185" t="s">
        <v>23</v>
      </c>
      <c r="C185" t="s">
        <v>25</v>
      </c>
      <c r="D185">
        <v>23</v>
      </c>
      <c r="E185" t="s">
        <v>8</v>
      </c>
      <c r="F185" t="s">
        <v>9</v>
      </c>
      <c r="G185">
        <v>13523</v>
      </c>
    </row>
    <row r="186" spans="1:7" x14ac:dyDescent="0.3">
      <c r="A186" s="1">
        <v>44258</v>
      </c>
      <c r="B186" t="s">
        <v>23</v>
      </c>
      <c r="C186" t="s">
        <v>25</v>
      </c>
      <c r="D186">
        <v>30</v>
      </c>
      <c r="E186" t="s">
        <v>10</v>
      </c>
      <c r="F186" t="s">
        <v>11</v>
      </c>
      <c r="G186">
        <v>36294</v>
      </c>
    </row>
    <row r="187" spans="1:7" hidden="1" x14ac:dyDescent="0.3">
      <c r="A187" s="1">
        <v>44258</v>
      </c>
      <c r="B187" t="s">
        <v>23</v>
      </c>
      <c r="C187" t="s">
        <v>25</v>
      </c>
      <c r="D187">
        <v>22</v>
      </c>
      <c r="E187" t="s">
        <v>13</v>
      </c>
      <c r="F187" t="s">
        <v>9</v>
      </c>
      <c r="G187">
        <v>9584</v>
      </c>
    </row>
    <row r="188" spans="1:7" hidden="1" x14ac:dyDescent="0.3">
      <c r="A188" s="1">
        <v>44259</v>
      </c>
      <c r="B188" t="s">
        <v>23</v>
      </c>
      <c r="C188" t="s">
        <v>25</v>
      </c>
      <c r="D188">
        <v>23</v>
      </c>
      <c r="E188" t="s">
        <v>8</v>
      </c>
      <c r="F188" t="s">
        <v>9</v>
      </c>
      <c r="G188">
        <v>13657</v>
      </c>
    </row>
    <row r="189" spans="1:7" x14ac:dyDescent="0.3">
      <c r="A189" s="1">
        <v>44259</v>
      </c>
      <c r="B189" t="s">
        <v>23</v>
      </c>
      <c r="C189" t="s">
        <v>25</v>
      </c>
      <c r="D189">
        <v>30</v>
      </c>
      <c r="E189" t="s">
        <v>10</v>
      </c>
      <c r="F189" t="s">
        <v>11</v>
      </c>
      <c r="G189">
        <v>41087</v>
      </c>
    </row>
    <row r="190" spans="1:7" hidden="1" x14ac:dyDescent="0.3">
      <c r="A190" s="1">
        <v>44259</v>
      </c>
      <c r="B190" t="s">
        <v>23</v>
      </c>
      <c r="C190" t="s">
        <v>25</v>
      </c>
      <c r="D190">
        <v>22</v>
      </c>
      <c r="E190" t="s">
        <v>13</v>
      </c>
      <c r="F190" t="s">
        <v>11</v>
      </c>
      <c r="G190">
        <v>7811</v>
      </c>
    </row>
    <row r="191" spans="1:7" hidden="1" x14ac:dyDescent="0.3">
      <c r="A191" s="1">
        <v>44260</v>
      </c>
      <c r="B191" t="s">
        <v>23</v>
      </c>
      <c r="C191" t="s">
        <v>25</v>
      </c>
      <c r="D191">
        <v>23</v>
      </c>
      <c r="E191" t="s">
        <v>8</v>
      </c>
      <c r="F191" t="s">
        <v>9</v>
      </c>
      <c r="G191">
        <v>14395</v>
      </c>
    </row>
    <row r="192" spans="1:7" x14ac:dyDescent="0.3">
      <c r="A192" s="1">
        <v>44260</v>
      </c>
      <c r="B192" t="s">
        <v>23</v>
      </c>
      <c r="C192" t="s">
        <v>25</v>
      </c>
      <c r="D192">
        <v>30</v>
      </c>
      <c r="E192" t="s">
        <v>10</v>
      </c>
      <c r="F192" t="s">
        <v>11</v>
      </c>
      <c r="G192">
        <v>40899</v>
      </c>
    </row>
    <row r="193" spans="1:7" hidden="1" x14ac:dyDescent="0.3">
      <c r="A193" s="1">
        <v>44260</v>
      </c>
      <c r="B193" t="s">
        <v>23</v>
      </c>
      <c r="C193" t="s">
        <v>25</v>
      </c>
      <c r="D193">
        <v>22</v>
      </c>
      <c r="E193" t="s">
        <v>13</v>
      </c>
      <c r="F193" t="s">
        <v>11</v>
      </c>
      <c r="G193">
        <v>7738</v>
      </c>
    </row>
    <row r="194" spans="1:7" hidden="1" x14ac:dyDescent="0.3">
      <c r="A194" s="1">
        <v>44261</v>
      </c>
      <c r="B194" t="s">
        <v>23</v>
      </c>
      <c r="C194" t="s">
        <v>25</v>
      </c>
      <c r="D194">
        <v>23</v>
      </c>
      <c r="E194" t="s">
        <v>8</v>
      </c>
      <c r="F194" t="s">
        <v>9</v>
      </c>
      <c r="G194">
        <v>14140</v>
      </c>
    </row>
    <row r="195" spans="1:7" x14ac:dyDescent="0.3">
      <c r="A195" s="1">
        <v>44261</v>
      </c>
      <c r="B195" t="s">
        <v>23</v>
      </c>
      <c r="C195" t="s">
        <v>25</v>
      </c>
      <c r="D195">
        <v>30</v>
      </c>
      <c r="E195" t="s">
        <v>10</v>
      </c>
      <c r="F195" t="s">
        <v>11</v>
      </c>
      <c r="G195">
        <v>32683</v>
      </c>
    </row>
    <row r="196" spans="1:7" hidden="1" x14ac:dyDescent="0.3">
      <c r="A196" s="1">
        <v>44261</v>
      </c>
      <c r="B196" t="s">
        <v>23</v>
      </c>
      <c r="C196" t="s">
        <v>25</v>
      </c>
      <c r="D196">
        <v>22</v>
      </c>
      <c r="E196" t="s">
        <v>13</v>
      </c>
      <c r="F196" t="s">
        <v>11</v>
      </c>
      <c r="G196">
        <v>8934</v>
      </c>
    </row>
    <row r="197" spans="1:7" hidden="1" x14ac:dyDescent="0.3">
      <c r="A197" s="1">
        <v>44262</v>
      </c>
      <c r="B197" t="s">
        <v>23</v>
      </c>
      <c r="C197" t="s">
        <v>25</v>
      </c>
      <c r="D197">
        <v>23</v>
      </c>
      <c r="E197" t="s">
        <v>8</v>
      </c>
      <c r="F197" t="s">
        <v>9</v>
      </c>
      <c r="G197">
        <v>14441</v>
      </c>
    </row>
    <row r="198" spans="1:7" x14ac:dyDescent="0.3">
      <c r="A198" s="1">
        <v>44262</v>
      </c>
      <c r="B198" t="s">
        <v>23</v>
      </c>
      <c r="C198" t="s">
        <v>25</v>
      </c>
      <c r="D198">
        <v>30</v>
      </c>
      <c r="E198" t="s">
        <v>10</v>
      </c>
      <c r="F198" t="s">
        <v>11</v>
      </c>
      <c r="G198">
        <v>31749</v>
      </c>
    </row>
    <row r="199" spans="1:7" hidden="1" x14ac:dyDescent="0.3">
      <c r="A199" s="1">
        <v>44262</v>
      </c>
      <c r="B199" t="s">
        <v>23</v>
      </c>
      <c r="C199" t="s">
        <v>25</v>
      </c>
      <c r="D199">
        <v>22</v>
      </c>
      <c r="E199" t="s">
        <v>13</v>
      </c>
      <c r="F199" t="s">
        <v>11</v>
      </c>
      <c r="G199">
        <v>8037</v>
      </c>
    </row>
    <row r="200" spans="1:7" hidden="1" x14ac:dyDescent="0.3">
      <c r="A200" s="1">
        <v>44263</v>
      </c>
      <c r="B200" t="s">
        <v>23</v>
      </c>
      <c r="C200" t="s">
        <v>25</v>
      </c>
      <c r="D200">
        <v>23</v>
      </c>
      <c r="E200" t="s">
        <v>8</v>
      </c>
      <c r="F200" t="s">
        <v>9</v>
      </c>
      <c r="G200">
        <v>13576</v>
      </c>
    </row>
    <row r="201" spans="1:7" x14ac:dyDescent="0.3">
      <c r="A201" s="1">
        <v>44263</v>
      </c>
      <c r="B201" t="s">
        <v>23</v>
      </c>
      <c r="C201" t="s">
        <v>25</v>
      </c>
      <c r="D201">
        <v>30</v>
      </c>
      <c r="E201" t="s">
        <v>10</v>
      </c>
      <c r="F201" t="s">
        <v>11</v>
      </c>
      <c r="G201">
        <v>33044</v>
      </c>
    </row>
    <row r="202" spans="1:7" hidden="1" x14ac:dyDescent="0.3">
      <c r="A202" s="1">
        <v>44263</v>
      </c>
      <c r="B202" t="s">
        <v>23</v>
      </c>
      <c r="C202" t="s">
        <v>25</v>
      </c>
      <c r="D202">
        <v>22</v>
      </c>
      <c r="E202" t="s">
        <v>13</v>
      </c>
      <c r="F202" t="s">
        <v>11</v>
      </c>
      <c r="G202">
        <v>8780</v>
      </c>
    </row>
    <row r="203" spans="1:7" hidden="1" x14ac:dyDescent="0.3">
      <c r="A203" s="1">
        <v>44264</v>
      </c>
      <c r="B203" t="s">
        <v>23</v>
      </c>
      <c r="C203" t="s">
        <v>25</v>
      </c>
      <c r="D203">
        <v>23</v>
      </c>
      <c r="E203" t="s">
        <v>8</v>
      </c>
      <c r="F203" t="s">
        <v>9</v>
      </c>
      <c r="G203">
        <v>13354</v>
      </c>
    </row>
    <row r="204" spans="1:7" x14ac:dyDescent="0.3">
      <c r="A204" s="1">
        <v>44264</v>
      </c>
      <c r="B204" t="s">
        <v>23</v>
      </c>
      <c r="C204" t="s">
        <v>25</v>
      </c>
      <c r="D204">
        <v>30</v>
      </c>
      <c r="E204" t="s">
        <v>10</v>
      </c>
      <c r="F204" t="s">
        <v>11</v>
      </c>
      <c r="G204">
        <v>39537</v>
      </c>
    </row>
    <row r="205" spans="1:7" hidden="1" x14ac:dyDescent="0.3">
      <c r="A205" s="1">
        <v>44264</v>
      </c>
      <c r="B205" t="s">
        <v>23</v>
      </c>
      <c r="C205" t="s">
        <v>25</v>
      </c>
      <c r="D205">
        <v>22</v>
      </c>
      <c r="E205" t="s">
        <v>13</v>
      </c>
      <c r="F205" t="s">
        <v>11</v>
      </c>
      <c r="G205">
        <v>6826</v>
      </c>
    </row>
    <row r="206" spans="1:7" hidden="1" x14ac:dyDescent="0.3">
      <c r="A206" s="1">
        <v>44265</v>
      </c>
      <c r="B206" t="s">
        <v>23</v>
      </c>
      <c r="C206" t="s">
        <v>25</v>
      </c>
      <c r="D206">
        <v>23</v>
      </c>
      <c r="E206" t="s">
        <v>8</v>
      </c>
      <c r="F206" t="s">
        <v>9</v>
      </c>
      <c r="G206">
        <v>13479</v>
      </c>
    </row>
    <row r="207" spans="1:7" x14ac:dyDescent="0.3">
      <c r="A207" s="1">
        <v>44265</v>
      </c>
      <c r="B207" t="s">
        <v>23</v>
      </c>
      <c r="C207" t="s">
        <v>25</v>
      </c>
      <c r="D207">
        <v>30</v>
      </c>
      <c r="E207" t="s">
        <v>10</v>
      </c>
      <c r="F207" t="s">
        <v>11</v>
      </c>
      <c r="G207">
        <v>41569</v>
      </c>
    </row>
    <row r="208" spans="1:7" hidden="1" x14ac:dyDescent="0.3">
      <c r="A208" s="1">
        <v>44265</v>
      </c>
      <c r="B208" t="s">
        <v>23</v>
      </c>
      <c r="C208" t="s">
        <v>25</v>
      </c>
      <c r="D208">
        <v>22</v>
      </c>
      <c r="E208" t="s">
        <v>13</v>
      </c>
      <c r="F208" t="s">
        <v>11</v>
      </c>
      <c r="G208">
        <v>7269</v>
      </c>
    </row>
    <row r="209" spans="1:7" hidden="1" x14ac:dyDescent="0.3">
      <c r="A209" s="1">
        <v>44266</v>
      </c>
      <c r="B209" t="s">
        <v>23</v>
      </c>
      <c r="C209" t="s">
        <v>25</v>
      </c>
      <c r="D209">
        <v>23</v>
      </c>
      <c r="E209" t="s">
        <v>8</v>
      </c>
      <c r="F209" t="s">
        <v>9</v>
      </c>
      <c r="G209">
        <v>13877</v>
      </c>
    </row>
    <row r="210" spans="1:7" x14ac:dyDescent="0.3">
      <c r="A210" s="1">
        <v>44266</v>
      </c>
      <c r="B210" t="s">
        <v>23</v>
      </c>
      <c r="C210" t="s">
        <v>25</v>
      </c>
      <c r="D210">
        <v>30</v>
      </c>
      <c r="E210" t="s">
        <v>10</v>
      </c>
      <c r="F210" t="s">
        <v>11</v>
      </c>
      <c r="G210">
        <v>40206</v>
      </c>
    </row>
    <row r="211" spans="1:7" hidden="1" x14ac:dyDescent="0.3">
      <c r="A211" s="1">
        <v>44266</v>
      </c>
      <c r="B211" t="s">
        <v>23</v>
      </c>
      <c r="C211" t="s">
        <v>25</v>
      </c>
      <c r="D211">
        <v>22</v>
      </c>
      <c r="E211" t="s">
        <v>13</v>
      </c>
      <c r="F211" t="s">
        <v>11</v>
      </c>
      <c r="G211">
        <v>8401</v>
      </c>
    </row>
    <row r="212" spans="1:7" hidden="1" x14ac:dyDescent="0.3">
      <c r="A212" s="1">
        <v>44267</v>
      </c>
      <c r="B212" t="s">
        <v>23</v>
      </c>
      <c r="C212" t="s">
        <v>25</v>
      </c>
      <c r="D212">
        <v>23</v>
      </c>
      <c r="E212" t="s">
        <v>8</v>
      </c>
      <c r="F212" t="s">
        <v>9</v>
      </c>
      <c r="G212">
        <v>14247</v>
      </c>
    </row>
    <row r="213" spans="1:7" x14ac:dyDescent="0.3">
      <c r="A213" s="1">
        <v>44267</v>
      </c>
      <c r="B213" t="s">
        <v>23</v>
      </c>
      <c r="C213" t="s">
        <v>25</v>
      </c>
      <c r="D213">
        <v>30</v>
      </c>
      <c r="E213" t="s">
        <v>10</v>
      </c>
      <c r="F213" t="s">
        <v>11</v>
      </c>
      <c r="G213">
        <v>41845</v>
      </c>
    </row>
    <row r="214" spans="1:7" hidden="1" x14ac:dyDescent="0.3">
      <c r="A214" s="1">
        <v>44267</v>
      </c>
      <c r="B214" t="s">
        <v>23</v>
      </c>
      <c r="C214" t="s">
        <v>25</v>
      </c>
      <c r="D214">
        <v>22</v>
      </c>
      <c r="E214" t="s">
        <v>13</v>
      </c>
      <c r="F214" t="s">
        <v>11</v>
      </c>
      <c r="G214">
        <v>7601</v>
      </c>
    </row>
    <row r="215" spans="1:7" hidden="1" x14ac:dyDescent="0.3">
      <c r="A215" s="1">
        <v>44268</v>
      </c>
      <c r="B215" t="s">
        <v>23</v>
      </c>
      <c r="C215" t="s">
        <v>25</v>
      </c>
      <c r="D215">
        <v>23</v>
      </c>
      <c r="E215" t="s">
        <v>8</v>
      </c>
      <c r="F215" t="s">
        <v>9</v>
      </c>
      <c r="G215">
        <v>13399</v>
      </c>
    </row>
    <row r="216" spans="1:7" x14ac:dyDescent="0.3">
      <c r="A216" s="1">
        <v>44268</v>
      </c>
      <c r="B216" t="s">
        <v>23</v>
      </c>
      <c r="C216" t="s">
        <v>25</v>
      </c>
      <c r="D216">
        <v>30</v>
      </c>
      <c r="E216" t="s">
        <v>10</v>
      </c>
      <c r="F216" t="s">
        <v>11</v>
      </c>
      <c r="G216">
        <v>36157</v>
      </c>
    </row>
    <row r="217" spans="1:7" hidden="1" x14ac:dyDescent="0.3">
      <c r="A217" s="1">
        <v>44268</v>
      </c>
      <c r="B217" t="s">
        <v>23</v>
      </c>
      <c r="C217" t="s">
        <v>25</v>
      </c>
      <c r="D217">
        <v>22</v>
      </c>
      <c r="E217" t="s">
        <v>13</v>
      </c>
      <c r="F217" t="s">
        <v>11</v>
      </c>
      <c r="G217">
        <v>8309</v>
      </c>
    </row>
    <row r="218" spans="1:7" hidden="1" x14ac:dyDescent="0.3">
      <c r="A218" s="1">
        <v>44269</v>
      </c>
      <c r="B218" t="s">
        <v>23</v>
      </c>
      <c r="C218" t="s">
        <v>25</v>
      </c>
      <c r="D218">
        <v>23</v>
      </c>
      <c r="E218" t="s">
        <v>8</v>
      </c>
      <c r="F218" t="s">
        <v>9</v>
      </c>
      <c r="G218">
        <v>13434</v>
      </c>
    </row>
    <row r="219" spans="1:7" x14ac:dyDescent="0.3">
      <c r="A219" s="1">
        <v>44269</v>
      </c>
      <c r="B219" t="s">
        <v>23</v>
      </c>
      <c r="C219" t="s">
        <v>25</v>
      </c>
      <c r="D219">
        <v>30</v>
      </c>
      <c r="E219" t="s">
        <v>10</v>
      </c>
      <c r="F219" t="s">
        <v>11</v>
      </c>
      <c r="G219">
        <v>34308</v>
      </c>
    </row>
    <row r="220" spans="1:7" hidden="1" x14ac:dyDescent="0.3">
      <c r="A220" s="1">
        <v>44269</v>
      </c>
      <c r="B220" t="s">
        <v>23</v>
      </c>
      <c r="C220" t="s">
        <v>25</v>
      </c>
      <c r="D220">
        <v>22</v>
      </c>
      <c r="E220" t="s">
        <v>13</v>
      </c>
      <c r="F220" t="s">
        <v>11</v>
      </c>
      <c r="G220">
        <v>7060</v>
      </c>
    </row>
    <row r="221" spans="1:7" hidden="1" x14ac:dyDescent="0.3">
      <c r="A221" s="1">
        <v>44270</v>
      </c>
      <c r="B221" t="s">
        <v>23</v>
      </c>
      <c r="C221" t="s">
        <v>25</v>
      </c>
      <c r="D221">
        <v>23</v>
      </c>
      <c r="E221" t="s">
        <v>8</v>
      </c>
      <c r="F221" t="s">
        <v>9</v>
      </c>
      <c r="G221">
        <v>13723</v>
      </c>
    </row>
    <row r="222" spans="1:7" x14ac:dyDescent="0.3">
      <c r="A222" s="1">
        <v>44270</v>
      </c>
      <c r="B222" t="s">
        <v>23</v>
      </c>
      <c r="C222" t="s">
        <v>25</v>
      </c>
      <c r="D222">
        <v>30</v>
      </c>
      <c r="E222" t="s">
        <v>10</v>
      </c>
      <c r="F222" t="s">
        <v>11</v>
      </c>
      <c r="G222">
        <v>32532</v>
      </c>
    </row>
    <row r="223" spans="1:7" hidden="1" x14ac:dyDescent="0.3">
      <c r="A223" s="1">
        <v>44270</v>
      </c>
      <c r="B223" t="s">
        <v>23</v>
      </c>
      <c r="C223" t="s">
        <v>25</v>
      </c>
      <c r="D223">
        <v>22</v>
      </c>
      <c r="E223" t="s">
        <v>13</v>
      </c>
      <c r="F223" t="s">
        <v>11</v>
      </c>
      <c r="G223">
        <v>6900</v>
      </c>
    </row>
    <row r="224" spans="1:7" hidden="1" x14ac:dyDescent="0.3">
      <c r="A224" s="1">
        <v>44271</v>
      </c>
      <c r="B224" t="s">
        <v>23</v>
      </c>
      <c r="C224" t="s">
        <v>25</v>
      </c>
      <c r="D224">
        <v>23</v>
      </c>
      <c r="E224" t="s">
        <v>8</v>
      </c>
      <c r="F224" t="s">
        <v>9</v>
      </c>
      <c r="G224">
        <v>13574</v>
      </c>
    </row>
    <row r="225" spans="1:7" x14ac:dyDescent="0.3">
      <c r="A225" s="1">
        <v>44271</v>
      </c>
      <c r="B225" t="s">
        <v>23</v>
      </c>
      <c r="C225" t="s">
        <v>25</v>
      </c>
      <c r="D225">
        <v>30</v>
      </c>
      <c r="E225" t="s">
        <v>10</v>
      </c>
      <c r="F225" t="s">
        <v>11</v>
      </c>
      <c r="G225">
        <v>43468</v>
      </c>
    </row>
    <row r="226" spans="1:7" hidden="1" x14ac:dyDescent="0.3">
      <c r="A226" s="1">
        <v>44271</v>
      </c>
      <c r="B226" t="s">
        <v>23</v>
      </c>
      <c r="C226" t="s">
        <v>25</v>
      </c>
      <c r="D226">
        <v>22</v>
      </c>
      <c r="E226" t="s">
        <v>13</v>
      </c>
      <c r="F226" t="s">
        <v>11</v>
      </c>
      <c r="G226">
        <v>8011</v>
      </c>
    </row>
    <row r="227" spans="1:7" hidden="1" x14ac:dyDescent="0.3">
      <c r="A227" s="1">
        <v>44272</v>
      </c>
      <c r="B227" t="s">
        <v>23</v>
      </c>
      <c r="C227" t="s">
        <v>25</v>
      </c>
      <c r="D227">
        <v>23</v>
      </c>
      <c r="E227" t="s">
        <v>8</v>
      </c>
      <c r="F227" t="s">
        <v>11</v>
      </c>
      <c r="G227">
        <v>9556</v>
      </c>
    </row>
    <row r="228" spans="1:7" x14ac:dyDescent="0.3">
      <c r="A228" s="1">
        <v>44272</v>
      </c>
      <c r="B228" t="s">
        <v>23</v>
      </c>
      <c r="C228" t="s">
        <v>25</v>
      </c>
      <c r="D228">
        <v>30</v>
      </c>
      <c r="E228" t="s">
        <v>10</v>
      </c>
      <c r="F228" t="s">
        <v>11</v>
      </c>
      <c r="G228">
        <v>42243</v>
      </c>
    </row>
    <row r="229" spans="1:7" hidden="1" x14ac:dyDescent="0.3">
      <c r="A229" s="1">
        <v>44272</v>
      </c>
      <c r="B229" t="s">
        <v>23</v>
      </c>
      <c r="C229" t="s">
        <v>25</v>
      </c>
      <c r="D229">
        <v>22</v>
      </c>
      <c r="E229" t="s">
        <v>13</v>
      </c>
      <c r="F229" t="s">
        <v>11</v>
      </c>
      <c r="G229">
        <v>8044</v>
      </c>
    </row>
    <row r="230" spans="1:7" hidden="1" x14ac:dyDescent="0.3">
      <c r="A230" s="1">
        <v>44273</v>
      </c>
      <c r="B230" t="s">
        <v>23</v>
      </c>
      <c r="C230" t="s">
        <v>25</v>
      </c>
      <c r="D230">
        <v>23</v>
      </c>
      <c r="E230" t="s">
        <v>8</v>
      </c>
      <c r="F230" t="s">
        <v>11</v>
      </c>
      <c r="G230">
        <v>9927</v>
      </c>
    </row>
    <row r="231" spans="1:7" x14ac:dyDescent="0.3">
      <c r="A231" s="1">
        <v>44273</v>
      </c>
      <c r="B231" t="s">
        <v>23</v>
      </c>
      <c r="C231" t="s">
        <v>25</v>
      </c>
      <c r="D231">
        <v>30</v>
      </c>
      <c r="E231" t="s">
        <v>10</v>
      </c>
      <c r="F231" t="s">
        <v>11</v>
      </c>
      <c r="G231">
        <v>42437</v>
      </c>
    </row>
    <row r="232" spans="1:7" hidden="1" x14ac:dyDescent="0.3">
      <c r="A232" s="1">
        <v>44273</v>
      </c>
      <c r="B232" t="s">
        <v>23</v>
      </c>
      <c r="C232" t="s">
        <v>25</v>
      </c>
      <c r="D232">
        <v>22</v>
      </c>
      <c r="E232" t="s">
        <v>13</v>
      </c>
      <c r="F232" t="s">
        <v>11</v>
      </c>
      <c r="G232">
        <v>8444</v>
      </c>
    </row>
    <row r="233" spans="1:7" hidden="1" x14ac:dyDescent="0.3">
      <c r="A233" s="1">
        <v>44274</v>
      </c>
      <c r="B233" t="s">
        <v>23</v>
      </c>
      <c r="C233" t="s">
        <v>25</v>
      </c>
      <c r="D233">
        <v>23</v>
      </c>
      <c r="E233" t="s">
        <v>8</v>
      </c>
      <c r="F233" t="s">
        <v>11</v>
      </c>
      <c r="G233">
        <v>10583</v>
      </c>
    </row>
    <row r="234" spans="1:7" x14ac:dyDescent="0.3">
      <c r="A234" s="1">
        <v>44274</v>
      </c>
      <c r="B234" t="s">
        <v>23</v>
      </c>
      <c r="C234" t="s">
        <v>25</v>
      </c>
      <c r="D234">
        <v>30</v>
      </c>
      <c r="E234" t="s">
        <v>10</v>
      </c>
      <c r="F234" t="s">
        <v>11</v>
      </c>
      <c r="G234">
        <v>34831</v>
      </c>
    </row>
    <row r="235" spans="1:7" hidden="1" x14ac:dyDescent="0.3">
      <c r="A235" s="1">
        <v>44274</v>
      </c>
      <c r="B235" t="s">
        <v>23</v>
      </c>
      <c r="C235" t="s">
        <v>25</v>
      </c>
      <c r="D235">
        <v>22</v>
      </c>
      <c r="E235" t="s">
        <v>13</v>
      </c>
      <c r="F235" t="s">
        <v>11</v>
      </c>
      <c r="G235">
        <v>8126</v>
      </c>
    </row>
    <row r="236" spans="1:7" hidden="1" x14ac:dyDescent="0.3">
      <c r="A236" s="1">
        <v>44275</v>
      </c>
      <c r="B236" t="s">
        <v>23</v>
      </c>
      <c r="C236" t="s">
        <v>25</v>
      </c>
      <c r="D236">
        <v>23</v>
      </c>
      <c r="E236" t="s">
        <v>8</v>
      </c>
      <c r="F236" t="s">
        <v>11</v>
      </c>
      <c r="G236">
        <v>10530</v>
      </c>
    </row>
    <row r="237" spans="1:7" x14ac:dyDescent="0.3">
      <c r="A237" s="1">
        <v>44275</v>
      </c>
      <c r="B237" t="s">
        <v>23</v>
      </c>
      <c r="C237" t="s">
        <v>25</v>
      </c>
      <c r="D237">
        <v>30</v>
      </c>
      <c r="E237" t="s">
        <v>10</v>
      </c>
      <c r="F237" t="s">
        <v>11</v>
      </c>
      <c r="G237">
        <v>40104</v>
      </c>
    </row>
    <row r="238" spans="1:7" hidden="1" x14ac:dyDescent="0.3">
      <c r="A238" s="1">
        <v>44275</v>
      </c>
      <c r="B238" t="s">
        <v>23</v>
      </c>
      <c r="C238" t="s">
        <v>25</v>
      </c>
      <c r="D238">
        <v>22</v>
      </c>
      <c r="E238" t="s">
        <v>13</v>
      </c>
      <c r="F238" t="s">
        <v>11</v>
      </c>
      <c r="G238">
        <v>8084</v>
      </c>
    </row>
    <row r="239" spans="1:7" hidden="1" x14ac:dyDescent="0.3">
      <c r="A239" s="1">
        <v>44276</v>
      </c>
      <c r="B239" t="s">
        <v>23</v>
      </c>
      <c r="C239" t="s">
        <v>25</v>
      </c>
      <c r="D239">
        <v>23</v>
      </c>
      <c r="E239" t="s">
        <v>8</v>
      </c>
      <c r="F239" t="s">
        <v>11</v>
      </c>
      <c r="G239">
        <v>11134</v>
      </c>
    </row>
    <row r="240" spans="1:7" x14ac:dyDescent="0.3">
      <c r="A240" s="1">
        <v>44276</v>
      </c>
      <c r="B240" t="s">
        <v>23</v>
      </c>
      <c r="C240" t="s">
        <v>25</v>
      </c>
      <c r="D240">
        <v>30</v>
      </c>
      <c r="E240" t="s">
        <v>10</v>
      </c>
      <c r="F240" t="s">
        <v>11</v>
      </c>
      <c r="G240">
        <v>41163</v>
      </c>
    </row>
    <row r="241" spans="1:7" hidden="1" x14ac:dyDescent="0.3">
      <c r="A241" s="1">
        <v>44276</v>
      </c>
      <c r="B241" t="s">
        <v>23</v>
      </c>
      <c r="C241" t="s">
        <v>25</v>
      </c>
      <c r="D241">
        <v>22</v>
      </c>
      <c r="E241" t="s">
        <v>13</v>
      </c>
      <c r="F241" t="s">
        <v>11</v>
      </c>
      <c r="G241">
        <v>8392</v>
      </c>
    </row>
    <row r="242" spans="1:7" hidden="1" x14ac:dyDescent="0.3">
      <c r="A242" s="1">
        <v>44277</v>
      </c>
      <c r="B242" t="s">
        <v>23</v>
      </c>
      <c r="C242" t="s">
        <v>25</v>
      </c>
      <c r="D242">
        <v>23</v>
      </c>
      <c r="E242" t="s">
        <v>8</v>
      </c>
      <c r="F242" t="s">
        <v>11</v>
      </c>
      <c r="G242">
        <v>10091</v>
      </c>
    </row>
    <row r="243" spans="1:7" x14ac:dyDescent="0.3">
      <c r="A243" s="1">
        <v>44277</v>
      </c>
      <c r="B243" t="s">
        <v>23</v>
      </c>
      <c r="C243" t="s">
        <v>25</v>
      </c>
      <c r="D243">
        <v>30</v>
      </c>
      <c r="E243" t="s">
        <v>10</v>
      </c>
      <c r="F243" t="s">
        <v>11</v>
      </c>
      <c r="G243">
        <v>32771</v>
      </c>
    </row>
    <row r="244" spans="1:7" hidden="1" x14ac:dyDescent="0.3">
      <c r="A244" s="1">
        <v>44277</v>
      </c>
      <c r="B244" t="s">
        <v>23</v>
      </c>
      <c r="C244" t="s">
        <v>25</v>
      </c>
      <c r="D244">
        <v>22</v>
      </c>
      <c r="E244" t="s">
        <v>13</v>
      </c>
      <c r="F244" t="s">
        <v>11</v>
      </c>
      <c r="G244">
        <v>8571</v>
      </c>
    </row>
    <row r="245" spans="1:7" hidden="1" x14ac:dyDescent="0.3">
      <c r="A245" s="1">
        <v>44278</v>
      </c>
      <c r="B245" t="s">
        <v>23</v>
      </c>
      <c r="C245" t="s">
        <v>25</v>
      </c>
      <c r="D245">
        <v>23</v>
      </c>
      <c r="E245" t="s">
        <v>8</v>
      </c>
      <c r="F245" t="s">
        <v>11</v>
      </c>
      <c r="G245">
        <v>11432</v>
      </c>
    </row>
    <row r="246" spans="1:7" x14ac:dyDescent="0.3">
      <c r="A246" s="1">
        <v>44278</v>
      </c>
      <c r="B246" t="s">
        <v>23</v>
      </c>
      <c r="C246" t="s">
        <v>25</v>
      </c>
      <c r="D246">
        <v>30</v>
      </c>
      <c r="E246" t="s">
        <v>10</v>
      </c>
      <c r="F246" t="s">
        <v>11</v>
      </c>
      <c r="G246">
        <v>40892</v>
      </c>
    </row>
    <row r="247" spans="1:7" hidden="1" x14ac:dyDescent="0.3">
      <c r="A247" s="1">
        <v>44278</v>
      </c>
      <c r="B247" t="s">
        <v>23</v>
      </c>
      <c r="C247" t="s">
        <v>25</v>
      </c>
      <c r="D247">
        <v>22</v>
      </c>
      <c r="E247" t="s">
        <v>13</v>
      </c>
      <c r="F247" t="s">
        <v>11</v>
      </c>
      <c r="G247">
        <v>6997</v>
      </c>
    </row>
    <row r="248" spans="1:7" hidden="1" x14ac:dyDescent="0.3">
      <c r="A248" s="1">
        <v>44279</v>
      </c>
      <c r="B248" t="s">
        <v>23</v>
      </c>
      <c r="C248" t="s">
        <v>25</v>
      </c>
      <c r="D248">
        <v>23</v>
      </c>
      <c r="E248" t="s">
        <v>8</v>
      </c>
      <c r="F248" t="s">
        <v>11</v>
      </c>
      <c r="G248">
        <v>10402</v>
      </c>
    </row>
    <row r="249" spans="1:7" x14ac:dyDescent="0.3">
      <c r="A249" s="1">
        <v>44279</v>
      </c>
      <c r="B249" t="s">
        <v>23</v>
      </c>
      <c r="C249" t="s">
        <v>25</v>
      </c>
      <c r="D249">
        <v>30</v>
      </c>
      <c r="E249" t="s">
        <v>10</v>
      </c>
      <c r="F249" t="s">
        <v>11</v>
      </c>
      <c r="G249">
        <v>40425</v>
      </c>
    </row>
    <row r="250" spans="1:7" hidden="1" x14ac:dyDescent="0.3">
      <c r="A250" s="1">
        <v>44279</v>
      </c>
      <c r="B250" t="s">
        <v>23</v>
      </c>
      <c r="C250" t="s">
        <v>25</v>
      </c>
      <c r="D250">
        <v>22</v>
      </c>
      <c r="E250" t="s">
        <v>13</v>
      </c>
      <c r="F250" t="s">
        <v>11</v>
      </c>
      <c r="G250">
        <v>7161</v>
      </c>
    </row>
    <row r="251" spans="1:7" hidden="1" x14ac:dyDescent="0.3">
      <c r="A251" s="1">
        <v>44280</v>
      </c>
      <c r="B251" t="s">
        <v>23</v>
      </c>
      <c r="C251" t="s">
        <v>25</v>
      </c>
      <c r="D251">
        <v>23</v>
      </c>
      <c r="E251" t="s">
        <v>8</v>
      </c>
      <c r="F251" t="s">
        <v>11</v>
      </c>
      <c r="G251">
        <v>11178</v>
      </c>
    </row>
    <row r="252" spans="1:7" x14ac:dyDescent="0.3">
      <c r="A252" s="1">
        <v>44280</v>
      </c>
      <c r="B252" t="s">
        <v>23</v>
      </c>
      <c r="C252" t="s">
        <v>25</v>
      </c>
      <c r="D252">
        <v>30</v>
      </c>
      <c r="E252" t="s">
        <v>10</v>
      </c>
      <c r="F252" t="s">
        <v>11</v>
      </c>
      <c r="G252">
        <v>39284</v>
      </c>
    </row>
    <row r="253" spans="1:7" hidden="1" x14ac:dyDescent="0.3">
      <c r="A253" s="1">
        <v>44280</v>
      </c>
      <c r="B253" t="s">
        <v>23</v>
      </c>
      <c r="C253" t="s">
        <v>25</v>
      </c>
      <c r="D253">
        <v>22</v>
      </c>
      <c r="E253" t="s">
        <v>13</v>
      </c>
      <c r="F253" t="s">
        <v>11</v>
      </c>
      <c r="G253">
        <v>7673</v>
      </c>
    </row>
    <row r="254" spans="1:7" hidden="1" x14ac:dyDescent="0.3">
      <c r="A254" s="1">
        <v>44281</v>
      </c>
      <c r="B254" t="s">
        <v>23</v>
      </c>
      <c r="C254" t="s">
        <v>25</v>
      </c>
      <c r="D254">
        <v>23</v>
      </c>
      <c r="E254" t="s">
        <v>8</v>
      </c>
      <c r="F254" t="s">
        <v>11</v>
      </c>
      <c r="G254">
        <v>9430</v>
      </c>
    </row>
    <row r="255" spans="1:7" x14ac:dyDescent="0.3">
      <c r="A255" s="1">
        <v>44281</v>
      </c>
      <c r="B255" t="s">
        <v>23</v>
      </c>
      <c r="C255" t="s">
        <v>25</v>
      </c>
      <c r="D255">
        <v>30</v>
      </c>
      <c r="E255" t="s">
        <v>10</v>
      </c>
      <c r="F255" t="s">
        <v>11</v>
      </c>
      <c r="G255">
        <v>40986</v>
      </c>
    </row>
    <row r="256" spans="1:7" hidden="1" x14ac:dyDescent="0.3">
      <c r="A256" s="1">
        <v>44281</v>
      </c>
      <c r="B256" t="s">
        <v>23</v>
      </c>
      <c r="C256" t="s">
        <v>25</v>
      </c>
      <c r="D256">
        <v>22</v>
      </c>
      <c r="E256" t="s">
        <v>13</v>
      </c>
      <c r="F256" t="s">
        <v>11</v>
      </c>
      <c r="G256">
        <v>7723</v>
      </c>
    </row>
    <row r="257" spans="1:7" hidden="1" x14ac:dyDescent="0.3">
      <c r="A257" s="1">
        <v>44282</v>
      </c>
      <c r="B257" t="s">
        <v>23</v>
      </c>
      <c r="C257" t="s">
        <v>25</v>
      </c>
      <c r="D257">
        <v>23</v>
      </c>
      <c r="E257" t="s">
        <v>8</v>
      </c>
      <c r="F257" t="s">
        <v>11</v>
      </c>
      <c r="G257">
        <v>11392</v>
      </c>
    </row>
    <row r="258" spans="1:7" x14ac:dyDescent="0.3">
      <c r="A258" s="1">
        <v>44282</v>
      </c>
      <c r="B258" t="s">
        <v>23</v>
      </c>
      <c r="C258" t="s">
        <v>25</v>
      </c>
      <c r="D258">
        <v>30</v>
      </c>
      <c r="E258" t="s">
        <v>10</v>
      </c>
      <c r="F258" t="s">
        <v>11</v>
      </c>
      <c r="G258">
        <v>37534</v>
      </c>
    </row>
    <row r="259" spans="1:7" hidden="1" x14ac:dyDescent="0.3">
      <c r="A259" s="1">
        <v>44282</v>
      </c>
      <c r="B259" t="s">
        <v>23</v>
      </c>
      <c r="C259" t="s">
        <v>25</v>
      </c>
      <c r="D259">
        <v>22</v>
      </c>
      <c r="E259" t="s">
        <v>13</v>
      </c>
      <c r="F259" t="s">
        <v>11</v>
      </c>
      <c r="G259">
        <v>8811</v>
      </c>
    </row>
    <row r="260" spans="1:7" hidden="1" x14ac:dyDescent="0.3">
      <c r="A260" s="1">
        <v>44283</v>
      </c>
      <c r="B260" t="s">
        <v>23</v>
      </c>
      <c r="C260" t="s">
        <v>25</v>
      </c>
      <c r="D260">
        <v>23</v>
      </c>
      <c r="E260" t="s">
        <v>8</v>
      </c>
      <c r="F260" t="s">
        <v>11</v>
      </c>
      <c r="G260">
        <v>10453</v>
      </c>
    </row>
    <row r="261" spans="1:7" x14ac:dyDescent="0.3">
      <c r="A261" s="1">
        <v>44283</v>
      </c>
      <c r="B261" t="s">
        <v>23</v>
      </c>
      <c r="C261" t="s">
        <v>25</v>
      </c>
      <c r="D261">
        <v>30</v>
      </c>
      <c r="E261" t="s">
        <v>10</v>
      </c>
      <c r="F261" t="s">
        <v>11</v>
      </c>
      <c r="G261">
        <v>32459</v>
      </c>
    </row>
    <row r="262" spans="1:7" hidden="1" x14ac:dyDescent="0.3">
      <c r="A262" s="1">
        <v>44283</v>
      </c>
      <c r="B262" t="s">
        <v>23</v>
      </c>
      <c r="C262" t="s">
        <v>25</v>
      </c>
      <c r="D262">
        <v>22</v>
      </c>
      <c r="E262" t="s">
        <v>13</v>
      </c>
      <c r="F262" t="s">
        <v>11</v>
      </c>
      <c r="G262">
        <v>8409</v>
      </c>
    </row>
    <row r="263" spans="1:7" hidden="1" x14ac:dyDescent="0.3">
      <c r="A263" s="1">
        <v>44284</v>
      </c>
      <c r="B263" t="s">
        <v>23</v>
      </c>
      <c r="C263" t="s">
        <v>25</v>
      </c>
      <c r="D263">
        <v>23</v>
      </c>
      <c r="E263" t="s">
        <v>8</v>
      </c>
      <c r="F263" t="s">
        <v>11</v>
      </c>
      <c r="G263">
        <v>10946</v>
      </c>
    </row>
    <row r="264" spans="1:7" x14ac:dyDescent="0.3">
      <c r="A264" s="1">
        <v>44284</v>
      </c>
      <c r="B264" t="s">
        <v>23</v>
      </c>
      <c r="C264" t="s">
        <v>25</v>
      </c>
      <c r="D264">
        <v>30</v>
      </c>
      <c r="E264" t="s">
        <v>10</v>
      </c>
      <c r="F264" t="s">
        <v>11</v>
      </c>
      <c r="G264">
        <v>37648</v>
      </c>
    </row>
    <row r="265" spans="1:7" hidden="1" x14ac:dyDescent="0.3">
      <c r="A265" s="1">
        <v>44284</v>
      </c>
      <c r="B265" t="s">
        <v>23</v>
      </c>
      <c r="C265" t="s">
        <v>25</v>
      </c>
      <c r="D265">
        <v>22</v>
      </c>
      <c r="E265" t="s">
        <v>13</v>
      </c>
      <c r="F265" t="s">
        <v>11</v>
      </c>
      <c r="G265">
        <v>7336</v>
      </c>
    </row>
    <row r="266" spans="1:7" hidden="1" x14ac:dyDescent="0.3">
      <c r="A266" s="1">
        <v>44285</v>
      </c>
      <c r="B266" t="s">
        <v>23</v>
      </c>
      <c r="C266" t="s">
        <v>25</v>
      </c>
      <c r="D266">
        <v>23</v>
      </c>
      <c r="E266" t="s">
        <v>8</v>
      </c>
      <c r="F266" t="s">
        <v>11</v>
      </c>
      <c r="G266">
        <v>11440</v>
      </c>
    </row>
    <row r="267" spans="1:7" x14ac:dyDescent="0.3">
      <c r="A267" s="1">
        <v>44285</v>
      </c>
      <c r="B267" t="s">
        <v>23</v>
      </c>
      <c r="C267" t="s">
        <v>25</v>
      </c>
      <c r="D267">
        <v>30</v>
      </c>
      <c r="E267" t="s">
        <v>10</v>
      </c>
      <c r="F267" t="s">
        <v>11</v>
      </c>
      <c r="G267">
        <v>40359</v>
      </c>
    </row>
    <row r="268" spans="1:7" hidden="1" x14ac:dyDescent="0.3">
      <c r="A268" s="1">
        <v>44285</v>
      </c>
      <c r="B268" t="s">
        <v>23</v>
      </c>
      <c r="C268" t="s">
        <v>25</v>
      </c>
      <c r="D268">
        <v>22</v>
      </c>
      <c r="E268" t="s">
        <v>13</v>
      </c>
      <c r="F268" t="s">
        <v>11</v>
      </c>
      <c r="G268">
        <v>7873</v>
      </c>
    </row>
    <row r="269" spans="1:7" hidden="1" x14ac:dyDescent="0.3">
      <c r="A269" s="1">
        <v>44286</v>
      </c>
      <c r="B269" t="s">
        <v>23</v>
      </c>
      <c r="C269" t="s">
        <v>25</v>
      </c>
      <c r="D269">
        <v>23</v>
      </c>
      <c r="E269" t="s">
        <v>8</v>
      </c>
      <c r="F269" t="s">
        <v>11</v>
      </c>
      <c r="G269">
        <v>10821</v>
      </c>
    </row>
    <row r="270" spans="1:7" x14ac:dyDescent="0.3">
      <c r="A270" s="1">
        <v>44286</v>
      </c>
      <c r="B270" t="s">
        <v>23</v>
      </c>
      <c r="C270" t="s">
        <v>25</v>
      </c>
      <c r="D270">
        <v>30</v>
      </c>
      <c r="E270" t="s">
        <v>10</v>
      </c>
      <c r="F270" t="s">
        <v>11</v>
      </c>
      <c r="G270">
        <v>40175</v>
      </c>
    </row>
    <row r="271" spans="1:7" hidden="1" x14ac:dyDescent="0.3">
      <c r="A271" s="1">
        <v>44286</v>
      </c>
      <c r="B271" t="s">
        <v>23</v>
      </c>
      <c r="C271" t="s">
        <v>25</v>
      </c>
      <c r="D271">
        <v>22</v>
      </c>
      <c r="E271" t="s">
        <v>13</v>
      </c>
      <c r="F271" t="s">
        <v>11</v>
      </c>
      <c r="G271">
        <v>8724</v>
      </c>
    </row>
  </sheetData>
  <autoFilter ref="A1:G271" xr:uid="{338B38D1-B030-46C2-956B-7A3FC4A866CB}">
    <filterColumn colId="4">
      <filters>
        <filter val="Food"/>
      </filters>
    </filterColumn>
    <filterColumn colId="5">
      <filters>
        <filter val="n"/>
      </filters>
    </filterColumn>
  </autoFilter>
  <mergeCells count="3">
    <mergeCell ref="I1:J1"/>
    <mergeCell ref="I10:J10"/>
    <mergeCell ref="L10:M1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DE008-BFFA-4E93-A4AA-DB786B9ED5C2}">
  <sheetPr filterMode="1"/>
  <dimension ref="A1:M271"/>
  <sheetViews>
    <sheetView zoomScale="90" zoomScaleNormal="90" workbookViewId="0"/>
  </sheetViews>
  <sheetFormatPr defaultColWidth="8.8984375" defaultRowHeight="15.6" x14ac:dyDescent="0.3"/>
  <cols>
    <col min="1" max="1" width="11.59765625" bestFit="1" customWidth="1"/>
    <col min="3" max="3" width="13" bestFit="1" customWidth="1"/>
    <col min="5" max="5" width="18.3984375" bestFit="1" customWidth="1"/>
    <col min="9" max="9" width="17.09765625" bestFit="1" customWidth="1"/>
    <col min="10" max="10" width="12.3984375" style="8" bestFit="1" customWidth="1"/>
    <col min="12" max="12" width="17.09765625" bestFit="1" customWidth="1"/>
    <col min="13" max="13" width="14.59765625" bestFit="1" customWidth="1"/>
  </cols>
  <sheetData>
    <row r="1" spans="1:13" x14ac:dyDescent="0.3">
      <c r="A1" t="s">
        <v>0</v>
      </c>
      <c r="B1" t="s">
        <v>1</v>
      </c>
      <c r="C1" t="s">
        <v>2</v>
      </c>
      <c r="D1" t="s">
        <v>3</v>
      </c>
      <c r="E1" t="s">
        <v>4</v>
      </c>
      <c r="F1" t="s">
        <v>5</v>
      </c>
      <c r="G1" t="s">
        <v>6</v>
      </c>
      <c r="I1" s="111" t="s">
        <v>59</v>
      </c>
      <c r="J1" s="111"/>
    </row>
    <row r="2" spans="1:13" hidden="1" x14ac:dyDescent="0.3">
      <c r="A2" s="1">
        <v>44197</v>
      </c>
      <c r="B2" t="s">
        <v>15</v>
      </c>
      <c r="C2" t="s">
        <v>21</v>
      </c>
      <c r="D2">
        <v>24</v>
      </c>
      <c r="E2" t="s">
        <v>8</v>
      </c>
      <c r="F2" t="s">
        <v>9</v>
      </c>
      <c r="G2">
        <v>14402</v>
      </c>
      <c r="I2" s="3" t="s">
        <v>32</v>
      </c>
      <c r="J2" s="9">
        <f>AVERAGE(G2:G271)</f>
        <v>19762.296296296296</v>
      </c>
    </row>
    <row r="3" spans="1:13" x14ac:dyDescent="0.3">
      <c r="A3" s="1">
        <v>44197</v>
      </c>
      <c r="B3" t="s">
        <v>15</v>
      </c>
      <c r="C3" t="s">
        <v>21</v>
      </c>
      <c r="D3">
        <v>28</v>
      </c>
      <c r="E3" t="s">
        <v>10</v>
      </c>
      <c r="F3" t="s">
        <v>11</v>
      </c>
      <c r="G3">
        <v>34675</v>
      </c>
      <c r="I3" s="3" t="s">
        <v>33</v>
      </c>
      <c r="J3" s="9">
        <f>MEDIAN(G2:G271)</f>
        <v>13636.5</v>
      </c>
    </row>
    <row r="4" spans="1:13" hidden="1" x14ac:dyDescent="0.3">
      <c r="A4" s="1">
        <v>44197</v>
      </c>
      <c r="B4" t="s">
        <v>15</v>
      </c>
      <c r="C4" t="s">
        <v>21</v>
      </c>
      <c r="D4">
        <v>16</v>
      </c>
      <c r="E4" t="s">
        <v>13</v>
      </c>
      <c r="F4" t="s">
        <v>9</v>
      </c>
      <c r="G4">
        <v>17554</v>
      </c>
      <c r="I4" s="3" t="s">
        <v>34</v>
      </c>
      <c r="J4" s="9">
        <f>MODE(G2:G271)</f>
        <v>7112</v>
      </c>
    </row>
    <row r="5" spans="1:13" hidden="1" x14ac:dyDescent="0.3">
      <c r="A5" s="1">
        <v>44198</v>
      </c>
      <c r="B5" t="s">
        <v>15</v>
      </c>
      <c r="C5" t="s">
        <v>21</v>
      </c>
      <c r="D5">
        <v>24</v>
      </c>
      <c r="E5" t="s">
        <v>8</v>
      </c>
      <c r="F5" t="s">
        <v>9</v>
      </c>
      <c r="G5">
        <v>14234</v>
      </c>
      <c r="I5" s="3" t="s">
        <v>35</v>
      </c>
      <c r="J5" s="13">
        <f>MAX(G2:G271)</f>
        <v>45078</v>
      </c>
    </row>
    <row r="6" spans="1:13" x14ac:dyDescent="0.3">
      <c r="A6" s="1">
        <v>44198</v>
      </c>
      <c r="B6" t="s">
        <v>15</v>
      </c>
      <c r="C6" t="s">
        <v>21</v>
      </c>
      <c r="D6">
        <v>28</v>
      </c>
      <c r="E6" t="s">
        <v>10</v>
      </c>
      <c r="F6" t="s">
        <v>11</v>
      </c>
      <c r="G6">
        <v>32859</v>
      </c>
      <c r="I6" s="3" t="s">
        <v>36</v>
      </c>
      <c r="J6" s="13">
        <f>MIN(G2:G271)</f>
        <v>5886</v>
      </c>
    </row>
    <row r="7" spans="1:13" hidden="1" x14ac:dyDescent="0.3">
      <c r="A7" s="1">
        <v>44198</v>
      </c>
      <c r="B7" t="s">
        <v>15</v>
      </c>
      <c r="C7" t="s">
        <v>21</v>
      </c>
      <c r="D7">
        <v>16</v>
      </c>
      <c r="E7" t="s">
        <v>13</v>
      </c>
      <c r="F7" t="s">
        <v>9</v>
      </c>
      <c r="G7">
        <v>13779</v>
      </c>
      <c r="I7" s="3" t="s">
        <v>53</v>
      </c>
      <c r="J7" s="9">
        <f>STDEV(G2:G271)</f>
        <v>13439.948074267984</v>
      </c>
    </row>
    <row r="8" spans="1:13" hidden="1" x14ac:dyDescent="0.3">
      <c r="A8" s="1">
        <v>44199</v>
      </c>
      <c r="B8" t="s">
        <v>15</v>
      </c>
      <c r="C8" t="s">
        <v>21</v>
      </c>
      <c r="D8">
        <v>24</v>
      </c>
      <c r="E8" t="s">
        <v>8</v>
      </c>
      <c r="F8" t="s">
        <v>9</v>
      </c>
      <c r="G8">
        <v>14425</v>
      </c>
    </row>
    <row r="9" spans="1:13" x14ac:dyDescent="0.3">
      <c r="A9" s="1">
        <v>44199</v>
      </c>
      <c r="B9" t="s">
        <v>15</v>
      </c>
      <c r="C9" t="s">
        <v>21</v>
      </c>
      <c r="D9">
        <v>28</v>
      </c>
      <c r="E9" t="s">
        <v>10</v>
      </c>
      <c r="F9" t="s">
        <v>11</v>
      </c>
      <c r="G9">
        <v>37484</v>
      </c>
    </row>
    <row r="10" spans="1:13" ht="16.2" hidden="1" thickBot="1" x14ac:dyDescent="0.35">
      <c r="A10" s="1">
        <v>44199</v>
      </c>
      <c r="B10" t="s">
        <v>15</v>
      </c>
      <c r="C10" t="s">
        <v>21</v>
      </c>
      <c r="D10">
        <v>16</v>
      </c>
      <c r="E10" t="s">
        <v>13</v>
      </c>
      <c r="F10" t="s">
        <v>9</v>
      </c>
      <c r="G10">
        <v>14314</v>
      </c>
      <c r="I10" s="103" t="s">
        <v>38</v>
      </c>
      <c r="J10" s="103"/>
      <c r="L10" s="104" t="s">
        <v>39</v>
      </c>
      <c r="M10" s="104"/>
    </row>
    <row r="11" spans="1:13" hidden="1" x14ac:dyDescent="0.3">
      <c r="A11" s="1">
        <v>44200</v>
      </c>
      <c r="B11" t="s">
        <v>15</v>
      </c>
      <c r="C11" t="s">
        <v>21</v>
      </c>
      <c r="D11">
        <v>24</v>
      </c>
      <c r="E11" t="s">
        <v>8</v>
      </c>
      <c r="F11" t="s">
        <v>9</v>
      </c>
      <c r="G11">
        <v>14019</v>
      </c>
      <c r="I11" s="6" t="s">
        <v>6</v>
      </c>
      <c r="J11" s="10"/>
      <c r="L11" s="6" t="s">
        <v>6</v>
      </c>
      <c r="M11" s="6"/>
    </row>
    <row r="12" spans="1:13" x14ac:dyDescent="0.3">
      <c r="A12" s="1">
        <v>44200</v>
      </c>
      <c r="B12" t="s">
        <v>15</v>
      </c>
      <c r="C12" t="s">
        <v>21</v>
      </c>
      <c r="D12">
        <v>28</v>
      </c>
      <c r="E12" t="s">
        <v>10</v>
      </c>
      <c r="F12" t="s">
        <v>11</v>
      </c>
      <c r="G12">
        <v>37475</v>
      </c>
    </row>
    <row r="13" spans="1:13" hidden="1" x14ac:dyDescent="0.3">
      <c r="A13" s="1">
        <v>44200</v>
      </c>
      <c r="B13" t="s">
        <v>15</v>
      </c>
      <c r="C13" t="s">
        <v>21</v>
      </c>
      <c r="D13">
        <v>16</v>
      </c>
      <c r="E13" t="s">
        <v>13</v>
      </c>
      <c r="F13" t="s">
        <v>9</v>
      </c>
      <c r="G13">
        <v>13572</v>
      </c>
      <c r="I13" t="s">
        <v>32</v>
      </c>
      <c r="J13" s="8">
        <v>24897.466666666667</v>
      </c>
      <c r="L13" t="s">
        <v>32</v>
      </c>
      <c r="M13" s="8">
        <v>19762.296296296296</v>
      </c>
    </row>
    <row r="14" spans="1:13" hidden="1" x14ac:dyDescent="0.3">
      <c r="A14" s="1">
        <v>44201</v>
      </c>
      <c r="B14" t="s">
        <v>15</v>
      </c>
      <c r="C14" t="s">
        <v>21</v>
      </c>
      <c r="D14">
        <v>24</v>
      </c>
      <c r="E14" t="s">
        <v>8</v>
      </c>
      <c r="F14" t="s">
        <v>9</v>
      </c>
      <c r="G14">
        <v>14351</v>
      </c>
      <c r="I14" t="s">
        <v>40</v>
      </c>
      <c r="J14" s="8">
        <v>5202.851257595501</v>
      </c>
      <c r="L14" t="s">
        <v>40</v>
      </c>
      <c r="M14" s="8">
        <v>817.92919244163249</v>
      </c>
    </row>
    <row r="15" spans="1:13" x14ac:dyDescent="0.3">
      <c r="A15" s="1">
        <v>44201</v>
      </c>
      <c r="B15" t="s">
        <v>15</v>
      </c>
      <c r="C15" t="s">
        <v>21</v>
      </c>
      <c r="D15">
        <v>28</v>
      </c>
      <c r="E15" t="s">
        <v>10</v>
      </c>
      <c r="F15" t="s">
        <v>11</v>
      </c>
      <c r="G15">
        <v>42854</v>
      </c>
      <c r="I15" t="s">
        <v>33</v>
      </c>
      <c r="J15" s="8">
        <v>13636.5</v>
      </c>
      <c r="L15" t="s">
        <v>33</v>
      </c>
      <c r="M15" s="8">
        <v>13636.5</v>
      </c>
    </row>
    <row r="16" spans="1:13" hidden="1" x14ac:dyDescent="0.3">
      <c r="A16" s="1">
        <v>44201</v>
      </c>
      <c r="B16" t="s">
        <v>15</v>
      </c>
      <c r="C16" t="s">
        <v>21</v>
      </c>
      <c r="D16">
        <v>16</v>
      </c>
      <c r="E16" t="s">
        <v>13</v>
      </c>
      <c r="F16" t="s">
        <v>9</v>
      </c>
      <c r="G16">
        <v>15361</v>
      </c>
      <c r="I16" t="s">
        <v>34</v>
      </c>
      <c r="J16" s="8">
        <v>7112</v>
      </c>
      <c r="L16" t="s">
        <v>34</v>
      </c>
      <c r="M16" s="8">
        <v>7112</v>
      </c>
    </row>
    <row r="17" spans="1:13" hidden="1" x14ac:dyDescent="0.3">
      <c r="A17" s="1">
        <v>44202</v>
      </c>
      <c r="B17" t="s">
        <v>15</v>
      </c>
      <c r="C17" t="s">
        <v>21</v>
      </c>
      <c r="D17">
        <v>24</v>
      </c>
      <c r="E17" t="s">
        <v>8</v>
      </c>
      <c r="F17" t="s">
        <v>9</v>
      </c>
      <c r="G17">
        <v>14283</v>
      </c>
      <c r="I17" t="s">
        <v>41</v>
      </c>
      <c r="J17" s="8">
        <v>85491.569913875326</v>
      </c>
      <c r="L17" t="s">
        <v>41</v>
      </c>
      <c r="M17" s="8">
        <v>13439.948074267984</v>
      </c>
    </row>
    <row r="18" spans="1:13" x14ac:dyDescent="0.3">
      <c r="A18" s="1">
        <v>44202</v>
      </c>
      <c r="B18" t="s">
        <v>15</v>
      </c>
      <c r="C18" t="s">
        <v>21</v>
      </c>
      <c r="D18">
        <v>28</v>
      </c>
      <c r="E18" t="s">
        <v>10</v>
      </c>
      <c r="F18" t="s">
        <v>11</v>
      </c>
      <c r="G18">
        <v>35629</v>
      </c>
      <c r="I18" t="s">
        <v>42</v>
      </c>
      <c r="J18" s="8">
        <v>7308808526.3390331</v>
      </c>
      <c r="L18" t="s">
        <v>42</v>
      </c>
      <c r="M18" s="8">
        <v>180632204.23901969</v>
      </c>
    </row>
    <row r="19" spans="1:13" hidden="1" x14ac:dyDescent="0.3">
      <c r="A19" s="1">
        <v>44202</v>
      </c>
      <c r="B19" t="s">
        <v>15</v>
      </c>
      <c r="C19" t="s">
        <v>21</v>
      </c>
      <c r="D19">
        <v>16</v>
      </c>
      <c r="E19" t="s">
        <v>13</v>
      </c>
      <c r="F19" t="s">
        <v>9</v>
      </c>
      <c r="G19">
        <v>13793</v>
      </c>
      <c r="I19" t="s">
        <v>43</v>
      </c>
      <c r="J19" s="12">
        <v>256.62578074851371</v>
      </c>
      <c r="L19" t="s">
        <v>43</v>
      </c>
      <c r="M19" s="14">
        <v>-1.285185900914515</v>
      </c>
    </row>
    <row r="20" spans="1:13" hidden="1" x14ac:dyDescent="0.3">
      <c r="A20" s="1">
        <v>44203</v>
      </c>
      <c r="B20" t="s">
        <v>15</v>
      </c>
      <c r="C20" t="s">
        <v>21</v>
      </c>
      <c r="D20">
        <v>24</v>
      </c>
      <c r="E20" t="s">
        <v>8</v>
      </c>
      <c r="F20" t="s">
        <v>9</v>
      </c>
      <c r="G20">
        <v>13964</v>
      </c>
      <c r="I20" t="s">
        <v>44</v>
      </c>
      <c r="J20" s="12">
        <v>15.822328250599217</v>
      </c>
      <c r="L20" t="s">
        <v>44</v>
      </c>
      <c r="M20" s="14">
        <v>0.68615537175540342</v>
      </c>
    </row>
    <row r="21" spans="1:13" x14ac:dyDescent="0.3">
      <c r="A21" s="1">
        <v>44203</v>
      </c>
      <c r="B21" t="s">
        <v>15</v>
      </c>
      <c r="C21" t="s">
        <v>21</v>
      </c>
      <c r="D21">
        <v>28</v>
      </c>
      <c r="E21" t="s">
        <v>10</v>
      </c>
      <c r="F21" t="s">
        <v>11</v>
      </c>
      <c r="G21">
        <v>36078</v>
      </c>
      <c r="I21" t="s">
        <v>45</v>
      </c>
      <c r="J21" s="8">
        <v>1406934</v>
      </c>
      <c r="L21" t="s">
        <v>45</v>
      </c>
      <c r="M21" s="8">
        <v>39192</v>
      </c>
    </row>
    <row r="22" spans="1:13" hidden="1" x14ac:dyDescent="0.3">
      <c r="A22" s="1">
        <v>44203</v>
      </c>
      <c r="B22" t="s">
        <v>15</v>
      </c>
      <c r="C22" t="s">
        <v>21</v>
      </c>
      <c r="D22">
        <v>16</v>
      </c>
      <c r="E22" t="s">
        <v>13</v>
      </c>
      <c r="F22" t="s">
        <v>9</v>
      </c>
      <c r="G22">
        <v>17825</v>
      </c>
      <c r="I22" t="s">
        <v>46</v>
      </c>
      <c r="J22" s="12">
        <v>66</v>
      </c>
      <c r="L22" t="s">
        <v>46</v>
      </c>
      <c r="M22" s="14">
        <v>5886</v>
      </c>
    </row>
    <row r="23" spans="1:13" hidden="1" x14ac:dyDescent="0.3">
      <c r="A23" s="1">
        <v>44204</v>
      </c>
      <c r="B23" t="s">
        <v>15</v>
      </c>
      <c r="C23" t="s">
        <v>21</v>
      </c>
      <c r="D23">
        <v>24</v>
      </c>
      <c r="E23" t="s">
        <v>8</v>
      </c>
      <c r="F23" t="s">
        <v>9</v>
      </c>
      <c r="G23">
        <v>14171</v>
      </c>
      <c r="I23" t="s">
        <v>47</v>
      </c>
      <c r="J23" s="12">
        <v>1407000</v>
      </c>
      <c r="L23" t="s">
        <v>47</v>
      </c>
      <c r="M23" s="14">
        <v>45078</v>
      </c>
    </row>
    <row r="24" spans="1:13" x14ac:dyDescent="0.3">
      <c r="A24" s="1">
        <v>44204</v>
      </c>
      <c r="B24" t="s">
        <v>15</v>
      </c>
      <c r="C24" t="s">
        <v>21</v>
      </c>
      <c r="D24">
        <v>28</v>
      </c>
      <c r="E24" t="s">
        <v>10</v>
      </c>
      <c r="F24" t="s">
        <v>11</v>
      </c>
      <c r="G24">
        <v>35910</v>
      </c>
      <c r="I24" t="s">
        <v>48</v>
      </c>
      <c r="J24" s="8">
        <v>6722316</v>
      </c>
      <c r="L24" t="s">
        <v>48</v>
      </c>
      <c r="M24" s="8">
        <v>5335820</v>
      </c>
    </row>
    <row r="25" spans="1:13" ht="16.2" hidden="1" thickBot="1" x14ac:dyDescent="0.35">
      <c r="A25" s="1">
        <v>44204</v>
      </c>
      <c r="B25" t="s">
        <v>15</v>
      </c>
      <c r="C25" t="s">
        <v>21</v>
      </c>
      <c r="D25">
        <v>16</v>
      </c>
      <c r="E25" t="s">
        <v>13</v>
      </c>
      <c r="F25" t="s">
        <v>9</v>
      </c>
      <c r="G25">
        <v>15617</v>
      </c>
      <c r="I25" s="5" t="s">
        <v>49</v>
      </c>
      <c r="J25" s="11">
        <v>270</v>
      </c>
      <c r="L25" s="5" t="s">
        <v>49</v>
      </c>
      <c r="M25" s="11">
        <v>270</v>
      </c>
    </row>
    <row r="26" spans="1:13" hidden="1" x14ac:dyDescent="0.3">
      <c r="A26" s="1">
        <v>44205</v>
      </c>
      <c r="B26" t="s">
        <v>15</v>
      </c>
      <c r="C26" t="s">
        <v>21</v>
      </c>
      <c r="D26">
        <v>24</v>
      </c>
      <c r="E26" t="s">
        <v>8</v>
      </c>
      <c r="F26" t="s">
        <v>9</v>
      </c>
      <c r="G26">
        <v>13817</v>
      </c>
    </row>
    <row r="27" spans="1:13" x14ac:dyDescent="0.3">
      <c r="A27" s="1">
        <v>44205</v>
      </c>
      <c r="B27" t="s">
        <v>15</v>
      </c>
      <c r="C27" t="s">
        <v>21</v>
      </c>
      <c r="D27">
        <v>28</v>
      </c>
      <c r="E27" t="s">
        <v>10</v>
      </c>
      <c r="F27" t="s">
        <v>11</v>
      </c>
      <c r="G27">
        <v>42656</v>
      </c>
    </row>
    <row r="28" spans="1:13" hidden="1" x14ac:dyDescent="0.3">
      <c r="A28" s="1">
        <v>44205</v>
      </c>
      <c r="B28" t="s">
        <v>15</v>
      </c>
      <c r="C28" t="s">
        <v>21</v>
      </c>
      <c r="D28">
        <v>16</v>
      </c>
      <c r="E28" t="s">
        <v>13</v>
      </c>
      <c r="F28" t="s">
        <v>9</v>
      </c>
      <c r="G28">
        <v>14191</v>
      </c>
    </row>
    <row r="29" spans="1:13" hidden="1" x14ac:dyDescent="0.3">
      <c r="A29" s="1">
        <v>44206</v>
      </c>
      <c r="B29" t="s">
        <v>15</v>
      </c>
      <c r="C29" t="s">
        <v>21</v>
      </c>
      <c r="D29">
        <v>24</v>
      </c>
      <c r="E29" t="s">
        <v>8</v>
      </c>
      <c r="F29" t="s">
        <v>9</v>
      </c>
      <c r="G29">
        <v>13931</v>
      </c>
    </row>
    <row r="30" spans="1:13" x14ac:dyDescent="0.3">
      <c r="A30" s="1">
        <v>44206</v>
      </c>
      <c r="B30" t="s">
        <v>15</v>
      </c>
      <c r="C30" t="s">
        <v>21</v>
      </c>
      <c r="D30">
        <v>28</v>
      </c>
      <c r="E30" t="s">
        <v>10</v>
      </c>
      <c r="F30" t="s">
        <v>11</v>
      </c>
      <c r="G30">
        <v>32194</v>
      </c>
    </row>
    <row r="31" spans="1:13" hidden="1" x14ac:dyDescent="0.3">
      <c r="A31" s="1">
        <v>44206</v>
      </c>
      <c r="B31" t="s">
        <v>15</v>
      </c>
      <c r="C31" t="s">
        <v>21</v>
      </c>
      <c r="D31">
        <v>16</v>
      </c>
      <c r="E31" t="s">
        <v>13</v>
      </c>
      <c r="F31" t="s">
        <v>9</v>
      </c>
      <c r="G31">
        <v>14697</v>
      </c>
    </row>
    <row r="32" spans="1:13" hidden="1" x14ac:dyDescent="0.3">
      <c r="A32" s="1">
        <v>44207</v>
      </c>
      <c r="B32" t="s">
        <v>15</v>
      </c>
      <c r="C32" t="s">
        <v>21</v>
      </c>
      <c r="D32">
        <v>24</v>
      </c>
      <c r="E32" t="s">
        <v>8</v>
      </c>
      <c r="F32" t="s">
        <v>9</v>
      </c>
      <c r="G32">
        <v>14183</v>
      </c>
    </row>
    <row r="33" spans="1:7" x14ac:dyDescent="0.3">
      <c r="A33" s="1">
        <v>44207</v>
      </c>
      <c r="B33" t="s">
        <v>15</v>
      </c>
      <c r="C33" t="s">
        <v>21</v>
      </c>
      <c r="D33">
        <v>28</v>
      </c>
      <c r="E33" t="s">
        <v>10</v>
      </c>
      <c r="F33" t="s">
        <v>11</v>
      </c>
      <c r="G33">
        <v>41477</v>
      </c>
    </row>
    <row r="34" spans="1:7" hidden="1" x14ac:dyDescent="0.3">
      <c r="A34" s="1">
        <v>44207</v>
      </c>
      <c r="B34" t="s">
        <v>15</v>
      </c>
      <c r="C34" t="s">
        <v>21</v>
      </c>
      <c r="D34">
        <v>16</v>
      </c>
      <c r="E34" t="s">
        <v>13</v>
      </c>
      <c r="F34" t="s">
        <v>9</v>
      </c>
      <c r="G34">
        <v>13444</v>
      </c>
    </row>
    <row r="35" spans="1:7" hidden="1" x14ac:dyDescent="0.3">
      <c r="A35" s="1">
        <v>44208</v>
      </c>
      <c r="B35" t="s">
        <v>15</v>
      </c>
      <c r="C35" t="s">
        <v>21</v>
      </c>
      <c r="D35">
        <v>24</v>
      </c>
      <c r="E35" t="s">
        <v>8</v>
      </c>
      <c r="F35" t="s">
        <v>9</v>
      </c>
      <c r="G35">
        <v>14417</v>
      </c>
    </row>
    <row r="36" spans="1:7" x14ac:dyDescent="0.3">
      <c r="A36" s="1">
        <v>44208</v>
      </c>
      <c r="B36" t="s">
        <v>15</v>
      </c>
      <c r="C36" t="s">
        <v>21</v>
      </c>
      <c r="D36">
        <v>28</v>
      </c>
      <c r="E36" t="s">
        <v>10</v>
      </c>
      <c r="F36" t="s">
        <v>11</v>
      </c>
      <c r="G36">
        <v>33636</v>
      </c>
    </row>
    <row r="37" spans="1:7" hidden="1" x14ac:dyDescent="0.3">
      <c r="A37" s="1">
        <v>44208</v>
      </c>
      <c r="B37" t="s">
        <v>15</v>
      </c>
      <c r="C37" t="s">
        <v>21</v>
      </c>
      <c r="D37">
        <v>16</v>
      </c>
      <c r="E37" t="s">
        <v>13</v>
      </c>
      <c r="F37" t="s">
        <v>9</v>
      </c>
      <c r="G37">
        <v>15671</v>
      </c>
    </row>
    <row r="38" spans="1:7" hidden="1" x14ac:dyDescent="0.3">
      <c r="A38" s="1">
        <v>44209</v>
      </c>
      <c r="B38" t="s">
        <v>15</v>
      </c>
      <c r="C38" t="s">
        <v>21</v>
      </c>
      <c r="D38">
        <v>24</v>
      </c>
      <c r="E38" t="s">
        <v>8</v>
      </c>
      <c r="F38" t="s">
        <v>9</v>
      </c>
      <c r="G38">
        <v>12862</v>
      </c>
    </row>
    <row r="39" spans="1:7" x14ac:dyDescent="0.3">
      <c r="A39" s="1">
        <v>44209</v>
      </c>
      <c r="B39" t="s">
        <v>15</v>
      </c>
      <c r="C39" t="s">
        <v>21</v>
      </c>
      <c r="D39">
        <v>28</v>
      </c>
      <c r="E39" t="s">
        <v>10</v>
      </c>
      <c r="F39" t="s">
        <v>11</v>
      </c>
      <c r="G39">
        <v>41887</v>
      </c>
    </row>
    <row r="40" spans="1:7" hidden="1" x14ac:dyDescent="0.3">
      <c r="A40" s="1">
        <v>44209</v>
      </c>
      <c r="B40" t="s">
        <v>15</v>
      </c>
      <c r="C40" t="s">
        <v>21</v>
      </c>
      <c r="D40">
        <v>16</v>
      </c>
      <c r="E40" t="s">
        <v>13</v>
      </c>
      <c r="F40" t="s">
        <v>9</v>
      </c>
      <c r="G40">
        <v>12832</v>
      </c>
    </row>
    <row r="41" spans="1:7" hidden="1" x14ac:dyDescent="0.3">
      <c r="A41" s="1">
        <v>44210</v>
      </c>
      <c r="B41" t="s">
        <v>15</v>
      </c>
      <c r="C41" t="s">
        <v>21</v>
      </c>
      <c r="D41">
        <v>24</v>
      </c>
      <c r="E41" t="s">
        <v>8</v>
      </c>
      <c r="F41" t="s">
        <v>9</v>
      </c>
      <c r="G41">
        <v>13216</v>
      </c>
    </row>
    <row r="42" spans="1:7" x14ac:dyDescent="0.3">
      <c r="A42" s="1">
        <v>44210</v>
      </c>
      <c r="B42" t="s">
        <v>15</v>
      </c>
      <c r="C42" t="s">
        <v>21</v>
      </c>
      <c r="D42">
        <v>28</v>
      </c>
      <c r="E42" t="s">
        <v>10</v>
      </c>
      <c r="F42" t="s">
        <v>11</v>
      </c>
      <c r="G42">
        <v>33465</v>
      </c>
    </row>
    <row r="43" spans="1:7" hidden="1" x14ac:dyDescent="0.3">
      <c r="A43" s="1">
        <v>44210</v>
      </c>
      <c r="B43" t="s">
        <v>15</v>
      </c>
      <c r="C43" t="s">
        <v>21</v>
      </c>
      <c r="D43">
        <v>16</v>
      </c>
      <c r="E43" t="s">
        <v>13</v>
      </c>
      <c r="F43" t="s">
        <v>9</v>
      </c>
      <c r="G43">
        <v>18029</v>
      </c>
    </row>
    <row r="44" spans="1:7" hidden="1" x14ac:dyDescent="0.3">
      <c r="A44" s="1">
        <v>44211</v>
      </c>
      <c r="B44" t="s">
        <v>15</v>
      </c>
      <c r="C44" t="s">
        <v>21</v>
      </c>
      <c r="D44">
        <v>24</v>
      </c>
      <c r="E44" t="s">
        <v>8</v>
      </c>
      <c r="F44" t="s">
        <v>9</v>
      </c>
      <c r="G44">
        <v>12799</v>
      </c>
    </row>
    <row r="45" spans="1:7" x14ac:dyDescent="0.3">
      <c r="A45" s="1">
        <v>44211</v>
      </c>
      <c r="B45" t="s">
        <v>15</v>
      </c>
      <c r="C45" t="s">
        <v>21</v>
      </c>
      <c r="D45">
        <v>28</v>
      </c>
      <c r="E45" t="s">
        <v>10</v>
      </c>
      <c r="F45" t="s">
        <v>11</v>
      </c>
      <c r="G45">
        <v>40742</v>
      </c>
    </row>
    <row r="46" spans="1:7" hidden="1" x14ac:dyDescent="0.3">
      <c r="A46" s="1">
        <v>44211</v>
      </c>
      <c r="B46" t="s">
        <v>15</v>
      </c>
      <c r="C46" t="s">
        <v>21</v>
      </c>
      <c r="D46">
        <v>16</v>
      </c>
      <c r="E46" t="s">
        <v>13</v>
      </c>
      <c r="F46" t="s">
        <v>9</v>
      </c>
      <c r="G46">
        <v>15449</v>
      </c>
    </row>
    <row r="47" spans="1:7" hidden="1" x14ac:dyDescent="0.3">
      <c r="A47" s="1">
        <v>44212</v>
      </c>
      <c r="B47" t="s">
        <v>15</v>
      </c>
      <c r="C47" t="s">
        <v>21</v>
      </c>
      <c r="D47">
        <v>24</v>
      </c>
      <c r="E47" t="s">
        <v>8</v>
      </c>
      <c r="F47" t="s">
        <v>11</v>
      </c>
      <c r="G47">
        <v>10216</v>
      </c>
    </row>
    <row r="48" spans="1:7" x14ac:dyDescent="0.3">
      <c r="A48" s="1">
        <v>44212</v>
      </c>
      <c r="B48" t="s">
        <v>15</v>
      </c>
      <c r="C48" t="s">
        <v>21</v>
      </c>
      <c r="D48">
        <v>28</v>
      </c>
      <c r="E48" t="s">
        <v>10</v>
      </c>
      <c r="F48" t="s">
        <v>11</v>
      </c>
      <c r="G48">
        <v>41833</v>
      </c>
    </row>
    <row r="49" spans="1:7" hidden="1" x14ac:dyDescent="0.3">
      <c r="A49" s="1">
        <v>44212</v>
      </c>
      <c r="B49" t="s">
        <v>15</v>
      </c>
      <c r="C49" t="s">
        <v>21</v>
      </c>
      <c r="D49">
        <v>16</v>
      </c>
      <c r="E49" t="s">
        <v>13</v>
      </c>
      <c r="F49" t="s">
        <v>9</v>
      </c>
      <c r="G49">
        <v>14045</v>
      </c>
    </row>
    <row r="50" spans="1:7" hidden="1" x14ac:dyDescent="0.3">
      <c r="A50" s="1">
        <v>44213</v>
      </c>
      <c r="B50" t="s">
        <v>15</v>
      </c>
      <c r="C50" t="s">
        <v>21</v>
      </c>
      <c r="D50">
        <v>24</v>
      </c>
      <c r="E50" t="s">
        <v>8</v>
      </c>
      <c r="F50" t="s">
        <v>11</v>
      </c>
      <c r="G50">
        <v>10748</v>
      </c>
    </row>
    <row r="51" spans="1:7" x14ac:dyDescent="0.3">
      <c r="A51" s="1">
        <v>44213</v>
      </c>
      <c r="B51" t="s">
        <v>15</v>
      </c>
      <c r="C51" t="s">
        <v>21</v>
      </c>
      <c r="D51">
        <v>28</v>
      </c>
      <c r="E51" t="s">
        <v>10</v>
      </c>
      <c r="F51" t="s">
        <v>11</v>
      </c>
      <c r="G51">
        <v>32379</v>
      </c>
    </row>
    <row r="52" spans="1:7" hidden="1" x14ac:dyDescent="0.3">
      <c r="A52" s="1">
        <v>44213</v>
      </c>
      <c r="B52" t="s">
        <v>15</v>
      </c>
      <c r="C52" t="s">
        <v>21</v>
      </c>
      <c r="D52">
        <v>16</v>
      </c>
      <c r="E52" t="s">
        <v>13</v>
      </c>
      <c r="F52" t="s">
        <v>11</v>
      </c>
      <c r="G52">
        <v>8345</v>
      </c>
    </row>
    <row r="53" spans="1:7" hidden="1" x14ac:dyDescent="0.3">
      <c r="A53" s="1">
        <v>44214</v>
      </c>
      <c r="B53" t="s">
        <v>15</v>
      </c>
      <c r="C53" t="s">
        <v>21</v>
      </c>
      <c r="D53">
        <v>24</v>
      </c>
      <c r="E53" t="s">
        <v>8</v>
      </c>
      <c r="F53" t="s">
        <v>11</v>
      </c>
      <c r="G53">
        <v>9937</v>
      </c>
    </row>
    <row r="54" spans="1:7" x14ac:dyDescent="0.3">
      <c r="A54" s="1">
        <v>44214</v>
      </c>
      <c r="B54" t="s">
        <v>15</v>
      </c>
      <c r="C54" t="s">
        <v>21</v>
      </c>
      <c r="D54">
        <v>28</v>
      </c>
      <c r="E54" t="s">
        <v>10</v>
      </c>
      <c r="F54" t="s">
        <v>11</v>
      </c>
      <c r="G54">
        <v>35729</v>
      </c>
    </row>
    <row r="55" spans="1:7" hidden="1" x14ac:dyDescent="0.3">
      <c r="A55" s="1">
        <v>44214</v>
      </c>
      <c r="B55" t="s">
        <v>15</v>
      </c>
      <c r="C55" t="s">
        <v>21</v>
      </c>
      <c r="D55">
        <v>16</v>
      </c>
      <c r="E55" t="s">
        <v>13</v>
      </c>
      <c r="F55" t="s">
        <v>11</v>
      </c>
      <c r="G55">
        <v>6874</v>
      </c>
    </row>
    <row r="56" spans="1:7" hidden="1" x14ac:dyDescent="0.3">
      <c r="A56" s="1">
        <v>44215</v>
      </c>
      <c r="B56" t="s">
        <v>15</v>
      </c>
      <c r="C56" t="s">
        <v>21</v>
      </c>
      <c r="D56">
        <v>24</v>
      </c>
      <c r="E56" t="s">
        <v>8</v>
      </c>
      <c r="F56" t="s">
        <v>11</v>
      </c>
      <c r="G56">
        <v>10456</v>
      </c>
    </row>
    <row r="57" spans="1:7" x14ac:dyDescent="0.3">
      <c r="A57" s="1">
        <v>44215</v>
      </c>
      <c r="B57" t="s">
        <v>15</v>
      </c>
      <c r="C57" t="s">
        <v>21</v>
      </c>
      <c r="D57">
        <v>28</v>
      </c>
      <c r="E57" t="s">
        <v>10</v>
      </c>
      <c r="F57" t="s">
        <v>11</v>
      </c>
      <c r="G57">
        <v>40996</v>
      </c>
    </row>
    <row r="58" spans="1:7" hidden="1" x14ac:dyDescent="0.3">
      <c r="A58" s="1">
        <v>44215</v>
      </c>
      <c r="B58" t="s">
        <v>15</v>
      </c>
      <c r="C58" t="s">
        <v>21</v>
      </c>
      <c r="D58">
        <v>16</v>
      </c>
      <c r="E58" t="s">
        <v>13</v>
      </c>
      <c r="F58" t="s">
        <v>11</v>
      </c>
      <c r="G58">
        <v>7112</v>
      </c>
    </row>
    <row r="59" spans="1:7" hidden="1" x14ac:dyDescent="0.3">
      <c r="A59" s="1">
        <v>44216</v>
      </c>
      <c r="B59" t="s">
        <v>15</v>
      </c>
      <c r="C59" t="s">
        <v>21</v>
      </c>
      <c r="D59">
        <v>24</v>
      </c>
      <c r="E59" t="s">
        <v>8</v>
      </c>
      <c r="F59" t="s">
        <v>11</v>
      </c>
      <c r="G59">
        <v>11193</v>
      </c>
    </row>
    <row r="60" spans="1:7" x14ac:dyDescent="0.3">
      <c r="A60" s="1">
        <v>44216</v>
      </c>
      <c r="B60" t="s">
        <v>15</v>
      </c>
      <c r="C60" t="s">
        <v>21</v>
      </c>
      <c r="D60">
        <v>28</v>
      </c>
      <c r="E60" t="s">
        <v>10</v>
      </c>
      <c r="F60" t="s">
        <v>11</v>
      </c>
      <c r="G60">
        <v>40553</v>
      </c>
    </row>
    <row r="61" spans="1:7" hidden="1" x14ac:dyDescent="0.3">
      <c r="A61" s="1">
        <v>44216</v>
      </c>
      <c r="B61" t="s">
        <v>15</v>
      </c>
      <c r="C61" t="s">
        <v>21</v>
      </c>
      <c r="D61">
        <v>16</v>
      </c>
      <c r="E61" t="s">
        <v>13</v>
      </c>
      <c r="F61" t="s">
        <v>11</v>
      </c>
      <c r="G61">
        <v>8887</v>
      </c>
    </row>
    <row r="62" spans="1:7" hidden="1" x14ac:dyDescent="0.3">
      <c r="A62" s="1">
        <v>44217</v>
      </c>
      <c r="B62" t="s">
        <v>15</v>
      </c>
      <c r="C62" t="s">
        <v>21</v>
      </c>
      <c r="D62">
        <v>24</v>
      </c>
      <c r="E62" t="s">
        <v>8</v>
      </c>
      <c r="F62" t="s">
        <v>11</v>
      </c>
      <c r="G62">
        <v>11043</v>
      </c>
    </row>
    <row r="63" spans="1:7" x14ac:dyDescent="0.3">
      <c r="A63" s="1">
        <v>44217</v>
      </c>
      <c r="B63" t="s">
        <v>15</v>
      </c>
      <c r="C63" t="s">
        <v>21</v>
      </c>
      <c r="D63">
        <v>28</v>
      </c>
      <c r="E63" t="s">
        <v>10</v>
      </c>
      <c r="F63" t="s">
        <v>11</v>
      </c>
      <c r="G63">
        <v>37710</v>
      </c>
    </row>
    <row r="64" spans="1:7" hidden="1" x14ac:dyDescent="0.3">
      <c r="A64" s="1">
        <v>44217</v>
      </c>
      <c r="B64" t="s">
        <v>15</v>
      </c>
      <c r="C64" t="s">
        <v>21</v>
      </c>
      <c r="D64">
        <v>16</v>
      </c>
      <c r="E64" t="s">
        <v>13</v>
      </c>
      <c r="F64" t="s">
        <v>11</v>
      </c>
      <c r="G64">
        <v>7477</v>
      </c>
    </row>
    <row r="65" spans="1:7" hidden="1" x14ac:dyDescent="0.3">
      <c r="A65" s="1">
        <v>44218</v>
      </c>
      <c r="B65" t="s">
        <v>15</v>
      </c>
      <c r="C65" t="s">
        <v>21</v>
      </c>
      <c r="D65">
        <v>24</v>
      </c>
      <c r="E65" t="s">
        <v>8</v>
      </c>
      <c r="F65" t="s">
        <v>11</v>
      </c>
      <c r="G65">
        <v>10370</v>
      </c>
    </row>
    <row r="66" spans="1:7" x14ac:dyDescent="0.3">
      <c r="A66" s="1">
        <v>44218</v>
      </c>
      <c r="B66" t="s">
        <v>15</v>
      </c>
      <c r="C66" t="s">
        <v>21</v>
      </c>
      <c r="D66">
        <v>28</v>
      </c>
      <c r="E66" t="s">
        <v>10</v>
      </c>
      <c r="F66" t="s">
        <v>11</v>
      </c>
      <c r="G66">
        <v>42524</v>
      </c>
    </row>
    <row r="67" spans="1:7" hidden="1" x14ac:dyDescent="0.3">
      <c r="A67" s="1">
        <v>44218</v>
      </c>
      <c r="B67" t="s">
        <v>15</v>
      </c>
      <c r="C67" t="s">
        <v>21</v>
      </c>
      <c r="D67">
        <v>16</v>
      </c>
      <c r="E67" t="s">
        <v>13</v>
      </c>
      <c r="F67" t="s">
        <v>11</v>
      </c>
      <c r="G67">
        <v>8422</v>
      </c>
    </row>
    <row r="68" spans="1:7" hidden="1" x14ac:dyDescent="0.3">
      <c r="A68" s="1">
        <v>44219</v>
      </c>
      <c r="B68" t="s">
        <v>15</v>
      </c>
      <c r="C68" t="s">
        <v>21</v>
      </c>
      <c r="D68">
        <v>24</v>
      </c>
      <c r="E68" t="s">
        <v>8</v>
      </c>
      <c r="F68" t="s">
        <v>11</v>
      </c>
      <c r="G68">
        <v>10977</v>
      </c>
    </row>
    <row r="69" spans="1:7" x14ac:dyDescent="0.3">
      <c r="A69" s="1">
        <v>44219</v>
      </c>
      <c r="B69" t="s">
        <v>15</v>
      </c>
      <c r="C69" t="s">
        <v>21</v>
      </c>
      <c r="D69">
        <v>28</v>
      </c>
      <c r="E69" t="s">
        <v>10</v>
      </c>
      <c r="F69" t="s">
        <v>11</v>
      </c>
      <c r="G69">
        <v>42367</v>
      </c>
    </row>
    <row r="70" spans="1:7" hidden="1" x14ac:dyDescent="0.3">
      <c r="A70" s="1">
        <v>44219</v>
      </c>
      <c r="B70" t="s">
        <v>15</v>
      </c>
      <c r="C70" t="s">
        <v>21</v>
      </c>
      <c r="D70">
        <v>16</v>
      </c>
      <c r="E70" t="s">
        <v>13</v>
      </c>
      <c r="F70" t="s">
        <v>11</v>
      </c>
      <c r="G70">
        <v>7650</v>
      </c>
    </row>
    <row r="71" spans="1:7" hidden="1" x14ac:dyDescent="0.3">
      <c r="A71" s="1">
        <v>44220</v>
      </c>
      <c r="B71" t="s">
        <v>15</v>
      </c>
      <c r="C71" t="s">
        <v>21</v>
      </c>
      <c r="D71">
        <v>24</v>
      </c>
      <c r="E71" t="s">
        <v>8</v>
      </c>
      <c r="F71" t="s">
        <v>11</v>
      </c>
      <c r="G71">
        <v>10143</v>
      </c>
    </row>
    <row r="72" spans="1:7" x14ac:dyDescent="0.3">
      <c r="A72" s="1">
        <v>44220</v>
      </c>
      <c r="B72" t="s">
        <v>15</v>
      </c>
      <c r="C72" t="s">
        <v>21</v>
      </c>
      <c r="D72">
        <v>28</v>
      </c>
      <c r="E72" t="s">
        <v>10</v>
      </c>
      <c r="F72" t="s">
        <v>11</v>
      </c>
      <c r="G72">
        <v>40773</v>
      </c>
    </row>
    <row r="73" spans="1:7" hidden="1" x14ac:dyDescent="0.3">
      <c r="A73" s="1">
        <v>44220</v>
      </c>
      <c r="B73" t="s">
        <v>15</v>
      </c>
      <c r="C73" t="s">
        <v>21</v>
      </c>
      <c r="D73">
        <v>16</v>
      </c>
      <c r="E73" t="s">
        <v>13</v>
      </c>
      <c r="F73" t="s">
        <v>11</v>
      </c>
      <c r="G73">
        <v>7848</v>
      </c>
    </row>
    <row r="74" spans="1:7" hidden="1" x14ac:dyDescent="0.3">
      <c r="A74" s="1">
        <v>44221</v>
      </c>
      <c r="B74" t="s">
        <v>15</v>
      </c>
      <c r="C74" t="s">
        <v>21</v>
      </c>
      <c r="D74">
        <v>24</v>
      </c>
      <c r="E74" t="s">
        <v>8</v>
      </c>
      <c r="F74" t="s">
        <v>11</v>
      </c>
      <c r="G74">
        <v>10412</v>
      </c>
    </row>
    <row r="75" spans="1:7" x14ac:dyDescent="0.3">
      <c r="A75" s="1">
        <v>44221</v>
      </c>
      <c r="B75" t="s">
        <v>15</v>
      </c>
      <c r="C75" t="s">
        <v>21</v>
      </c>
      <c r="D75">
        <v>28</v>
      </c>
      <c r="E75" t="s">
        <v>10</v>
      </c>
      <c r="F75" t="s">
        <v>11</v>
      </c>
      <c r="G75">
        <v>38543</v>
      </c>
    </row>
    <row r="76" spans="1:7" hidden="1" x14ac:dyDescent="0.3">
      <c r="A76" s="1">
        <v>44221</v>
      </c>
      <c r="B76" t="s">
        <v>15</v>
      </c>
      <c r="C76" t="s">
        <v>21</v>
      </c>
      <c r="D76">
        <v>16</v>
      </c>
      <c r="E76" t="s">
        <v>13</v>
      </c>
      <c r="F76" t="s">
        <v>11</v>
      </c>
      <c r="G76">
        <v>7128</v>
      </c>
    </row>
    <row r="77" spans="1:7" hidden="1" x14ac:dyDescent="0.3">
      <c r="A77" s="1">
        <v>44222</v>
      </c>
      <c r="B77" t="s">
        <v>15</v>
      </c>
      <c r="C77" t="s">
        <v>21</v>
      </c>
      <c r="D77">
        <v>24</v>
      </c>
      <c r="E77" t="s">
        <v>8</v>
      </c>
      <c r="F77" t="s">
        <v>11</v>
      </c>
      <c r="G77">
        <v>11147</v>
      </c>
    </row>
    <row r="78" spans="1:7" x14ac:dyDescent="0.3">
      <c r="A78" s="1">
        <v>44222</v>
      </c>
      <c r="B78" t="s">
        <v>15</v>
      </c>
      <c r="C78" t="s">
        <v>21</v>
      </c>
      <c r="D78">
        <v>28</v>
      </c>
      <c r="E78" t="s">
        <v>10</v>
      </c>
      <c r="F78" t="s">
        <v>11</v>
      </c>
      <c r="G78">
        <v>42468</v>
      </c>
    </row>
    <row r="79" spans="1:7" hidden="1" x14ac:dyDescent="0.3">
      <c r="A79" s="1">
        <v>44222</v>
      </c>
      <c r="B79" t="s">
        <v>15</v>
      </c>
      <c r="C79" t="s">
        <v>21</v>
      </c>
      <c r="D79">
        <v>16</v>
      </c>
      <c r="E79" t="s">
        <v>13</v>
      </c>
      <c r="F79" t="s">
        <v>11</v>
      </c>
      <c r="G79">
        <v>7177</v>
      </c>
    </row>
    <row r="80" spans="1:7" hidden="1" x14ac:dyDescent="0.3">
      <c r="A80" s="1">
        <v>44223</v>
      </c>
      <c r="B80" t="s">
        <v>15</v>
      </c>
      <c r="C80" t="s">
        <v>21</v>
      </c>
      <c r="D80">
        <v>24</v>
      </c>
      <c r="E80" t="s">
        <v>8</v>
      </c>
      <c r="F80" t="s">
        <v>11</v>
      </c>
      <c r="G80">
        <v>10412</v>
      </c>
    </row>
    <row r="81" spans="1:7" x14ac:dyDescent="0.3">
      <c r="A81" s="1">
        <v>44223</v>
      </c>
      <c r="B81" t="s">
        <v>15</v>
      </c>
      <c r="C81" t="s">
        <v>21</v>
      </c>
      <c r="D81">
        <v>28</v>
      </c>
      <c r="E81" t="s">
        <v>10</v>
      </c>
      <c r="F81" t="s">
        <v>11</v>
      </c>
      <c r="G81">
        <v>42307</v>
      </c>
    </row>
    <row r="82" spans="1:7" hidden="1" x14ac:dyDescent="0.3">
      <c r="A82" s="1">
        <v>44223</v>
      </c>
      <c r="B82" t="s">
        <v>15</v>
      </c>
      <c r="C82" t="s">
        <v>21</v>
      </c>
      <c r="D82">
        <v>16</v>
      </c>
      <c r="E82" t="s">
        <v>13</v>
      </c>
      <c r="F82" t="s">
        <v>11</v>
      </c>
      <c r="G82">
        <v>7682</v>
      </c>
    </row>
    <row r="83" spans="1:7" hidden="1" x14ac:dyDescent="0.3">
      <c r="A83" s="1">
        <v>44224</v>
      </c>
      <c r="B83" t="s">
        <v>15</v>
      </c>
      <c r="C83" t="s">
        <v>21</v>
      </c>
      <c r="D83">
        <v>24</v>
      </c>
      <c r="E83" t="s">
        <v>8</v>
      </c>
      <c r="F83" t="s">
        <v>11</v>
      </c>
      <c r="G83">
        <v>10873</v>
      </c>
    </row>
    <row r="84" spans="1:7" x14ac:dyDescent="0.3">
      <c r="A84" s="1">
        <v>44224</v>
      </c>
      <c r="B84" t="s">
        <v>15</v>
      </c>
      <c r="C84" t="s">
        <v>21</v>
      </c>
      <c r="D84">
        <v>28</v>
      </c>
      <c r="E84" t="s">
        <v>10</v>
      </c>
      <c r="F84" t="s">
        <v>11</v>
      </c>
      <c r="G84">
        <v>41693</v>
      </c>
    </row>
    <row r="85" spans="1:7" hidden="1" x14ac:dyDescent="0.3">
      <c r="A85" s="1">
        <v>44224</v>
      </c>
      <c r="B85" t="s">
        <v>15</v>
      </c>
      <c r="C85" t="s">
        <v>21</v>
      </c>
      <c r="D85">
        <v>16</v>
      </c>
      <c r="E85" t="s">
        <v>13</v>
      </c>
      <c r="F85" t="s">
        <v>11</v>
      </c>
      <c r="G85">
        <v>7112</v>
      </c>
    </row>
    <row r="86" spans="1:7" hidden="1" x14ac:dyDescent="0.3">
      <c r="A86" s="1">
        <v>44225</v>
      </c>
      <c r="B86" t="s">
        <v>15</v>
      </c>
      <c r="C86" t="s">
        <v>21</v>
      </c>
      <c r="D86">
        <v>24</v>
      </c>
      <c r="E86" t="s">
        <v>8</v>
      </c>
      <c r="F86" t="s">
        <v>11</v>
      </c>
      <c r="G86">
        <v>10793</v>
      </c>
    </row>
    <row r="87" spans="1:7" x14ac:dyDescent="0.3">
      <c r="A87" s="1">
        <v>44225</v>
      </c>
      <c r="B87" t="s">
        <v>15</v>
      </c>
      <c r="C87" t="s">
        <v>21</v>
      </c>
      <c r="D87">
        <v>28</v>
      </c>
      <c r="E87" t="s">
        <v>10</v>
      </c>
      <c r="F87" t="s">
        <v>11</v>
      </c>
      <c r="G87">
        <v>34284</v>
      </c>
    </row>
    <row r="88" spans="1:7" hidden="1" x14ac:dyDescent="0.3">
      <c r="A88" s="1">
        <v>44225</v>
      </c>
      <c r="B88" t="s">
        <v>15</v>
      </c>
      <c r="C88" t="s">
        <v>21</v>
      </c>
      <c r="D88">
        <v>16</v>
      </c>
      <c r="E88" t="s">
        <v>13</v>
      </c>
      <c r="F88" t="s">
        <v>11</v>
      </c>
      <c r="G88">
        <v>8815</v>
      </c>
    </row>
    <row r="89" spans="1:7" hidden="1" x14ac:dyDescent="0.3">
      <c r="A89" s="1">
        <v>44226</v>
      </c>
      <c r="B89" t="s">
        <v>15</v>
      </c>
      <c r="C89" t="s">
        <v>21</v>
      </c>
      <c r="D89">
        <v>24</v>
      </c>
      <c r="E89" t="s">
        <v>8</v>
      </c>
      <c r="F89" t="s">
        <v>11</v>
      </c>
      <c r="G89">
        <v>10454</v>
      </c>
    </row>
    <row r="90" spans="1:7" x14ac:dyDescent="0.3">
      <c r="A90" s="1">
        <v>44226</v>
      </c>
      <c r="B90" t="s">
        <v>15</v>
      </c>
      <c r="C90" t="s">
        <v>21</v>
      </c>
      <c r="D90">
        <v>28</v>
      </c>
      <c r="E90" t="s">
        <v>10</v>
      </c>
      <c r="F90" t="s">
        <v>11</v>
      </c>
      <c r="G90">
        <v>37677</v>
      </c>
    </row>
    <row r="91" spans="1:7" hidden="1" x14ac:dyDescent="0.3">
      <c r="A91" s="1">
        <v>44226</v>
      </c>
      <c r="B91" t="s">
        <v>15</v>
      </c>
      <c r="C91" t="s">
        <v>21</v>
      </c>
      <c r="D91">
        <v>16</v>
      </c>
      <c r="E91" t="s">
        <v>13</v>
      </c>
      <c r="F91" t="s">
        <v>11</v>
      </c>
      <c r="G91">
        <v>7272</v>
      </c>
    </row>
    <row r="92" spans="1:7" hidden="1" x14ac:dyDescent="0.3">
      <c r="A92" s="1">
        <v>44227</v>
      </c>
      <c r="B92" t="s">
        <v>15</v>
      </c>
      <c r="C92" t="s">
        <v>21</v>
      </c>
      <c r="D92">
        <v>24</v>
      </c>
      <c r="E92" t="s">
        <v>8</v>
      </c>
      <c r="F92" t="s">
        <v>11</v>
      </c>
      <c r="G92">
        <v>9916</v>
      </c>
    </row>
    <row r="93" spans="1:7" x14ac:dyDescent="0.3">
      <c r="A93" s="1">
        <v>44227</v>
      </c>
      <c r="B93" t="s">
        <v>15</v>
      </c>
      <c r="C93" t="s">
        <v>21</v>
      </c>
      <c r="D93">
        <v>28</v>
      </c>
      <c r="E93" t="s">
        <v>10</v>
      </c>
      <c r="F93" t="s">
        <v>11</v>
      </c>
      <c r="G93">
        <v>36977</v>
      </c>
    </row>
    <row r="94" spans="1:7" hidden="1" x14ac:dyDescent="0.3">
      <c r="A94" s="1">
        <v>44227</v>
      </c>
      <c r="B94" t="s">
        <v>15</v>
      </c>
      <c r="C94" t="s">
        <v>21</v>
      </c>
      <c r="D94">
        <v>16</v>
      </c>
      <c r="E94" t="s">
        <v>13</v>
      </c>
      <c r="F94" t="s">
        <v>11</v>
      </c>
      <c r="G94">
        <v>8584</v>
      </c>
    </row>
    <row r="95" spans="1:7" hidden="1" x14ac:dyDescent="0.3">
      <c r="A95" s="1">
        <v>44228</v>
      </c>
      <c r="B95" t="s">
        <v>15</v>
      </c>
      <c r="C95" t="s">
        <v>21</v>
      </c>
      <c r="D95">
        <v>24</v>
      </c>
      <c r="E95" t="s">
        <v>8</v>
      </c>
      <c r="F95" t="s">
        <v>11</v>
      </c>
      <c r="G95">
        <v>11100</v>
      </c>
    </row>
    <row r="96" spans="1:7" x14ac:dyDescent="0.3">
      <c r="A96" s="1">
        <v>44228</v>
      </c>
      <c r="B96" t="s">
        <v>15</v>
      </c>
      <c r="C96" t="s">
        <v>21</v>
      </c>
      <c r="D96">
        <v>28</v>
      </c>
      <c r="E96" t="s">
        <v>10</v>
      </c>
      <c r="F96" t="s">
        <v>11</v>
      </c>
      <c r="G96">
        <v>33825</v>
      </c>
    </row>
    <row r="97" spans="1:7" hidden="1" x14ac:dyDescent="0.3">
      <c r="A97" s="1">
        <v>44228</v>
      </c>
      <c r="B97" t="s">
        <v>15</v>
      </c>
      <c r="C97" t="s">
        <v>21</v>
      </c>
      <c r="D97">
        <v>16</v>
      </c>
      <c r="E97" t="s">
        <v>13</v>
      </c>
      <c r="F97" t="s">
        <v>11</v>
      </c>
      <c r="G97">
        <v>7969</v>
      </c>
    </row>
    <row r="98" spans="1:7" hidden="1" x14ac:dyDescent="0.3">
      <c r="A98" s="1">
        <v>44229</v>
      </c>
      <c r="B98" t="s">
        <v>15</v>
      </c>
      <c r="C98" t="s">
        <v>21</v>
      </c>
      <c r="D98">
        <v>24</v>
      </c>
      <c r="E98" t="s">
        <v>8</v>
      </c>
      <c r="F98" t="s">
        <v>11</v>
      </c>
      <c r="G98">
        <v>10765</v>
      </c>
    </row>
    <row r="99" spans="1:7" x14ac:dyDescent="0.3">
      <c r="A99" s="1">
        <v>44229</v>
      </c>
      <c r="B99" t="s">
        <v>15</v>
      </c>
      <c r="C99" t="s">
        <v>21</v>
      </c>
      <c r="D99">
        <v>28</v>
      </c>
      <c r="E99" t="s">
        <v>10</v>
      </c>
      <c r="F99" t="s">
        <v>11</v>
      </c>
      <c r="G99">
        <v>41446</v>
      </c>
    </row>
    <row r="100" spans="1:7" hidden="1" x14ac:dyDescent="0.3">
      <c r="A100" s="1">
        <v>44229</v>
      </c>
      <c r="B100" t="s">
        <v>15</v>
      </c>
      <c r="C100" t="s">
        <v>21</v>
      </c>
      <c r="D100">
        <v>16</v>
      </c>
      <c r="E100" t="s">
        <v>13</v>
      </c>
      <c r="F100" t="s">
        <v>11</v>
      </c>
      <c r="G100">
        <v>6912</v>
      </c>
    </row>
    <row r="101" spans="1:7" hidden="1" x14ac:dyDescent="0.3">
      <c r="A101" s="1">
        <v>44230</v>
      </c>
      <c r="B101" t="s">
        <v>15</v>
      </c>
      <c r="C101" t="s">
        <v>21</v>
      </c>
      <c r="D101">
        <v>24</v>
      </c>
      <c r="E101" t="s">
        <v>8</v>
      </c>
      <c r="F101" t="s">
        <v>11</v>
      </c>
      <c r="G101">
        <v>9994</v>
      </c>
    </row>
    <row r="102" spans="1:7" x14ac:dyDescent="0.3">
      <c r="A102" s="1">
        <v>44230</v>
      </c>
      <c r="B102" t="s">
        <v>15</v>
      </c>
      <c r="C102" t="s">
        <v>21</v>
      </c>
      <c r="D102">
        <v>28</v>
      </c>
      <c r="E102" t="s">
        <v>10</v>
      </c>
      <c r="F102" t="s">
        <v>11</v>
      </c>
      <c r="G102">
        <v>34580</v>
      </c>
    </row>
    <row r="103" spans="1:7" hidden="1" x14ac:dyDescent="0.3">
      <c r="A103" s="1">
        <v>44230</v>
      </c>
      <c r="B103" t="s">
        <v>15</v>
      </c>
      <c r="C103" t="s">
        <v>21</v>
      </c>
      <c r="D103">
        <v>16</v>
      </c>
      <c r="E103" t="s">
        <v>13</v>
      </c>
      <c r="F103" t="s">
        <v>11</v>
      </c>
      <c r="G103">
        <v>7234</v>
      </c>
    </row>
    <row r="104" spans="1:7" hidden="1" x14ac:dyDescent="0.3">
      <c r="A104" s="1">
        <v>44231</v>
      </c>
      <c r="B104" t="s">
        <v>15</v>
      </c>
      <c r="C104" t="s">
        <v>21</v>
      </c>
      <c r="D104">
        <v>24</v>
      </c>
      <c r="E104" t="s">
        <v>8</v>
      </c>
      <c r="F104" t="s">
        <v>11</v>
      </c>
      <c r="G104">
        <v>10150</v>
      </c>
    </row>
    <row r="105" spans="1:7" x14ac:dyDescent="0.3">
      <c r="A105" s="1">
        <v>44231</v>
      </c>
      <c r="B105" t="s">
        <v>15</v>
      </c>
      <c r="C105" t="s">
        <v>21</v>
      </c>
      <c r="D105">
        <v>28</v>
      </c>
      <c r="E105" t="s">
        <v>10</v>
      </c>
      <c r="F105" t="s">
        <v>11</v>
      </c>
      <c r="G105">
        <v>39020</v>
      </c>
    </row>
    <row r="106" spans="1:7" hidden="1" x14ac:dyDescent="0.3">
      <c r="A106" s="1">
        <v>44231</v>
      </c>
      <c r="B106" t="s">
        <v>15</v>
      </c>
      <c r="C106" t="s">
        <v>21</v>
      </c>
      <c r="D106">
        <v>16</v>
      </c>
      <c r="E106" t="s">
        <v>13</v>
      </c>
      <c r="F106" t="s">
        <v>11</v>
      </c>
      <c r="G106">
        <v>7641</v>
      </c>
    </row>
    <row r="107" spans="1:7" hidden="1" x14ac:dyDescent="0.3">
      <c r="A107" s="1">
        <v>44232</v>
      </c>
      <c r="B107" t="s">
        <v>15</v>
      </c>
      <c r="C107" t="s">
        <v>21</v>
      </c>
      <c r="D107">
        <v>24</v>
      </c>
      <c r="E107" t="s">
        <v>8</v>
      </c>
      <c r="F107" t="s">
        <v>11</v>
      </c>
      <c r="G107">
        <v>10919</v>
      </c>
    </row>
    <row r="108" spans="1:7" x14ac:dyDescent="0.3">
      <c r="A108" s="1">
        <v>44232</v>
      </c>
      <c r="B108" t="s">
        <v>15</v>
      </c>
      <c r="C108" t="s">
        <v>21</v>
      </c>
      <c r="D108">
        <v>28</v>
      </c>
      <c r="E108" t="s">
        <v>10</v>
      </c>
      <c r="F108" t="s">
        <v>11</v>
      </c>
      <c r="G108">
        <v>32184</v>
      </c>
    </row>
    <row r="109" spans="1:7" hidden="1" x14ac:dyDescent="0.3">
      <c r="A109" s="1">
        <v>44232</v>
      </c>
      <c r="B109" t="s">
        <v>15</v>
      </c>
      <c r="C109" t="s">
        <v>21</v>
      </c>
      <c r="D109">
        <v>16</v>
      </c>
      <c r="E109" t="s">
        <v>13</v>
      </c>
      <c r="F109" t="s">
        <v>11</v>
      </c>
      <c r="G109">
        <v>8759</v>
      </c>
    </row>
    <row r="110" spans="1:7" hidden="1" x14ac:dyDescent="0.3">
      <c r="A110" s="1">
        <v>44233</v>
      </c>
      <c r="B110" t="s">
        <v>15</v>
      </c>
      <c r="C110" t="s">
        <v>21</v>
      </c>
      <c r="D110">
        <v>24</v>
      </c>
      <c r="E110" t="s">
        <v>8</v>
      </c>
      <c r="F110" t="s">
        <v>11</v>
      </c>
      <c r="G110">
        <v>10115</v>
      </c>
    </row>
    <row r="111" spans="1:7" x14ac:dyDescent="0.3">
      <c r="A111" s="1">
        <v>44233</v>
      </c>
      <c r="B111" t="s">
        <v>15</v>
      </c>
      <c r="C111" t="s">
        <v>21</v>
      </c>
      <c r="D111">
        <v>28</v>
      </c>
      <c r="E111" t="s">
        <v>10</v>
      </c>
      <c r="F111" t="s">
        <v>11</v>
      </c>
      <c r="G111">
        <v>32712</v>
      </c>
    </row>
    <row r="112" spans="1:7" hidden="1" x14ac:dyDescent="0.3">
      <c r="A112" s="1">
        <v>44233</v>
      </c>
      <c r="B112" t="s">
        <v>15</v>
      </c>
      <c r="C112" t="s">
        <v>21</v>
      </c>
      <c r="D112">
        <v>16</v>
      </c>
      <c r="E112" t="s">
        <v>13</v>
      </c>
      <c r="F112" t="s">
        <v>11</v>
      </c>
      <c r="G112">
        <v>8233</v>
      </c>
    </row>
    <row r="113" spans="1:7" hidden="1" x14ac:dyDescent="0.3">
      <c r="A113" s="1">
        <v>44234</v>
      </c>
      <c r="B113" t="s">
        <v>15</v>
      </c>
      <c r="C113" t="s">
        <v>21</v>
      </c>
      <c r="D113">
        <v>24</v>
      </c>
      <c r="E113" t="s">
        <v>8</v>
      </c>
      <c r="F113" t="s">
        <v>11</v>
      </c>
      <c r="G113">
        <v>10245</v>
      </c>
    </row>
    <row r="114" spans="1:7" x14ac:dyDescent="0.3">
      <c r="A114" s="1">
        <v>44234</v>
      </c>
      <c r="B114" t="s">
        <v>15</v>
      </c>
      <c r="C114" t="s">
        <v>21</v>
      </c>
      <c r="D114">
        <v>28</v>
      </c>
      <c r="E114" t="s">
        <v>10</v>
      </c>
      <c r="F114" t="s">
        <v>11</v>
      </c>
      <c r="G114">
        <v>36611</v>
      </c>
    </row>
    <row r="115" spans="1:7" hidden="1" x14ac:dyDescent="0.3">
      <c r="A115" s="1">
        <v>44234</v>
      </c>
      <c r="B115" t="s">
        <v>15</v>
      </c>
      <c r="C115" t="s">
        <v>21</v>
      </c>
      <c r="D115">
        <v>16</v>
      </c>
      <c r="E115" t="s">
        <v>13</v>
      </c>
      <c r="F115" t="s">
        <v>11</v>
      </c>
      <c r="G115">
        <v>6822</v>
      </c>
    </row>
    <row r="116" spans="1:7" hidden="1" x14ac:dyDescent="0.3">
      <c r="A116" s="1">
        <v>44235</v>
      </c>
      <c r="B116" t="s">
        <v>15</v>
      </c>
      <c r="C116" t="s">
        <v>21</v>
      </c>
      <c r="D116">
        <v>24</v>
      </c>
      <c r="E116" t="s">
        <v>8</v>
      </c>
      <c r="F116" t="s">
        <v>11</v>
      </c>
      <c r="G116">
        <v>11078</v>
      </c>
    </row>
    <row r="117" spans="1:7" x14ac:dyDescent="0.3">
      <c r="A117" s="1">
        <v>44235</v>
      </c>
      <c r="B117" t="s">
        <v>15</v>
      </c>
      <c r="C117" t="s">
        <v>21</v>
      </c>
      <c r="D117">
        <v>28</v>
      </c>
      <c r="E117" t="s">
        <v>10</v>
      </c>
      <c r="F117" t="s">
        <v>11</v>
      </c>
      <c r="G117">
        <v>39799</v>
      </c>
    </row>
    <row r="118" spans="1:7" hidden="1" x14ac:dyDescent="0.3">
      <c r="A118" s="1">
        <v>44235</v>
      </c>
      <c r="B118" t="s">
        <v>15</v>
      </c>
      <c r="C118" t="s">
        <v>21</v>
      </c>
      <c r="D118">
        <v>16</v>
      </c>
      <c r="E118" t="s">
        <v>13</v>
      </c>
      <c r="F118" t="s">
        <v>11</v>
      </c>
      <c r="G118">
        <v>6916</v>
      </c>
    </row>
    <row r="119" spans="1:7" hidden="1" x14ac:dyDescent="0.3">
      <c r="A119" s="1">
        <v>44236</v>
      </c>
      <c r="B119" t="s">
        <v>15</v>
      </c>
      <c r="C119" t="s">
        <v>21</v>
      </c>
      <c r="D119">
        <v>24</v>
      </c>
      <c r="E119" t="s">
        <v>8</v>
      </c>
      <c r="F119" t="s">
        <v>11</v>
      </c>
      <c r="G119">
        <v>10343</v>
      </c>
    </row>
    <row r="120" spans="1:7" x14ac:dyDescent="0.3">
      <c r="A120" s="1">
        <v>44236</v>
      </c>
      <c r="B120" t="s">
        <v>15</v>
      </c>
      <c r="C120" t="s">
        <v>21</v>
      </c>
      <c r="D120">
        <v>28</v>
      </c>
      <c r="E120" t="s">
        <v>10</v>
      </c>
      <c r="F120" t="s">
        <v>11</v>
      </c>
      <c r="G120">
        <v>40667</v>
      </c>
    </row>
    <row r="121" spans="1:7" hidden="1" x14ac:dyDescent="0.3">
      <c r="A121" s="1">
        <v>44236</v>
      </c>
      <c r="B121" t="s">
        <v>15</v>
      </c>
      <c r="C121" t="s">
        <v>21</v>
      </c>
      <c r="D121">
        <v>16</v>
      </c>
      <c r="E121" t="s">
        <v>13</v>
      </c>
      <c r="F121" t="s">
        <v>11</v>
      </c>
      <c r="G121">
        <v>7607</v>
      </c>
    </row>
    <row r="122" spans="1:7" hidden="1" x14ac:dyDescent="0.3">
      <c r="A122" s="1">
        <v>44237</v>
      </c>
      <c r="B122" t="s">
        <v>15</v>
      </c>
      <c r="C122" t="s">
        <v>21</v>
      </c>
      <c r="D122">
        <v>24</v>
      </c>
      <c r="E122" t="s">
        <v>8</v>
      </c>
      <c r="F122" t="s">
        <v>11</v>
      </c>
      <c r="G122">
        <v>9987</v>
      </c>
    </row>
    <row r="123" spans="1:7" x14ac:dyDescent="0.3">
      <c r="A123" s="1">
        <v>44237</v>
      </c>
      <c r="B123" t="s">
        <v>15</v>
      </c>
      <c r="C123" t="s">
        <v>21</v>
      </c>
      <c r="D123">
        <v>28</v>
      </c>
      <c r="E123" t="s">
        <v>10</v>
      </c>
      <c r="F123" t="s">
        <v>11</v>
      </c>
      <c r="G123">
        <v>42647</v>
      </c>
    </row>
    <row r="124" spans="1:7" hidden="1" x14ac:dyDescent="0.3">
      <c r="A124" s="1">
        <v>44237</v>
      </c>
      <c r="B124" t="s">
        <v>15</v>
      </c>
      <c r="C124" t="s">
        <v>21</v>
      </c>
      <c r="D124">
        <v>16</v>
      </c>
      <c r="E124" t="s">
        <v>13</v>
      </c>
      <c r="F124" t="s">
        <v>11</v>
      </c>
      <c r="G124">
        <v>7002</v>
      </c>
    </row>
    <row r="125" spans="1:7" hidden="1" x14ac:dyDescent="0.3">
      <c r="A125" s="1">
        <v>44238</v>
      </c>
      <c r="B125" t="s">
        <v>15</v>
      </c>
      <c r="C125" t="s">
        <v>21</v>
      </c>
      <c r="D125">
        <v>24</v>
      </c>
      <c r="E125" t="s">
        <v>8</v>
      </c>
      <c r="F125" t="s">
        <v>11</v>
      </c>
      <c r="G125">
        <v>10993</v>
      </c>
    </row>
    <row r="126" spans="1:7" x14ac:dyDescent="0.3">
      <c r="A126" s="1">
        <v>44238</v>
      </c>
      <c r="B126" t="s">
        <v>15</v>
      </c>
      <c r="C126" t="s">
        <v>21</v>
      </c>
      <c r="D126">
        <v>28</v>
      </c>
      <c r="E126" t="s">
        <v>10</v>
      </c>
      <c r="F126" t="s">
        <v>11</v>
      </c>
      <c r="G126">
        <v>33314</v>
      </c>
    </row>
    <row r="127" spans="1:7" hidden="1" x14ac:dyDescent="0.3">
      <c r="A127" s="1">
        <v>44238</v>
      </c>
      <c r="B127" t="s">
        <v>15</v>
      </c>
      <c r="C127" t="s">
        <v>21</v>
      </c>
      <c r="D127">
        <v>16</v>
      </c>
      <c r="E127" t="s">
        <v>13</v>
      </c>
      <c r="F127" t="s">
        <v>11</v>
      </c>
      <c r="G127">
        <v>6872</v>
      </c>
    </row>
    <row r="128" spans="1:7" hidden="1" x14ac:dyDescent="0.3">
      <c r="A128" s="1">
        <v>44239</v>
      </c>
      <c r="B128" t="s">
        <v>15</v>
      </c>
      <c r="C128" t="s">
        <v>21</v>
      </c>
      <c r="D128">
        <v>24</v>
      </c>
      <c r="E128" t="s">
        <v>8</v>
      </c>
      <c r="F128" t="s">
        <v>11</v>
      </c>
      <c r="G128">
        <v>10935</v>
      </c>
    </row>
    <row r="129" spans="1:7" x14ac:dyDescent="0.3">
      <c r="A129" s="1">
        <v>44239</v>
      </c>
      <c r="B129" t="s">
        <v>15</v>
      </c>
      <c r="C129" t="s">
        <v>21</v>
      </c>
      <c r="D129">
        <v>28</v>
      </c>
      <c r="E129" t="s">
        <v>10</v>
      </c>
      <c r="F129" t="s">
        <v>11</v>
      </c>
      <c r="G129">
        <v>34128</v>
      </c>
    </row>
    <row r="130" spans="1:7" hidden="1" x14ac:dyDescent="0.3">
      <c r="A130" s="1">
        <v>44239</v>
      </c>
      <c r="B130" t="s">
        <v>15</v>
      </c>
      <c r="C130" t="s">
        <v>21</v>
      </c>
      <c r="D130">
        <v>16</v>
      </c>
      <c r="E130" t="s">
        <v>13</v>
      </c>
      <c r="F130" t="s">
        <v>11</v>
      </c>
      <c r="G130">
        <v>7171</v>
      </c>
    </row>
    <row r="131" spans="1:7" hidden="1" x14ac:dyDescent="0.3">
      <c r="A131" s="1">
        <v>44240</v>
      </c>
      <c r="B131" t="s">
        <v>15</v>
      </c>
      <c r="C131" t="s">
        <v>21</v>
      </c>
      <c r="D131">
        <v>24</v>
      </c>
      <c r="E131" t="s">
        <v>8</v>
      </c>
      <c r="F131" t="s">
        <v>11</v>
      </c>
      <c r="G131">
        <v>10903</v>
      </c>
    </row>
    <row r="132" spans="1:7" x14ac:dyDescent="0.3">
      <c r="A132" s="1">
        <v>44240</v>
      </c>
      <c r="B132" t="s">
        <v>15</v>
      </c>
      <c r="C132" t="s">
        <v>21</v>
      </c>
      <c r="D132">
        <v>28</v>
      </c>
      <c r="E132" t="s">
        <v>10</v>
      </c>
      <c r="F132" t="s">
        <v>11</v>
      </c>
      <c r="G132">
        <v>35276</v>
      </c>
    </row>
    <row r="133" spans="1:7" hidden="1" x14ac:dyDescent="0.3">
      <c r="A133" s="1">
        <v>44240</v>
      </c>
      <c r="B133" t="s">
        <v>15</v>
      </c>
      <c r="C133" t="s">
        <v>21</v>
      </c>
      <c r="D133">
        <v>16</v>
      </c>
      <c r="E133" t="s">
        <v>13</v>
      </c>
      <c r="F133" t="s">
        <v>11</v>
      </c>
      <c r="G133">
        <v>7664</v>
      </c>
    </row>
    <row r="134" spans="1:7" hidden="1" x14ac:dyDescent="0.3">
      <c r="A134" s="1">
        <v>44241</v>
      </c>
      <c r="B134" t="s">
        <v>15</v>
      </c>
      <c r="C134" t="s">
        <v>21</v>
      </c>
      <c r="D134">
        <v>24</v>
      </c>
      <c r="E134" t="s">
        <v>8</v>
      </c>
      <c r="F134" t="s">
        <v>11</v>
      </c>
      <c r="G134">
        <v>10680</v>
      </c>
    </row>
    <row r="135" spans="1:7" x14ac:dyDescent="0.3">
      <c r="A135" s="1">
        <v>44241</v>
      </c>
      <c r="B135" t="s">
        <v>15</v>
      </c>
      <c r="C135" t="s">
        <v>21</v>
      </c>
      <c r="D135">
        <v>28</v>
      </c>
      <c r="E135" t="s">
        <v>10</v>
      </c>
      <c r="F135" t="s">
        <v>11</v>
      </c>
      <c r="G135">
        <v>38328</v>
      </c>
    </row>
    <row r="136" spans="1:7" hidden="1" x14ac:dyDescent="0.3">
      <c r="A136" s="1">
        <v>44241</v>
      </c>
      <c r="B136" t="s">
        <v>15</v>
      </c>
      <c r="C136" t="s">
        <v>21</v>
      </c>
      <c r="D136">
        <v>16</v>
      </c>
      <c r="E136" t="s">
        <v>13</v>
      </c>
      <c r="F136" t="s">
        <v>11</v>
      </c>
      <c r="G136">
        <v>8028</v>
      </c>
    </row>
    <row r="137" spans="1:7" hidden="1" x14ac:dyDescent="0.3">
      <c r="A137" s="1">
        <v>44242</v>
      </c>
      <c r="B137" t="s">
        <v>15</v>
      </c>
      <c r="C137" t="s">
        <v>21</v>
      </c>
      <c r="D137">
        <v>24</v>
      </c>
      <c r="E137" t="s">
        <v>8</v>
      </c>
      <c r="F137" t="s">
        <v>11</v>
      </c>
      <c r="G137">
        <v>10359</v>
      </c>
    </row>
    <row r="138" spans="1:7" x14ac:dyDescent="0.3">
      <c r="A138" s="1">
        <v>44242</v>
      </c>
      <c r="B138" t="s">
        <v>15</v>
      </c>
      <c r="C138" t="s">
        <v>21</v>
      </c>
      <c r="D138">
        <v>28</v>
      </c>
      <c r="E138" t="s">
        <v>10</v>
      </c>
      <c r="F138" t="s">
        <v>11</v>
      </c>
      <c r="G138">
        <v>42867</v>
      </c>
    </row>
    <row r="139" spans="1:7" hidden="1" x14ac:dyDescent="0.3">
      <c r="A139" s="1">
        <v>44242</v>
      </c>
      <c r="B139" t="s">
        <v>15</v>
      </c>
      <c r="C139" t="s">
        <v>21</v>
      </c>
      <c r="D139">
        <v>16</v>
      </c>
      <c r="E139" t="s">
        <v>13</v>
      </c>
      <c r="F139" t="s">
        <v>11</v>
      </c>
      <c r="G139">
        <v>7504</v>
      </c>
    </row>
    <row r="140" spans="1:7" hidden="1" x14ac:dyDescent="0.3">
      <c r="A140" s="1">
        <v>44243</v>
      </c>
      <c r="B140" t="s">
        <v>15</v>
      </c>
      <c r="C140" t="s">
        <v>21</v>
      </c>
      <c r="D140">
        <v>24</v>
      </c>
      <c r="E140" t="s">
        <v>8</v>
      </c>
      <c r="F140" t="s">
        <v>11</v>
      </c>
      <c r="G140">
        <v>10022</v>
      </c>
    </row>
    <row r="141" spans="1:7" x14ac:dyDescent="0.3">
      <c r="A141" s="1">
        <v>44243</v>
      </c>
      <c r="B141" t="s">
        <v>15</v>
      </c>
      <c r="C141" t="s">
        <v>21</v>
      </c>
      <c r="D141">
        <v>28</v>
      </c>
      <c r="E141" t="s">
        <v>10</v>
      </c>
      <c r="F141" t="s">
        <v>11</v>
      </c>
      <c r="G141">
        <v>35373</v>
      </c>
    </row>
    <row r="142" spans="1:7" hidden="1" x14ac:dyDescent="0.3">
      <c r="A142" s="1">
        <v>44243</v>
      </c>
      <c r="B142" t="s">
        <v>15</v>
      </c>
      <c r="C142" t="s">
        <v>21</v>
      </c>
      <c r="D142">
        <v>16</v>
      </c>
      <c r="E142" t="s">
        <v>13</v>
      </c>
      <c r="F142" t="s">
        <v>11</v>
      </c>
      <c r="G142">
        <v>6579</v>
      </c>
    </row>
    <row r="143" spans="1:7" hidden="1" x14ac:dyDescent="0.3">
      <c r="A143" s="1">
        <v>44244</v>
      </c>
      <c r="B143" t="s">
        <v>15</v>
      </c>
      <c r="C143" t="s">
        <v>21</v>
      </c>
      <c r="D143">
        <v>24</v>
      </c>
      <c r="E143" t="s">
        <v>8</v>
      </c>
      <c r="F143" t="s">
        <v>11</v>
      </c>
      <c r="G143">
        <v>10490</v>
      </c>
    </row>
    <row r="144" spans="1:7" x14ac:dyDescent="0.3">
      <c r="A144" s="1">
        <v>44244</v>
      </c>
      <c r="B144" t="s">
        <v>15</v>
      </c>
      <c r="C144" t="s">
        <v>21</v>
      </c>
      <c r="D144">
        <v>28</v>
      </c>
      <c r="E144" t="s">
        <v>10</v>
      </c>
      <c r="F144" t="s">
        <v>11</v>
      </c>
      <c r="G144">
        <v>39947</v>
      </c>
    </row>
    <row r="145" spans="1:7" hidden="1" x14ac:dyDescent="0.3">
      <c r="A145" s="1">
        <v>44244</v>
      </c>
      <c r="B145" t="s">
        <v>15</v>
      </c>
      <c r="C145" t="s">
        <v>21</v>
      </c>
      <c r="D145">
        <v>16</v>
      </c>
      <c r="E145" t="s">
        <v>13</v>
      </c>
      <c r="F145" t="s">
        <v>11</v>
      </c>
      <c r="G145">
        <v>6662</v>
      </c>
    </row>
    <row r="146" spans="1:7" hidden="1" x14ac:dyDescent="0.3">
      <c r="A146" s="1">
        <v>44245</v>
      </c>
      <c r="B146" t="s">
        <v>15</v>
      </c>
      <c r="C146" t="s">
        <v>21</v>
      </c>
      <c r="D146">
        <v>24</v>
      </c>
      <c r="E146" t="s">
        <v>8</v>
      </c>
      <c r="F146" t="s">
        <v>11</v>
      </c>
      <c r="G146">
        <v>10905</v>
      </c>
    </row>
    <row r="147" spans="1:7" x14ac:dyDescent="0.3">
      <c r="A147" s="1">
        <v>44245</v>
      </c>
      <c r="B147" t="s">
        <v>15</v>
      </c>
      <c r="C147" t="s">
        <v>21</v>
      </c>
      <c r="D147">
        <v>28</v>
      </c>
      <c r="E147" t="s">
        <v>10</v>
      </c>
      <c r="F147" t="s">
        <v>11</v>
      </c>
      <c r="G147">
        <v>33396</v>
      </c>
    </row>
    <row r="148" spans="1:7" hidden="1" x14ac:dyDescent="0.3">
      <c r="A148" s="1">
        <v>44245</v>
      </c>
      <c r="B148" t="s">
        <v>15</v>
      </c>
      <c r="C148" t="s">
        <v>21</v>
      </c>
      <c r="D148">
        <v>16</v>
      </c>
      <c r="E148" t="s">
        <v>13</v>
      </c>
      <c r="F148" t="s">
        <v>11</v>
      </c>
      <c r="G148">
        <v>6394</v>
      </c>
    </row>
    <row r="149" spans="1:7" hidden="1" x14ac:dyDescent="0.3">
      <c r="A149" s="1">
        <v>44246</v>
      </c>
      <c r="B149" t="s">
        <v>15</v>
      </c>
      <c r="C149" t="s">
        <v>21</v>
      </c>
      <c r="D149">
        <v>24</v>
      </c>
      <c r="E149" t="s">
        <v>8</v>
      </c>
      <c r="F149" t="s">
        <v>11</v>
      </c>
      <c r="G149">
        <v>11153</v>
      </c>
    </row>
    <row r="150" spans="1:7" x14ac:dyDescent="0.3">
      <c r="A150" s="1">
        <v>44246</v>
      </c>
      <c r="B150" t="s">
        <v>15</v>
      </c>
      <c r="C150" t="s">
        <v>21</v>
      </c>
      <c r="D150">
        <v>28</v>
      </c>
      <c r="E150" t="s">
        <v>10</v>
      </c>
      <c r="F150" t="s">
        <v>11</v>
      </c>
      <c r="G150">
        <v>37465</v>
      </c>
    </row>
    <row r="151" spans="1:7" hidden="1" x14ac:dyDescent="0.3">
      <c r="A151" s="1">
        <v>44246</v>
      </c>
      <c r="B151" t="s">
        <v>15</v>
      </c>
      <c r="C151" t="s">
        <v>21</v>
      </c>
      <c r="D151">
        <v>16</v>
      </c>
      <c r="E151" t="s">
        <v>13</v>
      </c>
      <c r="F151" t="s">
        <v>11</v>
      </c>
      <c r="G151">
        <v>6972</v>
      </c>
    </row>
    <row r="152" spans="1:7" hidden="1" x14ac:dyDescent="0.3">
      <c r="A152" s="1">
        <v>44247</v>
      </c>
      <c r="B152" t="s">
        <v>15</v>
      </c>
      <c r="C152" t="s">
        <v>21</v>
      </c>
      <c r="D152">
        <v>24</v>
      </c>
      <c r="E152" t="s">
        <v>8</v>
      </c>
      <c r="F152" t="s">
        <v>11</v>
      </c>
      <c r="G152">
        <v>11825</v>
      </c>
    </row>
    <row r="153" spans="1:7" x14ac:dyDescent="0.3">
      <c r="A153" s="1">
        <v>44247</v>
      </c>
      <c r="B153" t="s">
        <v>15</v>
      </c>
      <c r="C153" t="s">
        <v>21</v>
      </c>
      <c r="D153">
        <v>28</v>
      </c>
      <c r="E153" t="s">
        <v>10</v>
      </c>
      <c r="F153" t="s">
        <v>11</v>
      </c>
      <c r="G153">
        <v>39695</v>
      </c>
    </row>
    <row r="154" spans="1:7" hidden="1" x14ac:dyDescent="0.3">
      <c r="A154" s="1">
        <v>44247</v>
      </c>
      <c r="B154" t="s">
        <v>15</v>
      </c>
      <c r="C154" t="s">
        <v>21</v>
      </c>
      <c r="D154">
        <v>16</v>
      </c>
      <c r="E154" t="s">
        <v>13</v>
      </c>
      <c r="F154" t="s">
        <v>11</v>
      </c>
      <c r="G154">
        <v>7569</v>
      </c>
    </row>
    <row r="155" spans="1:7" hidden="1" x14ac:dyDescent="0.3">
      <c r="A155" s="1">
        <v>44248</v>
      </c>
      <c r="B155" t="s">
        <v>15</v>
      </c>
      <c r="C155" t="s">
        <v>21</v>
      </c>
      <c r="D155">
        <v>24</v>
      </c>
      <c r="E155" t="s">
        <v>8</v>
      </c>
      <c r="F155" t="s">
        <v>11</v>
      </c>
      <c r="G155">
        <v>11945</v>
      </c>
    </row>
    <row r="156" spans="1:7" x14ac:dyDescent="0.3">
      <c r="A156" s="1">
        <v>44248</v>
      </c>
      <c r="B156" t="s">
        <v>15</v>
      </c>
      <c r="C156" t="s">
        <v>21</v>
      </c>
      <c r="D156">
        <v>28</v>
      </c>
      <c r="E156" t="s">
        <v>10</v>
      </c>
      <c r="F156" t="s">
        <v>11</v>
      </c>
      <c r="G156">
        <v>34050</v>
      </c>
    </row>
    <row r="157" spans="1:7" hidden="1" x14ac:dyDescent="0.3">
      <c r="A157" s="1">
        <v>44248</v>
      </c>
      <c r="B157" t="s">
        <v>15</v>
      </c>
      <c r="C157" t="s">
        <v>21</v>
      </c>
      <c r="D157">
        <v>16</v>
      </c>
      <c r="E157" t="s">
        <v>13</v>
      </c>
      <c r="F157" t="s">
        <v>11</v>
      </c>
      <c r="G157">
        <v>7081</v>
      </c>
    </row>
    <row r="158" spans="1:7" hidden="1" x14ac:dyDescent="0.3">
      <c r="A158" s="1">
        <v>44249</v>
      </c>
      <c r="B158" t="s">
        <v>15</v>
      </c>
      <c r="C158" t="s">
        <v>21</v>
      </c>
      <c r="D158">
        <v>24</v>
      </c>
      <c r="E158" t="s">
        <v>8</v>
      </c>
      <c r="F158" t="s">
        <v>11</v>
      </c>
      <c r="G158">
        <v>12644</v>
      </c>
    </row>
    <row r="159" spans="1:7" x14ac:dyDescent="0.3">
      <c r="A159" s="1">
        <v>44249</v>
      </c>
      <c r="B159" t="s">
        <v>15</v>
      </c>
      <c r="C159" t="s">
        <v>21</v>
      </c>
      <c r="D159">
        <v>28</v>
      </c>
      <c r="E159" t="s">
        <v>10</v>
      </c>
      <c r="F159" t="s">
        <v>11</v>
      </c>
      <c r="G159">
        <v>42603</v>
      </c>
    </row>
    <row r="160" spans="1:7" hidden="1" x14ac:dyDescent="0.3">
      <c r="A160" s="1">
        <v>44249</v>
      </c>
      <c r="B160" t="s">
        <v>15</v>
      </c>
      <c r="C160" t="s">
        <v>21</v>
      </c>
      <c r="D160">
        <v>16</v>
      </c>
      <c r="E160" t="s">
        <v>13</v>
      </c>
      <c r="F160" t="s">
        <v>11</v>
      </c>
      <c r="G160">
        <v>6900</v>
      </c>
    </row>
    <row r="161" spans="1:7" hidden="1" x14ac:dyDescent="0.3">
      <c r="A161" s="1">
        <v>44250</v>
      </c>
      <c r="B161" t="s">
        <v>15</v>
      </c>
      <c r="C161" t="s">
        <v>21</v>
      </c>
      <c r="D161">
        <v>24</v>
      </c>
      <c r="E161" t="s">
        <v>8</v>
      </c>
      <c r="F161" t="s">
        <v>11</v>
      </c>
      <c r="G161">
        <v>12271</v>
      </c>
    </row>
    <row r="162" spans="1:7" x14ac:dyDescent="0.3">
      <c r="A162" s="1">
        <v>44250</v>
      </c>
      <c r="B162" t="s">
        <v>15</v>
      </c>
      <c r="C162" t="s">
        <v>21</v>
      </c>
      <c r="D162">
        <v>28</v>
      </c>
      <c r="E162" t="s">
        <v>10</v>
      </c>
      <c r="F162" t="s">
        <v>11</v>
      </c>
      <c r="G162">
        <v>37103</v>
      </c>
    </row>
    <row r="163" spans="1:7" hidden="1" x14ac:dyDescent="0.3">
      <c r="A163" s="1">
        <v>44250</v>
      </c>
      <c r="B163" t="s">
        <v>15</v>
      </c>
      <c r="C163" t="s">
        <v>21</v>
      </c>
      <c r="D163">
        <v>16</v>
      </c>
      <c r="E163" t="s">
        <v>13</v>
      </c>
      <c r="F163" t="s">
        <v>11</v>
      </c>
      <c r="G163">
        <v>6585</v>
      </c>
    </row>
    <row r="164" spans="1:7" hidden="1" x14ac:dyDescent="0.3">
      <c r="A164" s="1">
        <v>44251</v>
      </c>
      <c r="B164" t="s">
        <v>15</v>
      </c>
      <c r="C164" t="s">
        <v>21</v>
      </c>
      <c r="D164">
        <v>24</v>
      </c>
      <c r="E164" t="s">
        <v>8</v>
      </c>
      <c r="F164" t="s">
        <v>11</v>
      </c>
      <c r="G164">
        <v>12611</v>
      </c>
    </row>
    <row r="165" spans="1:7" x14ac:dyDescent="0.3">
      <c r="A165" s="1">
        <v>44251</v>
      </c>
      <c r="B165" t="s">
        <v>15</v>
      </c>
      <c r="C165" t="s">
        <v>21</v>
      </c>
      <c r="D165">
        <v>28</v>
      </c>
      <c r="E165" t="s">
        <v>10</v>
      </c>
      <c r="F165" t="s">
        <v>11</v>
      </c>
      <c r="G165">
        <v>37886</v>
      </c>
    </row>
    <row r="166" spans="1:7" hidden="1" x14ac:dyDescent="0.3">
      <c r="A166" s="1">
        <v>44251</v>
      </c>
      <c r="B166" t="s">
        <v>15</v>
      </c>
      <c r="C166" t="s">
        <v>21</v>
      </c>
      <c r="D166">
        <v>16</v>
      </c>
      <c r="E166" t="s">
        <v>13</v>
      </c>
      <c r="F166" t="s">
        <v>11</v>
      </c>
      <c r="G166" s="7">
        <v>5959</v>
      </c>
    </row>
    <row r="167" spans="1:7" hidden="1" x14ac:dyDescent="0.3">
      <c r="A167" s="1">
        <v>44252</v>
      </c>
      <c r="B167" t="s">
        <v>15</v>
      </c>
      <c r="C167" t="s">
        <v>21</v>
      </c>
      <c r="D167">
        <v>24</v>
      </c>
      <c r="E167" t="s">
        <v>8</v>
      </c>
      <c r="F167" t="s">
        <v>11</v>
      </c>
      <c r="G167">
        <v>11553</v>
      </c>
    </row>
    <row r="168" spans="1:7" x14ac:dyDescent="0.3">
      <c r="A168" s="1">
        <v>44252</v>
      </c>
      <c r="B168" t="s">
        <v>15</v>
      </c>
      <c r="C168" t="s">
        <v>21</v>
      </c>
      <c r="D168">
        <v>28</v>
      </c>
      <c r="E168" t="s">
        <v>10</v>
      </c>
      <c r="F168" t="s">
        <v>11</v>
      </c>
      <c r="G168">
        <v>41528</v>
      </c>
    </row>
    <row r="169" spans="1:7" hidden="1" x14ac:dyDescent="0.3">
      <c r="A169" s="1">
        <v>44252</v>
      </c>
      <c r="B169" t="s">
        <v>15</v>
      </c>
      <c r="C169" t="s">
        <v>21</v>
      </c>
      <c r="D169">
        <v>16</v>
      </c>
      <c r="E169" t="s">
        <v>13</v>
      </c>
      <c r="F169" t="s">
        <v>11</v>
      </c>
      <c r="G169">
        <v>7067</v>
      </c>
    </row>
    <row r="170" spans="1:7" hidden="1" x14ac:dyDescent="0.3">
      <c r="A170" s="1">
        <v>44253</v>
      </c>
      <c r="B170" t="s">
        <v>15</v>
      </c>
      <c r="C170" t="s">
        <v>21</v>
      </c>
      <c r="D170">
        <v>24</v>
      </c>
      <c r="E170" t="s">
        <v>8</v>
      </c>
      <c r="F170" t="s">
        <v>11</v>
      </c>
      <c r="G170">
        <v>11664</v>
      </c>
    </row>
    <row r="171" spans="1:7" x14ac:dyDescent="0.3">
      <c r="A171" s="1">
        <v>44253</v>
      </c>
      <c r="B171" t="s">
        <v>15</v>
      </c>
      <c r="C171" t="s">
        <v>21</v>
      </c>
      <c r="D171">
        <v>28</v>
      </c>
      <c r="E171" t="s">
        <v>10</v>
      </c>
      <c r="F171" t="s">
        <v>11</v>
      </c>
      <c r="G171">
        <v>33162</v>
      </c>
    </row>
    <row r="172" spans="1:7" hidden="1" x14ac:dyDescent="0.3">
      <c r="A172" s="1">
        <v>44253</v>
      </c>
      <c r="B172" t="s">
        <v>15</v>
      </c>
      <c r="C172" t="s">
        <v>21</v>
      </c>
      <c r="D172">
        <v>16</v>
      </c>
      <c r="E172" t="s">
        <v>13</v>
      </c>
      <c r="F172" t="s">
        <v>9</v>
      </c>
      <c r="G172">
        <v>8992</v>
      </c>
    </row>
    <row r="173" spans="1:7" hidden="1" x14ac:dyDescent="0.3">
      <c r="A173" s="1">
        <v>44254</v>
      </c>
      <c r="B173" t="s">
        <v>15</v>
      </c>
      <c r="C173" t="s">
        <v>21</v>
      </c>
      <c r="D173">
        <v>24</v>
      </c>
      <c r="E173" t="s">
        <v>8</v>
      </c>
      <c r="F173" t="s">
        <v>11</v>
      </c>
      <c r="G173">
        <v>12044</v>
      </c>
    </row>
    <row r="174" spans="1:7" x14ac:dyDescent="0.3">
      <c r="A174" s="1">
        <v>44254</v>
      </c>
      <c r="B174" t="s">
        <v>15</v>
      </c>
      <c r="C174" t="s">
        <v>21</v>
      </c>
      <c r="D174">
        <v>28</v>
      </c>
      <c r="E174" t="s">
        <v>10</v>
      </c>
      <c r="F174" t="s">
        <v>11</v>
      </c>
      <c r="G174">
        <v>41651</v>
      </c>
    </row>
    <row r="175" spans="1:7" hidden="1" x14ac:dyDescent="0.3">
      <c r="A175" s="1">
        <v>44254</v>
      </c>
      <c r="B175" t="s">
        <v>15</v>
      </c>
      <c r="C175" t="s">
        <v>21</v>
      </c>
      <c r="D175">
        <v>16</v>
      </c>
      <c r="E175" t="s">
        <v>13</v>
      </c>
      <c r="F175" t="s">
        <v>9</v>
      </c>
      <c r="G175">
        <v>7488</v>
      </c>
    </row>
    <row r="176" spans="1:7" hidden="1" x14ac:dyDescent="0.3">
      <c r="A176" s="1">
        <v>44255</v>
      </c>
      <c r="B176" t="s">
        <v>15</v>
      </c>
      <c r="C176" t="s">
        <v>21</v>
      </c>
      <c r="D176">
        <v>24</v>
      </c>
      <c r="E176" t="s">
        <v>8</v>
      </c>
      <c r="F176" t="s">
        <v>11</v>
      </c>
      <c r="G176">
        <v>11305</v>
      </c>
    </row>
    <row r="177" spans="1:7" x14ac:dyDescent="0.3">
      <c r="A177" s="1">
        <v>44255</v>
      </c>
      <c r="B177" t="s">
        <v>15</v>
      </c>
      <c r="C177" t="s">
        <v>21</v>
      </c>
      <c r="D177">
        <v>28</v>
      </c>
      <c r="E177" t="s">
        <v>10</v>
      </c>
      <c r="F177" t="s">
        <v>11</v>
      </c>
      <c r="G177">
        <v>41504</v>
      </c>
    </row>
    <row r="178" spans="1:7" hidden="1" x14ac:dyDescent="0.3">
      <c r="A178" s="1">
        <v>44255</v>
      </c>
      <c r="B178" t="s">
        <v>15</v>
      </c>
      <c r="C178" t="s">
        <v>21</v>
      </c>
      <c r="D178">
        <v>16</v>
      </c>
      <c r="E178" t="s">
        <v>13</v>
      </c>
      <c r="F178" t="s">
        <v>9</v>
      </c>
      <c r="G178">
        <v>7316</v>
      </c>
    </row>
    <row r="179" spans="1:7" hidden="1" x14ac:dyDescent="0.3">
      <c r="A179" s="1">
        <v>44256</v>
      </c>
      <c r="B179" t="s">
        <v>15</v>
      </c>
      <c r="C179" t="s">
        <v>21</v>
      </c>
      <c r="D179">
        <v>24</v>
      </c>
      <c r="E179" t="s">
        <v>8</v>
      </c>
      <c r="F179" t="s">
        <v>11</v>
      </c>
      <c r="G179">
        <v>12611</v>
      </c>
    </row>
    <row r="180" spans="1:7" x14ac:dyDescent="0.3">
      <c r="A180" s="1">
        <v>44256</v>
      </c>
      <c r="B180" t="s">
        <v>15</v>
      </c>
      <c r="C180" t="s">
        <v>21</v>
      </c>
      <c r="D180">
        <v>28</v>
      </c>
      <c r="E180" t="s">
        <v>10</v>
      </c>
      <c r="F180" t="s">
        <v>11</v>
      </c>
      <c r="G180">
        <v>32195</v>
      </c>
    </row>
    <row r="181" spans="1:7" hidden="1" x14ac:dyDescent="0.3">
      <c r="A181" s="1">
        <v>44256</v>
      </c>
      <c r="B181" t="s">
        <v>15</v>
      </c>
      <c r="C181" t="s">
        <v>21</v>
      </c>
      <c r="D181">
        <v>16</v>
      </c>
      <c r="E181" t="s">
        <v>13</v>
      </c>
      <c r="F181" t="s">
        <v>9</v>
      </c>
      <c r="G181">
        <v>8827</v>
      </c>
    </row>
    <row r="182" spans="1:7" hidden="1" x14ac:dyDescent="0.3">
      <c r="A182" s="1">
        <v>44257</v>
      </c>
      <c r="B182" t="s">
        <v>15</v>
      </c>
      <c r="C182" t="s">
        <v>21</v>
      </c>
      <c r="D182">
        <v>24</v>
      </c>
      <c r="E182" t="s">
        <v>8</v>
      </c>
      <c r="F182" t="s">
        <v>11</v>
      </c>
      <c r="G182">
        <v>11452</v>
      </c>
    </row>
    <row r="183" spans="1:7" x14ac:dyDescent="0.3">
      <c r="A183" s="1">
        <v>44257</v>
      </c>
      <c r="B183" t="s">
        <v>15</v>
      </c>
      <c r="C183" t="s">
        <v>21</v>
      </c>
      <c r="D183">
        <v>28</v>
      </c>
      <c r="E183" t="s">
        <v>10</v>
      </c>
      <c r="F183" t="s">
        <v>11</v>
      </c>
      <c r="G183">
        <v>42096</v>
      </c>
    </row>
    <row r="184" spans="1:7" hidden="1" x14ac:dyDescent="0.3">
      <c r="A184" s="1">
        <v>44257</v>
      </c>
      <c r="B184" t="s">
        <v>15</v>
      </c>
      <c r="C184" t="s">
        <v>21</v>
      </c>
      <c r="D184">
        <v>16</v>
      </c>
      <c r="E184" t="s">
        <v>13</v>
      </c>
      <c r="F184" t="s">
        <v>9</v>
      </c>
      <c r="G184">
        <v>8814</v>
      </c>
    </row>
    <row r="185" spans="1:7" hidden="1" x14ac:dyDescent="0.3">
      <c r="A185" s="1">
        <v>44258</v>
      </c>
      <c r="B185" t="s">
        <v>15</v>
      </c>
      <c r="C185" t="s">
        <v>21</v>
      </c>
      <c r="D185">
        <v>24</v>
      </c>
      <c r="E185" t="s">
        <v>8</v>
      </c>
      <c r="F185" t="s">
        <v>11</v>
      </c>
      <c r="G185">
        <v>13635</v>
      </c>
    </row>
    <row r="186" spans="1:7" x14ac:dyDescent="0.3">
      <c r="A186" s="1">
        <v>44258</v>
      </c>
      <c r="B186" t="s">
        <v>15</v>
      </c>
      <c r="C186" t="s">
        <v>21</v>
      </c>
      <c r="D186">
        <v>28</v>
      </c>
      <c r="E186" t="s">
        <v>10</v>
      </c>
      <c r="F186" t="s">
        <v>11</v>
      </c>
      <c r="G186">
        <v>37638</v>
      </c>
    </row>
    <row r="187" spans="1:7" hidden="1" x14ac:dyDescent="0.3">
      <c r="A187" s="1">
        <v>44258</v>
      </c>
      <c r="B187" t="s">
        <v>15</v>
      </c>
      <c r="C187" t="s">
        <v>21</v>
      </c>
      <c r="D187">
        <v>16</v>
      </c>
      <c r="E187" t="s">
        <v>13</v>
      </c>
      <c r="F187" t="s">
        <v>9</v>
      </c>
      <c r="G187">
        <v>7326</v>
      </c>
    </row>
    <row r="188" spans="1:7" hidden="1" x14ac:dyDescent="0.3">
      <c r="A188" s="1">
        <v>44259</v>
      </c>
      <c r="B188" t="s">
        <v>15</v>
      </c>
      <c r="C188" t="s">
        <v>21</v>
      </c>
      <c r="D188">
        <v>24</v>
      </c>
      <c r="E188" t="s">
        <v>8</v>
      </c>
      <c r="F188" t="s">
        <v>11</v>
      </c>
      <c r="G188">
        <v>13769</v>
      </c>
    </row>
    <row r="189" spans="1:7" x14ac:dyDescent="0.3">
      <c r="A189" s="1">
        <v>44259</v>
      </c>
      <c r="B189" t="s">
        <v>15</v>
      </c>
      <c r="C189" t="s">
        <v>21</v>
      </c>
      <c r="D189">
        <v>28</v>
      </c>
      <c r="E189" t="s">
        <v>10</v>
      </c>
      <c r="F189" t="s">
        <v>11</v>
      </c>
      <c r="G189">
        <v>42609</v>
      </c>
    </row>
    <row r="190" spans="1:7" hidden="1" x14ac:dyDescent="0.3">
      <c r="A190" s="1">
        <v>44259</v>
      </c>
      <c r="B190" t="s">
        <v>15</v>
      </c>
      <c r="C190" t="s">
        <v>21</v>
      </c>
      <c r="D190">
        <v>16</v>
      </c>
      <c r="E190" t="s">
        <v>13</v>
      </c>
      <c r="F190" t="s">
        <v>9</v>
      </c>
      <c r="G190">
        <v>8193</v>
      </c>
    </row>
    <row r="191" spans="1:7" hidden="1" x14ac:dyDescent="0.3">
      <c r="A191" s="1">
        <v>44260</v>
      </c>
      <c r="B191" t="s">
        <v>15</v>
      </c>
      <c r="C191" t="s">
        <v>21</v>
      </c>
      <c r="D191">
        <v>24</v>
      </c>
      <c r="E191" t="s">
        <v>8</v>
      </c>
      <c r="F191" t="s">
        <v>11</v>
      </c>
      <c r="G191">
        <v>14514</v>
      </c>
    </row>
    <row r="192" spans="1:7" x14ac:dyDescent="0.3">
      <c r="A192" s="1">
        <v>44260</v>
      </c>
      <c r="B192" t="s">
        <v>15</v>
      </c>
      <c r="C192" t="s">
        <v>21</v>
      </c>
      <c r="D192">
        <v>28</v>
      </c>
      <c r="E192" t="s">
        <v>10</v>
      </c>
      <c r="F192" t="s">
        <v>11</v>
      </c>
      <c r="G192">
        <v>42413</v>
      </c>
    </row>
    <row r="193" spans="1:7" hidden="1" x14ac:dyDescent="0.3">
      <c r="A193" s="1">
        <v>44260</v>
      </c>
      <c r="B193" t="s">
        <v>15</v>
      </c>
      <c r="C193" t="s">
        <v>21</v>
      </c>
      <c r="D193">
        <v>16</v>
      </c>
      <c r="E193" t="s">
        <v>13</v>
      </c>
      <c r="F193" t="s">
        <v>9</v>
      </c>
      <c r="G193">
        <v>8130</v>
      </c>
    </row>
    <row r="194" spans="1:7" hidden="1" x14ac:dyDescent="0.3">
      <c r="A194" s="1">
        <v>44261</v>
      </c>
      <c r="B194" t="s">
        <v>15</v>
      </c>
      <c r="C194" t="s">
        <v>21</v>
      </c>
      <c r="D194">
        <v>24</v>
      </c>
      <c r="E194" t="s">
        <v>8</v>
      </c>
      <c r="F194" t="s">
        <v>11</v>
      </c>
      <c r="G194">
        <v>14255</v>
      </c>
    </row>
    <row r="195" spans="1:7" x14ac:dyDescent="0.3">
      <c r="A195" s="1">
        <v>44261</v>
      </c>
      <c r="B195" t="s">
        <v>15</v>
      </c>
      <c r="C195" t="s">
        <v>21</v>
      </c>
      <c r="D195">
        <v>28</v>
      </c>
      <c r="E195" t="s">
        <v>10</v>
      </c>
      <c r="F195" t="s">
        <v>11</v>
      </c>
      <c r="G195">
        <v>33893</v>
      </c>
    </row>
    <row r="196" spans="1:7" hidden="1" x14ac:dyDescent="0.3">
      <c r="A196" s="1">
        <v>44261</v>
      </c>
      <c r="B196" t="s">
        <v>15</v>
      </c>
      <c r="C196" t="s">
        <v>21</v>
      </c>
      <c r="D196">
        <v>16</v>
      </c>
      <c r="E196" t="s">
        <v>13</v>
      </c>
      <c r="F196" t="s">
        <v>9</v>
      </c>
      <c r="G196">
        <v>9151</v>
      </c>
    </row>
    <row r="197" spans="1:7" hidden="1" x14ac:dyDescent="0.3">
      <c r="A197" s="1">
        <v>44262</v>
      </c>
      <c r="B197" t="s">
        <v>15</v>
      </c>
      <c r="C197" t="s">
        <v>21</v>
      </c>
      <c r="D197">
        <v>24</v>
      </c>
      <c r="E197" t="s">
        <v>8</v>
      </c>
      <c r="F197" t="s">
        <v>11</v>
      </c>
      <c r="G197">
        <v>14561</v>
      </c>
    </row>
    <row r="198" spans="1:7" x14ac:dyDescent="0.3">
      <c r="A198" s="1">
        <v>44262</v>
      </c>
      <c r="B198" t="s">
        <v>15</v>
      </c>
      <c r="C198" t="s">
        <v>21</v>
      </c>
      <c r="D198">
        <v>28</v>
      </c>
      <c r="E198" t="s">
        <v>10</v>
      </c>
      <c r="F198" t="s">
        <v>11</v>
      </c>
      <c r="G198">
        <v>32926</v>
      </c>
    </row>
    <row r="199" spans="1:7" hidden="1" x14ac:dyDescent="0.3">
      <c r="A199" s="1">
        <v>44262</v>
      </c>
      <c r="B199" t="s">
        <v>15</v>
      </c>
      <c r="C199" t="s">
        <v>21</v>
      </c>
      <c r="D199">
        <v>16</v>
      </c>
      <c r="E199" t="s">
        <v>13</v>
      </c>
      <c r="F199" t="s">
        <v>9</v>
      </c>
      <c r="G199">
        <v>8386</v>
      </c>
    </row>
    <row r="200" spans="1:7" hidden="1" x14ac:dyDescent="0.3">
      <c r="A200" s="1">
        <v>44263</v>
      </c>
      <c r="B200" t="s">
        <v>15</v>
      </c>
      <c r="C200" t="s">
        <v>21</v>
      </c>
      <c r="D200">
        <v>24</v>
      </c>
      <c r="E200" t="s">
        <v>8</v>
      </c>
      <c r="F200" t="s">
        <v>11</v>
      </c>
      <c r="G200">
        <v>13688</v>
      </c>
    </row>
    <row r="201" spans="1:7" x14ac:dyDescent="0.3">
      <c r="A201" s="1">
        <v>44263</v>
      </c>
      <c r="B201" t="s">
        <v>15</v>
      </c>
      <c r="C201" t="s">
        <v>21</v>
      </c>
      <c r="D201">
        <v>28</v>
      </c>
      <c r="E201" t="s">
        <v>10</v>
      </c>
      <c r="F201" t="s">
        <v>11</v>
      </c>
      <c r="G201">
        <v>34268</v>
      </c>
    </row>
    <row r="202" spans="1:7" hidden="1" x14ac:dyDescent="0.3">
      <c r="A202" s="1">
        <v>44263</v>
      </c>
      <c r="B202" t="s">
        <v>15</v>
      </c>
      <c r="C202" t="s">
        <v>21</v>
      </c>
      <c r="D202">
        <v>16</v>
      </c>
      <c r="E202" t="s">
        <v>13</v>
      </c>
      <c r="F202" t="s">
        <v>9</v>
      </c>
      <c r="G202">
        <v>9021</v>
      </c>
    </row>
    <row r="203" spans="1:7" hidden="1" x14ac:dyDescent="0.3">
      <c r="A203" s="1">
        <v>44264</v>
      </c>
      <c r="B203" t="s">
        <v>15</v>
      </c>
      <c r="C203" t="s">
        <v>21</v>
      </c>
      <c r="D203">
        <v>24</v>
      </c>
      <c r="E203" t="s">
        <v>8</v>
      </c>
      <c r="F203" t="s">
        <v>11</v>
      </c>
      <c r="G203">
        <v>13465</v>
      </c>
    </row>
    <row r="204" spans="1:7" hidden="1" x14ac:dyDescent="0.3">
      <c r="A204" s="1">
        <v>44264</v>
      </c>
      <c r="B204" t="s">
        <v>15</v>
      </c>
      <c r="C204" t="s">
        <v>21</v>
      </c>
      <c r="D204">
        <v>28</v>
      </c>
      <c r="E204" t="s">
        <v>10</v>
      </c>
      <c r="F204" t="s">
        <v>9</v>
      </c>
      <c r="G204">
        <v>41002</v>
      </c>
    </row>
    <row r="205" spans="1:7" hidden="1" x14ac:dyDescent="0.3">
      <c r="A205" s="1">
        <v>44264</v>
      </c>
      <c r="B205" t="s">
        <v>15</v>
      </c>
      <c r="C205" t="s">
        <v>21</v>
      </c>
      <c r="D205">
        <v>16</v>
      </c>
      <c r="E205" t="s">
        <v>13</v>
      </c>
      <c r="F205" t="s">
        <v>9</v>
      </c>
      <c r="G205">
        <v>7353</v>
      </c>
    </row>
    <row r="206" spans="1:7" hidden="1" x14ac:dyDescent="0.3">
      <c r="A206" s="1">
        <v>44265</v>
      </c>
      <c r="B206" t="s">
        <v>15</v>
      </c>
      <c r="C206" t="s">
        <v>21</v>
      </c>
      <c r="D206">
        <v>24</v>
      </c>
      <c r="E206" t="s">
        <v>8</v>
      </c>
      <c r="F206" t="s">
        <v>11</v>
      </c>
      <c r="G206">
        <v>13591</v>
      </c>
    </row>
    <row r="207" spans="1:7" hidden="1" x14ac:dyDescent="0.3">
      <c r="A207" s="1">
        <v>44265</v>
      </c>
      <c r="B207" t="s">
        <v>15</v>
      </c>
      <c r="C207" t="s">
        <v>21</v>
      </c>
      <c r="D207">
        <v>28</v>
      </c>
      <c r="E207" t="s">
        <v>10</v>
      </c>
      <c r="F207" t="s">
        <v>9</v>
      </c>
      <c r="G207">
        <v>43108</v>
      </c>
    </row>
    <row r="208" spans="1:7" hidden="1" x14ac:dyDescent="0.3">
      <c r="A208" s="1">
        <v>44265</v>
      </c>
      <c r="B208" t="s">
        <v>15</v>
      </c>
      <c r="C208" t="s">
        <v>21</v>
      </c>
      <c r="D208">
        <v>16</v>
      </c>
      <c r="E208" t="s">
        <v>13</v>
      </c>
      <c r="F208" t="s">
        <v>9</v>
      </c>
      <c r="G208">
        <v>7731</v>
      </c>
    </row>
    <row r="209" spans="1:7" hidden="1" x14ac:dyDescent="0.3">
      <c r="A209" s="1">
        <v>44266</v>
      </c>
      <c r="B209" t="s">
        <v>15</v>
      </c>
      <c r="C209" t="s">
        <v>21</v>
      </c>
      <c r="D209">
        <v>24</v>
      </c>
      <c r="E209" t="s">
        <v>8</v>
      </c>
      <c r="F209" t="s">
        <v>11</v>
      </c>
      <c r="G209">
        <v>13991</v>
      </c>
    </row>
    <row r="210" spans="1:7" hidden="1" x14ac:dyDescent="0.3">
      <c r="A210" s="1">
        <v>44266</v>
      </c>
      <c r="B210" t="s">
        <v>15</v>
      </c>
      <c r="C210" t="s">
        <v>21</v>
      </c>
      <c r="D210">
        <v>28</v>
      </c>
      <c r="E210" t="s">
        <v>10</v>
      </c>
      <c r="F210" t="s">
        <v>9</v>
      </c>
      <c r="G210">
        <v>41696</v>
      </c>
    </row>
    <row r="211" spans="1:7" hidden="1" x14ac:dyDescent="0.3">
      <c r="A211" s="1">
        <v>44266</v>
      </c>
      <c r="B211" t="s">
        <v>15</v>
      </c>
      <c r="C211" t="s">
        <v>21</v>
      </c>
      <c r="D211">
        <v>16</v>
      </c>
      <c r="E211" t="s">
        <v>13</v>
      </c>
      <c r="F211" t="s">
        <v>9</v>
      </c>
      <c r="G211">
        <v>8697</v>
      </c>
    </row>
    <row r="212" spans="1:7" hidden="1" x14ac:dyDescent="0.3">
      <c r="A212" s="1">
        <v>44267</v>
      </c>
      <c r="B212" t="s">
        <v>15</v>
      </c>
      <c r="C212" t="s">
        <v>21</v>
      </c>
      <c r="D212">
        <v>24</v>
      </c>
      <c r="E212" t="s">
        <v>8</v>
      </c>
      <c r="F212" t="s">
        <v>11</v>
      </c>
      <c r="G212">
        <v>14364</v>
      </c>
    </row>
    <row r="213" spans="1:7" hidden="1" x14ac:dyDescent="0.3">
      <c r="A213" s="1">
        <v>44267</v>
      </c>
      <c r="B213" t="s">
        <v>15</v>
      </c>
      <c r="C213" t="s">
        <v>21</v>
      </c>
      <c r="D213">
        <v>28</v>
      </c>
      <c r="E213" t="s">
        <v>10</v>
      </c>
      <c r="F213" t="s">
        <v>9</v>
      </c>
      <c r="G213">
        <v>43394</v>
      </c>
    </row>
    <row r="214" spans="1:7" hidden="1" x14ac:dyDescent="0.3">
      <c r="A214" s="1">
        <v>44267</v>
      </c>
      <c r="B214" t="s">
        <v>15</v>
      </c>
      <c r="C214" t="s">
        <v>21</v>
      </c>
      <c r="D214">
        <v>16</v>
      </c>
      <c r="E214" t="s">
        <v>13</v>
      </c>
      <c r="F214" t="s">
        <v>9</v>
      </c>
      <c r="G214">
        <v>8014</v>
      </c>
    </row>
    <row r="215" spans="1:7" hidden="1" x14ac:dyDescent="0.3">
      <c r="A215" s="1">
        <v>44268</v>
      </c>
      <c r="B215" t="s">
        <v>15</v>
      </c>
      <c r="C215" t="s">
        <v>21</v>
      </c>
      <c r="D215">
        <v>24</v>
      </c>
      <c r="E215" t="s">
        <v>8</v>
      </c>
      <c r="F215" t="s">
        <v>11</v>
      </c>
      <c r="G215">
        <v>13509</v>
      </c>
    </row>
    <row r="216" spans="1:7" hidden="1" x14ac:dyDescent="0.3">
      <c r="A216" s="1">
        <v>44268</v>
      </c>
      <c r="B216" t="s">
        <v>15</v>
      </c>
      <c r="C216" t="s">
        <v>21</v>
      </c>
      <c r="D216">
        <v>28</v>
      </c>
      <c r="E216" t="s">
        <v>10</v>
      </c>
      <c r="F216" t="s">
        <v>9</v>
      </c>
      <c r="G216">
        <v>37496</v>
      </c>
    </row>
    <row r="217" spans="1:7" hidden="1" x14ac:dyDescent="0.3">
      <c r="A217" s="1">
        <v>44268</v>
      </c>
      <c r="B217" t="s">
        <v>15</v>
      </c>
      <c r="C217" t="s">
        <v>21</v>
      </c>
      <c r="D217">
        <v>16</v>
      </c>
      <c r="E217" t="s">
        <v>13</v>
      </c>
      <c r="F217" t="s">
        <v>11</v>
      </c>
      <c r="G217">
        <v>7087</v>
      </c>
    </row>
    <row r="218" spans="1:7" hidden="1" x14ac:dyDescent="0.3">
      <c r="A218" s="1">
        <v>44269</v>
      </c>
      <c r="B218" t="s">
        <v>15</v>
      </c>
      <c r="C218" t="s">
        <v>21</v>
      </c>
      <c r="D218">
        <v>24</v>
      </c>
      <c r="E218" t="s">
        <v>8</v>
      </c>
      <c r="F218" t="s">
        <v>11</v>
      </c>
      <c r="G218">
        <v>13545</v>
      </c>
    </row>
    <row r="219" spans="1:7" hidden="1" x14ac:dyDescent="0.3">
      <c r="A219" s="1">
        <v>44269</v>
      </c>
      <c r="B219" t="s">
        <v>15</v>
      </c>
      <c r="C219" t="s">
        <v>21</v>
      </c>
      <c r="D219">
        <v>28</v>
      </c>
      <c r="E219" t="s">
        <v>10</v>
      </c>
      <c r="F219" t="s">
        <v>9</v>
      </c>
      <c r="G219">
        <v>35579</v>
      </c>
    </row>
    <row r="220" spans="1:7" hidden="1" x14ac:dyDescent="0.3">
      <c r="A220" s="1">
        <v>44269</v>
      </c>
      <c r="B220" t="s">
        <v>15</v>
      </c>
      <c r="C220" t="s">
        <v>21</v>
      </c>
      <c r="D220">
        <v>16</v>
      </c>
      <c r="E220" t="s">
        <v>13</v>
      </c>
      <c r="F220" t="s">
        <v>11</v>
      </c>
      <c r="G220">
        <v>6024</v>
      </c>
    </row>
    <row r="221" spans="1:7" hidden="1" x14ac:dyDescent="0.3">
      <c r="A221" s="1">
        <v>44270</v>
      </c>
      <c r="B221" t="s">
        <v>15</v>
      </c>
      <c r="C221" t="s">
        <v>21</v>
      </c>
      <c r="D221">
        <v>24</v>
      </c>
      <c r="E221" t="s">
        <v>8</v>
      </c>
      <c r="F221" t="s">
        <v>11</v>
      </c>
      <c r="G221">
        <v>13836</v>
      </c>
    </row>
    <row r="222" spans="1:7" hidden="1" x14ac:dyDescent="0.3">
      <c r="A222" s="1">
        <v>44270</v>
      </c>
      <c r="B222" t="s">
        <v>15</v>
      </c>
      <c r="C222" t="s">
        <v>21</v>
      </c>
      <c r="D222">
        <v>28</v>
      </c>
      <c r="E222" t="s">
        <v>10</v>
      </c>
      <c r="F222" t="s">
        <v>9</v>
      </c>
      <c r="G222">
        <v>33737</v>
      </c>
    </row>
    <row r="223" spans="1:7" hidden="1" x14ac:dyDescent="0.3">
      <c r="A223" s="1">
        <v>44270</v>
      </c>
      <c r="B223" t="s">
        <v>15</v>
      </c>
      <c r="C223" t="s">
        <v>21</v>
      </c>
      <c r="D223">
        <v>16</v>
      </c>
      <c r="E223" t="s">
        <v>13</v>
      </c>
      <c r="F223" t="s">
        <v>11</v>
      </c>
      <c r="G223">
        <v>5886</v>
      </c>
    </row>
    <row r="224" spans="1:7" hidden="1" x14ac:dyDescent="0.3">
      <c r="A224" s="1">
        <v>44271</v>
      </c>
      <c r="B224" t="s">
        <v>15</v>
      </c>
      <c r="C224" t="s">
        <v>21</v>
      </c>
      <c r="D224">
        <v>24</v>
      </c>
      <c r="E224" t="s">
        <v>8</v>
      </c>
      <c r="F224" t="s">
        <v>11</v>
      </c>
      <c r="G224">
        <v>13687</v>
      </c>
    </row>
    <row r="225" spans="1:7" hidden="1" x14ac:dyDescent="0.3">
      <c r="A225" s="1">
        <v>44271</v>
      </c>
      <c r="B225" t="s">
        <v>15</v>
      </c>
      <c r="C225" t="s">
        <v>21</v>
      </c>
      <c r="D225">
        <v>28</v>
      </c>
      <c r="E225" t="s">
        <v>10</v>
      </c>
      <c r="F225" t="s">
        <v>9</v>
      </c>
      <c r="G225">
        <v>45078</v>
      </c>
    </row>
    <row r="226" spans="1:7" hidden="1" x14ac:dyDescent="0.3">
      <c r="A226" s="1">
        <v>44271</v>
      </c>
      <c r="B226" t="s">
        <v>15</v>
      </c>
      <c r="C226" t="s">
        <v>21</v>
      </c>
      <c r="D226">
        <v>16</v>
      </c>
      <c r="E226" t="s">
        <v>13</v>
      </c>
      <c r="F226" t="s">
        <v>11</v>
      </c>
      <c r="G226">
        <v>6835</v>
      </c>
    </row>
    <row r="227" spans="1:7" hidden="1" x14ac:dyDescent="0.3">
      <c r="A227" s="1">
        <v>44272</v>
      </c>
      <c r="B227" t="s">
        <v>15</v>
      </c>
      <c r="C227" t="s">
        <v>21</v>
      </c>
      <c r="D227">
        <v>24</v>
      </c>
      <c r="E227" t="s">
        <v>8</v>
      </c>
      <c r="F227" t="s">
        <v>9</v>
      </c>
      <c r="G227">
        <v>12784</v>
      </c>
    </row>
    <row r="228" spans="1:7" hidden="1" x14ac:dyDescent="0.3">
      <c r="A228" s="1">
        <v>44272</v>
      </c>
      <c r="B228" t="s">
        <v>15</v>
      </c>
      <c r="C228" t="s">
        <v>21</v>
      </c>
      <c r="D228">
        <v>28</v>
      </c>
      <c r="E228" t="s">
        <v>10</v>
      </c>
      <c r="F228" t="s">
        <v>9</v>
      </c>
      <c r="G228">
        <v>43808</v>
      </c>
    </row>
    <row r="229" spans="1:7" hidden="1" x14ac:dyDescent="0.3">
      <c r="A229" s="1">
        <v>44272</v>
      </c>
      <c r="B229" t="s">
        <v>15</v>
      </c>
      <c r="C229" t="s">
        <v>21</v>
      </c>
      <c r="D229">
        <v>16</v>
      </c>
      <c r="E229" t="s">
        <v>13</v>
      </c>
      <c r="F229" t="s">
        <v>11</v>
      </c>
      <c r="G229">
        <v>6861</v>
      </c>
    </row>
    <row r="230" spans="1:7" hidden="1" x14ac:dyDescent="0.3">
      <c r="A230" s="1">
        <v>44273</v>
      </c>
      <c r="B230" t="s">
        <v>15</v>
      </c>
      <c r="C230" t="s">
        <v>21</v>
      </c>
      <c r="D230">
        <v>24</v>
      </c>
      <c r="E230" t="s">
        <v>8</v>
      </c>
      <c r="F230" t="s">
        <v>9</v>
      </c>
      <c r="G230">
        <v>13158</v>
      </c>
    </row>
    <row r="231" spans="1:7" hidden="1" x14ac:dyDescent="0.3">
      <c r="A231" s="1">
        <v>44273</v>
      </c>
      <c r="B231" t="s">
        <v>15</v>
      </c>
      <c r="C231" t="s">
        <v>21</v>
      </c>
      <c r="D231">
        <v>28</v>
      </c>
      <c r="E231" t="s">
        <v>10</v>
      </c>
      <c r="F231" t="s">
        <v>9</v>
      </c>
      <c r="G231">
        <v>44009</v>
      </c>
    </row>
    <row r="232" spans="1:7" hidden="1" x14ac:dyDescent="0.3">
      <c r="A232" s="1">
        <v>44273</v>
      </c>
      <c r="B232" t="s">
        <v>15</v>
      </c>
      <c r="C232" t="s">
        <v>21</v>
      </c>
      <c r="D232">
        <v>16</v>
      </c>
      <c r="E232" t="s">
        <v>13</v>
      </c>
      <c r="F232" t="s">
        <v>11</v>
      </c>
      <c r="G232">
        <v>7203</v>
      </c>
    </row>
    <row r="233" spans="1:7" hidden="1" x14ac:dyDescent="0.3">
      <c r="A233" s="1">
        <v>44274</v>
      </c>
      <c r="B233" t="s">
        <v>15</v>
      </c>
      <c r="C233" t="s">
        <v>21</v>
      </c>
      <c r="D233">
        <v>24</v>
      </c>
      <c r="E233" t="s">
        <v>8</v>
      </c>
      <c r="F233" t="s">
        <v>9</v>
      </c>
      <c r="G233">
        <v>13819</v>
      </c>
    </row>
    <row r="234" spans="1:7" hidden="1" x14ac:dyDescent="0.3">
      <c r="A234" s="1">
        <v>44274</v>
      </c>
      <c r="B234" t="s">
        <v>15</v>
      </c>
      <c r="C234" t="s">
        <v>21</v>
      </c>
      <c r="D234">
        <v>28</v>
      </c>
      <c r="E234" t="s">
        <v>10</v>
      </c>
      <c r="F234" t="s">
        <v>9</v>
      </c>
      <c r="G234">
        <v>36122</v>
      </c>
    </row>
    <row r="235" spans="1:7" hidden="1" x14ac:dyDescent="0.3">
      <c r="A235" s="1">
        <v>44274</v>
      </c>
      <c r="B235" t="s">
        <v>15</v>
      </c>
      <c r="C235" t="s">
        <v>21</v>
      </c>
      <c r="D235">
        <v>16</v>
      </c>
      <c r="E235" t="s">
        <v>13</v>
      </c>
      <c r="F235" t="s">
        <v>11</v>
      </c>
      <c r="G235">
        <v>6932</v>
      </c>
    </row>
    <row r="236" spans="1:7" hidden="1" x14ac:dyDescent="0.3">
      <c r="A236" s="1">
        <v>44275</v>
      </c>
      <c r="B236" t="s">
        <v>15</v>
      </c>
      <c r="C236" t="s">
        <v>21</v>
      </c>
      <c r="D236">
        <v>24</v>
      </c>
      <c r="E236" t="s">
        <v>8</v>
      </c>
      <c r="F236" t="s">
        <v>9</v>
      </c>
      <c r="G236">
        <v>13767</v>
      </c>
    </row>
    <row r="237" spans="1:7" hidden="1" x14ac:dyDescent="0.3">
      <c r="A237" s="1">
        <v>44275</v>
      </c>
      <c r="B237" t="s">
        <v>15</v>
      </c>
      <c r="C237" t="s">
        <v>21</v>
      </c>
      <c r="D237">
        <v>28</v>
      </c>
      <c r="E237" t="s">
        <v>10</v>
      </c>
      <c r="F237" t="s">
        <v>9</v>
      </c>
      <c r="G237">
        <v>41590</v>
      </c>
    </row>
    <row r="238" spans="1:7" hidden="1" x14ac:dyDescent="0.3">
      <c r="A238" s="1">
        <v>44275</v>
      </c>
      <c r="B238" t="s">
        <v>15</v>
      </c>
      <c r="C238" t="s">
        <v>21</v>
      </c>
      <c r="D238">
        <v>16</v>
      </c>
      <c r="E238" t="s">
        <v>13</v>
      </c>
      <c r="F238" t="s">
        <v>11</v>
      </c>
      <c r="G238">
        <v>6896</v>
      </c>
    </row>
    <row r="239" spans="1:7" hidden="1" x14ac:dyDescent="0.3">
      <c r="A239" s="1">
        <v>44276</v>
      </c>
      <c r="B239" t="s">
        <v>15</v>
      </c>
      <c r="C239" t="s">
        <v>21</v>
      </c>
      <c r="D239">
        <v>24</v>
      </c>
      <c r="E239" t="s">
        <v>8</v>
      </c>
      <c r="F239" t="s">
        <v>9</v>
      </c>
      <c r="G239">
        <v>14377</v>
      </c>
    </row>
    <row r="240" spans="1:7" hidden="1" x14ac:dyDescent="0.3">
      <c r="A240" s="1">
        <v>44276</v>
      </c>
      <c r="B240" t="s">
        <v>15</v>
      </c>
      <c r="C240" t="s">
        <v>21</v>
      </c>
      <c r="D240">
        <v>28</v>
      </c>
      <c r="E240" t="s">
        <v>10</v>
      </c>
      <c r="F240" t="s">
        <v>9</v>
      </c>
      <c r="G240">
        <v>42687</v>
      </c>
    </row>
    <row r="241" spans="1:7" hidden="1" x14ac:dyDescent="0.3">
      <c r="A241" s="1">
        <v>44276</v>
      </c>
      <c r="B241" t="s">
        <v>15</v>
      </c>
      <c r="C241" t="s">
        <v>21</v>
      </c>
      <c r="D241">
        <v>16</v>
      </c>
      <c r="E241" t="s">
        <v>13</v>
      </c>
      <c r="F241" t="s">
        <v>11</v>
      </c>
      <c r="G241">
        <v>7159</v>
      </c>
    </row>
    <row r="242" spans="1:7" hidden="1" x14ac:dyDescent="0.3">
      <c r="A242" s="1">
        <v>44277</v>
      </c>
      <c r="B242" t="s">
        <v>15</v>
      </c>
      <c r="C242" t="s">
        <v>21</v>
      </c>
      <c r="D242">
        <v>24</v>
      </c>
      <c r="E242" t="s">
        <v>8</v>
      </c>
      <c r="F242" t="s">
        <v>9</v>
      </c>
      <c r="G242">
        <v>13325</v>
      </c>
    </row>
    <row r="243" spans="1:7" hidden="1" x14ac:dyDescent="0.3">
      <c r="A243" s="1">
        <v>44277</v>
      </c>
      <c r="B243" t="s">
        <v>15</v>
      </c>
      <c r="C243" t="s">
        <v>21</v>
      </c>
      <c r="D243">
        <v>28</v>
      </c>
      <c r="E243" t="s">
        <v>10</v>
      </c>
      <c r="F243" t="s">
        <v>9</v>
      </c>
      <c r="G243">
        <v>33985</v>
      </c>
    </row>
    <row r="244" spans="1:7" hidden="1" x14ac:dyDescent="0.3">
      <c r="A244" s="1">
        <v>44277</v>
      </c>
      <c r="B244" t="s">
        <v>15</v>
      </c>
      <c r="C244" t="s">
        <v>21</v>
      </c>
      <c r="D244">
        <v>16</v>
      </c>
      <c r="E244" t="s">
        <v>13</v>
      </c>
      <c r="F244" t="s">
        <v>11</v>
      </c>
      <c r="G244">
        <v>7312</v>
      </c>
    </row>
    <row r="245" spans="1:7" hidden="1" x14ac:dyDescent="0.3">
      <c r="A245" s="1">
        <v>44278</v>
      </c>
      <c r="B245" t="s">
        <v>15</v>
      </c>
      <c r="C245" t="s">
        <v>21</v>
      </c>
      <c r="D245">
        <v>24</v>
      </c>
      <c r="E245" t="s">
        <v>8</v>
      </c>
      <c r="F245" t="s">
        <v>9</v>
      </c>
      <c r="G245">
        <v>14676</v>
      </c>
    </row>
    <row r="246" spans="1:7" hidden="1" x14ac:dyDescent="0.3">
      <c r="A246" s="1">
        <v>44278</v>
      </c>
      <c r="B246" t="s">
        <v>15</v>
      </c>
      <c r="C246" t="s">
        <v>21</v>
      </c>
      <c r="D246">
        <v>28</v>
      </c>
      <c r="E246" t="s">
        <v>10</v>
      </c>
      <c r="F246" t="s">
        <v>9</v>
      </c>
      <c r="G246">
        <v>42407</v>
      </c>
    </row>
    <row r="247" spans="1:7" hidden="1" x14ac:dyDescent="0.3">
      <c r="A247" s="1">
        <v>44278</v>
      </c>
      <c r="B247" t="s">
        <v>15</v>
      </c>
      <c r="C247" t="s">
        <v>21</v>
      </c>
      <c r="D247">
        <v>16</v>
      </c>
      <c r="E247" t="s">
        <v>13</v>
      </c>
      <c r="F247" t="s">
        <v>11</v>
      </c>
      <c r="G247">
        <v>5969</v>
      </c>
    </row>
    <row r="248" spans="1:7" hidden="1" x14ac:dyDescent="0.3">
      <c r="A248" s="1">
        <v>44279</v>
      </c>
      <c r="B248" t="s">
        <v>15</v>
      </c>
      <c r="C248" t="s">
        <v>21</v>
      </c>
      <c r="D248">
        <v>24</v>
      </c>
      <c r="E248" t="s">
        <v>8</v>
      </c>
      <c r="F248" t="s">
        <v>9</v>
      </c>
      <c r="G248">
        <v>13638</v>
      </c>
    </row>
    <row r="249" spans="1:7" hidden="1" x14ac:dyDescent="0.3">
      <c r="A249" s="1">
        <v>44279</v>
      </c>
      <c r="B249" t="s">
        <v>15</v>
      </c>
      <c r="C249" t="s">
        <v>21</v>
      </c>
      <c r="D249">
        <v>28</v>
      </c>
      <c r="E249" t="s">
        <v>10</v>
      </c>
      <c r="F249" t="s">
        <v>9</v>
      </c>
      <c r="G249">
        <v>41922</v>
      </c>
    </row>
    <row r="250" spans="1:7" hidden="1" x14ac:dyDescent="0.3">
      <c r="A250" s="1">
        <v>44279</v>
      </c>
      <c r="B250" t="s">
        <v>15</v>
      </c>
      <c r="C250" t="s">
        <v>21</v>
      </c>
      <c r="D250">
        <v>16</v>
      </c>
      <c r="E250" t="s">
        <v>13</v>
      </c>
      <c r="F250" t="s">
        <v>11</v>
      </c>
      <c r="G250">
        <v>6108</v>
      </c>
    </row>
    <row r="251" spans="1:7" hidden="1" x14ac:dyDescent="0.3">
      <c r="A251" s="1">
        <v>44280</v>
      </c>
      <c r="B251" t="s">
        <v>15</v>
      </c>
      <c r="C251" t="s">
        <v>21</v>
      </c>
      <c r="D251">
        <v>24</v>
      </c>
      <c r="E251" t="s">
        <v>8</v>
      </c>
      <c r="F251" t="s">
        <v>9</v>
      </c>
      <c r="G251">
        <v>14421</v>
      </c>
    </row>
    <row r="252" spans="1:7" x14ac:dyDescent="0.3">
      <c r="A252" s="1">
        <v>44280</v>
      </c>
      <c r="B252" t="s">
        <v>15</v>
      </c>
      <c r="C252" t="s">
        <v>21</v>
      </c>
      <c r="D252">
        <v>28</v>
      </c>
      <c r="E252" t="s">
        <v>10</v>
      </c>
      <c r="F252" t="s">
        <v>11</v>
      </c>
      <c r="G252">
        <v>36239</v>
      </c>
    </row>
    <row r="253" spans="1:7" hidden="1" x14ac:dyDescent="0.3">
      <c r="A253" s="1">
        <v>44280</v>
      </c>
      <c r="B253" t="s">
        <v>15</v>
      </c>
      <c r="C253" t="s">
        <v>21</v>
      </c>
      <c r="D253">
        <v>16</v>
      </c>
      <c r="E253" t="s">
        <v>13</v>
      </c>
      <c r="F253" t="s">
        <v>11</v>
      </c>
      <c r="G253">
        <v>6544</v>
      </c>
    </row>
    <row r="254" spans="1:7" hidden="1" x14ac:dyDescent="0.3">
      <c r="A254" s="1">
        <v>44281</v>
      </c>
      <c r="B254" t="s">
        <v>15</v>
      </c>
      <c r="C254" t="s">
        <v>21</v>
      </c>
      <c r="D254">
        <v>24</v>
      </c>
      <c r="E254" t="s">
        <v>8</v>
      </c>
      <c r="F254" t="s">
        <v>9</v>
      </c>
      <c r="G254">
        <v>12657</v>
      </c>
    </row>
    <row r="255" spans="1:7" x14ac:dyDescent="0.3">
      <c r="A255" s="1">
        <v>44281</v>
      </c>
      <c r="B255" t="s">
        <v>15</v>
      </c>
      <c r="C255" t="s">
        <v>21</v>
      </c>
      <c r="D255">
        <v>28</v>
      </c>
      <c r="E255" t="s">
        <v>10</v>
      </c>
      <c r="F255" t="s">
        <v>11</v>
      </c>
      <c r="G255">
        <v>38004</v>
      </c>
    </row>
    <row r="256" spans="1:7" hidden="1" x14ac:dyDescent="0.3">
      <c r="A256" s="1">
        <v>44281</v>
      </c>
      <c r="B256" t="s">
        <v>15</v>
      </c>
      <c r="C256" t="s">
        <v>21</v>
      </c>
      <c r="D256">
        <v>16</v>
      </c>
      <c r="E256" t="s">
        <v>13</v>
      </c>
      <c r="F256" t="s">
        <v>11</v>
      </c>
      <c r="G256">
        <v>6588</v>
      </c>
    </row>
    <row r="257" spans="1:7" hidden="1" x14ac:dyDescent="0.3">
      <c r="A257" s="1">
        <v>44282</v>
      </c>
      <c r="B257" t="s">
        <v>15</v>
      </c>
      <c r="C257" t="s">
        <v>21</v>
      </c>
      <c r="D257">
        <v>24</v>
      </c>
      <c r="E257" t="s">
        <v>8</v>
      </c>
      <c r="F257" t="s">
        <v>9</v>
      </c>
      <c r="G257">
        <v>14635</v>
      </c>
    </row>
    <row r="258" spans="1:7" x14ac:dyDescent="0.3">
      <c r="A258" s="1">
        <v>44282</v>
      </c>
      <c r="B258" t="s">
        <v>15</v>
      </c>
      <c r="C258" t="s">
        <v>21</v>
      </c>
      <c r="D258">
        <v>28</v>
      </c>
      <c r="E258" t="s">
        <v>10</v>
      </c>
      <c r="F258" t="s">
        <v>11</v>
      </c>
      <c r="G258">
        <v>34424</v>
      </c>
    </row>
    <row r="259" spans="1:7" hidden="1" x14ac:dyDescent="0.3">
      <c r="A259" s="1">
        <v>44282</v>
      </c>
      <c r="B259" t="s">
        <v>15</v>
      </c>
      <c r="C259" t="s">
        <v>21</v>
      </c>
      <c r="D259">
        <v>16</v>
      </c>
      <c r="E259" t="s">
        <v>13</v>
      </c>
      <c r="F259" t="s">
        <v>11</v>
      </c>
      <c r="G259">
        <v>7517</v>
      </c>
    </row>
    <row r="260" spans="1:7" hidden="1" x14ac:dyDescent="0.3">
      <c r="A260" s="1">
        <v>44283</v>
      </c>
      <c r="B260" t="s">
        <v>15</v>
      </c>
      <c r="C260" t="s">
        <v>21</v>
      </c>
      <c r="D260">
        <v>24</v>
      </c>
      <c r="E260" t="s">
        <v>8</v>
      </c>
      <c r="F260" t="s">
        <v>9</v>
      </c>
      <c r="G260">
        <v>13688</v>
      </c>
    </row>
    <row r="261" spans="1:7" x14ac:dyDescent="0.3">
      <c r="A261" s="1">
        <v>44283</v>
      </c>
      <c r="B261" t="s">
        <v>15</v>
      </c>
      <c r="C261" t="s">
        <v>21</v>
      </c>
      <c r="D261">
        <v>28</v>
      </c>
      <c r="E261" t="s">
        <v>10</v>
      </c>
      <c r="F261" t="s">
        <v>11</v>
      </c>
      <c r="G261">
        <v>29161</v>
      </c>
    </row>
    <row r="262" spans="1:7" hidden="1" x14ac:dyDescent="0.3">
      <c r="A262" s="1">
        <v>44283</v>
      </c>
      <c r="B262" t="s">
        <v>15</v>
      </c>
      <c r="C262" t="s">
        <v>21</v>
      </c>
      <c r="D262">
        <v>16</v>
      </c>
      <c r="E262" t="s">
        <v>13</v>
      </c>
      <c r="F262" t="s">
        <v>11</v>
      </c>
      <c r="G262">
        <v>7173</v>
      </c>
    </row>
    <row r="263" spans="1:7" hidden="1" x14ac:dyDescent="0.3">
      <c r="A263" s="1">
        <v>44284</v>
      </c>
      <c r="B263" t="s">
        <v>15</v>
      </c>
      <c r="C263" t="s">
        <v>21</v>
      </c>
      <c r="D263">
        <v>24</v>
      </c>
      <c r="E263" t="s">
        <v>8</v>
      </c>
      <c r="F263" t="s">
        <v>9</v>
      </c>
      <c r="G263">
        <v>14186</v>
      </c>
    </row>
    <row r="264" spans="1:7" x14ac:dyDescent="0.3">
      <c r="A264" s="1">
        <v>44284</v>
      </c>
      <c r="B264" t="s">
        <v>15</v>
      </c>
      <c r="C264" t="s">
        <v>21</v>
      </c>
      <c r="D264">
        <v>28</v>
      </c>
      <c r="E264" t="s">
        <v>10</v>
      </c>
      <c r="F264" t="s">
        <v>11</v>
      </c>
      <c r="G264">
        <v>34543</v>
      </c>
    </row>
    <row r="265" spans="1:7" hidden="1" x14ac:dyDescent="0.3">
      <c r="A265" s="1">
        <v>44284</v>
      </c>
      <c r="B265" t="s">
        <v>15</v>
      </c>
      <c r="C265" t="s">
        <v>21</v>
      </c>
      <c r="D265">
        <v>16</v>
      </c>
      <c r="E265" t="s">
        <v>13</v>
      </c>
      <c r="F265" t="s">
        <v>11</v>
      </c>
      <c r="G265">
        <v>6258</v>
      </c>
    </row>
    <row r="266" spans="1:7" hidden="1" x14ac:dyDescent="0.3">
      <c r="A266" s="1">
        <v>44285</v>
      </c>
      <c r="B266" t="s">
        <v>15</v>
      </c>
      <c r="C266" t="s">
        <v>21</v>
      </c>
      <c r="D266">
        <v>24</v>
      </c>
      <c r="E266" t="s">
        <v>8</v>
      </c>
      <c r="F266" t="s">
        <v>9</v>
      </c>
      <c r="G266">
        <v>14685</v>
      </c>
    </row>
    <row r="267" spans="1:7" x14ac:dyDescent="0.3">
      <c r="A267" s="1">
        <v>44285</v>
      </c>
      <c r="B267" t="s">
        <v>15</v>
      </c>
      <c r="C267" t="s">
        <v>21</v>
      </c>
      <c r="D267">
        <v>28</v>
      </c>
      <c r="E267" t="s">
        <v>10</v>
      </c>
      <c r="F267" t="s">
        <v>11</v>
      </c>
      <c r="G267">
        <v>37354</v>
      </c>
    </row>
    <row r="268" spans="1:7" hidden="1" x14ac:dyDescent="0.3">
      <c r="A268" s="1">
        <v>44285</v>
      </c>
      <c r="B268" t="s">
        <v>15</v>
      </c>
      <c r="C268" t="s">
        <v>21</v>
      </c>
      <c r="D268">
        <v>16</v>
      </c>
      <c r="E268" t="s">
        <v>13</v>
      </c>
      <c r="F268" t="s">
        <v>11</v>
      </c>
      <c r="G268">
        <v>6717</v>
      </c>
    </row>
    <row r="269" spans="1:7" hidden="1" x14ac:dyDescent="0.3">
      <c r="A269" s="1">
        <v>44286</v>
      </c>
      <c r="B269" t="s">
        <v>15</v>
      </c>
      <c r="C269" t="s">
        <v>21</v>
      </c>
      <c r="D269">
        <v>24</v>
      </c>
      <c r="E269" t="s">
        <v>8</v>
      </c>
      <c r="F269" t="s">
        <v>9</v>
      </c>
      <c r="G269" s="7">
        <v>14611</v>
      </c>
    </row>
    <row r="270" spans="1:7" x14ac:dyDescent="0.3">
      <c r="A270" s="1">
        <v>44286</v>
      </c>
      <c r="B270" t="s">
        <v>15</v>
      </c>
      <c r="C270" t="s">
        <v>21</v>
      </c>
      <c r="D270">
        <v>28</v>
      </c>
      <c r="E270" t="s">
        <v>10</v>
      </c>
      <c r="F270" t="s">
        <v>11</v>
      </c>
      <c r="G270">
        <v>37164</v>
      </c>
    </row>
    <row r="271" spans="1:7" hidden="1" x14ac:dyDescent="0.3">
      <c r="A271" s="1">
        <v>44286</v>
      </c>
      <c r="B271" t="s">
        <v>15</v>
      </c>
      <c r="C271" t="s">
        <v>21</v>
      </c>
      <c r="D271">
        <v>16</v>
      </c>
      <c r="E271" t="s">
        <v>13</v>
      </c>
      <c r="F271" t="s">
        <v>11</v>
      </c>
      <c r="G271">
        <v>7442</v>
      </c>
    </row>
  </sheetData>
  <autoFilter ref="A1:G271" xr:uid="{963DE008-BFFA-4E93-A4AA-DB786B9ED5C2}">
    <filterColumn colId="4">
      <filters>
        <filter val="Food"/>
      </filters>
    </filterColumn>
    <filterColumn colId="5">
      <filters>
        <filter val="n"/>
      </filters>
    </filterColumn>
  </autoFilter>
  <mergeCells count="3">
    <mergeCell ref="I1:J1"/>
    <mergeCell ref="I10:J10"/>
    <mergeCell ref="L10:M1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A4543-3A83-43FD-9187-3CC22C3AB5AE}">
  <sheetPr filterMode="1"/>
  <dimension ref="A1:J271"/>
  <sheetViews>
    <sheetView zoomScale="80" zoomScaleNormal="80" workbookViewId="0">
      <selection activeCell="M12" sqref="M12"/>
    </sheetView>
  </sheetViews>
  <sheetFormatPr defaultColWidth="8.8984375" defaultRowHeight="15.6" x14ac:dyDescent="0.3"/>
  <cols>
    <col min="9" max="9" width="17.09765625" bestFit="1" customWidth="1"/>
    <col min="10" max="10" width="10.3984375" style="8" bestFit="1" customWidth="1"/>
  </cols>
  <sheetData>
    <row r="1" spans="1:10" x14ac:dyDescent="0.3">
      <c r="A1" t="s">
        <v>0</v>
      </c>
      <c r="B1" t="s">
        <v>1</v>
      </c>
      <c r="C1" t="s">
        <v>2</v>
      </c>
      <c r="D1" t="s">
        <v>3</v>
      </c>
      <c r="E1" t="s">
        <v>4</v>
      </c>
      <c r="F1" t="s">
        <v>5</v>
      </c>
      <c r="G1" t="s">
        <v>6</v>
      </c>
      <c r="I1" s="111" t="s">
        <v>60</v>
      </c>
      <c r="J1" s="111"/>
    </row>
    <row r="2" spans="1:10" hidden="1" x14ac:dyDescent="0.3">
      <c r="A2" s="1">
        <v>44197</v>
      </c>
      <c r="B2" t="s">
        <v>27</v>
      </c>
      <c r="C2" t="s">
        <v>18</v>
      </c>
      <c r="D2">
        <v>13</v>
      </c>
      <c r="E2" t="s">
        <v>8</v>
      </c>
      <c r="F2" t="s">
        <v>9</v>
      </c>
      <c r="G2">
        <v>9585</v>
      </c>
      <c r="I2" s="3" t="s">
        <v>32</v>
      </c>
      <c r="J2" s="9">
        <f>AVERAGE(G2:G271)</f>
        <v>10661.055555555555</v>
      </c>
    </row>
    <row r="3" spans="1:10" x14ac:dyDescent="0.3">
      <c r="A3" s="1">
        <v>44197</v>
      </c>
      <c r="B3" t="s">
        <v>27</v>
      </c>
      <c r="C3" t="s">
        <v>18</v>
      </c>
      <c r="D3">
        <v>18</v>
      </c>
      <c r="E3" t="s">
        <v>10</v>
      </c>
      <c r="F3" t="s">
        <v>11</v>
      </c>
      <c r="G3">
        <v>17833</v>
      </c>
      <c r="I3" s="3" t="s">
        <v>33</v>
      </c>
      <c r="J3" s="9">
        <f>MEDIAN(G2:G271)</f>
        <v>7935</v>
      </c>
    </row>
    <row r="4" spans="1:10" hidden="1" x14ac:dyDescent="0.3">
      <c r="A4" s="1">
        <v>44197</v>
      </c>
      <c r="B4" t="s">
        <v>27</v>
      </c>
      <c r="C4" t="s">
        <v>18</v>
      </c>
      <c r="D4">
        <v>9</v>
      </c>
      <c r="E4" t="s">
        <v>13</v>
      </c>
      <c r="F4" t="s">
        <v>9</v>
      </c>
      <c r="G4">
        <v>7673</v>
      </c>
      <c r="I4" s="3" t="s">
        <v>34</v>
      </c>
      <c r="J4" s="9">
        <f>MODE(G2:G271)</f>
        <v>16557</v>
      </c>
    </row>
    <row r="5" spans="1:10" hidden="1" x14ac:dyDescent="0.3">
      <c r="A5" s="1">
        <v>44198</v>
      </c>
      <c r="B5" t="s">
        <v>27</v>
      </c>
      <c r="C5" t="s">
        <v>18</v>
      </c>
      <c r="D5">
        <v>13</v>
      </c>
      <c r="E5" t="s">
        <v>8</v>
      </c>
      <c r="F5" t="s">
        <v>9</v>
      </c>
      <c r="G5">
        <v>9472</v>
      </c>
      <c r="I5" s="3" t="s">
        <v>35</v>
      </c>
      <c r="J5" s="9">
        <f>MAX(G2:G271)</f>
        <v>23183</v>
      </c>
    </row>
    <row r="6" spans="1:10" x14ac:dyDescent="0.3">
      <c r="A6" s="1">
        <v>44198</v>
      </c>
      <c r="B6" t="s">
        <v>27</v>
      </c>
      <c r="C6" t="s">
        <v>18</v>
      </c>
      <c r="D6">
        <v>18</v>
      </c>
      <c r="E6" t="s">
        <v>10</v>
      </c>
      <c r="F6" t="s">
        <v>11</v>
      </c>
      <c r="G6">
        <v>16899</v>
      </c>
      <c r="I6" s="3" t="s">
        <v>36</v>
      </c>
      <c r="J6" s="9">
        <f>MIN(G2:G271)</f>
        <v>2976</v>
      </c>
    </row>
    <row r="7" spans="1:10" hidden="1" x14ac:dyDescent="0.3">
      <c r="A7" s="1">
        <v>44198</v>
      </c>
      <c r="B7" t="s">
        <v>27</v>
      </c>
      <c r="C7" t="s">
        <v>18</v>
      </c>
      <c r="D7">
        <v>9</v>
      </c>
      <c r="E7" t="s">
        <v>13</v>
      </c>
      <c r="F7" t="s">
        <v>9</v>
      </c>
      <c r="G7">
        <v>6023</v>
      </c>
      <c r="I7" s="3" t="s">
        <v>53</v>
      </c>
      <c r="J7" s="9">
        <f>STDEV(G2:G271)</f>
        <v>6820.7467742352374</v>
      </c>
    </row>
    <row r="8" spans="1:10" hidden="1" x14ac:dyDescent="0.3">
      <c r="A8" s="1">
        <v>44199</v>
      </c>
      <c r="B8" t="s">
        <v>27</v>
      </c>
      <c r="C8" t="s">
        <v>18</v>
      </c>
      <c r="D8">
        <v>13</v>
      </c>
      <c r="E8" t="s">
        <v>8</v>
      </c>
      <c r="F8" t="s">
        <v>9</v>
      </c>
      <c r="G8">
        <v>9601</v>
      </c>
    </row>
    <row r="9" spans="1:10" x14ac:dyDescent="0.3">
      <c r="A9" s="1">
        <v>44199</v>
      </c>
      <c r="B9" t="s">
        <v>27</v>
      </c>
      <c r="C9" t="s">
        <v>18</v>
      </c>
      <c r="D9">
        <v>18</v>
      </c>
      <c r="E9" t="s">
        <v>10</v>
      </c>
      <c r="F9" t="s">
        <v>11</v>
      </c>
      <c r="G9">
        <v>19278</v>
      </c>
    </row>
    <row r="10" spans="1:10" hidden="1" x14ac:dyDescent="0.3">
      <c r="A10" s="1">
        <v>44199</v>
      </c>
      <c r="B10" t="s">
        <v>27</v>
      </c>
      <c r="C10" t="s">
        <v>18</v>
      </c>
      <c r="D10">
        <v>9</v>
      </c>
      <c r="E10" t="s">
        <v>13</v>
      </c>
      <c r="F10" t="s">
        <v>9</v>
      </c>
      <c r="G10">
        <v>6257</v>
      </c>
    </row>
    <row r="11" spans="1:10" hidden="1" x14ac:dyDescent="0.3">
      <c r="A11" s="1">
        <v>44200</v>
      </c>
      <c r="B11" t="s">
        <v>27</v>
      </c>
      <c r="C11" t="s">
        <v>18</v>
      </c>
      <c r="D11">
        <v>13</v>
      </c>
      <c r="E11" t="s">
        <v>8</v>
      </c>
      <c r="F11" t="s">
        <v>9</v>
      </c>
      <c r="G11">
        <v>9330</v>
      </c>
      <c r="I11" s="6" t="s">
        <v>6</v>
      </c>
      <c r="J11" s="10"/>
    </row>
    <row r="12" spans="1:10" x14ac:dyDescent="0.3">
      <c r="A12" s="1">
        <v>44200</v>
      </c>
      <c r="B12" t="s">
        <v>27</v>
      </c>
      <c r="C12" t="s">
        <v>18</v>
      </c>
      <c r="D12">
        <v>18</v>
      </c>
      <c r="E12" t="s">
        <v>10</v>
      </c>
      <c r="F12" t="s">
        <v>11</v>
      </c>
      <c r="G12">
        <v>19273</v>
      </c>
    </row>
    <row r="13" spans="1:10" hidden="1" x14ac:dyDescent="0.3">
      <c r="A13" s="1">
        <v>44200</v>
      </c>
      <c r="B13" t="s">
        <v>27</v>
      </c>
      <c r="C13" t="s">
        <v>18</v>
      </c>
      <c r="D13">
        <v>9</v>
      </c>
      <c r="E13" t="s">
        <v>13</v>
      </c>
      <c r="F13" t="s">
        <v>9</v>
      </c>
      <c r="G13">
        <v>5933</v>
      </c>
      <c r="I13" t="s">
        <v>32</v>
      </c>
      <c r="J13" s="8">
        <v>10661.055555555555</v>
      </c>
    </row>
    <row r="14" spans="1:10" hidden="1" x14ac:dyDescent="0.3">
      <c r="A14" s="1">
        <v>44201</v>
      </c>
      <c r="B14" t="s">
        <v>27</v>
      </c>
      <c r="C14" t="s">
        <v>18</v>
      </c>
      <c r="D14">
        <v>13</v>
      </c>
      <c r="E14" t="s">
        <v>8</v>
      </c>
      <c r="F14" t="s">
        <v>9</v>
      </c>
      <c r="G14">
        <v>9552</v>
      </c>
      <c r="I14" t="s">
        <v>40</v>
      </c>
      <c r="J14" s="8">
        <v>415.09742969769292</v>
      </c>
    </row>
    <row r="15" spans="1:10" x14ac:dyDescent="0.3">
      <c r="A15" s="1">
        <v>44201</v>
      </c>
      <c r="B15" t="s">
        <v>27</v>
      </c>
      <c r="C15" t="s">
        <v>18</v>
      </c>
      <c r="D15">
        <v>18</v>
      </c>
      <c r="E15" t="s">
        <v>10</v>
      </c>
      <c r="F15" t="s">
        <v>11</v>
      </c>
      <c r="G15">
        <v>22039</v>
      </c>
      <c r="I15" t="s">
        <v>33</v>
      </c>
      <c r="J15" s="8">
        <v>7935</v>
      </c>
    </row>
    <row r="16" spans="1:10" hidden="1" x14ac:dyDescent="0.3">
      <c r="A16" s="1">
        <v>44201</v>
      </c>
      <c r="B16" t="s">
        <v>27</v>
      </c>
      <c r="C16" t="s">
        <v>18</v>
      </c>
      <c r="D16">
        <v>9</v>
      </c>
      <c r="E16" t="s">
        <v>13</v>
      </c>
      <c r="F16" t="s">
        <v>9</v>
      </c>
      <c r="G16">
        <v>6715</v>
      </c>
      <c r="I16" t="s">
        <v>34</v>
      </c>
      <c r="J16" s="8">
        <v>16557</v>
      </c>
    </row>
    <row r="17" spans="1:10" hidden="1" x14ac:dyDescent="0.3">
      <c r="A17" s="1">
        <v>44202</v>
      </c>
      <c r="B17" t="s">
        <v>27</v>
      </c>
      <c r="C17" t="s">
        <v>18</v>
      </c>
      <c r="D17">
        <v>13</v>
      </c>
      <c r="E17" t="s">
        <v>8</v>
      </c>
      <c r="F17" t="s">
        <v>9</v>
      </c>
      <c r="G17">
        <v>9506</v>
      </c>
      <c r="I17" t="s">
        <v>41</v>
      </c>
      <c r="J17" s="8">
        <v>6820.7467742352374</v>
      </c>
    </row>
    <row r="18" spans="1:10" x14ac:dyDescent="0.3">
      <c r="A18" s="1">
        <v>44202</v>
      </c>
      <c r="B18" t="s">
        <v>27</v>
      </c>
      <c r="C18" t="s">
        <v>18</v>
      </c>
      <c r="D18">
        <v>18</v>
      </c>
      <c r="E18" t="s">
        <v>10</v>
      </c>
      <c r="F18" t="s">
        <v>11</v>
      </c>
      <c r="G18">
        <v>18324</v>
      </c>
      <c r="I18" t="s">
        <v>42</v>
      </c>
      <c r="J18" s="8">
        <v>46522586.558240399</v>
      </c>
    </row>
    <row r="19" spans="1:10" hidden="1" x14ac:dyDescent="0.3">
      <c r="A19" s="1">
        <v>44202</v>
      </c>
      <c r="B19" t="s">
        <v>27</v>
      </c>
      <c r="C19" t="s">
        <v>18</v>
      </c>
      <c r="D19">
        <v>9</v>
      </c>
      <c r="E19" t="s">
        <v>13</v>
      </c>
      <c r="F19" t="s">
        <v>9</v>
      </c>
      <c r="G19">
        <v>6029</v>
      </c>
      <c r="I19" t="s">
        <v>43</v>
      </c>
      <c r="J19" s="14">
        <v>-1.2946967053710896</v>
      </c>
    </row>
    <row r="20" spans="1:10" hidden="1" x14ac:dyDescent="0.3">
      <c r="A20" s="1">
        <v>44203</v>
      </c>
      <c r="B20" t="s">
        <v>27</v>
      </c>
      <c r="C20" t="s">
        <v>18</v>
      </c>
      <c r="D20">
        <v>13</v>
      </c>
      <c r="E20" t="s">
        <v>8</v>
      </c>
      <c r="F20" t="s">
        <v>9</v>
      </c>
      <c r="G20">
        <v>9295</v>
      </c>
      <c r="I20" t="s">
        <v>44</v>
      </c>
      <c r="J20" s="14">
        <v>0.56285341221450225</v>
      </c>
    </row>
    <row r="21" spans="1:10" x14ac:dyDescent="0.3">
      <c r="A21" s="1">
        <v>44203</v>
      </c>
      <c r="B21" t="s">
        <v>27</v>
      </c>
      <c r="C21" t="s">
        <v>18</v>
      </c>
      <c r="D21">
        <v>18</v>
      </c>
      <c r="E21" t="s">
        <v>10</v>
      </c>
      <c r="F21" t="s">
        <v>11</v>
      </c>
      <c r="G21">
        <v>18554</v>
      </c>
      <c r="I21" t="s">
        <v>45</v>
      </c>
      <c r="J21" s="8">
        <v>20207</v>
      </c>
    </row>
    <row r="22" spans="1:10" hidden="1" x14ac:dyDescent="0.3">
      <c r="A22" s="1">
        <v>44203</v>
      </c>
      <c r="B22" t="s">
        <v>27</v>
      </c>
      <c r="C22" t="s">
        <v>18</v>
      </c>
      <c r="D22">
        <v>9</v>
      </c>
      <c r="E22" t="s">
        <v>13</v>
      </c>
      <c r="F22" t="s">
        <v>9</v>
      </c>
      <c r="G22">
        <v>7792</v>
      </c>
      <c r="I22" t="s">
        <v>46</v>
      </c>
      <c r="J22" s="8">
        <v>2976</v>
      </c>
    </row>
    <row r="23" spans="1:10" hidden="1" x14ac:dyDescent="0.3">
      <c r="A23" s="1">
        <v>44204</v>
      </c>
      <c r="B23" t="s">
        <v>27</v>
      </c>
      <c r="C23" t="s">
        <v>18</v>
      </c>
      <c r="D23">
        <v>13</v>
      </c>
      <c r="E23" t="s">
        <v>8</v>
      </c>
      <c r="F23" t="s">
        <v>9</v>
      </c>
      <c r="G23">
        <v>9431</v>
      </c>
      <c r="I23" t="s">
        <v>47</v>
      </c>
      <c r="J23" s="8">
        <v>23183</v>
      </c>
    </row>
    <row r="24" spans="1:10" x14ac:dyDescent="0.3">
      <c r="A24" s="1">
        <v>44204</v>
      </c>
      <c r="B24" t="s">
        <v>27</v>
      </c>
      <c r="C24" t="s">
        <v>18</v>
      </c>
      <c r="D24">
        <v>18</v>
      </c>
      <c r="E24" t="s">
        <v>10</v>
      </c>
      <c r="F24" t="s">
        <v>11</v>
      </c>
      <c r="G24">
        <v>18468</v>
      </c>
      <c r="I24" t="s">
        <v>48</v>
      </c>
      <c r="J24" s="8">
        <v>2878485</v>
      </c>
    </row>
    <row r="25" spans="1:10" ht="16.2" hidden="1" thickBot="1" x14ac:dyDescent="0.35">
      <c r="A25" s="1">
        <v>44204</v>
      </c>
      <c r="B25" t="s">
        <v>27</v>
      </c>
      <c r="C25" t="s">
        <v>18</v>
      </c>
      <c r="D25">
        <v>9</v>
      </c>
      <c r="E25" t="s">
        <v>13</v>
      </c>
      <c r="F25" t="s">
        <v>9</v>
      </c>
      <c r="G25">
        <v>6826</v>
      </c>
      <c r="I25" s="5" t="s">
        <v>49</v>
      </c>
      <c r="J25" s="11">
        <v>270</v>
      </c>
    </row>
    <row r="26" spans="1:10" hidden="1" x14ac:dyDescent="0.3">
      <c r="A26" s="1">
        <v>44205</v>
      </c>
      <c r="B26" t="s">
        <v>27</v>
      </c>
      <c r="C26" t="s">
        <v>18</v>
      </c>
      <c r="D26">
        <v>13</v>
      </c>
      <c r="E26" t="s">
        <v>8</v>
      </c>
      <c r="F26" t="s">
        <v>9</v>
      </c>
      <c r="G26">
        <v>9195</v>
      </c>
    </row>
    <row r="27" spans="1:10" x14ac:dyDescent="0.3">
      <c r="A27" s="1">
        <v>44205</v>
      </c>
      <c r="B27" t="s">
        <v>27</v>
      </c>
      <c r="C27" t="s">
        <v>18</v>
      </c>
      <c r="D27">
        <v>18</v>
      </c>
      <c r="E27" t="s">
        <v>10</v>
      </c>
      <c r="F27" t="s">
        <v>11</v>
      </c>
      <c r="G27">
        <v>21938</v>
      </c>
    </row>
    <row r="28" spans="1:10" hidden="1" x14ac:dyDescent="0.3">
      <c r="A28" s="1">
        <v>44205</v>
      </c>
      <c r="B28" t="s">
        <v>27</v>
      </c>
      <c r="C28" t="s">
        <v>18</v>
      </c>
      <c r="D28">
        <v>9</v>
      </c>
      <c r="E28" t="s">
        <v>13</v>
      </c>
      <c r="F28" t="s">
        <v>9</v>
      </c>
      <c r="G28">
        <v>6203</v>
      </c>
    </row>
    <row r="29" spans="1:10" hidden="1" x14ac:dyDescent="0.3">
      <c r="A29" s="1">
        <v>44206</v>
      </c>
      <c r="B29" t="s">
        <v>27</v>
      </c>
      <c r="C29" t="s">
        <v>18</v>
      </c>
      <c r="D29">
        <v>13</v>
      </c>
      <c r="E29" t="s">
        <v>8</v>
      </c>
      <c r="F29" t="s">
        <v>9</v>
      </c>
      <c r="G29">
        <v>9271</v>
      </c>
    </row>
    <row r="30" spans="1:10" x14ac:dyDescent="0.3">
      <c r="A30" s="1">
        <v>44206</v>
      </c>
      <c r="B30" t="s">
        <v>27</v>
      </c>
      <c r="C30" t="s">
        <v>18</v>
      </c>
      <c r="D30">
        <v>18</v>
      </c>
      <c r="E30" t="s">
        <v>10</v>
      </c>
      <c r="F30" t="s">
        <v>11</v>
      </c>
      <c r="G30">
        <v>16557</v>
      </c>
    </row>
    <row r="31" spans="1:10" hidden="1" x14ac:dyDescent="0.3">
      <c r="A31" s="1">
        <v>44206</v>
      </c>
      <c r="B31" t="s">
        <v>27</v>
      </c>
      <c r="C31" t="s">
        <v>18</v>
      </c>
      <c r="D31">
        <v>9</v>
      </c>
      <c r="E31" t="s">
        <v>13</v>
      </c>
      <c r="F31" t="s">
        <v>9</v>
      </c>
      <c r="G31">
        <v>6425</v>
      </c>
    </row>
    <row r="32" spans="1:10" hidden="1" x14ac:dyDescent="0.3">
      <c r="A32" s="1">
        <v>44207</v>
      </c>
      <c r="B32" t="s">
        <v>27</v>
      </c>
      <c r="C32" t="s">
        <v>18</v>
      </c>
      <c r="D32">
        <v>13</v>
      </c>
      <c r="E32" t="s">
        <v>8</v>
      </c>
      <c r="F32" t="s">
        <v>9</v>
      </c>
      <c r="G32">
        <v>9441</v>
      </c>
    </row>
    <row r="33" spans="1:7" x14ac:dyDescent="0.3">
      <c r="A33" s="1">
        <v>44207</v>
      </c>
      <c r="B33" t="s">
        <v>27</v>
      </c>
      <c r="C33" t="s">
        <v>18</v>
      </c>
      <c r="D33">
        <v>18</v>
      </c>
      <c r="E33" t="s">
        <v>10</v>
      </c>
      <c r="F33" t="s">
        <v>11</v>
      </c>
      <c r="G33">
        <v>21331</v>
      </c>
    </row>
    <row r="34" spans="1:7" hidden="1" x14ac:dyDescent="0.3">
      <c r="A34" s="1">
        <v>44207</v>
      </c>
      <c r="B34" t="s">
        <v>27</v>
      </c>
      <c r="C34" t="s">
        <v>18</v>
      </c>
      <c r="D34">
        <v>9</v>
      </c>
      <c r="E34" t="s">
        <v>13</v>
      </c>
      <c r="F34" t="s">
        <v>9</v>
      </c>
      <c r="G34">
        <v>5878</v>
      </c>
    </row>
    <row r="35" spans="1:7" hidden="1" x14ac:dyDescent="0.3">
      <c r="A35" s="1">
        <v>44208</v>
      </c>
      <c r="B35" t="s">
        <v>27</v>
      </c>
      <c r="C35" t="s">
        <v>18</v>
      </c>
      <c r="D35">
        <v>13</v>
      </c>
      <c r="E35" t="s">
        <v>8</v>
      </c>
      <c r="F35" t="s">
        <v>9</v>
      </c>
      <c r="G35">
        <v>9594</v>
      </c>
    </row>
    <row r="36" spans="1:7" x14ac:dyDescent="0.3">
      <c r="A36" s="1">
        <v>44208</v>
      </c>
      <c r="B36" t="s">
        <v>27</v>
      </c>
      <c r="C36" t="s">
        <v>18</v>
      </c>
      <c r="D36">
        <v>18</v>
      </c>
      <c r="E36" t="s">
        <v>10</v>
      </c>
      <c r="F36" t="s">
        <v>11</v>
      </c>
      <c r="G36">
        <v>17298</v>
      </c>
    </row>
    <row r="37" spans="1:7" hidden="1" x14ac:dyDescent="0.3">
      <c r="A37" s="1">
        <v>44208</v>
      </c>
      <c r="B37" t="s">
        <v>27</v>
      </c>
      <c r="C37" t="s">
        <v>18</v>
      </c>
      <c r="D37">
        <v>9</v>
      </c>
      <c r="E37" t="s">
        <v>13</v>
      </c>
      <c r="F37" t="s">
        <v>9</v>
      </c>
      <c r="G37">
        <v>6850</v>
      </c>
    </row>
    <row r="38" spans="1:7" hidden="1" x14ac:dyDescent="0.3">
      <c r="A38" s="1">
        <v>44209</v>
      </c>
      <c r="B38" t="s">
        <v>27</v>
      </c>
      <c r="C38" t="s">
        <v>18</v>
      </c>
      <c r="D38">
        <v>13</v>
      </c>
      <c r="E38" t="s">
        <v>8</v>
      </c>
      <c r="F38" t="s">
        <v>9</v>
      </c>
      <c r="G38">
        <v>9388</v>
      </c>
    </row>
    <row r="39" spans="1:7" x14ac:dyDescent="0.3">
      <c r="A39" s="1">
        <v>44209</v>
      </c>
      <c r="B39" t="s">
        <v>27</v>
      </c>
      <c r="C39" t="s">
        <v>18</v>
      </c>
      <c r="D39">
        <v>18</v>
      </c>
      <c r="E39" t="s">
        <v>10</v>
      </c>
      <c r="F39" t="s">
        <v>11</v>
      </c>
      <c r="G39">
        <v>21542</v>
      </c>
    </row>
    <row r="40" spans="1:7" hidden="1" x14ac:dyDescent="0.3">
      <c r="A40" s="1">
        <v>44209</v>
      </c>
      <c r="B40" t="s">
        <v>27</v>
      </c>
      <c r="C40" t="s">
        <v>18</v>
      </c>
      <c r="D40">
        <v>9</v>
      </c>
      <c r="E40" t="s">
        <v>13</v>
      </c>
      <c r="F40" t="s">
        <v>9</v>
      </c>
      <c r="G40">
        <v>5610</v>
      </c>
    </row>
    <row r="41" spans="1:7" hidden="1" x14ac:dyDescent="0.3">
      <c r="A41" s="1">
        <v>44210</v>
      </c>
      <c r="B41" t="s">
        <v>27</v>
      </c>
      <c r="C41" t="s">
        <v>18</v>
      </c>
      <c r="D41">
        <v>13</v>
      </c>
      <c r="E41" t="s">
        <v>8</v>
      </c>
      <c r="F41" t="s">
        <v>9</v>
      </c>
      <c r="G41">
        <v>9647</v>
      </c>
    </row>
    <row r="42" spans="1:7" x14ac:dyDescent="0.3">
      <c r="A42" s="1">
        <v>44210</v>
      </c>
      <c r="B42" t="s">
        <v>27</v>
      </c>
      <c r="C42" t="s">
        <v>18</v>
      </c>
      <c r="D42">
        <v>18</v>
      </c>
      <c r="E42" t="s">
        <v>10</v>
      </c>
      <c r="F42" t="s">
        <v>11</v>
      </c>
      <c r="G42">
        <v>17210</v>
      </c>
    </row>
    <row r="43" spans="1:7" hidden="1" x14ac:dyDescent="0.3">
      <c r="A43" s="1">
        <v>44210</v>
      </c>
      <c r="B43" t="s">
        <v>27</v>
      </c>
      <c r="C43" t="s">
        <v>18</v>
      </c>
      <c r="D43">
        <v>9</v>
      </c>
      <c r="E43" t="s">
        <v>13</v>
      </c>
      <c r="F43" t="s">
        <v>9</v>
      </c>
      <c r="G43">
        <v>7881</v>
      </c>
    </row>
    <row r="44" spans="1:7" hidden="1" x14ac:dyDescent="0.3">
      <c r="A44" s="1">
        <v>44211</v>
      </c>
      <c r="B44" t="s">
        <v>27</v>
      </c>
      <c r="C44" t="s">
        <v>18</v>
      </c>
      <c r="D44">
        <v>13</v>
      </c>
      <c r="E44" t="s">
        <v>8</v>
      </c>
      <c r="F44" t="s">
        <v>9</v>
      </c>
      <c r="G44">
        <v>9342</v>
      </c>
    </row>
    <row r="45" spans="1:7" x14ac:dyDescent="0.3">
      <c r="A45" s="1">
        <v>44211</v>
      </c>
      <c r="B45" t="s">
        <v>27</v>
      </c>
      <c r="C45" t="s">
        <v>18</v>
      </c>
      <c r="D45">
        <v>18</v>
      </c>
      <c r="E45" t="s">
        <v>10</v>
      </c>
      <c r="F45" t="s">
        <v>11</v>
      </c>
      <c r="G45">
        <v>20953</v>
      </c>
    </row>
    <row r="46" spans="1:7" hidden="1" x14ac:dyDescent="0.3">
      <c r="A46" s="1">
        <v>44211</v>
      </c>
      <c r="B46" t="s">
        <v>27</v>
      </c>
      <c r="C46" t="s">
        <v>18</v>
      </c>
      <c r="D46">
        <v>9</v>
      </c>
      <c r="E46" t="s">
        <v>13</v>
      </c>
      <c r="F46" t="s">
        <v>9</v>
      </c>
      <c r="G46">
        <v>6754</v>
      </c>
    </row>
    <row r="47" spans="1:7" hidden="1" x14ac:dyDescent="0.3">
      <c r="A47" s="1">
        <v>44212</v>
      </c>
      <c r="B47" t="s">
        <v>27</v>
      </c>
      <c r="C47" t="s">
        <v>18</v>
      </c>
      <c r="D47">
        <v>13</v>
      </c>
      <c r="E47" t="s">
        <v>8</v>
      </c>
      <c r="F47" t="s">
        <v>11</v>
      </c>
      <c r="G47">
        <v>7456</v>
      </c>
    </row>
    <row r="48" spans="1:7" x14ac:dyDescent="0.3">
      <c r="A48" s="1">
        <v>44212</v>
      </c>
      <c r="B48" t="s">
        <v>27</v>
      </c>
      <c r="C48" t="s">
        <v>18</v>
      </c>
      <c r="D48">
        <v>18</v>
      </c>
      <c r="E48" t="s">
        <v>10</v>
      </c>
      <c r="F48" t="s">
        <v>11</v>
      </c>
      <c r="G48">
        <v>21514</v>
      </c>
    </row>
    <row r="49" spans="1:7" hidden="1" x14ac:dyDescent="0.3">
      <c r="A49" s="1">
        <v>44212</v>
      </c>
      <c r="B49" t="s">
        <v>27</v>
      </c>
      <c r="C49" t="s">
        <v>18</v>
      </c>
      <c r="D49">
        <v>9</v>
      </c>
      <c r="E49" t="s">
        <v>13</v>
      </c>
      <c r="F49" t="s">
        <v>9</v>
      </c>
      <c r="G49">
        <v>6140</v>
      </c>
    </row>
    <row r="50" spans="1:7" hidden="1" x14ac:dyDescent="0.3">
      <c r="A50" s="1">
        <v>44213</v>
      </c>
      <c r="B50" t="s">
        <v>27</v>
      </c>
      <c r="C50" t="s">
        <v>18</v>
      </c>
      <c r="D50">
        <v>13</v>
      </c>
      <c r="E50" t="s">
        <v>8</v>
      </c>
      <c r="F50" t="s">
        <v>11</v>
      </c>
      <c r="G50">
        <v>7846</v>
      </c>
    </row>
    <row r="51" spans="1:7" x14ac:dyDescent="0.3">
      <c r="A51" s="1">
        <v>44213</v>
      </c>
      <c r="B51" t="s">
        <v>27</v>
      </c>
      <c r="C51" t="s">
        <v>18</v>
      </c>
      <c r="D51">
        <v>18</v>
      </c>
      <c r="E51" t="s">
        <v>10</v>
      </c>
      <c r="F51" t="s">
        <v>11</v>
      </c>
      <c r="G51">
        <v>16652</v>
      </c>
    </row>
    <row r="52" spans="1:7" hidden="1" x14ac:dyDescent="0.3">
      <c r="A52" s="1">
        <v>44213</v>
      </c>
      <c r="B52" t="s">
        <v>27</v>
      </c>
      <c r="C52" t="s">
        <v>18</v>
      </c>
      <c r="D52">
        <v>9</v>
      </c>
      <c r="E52" t="s">
        <v>13</v>
      </c>
      <c r="F52" t="s">
        <v>11</v>
      </c>
      <c r="G52">
        <v>3648</v>
      </c>
    </row>
    <row r="53" spans="1:7" hidden="1" x14ac:dyDescent="0.3">
      <c r="A53" s="1">
        <v>44214</v>
      </c>
      <c r="B53" t="s">
        <v>27</v>
      </c>
      <c r="C53" t="s">
        <v>18</v>
      </c>
      <c r="D53">
        <v>13</v>
      </c>
      <c r="E53" t="s">
        <v>8</v>
      </c>
      <c r="F53" t="s">
        <v>11</v>
      </c>
      <c r="G53">
        <v>7253</v>
      </c>
    </row>
    <row r="54" spans="1:7" x14ac:dyDescent="0.3">
      <c r="A54" s="1">
        <v>44214</v>
      </c>
      <c r="B54" t="s">
        <v>27</v>
      </c>
      <c r="C54" t="s">
        <v>18</v>
      </c>
      <c r="D54">
        <v>18</v>
      </c>
      <c r="E54" t="s">
        <v>10</v>
      </c>
      <c r="F54" t="s">
        <v>11</v>
      </c>
      <c r="G54">
        <v>18375</v>
      </c>
    </row>
    <row r="55" spans="1:7" hidden="1" x14ac:dyDescent="0.3">
      <c r="A55" s="1">
        <v>44214</v>
      </c>
      <c r="B55" t="s">
        <v>27</v>
      </c>
      <c r="C55" t="s">
        <v>18</v>
      </c>
      <c r="D55">
        <v>9</v>
      </c>
      <c r="E55" t="s">
        <v>13</v>
      </c>
      <c r="F55" t="s">
        <v>11</v>
      </c>
      <c r="G55">
        <v>3005</v>
      </c>
    </row>
    <row r="56" spans="1:7" hidden="1" x14ac:dyDescent="0.3">
      <c r="A56" s="1">
        <v>44215</v>
      </c>
      <c r="B56" t="s">
        <v>27</v>
      </c>
      <c r="C56" t="s">
        <v>18</v>
      </c>
      <c r="D56">
        <v>13</v>
      </c>
      <c r="E56" t="s">
        <v>8</v>
      </c>
      <c r="F56" t="s">
        <v>11</v>
      </c>
      <c r="G56">
        <v>7632</v>
      </c>
    </row>
    <row r="57" spans="1:7" x14ac:dyDescent="0.3">
      <c r="A57" s="1">
        <v>44215</v>
      </c>
      <c r="B57" t="s">
        <v>27</v>
      </c>
      <c r="C57" t="s">
        <v>18</v>
      </c>
      <c r="D57">
        <v>18</v>
      </c>
      <c r="E57" t="s">
        <v>10</v>
      </c>
      <c r="F57" t="s">
        <v>11</v>
      </c>
      <c r="G57">
        <v>21084</v>
      </c>
    </row>
    <row r="58" spans="1:7" hidden="1" x14ac:dyDescent="0.3">
      <c r="A58" s="1">
        <v>44215</v>
      </c>
      <c r="B58" t="s">
        <v>27</v>
      </c>
      <c r="C58" t="s">
        <v>18</v>
      </c>
      <c r="D58">
        <v>9</v>
      </c>
      <c r="E58" t="s">
        <v>13</v>
      </c>
      <c r="F58" t="s">
        <v>11</v>
      </c>
      <c r="G58">
        <v>3109</v>
      </c>
    </row>
    <row r="59" spans="1:7" hidden="1" x14ac:dyDescent="0.3">
      <c r="A59" s="1">
        <v>44216</v>
      </c>
      <c r="B59" t="s">
        <v>27</v>
      </c>
      <c r="C59" t="s">
        <v>18</v>
      </c>
      <c r="D59">
        <v>13</v>
      </c>
      <c r="E59" t="s">
        <v>8</v>
      </c>
      <c r="F59" t="s">
        <v>11</v>
      </c>
      <c r="G59">
        <v>8172</v>
      </c>
    </row>
    <row r="60" spans="1:7" x14ac:dyDescent="0.3">
      <c r="A60" s="1">
        <v>44216</v>
      </c>
      <c r="B60" t="s">
        <v>27</v>
      </c>
      <c r="C60" t="s">
        <v>18</v>
      </c>
      <c r="D60">
        <v>18</v>
      </c>
      <c r="E60" t="s">
        <v>10</v>
      </c>
      <c r="F60" t="s">
        <v>11</v>
      </c>
      <c r="G60">
        <v>20856</v>
      </c>
    </row>
    <row r="61" spans="1:7" hidden="1" x14ac:dyDescent="0.3">
      <c r="A61" s="1">
        <v>44216</v>
      </c>
      <c r="B61" t="s">
        <v>27</v>
      </c>
      <c r="C61" t="s">
        <v>18</v>
      </c>
      <c r="D61">
        <v>9</v>
      </c>
      <c r="E61" t="s">
        <v>13</v>
      </c>
      <c r="F61" t="s">
        <v>11</v>
      </c>
      <c r="G61">
        <v>3885</v>
      </c>
    </row>
    <row r="62" spans="1:7" hidden="1" x14ac:dyDescent="0.3">
      <c r="A62" s="1">
        <v>44217</v>
      </c>
      <c r="B62" t="s">
        <v>27</v>
      </c>
      <c r="C62" t="s">
        <v>18</v>
      </c>
      <c r="D62">
        <v>13</v>
      </c>
      <c r="E62" t="s">
        <v>8</v>
      </c>
      <c r="F62" t="s">
        <v>11</v>
      </c>
      <c r="G62">
        <v>8061</v>
      </c>
    </row>
    <row r="63" spans="1:7" x14ac:dyDescent="0.3">
      <c r="A63" s="1">
        <v>44217</v>
      </c>
      <c r="B63" t="s">
        <v>27</v>
      </c>
      <c r="C63" t="s">
        <v>18</v>
      </c>
      <c r="D63">
        <v>18</v>
      </c>
      <c r="E63" t="s">
        <v>10</v>
      </c>
      <c r="F63" t="s">
        <v>11</v>
      </c>
      <c r="G63">
        <v>19394</v>
      </c>
    </row>
    <row r="64" spans="1:7" hidden="1" x14ac:dyDescent="0.3">
      <c r="A64" s="1">
        <v>44217</v>
      </c>
      <c r="B64" t="s">
        <v>27</v>
      </c>
      <c r="C64" t="s">
        <v>18</v>
      </c>
      <c r="D64">
        <v>9</v>
      </c>
      <c r="E64" t="s">
        <v>13</v>
      </c>
      <c r="F64" t="s">
        <v>11</v>
      </c>
      <c r="G64">
        <v>3268</v>
      </c>
    </row>
    <row r="65" spans="1:7" hidden="1" x14ac:dyDescent="0.3">
      <c r="A65" s="1">
        <v>44218</v>
      </c>
      <c r="B65" t="s">
        <v>27</v>
      </c>
      <c r="C65" t="s">
        <v>18</v>
      </c>
      <c r="D65">
        <v>13</v>
      </c>
      <c r="E65" t="s">
        <v>8</v>
      </c>
      <c r="F65" t="s">
        <v>11</v>
      </c>
      <c r="G65">
        <v>7570</v>
      </c>
    </row>
    <row r="66" spans="1:7" x14ac:dyDescent="0.3">
      <c r="A66" s="1">
        <v>44218</v>
      </c>
      <c r="B66" t="s">
        <v>27</v>
      </c>
      <c r="C66" t="s">
        <v>18</v>
      </c>
      <c r="D66">
        <v>18</v>
      </c>
      <c r="E66" t="s">
        <v>10</v>
      </c>
      <c r="F66" t="s">
        <v>11</v>
      </c>
      <c r="G66">
        <v>21869</v>
      </c>
    </row>
    <row r="67" spans="1:7" hidden="1" x14ac:dyDescent="0.3">
      <c r="A67" s="1">
        <v>44218</v>
      </c>
      <c r="B67" t="s">
        <v>27</v>
      </c>
      <c r="C67" t="s">
        <v>18</v>
      </c>
      <c r="D67">
        <v>9</v>
      </c>
      <c r="E67" t="s">
        <v>13</v>
      </c>
      <c r="F67" t="s">
        <v>11</v>
      </c>
      <c r="G67">
        <v>3682</v>
      </c>
    </row>
    <row r="68" spans="1:7" hidden="1" x14ac:dyDescent="0.3">
      <c r="A68" s="1">
        <v>44219</v>
      </c>
      <c r="B68" t="s">
        <v>27</v>
      </c>
      <c r="C68" t="s">
        <v>18</v>
      </c>
      <c r="D68">
        <v>13</v>
      </c>
      <c r="E68" t="s">
        <v>8</v>
      </c>
      <c r="F68" t="s">
        <v>11</v>
      </c>
      <c r="G68">
        <v>8013</v>
      </c>
    </row>
    <row r="69" spans="1:7" x14ac:dyDescent="0.3">
      <c r="A69" s="1">
        <v>44219</v>
      </c>
      <c r="B69" t="s">
        <v>27</v>
      </c>
      <c r="C69" t="s">
        <v>18</v>
      </c>
      <c r="D69">
        <v>18</v>
      </c>
      <c r="E69" t="s">
        <v>10</v>
      </c>
      <c r="F69" t="s">
        <v>11</v>
      </c>
      <c r="G69">
        <v>21789</v>
      </c>
    </row>
    <row r="70" spans="1:7" hidden="1" x14ac:dyDescent="0.3">
      <c r="A70" s="1">
        <v>44219</v>
      </c>
      <c r="B70" t="s">
        <v>27</v>
      </c>
      <c r="C70" t="s">
        <v>18</v>
      </c>
      <c r="D70">
        <v>9</v>
      </c>
      <c r="E70" t="s">
        <v>13</v>
      </c>
      <c r="F70" t="s">
        <v>11</v>
      </c>
      <c r="G70">
        <v>3344</v>
      </c>
    </row>
    <row r="71" spans="1:7" hidden="1" x14ac:dyDescent="0.3">
      <c r="A71" s="1">
        <v>44220</v>
      </c>
      <c r="B71" t="s">
        <v>27</v>
      </c>
      <c r="C71" t="s">
        <v>18</v>
      </c>
      <c r="D71">
        <v>13</v>
      </c>
      <c r="E71" t="s">
        <v>8</v>
      </c>
      <c r="F71" t="s">
        <v>11</v>
      </c>
      <c r="G71">
        <v>7405</v>
      </c>
    </row>
    <row r="72" spans="1:7" x14ac:dyDescent="0.3">
      <c r="A72" s="1">
        <v>44220</v>
      </c>
      <c r="B72" t="s">
        <v>27</v>
      </c>
      <c r="C72" t="s">
        <v>18</v>
      </c>
      <c r="D72">
        <v>18</v>
      </c>
      <c r="E72" t="s">
        <v>10</v>
      </c>
      <c r="F72" t="s">
        <v>11</v>
      </c>
      <c r="G72">
        <v>20969</v>
      </c>
    </row>
    <row r="73" spans="1:7" hidden="1" x14ac:dyDescent="0.3">
      <c r="A73" s="1">
        <v>44220</v>
      </c>
      <c r="B73" t="s">
        <v>27</v>
      </c>
      <c r="C73" t="s">
        <v>18</v>
      </c>
      <c r="D73">
        <v>9</v>
      </c>
      <c r="E73" t="s">
        <v>13</v>
      </c>
      <c r="F73" t="s">
        <v>11</v>
      </c>
      <c r="G73">
        <v>3431</v>
      </c>
    </row>
    <row r="74" spans="1:7" hidden="1" x14ac:dyDescent="0.3">
      <c r="A74" s="1">
        <v>44221</v>
      </c>
      <c r="B74" t="s">
        <v>27</v>
      </c>
      <c r="C74" t="s">
        <v>18</v>
      </c>
      <c r="D74">
        <v>13</v>
      </c>
      <c r="E74" t="s">
        <v>8</v>
      </c>
      <c r="F74" t="s">
        <v>11</v>
      </c>
      <c r="G74">
        <v>7600</v>
      </c>
    </row>
    <row r="75" spans="1:7" x14ac:dyDescent="0.3">
      <c r="A75" s="1">
        <v>44221</v>
      </c>
      <c r="B75" t="s">
        <v>27</v>
      </c>
      <c r="C75" t="s">
        <v>18</v>
      </c>
      <c r="D75">
        <v>18</v>
      </c>
      <c r="E75" t="s">
        <v>10</v>
      </c>
      <c r="F75" t="s">
        <v>11</v>
      </c>
      <c r="G75">
        <v>19822</v>
      </c>
    </row>
    <row r="76" spans="1:7" hidden="1" x14ac:dyDescent="0.3">
      <c r="A76" s="1">
        <v>44221</v>
      </c>
      <c r="B76" t="s">
        <v>27</v>
      </c>
      <c r="C76" t="s">
        <v>18</v>
      </c>
      <c r="D76">
        <v>9</v>
      </c>
      <c r="E76" t="s">
        <v>13</v>
      </c>
      <c r="F76" t="s">
        <v>11</v>
      </c>
      <c r="G76">
        <v>3116</v>
      </c>
    </row>
    <row r="77" spans="1:7" hidden="1" x14ac:dyDescent="0.3">
      <c r="A77" s="1">
        <v>44222</v>
      </c>
      <c r="B77" t="s">
        <v>27</v>
      </c>
      <c r="C77" t="s">
        <v>18</v>
      </c>
      <c r="D77">
        <v>13</v>
      </c>
      <c r="E77" t="s">
        <v>8</v>
      </c>
      <c r="F77" t="s">
        <v>11</v>
      </c>
      <c r="G77">
        <v>8137</v>
      </c>
    </row>
    <row r="78" spans="1:7" x14ac:dyDescent="0.3">
      <c r="A78" s="1">
        <v>44222</v>
      </c>
      <c r="B78" t="s">
        <v>27</v>
      </c>
      <c r="C78" t="s">
        <v>18</v>
      </c>
      <c r="D78">
        <v>18</v>
      </c>
      <c r="E78" t="s">
        <v>10</v>
      </c>
      <c r="F78" t="s">
        <v>11</v>
      </c>
      <c r="G78">
        <v>21840</v>
      </c>
    </row>
    <row r="79" spans="1:7" hidden="1" x14ac:dyDescent="0.3">
      <c r="A79" s="1">
        <v>44222</v>
      </c>
      <c r="B79" t="s">
        <v>27</v>
      </c>
      <c r="C79" t="s">
        <v>18</v>
      </c>
      <c r="D79">
        <v>9</v>
      </c>
      <c r="E79" t="s">
        <v>13</v>
      </c>
      <c r="F79" t="s">
        <v>11</v>
      </c>
      <c r="G79">
        <v>3137</v>
      </c>
    </row>
    <row r="80" spans="1:7" hidden="1" x14ac:dyDescent="0.3">
      <c r="A80" s="1">
        <v>44223</v>
      </c>
      <c r="B80" t="s">
        <v>27</v>
      </c>
      <c r="C80" t="s">
        <v>18</v>
      </c>
      <c r="D80">
        <v>13</v>
      </c>
      <c r="E80" t="s">
        <v>8</v>
      </c>
      <c r="F80" t="s">
        <v>11</v>
      </c>
      <c r="G80">
        <v>7600</v>
      </c>
    </row>
    <row r="81" spans="1:7" x14ac:dyDescent="0.3">
      <c r="A81" s="1">
        <v>44223</v>
      </c>
      <c r="B81" t="s">
        <v>27</v>
      </c>
      <c r="C81" t="s">
        <v>18</v>
      </c>
      <c r="D81">
        <v>18</v>
      </c>
      <c r="E81" t="s">
        <v>10</v>
      </c>
      <c r="F81" t="s">
        <v>11</v>
      </c>
      <c r="G81">
        <v>21758</v>
      </c>
    </row>
    <row r="82" spans="1:7" hidden="1" x14ac:dyDescent="0.3">
      <c r="A82" s="1">
        <v>44223</v>
      </c>
      <c r="B82" t="s">
        <v>27</v>
      </c>
      <c r="C82" t="s">
        <v>18</v>
      </c>
      <c r="D82">
        <v>9</v>
      </c>
      <c r="E82" t="s">
        <v>13</v>
      </c>
      <c r="F82" t="s">
        <v>11</v>
      </c>
      <c r="G82">
        <v>3359</v>
      </c>
    </row>
    <row r="83" spans="1:7" hidden="1" x14ac:dyDescent="0.3">
      <c r="A83" s="1">
        <v>44224</v>
      </c>
      <c r="B83" t="s">
        <v>27</v>
      </c>
      <c r="C83" t="s">
        <v>18</v>
      </c>
      <c r="D83">
        <v>13</v>
      </c>
      <c r="E83" t="s">
        <v>8</v>
      </c>
      <c r="F83" t="s">
        <v>11</v>
      </c>
      <c r="G83">
        <v>7936</v>
      </c>
    </row>
    <row r="84" spans="1:7" x14ac:dyDescent="0.3">
      <c r="A84" s="1">
        <v>44224</v>
      </c>
      <c r="B84" t="s">
        <v>27</v>
      </c>
      <c r="C84" t="s">
        <v>18</v>
      </c>
      <c r="D84">
        <v>18</v>
      </c>
      <c r="E84" t="s">
        <v>10</v>
      </c>
      <c r="F84" t="s">
        <v>11</v>
      </c>
      <c r="G84">
        <v>21442</v>
      </c>
    </row>
    <row r="85" spans="1:7" hidden="1" x14ac:dyDescent="0.3">
      <c r="A85" s="1">
        <v>44224</v>
      </c>
      <c r="B85" t="s">
        <v>27</v>
      </c>
      <c r="C85" t="s">
        <v>18</v>
      </c>
      <c r="D85">
        <v>9</v>
      </c>
      <c r="E85" t="s">
        <v>13</v>
      </c>
      <c r="F85" t="s">
        <v>11</v>
      </c>
      <c r="G85">
        <v>3109</v>
      </c>
    </row>
    <row r="86" spans="1:7" hidden="1" x14ac:dyDescent="0.3">
      <c r="A86" s="1">
        <v>44225</v>
      </c>
      <c r="B86" t="s">
        <v>27</v>
      </c>
      <c r="C86" t="s">
        <v>18</v>
      </c>
      <c r="D86">
        <v>13</v>
      </c>
      <c r="E86" t="s">
        <v>8</v>
      </c>
      <c r="F86" t="s">
        <v>11</v>
      </c>
      <c r="G86">
        <v>7879</v>
      </c>
    </row>
    <row r="87" spans="1:7" x14ac:dyDescent="0.3">
      <c r="A87" s="1">
        <v>44225</v>
      </c>
      <c r="B87" t="s">
        <v>27</v>
      </c>
      <c r="C87" t="s">
        <v>18</v>
      </c>
      <c r="D87">
        <v>18</v>
      </c>
      <c r="E87" t="s">
        <v>10</v>
      </c>
      <c r="F87" t="s">
        <v>11</v>
      </c>
      <c r="G87">
        <v>17631</v>
      </c>
    </row>
    <row r="88" spans="1:7" hidden="1" x14ac:dyDescent="0.3">
      <c r="A88" s="1">
        <v>44225</v>
      </c>
      <c r="B88" t="s">
        <v>27</v>
      </c>
      <c r="C88" t="s">
        <v>18</v>
      </c>
      <c r="D88">
        <v>9</v>
      </c>
      <c r="E88" t="s">
        <v>13</v>
      </c>
      <c r="F88" t="s">
        <v>9</v>
      </c>
      <c r="G88">
        <v>4710</v>
      </c>
    </row>
    <row r="89" spans="1:7" hidden="1" x14ac:dyDescent="0.3">
      <c r="A89" s="1">
        <v>44226</v>
      </c>
      <c r="B89" t="s">
        <v>27</v>
      </c>
      <c r="C89" t="s">
        <v>18</v>
      </c>
      <c r="D89">
        <v>13</v>
      </c>
      <c r="E89" t="s">
        <v>8</v>
      </c>
      <c r="F89" t="s">
        <v>11</v>
      </c>
      <c r="G89">
        <v>7630</v>
      </c>
    </row>
    <row r="90" spans="1:7" x14ac:dyDescent="0.3">
      <c r="A90" s="1">
        <v>44226</v>
      </c>
      <c r="B90" t="s">
        <v>27</v>
      </c>
      <c r="C90" t="s">
        <v>18</v>
      </c>
      <c r="D90">
        <v>18</v>
      </c>
      <c r="E90" t="s">
        <v>10</v>
      </c>
      <c r="F90" t="s">
        <v>11</v>
      </c>
      <c r="G90">
        <v>19377</v>
      </c>
    </row>
    <row r="91" spans="1:7" hidden="1" x14ac:dyDescent="0.3">
      <c r="A91" s="1">
        <v>44226</v>
      </c>
      <c r="B91" t="s">
        <v>27</v>
      </c>
      <c r="C91" t="s">
        <v>18</v>
      </c>
      <c r="D91">
        <v>9</v>
      </c>
      <c r="E91" t="s">
        <v>13</v>
      </c>
      <c r="F91" t="s">
        <v>9</v>
      </c>
      <c r="G91">
        <v>4036</v>
      </c>
    </row>
    <row r="92" spans="1:7" hidden="1" x14ac:dyDescent="0.3">
      <c r="A92" s="1">
        <v>44227</v>
      </c>
      <c r="B92" t="s">
        <v>27</v>
      </c>
      <c r="C92" t="s">
        <v>18</v>
      </c>
      <c r="D92">
        <v>13</v>
      </c>
      <c r="E92" t="s">
        <v>8</v>
      </c>
      <c r="F92" t="s">
        <v>11</v>
      </c>
      <c r="G92">
        <v>7237</v>
      </c>
    </row>
    <row r="93" spans="1:7" x14ac:dyDescent="0.3">
      <c r="A93" s="1">
        <v>44227</v>
      </c>
      <c r="B93" t="s">
        <v>27</v>
      </c>
      <c r="C93" t="s">
        <v>18</v>
      </c>
      <c r="D93">
        <v>18</v>
      </c>
      <c r="E93" t="s">
        <v>10</v>
      </c>
      <c r="F93" t="s">
        <v>11</v>
      </c>
      <c r="G93">
        <v>19017</v>
      </c>
    </row>
    <row r="94" spans="1:7" hidden="1" x14ac:dyDescent="0.3">
      <c r="A94" s="1">
        <v>44227</v>
      </c>
      <c r="B94" t="s">
        <v>27</v>
      </c>
      <c r="C94" t="s">
        <v>18</v>
      </c>
      <c r="D94">
        <v>9</v>
      </c>
      <c r="E94" t="s">
        <v>13</v>
      </c>
      <c r="F94" t="s">
        <v>9</v>
      </c>
      <c r="G94">
        <v>4610</v>
      </c>
    </row>
    <row r="95" spans="1:7" hidden="1" x14ac:dyDescent="0.3">
      <c r="A95" s="1">
        <v>44228</v>
      </c>
      <c r="B95" t="s">
        <v>27</v>
      </c>
      <c r="C95" t="s">
        <v>18</v>
      </c>
      <c r="D95">
        <v>13</v>
      </c>
      <c r="E95" t="s">
        <v>8</v>
      </c>
      <c r="F95" t="s">
        <v>11</v>
      </c>
      <c r="G95">
        <v>8102</v>
      </c>
    </row>
    <row r="96" spans="1:7" x14ac:dyDescent="0.3">
      <c r="A96" s="1">
        <v>44228</v>
      </c>
      <c r="B96" t="s">
        <v>27</v>
      </c>
      <c r="C96" t="s">
        <v>18</v>
      </c>
      <c r="D96">
        <v>18</v>
      </c>
      <c r="E96" t="s">
        <v>10</v>
      </c>
      <c r="F96" t="s">
        <v>11</v>
      </c>
      <c r="G96">
        <v>17396</v>
      </c>
    </row>
    <row r="97" spans="1:7" hidden="1" x14ac:dyDescent="0.3">
      <c r="A97" s="1">
        <v>44228</v>
      </c>
      <c r="B97" t="s">
        <v>27</v>
      </c>
      <c r="C97" t="s">
        <v>18</v>
      </c>
      <c r="D97">
        <v>9</v>
      </c>
      <c r="E97" t="s">
        <v>13</v>
      </c>
      <c r="F97" t="s">
        <v>9</v>
      </c>
      <c r="G97">
        <v>4340</v>
      </c>
    </row>
    <row r="98" spans="1:7" hidden="1" x14ac:dyDescent="0.3">
      <c r="A98" s="1">
        <v>44229</v>
      </c>
      <c r="B98" t="s">
        <v>27</v>
      </c>
      <c r="C98" t="s">
        <v>18</v>
      </c>
      <c r="D98">
        <v>13</v>
      </c>
      <c r="E98" t="s">
        <v>8</v>
      </c>
      <c r="F98" t="s">
        <v>11</v>
      </c>
      <c r="G98">
        <v>7858</v>
      </c>
    </row>
    <row r="99" spans="1:7" x14ac:dyDescent="0.3">
      <c r="A99" s="1">
        <v>44229</v>
      </c>
      <c r="B99" t="s">
        <v>27</v>
      </c>
      <c r="C99" t="s">
        <v>18</v>
      </c>
      <c r="D99">
        <v>18</v>
      </c>
      <c r="E99" t="s">
        <v>10</v>
      </c>
      <c r="F99" t="s">
        <v>11</v>
      </c>
      <c r="G99">
        <v>21315</v>
      </c>
    </row>
    <row r="100" spans="1:7" hidden="1" x14ac:dyDescent="0.3">
      <c r="A100" s="1">
        <v>44229</v>
      </c>
      <c r="B100" t="s">
        <v>27</v>
      </c>
      <c r="C100" t="s">
        <v>18</v>
      </c>
      <c r="D100">
        <v>9</v>
      </c>
      <c r="E100" t="s">
        <v>13</v>
      </c>
      <c r="F100" t="s">
        <v>9</v>
      </c>
      <c r="G100">
        <v>3878</v>
      </c>
    </row>
    <row r="101" spans="1:7" hidden="1" x14ac:dyDescent="0.3">
      <c r="A101" s="1">
        <v>44230</v>
      </c>
      <c r="B101" t="s">
        <v>27</v>
      </c>
      <c r="C101" t="s">
        <v>18</v>
      </c>
      <c r="D101">
        <v>13</v>
      </c>
      <c r="E101" t="s">
        <v>8</v>
      </c>
      <c r="F101" t="s">
        <v>11</v>
      </c>
      <c r="G101">
        <v>7296</v>
      </c>
    </row>
    <row r="102" spans="1:7" x14ac:dyDescent="0.3">
      <c r="A102" s="1">
        <v>44230</v>
      </c>
      <c r="B102" t="s">
        <v>27</v>
      </c>
      <c r="C102" t="s">
        <v>18</v>
      </c>
      <c r="D102">
        <v>18</v>
      </c>
      <c r="E102" t="s">
        <v>10</v>
      </c>
      <c r="F102" t="s">
        <v>11</v>
      </c>
      <c r="G102">
        <v>17784</v>
      </c>
    </row>
    <row r="103" spans="1:7" hidden="1" x14ac:dyDescent="0.3">
      <c r="A103" s="1">
        <v>44230</v>
      </c>
      <c r="B103" t="s">
        <v>27</v>
      </c>
      <c r="C103" t="s">
        <v>18</v>
      </c>
      <c r="D103">
        <v>9</v>
      </c>
      <c r="E103" t="s">
        <v>13</v>
      </c>
      <c r="F103" t="s">
        <v>9</v>
      </c>
      <c r="G103">
        <v>4018</v>
      </c>
    </row>
    <row r="104" spans="1:7" hidden="1" x14ac:dyDescent="0.3">
      <c r="A104" s="1">
        <v>44231</v>
      </c>
      <c r="B104" t="s">
        <v>27</v>
      </c>
      <c r="C104" t="s">
        <v>18</v>
      </c>
      <c r="D104">
        <v>13</v>
      </c>
      <c r="E104" t="s">
        <v>8</v>
      </c>
      <c r="F104" t="s">
        <v>11</v>
      </c>
      <c r="G104">
        <v>7408</v>
      </c>
    </row>
    <row r="105" spans="1:7" x14ac:dyDescent="0.3">
      <c r="A105" s="1">
        <v>44231</v>
      </c>
      <c r="B105" t="s">
        <v>27</v>
      </c>
      <c r="C105" t="s">
        <v>18</v>
      </c>
      <c r="D105">
        <v>18</v>
      </c>
      <c r="E105" t="s">
        <v>10</v>
      </c>
      <c r="F105" t="s">
        <v>11</v>
      </c>
      <c r="G105">
        <v>20068</v>
      </c>
    </row>
    <row r="106" spans="1:7" hidden="1" x14ac:dyDescent="0.3">
      <c r="A106" s="1">
        <v>44231</v>
      </c>
      <c r="B106" t="s">
        <v>27</v>
      </c>
      <c r="C106" t="s">
        <v>18</v>
      </c>
      <c r="D106">
        <v>9</v>
      </c>
      <c r="E106" t="s">
        <v>13</v>
      </c>
      <c r="F106" t="s">
        <v>9</v>
      </c>
      <c r="G106">
        <v>4197</v>
      </c>
    </row>
    <row r="107" spans="1:7" hidden="1" x14ac:dyDescent="0.3">
      <c r="A107" s="1">
        <v>44232</v>
      </c>
      <c r="B107" t="s">
        <v>27</v>
      </c>
      <c r="C107" t="s">
        <v>18</v>
      </c>
      <c r="D107">
        <v>13</v>
      </c>
      <c r="E107" t="s">
        <v>8</v>
      </c>
      <c r="F107" t="s">
        <v>11</v>
      </c>
      <c r="G107">
        <v>7969</v>
      </c>
    </row>
    <row r="108" spans="1:7" x14ac:dyDescent="0.3">
      <c r="A108" s="1">
        <v>44232</v>
      </c>
      <c r="B108" t="s">
        <v>27</v>
      </c>
      <c r="C108" t="s">
        <v>18</v>
      </c>
      <c r="D108">
        <v>18</v>
      </c>
      <c r="E108" t="s">
        <v>10</v>
      </c>
      <c r="F108" t="s">
        <v>11</v>
      </c>
      <c r="G108">
        <v>16551</v>
      </c>
    </row>
    <row r="109" spans="1:7" hidden="1" x14ac:dyDescent="0.3">
      <c r="A109" s="1">
        <v>44232</v>
      </c>
      <c r="B109" t="s">
        <v>27</v>
      </c>
      <c r="C109" t="s">
        <v>18</v>
      </c>
      <c r="D109">
        <v>9</v>
      </c>
      <c r="E109" t="s">
        <v>13</v>
      </c>
      <c r="F109" t="s">
        <v>9</v>
      </c>
      <c r="G109">
        <v>4685</v>
      </c>
    </row>
    <row r="110" spans="1:7" hidden="1" x14ac:dyDescent="0.3">
      <c r="A110" s="1">
        <v>44233</v>
      </c>
      <c r="B110" t="s">
        <v>27</v>
      </c>
      <c r="C110" t="s">
        <v>18</v>
      </c>
      <c r="D110">
        <v>13</v>
      </c>
      <c r="E110" t="s">
        <v>8</v>
      </c>
      <c r="F110" t="s">
        <v>11</v>
      </c>
      <c r="G110">
        <v>7383</v>
      </c>
    </row>
    <row r="111" spans="1:7" x14ac:dyDescent="0.3">
      <c r="A111" s="1">
        <v>44233</v>
      </c>
      <c r="B111" t="s">
        <v>27</v>
      </c>
      <c r="C111" t="s">
        <v>18</v>
      </c>
      <c r="D111">
        <v>18</v>
      </c>
      <c r="E111" t="s">
        <v>10</v>
      </c>
      <c r="F111" t="s">
        <v>11</v>
      </c>
      <c r="G111">
        <v>16824</v>
      </c>
    </row>
    <row r="112" spans="1:7" hidden="1" x14ac:dyDescent="0.3">
      <c r="A112" s="1">
        <v>44233</v>
      </c>
      <c r="B112" t="s">
        <v>27</v>
      </c>
      <c r="C112" t="s">
        <v>18</v>
      </c>
      <c r="D112">
        <v>9</v>
      </c>
      <c r="E112" t="s">
        <v>13</v>
      </c>
      <c r="F112" t="s">
        <v>9</v>
      </c>
      <c r="G112">
        <v>4457</v>
      </c>
    </row>
    <row r="113" spans="1:7" hidden="1" x14ac:dyDescent="0.3">
      <c r="A113" s="1">
        <v>44234</v>
      </c>
      <c r="B113" t="s">
        <v>27</v>
      </c>
      <c r="C113" t="s">
        <v>18</v>
      </c>
      <c r="D113">
        <v>13</v>
      </c>
      <c r="E113" t="s">
        <v>8</v>
      </c>
      <c r="F113" t="s">
        <v>11</v>
      </c>
      <c r="G113">
        <v>7478</v>
      </c>
    </row>
    <row r="114" spans="1:7" x14ac:dyDescent="0.3">
      <c r="A114" s="1">
        <v>44234</v>
      </c>
      <c r="B114" t="s">
        <v>27</v>
      </c>
      <c r="C114" t="s">
        <v>18</v>
      </c>
      <c r="D114">
        <v>18</v>
      </c>
      <c r="E114" t="s">
        <v>10</v>
      </c>
      <c r="F114" t="s">
        <v>11</v>
      </c>
      <c r="G114">
        <v>18829</v>
      </c>
    </row>
    <row r="115" spans="1:7" hidden="1" x14ac:dyDescent="0.3">
      <c r="A115" s="1">
        <v>44234</v>
      </c>
      <c r="B115" t="s">
        <v>27</v>
      </c>
      <c r="C115" t="s">
        <v>18</v>
      </c>
      <c r="D115">
        <v>9</v>
      </c>
      <c r="E115" t="s">
        <v>13</v>
      </c>
      <c r="F115" t="s">
        <v>9</v>
      </c>
      <c r="G115">
        <v>3838</v>
      </c>
    </row>
    <row r="116" spans="1:7" hidden="1" x14ac:dyDescent="0.3">
      <c r="A116" s="1">
        <v>44235</v>
      </c>
      <c r="B116" t="s">
        <v>27</v>
      </c>
      <c r="C116" t="s">
        <v>18</v>
      </c>
      <c r="D116">
        <v>13</v>
      </c>
      <c r="E116" t="s">
        <v>8</v>
      </c>
      <c r="F116" t="s">
        <v>11</v>
      </c>
      <c r="G116">
        <v>8086</v>
      </c>
    </row>
    <row r="117" spans="1:7" x14ac:dyDescent="0.3">
      <c r="A117" s="1">
        <v>44235</v>
      </c>
      <c r="B117" t="s">
        <v>27</v>
      </c>
      <c r="C117" t="s">
        <v>18</v>
      </c>
      <c r="D117">
        <v>18</v>
      </c>
      <c r="E117" t="s">
        <v>10</v>
      </c>
      <c r="F117" t="s">
        <v>11</v>
      </c>
      <c r="G117">
        <v>20468</v>
      </c>
    </row>
    <row r="118" spans="1:7" hidden="1" x14ac:dyDescent="0.3">
      <c r="A118" s="1">
        <v>44235</v>
      </c>
      <c r="B118" t="s">
        <v>27</v>
      </c>
      <c r="C118" t="s">
        <v>18</v>
      </c>
      <c r="D118">
        <v>9</v>
      </c>
      <c r="E118" t="s">
        <v>13</v>
      </c>
      <c r="F118" t="s">
        <v>9</v>
      </c>
      <c r="G118">
        <v>3880</v>
      </c>
    </row>
    <row r="119" spans="1:7" hidden="1" x14ac:dyDescent="0.3">
      <c r="A119" s="1">
        <v>44236</v>
      </c>
      <c r="B119" t="s">
        <v>27</v>
      </c>
      <c r="C119" t="s">
        <v>18</v>
      </c>
      <c r="D119">
        <v>13</v>
      </c>
      <c r="E119" t="s">
        <v>8</v>
      </c>
      <c r="F119" t="s">
        <v>11</v>
      </c>
      <c r="G119">
        <v>7549</v>
      </c>
    </row>
    <row r="120" spans="1:7" x14ac:dyDescent="0.3">
      <c r="A120" s="1">
        <v>44236</v>
      </c>
      <c r="B120" t="s">
        <v>27</v>
      </c>
      <c r="C120" t="s">
        <v>18</v>
      </c>
      <c r="D120">
        <v>18</v>
      </c>
      <c r="E120" t="s">
        <v>10</v>
      </c>
      <c r="F120" t="s">
        <v>11</v>
      </c>
      <c r="G120">
        <v>20914</v>
      </c>
    </row>
    <row r="121" spans="1:7" hidden="1" x14ac:dyDescent="0.3">
      <c r="A121" s="1">
        <v>44236</v>
      </c>
      <c r="B121" t="s">
        <v>27</v>
      </c>
      <c r="C121" t="s">
        <v>18</v>
      </c>
      <c r="D121">
        <v>9</v>
      </c>
      <c r="E121" t="s">
        <v>13</v>
      </c>
      <c r="F121" t="s">
        <v>9</v>
      </c>
      <c r="G121">
        <v>4181</v>
      </c>
    </row>
    <row r="122" spans="1:7" hidden="1" x14ac:dyDescent="0.3">
      <c r="A122" s="1">
        <v>44237</v>
      </c>
      <c r="B122" t="s">
        <v>27</v>
      </c>
      <c r="C122" t="s">
        <v>18</v>
      </c>
      <c r="D122">
        <v>13</v>
      </c>
      <c r="E122" t="s">
        <v>8</v>
      </c>
      <c r="F122" t="s">
        <v>11</v>
      </c>
      <c r="G122">
        <v>7290</v>
      </c>
    </row>
    <row r="123" spans="1:7" x14ac:dyDescent="0.3">
      <c r="A123" s="1">
        <v>44237</v>
      </c>
      <c r="B123" t="s">
        <v>27</v>
      </c>
      <c r="C123" t="s">
        <v>18</v>
      </c>
      <c r="D123">
        <v>18</v>
      </c>
      <c r="E123" t="s">
        <v>10</v>
      </c>
      <c r="F123" t="s">
        <v>11</v>
      </c>
      <c r="G123">
        <v>21933</v>
      </c>
    </row>
    <row r="124" spans="1:7" hidden="1" x14ac:dyDescent="0.3">
      <c r="A124" s="1">
        <v>44237</v>
      </c>
      <c r="B124" t="s">
        <v>27</v>
      </c>
      <c r="C124" t="s">
        <v>18</v>
      </c>
      <c r="D124">
        <v>9</v>
      </c>
      <c r="E124" t="s">
        <v>13</v>
      </c>
      <c r="F124" t="s">
        <v>9</v>
      </c>
      <c r="G124">
        <v>3918</v>
      </c>
    </row>
    <row r="125" spans="1:7" hidden="1" x14ac:dyDescent="0.3">
      <c r="A125" s="1">
        <v>44238</v>
      </c>
      <c r="B125" t="s">
        <v>27</v>
      </c>
      <c r="C125" t="s">
        <v>18</v>
      </c>
      <c r="D125">
        <v>13</v>
      </c>
      <c r="E125" t="s">
        <v>8</v>
      </c>
      <c r="F125" t="s">
        <v>11</v>
      </c>
      <c r="G125">
        <v>8025</v>
      </c>
    </row>
    <row r="126" spans="1:7" x14ac:dyDescent="0.3">
      <c r="A126" s="1">
        <v>44238</v>
      </c>
      <c r="B126" t="s">
        <v>27</v>
      </c>
      <c r="C126" t="s">
        <v>18</v>
      </c>
      <c r="D126">
        <v>18</v>
      </c>
      <c r="E126" t="s">
        <v>10</v>
      </c>
      <c r="F126" t="s">
        <v>11</v>
      </c>
      <c r="G126">
        <v>17133</v>
      </c>
    </row>
    <row r="127" spans="1:7" hidden="1" x14ac:dyDescent="0.3">
      <c r="A127" s="1">
        <v>44238</v>
      </c>
      <c r="B127" t="s">
        <v>27</v>
      </c>
      <c r="C127" t="s">
        <v>18</v>
      </c>
      <c r="D127">
        <v>9</v>
      </c>
      <c r="E127" t="s">
        <v>13</v>
      </c>
      <c r="F127" t="s">
        <v>9</v>
      </c>
      <c r="G127">
        <v>3862</v>
      </c>
    </row>
    <row r="128" spans="1:7" hidden="1" x14ac:dyDescent="0.3">
      <c r="A128" s="1">
        <v>44239</v>
      </c>
      <c r="B128" t="s">
        <v>27</v>
      </c>
      <c r="C128" t="s">
        <v>18</v>
      </c>
      <c r="D128">
        <v>13</v>
      </c>
      <c r="E128" t="s">
        <v>8</v>
      </c>
      <c r="F128" t="s">
        <v>11</v>
      </c>
      <c r="G128">
        <v>7982</v>
      </c>
    </row>
    <row r="129" spans="1:7" x14ac:dyDescent="0.3">
      <c r="A129" s="1">
        <v>44239</v>
      </c>
      <c r="B129" t="s">
        <v>27</v>
      </c>
      <c r="C129" t="s">
        <v>18</v>
      </c>
      <c r="D129">
        <v>18</v>
      </c>
      <c r="E129" t="s">
        <v>10</v>
      </c>
      <c r="F129" t="s">
        <v>11</v>
      </c>
      <c r="G129">
        <v>17551</v>
      </c>
    </row>
    <row r="130" spans="1:7" hidden="1" x14ac:dyDescent="0.3">
      <c r="A130" s="1">
        <v>44239</v>
      </c>
      <c r="B130" t="s">
        <v>27</v>
      </c>
      <c r="C130" t="s">
        <v>18</v>
      </c>
      <c r="D130">
        <v>9</v>
      </c>
      <c r="E130" t="s">
        <v>13</v>
      </c>
      <c r="F130" t="s">
        <v>11</v>
      </c>
      <c r="G130">
        <v>3135</v>
      </c>
    </row>
    <row r="131" spans="1:7" hidden="1" x14ac:dyDescent="0.3">
      <c r="A131" s="1">
        <v>44240</v>
      </c>
      <c r="B131" t="s">
        <v>27</v>
      </c>
      <c r="C131" t="s">
        <v>18</v>
      </c>
      <c r="D131">
        <v>13</v>
      </c>
      <c r="E131" t="s">
        <v>8</v>
      </c>
      <c r="F131" t="s">
        <v>11</v>
      </c>
      <c r="G131">
        <v>7960</v>
      </c>
    </row>
    <row r="132" spans="1:7" x14ac:dyDescent="0.3">
      <c r="A132" s="1">
        <v>44240</v>
      </c>
      <c r="B132" t="s">
        <v>27</v>
      </c>
      <c r="C132" t="s">
        <v>18</v>
      </c>
      <c r="D132">
        <v>18</v>
      </c>
      <c r="E132" t="s">
        <v>10</v>
      </c>
      <c r="F132" t="s">
        <v>11</v>
      </c>
      <c r="G132">
        <v>18142</v>
      </c>
    </row>
    <row r="133" spans="1:7" hidden="1" x14ac:dyDescent="0.3">
      <c r="A133" s="1">
        <v>44240</v>
      </c>
      <c r="B133" t="s">
        <v>27</v>
      </c>
      <c r="C133" t="s">
        <v>18</v>
      </c>
      <c r="D133">
        <v>9</v>
      </c>
      <c r="E133" t="s">
        <v>13</v>
      </c>
      <c r="F133" t="s">
        <v>11</v>
      </c>
      <c r="G133">
        <v>3350</v>
      </c>
    </row>
    <row r="134" spans="1:7" hidden="1" x14ac:dyDescent="0.3">
      <c r="A134" s="1">
        <v>44241</v>
      </c>
      <c r="B134" t="s">
        <v>27</v>
      </c>
      <c r="C134" t="s">
        <v>18</v>
      </c>
      <c r="D134">
        <v>13</v>
      </c>
      <c r="E134" t="s">
        <v>8</v>
      </c>
      <c r="F134" t="s">
        <v>11</v>
      </c>
      <c r="G134">
        <v>7796</v>
      </c>
    </row>
    <row r="135" spans="1:7" x14ac:dyDescent="0.3">
      <c r="A135" s="1">
        <v>44241</v>
      </c>
      <c r="B135" t="s">
        <v>27</v>
      </c>
      <c r="C135" t="s">
        <v>18</v>
      </c>
      <c r="D135">
        <v>18</v>
      </c>
      <c r="E135" t="s">
        <v>10</v>
      </c>
      <c r="F135" t="s">
        <v>11</v>
      </c>
      <c r="G135">
        <v>19711</v>
      </c>
    </row>
    <row r="136" spans="1:7" hidden="1" x14ac:dyDescent="0.3">
      <c r="A136" s="1">
        <v>44241</v>
      </c>
      <c r="B136" t="s">
        <v>27</v>
      </c>
      <c r="C136" t="s">
        <v>18</v>
      </c>
      <c r="D136">
        <v>9</v>
      </c>
      <c r="E136" t="s">
        <v>13</v>
      </c>
      <c r="F136" t="s">
        <v>11</v>
      </c>
      <c r="G136">
        <v>3509</v>
      </c>
    </row>
    <row r="137" spans="1:7" hidden="1" x14ac:dyDescent="0.3">
      <c r="A137" s="1">
        <v>44242</v>
      </c>
      <c r="B137" t="s">
        <v>27</v>
      </c>
      <c r="C137" t="s">
        <v>18</v>
      </c>
      <c r="D137">
        <v>13</v>
      </c>
      <c r="E137" t="s">
        <v>8</v>
      </c>
      <c r="F137" t="s">
        <v>11</v>
      </c>
      <c r="G137">
        <v>7562</v>
      </c>
    </row>
    <row r="138" spans="1:7" x14ac:dyDescent="0.3">
      <c r="A138" s="1">
        <v>44242</v>
      </c>
      <c r="B138" t="s">
        <v>27</v>
      </c>
      <c r="C138" t="s">
        <v>18</v>
      </c>
      <c r="D138">
        <v>18</v>
      </c>
      <c r="E138" t="s">
        <v>10</v>
      </c>
      <c r="F138" t="s">
        <v>11</v>
      </c>
      <c r="G138">
        <v>22046</v>
      </c>
    </row>
    <row r="139" spans="1:7" hidden="1" x14ac:dyDescent="0.3">
      <c r="A139" s="1">
        <v>44242</v>
      </c>
      <c r="B139" t="s">
        <v>27</v>
      </c>
      <c r="C139" t="s">
        <v>18</v>
      </c>
      <c r="D139">
        <v>9</v>
      </c>
      <c r="E139" t="s">
        <v>13</v>
      </c>
      <c r="F139" t="s">
        <v>11</v>
      </c>
      <c r="G139">
        <v>3280</v>
      </c>
    </row>
    <row r="140" spans="1:7" hidden="1" x14ac:dyDescent="0.3">
      <c r="A140" s="1">
        <v>44243</v>
      </c>
      <c r="B140" t="s">
        <v>27</v>
      </c>
      <c r="C140" t="s">
        <v>18</v>
      </c>
      <c r="D140">
        <v>13</v>
      </c>
      <c r="E140" t="s">
        <v>8</v>
      </c>
      <c r="F140" t="s">
        <v>11</v>
      </c>
      <c r="G140">
        <v>7315</v>
      </c>
    </row>
    <row r="141" spans="1:7" x14ac:dyDescent="0.3">
      <c r="A141" s="1">
        <v>44243</v>
      </c>
      <c r="B141" t="s">
        <v>27</v>
      </c>
      <c r="C141" t="s">
        <v>18</v>
      </c>
      <c r="D141">
        <v>18</v>
      </c>
      <c r="E141" t="s">
        <v>10</v>
      </c>
      <c r="F141" t="s">
        <v>11</v>
      </c>
      <c r="G141">
        <v>18192</v>
      </c>
    </row>
    <row r="142" spans="1:7" hidden="1" x14ac:dyDescent="0.3">
      <c r="A142" s="1">
        <v>44243</v>
      </c>
      <c r="B142" t="s">
        <v>27</v>
      </c>
      <c r="C142" t="s">
        <v>18</v>
      </c>
      <c r="D142">
        <v>9</v>
      </c>
      <c r="E142" t="s">
        <v>13</v>
      </c>
      <c r="F142" t="s">
        <v>11</v>
      </c>
      <c r="G142">
        <v>3384</v>
      </c>
    </row>
    <row r="143" spans="1:7" hidden="1" x14ac:dyDescent="0.3">
      <c r="A143" s="1">
        <v>44244</v>
      </c>
      <c r="B143" t="s">
        <v>27</v>
      </c>
      <c r="C143" t="s">
        <v>18</v>
      </c>
      <c r="D143">
        <v>13</v>
      </c>
      <c r="E143" t="s">
        <v>8</v>
      </c>
      <c r="F143" t="s">
        <v>11</v>
      </c>
      <c r="G143">
        <v>7659</v>
      </c>
    </row>
    <row r="144" spans="1:7" x14ac:dyDescent="0.3">
      <c r="A144" s="1">
        <v>44244</v>
      </c>
      <c r="B144" t="s">
        <v>27</v>
      </c>
      <c r="C144" t="s">
        <v>18</v>
      </c>
      <c r="D144">
        <v>18</v>
      </c>
      <c r="E144" t="s">
        <v>10</v>
      </c>
      <c r="F144" t="s">
        <v>11</v>
      </c>
      <c r="G144">
        <v>20544</v>
      </c>
    </row>
    <row r="145" spans="1:7" hidden="1" x14ac:dyDescent="0.3">
      <c r="A145" s="1">
        <v>44244</v>
      </c>
      <c r="B145" t="s">
        <v>27</v>
      </c>
      <c r="C145" t="s">
        <v>18</v>
      </c>
      <c r="D145">
        <v>9</v>
      </c>
      <c r="E145" t="s">
        <v>13</v>
      </c>
      <c r="F145" t="s">
        <v>11</v>
      </c>
      <c r="G145">
        <v>3426</v>
      </c>
    </row>
    <row r="146" spans="1:7" hidden="1" x14ac:dyDescent="0.3">
      <c r="A146" s="1">
        <v>44245</v>
      </c>
      <c r="B146" t="s">
        <v>27</v>
      </c>
      <c r="C146" t="s">
        <v>18</v>
      </c>
      <c r="D146">
        <v>13</v>
      </c>
      <c r="E146" t="s">
        <v>8</v>
      </c>
      <c r="F146" t="s">
        <v>11</v>
      </c>
      <c r="G146">
        <v>7960</v>
      </c>
    </row>
    <row r="147" spans="1:7" x14ac:dyDescent="0.3">
      <c r="A147" s="1">
        <v>44245</v>
      </c>
      <c r="B147" t="s">
        <v>27</v>
      </c>
      <c r="C147" t="s">
        <v>18</v>
      </c>
      <c r="D147">
        <v>18</v>
      </c>
      <c r="E147" t="s">
        <v>10</v>
      </c>
      <c r="F147" t="s">
        <v>11</v>
      </c>
      <c r="G147">
        <v>17176</v>
      </c>
    </row>
    <row r="148" spans="1:7" hidden="1" x14ac:dyDescent="0.3">
      <c r="A148" s="1">
        <v>44245</v>
      </c>
      <c r="B148" t="s">
        <v>27</v>
      </c>
      <c r="C148" t="s">
        <v>18</v>
      </c>
      <c r="D148">
        <v>9</v>
      </c>
      <c r="E148" t="s">
        <v>13</v>
      </c>
      <c r="F148" t="s">
        <v>11</v>
      </c>
      <c r="G148">
        <v>3288</v>
      </c>
    </row>
    <row r="149" spans="1:7" hidden="1" x14ac:dyDescent="0.3">
      <c r="A149" s="1">
        <v>44246</v>
      </c>
      <c r="B149" t="s">
        <v>27</v>
      </c>
      <c r="C149" t="s">
        <v>18</v>
      </c>
      <c r="D149">
        <v>13</v>
      </c>
      <c r="E149" t="s">
        <v>8</v>
      </c>
      <c r="F149" t="s">
        <v>11</v>
      </c>
      <c r="G149">
        <v>8142</v>
      </c>
    </row>
    <row r="150" spans="1:7" x14ac:dyDescent="0.3">
      <c r="A150" s="1">
        <v>44246</v>
      </c>
      <c r="B150" t="s">
        <v>27</v>
      </c>
      <c r="C150" t="s">
        <v>18</v>
      </c>
      <c r="D150">
        <v>18</v>
      </c>
      <c r="E150" t="s">
        <v>10</v>
      </c>
      <c r="F150" t="s">
        <v>11</v>
      </c>
      <c r="G150">
        <v>19268</v>
      </c>
    </row>
    <row r="151" spans="1:7" hidden="1" x14ac:dyDescent="0.3">
      <c r="A151" s="1">
        <v>44246</v>
      </c>
      <c r="B151" t="s">
        <v>27</v>
      </c>
      <c r="C151" t="s">
        <v>18</v>
      </c>
      <c r="D151">
        <v>9</v>
      </c>
      <c r="E151" t="s">
        <v>13</v>
      </c>
      <c r="F151" t="s">
        <v>11</v>
      </c>
      <c r="G151">
        <v>3586</v>
      </c>
    </row>
    <row r="152" spans="1:7" hidden="1" x14ac:dyDescent="0.3">
      <c r="A152" s="1">
        <v>44247</v>
      </c>
      <c r="B152" t="s">
        <v>27</v>
      </c>
      <c r="C152" t="s">
        <v>18</v>
      </c>
      <c r="D152">
        <v>13</v>
      </c>
      <c r="E152" t="s">
        <v>8</v>
      </c>
      <c r="F152" t="s">
        <v>11</v>
      </c>
      <c r="G152">
        <v>7644</v>
      </c>
    </row>
    <row r="153" spans="1:7" x14ac:dyDescent="0.3">
      <c r="A153" s="1">
        <v>44247</v>
      </c>
      <c r="B153" t="s">
        <v>27</v>
      </c>
      <c r="C153" t="s">
        <v>18</v>
      </c>
      <c r="D153">
        <v>18</v>
      </c>
      <c r="E153" t="s">
        <v>10</v>
      </c>
      <c r="F153" t="s">
        <v>11</v>
      </c>
      <c r="G153">
        <v>20415</v>
      </c>
    </row>
    <row r="154" spans="1:7" hidden="1" x14ac:dyDescent="0.3">
      <c r="A154" s="1">
        <v>44247</v>
      </c>
      <c r="B154" t="s">
        <v>27</v>
      </c>
      <c r="C154" t="s">
        <v>18</v>
      </c>
      <c r="D154">
        <v>9</v>
      </c>
      <c r="E154" t="s">
        <v>13</v>
      </c>
      <c r="F154" t="s">
        <v>11</v>
      </c>
      <c r="G154">
        <v>3892</v>
      </c>
    </row>
    <row r="155" spans="1:7" hidden="1" x14ac:dyDescent="0.3">
      <c r="A155" s="1">
        <v>44248</v>
      </c>
      <c r="B155" t="s">
        <v>27</v>
      </c>
      <c r="C155" t="s">
        <v>18</v>
      </c>
      <c r="D155">
        <v>13</v>
      </c>
      <c r="E155" t="s">
        <v>8</v>
      </c>
      <c r="F155" t="s">
        <v>11</v>
      </c>
      <c r="G155">
        <v>7722</v>
      </c>
    </row>
    <row r="156" spans="1:7" x14ac:dyDescent="0.3">
      <c r="A156" s="1">
        <v>44248</v>
      </c>
      <c r="B156" t="s">
        <v>27</v>
      </c>
      <c r="C156" t="s">
        <v>18</v>
      </c>
      <c r="D156">
        <v>18</v>
      </c>
      <c r="E156" t="s">
        <v>10</v>
      </c>
      <c r="F156" t="s">
        <v>11</v>
      </c>
      <c r="G156">
        <v>17511</v>
      </c>
    </row>
    <row r="157" spans="1:7" hidden="1" x14ac:dyDescent="0.3">
      <c r="A157" s="1">
        <v>44248</v>
      </c>
      <c r="B157" t="s">
        <v>27</v>
      </c>
      <c r="C157" t="s">
        <v>18</v>
      </c>
      <c r="D157">
        <v>9</v>
      </c>
      <c r="E157" t="s">
        <v>13</v>
      </c>
      <c r="F157" t="s">
        <v>11</v>
      </c>
      <c r="G157">
        <v>3641</v>
      </c>
    </row>
    <row r="158" spans="1:7" hidden="1" x14ac:dyDescent="0.3">
      <c r="A158" s="1">
        <v>44249</v>
      </c>
      <c r="B158" t="s">
        <v>27</v>
      </c>
      <c r="C158" t="s">
        <v>18</v>
      </c>
      <c r="D158">
        <v>13</v>
      </c>
      <c r="E158" t="s">
        <v>8</v>
      </c>
      <c r="F158" t="s">
        <v>11</v>
      </c>
      <c r="G158">
        <v>8175</v>
      </c>
    </row>
    <row r="159" spans="1:7" x14ac:dyDescent="0.3">
      <c r="A159" s="1">
        <v>44249</v>
      </c>
      <c r="B159" t="s">
        <v>27</v>
      </c>
      <c r="C159" t="s">
        <v>18</v>
      </c>
      <c r="D159">
        <v>18</v>
      </c>
      <c r="E159" t="s">
        <v>10</v>
      </c>
      <c r="F159" t="s">
        <v>11</v>
      </c>
      <c r="G159">
        <v>21910</v>
      </c>
    </row>
    <row r="160" spans="1:7" hidden="1" x14ac:dyDescent="0.3">
      <c r="A160" s="1">
        <v>44249</v>
      </c>
      <c r="B160" t="s">
        <v>27</v>
      </c>
      <c r="C160" t="s">
        <v>18</v>
      </c>
      <c r="D160">
        <v>9</v>
      </c>
      <c r="E160" t="s">
        <v>13</v>
      </c>
      <c r="F160" t="s">
        <v>11</v>
      </c>
      <c r="G160">
        <v>3548</v>
      </c>
    </row>
    <row r="161" spans="1:7" hidden="1" x14ac:dyDescent="0.3">
      <c r="A161" s="1">
        <v>44250</v>
      </c>
      <c r="B161" t="s">
        <v>27</v>
      </c>
      <c r="C161" t="s">
        <v>18</v>
      </c>
      <c r="D161">
        <v>13</v>
      </c>
      <c r="E161" t="s">
        <v>8</v>
      </c>
      <c r="F161" t="s">
        <v>11</v>
      </c>
      <c r="G161">
        <v>7934</v>
      </c>
    </row>
    <row r="162" spans="1:7" x14ac:dyDescent="0.3">
      <c r="A162" s="1">
        <v>44250</v>
      </c>
      <c r="B162" t="s">
        <v>27</v>
      </c>
      <c r="C162" t="s">
        <v>18</v>
      </c>
      <c r="D162">
        <v>18</v>
      </c>
      <c r="E162" t="s">
        <v>10</v>
      </c>
      <c r="F162" t="s">
        <v>11</v>
      </c>
      <c r="G162">
        <v>19081</v>
      </c>
    </row>
    <row r="163" spans="1:7" hidden="1" x14ac:dyDescent="0.3">
      <c r="A163" s="1">
        <v>44250</v>
      </c>
      <c r="B163" t="s">
        <v>27</v>
      </c>
      <c r="C163" t="s">
        <v>18</v>
      </c>
      <c r="D163">
        <v>9</v>
      </c>
      <c r="E163" t="s">
        <v>13</v>
      </c>
      <c r="F163" t="s">
        <v>11</v>
      </c>
      <c r="G163">
        <v>3387</v>
      </c>
    </row>
    <row r="164" spans="1:7" hidden="1" x14ac:dyDescent="0.3">
      <c r="A164" s="1">
        <v>44251</v>
      </c>
      <c r="B164" t="s">
        <v>27</v>
      </c>
      <c r="C164" t="s">
        <v>18</v>
      </c>
      <c r="D164">
        <v>13</v>
      </c>
      <c r="E164" t="s">
        <v>8</v>
      </c>
      <c r="F164" t="s">
        <v>11</v>
      </c>
      <c r="G164">
        <v>8153</v>
      </c>
    </row>
    <row r="165" spans="1:7" x14ac:dyDescent="0.3">
      <c r="A165" s="1">
        <v>44251</v>
      </c>
      <c r="B165" t="s">
        <v>27</v>
      </c>
      <c r="C165" t="s">
        <v>18</v>
      </c>
      <c r="D165">
        <v>18</v>
      </c>
      <c r="E165" t="s">
        <v>10</v>
      </c>
      <c r="F165" t="s">
        <v>11</v>
      </c>
      <c r="G165">
        <v>19485</v>
      </c>
    </row>
    <row r="166" spans="1:7" hidden="1" x14ac:dyDescent="0.3">
      <c r="A166" s="1">
        <v>44251</v>
      </c>
      <c r="B166" t="s">
        <v>27</v>
      </c>
      <c r="C166" t="s">
        <v>18</v>
      </c>
      <c r="D166">
        <v>9</v>
      </c>
      <c r="E166" t="s">
        <v>13</v>
      </c>
      <c r="F166" t="s">
        <v>11</v>
      </c>
      <c r="G166">
        <v>3419</v>
      </c>
    </row>
    <row r="167" spans="1:7" hidden="1" x14ac:dyDescent="0.3">
      <c r="A167" s="1">
        <v>44252</v>
      </c>
      <c r="B167" t="s">
        <v>27</v>
      </c>
      <c r="C167" t="s">
        <v>18</v>
      </c>
      <c r="D167">
        <v>13</v>
      </c>
      <c r="E167" t="s">
        <v>8</v>
      </c>
      <c r="F167" t="s">
        <v>11</v>
      </c>
      <c r="G167">
        <v>7469</v>
      </c>
    </row>
    <row r="168" spans="1:7" x14ac:dyDescent="0.3">
      <c r="A168" s="1">
        <v>44252</v>
      </c>
      <c r="B168" t="s">
        <v>27</v>
      </c>
      <c r="C168" t="s">
        <v>18</v>
      </c>
      <c r="D168">
        <v>18</v>
      </c>
      <c r="E168" t="s">
        <v>10</v>
      </c>
      <c r="F168" t="s">
        <v>11</v>
      </c>
      <c r="G168">
        <v>21357</v>
      </c>
    </row>
    <row r="169" spans="1:7" hidden="1" x14ac:dyDescent="0.3">
      <c r="A169" s="1">
        <v>44252</v>
      </c>
      <c r="B169" t="s">
        <v>27</v>
      </c>
      <c r="C169" t="s">
        <v>18</v>
      </c>
      <c r="D169">
        <v>9</v>
      </c>
      <c r="E169" t="s">
        <v>13</v>
      </c>
      <c r="F169" t="s">
        <v>11</v>
      </c>
      <c r="G169">
        <v>3634</v>
      </c>
    </row>
    <row r="170" spans="1:7" hidden="1" x14ac:dyDescent="0.3">
      <c r="A170" s="1">
        <v>44253</v>
      </c>
      <c r="B170" t="s">
        <v>27</v>
      </c>
      <c r="C170" t="s">
        <v>18</v>
      </c>
      <c r="D170">
        <v>13</v>
      </c>
      <c r="E170" t="s">
        <v>8</v>
      </c>
      <c r="F170" t="s">
        <v>11</v>
      </c>
      <c r="G170">
        <v>7541</v>
      </c>
    </row>
    <row r="171" spans="1:7" x14ac:dyDescent="0.3">
      <c r="A171" s="1">
        <v>44253</v>
      </c>
      <c r="B171" t="s">
        <v>27</v>
      </c>
      <c r="C171" t="s">
        <v>18</v>
      </c>
      <c r="D171">
        <v>18</v>
      </c>
      <c r="E171" t="s">
        <v>10</v>
      </c>
      <c r="F171" t="s">
        <v>11</v>
      </c>
      <c r="G171">
        <v>17055</v>
      </c>
    </row>
    <row r="172" spans="1:7" hidden="1" x14ac:dyDescent="0.3">
      <c r="A172" s="1">
        <v>44253</v>
      </c>
      <c r="B172" t="s">
        <v>27</v>
      </c>
      <c r="C172" t="s">
        <v>18</v>
      </c>
      <c r="D172">
        <v>9</v>
      </c>
      <c r="E172" t="s">
        <v>13</v>
      </c>
      <c r="F172" t="s">
        <v>11</v>
      </c>
      <c r="G172">
        <v>3837</v>
      </c>
    </row>
    <row r="173" spans="1:7" hidden="1" x14ac:dyDescent="0.3">
      <c r="A173" s="1">
        <v>44254</v>
      </c>
      <c r="B173" t="s">
        <v>27</v>
      </c>
      <c r="C173" t="s">
        <v>18</v>
      </c>
      <c r="D173">
        <v>13</v>
      </c>
      <c r="E173" t="s">
        <v>8</v>
      </c>
      <c r="F173" t="s">
        <v>11</v>
      </c>
      <c r="G173">
        <v>7787</v>
      </c>
    </row>
    <row r="174" spans="1:7" x14ac:dyDescent="0.3">
      <c r="A174" s="1">
        <v>44254</v>
      </c>
      <c r="B174" t="s">
        <v>27</v>
      </c>
      <c r="C174" t="s">
        <v>18</v>
      </c>
      <c r="D174">
        <v>18</v>
      </c>
      <c r="E174" t="s">
        <v>10</v>
      </c>
      <c r="F174" t="s">
        <v>11</v>
      </c>
      <c r="G174">
        <v>21420</v>
      </c>
    </row>
    <row r="175" spans="1:7" hidden="1" x14ac:dyDescent="0.3">
      <c r="A175" s="1">
        <v>44254</v>
      </c>
      <c r="B175" t="s">
        <v>27</v>
      </c>
      <c r="C175" t="s">
        <v>18</v>
      </c>
      <c r="D175">
        <v>9</v>
      </c>
      <c r="E175" t="s">
        <v>13</v>
      </c>
      <c r="F175" t="s">
        <v>11</v>
      </c>
      <c r="G175">
        <v>3065</v>
      </c>
    </row>
    <row r="176" spans="1:7" hidden="1" x14ac:dyDescent="0.3">
      <c r="A176" s="1">
        <v>44255</v>
      </c>
      <c r="B176" t="s">
        <v>27</v>
      </c>
      <c r="C176" t="s">
        <v>18</v>
      </c>
      <c r="D176">
        <v>13</v>
      </c>
      <c r="E176" t="s">
        <v>8</v>
      </c>
      <c r="F176" t="s">
        <v>11</v>
      </c>
      <c r="G176">
        <v>7309</v>
      </c>
    </row>
    <row r="177" spans="1:7" x14ac:dyDescent="0.3">
      <c r="A177" s="1">
        <v>44255</v>
      </c>
      <c r="B177" t="s">
        <v>27</v>
      </c>
      <c r="C177" t="s">
        <v>18</v>
      </c>
      <c r="D177">
        <v>18</v>
      </c>
      <c r="E177" t="s">
        <v>10</v>
      </c>
      <c r="F177" t="s">
        <v>11</v>
      </c>
      <c r="G177">
        <v>21345</v>
      </c>
    </row>
    <row r="178" spans="1:7" hidden="1" x14ac:dyDescent="0.3">
      <c r="A178" s="1">
        <v>44255</v>
      </c>
      <c r="B178" t="s">
        <v>27</v>
      </c>
      <c r="C178" t="s">
        <v>18</v>
      </c>
      <c r="D178">
        <v>9</v>
      </c>
      <c r="E178" t="s">
        <v>13</v>
      </c>
      <c r="F178" t="s">
        <v>11</v>
      </c>
      <c r="G178">
        <v>2976</v>
      </c>
    </row>
    <row r="179" spans="1:7" hidden="1" x14ac:dyDescent="0.3">
      <c r="A179" s="1">
        <v>44256</v>
      </c>
      <c r="B179" t="s">
        <v>27</v>
      </c>
      <c r="C179" t="s">
        <v>18</v>
      </c>
      <c r="D179">
        <v>13</v>
      </c>
      <c r="E179" t="s">
        <v>8</v>
      </c>
      <c r="F179" t="s">
        <v>11</v>
      </c>
      <c r="G179">
        <v>8153</v>
      </c>
    </row>
    <row r="180" spans="1:7" x14ac:dyDescent="0.3">
      <c r="A180" s="1">
        <v>44256</v>
      </c>
      <c r="B180" t="s">
        <v>27</v>
      </c>
      <c r="C180" t="s">
        <v>18</v>
      </c>
      <c r="D180">
        <v>18</v>
      </c>
      <c r="E180" t="s">
        <v>10</v>
      </c>
      <c r="F180" t="s">
        <v>11</v>
      </c>
      <c r="G180">
        <v>16557</v>
      </c>
    </row>
    <row r="181" spans="1:7" hidden="1" x14ac:dyDescent="0.3">
      <c r="A181" s="1">
        <v>44256</v>
      </c>
      <c r="B181" t="s">
        <v>27</v>
      </c>
      <c r="C181" t="s">
        <v>18</v>
      </c>
      <c r="D181">
        <v>9</v>
      </c>
      <c r="E181" t="s">
        <v>13</v>
      </c>
      <c r="F181" t="s">
        <v>11</v>
      </c>
      <c r="G181">
        <v>3752</v>
      </c>
    </row>
    <row r="182" spans="1:7" hidden="1" x14ac:dyDescent="0.3">
      <c r="A182" s="1">
        <v>44257</v>
      </c>
      <c r="B182" t="s">
        <v>27</v>
      </c>
      <c r="C182" t="s">
        <v>18</v>
      </c>
      <c r="D182">
        <v>13</v>
      </c>
      <c r="E182" t="s">
        <v>8</v>
      </c>
      <c r="F182" t="s">
        <v>11</v>
      </c>
      <c r="G182">
        <v>7404</v>
      </c>
    </row>
    <row r="183" spans="1:7" x14ac:dyDescent="0.3">
      <c r="A183" s="1">
        <v>44257</v>
      </c>
      <c r="B183" t="s">
        <v>27</v>
      </c>
      <c r="C183" t="s">
        <v>18</v>
      </c>
      <c r="D183">
        <v>18</v>
      </c>
      <c r="E183" t="s">
        <v>10</v>
      </c>
      <c r="F183" t="s">
        <v>11</v>
      </c>
      <c r="G183">
        <v>21649</v>
      </c>
    </row>
    <row r="184" spans="1:7" hidden="1" x14ac:dyDescent="0.3">
      <c r="A184" s="1">
        <v>44257</v>
      </c>
      <c r="B184" t="s">
        <v>27</v>
      </c>
      <c r="C184" t="s">
        <v>18</v>
      </c>
      <c r="D184">
        <v>9</v>
      </c>
      <c r="E184" t="s">
        <v>13</v>
      </c>
      <c r="F184" t="s">
        <v>11</v>
      </c>
      <c r="G184">
        <v>3747</v>
      </c>
    </row>
    <row r="185" spans="1:7" hidden="1" x14ac:dyDescent="0.3">
      <c r="A185" s="1">
        <v>44258</v>
      </c>
      <c r="B185" t="s">
        <v>27</v>
      </c>
      <c r="C185" t="s">
        <v>18</v>
      </c>
      <c r="D185">
        <v>13</v>
      </c>
      <c r="E185" t="s">
        <v>8</v>
      </c>
      <c r="F185" t="s">
        <v>9</v>
      </c>
      <c r="G185">
        <v>8815</v>
      </c>
    </row>
    <row r="186" spans="1:7" x14ac:dyDescent="0.3">
      <c r="A186" s="1">
        <v>44258</v>
      </c>
      <c r="B186" t="s">
        <v>27</v>
      </c>
      <c r="C186" t="s">
        <v>18</v>
      </c>
      <c r="D186">
        <v>18</v>
      </c>
      <c r="E186" t="s">
        <v>10</v>
      </c>
      <c r="F186" t="s">
        <v>11</v>
      </c>
      <c r="G186">
        <v>19356</v>
      </c>
    </row>
    <row r="187" spans="1:7" hidden="1" x14ac:dyDescent="0.3">
      <c r="A187" s="1">
        <v>44258</v>
      </c>
      <c r="B187" t="s">
        <v>27</v>
      </c>
      <c r="C187" t="s">
        <v>18</v>
      </c>
      <c r="D187">
        <v>9</v>
      </c>
      <c r="E187" t="s">
        <v>13</v>
      </c>
      <c r="F187" t="s">
        <v>11</v>
      </c>
      <c r="G187">
        <v>2980</v>
      </c>
    </row>
    <row r="188" spans="1:7" hidden="1" x14ac:dyDescent="0.3">
      <c r="A188" s="1">
        <v>44259</v>
      </c>
      <c r="B188" t="s">
        <v>27</v>
      </c>
      <c r="C188" t="s">
        <v>18</v>
      </c>
      <c r="D188">
        <v>13</v>
      </c>
      <c r="E188" t="s">
        <v>8</v>
      </c>
      <c r="F188" t="s">
        <v>9</v>
      </c>
      <c r="G188">
        <v>8902</v>
      </c>
    </row>
    <row r="189" spans="1:7" x14ac:dyDescent="0.3">
      <c r="A189" s="1">
        <v>44259</v>
      </c>
      <c r="B189" t="s">
        <v>27</v>
      </c>
      <c r="C189" t="s">
        <v>18</v>
      </c>
      <c r="D189">
        <v>18</v>
      </c>
      <c r="E189" t="s">
        <v>10</v>
      </c>
      <c r="F189" t="s">
        <v>11</v>
      </c>
      <c r="G189">
        <v>21913</v>
      </c>
    </row>
    <row r="190" spans="1:7" hidden="1" x14ac:dyDescent="0.3">
      <c r="A190" s="1">
        <v>44259</v>
      </c>
      <c r="B190" t="s">
        <v>27</v>
      </c>
      <c r="C190" t="s">
        <v>18</v>
      </c>
      <c r="D190">
        <v>9</v>
      </c>
      <c r="E190" t="s">
        <v>13</v>
      </c>
      <c r="F190" t="s">
        <v>11</v>
      </c>
      <c r="G190">
        <v>3427</v>
      </c>
    </row>
    <row r="191" spans="1:7" hidden="1" x14ac:dyDescent="0.3">
      <c r="A191" s="1">
        <v>44260</v>
      </c>
      <c r="B191" t="s">
        <v>27</v>
      </c>
      <c r="C191" t="s">
        <v>18</v>
      </c>
      <c r="D191">
        <v>13</v>
      </c>
      <c r="E191" t="s">
        <v>8</v>
      </c>
      <c r="F191" t="s">
        <v>9</v>
      </c>
      <c r="G191">
        <v>9384</v>
      </c>
    </row>
    <row r="192" spans="1:7" x14ac:dyDescent="0.3">
      <c r="A192" s="1">
        <v>44260</v>
      </c>
      <c r="B192" t="s">
        <v>27</v>
      </c>
      <c r="C192" t="s">
        <v>18</v>
      </c>
      <c r="D192">
        <v>18</v>
      </c>
      <c r="E192" t="s">
        <v>10</v>
      </c>
      <c r="F192" t="s">
        <v>11</v>
      </c>
      <c r="G192">
        <v>21812</v>
      </c>
    </row>
    <row r="193" spans="1:7" hidden="1" x14ac:dyDescent="0.3">
      <c r="A193" s="1">
        <v>44260</v>
      </c>
      <c r="B193" t="s">
        <v>27</v>
      </c>
      <c r="C193" t="s">
        <v>18</v>
      </c>
      <c r="D193">
        <v>9</v>
      </c>
      <c r="E193" t="s">
        <v>13</v>
      </c>
      <c r="F193" t="s">
        <v>11</v>
      </c>
      <c r="G193">
        <v>3395</v>
      </c>
    </row>
    <row r="194" spans="1:7" hidden="1" x14ac:dyDescent="0.3">
      <c r="A194" s="1">
        <v>44261</v>
      </c>
      <c r="B194" t="s">
        <v>27</v>
      </c>
      <c r="C194" t="s">
        <v>18</v>
      </c>
      <c r="D194">
        <v>13</v>
      </c>
      <c r="E194" t="s">
        <v>8</v>
      </c>
      <c r="F194" t="s">
        <v>9</v>
      </c>
      <c r="G194">
        <v>9217</v>
      </c>
    </row>
    <row r="195" spans="1:7" x14ac:dyDescent="0.3">
      <c r="A195" s="1">
        <v>44261</v>
      </c>
      <c r="B195" t="s">
        <v>27</v>
      </c>
      <c r="C195" t="s">
        <v>18</v>
      </c>
      <c r="D195">
        <v>18</v>
      </c>
      <c r="E195" t="s">
        <v>10</v>
      </c>
      <c r="F195" t="s">
        <v>11</v>
      </c>
      <c r="G195">
        <v>17431</v>
      </c>
    </row>
    <row r="196" spans="1:7" hidden="1" x14ac:dyDescent="0.3">
      <c r="A196" s="1">
        <v>44261</v>
      </c>
      <c r="B196" t="s">
        <v>27</v>
      </c>
      <c r="C196" t="s">
        <v>18</v>
      </c>
      <c r="D196">
        <v>9</v>
      </c>
      <c r="E196" t="s">
        <v>13</v>
      </c>
      <c r="F196" t="s">
        <v>11</v>
      </c>
      <c r="G196">
        <v>3919</v>
      </c>
    </row>
    <row r="197" spans="1:7" hidden="1" x14ac:dyDescent="0.3">
      <c r="A197" s="1">
        <v>44262</v>
      </c>
      <c r="B197" t="s">
        <v>27</v>
      </c>
      <c r="C197" t="s">
        <v>18</v>
      </c>
      <c r="D197">
        <v>13</v>
      </c>
      <c r="E197" t="s">
        <v>8</v>
      </c>
      <c r="F197" t="s">
        <v>9</v>
      </c>
      <c r="G197">
        <v>9414</v>
      </c>
    </row>
    <row r="198" spans="1:7" x14ac:dyDescent="0.3">
      <c r="A198" s="1">
        <v>44262</v>
      </c>
      <c r="B198" t="s">
        <v>27</v>
      </c>
      <c r="C198" t="s">
        <v>18</v>
      </c>
      <c r="D198">
        <v>18</v>
      </c>
      <c r="E198" t="s">
        <v>10</v>
      </c>
      <c r="F198" t="s">
        <v>11</v>
      </c>
      <c r="G198">
        <v>16933</v>
      </c>
    </row>
    <row r="199" spans="1:7" hidden="1" x14ac:dyDescent="0.3">
      <c r="A199" s="1">
        <v>44262</v>
      </c>
      <c r="B199" t="s">
        <v>27</v>
      </c>
      <c r="C199" t="s">
        <v>18</v>
      </c>
      <c r="D199">
        <v>9</v>
      </c>
      <c r="E199" t="s">
        <v>13</v>
      </c>
      <c r="F199" t="s">
        <v>11</v>
      </c>
      <c r="G199">
        <v>3525</v>
      </c>
    </row>
    <row r="200" spans="1:7" hidden="1" x14ac:dyDescent="0.3">
      <c r="A200" s="1">
        <v>44263</v>
      </c>
      <c r="B200" t="s">
        <v>27</v>
      </c>
      <c r="C200" t="s">
        <v>18</v>
      </c>
      <c r="D200">
        <v>13</v>
      </c>
      <c r="E200" t="s">
        <v>8</v>
      </c>
      <c r="F200" t="s">
        <v>9</v>
      </c>
      <c r="G200">
        <v>8850</v>
      </c>
    </row>
    <row r="201" spans="1:7" x14ac:dyDescent="0.3">
      <c r="A201" s="1">
        <v>44263</v>
      </c>
      <c r="B201" t="s">
        <v>27</v>
      </c>
      <c r="C201" t="s">
        <v>18</v>
      </c>
      <c r="D201">
        <v>18</v>
      </c>
      <c r="E201" t="s">
        <v>10</v>
      </c>
      <c r="F201" t="s">
        <v>11</v>
      </c>
      <c r="G201">
        <v>17623</v>
      </c>
    </row>
    <row r="202" spans="1:7" hidden="1" x14ac:dyDescent="0.3">
      <c r="A202" s="1">
        <v>44263</v>
      </c>
      <c r="B202" t="s">
        <v>27</v>
      </c>
      <c r="C202" t="s">
        <v>18</v>
      </c>
      <c r="D202">
        <v>9</v>
      </c>
      <c r="E202" t="s">
        <v>13</v>
      </c>
      <c r="F202" t="s">
        <v>11</v>
      </c>
      <c r="G202">
        <v>3852</v>
      </c>
    </row>
    <row r="203" spans="1:7" hidden="1" x14ac:dyDescent="0.3">
      <c r="A203" s="1">
        <v>44264</v>
      </c>
      <c r="B203" t="s">
        <v>27</v>
      </c>
      <c r="C203" t="s">
        <v>18</v>
      </c>
      <c r="D203">
        <v>13</v>
      </c>
      <c r="E203" t="s">
        <v>8</v>
      </c>
      <c r="F203" t="s">
        <v>9</v>
      </c>
      <c r="G203">
        <v>8706</v>
      </c>
    </row>
    <row r="204" spans="1:7" hidden="1" x14ac:dyDescent="0.3">
      <c r="A204" s="1">
        <v>44264</v>
      </c>
      <c r="B204" t="s">
        <v>27</v>
      </c>
      <c r="C204" t="s">
        <v>18</v>
      </c>
      <c r="D204">
        <v>18</v>
      </c>
      <c r="E204" t="s">
        <v>10</v>
      </c>
      <c r="F204" t="s">
        <v>9</v>
      </c>
      <c r="G204">
        <v>21087</v>
      </c>
    </row>
    <row r="205" spans="1:7" hidden="1" x14ac:dyDescent="0.3">
      <c r="A205" s="1">
        <v>44264</v>
      </c>
      <c r="B205" t="s">
        <v>27</v>
      </c>
      <c r="C205" t="s">
        <v>18</v>
      </c>
      <c r="D205">
        <v>9</v>
      </c>
      <c r="E205" t="s">
        <v>13</v>
      </c>
      <c r="F205" t="s">
        <v>11</v>
      </c>
      <c r="G205">
        <v>2995</v>
      </c>
    </row>
    <row r="206" spans="1:7" hidden="1" x14ac:dyDescent="0.3">
      <c r="A206" s="1">
        <v>44265</v>
      </c>
      <c r="B206" t="s">
        <v>27</v>
      </c>
      <c r="C206" t="s">
        <v>18</v>
      </c>
      <c r="D206">
        <v>13</v>
      </c>
      <c r="E206" t="s">
        <v>8</v>
      </c>
      <c r="F206" t="s">
        <v>9</v>
      </c>
      <c r="G206">
        <v>8786</v>
      </c>
    </row>
    <row r="207" spans="1:7" hidden="1" x14ac:dyDescent="0.3">
      <c r="A207" s="1">
        <v>44265</v>
      </c>
      <c r="B207" t="s">
        <v>27</v>
      </c>
      <c r="C207" t="s">
        <v>18</v>
      </c>
      <c r="D207">
        <v>18</v>
      </c>
      <c r="E207" t="s">
        <v>10</v>
      </c>
      <c r="F207" t="s">
        <v>9</v>
      </c>
      <c r="G207">
        <v>22170</v>
      </c>
    </row>
    <row r="208" spans="1:7" hidden="1" x14ac:dyDescent="0.3">
      <c r="A208" s="1">
        <v>44265</v>
      </c>
      <c r="B208" t="s">
        <v>27</v>
      </c>
      <c r="C208" t="s">
        <v>18</v>
      </c>
      <c r="D208">
        <v>9</v>
      </c>
      <c r="E208" t="s">
        <v>13</v>
      </c>
      <c r="F208" t="s">
        <v>11</v>
      </c>
      <c r="G208">
        <v>3190</v>
      </c>
    </row>
    <row r="209" spans="1:7" hidden="1" x14ac:dyDescent="0.3">
      <c r="A209" s="1">
        <v>44266</v>
      </c>
      <c r="B209" t="s">
        <v>27</v>
      </c>
      <c r="C209" t="s">
        <v>18</v>
      </c>
      <c r="D209">
        <v>13</v>
      </c>
      <c r="E209" t="s">
        <v>8</v>
      </c>
      <c r="F209" t="s">
        <v>9</v>
      </c>
      <c r="G209">
        <v>9045</v>
      </c>
    </row>
    <row r="210" spans="1:7" hidden="1" x14ac:dyDescent="0.3">
      <c r="A210" s="1">
        <v>44266</v>
      </c>
      <c r="B210" t="s">
        <v>27</v>
      </c>
      <c r="C210" t="s">
        <v>18</v>
      </c>
      <c r="D210">
        <v>18</v>
      </c>
      <c r="E210" t="s">
        <v>10</v>
      </c>
      <c r="F210" t="s">
        <v>9</v>
      </c>
      <c r="G210">
        <v>21444</v>
      </c>
    </row>
    <row r="211" spans="1:7" hidden="1" x14ac:dyDescent="0.3">
      <c r="A211" s="1">
        <v>44266</v>
      </c>
      <c r="B211" t="s">
        <v>27</v>
      </c>
      <c r="C211" t="s">
        <v>18</v>
      </c>
      <c r="D211">
        <v>9</v>
      </c>
      <c r="E211" t="s">
        <v>13</v>
      </c>
      <c r="F211" t="s">
        <v>11</v>
      </c>
      <c r="G211">
        <v>3685</v>
      </c>
    </row>
    <row r="212" spans="1:7" hidden="1" x14ac:dyDescent="0.3">
      <c r="A212" s="1">
        <v>44267</v>
      </c>
      <c r="B212" t="s">
        <v>27</v>
      </c>
      <c r="C212" t="s">
        <v>18</v>
      </c>
      <c r="D212">
        <v>13</v>
      </c>
      <c r="E212" t="s">
        <v>8</v>
      </c>
      <c r="F212" t="s">
        <v>9</v>
      </c>
      <c r="G212">
        <v>9287</v>
      </c>
    </row>
    <row r="213" spans="1:7" hidden="1" x14ac:dyDescent="0.3">
      <c r="A213" s="1">
        <v>44267</v>
      </c>
      <c r="B213" t="s">
        <v>27</v>
      </c>
      <c r="C213" t="s">
        <v>18</v>
      </c>
      <c r="D213">
        <v>18</v>
      </c>
      <c r="E213" t="s">
        <v>10</v>
      </c>
      <c r="F213" t="s">
        <v>9</v>
      </c>
      <c r="G213">
        <v>22317</v>
      </c>
    </row>
    <row r="214" spans="1:7" hidden="1" x14ac:dyDescent="0.3">
      <c r="A214" s="1">
        <v>44267</v>
      </c>
      <c r="B214" t="s">
        <v>27</v>
      </c>
      <c r="C214" t="s">
        <v>18</v>
      </c>
      <c r="D214">
        <v>9</v>
      </c>
      <c r="E214" t="s">
        <v>13</v>
      </c>
      <c r="F214" t="s">
        <v>11</v>
      </c>
      <c r="G214">
        <v>3334</v>
      </c>
    </row>
    <row r="215" spans="1:7" hidden="1" x14ac:dyDescent="0.3">
      <c r="A215" s="1">
        <v>44268</v>
      </c>
      <c r="B215" t="s">
        <v>27</v>
      </c>
      <c r="C215" t="s">
        <v>18</v>
      </c>
      <c r="D215">
        <v>13</v>
      </c>
      <c r="E215" t="s">
        <v>8</v>
      </c>
      <c r="F215" t="s">
        <v>9</v>
      </c>
      <c r="G215">
        <v>8734</v>
      </c>
    </row>
    <row r="216" spans="1:7" hidden="1" x14ac:dyDescent="0.3">
      <c r="A216" s="1">
        <v>44268</v>
      </c>
      <c r="B216" t="s">
        <v>27</v>
      </c>
      <c r="C216" t="s">
        <v>18</v>
      </c>
      <c r="D216">
        <v>18</v>
      </c>
      <c r="E216" t="s">
        <v>10</v>
      </c>
      <c r="F216" t="s">
        <v>9</v>
      </c>
      <c r="G216">
        <v>19284</v>
      </c>
    </row>
    <row r="217" spans="1:7" hidden="1" x14ac:dyDescent="0.3">
      <c r="A217" s="1">
        <v>44268</v>
      </c>
      <c r="B217" t="s">
        <v>27</v>
      </c>
      <c r="C217" t="s">
        <v>18</v>
      </c>
      <c r="D217">
        <v>9</v>
      </c>
      <c r="E217" t="s">
        <v>13</v>
      </c>
      <c r="F217" t="s">
        <v>11</v>
      </c>
      <c r="G217">
        <v>3645</v>
      </c>
    </row>
    <row r="218" spans="1:7" hidden="1" x14ac:dyDescent="0.3">
      <c r="A218" s="1">
        <v>44269</v>
      </c>
      <c r="B218" t="s">
        <v>27</v>
      </c>
      <c r="C218" t="s">
        <v>18</v>
      </c>
      <c r="D218">
        <v>13</v>
      </c>
      <c r="E218" t="s">
        <v>8</v>
      </c>
      <c r="F218" t="s">
        <v>9</v>
      </c>
      <c r="G218">
        <v>8756</v>
      </c>
    </row>
    <row r="219" spans="1:7" hidden="1" x14ac:dyDescent="0.3">
      <c r="A219" s="1">
        <v>44269</v>
      </c>
      <c r="B219" t="s">
        <v>27</v>
      </c>
      <c r="C219" t="s">
        <v>18</v>
      </c>
      <c r="D219">
        <v>18</v>
      </c>
      <c r="E219" t="s">
        <v>10</v>
      </c>
      <c r="F219" t="s">
        <v>9</v>
      </c>
      <c r="G219">
        <v>18298</v>
      </c>
    </row>
    <row r="220" spans="1:7" hidden="1" x14ac:dyDescent="0.3">
      <c r="A220" s="1">
        <v>44269</v>
      </c>
      <c r="B220" t="s">
        <v>27</v>
      </c>
      <c r="C220" t="s">
        <v>18</v>
      </c>
      <c r="D220">
        <v>9</v>
      </c>
      <c r="E220" t="s">
        <v>13</v>
      </c>
      <c r="F220" t="s">
        <v>11</v>
      </c>
      <c r="G220">
        <v>3098</v>
      </c>
    </row>
    <row r="221" spans="1:7" hidden="1" x14ac:dyDescent="0.3">
      <c r="A221" s="1">
        <v>44270</v>
      </c>
      <c r="B221" t="s">
        <v>27</v>
      </c>
      <c r="C221" t="s">
        <v>18</v>
      </c>
      <c r="D221">
        <v>13</v>
      </c>
      <c r="E221" t="s">
        <v>8</v>
      </c>
      <c r="F221" t="s">
        <v>9</v>
      </c>
      <c r="G221">
        <v>8946</v>
      </c>
    </row>
    <row r="222" spans="1:7" hidden="1" x14ac:dyDescent="0.3">
      <c r="A222" s="1">
        <v>44270</v>
      </c>
      <c r="B222" t="s">
        <v>27</v>
      </c>
      <c r="C222" t="s">
        <v>18</v>
      </c>
      <c r="D222">
        <v>18</v>
      </c>
      <c r="E222" t="s">
        <v>10</v>
      </c>
      <c r="F222" t="s">
        <v>9</v>
      </c>
      <c r="G222">
        <v>17351</v>
      </c>
    </row>
    <row r="223" spans="1:7" hidden="1" x14ac:dyDescent="0.3">
      <c r="A223" s="1">
        <v>44270</v>
      </c>
      <c r="B223" t="s">
        <v>27</v>
      </c>
      <c r="C223" t="s">
        <v>18</v>
      </c>
      <c r="D223">
        <v>9</v>
      </c>
      <c r="E223" t="s">
        <v>13</v>
      </c>
      <c r="F223" t="s">
        <v>11</v>
      </c>
      <c r="G223">
        <v>3027</v>
      </c>
    </row>
    <row r="224" spans="1:7" hidden="1" x14ac:dyDescent="0.3">
      <c r="A224" s="1">
        <v>44271</v>
      </c>
      <c r="B224" t="s">
        <v>27</v>
      </c>
      <c r="C224" t="s">
        <v>18</v>
      </c>
      <c r="D224">
        <v>13</v>
      </c>
      <c r="E224" t="s">
        <v>8</v>
      </c>
      <c r="F224" t="s">
        <v>9</v>
      </c>
      <c r="G224">
        <v>8848</v>
      </c>
    </row>
    <row r="225" spans="1:7" hidden="1" x14ac:dyDescent="0.3">
      <c r="A225" s="1">
        <v>44271</v>
      </c>
      <c r="B225" t="s">
        <v>27</v>
      </c>
      <c r="C225" t="s">
        <v>18</v>
      </c>
      <c r="D225">
        <v>18</v>
      </c>
      <c r="E225" t="s">
        <v>10</v>
      </c>
      <c r="F225" t="s">
        <v>9</v>
      </c>
      <c r="G225">
        <v>23183</v>
      </c>
    </row>
    <row r="226" spans="1:7" hidden="1" x14ac:dyDescent="0.3">
      <c r="A226" s="1">
        <v>44271</v>
      </c>
      <c r="B226" t="s">
        <v>27</v>
      </c>
      <c r="C226" t="s">
        <v>18</v>
      </c>
      <c r="D226">
        <v>9</v>
      </c>
      <c r="E226" t="s">
        <v>13</v>
      </c>
      <c r="F226" t="s">
        <v>11</v>
      </c>
      <c r="G226">
        <v>3514</v>
      </c>
    </row>
    <row r="227" spans="1:7" hidden="1" x14ac:dyDescent="0.3">
      <c r="A227" s="1">
        <v>44272</v>
      </c>
      <c r="B227" t="s">
        <v>27</v>
      </c>
      <c r="C227" t="s">
        <v>18</v>
      </c>
      <c r="D227">
        <v>13</v>
      </c>
      <c r="E227" t="s">
        <v>8</v>
      </c>
      <c r="F227" t="s">
        <v>11</v>
      </c>
      <c r="G227">
        <v>6230</v>
      </c>
    </row>
    <row r="228" spans="1:7" hidden="1" x14ac:dyDescent="0.3">
      <c r="A228" s="1">
        <v>44272</v>
      </c>
      <c r="B228" t="s">
        <v>27</v>
      </c>
      <c r="C228" t="s">
        <v>18</v>
      </c>
      <c r="D228">
        <v>18</v>
      </c>
      <c r="E228" t="s">
        <v>10</v>
      </c>
      <c r="F228" t="s">
        <v>9</v>
      </c>
      <c r="G228">
        <v>22530</v>
      </c>
    </row>
    <row r="229" spans="1:7" hidden="1" x14ac:dyDescent="0.3">
      <c r="A229" s="1">
        <v>44272</v>
      </c>
      <c r="B229" t="s">
        <v>27</v>
      </c>
      <c r="C229" t="s">
        <v>18</v>
      </c>
      <c r="D229">
        <v>9</v>
      </c>
      <c r="E229" t="s">
        <v>13</v>
      </c>
      <c r="F229" t="s">
        <v>11</v>
      </c>
      <c r="G229">
        <v>3529</v>
      </c>
    </row>
    <row r="230" spans="1:7" hidden="1" x14ac:dyDescent="0.3">
      <c r="A230" s="1">
        <v>44273</v>
      </c>
      <c r="B230" t="s">
        <v>27</v>
      </c>
      <c r="C230" t="s">
        <v>18</v>
      </c>
      <c r="D230">
        <v>13</v>
      </c>
      <c r="E230" t="s">
        <v>8</v>
      </c>
      <c r="F230" t="s">
        <v>11</v>
      </c>
      <c r="G230">
        <v>6471</v>
      </c>
    </row>
    <row r="231" spans="1:7" hidden="1" x14ac:dyDescent="0.3">
      <c r="A231" s="1">
        <v>44273</v>
      </c>
      <c r="B231" t="s">
        <v>27</v>
      </c>
      <c r="C231" t="s">
        <v>18</v>
      </c>
      <c r="D231">
        <v>18</v>
      </c>
      <c r="E231" t="s">
        <v>10</v>
      </c>
      <c r="F231" t="s">
        <v>9</v>
      </c>
      <c r="G231">
        <v>22633</v>
      </c>
    </row>
    <row r="232" spans="1:7" hidden="1" x14ac:dyDescent="0.3">
      <c r="A232" s="1">
        <v>44273</v>
      </c>
      <c r="B232" t="s">
        <v>27</v>
      </c>
      <c r="C232" t="s">
        <v>18</v>
      </c>
      <c r="D232">
        <v>9</v>
      </c>
      <c r="E232" t="s">
        <v>13</v>
      </c>
      <c r="F232" t="s">
        <v>11</v>
      </c>
      <c r="G232">
        <v>3704</v>
      </c>
    </row>
    <row r="233" spans="1:7" hidden="1" x14ac:dyDescent="0.3">
      <c r="A233" s="1">
        <v>44274</v>
      </c>
      <c r="B233" t="s">
        <v>27</v>
      </c>
      <c r="C233" t="s">
        <v>18</v>
      </c>
      <c r="D233">
        <v>13</v>
      </c>
      <c r="E233" t="s">
        <v>8</v>
      </c>
      <c r="F233" t="s">
        <v>11</v>
      </c>
      <c r="G233">
        <v>6898</v>
      </c>
    </row>
    <row r="234" spans="1:7" hidden="1" x14ac:dyDescent="0.3">
      <c r="A234" s="1">
        <v>44274</v>
      </c>
      <c r="B234" t="s">
        <v>27</v>
      </c>
      <c r="C234" t="s">
        <v>18</v>
      </c>
      <c r="D234">
        <v>18</v>
      </c>
      <c r="E234" t="s">
        <v>10</v>
      </c>
      <c r="F234" t="s">
        <v>9</v>
      </c>
      <c r="G234">
        <v>18577</v>
      </c>
    </row>
    <row r="235" spans="1:7" hidden="1" x14ac:dyDescent="0.3">
      <c r="A235" s="1">
        <v>44274</v>
      </c>
      <c r="B235" t="s">
        <v>27</v>
      </c>
      <c r="C235" t="s">
        <v>18</v>
      </c>
      <c r="D235">
        <v>9</v>
      </c>
      <c r="E235" t="s">
        <v>13</v>
      </c>
      <c r="F235" t="s">
        <v>11</v>
      </c>
      <c r="G235">
        <v>3566</v>
      </c>
    </row>
    <row r="236" spans="1:7" hidden="1" x14ac:dyDescent="0.3">
      <c r="A236" s="1">
        <v>44275</v>
      </c>
      <c r="B236" t="s">
        <v>27</v>
      </c>
      <c r="C236" t="s">
        <v>18</v>
      </c>
      <c r="D236">
        <v>13</v>
      </c>
      <c r="E236" t="s">
        <v>8</v>
      </c>
      <c r="F236" t="s">
        <v>11</v>
      </c>
      <c r="G236">
        <v>6865</v>
      </c>
    </row>
    <row r="237" spans="1:7" hidden="1" x14ac:dyDescent="0.3">
      <c r="A237" s="1">
        <v>44275</v>
      </c>
      <c r="B237" t="s">
        <v>27</v>
      </c>
      <c r="C237" t="s">
        <v>18</v>
      </c>
      <c r="D237">
        <v>18</v>
      </c>
      <c r="E237" t="s">
        <v>10</v>
      </c>
      <c r="F237" t="s">
        <v>9</v>
      </c>
      <c r="G237">
        <v>21389</v>
      </c>
    </row>
    <row r="238" spans="1:7" hidden="1" x14ac:dyDescent="0.3">
      <c r="A238" s="1">
        <v>44275</v>
      </c>
      <c r="B238" t="s">
        <v>27</v>
      </c>
      <c r="C238" t="s">
        <v>18</v>
      </c>
      <c r="D238">
        <v>9</v>
      </c>
      <c r="E238" t="s">
        <v>13</v>
      </c>
      <c r="F238" t="s">
        <v>11</v>
      </c>
      <c r="G238">
        <v>3547</v>
      </c>
    </row>
    <row r="239" spans="1:7" hidden="1" x14ac:dyDescent="0.3">
      <c r="A239" s="1">
        <v>44276</v>
      </c>
      <c r="B239" t="s">
        <v>27</v>
      </c>
      <c r="C239" t="s">
        <v>18</v>
      </c>
      <c r="D239">
        <v>13</v>
      </c>
      <c r="E239" t="s">
        <v>8</v>
      </c>
      <c r="F239" t="s">
        <v>11</v>
      </c>
      <c r="G239">
        <v>7258</v>
      </c>
    </row>
    <row r="240" spans="1:7" hidden="1" x14ac:dyDescent="0.3">
      <c r="A240" s="1">
        <v>44276</v>
      </c>
      <c r="B240" t="s">
        <v>27</v>
      </c>
      <c r="C240" t="s">
        <v>18</v>
      </c>
      <c r="D240">
        <v>18</v>
      </c>
      <c r="E240" t="s">
        <v>10</v>
      </c>
      <c r="F240" t="s">
        <v>9</v>
      </c>
      <c r="G240">
        <v>21954</v>
      </c>
    </row>
    <row r="241" spans="1:7" hidden="1" x14ac:dyDescent="0.3">
      <c r="A241" s="1">
        <v>44276</v>
      </c>
      <c r="B241" t="s">
        <v>27</v>
      </c>
      <c r="C241" t="s">
        <v>18</v>
      </c>
      <c r="D241">
        <v>9</v>
      </c>
      <c r="E241" t="s">
        <v>13</v>
      </c>
      <c r="F241" t="s">
        <v>11</v>
      </c>
      <c r="G241">
        <v>3682</v>
      </c>
    </row>
    <row r="242" spans="1:7" hidden="1" x14ac:dyDescent="0.3">
      <c r="A242" s="1">
        <v>44277</v>
      </c>
      <c r="B242" t="s">
        <v>27</v>
      </c>
      <c r="C242" t="s">
        <v>18</v>
      </c>
      <c r="D242">
        <v>13</v>
      </c>
      <c r="E242" t="s">
        <v>8</v>
      </c>
      <c r="F242" t="s">
        <v>11</v>
      </c>
      <c r="G242">
        <v>6578</v>
      </c>
    </row>
    <row r="243" spans="1:7" hidden="1" x14ac:dyDescent="0.3">
      <c r="A243" s="1">
        <v>44277</v>
      </c>
      <c r="B243" t="s">
        <v>27</v>
      </c>
      <c r="C243" t="s">
        <v>18</v>
      </c>
      <c r="D243">
        <v>18</v>
      </c>
      <c r="E243" t="s">
        <v>10</v>
      </c>
      <c r="F243" t="s">
        <v>9</v>
      </c>
      <c r="G243">
        <v>17478</v>
      </c>
    </row>
    <row r="244" spans="1:7" hidden="1" x14ac:dyDescent="0.3">
      <c r="A244" s="1">
        <v>44277</v>
      </c>
      <c r="B244" t="s">
        <v>27</v>
      </c>
      <c r="C244" t="s">
        <v>18</v>
      </c>
      <c r="D244">
        <v>9</v>
      </c>
      <c r="E244" t="s">
        <v>13</v>
      </c>
      <c r="F244" t="s">
        <v>11</v>
      </c>
      <c r="G244">
        <v>3760</v>
      </c>
    </row>
    <row r="245" spans="1:7" hidden="1" x14ac:dyDescent="0.3">
      <c r="A245" s="1">
        <v>44278</v>
      </c>
      <c r="B245" t="s">
        <v>27</v>
      </c>
      <c r="C245" t="s">
        <v>18</v>
      </c>
      <c r="D245">
        <v>13</v>
      </c>
      <c r="E245" t="s">
        <v>8</v>
      </c>
      <c r="F245" t="s">
        <v>11</v>
      </c>
      <c r="G245">
        <v>7451</v>
      </c>
    </row>
    <row r="246" spans="1:7" hidden="1" x14ac:dyDescent="0.3">
      <c r="A246" s="1">
        <v>44278</v>
      </c>
      <c r="B246" t="s">
        <v>27</v>
      </c>
      <c r="C246" t="s">
        <v>18</v>
      </c>
      <c r="D246">
        <v>18</v>
      </c>
      <c r="E246" t="s">
        <v>10</v>
      </c>
      <c r="F246" t="s">
        <v>9</v>
      </c>
      <c r="G246">
        <v>21809</v>
      </c>
    </row>
    <row r="247" spans="1:7" hidden="1" x14ac:dyDescent="0.3">
      <c r="A247" s="1">
        <v>44278</v>
      </c>
      <c r="B247" t="s">
        <v>27</v>
      </c>
      <c r="C247" t="s">
        <v>18</v>
      </c>
      <c r="D247">
        <v>9</v>
      </c>
      <c r="E247" t="s">
        <v>13</v>
      </c>
      <c r="F247" t="s">
        <v>11</v>
      </c>
      <c r="G247">
        <v>3070</v>
      </c>
    </row>
    <row r="248" spans="1:7" hidden="1" x14ac:dyDescent="0.3">
      <c r="A248" s="1">
        <v>44279</v>
      </c>
      <c r="B248" t="s">
        <v>27</v>
      </c>
      <c r="C248" t="s">
        <v>18</v>
      </c>
      <c r="D248">
        <v>13</v>
      </c>
      <c r="E248" t="s">
        <v>8</v>
      </c>
      <c r="F248" t="s">
        <v>11</v>
      </c>
      <c r="G248">
        <v>6781</v>
      </c>
    </row>
    <row r="249" spans="1:7" hidden="1" x14ac:dyDescent="0.3">
      <c r="A249" s="1">
        <v>44279</v>
      </c>
      <c r="B249" t="s">
        <v>27</v>
      </c>
      <c r="C249" t="s">
        <v>18</v>
      </c>
      <c r="D249">
        <v>18</v>
      </c>
      <c r="E249" t="s">
        <v>10</v>
      </c>
      <c r="F249" t="s">
        <v>9</v>
      </c>
      <c r="G249">
        <v>21560</v>
      </c>
    </row>
    <row r="250" spans="1:7" hidden="1" x14ac:dyDescent="0.3">
      <c r="A250" s="1">
        <v>44279</v>
      </c>
      <c r="B250" t="s">
        <v>27</v>
      </c>
      <c r="C250" t="s">
        <v>18</v>
      </c>
      <c r="D250">
        <v>9</v>
      </c>
      <c r="E250" t="s">
        <v>13</v>
      </c>
      <c r="F250" t="s">
        <v>11</v>
      </c>
      <c r="G250">
        <v>3141</v>
      </c>
    </row>
    <row r="251" spans="1:7" hidden="1" x14ac:dyDescent="0.3">
      <c r="A251" s="1">
        <v>44280</v>
      </c>
      <c r="B251" t="s">
        <v>27</v>
      </c>
      <c r="C251" t="s">
        <v>18</v>
      </c>
      <c r="D251">
        <v>13</v>
      </c>
      <c r="E251" t="s">
        <v>8</v>
      </c>
      <c r="F251" t="s">
        <v>11</v>
      </c>
      <c r="G251">
        <v>7286</v>
      </c>
    </row>
    <row r="252" spans="1:7" x14ac:dyDescent="0.3">
      <c r="A252" s="1">
        <v>44280</v>
      </c>
      <c r="B252" t="s">
        <v>27</v>
      </c>
      <c r="C252" t="s">
        <v>18</v>
      </c>
      <c r="D252">
        <v>18</v>
      </c>
      <c r="E252" t="s">
        <v>10</v>
      </c>
      <c r="F252" t="s">
        <v>11</v>
      </c>
      <c r="G252">
        <v>20952</v>
      </c>
    </row>
    <row r="253" spans="1:7" hidden="1" x14ac:dyDescent="0.3">
      <c r="A253" s="1">
        <v>44280</v>
      </c>
      <c r="B253" t="s">
        <v>27</v>
      </c>
      <c r="C253" t="s">
        <v>18</v>
      </c>
      <c r="D253">
        <v>9</v>
      </c>
      <c r="E253" t="s">
        <v>13</v>
      </c>
      <c r="F253" t="s">
        <v>11</v>
      </c>
      <c r="G253">
        <v>3366</v>
      </c>
    </row>
    <row r="254" spans="1:7" hidden="1" x14ac:dyDescent="0.3">
      <c r="A254" s="1">
        <v>44281</v>
      </c>
      <c r="B254" t="s">
        <v>27</v>
      </c>
      <c r="C254" t="s">
        <v>18</v>
      </c>
      <c r="D254">
        <v>13</v>
      </c>
      <c r="E254" t="s">
        <v>8</v>
      </c>
      <c r="F254" t="s">
        <v>11</v>
      </c>
      <c r="G254">
        <v>6146</v>
      </c>
    </row>
    <row r="255" spans="1:7" x14ac:dyDescent="0.3">
      <c r="A255" s="1">
        <v>44281</v>
      </c>
      <c r="B255" t="s">
        <v>27</v>
      </c>
      <c r="C255" t="s">
        <v>18</v>
      </c>
      <c r="D255">
        <v>18</v>
      </c>
      <c r="E255" t="s">
        <v>10</v>
      </c>
      <c r="F255" t="s">
        <v>11</v>
      </c>
      <c r="G255">
        <v>21859</v>
      </c>
    </row>
    <row r="256" spans="1:7" hidden="1" x14ac:dyDescent="0.3">
      <c r="A256" s="1">
        <v>44281</v>
      </c>
      <c r="B256" t="s">
        <v>27</v>
      </c>
      <c r="C256" t="s">
        <v>18</v>
      </c>
      <c r="D256">
        <v>9</v>
      </c>
      <c r="E256" t="s">
        <v>13</v>
      </c>
      <c r="F256" t="s">
        <v>11</v>
      </c>
      <c r="G256">
        <v>3388</v>
      </c>
    </row>
    <row r="257" spans="1:7" hidden="1" x14ac:dyDescent="0.3">
      <c r="A257" s="1">
        <v>44282</v>
      </c>
      <c r="B257" t="s">
        <v>27</v>
      </c>
      <c r="C257" t="s">
        <v>18</v>
      </c>
      <c r="D257">
        <v>13</v>
      </c>
      <c r="E257" t="s">
        <v>8</v>
      </c>
      <c r="F257" t="s">
        <v>11</v>
      </c>
      <c r="G257">
        <v>7426</v>
      </c>
    </row>
    <row r="258" spans="1:7" x14ac:dyDescent="0.3">
      <c r="A258" s="1">
        <v>44282</v>
      </c>
      <c r="B258" t="s">
        <v>27</v>
      </c>
      <c r="C258" t="s">
        <v>18</v>
      </c>
      <c r="D258">
        <v>18</v>
      </c>
      <c r="E258" t="s">
        <v>10</v>
      </c>
      <c r="F258" t="s">
        <v>11</v>
      </c>
      <c r="G258">
        <v>20018</v>
      </c>
    </row>
    <row r="259" spans="1:7" hidden="1" x14ac:dyDescent="0.3">
      <c r="A259" s="1">
        <v>44282</v>
      </c>
      <c r="B259" t="s">
        <v>27</v>
      </c>
      <c r="C259" t="s">
        <v>18</v>
      </c>
      <c r="D259">
        <v>9</v>
      </c>
      <c r="E259" t="s">
        <v>13</v>
      </c>
      <c r="F259" t="s">
        <v>11</v>
      </c>
      <c r="G259">
        <v>3865</v>
      </c>
    </row>
    <row r="260" spans="1:7" hidden="1" x14ac:dyDescent="0.3">
      <c r="A260" s="1">
        <v>44283</v>
      </c>
      <c r="B260" t="s">
        <v>27</v>
      </c>
      <c r="C260" t="s">
        <v>18</v>
      </c>
      <c r="D260">
        <v>13</v>
      </c>
      <c r="E260" t="s">
        <v>8</v>
      </c>
      <c r="F260" t="s">
        <v>11</v>
      </c>
      <c r="G260">
        <v>6814</v>
      </c>
    </row>
    <row r="261" spans="1:7" x14ac:dyDescent="0.3">
      <c r="A261" s="1">
        <v>44283</v>
      </c>
      <c r="B261" t="s">
        <v>27</v>
      </c>
      <c r="C261" t="s">
        <v>18</v>
      </c>
      <c r="D261">
        <v>18</v>
      </c>
      <c r="E261" t="s">
        <v>10</v>
      </c>
      <c r="F261" t="s">
        <v>11</v>
      </c>
      <c r="G261">
        <v>17311</v>
      </c>
    </row>
    <row r="262" spans="1:7" hidden="1" x14ac:dyDescent="0.3">
      <c r="A262" s="1">
        <v>44283</v>
      </c>
      <c r="B262" t="s">
        <v>27</v>
      </c>
      <c r="C262" t="s">
        <v>18</v>
      </c>
      <c r="D262">
        <v>9</v>
      </c>
      <c r="E262" t="s">
        <v>13</v>
      </c>
      <c r="F262" t="s">
        <v>11</v>
      </c>
      <c r="G262">
        <v>3689</v>
      </c>
    </row>
    <row r="263" spans="1:7" hidden="1" x14ac:dyDescent="0.3">
      <c r="A263" s="1">
        <v>44284</v>
      </c>
      <c r="B263" t="s">
        <v>27</v>
      </c>
      <c r="C263" t="s">
        <v>18</v>
      </c>
      <c r="D263">
        <v>13</v>
      </c>
      <c r="E263" t="s">
        <v>8</v>
      </c>
      <c r="F263" t="s">
        <v>11</v>
      </c>
      <c r="G263">
        <v>7134</v>
      </c>
    </row>
    <row r="264" spans="1:7" x14ac:dyDescent="0.3">
      <c r="A264" s="1">
        <v>44284</v>
      </c>
      <c r="B264" t="s">
        <v>27</v>
      </c>
      <c r="C264" t="s">
        <v>18</v>
      </c>
      <c r="D264">
        <v>18</v>
      </c>
      <c r="E264" t="s">
        <v>10</v>
      </c>
      <c r="F264" t="s">
        <v>11</v>
      </c>
      <c r="G264">
        <v>20079</v>
      </c>
    </row>
    <row r="265" spans="1:7" hidden="1" x14ac:dyDescent="0.3">
      <c r="A265" s="1">
        <v>44284</v>
      </c>
      <c r="B265" t="s">
        <v>27</v>
      </c>
      <c r="C265" t="s">
        <v>18</v>
      </c>
      <c r="D265">
        <v>9</v>
      </c>
      <c r="E265" t="s">
        <v>13</v>
      </c>
      <c r="F265" t="s">
        <v>11</v>
      </c>
      <c r="G265">
        <v>3218</v>
      </c>
    </row>
    <row r="266" spans="1:7" hidden="1" x14ac:dyDescent="0.3">
      <c r="A266" s="1">
        <v>44285</v>
      </c>
      <c r="B266" t="s">
        <v>27</v>
      </c>
      <c r="C266" t="s">
        <v>18</v>
      </c>
      <c r="D266">
        <v>13</v>
      </c>
      <c r="E266" t="s">
        <v>8</v>
      </c>
      <c r="F266" t="s">
        <v>11</v>
      </c>
      <c r="G266">
        <v>7457</v>
      </c>
    </row>
    <row r="267" spans="1:7" x14ac:dyDescent="0.3">
      <c r="A267" s="1">
        <v>44285</v>
      </c>
      <c r="B267" t="s">
        <v>27</v>
      </c>
      <c r="C267" t="s">
        <v>18</v>
      </c>
      <c r="D267">
        <v>18</v>
      </c>
      <c r="E267" t="s">
        <v>10</v>
      </c>
      <c r="F267" t="s">
        <v>11</v>
      </c>
      <c r="G267">
        <v>21524</v>
      </c>
    </row>
    <row r="268" spans="1:7" hidden="1" x14ac:dyDescent="0.3">
      <c r="A268" s="1">
        <v>44285</v>
      </c>
      <c r="B268" t="s">
        <v>27</v>
      </c>
      <c r="C268" t="s">
        <v>18</v>
      </c>
      <c r="D268">
        <v>9</v>
      </c>
      <c r="E268" t="s">
        <v>13</v>
      </c>
      <c r="F268" t="s">
        <v>11</v>
      </c>
      <c r="G268">
        <v>3454</v>
      </c>
    </row>
    <row r="269" spans="1:7" hidden="1" x14ac:dyDescent="0.3">
      <c r="A269" s="1">
        <v>44286</v>
      </c>
      <c r="B269" t="s">
        <v>27</v>
      </c>
      <c r="C269" t="s">
        <v>18</v>
      </c>
      <c r="D269">
        <v>13</v>
      </c>
      <c r="E269" t="s">
        <v>8</v>
      </c>
      <c r="F269" t="s">
        <v>11</v>
      </c>
      <c r="G269">
        <v>7054</v>
      </c>
    </row>
    <row r="270" spans="1:7" x14ac:dyDescent="0.3">
      <c r="A270" s="1">
        <v>44286</v>
      </c>
      <c r="B270" t="s">
        <v>27</v>
      </c>
      <c r="C270" t="s">
        <v>18</v>
      </c>
      <c r="D270">
        <v>18</v>
      </c>
      <c r="E270" t="s">
        <v>10</v>
      </c>
      <c r="F270" t="s">
        <v>11</v>
      </c>
      <c r="G270">
        <v>21427</v>
      </c>
    </row>
    <row r="271" spans="1:7" hidden="1" x14ac:dyDescent="0.3">
      <c r="A271" s="1">
        <v>44286</v>
      </c>
      <c r="B271" t="s">
        <v>27</v>
      </c>
      <c r="C271" t="s">
        <v>18</v>
      </c>
      <c r="D271">
        <v>9</v>
      </c>
      <c r="E271" t="s">
        <v>13</v>
      </c>
      <c r="F271" t="s">
        <v>11</v>
      </c>
      <c r="G271">
        <v>3827</v>
      </c>
    </row>
  </sheetData>
  <autoFilter ref="A1:G271" xr:uid="{DEBA4543-3A83-43FD-9187-3CC22C3AB5AE}">
    <filterColumn colId="4">
      <filters>
        <filter val="Food"/>
      </filters>
    </filterColumn>
    <filterColumn colId="5">
      <filters>
        <filter val="n"/>
      </filters>
    </filterColumn>
  </autoFilter>
  <mergeCells count="1">
    <mergeCell ref="I1:J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531B7-572F-4000-8744-7E80AECE3612}">
  <dimension ref="A1:O811"/>
  <sheetViews>
    <sheetView zoomScale="90" zoomScaleNormal="90" workbookViewId="0">
      <selection activeCell="K19" sqref="K19"/>
    </sheetView>
  </sheetViews>
  <sheetFormatPr defaultColWidth="8.8984375" defaultRowHeight="14.4" x14ac:dyDescent="0.3"/>
  <cols>
    <col min="1" max="1" width="9.5" style="16" bestFit="1" customWidth="1"/>
    <col min="2" max="10" width="8.8984375" style="16"/>
    <col min="11" max="11" width="16.59765625" style="16" bestFit="1" customWidth="1"/>
    <col min="12" max="13" width="8.8984375" style="16"/>
    <col min="14" max="14" width="17.09765625" style="16" bestFit="1" customWidth="1"/>
    <col min="15" max="15" width="12.5" style="16" bestFit="1" customWidth="1"/>
    <col min="16" max="16384" width="8.8984375" style="16"/>
  </cols>
  <sheetData>
    <row r="1" spans="1:15" ht="15.6" x14ac:dyDescent="0.3">
      <c r="A1" t="s">
        <v>0</v>
      </c>
      <c r="B1" t="s">
        <v>1</v>
      </c>
      <c r="C1" t="s">
        <v>2</v>
      </c>
      <c r="D1" t="s">
        <v>3</v>
      </c>
      <c r="E1" t="s">
        <v>4</v>
      </c>
      <c r="F1" t="s">
        <v>5</v>
      </c>
      <c r="G1" t="s">
        <v>6</v>
      </c>
    </row>
    <row r="2" spans="1:15" ht="15.6" x14ac:dyDescent="0.3">
      <c r="A2" s="1">
        <v>44197</v>
      </c>
      <c r="B2" t="s">
        <v>7</v>
      </c>
      <c r="C2" t="s">
        <v>16</v>
      </c>
      <c r="D2">
        <v>13</v>
      </c>
      <c r="E2" t="s">
        <v>13</v>
      </c>
      <c r="F2" t="s">
        <v>9</v>
      </c>
      <c r="G2">
        <v>16309</v>
      </c>
    </row>
    <row r="3" spans="1:15" ht="15.6" x14ac:dyDescent="0.3">
      <c r="A3" s="1">
        <v>44197</v>
      </c>
      <c r="B3" t="s">
        <v>15</v>
      </c>
      <c r="C3" t="s">
        <v>21</v>
      </c>
      <c r="D3">
        <v>16</v>
      </c>
      <c r="E3" t="s">
        <v>13</v>
      </c>
      <c r="F3" t="s">
        <v>9</v>
      </c>
      <c r="G3">
        <v>17554</v>
      </c>
    </row>
    <row r="4" spans="1:15" ht="15.6" x14ac:dyDescent="0.3">
      <c r="A4" s="1">
        <v>44197</v>
      </c>
      <c r="B4" t="s">
        <v>19</v>
      </c>
      <c r="C4" t="s">
        <v>17</v>
      </c>
      <c r="D4">
        <v>10</v>
      </c>
      <c r="E4" t="s">
        <v>13</v>
      </c>
      <c r="F4" t="s">
        <v>9</v>
      </c>
      <c r="G4">
        <v>11059</v>
      </c>
    </row>
    <row r="5" spans="1:15" ht="15.6" x14ac:dyDescent="0.3">
      <c r="A5" s="1">
        <v>44197</v>
      </c>
      <c r="B5" t="s">
        <v>23</v>
      </c>
      <c r="C5" t="s">
        <v>25</v>
      </c>
      <c r="D5">
        <v>22</v>
      </c>
      <c r="E5" t="s">
        <v>13</v>
      </c>
      <c r="F5" t="s">
        <v>9</v>
      </c>
      <c r="G5">
        <v>17492</v>
      </c>
    </row>
    <row r="6" spans="1:15" ht="16.2" thickBot="1" x14ac:dyDescent="0.35">
      <c r="A6" s="1">
        <v>44197</v>
      </c>
      <c r="B6" t="s">
        <v>26</v>
      </c>
      <c r="C6" t="s">
        <v>14</v>
      </c>
      <c r="D6">
        <v>26</v>
      </c>
      <c r="E6" t="s">
        <v>13</v>
      </c>
      <c r="F6" t="s">
        <v>9</v>
      </c>
      <c r="G6">
        <v>27869</v>
      </c>
      <c r="J6" s="107" t="s">
        <v>38</v>
      </c>
      <c r="K6" s="107"/>
      <c r="N6" s="108" t="s">
        <v>39</v>
      </c>
      <c r="O6" s="108"/>
    </row>
    <row r="7" spans="1:15" ht="15.6" x14ac:dyDescent="0.3">
      <c r="A7" s="1">
        <v>44197</v>
      </c>
      <c r="B7" t="s">
        <v>27</v>
      </c>
      <c r="C7" t="s">
        <v>18</v>
      </c>
      <c r="D7">
        <v>9</v>
      </c>
      <c r="E7" t="s">
        <v>13</v>
      </c>
      <c r="F7" t="s">
        <v>9</v>
      </c>
      <c r="G7">
        <v>7673</v>
      </c>
      <c r="J7" s="6" t="s">
        <v>6</v>
      </c>
      <c r="K7" s="6"/>
      <c r="N7" s="6" t="s">
        <v>6</v>
      </c>
      <c r="O7" s="6"/>
    </row>
    <row r="8" spans="1:15" ht="15.6" x14ac:dyDescent="0.3">
      <c r="A8" s="1">
        <v>44197</v>
      </c>
      <c r="B8" t="s">
        <v>28</v>
      </c>
      <c r="C8" t="s">
        <v>24</v>
      </c>
      <c r="D8">
        <v>20</v>
      </c>
      <c r="E8" t="s">
        <v>13</v>
      </c>
      <c r="F8" t="s">
        <v>9</v>
      </c>
      <c r="G8">
        <v>13892</v>
      </c>
      <c r="J8"/>
      <c r="K8"/>
      <c r="N8"/>
      <c r="O8"/>
    </row>
    <row r="9" spans="1:15" ht="15.6" x14ac:dyDescent="0.3">
      <c r="A9" s="1">
        <v>44197</v>
      </c>
      <c r="B9" t="s">
        <v>29</v>
      </c>
      <c r="C9" t="s">
        <v>22</v>
      </c>
      <c r="D9">
        <v>15.7</v>
      </c>
      <c r="E9" t="s">
        <v>13</v>
      </c>
      <c r="F9" t="s">
        <v>9</v>
      </c>
      <c r="G9">
        <v>16927</v>
      </c>
      <c r="J9" t="s">
        <v>32</v>
      </c>
      <c r="K9" s="8">
        <v>9993.3506172839498</v>
      </c>
      <c r="N9" t="s">
        <v>32</v>
      </c>
      <c r="O9" s="8">
        <v>8417.1679012345685</v>
      </c>
    </row>
    <row r="10" spans="1:15" ht="15.6" x14ac:dyDescent="0.3">
      <c r="A10" s="1">
        <v>44197</v>
      </c>
      <c r="B10" t="s">
        <v>30</v>
      </c>
      <c r="C10" t="s">
        <v>20</v>
      </c>
      <c r="D10">
        <v>24</v>
      </c>
      <c r="E10" t="s">
        <v>13</v>
      </c>
      <c r="F10" t="s">
        <v>9</v>
      </c>
      <c r="G10">
        <v>25391</v>
      </c>
      <c r="J10" t="s">
        <v>40</v>
      </c>
      <c r="K10" s="8">
        <v>1599.0360993594311</v>
      </c>
      <c r="N10" t="s">
        <v>40</v>
      </c>
      <c r="O10" s="8">
        <v>148.00362780653117</v>
      </c>
    </row>
    <row r="11" spans="1:15" ht="15.6" x14ac:dyDescent="0.3">
      <c r="A11" s="1">
        <v>44198</v>
      </c>
      <c r="B11" t="s">
        <v>7</v>
      </c>
      <c r="C11" t="s">
        <v>16</v>
      </c>
      <c r="D11">
        <v>13</v>
      </c>
      <c r="E11" t="s">
        <v>13</v>
      </c>
      <c r="F11" t="s">
        <v>9</v>
      </c>
      <c r="G11">
        <v>12802</v>
      </c>
      <c r="J11" t="s">
        <v>33</v>
      </c>
      <c r="K11" s="8">
        <v>7175</v>
      </c>
      <c r="N11" t="s">
        <v>33</v>
      </c>
      <c r="O11" s="8">
        <v>7175</v>
      </c>
    </row>
    <row r="12" spans="1:15" ht="15.6" x14ac:dyDescent="0.3">
      <c r="A12" s="1">
        <v>44198</v>
      </c>
      <c r="B12" t="s">
        <v>15</v>
      </c>
      <c r="C12" t="s">
        <v>21</v>
      </c>
      <c r="D12">
        <v>16</v>
      </c>
      <c r="E12" t="s">
        <v>13</v>
      </c>
      <c r="F12" t="s">
        <v>9</v>
      </c>
      <c r="G12">
        <v>13779</v>
      </c>
      <c r="J12" t="s">
        <v>34</v>
      </c>
      <c r="K12" s="8">
        <v>7087</v>
      </c>
      <c r="N12" t="s">
        <v>34</v>
      </c>
      <c r="O12" s="8">
        <v>7087</v>
      </c>
    </row>
    <row r="13" spans="1:15" ht="15.6" x14ac:dyDescent="0.3">
      <c r="A13" s="1">
        <v>44198</v>
      </c>
      <c r="B13" t="s">
        <v>19</v>
      </c>
      <c r="C13" t="s">
        <v>17</v>
      </c>
      <c r="D13">
        <v>10</v>
      </c>
      <c r="E13" t="s">
        <v>13</v>
      </c>
      <c r="F13" t="s">
        <v>9</v>
      </c>
      <c r="G13">
        <v>8680</v>
      </c>
      <c r="J13" t="s">
        <v>41</v>
      </c>
      <c r="K13" s="8">
        <v>45509.365213264027</v>
      </c>
      <c r="N13" t="s">
        <v>41</v>
      </c>
      <c r="O13" s="8">
        <v>4212.2570925282216</v>
      </c>
    </row>
    <row r="14" spans="1:15" ht="15.6" x14ac:dyDescent="0.3">
      <c r="A14" s="1">
        <v>44198</v>
      </c>
      <c r="B14" t="s">
        <v>23</v>
      </c>
      <c r="C14" t="s">
        <v>25</v>
      </c>
      <c r="D14">
        <v>22</v>
      </c>
      <c r="E14" t="s">
        <v>13</v>
      </c>
      <c r="F14" t="s">
        <v>9</v>
      </c>
      <c r="G14">
        <v>13730</v>
      </c>
      <c r="J14" t="s">
        <v>42</v>
      </c>
      <c r="K14" s="8">
        <v>2071102322.1142457</v>
      </c>
      <c r="N14" t="s">
        <v>42</v>
      </c>
      <c r="O14" s="8">
        <v>17743109.813554309</v>
      </c>
    </row>
    <row r="15" spans="1:15" ht="15.6" x14ac:dyDescent="0.3">
      <c r="A15" s="1">
        <v>44198</v>
      </c>
      <c r="B15" t="s">
        <v>26</v>
      </c>
      <c r="C15" t="s">
        <v>14</v>
      </c>
      <c r="D15">
        <v>26</v>
      </c>
      <c r="E15" t="s">
        <v>13</v>
      </c>
      <c r="F15" t="s">
        <v>9</v>
      </c>
      <c r="G15">
        <v>21875</v>
      </c>
      <c r="J15" t="s">
        <v>43</v>
      </c>
      <c r="K15" s="12">
        <v>796.10161010543368</v>
      </c>
      <c r="N15" t="s">
        <v>43</v>
      </c>
      <c r="O15" s="14">
        <v>4.3425627716168691</v>
      </c>
    </row>
    <row r="16" spans="1:15" ht="15.6" x14ac:dyDescent="0.3">
      <c r="A16" s="1">
        <v>44198</v>
      </c>
      <c r="B16" t="s">
        <v>27</v>
      </c>
      <c r="C16" t="s">
        <v>18</v>
      </c>
      <c r="D16">
        <v>9</v>
      </c>
      <c r="E16" t="s">
        <v>13</v>
      </c>
      <c r="F16" t="s">
        <v>9</v>
      </c>
      <c r="G16">
        <v>6023</v>
      </c>
      <c r="J16" t="s">
        <v>44</v>
      </c>
      <c r="K16" s="12">
        <v>28.095378681120756</v>
      </c>
      <c r="N16" t="s">
        <v>44</v>
      </c>
      <c r="O16" s="14">
        <v>1.8647471329836636</v>
      </c>
    </row>
    <row r="17" spans="1:15" ht="15.6" x14ac:dyDescent="0.3">
      <c r="A17" s="1">
        <v>44198</v>
      </c>
      <c r="B17" t="s">
        <v>28</v>
      </c>
      <c r="C17" t="s">
        <v>24</v>
      </c>
      <c r="D17">
        <v>20</v>
      </c>
      <c r="E17" t="s">
        <v>13</v>
      </c>
      <c r="F17" t="s">
        <v>9</v>
      </c>
      <c r="G17">
        <v>10904</v>
      </c>
      <c r="J17" t="s">
        <v>45</v>
      </c>
      <c r="K17" s="8">
        <v>1297983</v>
      </c>
      <c r="N17" t="s">
        <v>45</v>
      </c>
      <c r="O17" s="8">
        <v>25647</v>
      </c>
    </row>
    <row r="18" spans="1:15" ht="15.6" x14ac:dyDescent="0.3">
      <c r="A18" s="1">
        <v>44198</v>
      </c>
      <c r="B18" t="s">
        <v>29</v>
      </c>
      <c r="C18" t="s">
        <v>22</v>
      </c>
      <c r="D18">
        <v>15.7</v>
      </c>
      <c r="E18" t="s">
        <v>13</v>
      </c>
      <c r="F18" t="s">
        <v>9</v>
      </c>
      <c r="G18">
        <v>13286</v>
      </c>
      <c r="J18" t="s">
        <v>46</v>
      </c>
      <c r="K18" s="8">
        <v>66</v>
      </c>
      <c r="N18" t="s">
        <v>46</v>
      </c>
      <c r="O18" s="8">
        <v>2976</v>
      </c>
    </row>
    <row r="19" spans="1:15" ht="15.6" x14ac:dyDescent="0.3">
      <c r="A19" s="1">
        <v>44198</v>
      </c>
      <c r="B19" t="s">
        <v>30</v>
      </c>
      <c r="C19" t="s">
        <v>20</v>
      </c>
      <c r="D19">
        <v>24</v>
      </c>
      <c r="E19" t="s">
        <v>13</v>
      </c>
      <c r="F19" t="s">
        <v>9</v>
      </c>
      <c r="G19">
        <v>19930</v>
      </c>
      <c r="J19" t="s">
        <v>47</v>
      </c>
      <c r="K19" s="8">
        <v>1298049</v>
      </c>
      <c r="N19" t="s">
        <v>47</v>
      </c>
      <c r="O19" s="8">
        <v>28623</v>
      </c>
    </row>
    <row r="20" spans="1:15" ht="15.6" x14ac:dyDescent="0.3">
      <c r="A20" s="1">
        <v>44199</v>
      </c>
      <c r="B20" t="s">
        <v>7</v>
      </c>
      <c r="C20" t="s">
        <v>16</v>
      </c>
      <c r="D20">
        <v>13</v>
      </c>
      <c r="E20" t="s">
        <v>13</v>
      </c>
      <c r="F20" t="s">
        <v>9</v>
      </c>
      <c r="G20">
        <v>13299</v>
      </c>
      <c r="J20" t="s">
        <v>48</v>
      </c>
      <c r="K20" s="8">
        <v>8094614</v>
      </c>
      <c r="N20" t="s">
        <v>48</v>
      </c>
      <c r="O20" s="8">
        <v>6817906</v>
      </c>
    </row>
    <row r="21" spans="1:15" ht="16.2" thickBot="1" x14ac:dyDescent="0.35">
      <c r="A21" s="1">
        <v>44199</v>
      </c>
      <c r="B21" t="s">
        <v>15</v>
      </c>
      <c r="C21" t="s">
        <v>21</v>
      </c>
      <c r="D21">
        <v>16</v>
      </c>
      <c r="E21" t="s">
        <v>13</v>
      </c>
      <c r="F21" t="s">
        <v>9</v>
      </c>
      <c r="G21">
        <v>14314</v>
      </c>
      <c r="J21" s="5" t="s">
        <v>49</v>
      </c>
      <c r="K21" s="11">
        <v>810</v>
      </c>
      <c r="N21" s="5" t="s">
        <v>49</v>
      </c>
      <c r="O21" s="11">
        <v>810</v>
      </c>
    </row>
    <row r="22" spans="1:15" ht="15.6" x14ac:dyDescent="0.3">
      <c r="A22" s="1">
        <v>44199</v>
      </c>
      <c r="B22" t="s">
        <v>19</v>
      </c>
      <c r="C22" t="s">
        <v>17</v>
      </c>
      <c r="D22">
        <v>10</v>
      </c>
      <c r="E22" t="s">
        <v>13</v>
      </c>
      <c r="F22" t="s">
        <v>9</v>
      </c>
      <c r="G22">
        <v>9018</v>
      </c>
    </row>
    <row r="23" spans="1:15" ht="15.6" x14ac:dyDescent="0.3">
      <c r="A23" s="1">
        <v>44199</v>
      </c>
      <c r="B23" t="s">
        <v>23</v>
      </c>
      <c r="C23" t="s">
        <v>25</v>
      </c>
      <c r="D23">
        <v>22</v>
      </c>
      <c r="E23" t="s">
        <v>13</v>
      </c>
      <c r="F23" t="s">
        <v>9</v>
      </c>
      <c r="G23">
        <v>14262</v>
      </c>
    </row>
    <row r="24" spans="1:15" ht="15.6" x14ac:dyDescent="0.3">
      <c r="A24" s="1">
        <v>44199</v>
      </c>
      <c r="B24" t="s">
        <v>26</v>
      </c>
      <c r="C24" t="s">
        <v>14</v>
      </c>
      <c r="D24">
        <v>26</v>
      </c>
      <c r="E24" t="s">
        <v>13</v>
      </c>
      <c r="F24" t="s">
        <v>9</v>
      </c>
      <c r="G24">
        <v>22724</v>
      </c>
    </row>
    <row r="25" spans="1:15" ht="15.6" x14ac:dyDescent="0.3">
      <c r="A25" s="1">
        <v>44199</v>
      </c>
      <c r="B25" t="s">
        <v>27</v>
      </c>
      <c r="C25" t="s">
        <v>18</v>
      </c>
      <c r="D25">
        <v>9</v>
      </c>
      <c r="E25" t="s">
        <v>13</v>
      </c>
      <c r="F25" t="s">
        <v>9</v>
      </c>
      <c r="G25">
        <v>6257</v>
      </c>
    </row>
    <row r="26" spans="1:15" ht="15.6" x14ac:dyDescent="0.3">
      <c r="A26" s="1">
        <v>44199</v>
      </c>
      <c r="B26" t="s">
        <v>28</v>
      </c>
      <c r="C26" t="s">
        <v>24</v>
      </c>
      <c r="D26">
        <v>20</v>
      </c>
      <c r="E26" t="s">
        <v>13</v>
      </c>
      <c r="F26" t="s">
        <v>9</v>
      </c>
      <c r="G26">
        <v>11327</v>
      </c>
    </row>
    <row r="27" spans="1:15" ht="15.6" x14ac:dyDescent="0.3">
      <c r="A27" s="1">
        <v>44199</v>
      </c>
      <c r="B27" t="s">
        <v>29</v>
      </c>
      <c r="C27" t="s">
        <v>22</v>
      </c>
      <c r="D27">
        <v>15.7</v>
      </c>
      <c r="E27" t="s">
        <v>13</v>
      </c>
      <c r="F27" t="s">
        <v>9</v>
      </c>
      <c r="G27">
        <v>13802</v>
      </c>
    </row>
    <row r="28" spans="1:15" ht="15.6" x14ac:dyDescent="0.3">
      <c r="A28" s="1">
        <v>44199</v>
      </c>
      <c r="B28" t="s">
        <v>30</v>
      </c>
      <c r="C28" t="s">
        <v>20</v>
      </c>
      <c r="D28">
        <v>24</v>
      </c>
      <c r="E28" t="s">
        <v>13</v>
      </c>
      <c r="F28" t="s">
        <v>9</v>
      </c>
      <c r="G28">
        <v>20704</v>
      </c>
    </row>
    <row r="29" spans="1:15" ht="15.6" x14ac:dyDescent="0.3">
      <c r="A29" s="1">
        <v>44200</v>
      </c>
      <c r="B29" t="s">
        <v>7</v>
      </c>
      <c r="C29" t="s">
        <v>16</v>
      </c>
      <c r="D29">
        <v>13</v>
      </c>
      <c r="E29" t="s">
        <v>13</v>
      </c>
      <c r="F29" t="s">
        <v>9</v>
      </c>
      <c r="G29">
        <v>12611</v>
      </c>
    </row>
    <row r="30" spans="1:15" ht="15.6" x14ac:dyDescent="0.3">
      <c r="A30" s="1">
        <v>44200</v>
      </c>
      <c r="B30" t="s">
        <v>15</v>
      </c>
      <c r="C30" t="s">
        <v>21</v>
      </c>
      <c r="D30">
        <v>16</v>
      </c>
      <c r="E30" t="s">
        <v>13</v>
      </c>
      <c r="F30" t="s">
        <v>9</v>
      </c>
      <c r="G30">
        <v>13572</v>
      </c>
    </row>
    <row r="31" spans="1:15" ht="15.6" x14ac:dyDescent="0.3">
      <c r="A31" s="1">
        <v>44200</v>
      </c>
      <c r="B31" t="s">
        <v>19</v>
      </c>
      <c r="C31" t="s">
        <v>17</v>
      </c>
      <c r="D31">
        <v>10</v>
      </c>
      <c r="E31" t="s">
        <v>13</v>
      </c>
      <c r="F31" t="s">
        <v>9</v>
      </c>
      <c r="G31">
        <v>8550</v>
      </c>
    </row>
    <row r="32" spans="1:15" ht="15.6" x14ac:dyDescent="0.3">
      <c r="A32" s="1">
        <v>44200</v>
      </c>
      <c r="B32" t="s">
        <v>23</v>
      </c>
      <c r="C32" t="s">
        <v>25</v>
      </c>
      <c r="D32">
        <v>22</v>
      </c>
      <c r="E32" t="s">
        <v>13</v>
      </c>
      <c r="F32" t="s">
        <v>9</v>
      </c>
      <c r="G32">
        <v>13523</v>
      </c>
    </row>
    <row r="33" spans="1:7" ht="15.6" x14ac:dyDescent="0.3">
      <c r="A33" s="1">
        <v>44200</v>
      </c>
      <c r="B33" t="s">
        <v>26</v>
      </c>
      <c r="C33" t="s">
        <v>14</v>
      </c>
      <c r="D33">
        <v>26</v>
      </c>
      <c r="E33" t="s">
        <v>13</v>
      </c>
      <c r="F33" t="s">
        <v>9</v>
      </c>
      <c r="G33">
        <v>21547</v>
      </c>
    </row>
    <row r="34" spans="1:7" ht="15.6" x14ac:dyDescent="0.3">
      <c r="A34" s="1">
        <v>44200</v>
      </c>
      <c r="B34" t="s">
        <v>27</v>
      </c>
      <c r="C34" t="s">
        <v>18</v>
      </c>
      <c r="D34">
        <v>9</v>
      </c>
      <c r="E34" t="s">
        <v>13</v>
      </c>
      <c r="F34" t="s">
        <v>9</v>
      </c>
      <c r="G34">
        <v>5933</v>
      </c>
    </row>
    <row r="35" spans="1:7" ht="15.6" x14ac:dyDescent="0.3">
      <c r="A35" s="1">
        <v>44200</v>
      </c>
      <c r="B35" t="s">
        <v>28</v>
      </c>
      <c r="C35" t="s">
        <v>24</v>
      </c>
      <c r="D35">
        <v>20</v>
      </c>
      <c r="E35" t="s">
        <v>13</v>
      </c>
      <c r="F35" t="s">
        <v>9</v>
      </c>
      <c r="G35">
        <v>10741</v>
      </c>
    </row>
    <row r="36" spans="1:7" ht="15.6" x14ac:dyDescent="0.3">
      <c r="A36" s="1">
        <v>44200</v>
      </c>
      <c r="B36" t="s">
        <v>29</v>
      </c>
      <c r="C36" t="s">
        <v>22</v>
      </c>
      <c r="D36">
        <v>15.7</v>
      </c>
      <c r="E36" t="s">
        <v>13</v>
      </c>
      <c r="F36" t="s">
        <v>9</v>
      </c>
      <c r="G36">
        <v>13088</v>
      </c>
    </row>
    <row r="37" spans="1:7" ht="15.6" x14ac:dyDescent="0.3">
      <c r="A37" s="1">
        <v>44200</v>
      </c>
      <c r="B37" t="s">
        <v>30</v>
      </c>
      <c r="C37" t="s">
        <v>20</v>
      </c>
      <c r="D37">
        <v>24</v>
      </c>
      <c r="E37" t="s">
        <v>13</v>
      </c>
      <c r="F37" t="s">
        <v>9</v>
      </c>
      <c r="G37">
        <v>19630</v>
      </c>
    </row>
    <row r="38" spans="1:7" ht="15.6" x14ac:dyDescent="0.3">
      <c r="A38" s="1">
        <v>44201</v>
      </c>
      <c r="B38" t="s">
        <v>7</v>
      </c>
      <c r="C38" t="s">
        <v>16</v>
      </c>
      <c r="D38">
        <v>13</v>
      </c>
      <c r="E38" t="s">
        <v>13</v>
      </c>
      <c r="F38" t="s">
        <v>9</v>
      </c>
      <c r="G38">
        <v>14272</v>
      </c>
    </row>
    <row r="39" spans="1:7" ht="15.6" x14ac:dyDescent="0.3">
      <c r="A39" s="1">
        <v>44201</v>
      </c>
      <c r="B39" t="s">
        <v>15</v>
      </c>
      <c r="C39" t="s">
        <v>21</v>
      </c>
      <c r="D39">
        <v>16</v>
      </c>
      <c r="E39" t="s">
        <v>13</v>
      </c>
      <c r="F39" t="s">
        <v>9</v>
      </c>
      <c r="G39">
        <v>15361</v>
      </c>
    </row>
    <row r="40" spans="1:7" ht="15.6" x14ac:dyDescent="0.3">
      <c r="A40" s="1">
        <v>44201</v>
      </c>
      <c r="B40" t="s">
        <v>19</v>
      </c>
      <c r="C40" t="s">
        <v>17</v>
      </c>
      <c r="D40">
        <v>10</v>
      </c>
      <c r="E40" t="s">
        <v>13</v>
      </c>
      <c r="F40" t="s">
        <v>9</v>
      </c>
      <c r="G40">
        <v>9678</v>
      </c>
    </row>
    <row r="41" spans="1:7" ht="15.6" x14ac:dyDescent="0.3">
      <c r="A41" s="1">
        <v>44201</v>
      </c>
      <c r="B41" t="s">
        <v>23</v>
      </c>
      <c r="C41" t="s">
        <v>25</v>
      </c>
      <c r="D41">
        <v>22</v>
      </c>
      <c r="E41" t="s">
        <v>13</v>
      </c>
      <c r="F41" t="s">
        <v>9</v>
      </c>
      <c r="G41">
        <v>15306</v>
      </c>
    </row>
    <row r="42" spans="1:7" ht="15.6" x14ac:dyDescent="0.3">
      <c r="A42" s="1">
        <v>44201</v>
      </c>
      <c r="B42" t="s">
        <v>26</v>
      </c>
      <c r="C42" t="s">
        <v>14</v>
      </c>
      <c r="D42">
        <v>26</v>
      </c>
      <c r="E42" t="s">
        <v>13</v>
      </c>
      <c r="F42" t="s">
        <v>9</v>
      </c>
      <c r="G42">
        <v>24388</v>
      </c>
    </row>
    <row r="43" spans="1:7" ht="15.6" x14ac:dyDescent="0.3">
      <c r="A43" s="1">
        <v>44201</v>
      </c>
      <c r="B43" t="s">
        <v>27</v>
      </c>
      <c r="C43" t="s">
        <v>18</v>
      </c>
      <c r="D43">
        <v>9</v>
      </c>
      <c r="E43" t="s">
        <v>13</v>
      </c>
      <c r="F43" t="s">
        <v>9</v>
      </c>
      <c r="G43">
        <v>6715</v>
      </c>
    </row>
    <row r="44" spans="1:7" ht="15.6" x14ac:dyDescent="0.3">
      <c r="A44" s="1">
        <v>44201</v>
      </c>
      <c r="B44" t="s">
        <v>28</v>
      </c>
      <c r="C44" t="s">
        <v>24</v>
      </c>
      <c r="D44">
        <v>20</v>
      </c>
      <c r="E44" t="s">
        <v>13</v>
      </c>
      <c r="F44" t="s">
        <v>9</v>
      </c>
      <c r="G44">
        <v>12157</v>
      </c>
    </row>
    <row r="45" spans="1:7" ht="15.6" x14ac:dyDescent="0.3">
      <c r="A45" s="1">
        <v>44201</v>
      </c>
      <c r="B45" t="s">
        <v>29</v>
      </c>
      <c r="C45" t="s">
        <v>22</v>
      </c>
      <c r="D45">
        <v>15.7</v>
      </c>
      <c r="E45" t="s">
        <v>13</v>
      </c>
      <c r="F45" t="s">
        <v>9</v>
      </c>
      <c r="G45">
        <v>14812</v>
      </c>
    </row>
    <row r="46" spans="1:7" ht="15.6" x14ac:dyDescent="0.3">
      <c r="A46" s="1">
        <v>44201</v>
      </c>
      <c r="B46" t="s">
        <v>30</v>
      </c>
      <c r="C46" t="s">
        <v>20</v>
      </c>
      <c r="D46">
        <v>24</v>
      </c>
      <c r="E46" t="s">
        <v>13</v>
      </c>
      <c r="F46" t="s">
        <v>9</v>
      </c>
      <c r="G46">
        <v>22220</v>
      </c>
    </row>
    <row r="47" spans="1:7" ht="15.6" x14ac:dyDescent="0.3">
      <c r="A47" s="1">
        <v>44202</v>
      </c>
      <c r="B47" t="s">
        <v>7</v>
      </c>
      <c r="C47" t="s">
        <v>16</v>
      </c>
      <c r="D47">
        <v>13</v>
      </c>
      <c r="E47" t="s">
        <v>13</v>
      </c>
      <c r="F47" t="s">
        <v>9</v>
      </c>
      <c r="G47">
        <v>12815</v>
      </c>
    </row>
    <row r="48" spans="1:7" ht="15.6" x14ac:dyDescent="0.3">
      <c r="A48" s="1">
        <v>44202</v>
      </c>
      <c r="B48" t="s">
        <v>15</v>
      </c>
      <c r="C48" t="s">
        <v>21</v>
      </c>
      <c r="D48">
        <v>16</v>
      </c>
      <c r="E48" t="s">
        <v>13</v>
      </c>
      <c r="F48" t="s">
        <v>9</v>
      </c>
      <c r="G48">
        <v>13793</v>
      </c>
    </row>
    <row r="49" spans="1:7" ht="15.6" x14ac:dyDescent="0.3">
      <c r="A49" s="1">
        <v>44202</v>
      </c>
      <c r="B49" t="s">
        <v>19</v>
      </c>
      <c r="C49" t="s">
        <v>17</v>
      </c>
      <c r="D49">
        <v>10</v>
      </c>
      <c r="E49" t="s">
        <v>13</v>
      </c>
      <c r="F49" t="s">
        <v>9</v>
      </c>
      <c r="G49">
        <v>8689</v>
      </c>
    </row>
    <row r="50" spans="1:7" ht="15.6" x14ac:dyDescent="0.3">
      <c r="A50" s="1">
        <v>44202</v>
      </c>
      <c r="B50" t="s">
        <v>23</v>
      </c>
      <c r="C50" t="s">
        <v>25</v>
      </c>
      <c r="D50">
        <v>22</v>
      </c>
      <c r="E50" t="s">
        <v>13</v>
      </c>
      <c r="F50" t="s">
        <v>9</v>
      </c>
      <c r="G50">
        <v>13744</v>
      </c>
    </row>
    <row r="51" spans="1:7" ht="15.6" x14ac:dyDescent="0.3">
      <c r="A51" s="1">
        <v>44202</v>
      </c>
      <c r="B51" t="s">
        <v>26</v>
      </c>
      <c r="C51" t="s">
        <v>14</v>
      </c>
      <c r="D51">
        <v>26</v>
      </c>
      <c r="E51" t="s">
        <v>13</v>
      </c>
      <c r="F51" t="s">
        <v>9</v>
      </c>
      <c r="G51">
        <v>21897</v>
      </c>
    </row>
    <row r="52" spans="1:7" ht="15.6" x14ac:dyDescent="0.3">
      <c r="A52" s="1">
        <v>44202</v>
      </c>
      <c r="B52" t="s">
        <v>27</v>
      </c>
      <c r="C52" t="s">
        <v>18</v>
      </c>
      <c r="D52">
        <v>9</v>
      </c>
      <c r="E52" t="s">
        <v>13</v>
      </c>
      <c r="F52" t="s">
        <v>9</v>
      </c>
      <c r="G52">
        <v>6029</v>
      </c>
    </row>
    <row r="53" spans="1:7" ht="15.6" x14ac:dyDescent="0.3">
      <c r="A53" s="1">
        <v>44202</v>
      </c>
      <c r="B53" t="s">
        <v>28</v>
      </c>
      <c r="C53" t="s">
        <v>24</v>
      </c>
      <c r="D53">
        <v>20</v>
      </c>
      <c r="E53" t="s">
        <v>13</v>
      </c>
      <c r="F53" t="s">
        <v>9</v>
      </c>
      <c r="G53">
        <v>10915</v>
      </c>
    </row>
    <row r="54" spans="1:7" ht="15.6" x14ac:dyDescent="0.3">
      <c r="A54" s="1">
        <v>44202</v>
      </c>
      <c r="B54" t="s">
        <v>29</v>
      </c>
      <c r="C54" t="s">
        <v>22</v>
      </c>
      <c r="D54">
        <v>15.7</v>
      </c>
      <c r="E54" t="s">
        <v>13</v>
      </c>
      <c r="F54" t="s">
        <v>9</v>
      </c>
      <c r="G54">
        <v>13300</v>
      </c>
    </row>
    <row r="55" spans="1:7" ht="15.6" x14ac:dyDescent="0.3">
      <c r="A55" s="1">
        <v>44202</v>
      </c>
      <c r="B55" t="s">
        <v>30</v>
      </c>
      <c r="C55" t="s">
        <v>20</v>
      </c>
      <c r="D55">
        <v>24</v>
      </c>
      <c r="E55" t="s">
        <v>13</v>
      </c>
      <c r="F55" t="s">
        <v>9</v>
      </c>
      <c r="G55">
        <v>19950</v>
      </c>
    </row>
    <row r="56" spans="1:7" ht="15.6" x14ac:dyDescent="0.3">
      <c r="A56" s="1">
        <v>44203</v>
      </c>
      <c r="B56" t="s">
        <v>7</v>
      </c>
      <c r="C56" t="s">
        <v>16</v>
      </c>
      <c r="D56">
        <v>13</v>
      </c>
      <c r="E56" t="s">
        <v>13</v>
      </c>
      <c r="F56" t="s">
        <v>9</v>
      </c>
      <c r="G56">
        <v>16562</v>
      </c>
    </row>
    <row r="57" spans="1:7" ht="15.6" x14ac:dyDescent="0.3">
      <c r="A57" s="1">
        <v>44203</v>
      </c>
      <c r="B57" t="s">
        <v>15</v>
      </c>
      <c r="C57" t="s">
        <v>21</v>
      </c>
      <c r="D57">
        <v>16</v>
      </c>
      <c r="E57" t="s">
        <v>13</v>
      </c>
      <c r="F57" t="s">
        <v>9</v>
      </c>
      <c r="G57">
        <v>17825</v>
      </c>
    </row>
    <row r="58" spans="1:7" ht="15.6" x14ac:dyDescent="0.3">
      <c r="A58" s="1">
        <v>44203</v>
      </c>
      <c r="B58" t="s">
        <v>19</v>
      </c>
      <c r="C58" t="s">
        <v>17</v>
      </c>
      <c r="D58">
        <v>10</v>
      </c>
      <c r="E58" t="s">
        <v>13</v>
      </c>
      <c r="F58" t="s">
        <v>9</v>
      </c>
      <c r="G58">
        <v>11230</v>
      </c>
    </row>
    <row r="59" spans="1:7" ht="15.6" x14ac:dyDescent="0.3">
      <c r="A59" s="1">
        <v>44203</v>
      </c>
      <c r="B59" t="s">
        <v>23</v>
      </c>
      <c r="C59" t="s">
        <v>25</v>
      </c>
      <c r="D59">
        <v>22</v>
      </c>
      <c r="E59" t="s">
        <v>13</v>
      </c>
      <c r="F59" t="s">
        <v>9</v>
      </c>
      <c r="G59">
        <v>17761</v>
      </c>
    </row>
    <row r="60" spans="1:7" ht="15.6" x14ac:dyDescent="0.3">
      <c r="A60" s="1">
        <v>44203</v>
      </c>
      <c r="B60" t="s">
        <v>26</v>
      </c>
      <c r="C60" t="s">
        <v>14</v>
      </c>
      <c r="D60">
        <v>26</v>
      </c>
      <c r="E60" t="s">
        <v>13</v>
      </c>
      <c r="F60" t="s">
        <v>9</v>
      </c>
      <c r="G60">
        <v>28298</v>
      </c>
    </row>
    <row r="61" spans="1:7" ht="15.6" x14ac:dyDescent="0.3">
      <c r="A61" s="1">
        <v>44203</v>
      </c>
      <c r="B61" t="s">
        <v>27</v>
      </c>
      <c r="C61" t="s">
        <v>18</v>
      </c>
      <c r="D61">
        <v>9</v>
      </c>
      <c r="E61" t="s">
        <v>13</v>
      </c>
      <c r="F61" t="s">
        <v>9</v>
      </c>
      <c r="G61">
        <v>7792</v>
      </c>
    </row>
    <row r="62" spans="1:7" ht="15.6" x14ac:dyDescent="0.3">
      <c r="A62" s="1">
        <v>44203</v>
      </c>
      <c r="B62" t="s">
        <v>28</v>
      </c>
      <c r="C62" t="s">
        <v>24</v>
      </c>
      <c r="D62">
        <v>20</v>
      </c>
      <c r="E62" t="s">
        <v>13</v>
      </c>
      <c r="F62" t="s">
        <v>9</v>
      </c>
      <c r="G62">
        <v>14107</v>
      </c>
    </row>
    <row r="63" spans="1:7" ht="15.6" x14ac:dyDescent="0.3">
      <c r="A63" s="1">
        <v>44203</v>
      </c>
      <c r="B63" t="s">
        <v>29</v>
      </c>
      <c r="C63" t="s">
        <v>22</v>
      </c>
      <c r="D63">
        <v>15.7</v>
      </c>
      <c r="E63" t="s">
        <v>13</v>
      </c>
      <c r="F63" t="s">
        <v>9</v>
      </c>
      <c r="G63">
        <v>17188</v>
      </c>
    </row>
    <row r="64" spans="1:7" ht="15.6" x14ac:dyDescent="0.3">
      <c r="A64" s="1">
        <v>44203</v>
      </c>
      <c r="B64" t="s">
        <v>30</v>
      </c>
      <c r="C64" t="s">
        <v>20</v>
      </c>
      <c r="D64">
        <v>24</v>
      </c>
      <c r="E64" t="s">
        <v>13</v>
      </c>
      <c r="F64" t="s">
        <v>9</v>
      </c>
      <c r="G64">
        <v>25782</v>
      </c>
    </row>
    <row r="65" spans="1:7" ht="15.6" x14ac:dyDescent="0.3">
      <c r="A65" s="1">
        <v>44204</v>
      </c>
      <c r="B65" t="s">
        <v>7</v>
      </c>
      <c r="C65" t="s">
        <v>16</v>
      </c>
      <c r="D65">
        <v>13</v>
      </c>
      <c r="E65" t="s">
        <v>13</v>
      </c>
      <c r="F65" t="s">
        <v>9</v>
      </c>
      <c r="G65">
        <v>14508</v>
      </c>
    </row>
    <row r="66" spans="1:7" ht="15.6" x14ac:dyDescent="0.3">
      <c r="A66" s="1">
        <v>44204</v>
      </c>
      <c r="B66" t="s">
        <v>15</v>
      </c>
      <c r="C66" t="s">
        <v>21</v>
      </c>
      <c r="D66">
        <v>16</v>
      </c>
      <c r="E66" t="s">
        <v>13</v>
      </c>
      <c r="F66" t="s">
        <v>9</v>
      </c>
      <c r="G66">
        <v>15617</v>
      </c>
    </row>
    <row r="67" spans="1:7" ht="15.6" x14ac:dyDescent="0.3">
      <c r="A67" s="1">
        <v>44204</v>
      </c>
      <c r="B67" t="s">
        <v>19</v>
      </c>
      <c r="C67" t="s">
        <v>17</v>
      </c>
      <c r="D67">
        <v>10</v>
      </c>
      <c r="E67" t="s">
        <v>13</v>
      </c>
      <c r="F67" t="s">
        <v>9</v>
      </c>
      <c r="G67">
        <v>9839</v>
      </c>
    </row>
    <row r="68" spans="1:7" ht="15.6" x14ac:dyDescent="0.3">
      <c r="A68" s="1">
        <v>44204</v>
      </c>
      <c r="B68" t="s">
        <v>23</v>
      </c>
      <c r="C68" t="s">
        <v>25</v>
      </c>
      <c r="D68">
        <v>22</v>
      </c>
      <c r="E68" t="s">
        <v>13</v>
      </c>
      <c r="F68" t="s">
        <v>9</v>
      </c>
      <c r="G68">
        <v>15560</v>
      </c>
    </row>
    <row r="69" spans="1:7" ht="15.6" x14ac:dyDescent="0.3">
      <c r="A69" s="1">
        <v>44204</v>
      </c>
      <c r="B69" t="s">
        <v>26</v>
      </c>
      <c r="C69" t="s">
        <v>14</v>
      </c>
      <c r="D69">
        <v>26</v>
      </c>
      <c r="E69" t="s">
        <v>13</v>
      </c>
      <c r="F69" t="s">
        <v>9</v>
      </c>
      <c r="G69">
        <v>24792</v>
      </c>
    </row>
    <row r="70" spans="1:7" ht="15.6" x14ac:dyDescent="0.3">
      <c r="A70" s="1">
        <v>44204</v>
      </c>
      <c r="B70" t="s">
        <v>27</v>
      </c>
      <c r="C70" t="s">
        <v>18</v>
      </c>
      <c r="D70">
        <v>9</v>
      </c>
      <c r="E70" t="s">
        <v>13</v>
      </c>
      <c r="F70" t="s">
        <v>9</v>
      </c>
      <c r="G70">
        <v>6826</v>
      </c>
    </row>
    <row r="71" spans="1:7" ht="15.6" x14ac:dyDescent="0.3">
      <c r="A71" s="1">
        <v>44204</v>
      </c>
      <c r="B71" t="s">
        <v>28</v>
      </c>
      <c r="C71" t="s">
        <v>24</v>
      </c>
      <c r="D71">
        <v>20</v>
      </c>
      <c r="E71" t="s">
        <v>13</v>
      </c>
      <c r="F71" t="s">
        <v>9</v>
      </c>
      <c r="G71">
        <v>12358</v>
      </c>
    </row>
    <row r="72" spans="1:7" ht="15.6" x14ac:dyDescent="0.3">
      <c r="A72" s="1">
        <v>44204</v>
      </c>
      <c r="B72" t="s">
        <v>29</v>
      </c>
      <c r="C72" t="s">
        <v>22</v>
      </c>
      <c r="D72">
        <v>15.7</v>
      </c>
      <c r="E72" t="s">
        <v>13</v>
      </c>
      <c r="F72" t="s">
        <v>9</v>
      </c>
      <c r="G72">
        <v>15059</v>
      </c>
    </row>
    <row r="73" spans="1:7" ht="15.6" x14ac:dyDescent="0.3">
      <c r="A73" s="1">
        <v>44204</v>
      </c>
      <c r="B73" t="s">
        <v>30</v>
      </c>
      <c r="C73" t="s">
        <v>20</v>
      </c>
      <c r="D73">
        <v>24</v>
      </c>
      <c r="E73" t="s">
        <v>13</v>
      </c>
      <c r="F73" t="s">
        <v>9</v>
      </c>
      <c r="G73">
        <v>22587</v>
      </c>
    </row>
    <row r="74" spans="1:7" ht="15.6" x14ac:dyDescent="0.3">
      <c r="A74" s="1">
        <v>44205</v>
      </c>
      <c r="B74" t="s">
        <v>7</v>
      </c>
      <c r="C74" t="s">
        <v>16</v>
      </c>
      <c r="D74">
        <v>13</v>
      </c>
      <c r="E74" t="s">
        <v>13</v>
      </c>
      <c r="F74" t="s">
        <v>9</v>
      </c>
      <c r="G74">
        <v>13186</v>
      </c>
    </row>
    <row r="75" spans="1:7" ht="15.6" x14ac:dyDescent="0.3">
      <c r="A75" s="1">
        <v>44205</v>
      </c>
      <c r="B75" t="s">
        <v>15</v>
      </c>
      <c r="C75" t="s">
        <v>21</v>
      </c>
      <c r="D75">
        <v>16</v>
      </c>
      <c r="E75" t="s">
        <v>13</v>
      </c>
      <c r="F75" t="s">
        <v>9</v>
      </c>
      <c r="G75">
        <v>14191</v>
      </c>
    </row>
    <row r="76" spans="1:7" ht="15.6" x14ac:dyDescent="0.3">
      <c r="A76" s="1">
        <v>44205</v>
      </c>
      <c r="B76" t="s">
        <v>19</v>
      </c>
      <c r="C76" t="s">
        <v>17</v>
      </c>
      <c r="D76">
        <v>10</v>
      </c>
      <c r="E76" t="s">
        <v>13</v>
      </c>
      <c r="F76" t="s">
        <v>9</v>
      </c>
      <c r="G76">
        <v>8940</v>
      </c>
    </row>
    <row r="77" spans="1:7" ht="15.6" x14ac:dyDescent="0.3">
      <c r="A77" s="1">
        <v>44205</v>
      </c>
      <c r="B77" t="s">
        <v>23</v>
      </c>
      <c r="C77" t="s">
        <v>25</v>
      </c>
      <c r="D77">
        <v>22</v>
      </c>
      <c r="E77" t="s">
        <v>13</v>
      </c>
      <c r="F77" t="s">
        <v>9</v>
      </c>
      <c r="G77">
        <v>14141</v>
      </c>
    </row>
    <row r="78" spans="1:7" ht="15.6" x14ac:dyDescent="0.3">
      <c r="A78" s="1">
        <v>44205</v>
      </c>
      <c r="B78" t="s">
        <v>26</v>
      </c>
      <c r="C78" t="s">
        <v>14</v>
      </c>
      <c r="D78">
        <v>26</v>
      </c>
      <c r="E78" t="s">
        <v>13</v>
      </c>
      <c r="F78" t="s">
        <v>9</v>
      </c>
      <c r="G78">
        <v>22530</v>
      </c>
    </row>
    <row r="79" spans="1:7" ht="15.6" x14ac:dyDescent="0.3">
      <c r="A79" s="1">
        <v>44205</v>
      </c>
      <c r="B79" t="s">
        <v>27</v>
      </c>
      <c r="C79" t="s">
        <v>18</v>
      </c>
      <c r="D79">
        <v>9</v>
      </c>
      <c r="E79" t="s">
        <v>13</v>
      </c>
      <c r="F79" t="s">
        <v>9</v>
      </c>
      <c r="G79">
        <v>6203</v>
      </c>
    </row>
    <row r="80" spans="1:7" ht="15.6" x14ac:dyDescent="0.3">
      <c r="A80" s="1">
        <v>44205</v>
      </c>
      <c r="B80" t="s">
        <v>28</v>
      </c>
      <c r="C80" t="s">
        <v>24</v>
      </c>
      <c r="D80">
        <v>20</v>
      </c>
      <c r="E80" t="s">
        <v>13</v>
      </c>
      <c r="F80" t="s">
        <v>9</v>
      </c>
      <c r="G80">
        <v>11230</v>
      </c>
    </row>
    <row r="81" spans="1:7" ht="15.6" x14ac:dyDescent="0.3">
      <c r="A81" s="1">
        <v>44205</v>
      </c>
      <c r="B81" t="s">
        <v>29</v>
      </c>
      <c r="C81" t="s">
        <v>22</v>
      </c>
      <c r="D81">
        <v>15.7</v>
      </c>
      <c r="E81" t="s">
        <v>13</v>
      </c>
      <c r="F81" t="s">
        <v>9</v>
      </c>
      <c r="G81">
        <v>13685</v>
      </c>
    </row>
    <row r="82" spans="1:7" ht="15.6" x14ac:dyDescent="0.3">
      <c r="A82" s="1">
        <v>44205</v>
      </c>
      <c r="B82" t="s">
        <v>30</v>
      </c>
      <c r="C82" t="s">
        <v>20</v>
      </c>
      <c r="D82">
        <v>24</v>
      </c>
      <c r="E82" t="s">
        <v>13</v>
      </c>
      <c r="F82" t="s">
        <v>9</v>
      </c>
      <c r="G82">
        <v>20527</v>
      </c>
    </row>
    <row r="83" spans="1:7" ht="15.6" x14ac:dyDescent="0.3">
      <c r="A83" s="1">
        <v>44206</v>
      </c>
      <c r="B83" t="s">
        <v>7</v>
      </c>
      <c r="C83" t="s">
        <v>16</v>
      </c>
      <c r="D83">
        <v>13</v>
      </c>
      <c r="E83" t="s">
        <v>13</v>
      </c>
      <c r="F83" t="s">
        <v>9</v>
      </c>
      <c r="G83">
        <v>13655</v>
      </c>
    </row>
    <row r="84" spans="1:7" ht="15.6" x14ac:dyDescent="0.3">
      <c r="A84" s="1">
        <v>44206</v>
      </c>
      <c r="B84" t="s">
        <v>15</v>
      </c>
      <c r="C84" t="s">
        <v>21</v>
      </c>
      <c r="D84">
        <v>16</v>
      </c>
      <c r="E84" t="s">
        <v>13</v>
      </c>
      <c r="F84" t="s">
        <v>9</v>
      </c>
      <c r="G84">
        <v>14697</v>
      </c>
    </row>
    <row r="85" spans="1:7" ht="15.6" x14ac:dyDescent="0.3">
      <c r="A85" s="1">
        <v>44206</v>
      </c>
      <c r="B85" t="s">
        <v>19</v>
      </c>
      <c r="C85" t="s">
        <v>17</v>
      </c>
      <c r="D85">
        <v>10</v>
      </c>
      <c r="E85" t="s">
        <v>13</v>
      </c>
      <c r="F85" t="s">
        <v>9</v>
      </c>
      <c r="G85">
        <v>9259</v>
      </c>
    </row>
    <row r="86" spans="1:7" ht="15.6" x14ac:dyDescent="0.3">
      <c r="A86" s="1">
        <v>44206</v>
      </c>
      <c r="B86" t="s">
        <v>23</v>
      </c>
      <c r="C86" t="s">
        <v>25</v>
      </c>
      <c r="D86">
        <v>22</v>
      </c>
      <c r="E86" t="s">
        <v>13</v>
      </c>
      <c r="F86" t="s">
        <v>9</v>
      </c>
      <c r="G86">
        <v>14645</v>
      </c>
    </row>
    <row r="87" spans="1:7" ht="15.6" x14ac:dyDescent="0.3">
      <c r="A87" s="1">
        <v>44206</v>
      </c>
      <c r="B87" t="s">
        <v>26</v>
      </c>
      <c r="C87" t="s">
        <v>14</v>
      </c>
      <c r="D87">
        <v>26</v>
      </c>
      <c r="E87" t="s">
        <v>13</v>
      </c>
      <c r="F87" t="s">
        <v>9</v>
      </c>
      <c r="G87">
        <v>23332</v>
      </c>
    </row>
    <row r="88" spans="1:7" ht="15.6" x14ac:dyDescent="0.3">
      <c r="A88" s="1">
        <v>44206</v>
      </c>
      <c r="B88" t="s">
        <v>27</v>
      </c>
      <c r="C88" t="s">
        <v>18</v>
      </c>
      <c r="D88">
        <v>9</v>
      </c>
      <c r="E88" t="s">
        <v>13</v>
      </c>
      <c r="F88" t="s">
        <v>9</v>
      </c>
      <c r="G88">
        <v>6425</v>
      </c>
    </row>
    <row r="89" spans="1:7" ht="15.6" x14ac:dyDescent="0.3">
      <c r="A89" s="1">
        <v>44206</v>
      </c>
      <c r="B89" t="s">
        <v>28</v>
      </c>
      <c r="C89" t="s">
        <v>24</v>
      </c>
      <c r="D89">
        <v>20</v>
      </c>
      <c r="E89" t="s">
        <v>13</v>
      </c>
      <c r="F89" t="s">
        <v>9</v>
      </c>
      <c r="G89">
        <v>11631</v>
      </c>
    </row>
    <row r="90" spans="1:7" ht="15.6" x14ac:dyDescent="0.3">
      <c r="A90" s="1">
        <v>44206</v>
      </c>
      <c r="B90" t="s">
        <v>29</v>
      </c>
      <c r="C90" t="s">
        <v>22</v>
      </c>
      <c r="D90">
        <v>15.7</v>
      </c>
      <c r="E90" t="s">
        <v>13</v>
      </c>
      <c r="F90" t="s">
        <v>9</v>
      </c>
      <c r="G90">
        <v>14171</v>
      </c>
    </row>
    <row r="91" spans="1:7" ht="15.6" x14ac:dyDescent="0.3">
      <c r="A91" s="1">
        <v>44206</v>
      </c>
      <c r="B91" t="s">
        <v>30</v>
      </c>
      <c r="C91" t="s">
        <v>20</v>
      </c>
      <c r="D91">
        <v>24</v>
      </c>
      <c r="E91" t="s">
        <v>13</v>
      </c>
      <c r="F91" t="s">
        <v>9</v>
      </c>
      <c r="G91">
        <v>21257</v>
      </c>
    </row>
    <row r="92" spans="1:7" ht="15.6" x14ac:dyDescent="0.3">
      <c r="A92" s="1">
        <v>44207</v>
      </c>
      <c r="B92" t="s">
        <v>7</v>
      </c>
      <c r="C92" t="s">
        <v>16</v>
      </c>
      <c r="D92">
        <v>13</v>
      </c>
      <c r="E92" t="s">
        <v>13</v>
      </c>
      <c r="F92" t="s">
        <v>9</v>
      </c>
      <c r="G92">
        <v>12491</v>
      </c>
    </row>
    <row r="93" spans="1:7" ht="15.6" x14ac:dyDescent="0.3">
      <c r="A93" s="1">
        <v>44207</v>
      </c>
      <c r="B93" t="s">
        <v>15</v>
      </c>
      <c r="C93" t="s">
        <v>21</v>
      </c>
      <c r="D93">
        <v>16</v>
      </c>
      <c r="E93" t="s">
        <v>13</v>
      </c>
      <c r="F93" t="s">
        <v>9</v>
      </c>
      <c r="G93">
        <v>13444</v>
      </c>
    </row>
    <row r="94" spans="1:7" ht="15.6" x14ac:dyDescent="0.3">
      <c r="A94" s="1">
        <v>44207</v>
      </c>
      <c r="B94" t="s">
        <v>19</v>
      </c>
      <c r="C94" t="s">
        <v>17</v>
      </c>
      <c r="D94">
        <v>10</v>
      </c>
      <c r="E94" t="s">
        <v>13</v>
      </c>
      <c r="F94" t="s">
        <v>9</v>
      </c>
      <c r="G94">
        <v>8470</v>
      </c>
    </row>
    <row r="95" spans="1:7" ht="15.6" x14ac:dyDescent="0.3">
      <c r="A95" s="1">
        <v>44207</v>
      </c>
      <c r="B95" t="s">
        <v>23</v>
      </c>
      <c r="C95" t="s">
        <v>25</v>
      </c>
      <c r="D95">
        <v>22</v>
      </c>
      <c r="E95" t="s">
        <v>13</v>
      </c>
      <c r="F95" t="s">
        <v>9</v>
      </c>
      <c r="G95">
        <v>13396</v>
      </c>
    </row>
    <row r="96" spans="1:7" ht="15.6" x14ac:dyDescent="0.3">
      <c r="A96" s="1">
        <v>44207</v>
      </c>
      <c r="B96" t="s">
        <v>26</v>
      </c>
      <c r="C96" t="s">
        <v>14</v>
      </c>
      <c r="D96">
        <v>26</v>
      </c>
      <c r="E96" t="s">
        <v>13</v>
      </c>
      <c r="F96" t="s">
        <v>9</v>
      </c>
      <c r="G96">
        <v>21345</v>
      </c>
    </row>
    <row r="97" spans="1:7" ht="15.6" x14ac:dyDescent="0.3">
      <c r="A97" s="1">
        <v>44207</v>
      </c>
      <c r="B97" t="s">
        <v>27</v>
      </c>
      <c r="C97" t="s">
        <v>18</v>
      </c>
      <c r="D97">
        <v>9</v>
      </c>
      <c r="E97" t="s">
        <v>13</v>
      </c>
      <c r="F97" t="s">
        <v>9</v>
      </c>
      <c r="G97">
        <v>5878</v>
      </c>
    </row>
    <row r="98" spans="1:7" ht="15.6" x14ac:dyDescent="0.3">
      <c r="A98" s="1">
        <v>44207</v>
      </c>
      <c r="B98" t="s">
        <v>28</v>
      </c>
      <c r="C98" t="s">
        <v>24</v>
      </c>
      <c r="D98">
        <v>20</v>
      </c>
      <c r="E98" t="s">
        <v>13</v>
      </c>
      <c r="F98" t="s">
        <v>9</v>
      </c>
      <c r="G98">
        <v>10640</v>
      </c>
    </row>
    <row r="99" spans="1:7" ht="15.6" x14ac:dyDescent="0.3">
      <c r="A99" s="1">
        <v>44207</v>
      </c>
      <c r="B99" t="s">
        <v>29</v>
      </c>
      <c r="C99" t="s">
        <v>22</v>
      </c>
      <c r="D99">
        <v>15.7</v>
      </c>
      <c r="E99" t="s">
        <v>13</v>
      </c>
      <c r="F99" t="s">
        <v>9</v>
      </c>
      <c r="G99">
        <v>12965</v>
      </c>
    </row>
    <row r="100" spans="1:7" ht="15.6" x14ac:dyDescent="0.3">
      <c r="A100" s="1">
        <v>44207</v>
      </c>
      <c r="B100" t="s">
        <v>30</v>
      </c>
      <c r="C100" t="s">
        <v>20</v>
      </c>
      <c r="D100">
        <v>24</v>
      </c>
      <c r="E100" t="s">
        <v>13</v>
      </c>
      <c r="F100" t="s">
        <v>9</v>
      </c>
      <c r="G100">
        <v>19447</v>
      </c>
    </row>
    <row r="101" spans="1:7" ht="15.6" x14ac:dyDescent="0.3">
      <c r="A101" s="1">
        <v>44208</v>
      </c>
      <c r="B101" t="s">
        <v>7</v>
      </c>
      <c r="C101" t="s">
        <v>16</v>
      </c>
      <c r="D101">
        <v>13</v>
      </c>
      <c r="E101" t="s">
        <v>13</v>
      </c>
      <c r="F101" t="s">
        <v>9</v>
      </c>
      <c r="G101">
        <v>14559</v>
      </c>
    </row>
    <row r="102" spans="1:7" ht="15.6" x14ac:dyDescent="0.3">
      <c r="A102" s="1">
        <v>44208</v>
      </c>
      <c r="B102" t="s">
        <v>15</v>
      </c>
      <c r="C102" t="s">
        <v>21</v>
      </c>
      <c r="D102">
        <v>16</v>
      </c>
      <c r="E102" t="s">
        <v>13</v>
      </c>
      <c r="F102" t="s">
        <v>9</v>
      </c>
      <c r="G102">
        <v>15671</v>
      </c>
    </row>
    <row r="103" spans="1:7" ht="15.6" x14ac:dyDescent="0.3">
      <c r="A103" s="1">
        <v>44208</v>
      </c>
      <c r="B103" t="s">
        <v>19</v>
      </c>
      <c r="C103" t="s">
        <v>17</v>
      </c>
      <c r="D103">
        <v>10</v>
      </c>
      <c r="E103" t="s">
        <v>13</v>
      </c>
      <c r="F103" t="s">
        <v>9</v>
      </c>
      <c r="G103">
        <v>9872</v>
      </c>
    </row>
    <row r="104" spans="1:7" ht="15.6" x14ac:dyDescent="0.3">
      <c r="A104" s="1">
        <v>44208</v>
      </c>
      <c r="B104" t="s">
        <v>23</v>
      </c>
      <c r="C104" t="s">
        <v>25</v>
      </c>
      <c r="D104">
        <v>22</v>
      </c>
      <c r="E104" t="s">
        <v>13</v>
      </c>
      <c r="F104" t="s">
        <v>9</v>
      </c>
      <c r="G104">
        <v>15614</v>
      </c>
    </row>
    <row r="105" spans="1:7" ht="15.6" x14ac:dyDescent="0.3">
      <c r="A105" s="1">
        <v>44208</v>
      </c>
      <c r="B105" t="s">
        <v>26</v>
      </c>
      <c r="C105" t="s">
        <v>14</v>
      </c>
      <c r="D105">
        <v>26</v>
      </c>
      <c r="E105" t="s">
        <v>13</v>
      </c>
      <c r="F105" t="s">
        <v>9</v>
      </c>
      <c r="G105">
        <v>24878</v>
      </c>
    </row>
    <row r="106" spans="1:7" ht="15.6" x14ac:dyDescent="0.3">
      <c r="A106" s="1">
        <v>44208</v>
      </c>
      <c r="B106" t="s">
        <v>27</v>
      </c>
      <c r="C106" t="s">
        <v>18</v>
      </c>
      <c r="D106">
        <v>9</v>
      </c>
      <c r="E106" t="s">
        <v>13</v>
      </c>
      <c r="F106" t="s">
        <v>9</v>
      </c>
      <c r="G106">
        <v>6850</v>
      </c>
    </row>
    <row r="107" spans="1:7" ht="15.6" x14ac:dyDescent="0.3">
      <c r="A107" s="1">
        <v>44208</v>
      </c>
      <c r="B107" t="s">
        <v>28</v>
      </c>
      <c r="C107" t="s">
        <v>24</v>
      </c>
      <c r="D107">
        <v>20</v>
      </c>
      <c r="E107" t="s">
        <v>13</v>
      </c>
      <c r="F107" t="s">
        <v>9</v>
      </c>
      <c r="G107">
        <v>12401</v>
      </c>
    </row>
    <row r="108" spans="1:7" ht="15.6" x14ac:dyDescent="0.3">
      <c r="A108" s="1">
        <v>44208</v>
      </c>
      <c r="B108" t="s">
        <v>29</v>
      </c>
      <c r="C108" t="s">
        <v>22</v>
      </c>
      <c r="D108">
        <v>15.7</v>
      </c>
      <c r="E108" t="s">
        <v>13</v>
      </c>
      <c r="F108" t="s">
        <v>9</v>
      </c>
      <c r="G108">
        <v>15111</v>
      </c>
    </row>
    <row r="109" spans="1:7" ht="15.6" x14ac:dyDescent="0.3">
      <c r="A109" s="1">
        <v>44208</v>
      </c>
      <c r="B109" t="s">
        <v>30</v>
      </c>
      <c r="C109" t="s">
        <v>20</v>
      </c>
      <c r="D109">
        <v>24</v>
      </c>
      <c r="E109" t="s">
        <v>13</v>
      </c>
      <c r="F109" t="s">
        <v>9</v>
      </c>
      <c r="G109">
        <v>22665</v>
      </c>
    </row>
    <row r="110" spans="1:7" ht="15.6" x14ac:dyDescent="0.3">
      <c r="A110" s="1">
        <v>44209</v>
      </c>
      <c r="B110" t="s">
        <v>7</v>
      </c>
      <c r="C110" t="s">
        <v>16</v>
      </c>
      <c r="D110">
        <v>13</v>
      </c>
      <c r="E110" t="s">
        <v>13</v>
      </c>
      <c r="F110" t="s">
        <v>9</v>
      </c>
      <c r="G110">
        <v>11922</v>
      </c>
    </row>
    <row r="111" spans="1:7" ht="15.6" x14ac:dyDescent="0.3">
      <c r="A111" s="1">
        <v>44209</v>
      </c>
      <c r="B111" t="s">
        <v>15</v>
      </c>
      <c r="C111" t="s">
        <v>21</v>
      </c>
      <c r="D111">
        <v>16</v>
      </c>
      <c r="E111" t="s">
        <v>13</v>
      </c>
      <c r="F111" t="s">
        <v>9</v>
      </c>
      <c r="G111">
        <v>12832</v>
      </c>
    </row>
    <row r="112" spans="1:7" ht="15.6" x14ac:dyDescent="0.3">
      <c r="A112" s="1">
        <v>44209</v>
      </c>
      <c r="B112" t="s">
        <v>19</v>
      </c>
      <c r="C112" t="s">
        <v>17</v>
      </c>
      <c r="D112">
        <v>10</v>
      </c>
      <c r="E112" t="s">
        <v>13</v>
      </c>
      <c r="F112" t="s">
        <v>9</v>
      </c>
      <c r="G112">
        <v>8085</v>
      </c>
    </row>
    <row r="113" spans="1:7" ht="15.6" x14ac:dyDescent="0.3">
      <c r="A113" s="1">
        <v>44209</v>
      </c>
      <c r="B113" t="s">
        <v>23</v>
      </c>
      <c r="C113" t="s">
        <v>25</v>
      </c>
      <c r="D113">
        <v>22</v>
      </c>
      <c r="E113" t="s">
        <v>13</v>
      </c>
      <c r="F113" t="s">
        <v>9</v>
      </c>
      <c r="G113" s="7">
        <v>14552</v>
      </c>
    </row>
    <row r="114" spans="1:7" ht="15.6" x14ac:dyDescent="0.3">
      <c r="A114" s="1">
        <v>44209</v>
      </c>
      <c r="B114" t="s">
        <v>26</v>
      </c>
      <c r="C114" t="s">
        <v>14</v>
      </c>
      <c r="D114">
        <v>26</v>
      </c>
      <c r="E114" t="s">
        <v>13</v>
      </c>
      <c r="F114" t="s">
        <v>9</v>
      </c>
      <c r="G114">
        <v>20373</v>
      </c>
    </row>
    <row r="115" spans="1:7" ht="15.6" x14ac:dyDescent="0.3">
      <c r="A115" s="1">
        <v>44209</v>
      </c>
      <c r="B115" t="s">
        <v>27</v>
      </c>
      <c r="C115" t="s">
        <v>18</v>
      </c>
      <c r="D115">
        <v>9</v>
      </c>
      <c r="E115" t="s">
        <v>13</v>
      </c>
      <c r="F115" t="s">
        <v>9</v>
      </c>
      <c r="G115">
        <v>5610</v>
      </c>
    </row>
    <row r="116" spans="1:7" ht="15.6" x14ac:dyDescent="0.3">
      <c r="A116" s="1">
        <v>44209</v>
      </c>
      <c r="B116" t="s">
        <v>28</v>
      </c>
      <c r="C116" t="s">
        <v>24</v>
      </c>
      <c r="D116">
        <v>20</v>
      </c>
      <c r="E116" t="s">
        <v>13</v>
      </c>
      <c r="F116" t="s">
        <v>9</v>
      </c>
      <c r="G116">
        <v>10156</v>
      </c>
    </row>
    <row r="117" spans="1:7" ht="15.6" x14ac:dyDescent="0.3">
      <c r="A117" s="1">
        <v>44209</v>
      </c>
      <c r="B117" t="s">
        <v>29</v>
      </c>
      <c r="C117" t="s">
        <v>22</v>
      </c>
      <c r="D117">
        <v>15.7</v>
      </c>
      <c r="E117" t="s">
        <v>13</v>
      </c>
      <c r="F117" t="s">
        <v>9</v>
      </c>
      <c r="G117">
        <v>12375</v>
      </c>
    </row>
    <row r="118" spans="1:7" ht="15.6" x14ac:dyDescent="0.3">
      <c r="A118" s="1">
        <v>44209</v>
      </c>
      <c r="B118" t="s">
        <v>30</v>
      </c>
      <c r="C118" t="s">
        <v>20</v>
      </c>
      <c r="D118">
        <v>24</v>
      </c>
      <c r="E118" t="s">
        <v>13</v>
      </c>
      <c r="F118" t="s">
        <v>9</v>
      </c>
      <c r="G118">
        <v>18561</v>
      </c>
    </row>
    <row r="119" spans="1:7" ht="15.6" x14ac:dyDescent="0.3">
      <c r="A119" s="1">
        <v>44210</v>
      </c>
      <c r="B119" t="s">
        <v>7</v>
      </c>
      <c r="C119" t="s">
        <v>16</v>
      </c>
      <c r="D119">
        <v>13</v>
      </c>
      <c r="E119" t="s">
        <v>13</v>
      </c>
      <c r="F119" t="s">
        <v>9</v>
      </c>
      <c r="G119">
        <v>16751</v>
      </c>
    </row>
    <row r="120" spans="1:7" ht="15.6" x14ac:dyDescent="0.3">
      <c r="A120" s="1">
        <v>44210</v>
      </c>
      <c r="B120" t="s">
        <v>15</v>
      </c>
      <c r="C120" t="s">
        <v>21</v>
      </c>
      <c r="D120">
        <v>16</v>
      </c>
      <c r="E120" t="s">
        <v>13</v>
      </c>
      <c r="F120" t="s">
        <v>9</v>
      </c>
      <c r="G120">
        <v>18029</v>
      </c>
    </row>
    <row r="121" spans="1:7" ht="15.6" x14ac:dyDescent="0.3">
      <c r="A121" s="1">
        <v>44210</v>
      </c>
      <c r="B121" t="s">
        <v>19</v>
      </c>
      <c r="C121" t="s">
        <v>17</v>
      </c>
      <c r="D121">
        <v>10</v>
      </c>
      <c r="E121" t="s">
        <v>13</v>
      </c>
      <c r="F121" t="s">
        <v>9</v>
      </c>
      <c r="G121">
        <v>11358</v>
      </c>
    </row>
    <row r="122" spans="1:7" ht="15.6" x14ac:dyDescent="0.3">
      <c r="A122" s="1">
        <v>44210</v>
      </c>
      <c r="B122" t="s">
        <v>23</v>
      </c>
      <c r="C122" t="s">
        <v>25</v>
      </c>
      <c r="D122">
        <v>22</v>
      </c>
      <c r="E122" t="s">
        <v>13</v>
      </c>
      <c r="F122" t="s">
        <v>9</v>
      </c>
      <c r="G122">
        <v>17965</v>
      </c>
    </row>
    <row r="123" spans="1:7" ht="15.6" x14ac:dyDescent="0.3">
      <c r="A123" s="1">
        <v>44210</v>
      </c>
      <c r="B123" t="s">
        <v>26</v>
      </c>
      <c r="C123" t="s">
        <v>14</v>
      </c>
      <c r="D123">
        <v>26</v>
      </c>
      <c r="E123" t="s">
        <v>13</v>
      </c>
      <c r="F123" t="s">
        <v>9</v>
      </c>
      <c r="G123">
        <v>28623</v>
      </c>
    </row>
    <row r="124" spans="1:7" ht="15.6" x14ac:dyDescent="0.3">
      <c r="A124" s="1">
        <v>44210</v>
      </c>
      <c r="B124" t="s">
        <v>27</v>
      </c>
      <c r="C124" t="s">
        <v>18</v>
      </c>
      <c r="D124">
        <v>9</v>
      </c>
      <c r="E124" t="s">
        <v>13</v>
      </c>
      <c r="F124" t="s">
        <v>9</v>
      </c>
      <c r="G124">
        <v>7881</v>
      </c>
    </row>
    <row r="125" spans="1:7" ht="15.6" x14ac:dyDescent="0.3">
      <c r="A125" s="1">
        <v>44210</v>
      </c>
      <c r="B125" t="s">
        <v>28</v>
      </c>
      <c r="C125" t="s">
        <v>24</v>
      </c>
      <c r="D125">
        <v>20</v>
      </c>
      <c r="E125" t="s">
        <v>13</v>
      </c>
      <c r="F125" t="s">
        <v>9</v>
      </c>
      <c r="G125">
        <v>14269</v>
      </c>
    </row>
    <row r="126" spans="1:7" ht="15.6" x14ac:dyDescent="0.3">
      <c r="A126" s="1">
        <v>44210</v>
      </c>
      <c r="B126" t="s">
        <v>29</v>
      </c>
      <c r="C126" t="s">
        <v>22</v>
      </c>
      <c r="D126">
        <v>15.7</v>
      </c>
      <c r="E126" t="s">
        <v>13</v>
      </c>
      <c r="F126" t="s">
        <v>9</v>
      </c>
      <c r="G126">
        <v>17386</v>
      </c>
    </row>
    <row r="127" spans="1:7" ht="15.6" x14ac:dyDescent="0.3">
      <c r="A127" s="1">
        <v>44210</v>
      </c>
      <c r="B127" t="s">
        <v>30</v>
      </c>
      <c r="C127" t="s">
        <v>20</v>
      </c>
      <c r="D127">
        <v>24</v>
      </c>
      <c r="E127" t="s">
        <v>13</v>
      </c>
      <c r="F127" t="s">
        <v>9</v>
      </c>
      <c r="G127">
        <v>26078</v>
      </c>
    </row>
    <row r="128" spans="1:7" ht="15.6" x14ac:dyDescent="0.3">
      <c r="A128" s="1">
        <v>44211</v>
      </c>
      <c r="B128" t="s">
        <v>7</v>
      </c>
      <c r="C128" t="s">
        <v>16</v>
      </c>
      <c r="D128">
        <v>13</v>
      </c>
      <c r="E128" t="s">
        <v>13</v>
      </c>
      <c r="F128" t="s">
        <v>9</v>
      </c>
      <c r="G128">
        <v>7975</v>
      </c>
    </row>
    <row r="129" spans="1:7" ht="15.6" x14ac:dyDescent="0.3">
      <c r="A129" s="1">
        <v>44211</v>
      </c>
      <c r="B129" t="s">
        <v>15</v>
      </c>
      <c r="C129" t="s">
        <v>21</v>
      </c>
      <c r="D129">
        <v>16</v>
      </c>
      <c r="E129" t="s">
        <v>13</v>
      </c>
      <c r="F129" t="s">
        <v>9</v>
      </c>
      <c r="G129">
        <v>15449</v>
      </c>
    </row>
    <row r="130" spans="1:7" ht="15.6" x14ac:dyDescent="0.3">
      <c r="A130" s="1">
        <v>44211</v>
      </c>
      <c r="B130" t="s">
        <v>19</v>
      </c>
      <c r="C130" t="s">
        <v>17</v>
      </c>
      <c r="D130">
        <v>10</v>
      </c>
      <c r="E130" t="s">
        <v>13</v>
      </c>
      <c r="F130" t="s">
        <v>9</v>
      </c>
      <c r="G130">
        <v>9733</v>
      </c>
    </row>
    <row r="131" spans="1:7" ht="15.6" x14ac:dyDescent="0.3">
      <c r="A131" s="1">
        <v>44211</v>
      </c>
      <c r="B131" t="s">
        <v>23</v>
      </c>
      <c r="C131" t="s">
        <v>25</v>
      </c>
      <c r="D131">
        <v>22</v>
      </c>
      <c r="E131" t="s">
        <v>13</v>
      </c>
      <c r="F131" t="s">
        <v>9</v>
      </c>
      <c r="G131">
        <v>15394</v>
      </c>
    </row>
    <row r="132" spans="1:7" ht="15.6" x14ac:dyDescent="0.3">
      <c r="A132" s="1">
        <v>44211</v>
      </c>
      <c r="B132" t="s">
        <v>26</v>
      </c>
      <c r="C132" t="s">
        <v>14</v>
      </c>
      <c r="D132">
        <v>26</v>
      </c>
      <c r="E132" t="s">
        <v>13</v>
      </c>
      <c r="F132" t="s">
        <v>9</v>
      </c>
      <c r="G132">
        <v>24527</v>
      </c>
    </row>
    <row r="133" spans="1:7" ht="15.6" x14ac:dyDescent="0.3">
      <c r="A133" s="1">
        <v>44211</v>
      </c>
      <c r="B133" t="s">
        <v>27</v>
      </c>
      <c r="C133" t="s">
        <v>18</v>
      </c>
      <c r="D133">
        <v>9</v>
      </c>
      <c r="E133" t="s">
        <v>13</v>
      </c>
      <c r="F133" t="s">
        <v>9</v>
      </c>
      <c r="G133">
        <v>6754</v>
      </c>
    </row>
    <row r="134" spans="1:7" ht="15.6" x14ac:dyDescent="0.3">
      <c r="A134" s="1">
        <v>44211</v>
      </c>
      <c r="B134" t="s">
        <v>28</v>
      </c>
      <c r="C134" t="s">
        <v>24</v>
      </c>
      <c r="D134">
        <v>20</v>
      </c>
      <c r="E134" t="s">
        <v>13</v>
      </c>
      <c r="F134" t="s">
        <v>9</v>
      </c>
      <c r="G134">
        <v>12226</v>
      </c>
    </row>
    <row r="135" spans="1:7" ht="15.6" x14ac:dyDescent="0.3">
      <c r="A135" s="1">
        <v>44211</v>
      </c>
      <c r="B135" t="s">
        <v>29</v>
      </c>
      <c r="C135" t="s">
        <v>22</v>
      </c>
      <c r="D135">
        <v>15.7</v>
      </c>
      <c r="E135" t="s">
        <v>13</v>
      </c>
      <c r="F135" t="s">
        <v>9</v>
      </c>
      <c r="G135">
        <v>14897</v>
      </c>
    </row>
    <row r="136" spans="1:7" ht="15.6" x14ac:dyDescent="0.3">
      <c r="A136" s="1">
        <v>44211</v>
      </c>
      <c r="B136" t="s">
        <v>30</v>
      </c>
      <c r="C136" t="s">
        <v>20</v>
      </c>
      <c r="D136">
        <v>24</v>
      </c>
      <c r="E136" t="s">
        <v>13</v>
      </c>
      <c r="F136" t="s">
        <v>9</v>
      </c>
      <c r="G136">
        <v>22347</v>
      </c>
    </row>
    <row r="137" spans="1:7" ht="15.6" x14ac:dyDescent="0.3">
      <c r="A137" s="1">
        <v>44212</v>
      </c>
      <c r="B137" t="s">
        <v>7</v>
      </c>
      <c r="C137" t="s">
        <v>16</v>
      </c>
      <c r="D137">
        <v>13</v>
      </c>
      <c r="E137" t="s">
        <v>13</v>
      </c>
      <c r="F137" t="s">
        <v>9</v>
      </c>
      <c r="G137">
        <v>7250</v>
      </c>
    </row>
    <row r="138" spans="1:7" ht="15.6" x14ac:dyDescent="0.3">
      <c r="A138" s="1">
        <v>44212</v>
      </c>
      <c r="B138" t="s">
        <v>15</v>
      </c>
      <c r="C138" t="s">
        <v>21</v>
      </c>
      <c r="D138">
        <v>16</v>
      </c>
      <c r="E138" t="s">
        <v>13</v>
      </c>
      <c r="F138" t="s">
        <v>9</v>
      </c>
      <c r="G138">
        <v>14045</v>
      </c>
    </row>
    <row r="139" spans="1:7" ht="15.6" x14ac:dyDescent="0.3">
      <c r="A139" s="1">
        <v>44212</v>
      </c>
      <c r="B139" t="s">
        <v>19</v>
      </c>
      <c r="C139" t="s">
        <v>17</v>
      </c>
      <c r="D139">
        <v>10</v>
      </c>
      <c r="E139" t="s">
        <v>13</v>
      </c>
      <c r="F139" t="s">
        <v>9</v>
      </c>
      <c r="G139">
        <v>8850</v>
      </c>
    </row>
    <row r="140" spans="1:7" ht="15.6" x14ac:dyDescent="0.3">
      <c r="A140" s="1">
        <v>44212</v>
      </c>
      <c r="B140" t="s">
        <v>23</v>
      </c>
      <c r="C140" t="s">
        <v>25</v>
      </c>
      <c r="D140">
        <v>22</v>
      </c>
      <c r="E140" t="s">
        <v>13</v>
      </c>
      <c r="F140" t="s">
        <v>9</v>
      </c>
      <c r="G140">
        <v>13996</v>
      </c>
    </row>
    <row r="141" spans="1:7" ht="15.6" x14ac:dyDescent="0.3">
      <c r="A141" s="1">
        <v>44212</v>
      </c>
      <c r="B141" t="s">
        <v>26</v>
      </c>
      <c r="C141" t="s">
        <v>14</v>
      </c>
      <c r="D141">
        <v>26</v>
      </c>
      <c r="E141" t="s">
        <v>13</v>
      </c>
      <c r="F141" t="s">
        <v>9</v>
      </c>
      <c r="G141">
        <v>22299</v>
      </c>
    </row>
    <row r="142" spans="1:7" ht="15.6" x14ac:dyDescent="0.3">
      <c r="A142" s="1">
        <v>44212</v>
      </c>
      <c r="B142" t="s">
        <v>27</v>
      </c>
      <c r="C142" t="s">
        <v>18</v>
      </c>
      <c r="D142">
        <v>9</v>
      </c>
      <c r="E142" t="s">
        <v>13</v>
      </c>
      <c r="F142" t="s">
        <v>9</v>
      </c>
      <c r="G142">
        <v>6140</v>
      </c>
    </row>
    <row r="143" spans="1:7" ht="15.6" x14ac:dyDescent="0.3">
      <c r="A143" s="1">
        <v>44212</v>
      </c>
      <c r="B143" t="s">
        <v>28</v>
      </c>
      <c r="C143" t="s">
        <v>24</v>
      </c>
      <c r="D143">
        <v>20</v>
      </c>
      <c r="E143" t="s">
        <v>13</v>
      </c>
      <c r="F143" t="s">
        <v>9</v>
      </c>
      <c r="G143">
        <v>10135</v>
      </c>
    </row>
    <row r="144" spans="1:7" ht="15.6" x14ac:dyDescent="0.3">
      <c r="A144" s="1">
        <v>44212</v>
      </c>
      <c r="B144" t="s">
        <v>29</v>
      </c>
      <c r="C144" t="s">
        <v>22</v>
      </c>
      <c r="D144">
        <v>15.7</v>
      </c>
      <c r="E144" t="s">
        <v>13</v>
      </c>
      <c r="F144" t="s">
        <v>9</v>
      </c>
      <c r="G144">
        <v>13545</v>
      </c>
    </row>
    <row r="145" spans="1:7" ht="15.6" x14ac:dyDescent="0.3">
      <c r="A145" s="1">
        <v>44212</v>
      </c>
      <c r="B145" t="s">
        <v>30</v>
      </c>
      <c r="C145" t="s">
        <v>20</v>
      </c>
      <c r="D145">
        <v>24</v>
      </c>
      <c r="E145" t="s">
        <v>13</v>
      </c>
      <c r="F145" t="s">
        <v>9</v>
      </c>
      <c r="G145">
        <v>20316</v>
      </c>
    </row>
    <row r="146" spans="1:7" ht="15.6" x14ac:dyDescent="0.3">
      <c r="A146" s="1">
        <v>44213</v>
      </c>
      <c r="B146" t="s">
        <v>7</v>
      </c>
      <c r="C146" t="s">
        <v>16</v>
      </c>
      <c r="D146">
        <v>13</v>
      </c>
      <c r="E146" t="s">
        <v>13</v>
      </c>
      <c r="F146" t="s">
        <v>11</v>
      </c>
      <c r="G146">
        <v>7040</v>
      </c>
    </row>
    <row r="147" spans="1:7" ht="15.6" x14ac:dyDescent="0.3">
      <c r="A147" s="1">
        <v>44213</v>
      </c>
      <c r="B147" t="s">
        <v>15</v>
      </c>
      <c r="C147" t="s">
        <v>21</v>
      </c>
      <c r="D147">
        <v>16</v>
      </c>
      <c r="E147" t="s">
        <v>13</v>
      </c>
      <c r="F147" t="s">
        <v>11</v>
      </c>
      <c r="G147">
        <v>8345</v>
      </c>
    </row>
    <row r="148" spans="1:7" ht="15.6" x14ac:dyDescent="0.3">
      <c r="A148" s="1">
        <v>44213</v>
      </c>
      <c r="B148" t="s">
        <v>19</v>
      </c>
      <c r="C148" t="s">
        <v>17</v>
      </c>
      <c r="D148">
        <v>10</v>
      </c>
      <c r="E148" t="s">
        <v>13</v>
      </c>
      <c r="F148" t="s">
        <v>11</v>
      </c>
      <c r="G148">
        <v>5783</v>
      </c>
    </row>
    <row r="149" spans="1:7" ht="15.6" x14ac:dyDescent="0.3">
      <c r="A149" s="1">
        <v>44213</v>
      </c>
      <c r="B149" t="s">
        <v>23</v>
      </c>
      <c r="C149" t="s">
        <v>25</v>
      </c>
      <c r="D149">
        <v>22</v>
      </c>
      <c r="E149" t="s">
        <v>13</v>
      </c>
      <c r="F149" t="s">
        <v>11</v>
      </c>
      <c r="G149">
        <v>8314</v>
      </c>
    </row>
    <row r="150" spans="1:7" ht="15.6" x14ac:dyDescent="0.3">
      <c r="A150" s="1">
        <v>44213</v>
      </c>
      <c r="B150" t="s">
        <v>26</v>
      </c>
      <c r="C150" t="s">
        <v>14</v>
      </c>
      <c r="D150">
        <v>26</v>
      </c>
      <c r="E150" t="s">
        <v>13</v>
      </c>
      <c r="F150" t="s">
        <v>11</v>
      </c>
      <c r="G150">
        <v>12302</v>
      </c>
    </row>
    <row r="151" spans="1:7" ht="15.6" x14ac:dyDescent="0.3">
      <c r="A151" s="1">
        <v>44213</v>
      </c>
      <c r="B151" t="s">
        <v>27</v>
      </c>
      <c r="C151" t="s">
        <v>18</v>
      </c>
      <c r="D151">
        <v>9</v>
      </c>
      <c r="E151" t="s">
        <v>13</v>
      </c>
      <c r="F151" t="s">
        <v>11</v>
      </c>
      <c r="G151">
        <v>3648</v>
      </c>
    </row>
    <row r="152" spans="1:7" ht="15.6" x14ac:dyDescent="0.3">
      <c r="A152" s="1">
        <v>44213</v>
      </c>
      <c r="B152" t="s">
        <v>28</v>
      </c>
      <c r="C152" t="s">
        <v>24</v>
      </c>
      <c r="D152">
        <v>20</v>
      </c>
      <c r="E152" t="s">
        <v>13</v>
      </c>
      <c r="F152" t="s">
        <v>11</v>
      </c>
      <c r="G152">
        <v>6021</v>
      </c>
    </row>
    <row r="153" spans="1:7" ht="15.6" x14ac:dyDescent="0.3">
      <c r="A153" s="1">
        <v>44213</v>
      </c>
      <c r="B153" t="s">
        <v>29</v>
      </c>
      <c r="C153" t="s">
        <v>22</v>
      </c>
      <c r="D153">
        <v>15.7</v>
      </c>
      <c r="E153" t="s">
        <v>13</v>
      </c>
      <c r="F153" t="s">
        <v>11</v>
      </c>
      <c r="G153">
        <v>6035</v>
      </c>
    </row>
    <row r="154" spans="1:7" ht="15.6" x14ac:dyDescent="0.3">
      <c r="A154" s="1">
        <v>44213</v>
      </c>
      <c r="B154" t="s">
        <v>30</v>
      </c>
      <c r="C154" t="s">
        <v>20</v>
      </c>
      <c r="D154">
        <v>24</v>
      </c>
      <c r="E154" t="s">
        <v>13</v>
      </c>
      <c r="F154" t="s">
        <v>11</v>
      </c>
      <c r="G154">
        <v>9053</v>
      </c>
    </row>
    <row r="155" spans="1:7" ht="15.6" x14ac:dyDescent="0.3">
      <c r="A155" s="1">
        <v>44214</v>
      </c>
      <c r="B155" t="s">
        <v>7</v>
      </c>
      <c r="C155" t="s">
        <v>16</v>
      </c>
      <c r="D155">
        <v>13</v>
      </c>
      <c r="E155" t="s">
        <v>13</v>
      </c>
      <c r="F155" t="s">
        <v>11</v>
      </c>
      <c r="G155">
        <v>5801</v>
      </c>
    </row>
    <row r="156" spans="1:7" ht="15.6" x14ac:dyDescent="0.3">
      <c r="A156" s="1">
        <v>44214</v>
      </c>
      <c r="B156" t="s">
        <v>15</v>
      </c>
      <c r="C156" t="s">
        <v>21</v>
      </c>
      <c r="D156">
        <v>16</v>
      </c>
      <c r="E156" t="s">
        <v>13</v>
      </c>
      <c r="F156" t="s">
        <v>11</v>
      </c>
      <c r="G156">
        <v>6874</v>
      </c>
    </row>
    <row r="157" spans="1:7" ht="15.6" x14ac:dyDescent="0.3">
      <c r="A157" s="1">
        <v>44214</v>
      </c>
      <c r="B157" t="s">
        <v>19</v>
      </c>
      <c r="C157" t="s">
        <v>17</v>
      </c>
      <c r="D157">
        <v>10</v>
      </c>
      <c r="E157" t="s">
        <v>13</v>
      </c>
      <c r="F157" t="s">
        <v>11</v>
      </c>
      <c r="G157">
        <v>4763</v>
      </c>
    </row>
    <row r="158" spans="1:7" ht="15.6" x14ac:dyDescent="0.3">
      <c r="A158" s="1">
        <v>44214</v>
      </c>
      <c r="B158" t="s">
        <v>23</v>
      </c>
      <c r="C158" t="s">
        <v>25</v>
      </c>
      <c r="D158">
        <v>22</v>
      </c>
      <c r="E158" t="s">
        <v>13</v>
      </c>
      <c r="F158" t="s">
        <v>11</v>
      </c>
      <c r="G158">
        <v>6849</v>
      </c>
    </row>
    <row r="159" spans="1:7" ht="15.6" x14ac:dyDescent="0.3">
      <c r="A159" s="1">
        <v>44214</v>
      </c>
      <c r="B159" t="s">
        <v>26</v>
      </c>
      <c r="C159" t="s">
        <v>14</v>
      </c>
      <c r="D159">
        <v>26</v>
      </c>
      <c r="E159" t="s">
        <v>13</v>
      </c>
      <c r="F159" t="s">
        <v>11</v>
      </c>
      <c r="G159">
        <v>10134</v>
      </c>
    </row>
    <row r="160" spans="1:7" ht="15.6" x14ac:dyDescent="0.3">
      <c r="A160" s="1">
        <v>44214</v>
      </c>
      <c r="B160" t="s">
        <v>27</v>
      </c>
      <c r="C160" t="s">
        <v>18</v>
      </c>
      <c r="D160">
        <v>9</v>
      </c>
      <c r="E160" t="s">
        <v>13</v>
      </c>
      <c r="F160" t="s">
        <v>11</v>
      </c>
      <c r="G160">
        <v>3005</v>
      </c>
    </row>
    <row r="161" spans="1:7" ht="15.6" x14ac:dyDescent="0.3">
      <c r="A161" s="1">
        <v>44214</v>
      </c>
      <c r="B161" t="s">
        <v>28</v>
      </c>
      <c r="C161" t="s">
        <v>24</v>
      </c>
      <c r="D161">
        <v>20</v>
      </c>
      <c r="E161" t="s">
        <v>13</v>
      </c>
      <c r="F161" t="s">
        <v>11</v>
      </c>
      <c r="G161">
        <v>4961</v>
      </c>
    </row>
    <row r="162" spans="1:7" ht="15.6" x14ac:dyDescent="0.3">
      <c r="A162" s="1">
        <v>44214</v>
      </c>
      <c r="B162" t="s">
        <v>29</v>
      </c>
      <c r="C162" t="s">
        <v>22</v>
      </c>
      <c r="D162">
        <v>15.7</v>
      </c>
      <c r="E162" t="s">
        <v>13</v>
      </c>
      <c r="F162" t="s">
        <v>11</v>
      </c>
      <c r="G162">
        <v>4972</v>
      </c>
    </row>
    <row r="163" spans="1:7" ht="15.6" x14ac:dyDescent="0.3">
      <c r="A163" s="1">
        <v>44214</v>
      </c>
      <c r="B163" t="s">
        <v>30</v>
      </c>
      <c r="C163" t="s">
        <v>20</v>
      </c>
      <c r="D163">
        <v>24</v>
      </c>
      <c r="E163" t="s">
        <v>13</v>
      </c>
      <c r="F163" t="s">
        <v>11</v>
      </c>
      <c r="G163">
        <v>7457</v>
      </c>
    </row>
    <row r="164" spans="1:7" ht="15.6" x14ac:dyDescent="0.3">
      <c r="A164" s="1">
        <v>44215</v>
      </c>
      <c r="B164" t="s">
        <v>7</v>
      </c>
      <c r="C164" t="s">
        <v>16</v>
      </c>
      <c r="D164">
        <v>13</v>
      </c>
      <c r="E164" t="s">
        <v>13</v>
      </c>
      <c r="F164" t="s">
        <v>11</v>
      </c>
      <c r="G164">
        <v>6000</v>
      </c>
    </row>
    <row r="165" spans="1:7" ht="15.6" x14ac:dyDescent="0.3">
      <c r="A165" s="1">
        <v>44215</v>
      </c>
      <c r="B165" t="s">
        <v>15</v>
      </c>
      <c r="C165" t="s">
        <v>21</v>
      </c>
      <c r="D165">
        <v>16</v>
      </c>
      <c r="E165" t="s">
        <v>13</v>
      </c>
      <c r="F165" t="s">
        <v>11</v>
      </c>
      <c r="G165">
        <v>7112</v>
      </c>
    </row>
    <row r="166" spans="1:7" ht="15.6" x14ac:dyDescent="0.3">
      <c r="A166" s="1">
        <v>44215</v>
      </c>
      <c r="B166" t="s">
        <v>19</v>
      </c>
      <c r="C166" t="s">
        <v>17</v>
      </c>
      <c r="D166">
        <v>10</v>
      </c>
      <c r="E166" t="s">
        <v>13</v>
      </c>
      <c r="F166" t="s">
        <v>11</v>
      </c>
      <c r="G166">
        <v>4928</v>
      </c>
    </row>
    <row r="167" spans="1:7" ht="15.6" x14ac:dyDescent="0.3">
      <c r="A167" s="1">
        <v>44215</v>
      </c>
      <c r="B167" t="s">
        <v>23</v>
      </c>
      <c r="C167" t="s">
        <v>25</v>
      </c>
      <c r="D167">
        <v>22</v>
      </c>
      <c r="E167" t="s">
        <v>13</v>
      </c>
      <c r="F167" t="s">
        <v>11</v>
      </c>
      <c r="G167">
        <v>7087</v>
      </c>
    </row>
    <row r="168" spans="1:7" ht="15.6" x14ac:dyDescent="0.3">
      <c r="A168" s="1">
        <v>44215</v>
      </c>
      <c r="B168" t="s">
        <v>26</v>
      </c>
      <c r="C168" t="s">
        <v>14</v>
      </c>
      <c r="D168">
        <v>26</v>
      </c>
      <c r="E168" t="s">
        <v>13</v>
      </c>
      <c r="F168" t="s">
        <v>11</v>
      </c>
      <c r="G168">
        <v>10484</v>
      </c>
    </row>
    <row r="169" spans="1:7" ht="15.6" x14ac:dyDescent="0.3">
      <c r="A169" s="1">
        <v>44215</v>
      </c>
      <c r="B169" t="s">
        <v>27</v>
      </c>
      <c r="C169" t="s">
        <v>18</v>
      </c>
      <c r="D169">
        <v>9</v>
      </c>
      <c r="E169" t="s">
        <v>13</v>
      </c>
      <c r="F169" t="s">
        <v>11</v>
      </c>
      <c r="G169">
        <v>3109</v>
      </c>
    </row>
    <row r="170" spans="1:7" ht="15.6" x14ac:dyDescent="0.3">
      <c r="A170" s="1">
        <v>44215</v>
      </c>
      <c r="B170" t="s">
        <v>28</v>
      </c>
      <c r="C170" t="s">
        <v>24</v>
      </c>
      <c r="D170">
        <v>20</v>
      </c>
      <c r="E170" t="s">
        <v>13</v>
      </c>
      <c r="F170" t="s">
        <v>11</v>
      </c>
      <c r="G170">
        <v>5131</v>
      </c>
    </row>
    <row r="171" spans="1:7" ht="15.6" x14ac:dyDescent="0.3">
      <c r="A171" s="1">
        <v>44215</v>
      </c>
      <c r="B171" t="s">
        <v>29</v>
      </c>
      <c r="C171" t="s">
        <v>22</v>
      </c>
      <c r="D171">
        <v>15.7</v>
      </c>
      <c r="E171" t="s">
        <v>13</v>
      </c>
      <c r="F171" t="s">
        <v>11</v>
      </c>
      <c r="G171">
        <v>5144</v>
      </c>
    </row>
    <row r="172" spans="1:7" ht="15.6" x14ac:dyDescent="0.3">
      <c r="A172" s="1">
        <v>44215</v>
      </c>
      <c r="B172" t="s">
        <v>30</v>
      </c>
      <c r="C172" t="s">
        <v>20</v>
      </c>
      <c r="D172">
        <v>24</v>
      </c>
      <c r="E172" t="s">
        <v>13</v>
      </c>
      <c r="F172" t="s">
        <v>11</v>
      </c>
      <c r="G172">
        <v>7714</v>
      </c>
    </row>
    <row r="173" spans="1:7" ht="15.6" x14ac:dyDescent="0.3">
      <c r="A173" s="1">
        <v>44216</v>
      </c>
      <c r="B173" t="s">
        <v>7</v>
      </c>
      <c r="C173" t="s">
        <v>16</v>
      </c>
      <c r="D173">
        <v>13</v>
      </c>
      <c r="E173" t="s">
        <v>13</v>
      </c>
      <c r="F173" t="s">
        <v>11</v>
      </c>
      <c r="G173">
        <v>7499</v>
      </c>
    </row>
    <row r="174" spans="1:7" ht="15.6" x14ac:dyDescent="0.3">
      <c r="A174" s="1">
        <v>44216</v>
      </c>
      <c r="B174" t="s">
        <v>15</v>
      </c>
      <c r="C174" t="s">
        <v>21</v>
      </c>
      <c r="D174">
        <v>16</v>
      </c>
      <c r="E174" t="s">
        <v>13</v>
      </c>
      <c r="F174" t="s">
        <v>11</v>
      </c>
      <c r="G174">
        <v>8887</v>
      </c>
    </row>
    <row r="175" spans="1:7" ht="15.6" x14ac:dyDescent="0.3">
      <c r="A175" s="1">
        <v>44216</v>
      </c>
      <c r="B175" t="s">
        <v>19</v>
      </c>
      <c r="C175" t="s">
        <v>17</v>
      </c>
      <c r="D175">
        <v>10</v>
      </c>
      <c r="E175" t="s">
        <v>13</v>
      </c>
      <c r="F175" t="s">
        <v>11</v>
      </c>
      <c r="G175">
        <v>6159</v>
      </c>
    </row>
    <row r="176" spans="1:7" ht="15.6" x14ac:dyDescent="0.3">
      <c r="A176" s="1">
        <v>44216</v>
      </c>
      <c r="B176" t="s">
        <v>23</v>
      </c>
      <c r="C176" t="s">
        <v>25</v>
      </c>
      <c r="D176">
        <v>22</v>
      </c>
      <c r="E176" t="s">
        <v>13</v>
      </c>
      <c r="F176" t="s">
        <v>11</v>
      </c>
      <c r="G176">
        <v>8855</v>
      </c>
    </row>
    <row r="177" spans="1:7" ht="15.6" x14ac:dyDescent="0.3">
      <c r="A177" s="1">
        <v>44216</v>
      </c>
      <c r="B177" t="s">
        <v>26</v>
      </c>
      <c r="C177" t="s">
        <v>14</v>
      </c>
      <c r="D177">
        <v>26</v>
      </c>
      <c r="E177" t="s">
        <v>13</v>
      </c>
      <c r="F177" t="s">
        <v>11</v>
      </c>
      <c r="G177">
        <v>13102</v>
      </c>
    </row>
    <row r="178" spans="1:7" ht="15.6" x14ac:dyDescent="0.3">
      <c r="A178" s="1">
        <v>44216</v>
      </c>
      <c r="B178" t="s">
        <v>27</v>
      </c>
      <c r="C178" t="s">
        <v>18</v>
      </c>
      <c r="D178">
        <v>9</v>
      </c>
      <c r="E178" t="s">
        <v>13</v>
      </c>
      <c r="F178" t="s">
        <v>11</v>
      </c>
      <c r="G178">
        <v>3885</v>
      </c>
    </row>
    <row r="179" spans="1:7" ht="15.6" x14ac:dyDescent="0.3">
      <c r="A179" s="1">
        <v>44216</v>
      </c>
      <c r="B179" t="s">
        <v>28</v>
      </c>
      <c r="C179" t="s">
        <v>24</v>
      </c>
      <c r="D179">
        <v>20</v>
      </c>
      <c r="E179" t="s">
        <v>13</v>
      </c>
      <c r="F179" t="s">
        <v>11</v>
      </c>
      <c r="G179">
        <v>6413</v>
      </c>
    </row>
    <row r="180" spans="1:7" ht="15.6" x14ac:dyDescent="0.3">
      <c r="A180" s="1">
        <v>44216</v>
      </c>
      <c r="B180" t="s">
        <v>29</v>
      </c>
      <c r="C180" t="s">
        <v>22</v>
      </c>
      <c r="D180">
        <v>15.7</v>
      </c>
      <c r="E180" t="s">
        <v>13</v>
      </c>
      <c r="F180" t="s">
        <v>11</v>
      </c>
      <c r="G180">
        <v>6427</v>
      </c>
    </row>
    <row r="181" spans="1:7" ht="15.6" x14ac:dyDescent="0.3">
      <c r="A181" s="1">
        <v>44216</v>
      </c>
      <c r="B181" t="s">
        <v>30</v>
      </c>
      <c r="C181" t="s">
        <v>20</v>
      </c>
      <c r="D181">
        <v>24</v>
      </c>
      <c r="E181" t="s">
        <v>13</v>
      </c>
      <c r="F181" t="s">
        <v>11</v>
      </c>
      <c r="G181">
        <v>9641</v>
      </c>
    </row>
    <row r="182" spans="1:7" ht="15.6" x14ac:dyDescent="0.3">
      <c r="A182" s="1">
        <v>44217</v>
      </c>
      <c r="B182" t="s">
        <v>7</v>
      </c>
      <c r="C182" t="s">
        <v>16</v>
      </c>
      <c r="D182">
        <v>13</v>
      </c>
      <c r="E182" t="s">
        <v>13</v>
      </c>
      <c r="F182" t="s">
        <v>11</v>
      </c>
      <c r="G182">
        <v>6309</v>
      </c>
    </row>
    <row r="183" spans="1:7" ht="15.6" x14ac:dyDescent="0.3">
      <c r="A183" s="1">
        <v>44217</v>
      </c>
      <c r="B183" t="s">
        <v>15</v>
      </c>
      <c r="C183" t="s">
        <v>21</v>
      </c>
      <c r="D183">
        <v>16</v>
      </c>
      <c r="E183" t="s">
        <v>13</v>
      </c>
      <c r="F183" t="s">
        <v>11</v>
      </c>
      <c r="G183">
        <v>7477</v>
      </c>
    </row>
    <row r="184" spans="1:7" ht="15.6" x14ac:dyDescent="0.3">
      <c r="A184" s="1">
        <v>44217</v>
      </c>
      <c r="B184" t="s">
        <v>19</v>
      </c>
      <c r="C184" t="s">
        <v>17</v>
      </c>
      <c r="D184">
        <v>10</v>
      </c>
      <c r="E184" t="s">
        <v>13</v>
      </c>
      <c r="F184" t="s">
        <v>11</v>
      </c>
      <c r="G184">
        <v>5183</v>
      </c>
    </row>
    <row r="185" spans="1:7" ht="15.6" x14ac:dyDescent="0.3">
      <c r="A185" s="1">
        <v>44217</v>
      </c>
      <c r="B185" t="s">
        <v>23</v>
      </c>
      <c r="C185" t="s">
        <v>25</v>
      </c>
      <c r="D185">
        <v>22</v>
      </c>
      <c r="E185" t="s">
        <v>13</v>
      </c>
      <c r="F185" t="s">
        <v>11</v>
      </c>
      <c r="G185">
        <v>7451</v>
      </c>
    </row>
    <row r="186" spans="1:7" ht="15.6" x14ac:dyDescent="0.3">
      <c r="A186" s="1">
        <v>44217</v>
      </c>
      <c r="B186" t="s">
        <v>26</v>
      </c>
      <c r="C186" t="s">
        <v>14</v>
      </c>
      <c r="D186">
        <v>26</v>
      </c>
      <c r="E186" t="s">
        <v>13</v>
      </c>
      <c r="F186" t="s">
        <v>11</v>
      </c>
      <c r="G186">
        <v>11023</v>
      </c>
    </row>
    <row r="187" spans="1:7" ht="15.6" x14ac:dyDescent="0.3">
      <c r="A187" s="1">
        <v>44217</v>
      </c>
      <c r="B187" t="s">
        <v>27</v>
      </c>
      <c r="C187" t="s">
        <v>18</v>
      </c>
      <c r="D187">
        <v>9</v>
      </c>
      <c r="E187" t="s">
        <v>13</v>
      </c>
      <c r="F187" t="s">
        <v>11</v>
      </c>
      <c r="G187">
        <v>3268</v>
      </c>
    </row>
    <row r="188" spans="1:7" ht="15.6" x14ac:dyDescent="0.3">
      <c r="A188" s="1">
        <v>44217</v>
      </c>
      <c r="B188" t="s">
        <v>28</v>
      </c>
      <c r="C188" t="s">
        <v>24</v>
      </c>
      <c r="D188">
        <v>20</v>
      </c>
      <c r="E188" t="s">
        <v>13</v>
      </c>
      <c r="F188" t="s">
        <v>11</v>
      </c>
      <c r="G188">
        <v>5396</v>
      </c>
    </row>
    <row r="189" spans="1:7" ht="15.6" x14ac:dyDescent="0.3">
      <c r="A189" s="1">
        <v>44217</v>
      </c>
      <c r="B189" t="s">
        <v>29</v>
      </c>
      <c r="C189" t="s">
        <v>22</v>
      </c>
      <c r="D189">
        <v>15.7</v>
      </c>
      <c r="E189" t="s">
        <v>13</v>
      </c>
      <c r="F189" t="s">
        <v>11</v>
      </c>
      <c r="G189">
        <v>5408</v>
      </c>
    </row>
    <row r="190" spans="1:7" ht="15.6" x14ac:dyDescent="0.3">
      <c r="A190" s="1">
        <v>44217</v>
      </c>
      <c r="B190" t="s">
        <v>30</v>
      </c>
      <c r="C190" t="s">
        <v>20</v>
      </c>
      <c r="D190">
        <v>24</v>
      </c>
      <c r="E190" t="s">
        <v>13</v>
      </c>
      <c r="F190" t="s">
        <v>11</v>
      </c>
      <c r="G190">
        <v>8111</v>
      </c>
    </row>
    <row r="191" spans="1:7" ht="15.6" x14ac:dyDescent="0.3">
      <c r="A191" s="1">
        <v>44218</v>
      </c>
      <c r="B191" t="s">
        <v>7</v>
      </c>
      <c r="C191" t="s">
        <v>16</v>
      </c>
      <c r="D191">
        <v>13</v>
      </c>
      <c r="E191" t="s">
        <v>13</v>
      </c>
      <c r="F191" t="s">
        <v>11</v>
      </c>
      <c r="G191">
        <v>7105</v>
      </c>
    </row>
    <row r="192" spans="1:7" ht="15.6" x14ac:dyDescent="0.3">
      <c r="A192" s="1">
        <v>44218</v>
      </c>
      <c r="B192" t="s">
        <v>15</v>
      </c>
      <c r="C192" t="s">
        <v>21</v>
      </c>
      <c r="D192">
        <v>16</v>
      </c>
      <c r="E192" t="s">
        <v>13</v>
      </c>
      <c r="F192" t="s">
        <v>11</v>
      </c>
      <c r="G192">
        <v>8422</v>
      </c>
    </row>
    <row r="193" spans="1:7" ht="15.6" x14ac:dyDescent="0.3">
      <c r="A193" s="1">
        <v>44218</v>
      </c>
      <c r="B193" t="s">
        <v>19</v>
      </c>
      <c r="C193" t="s">
        <v>17</v>
      </c>
      <c r="D193">
        <v>10</v>
      </c>
      <c r="E193" t="s">
        <v>13</v>
      </c>
      <c r="F193" t="s">
        <v>11</v>
      </c>
      <c r="G193">
        <v>5836</v>
      </c>
    </row>
    <row r="194" spans="1:7" ht="15.6" x14ac:dyDescent="0.3">
      <c r="A194" s="1">
        <v>44218</v>
      </c>
      <c r="B194" t="s">
        <v>23</v>
      </c>
      <c r="C194" t="s">
        <v>25</v>
      </c>
      <c r="D194">
        <v>22</v>
      </c>
      <c r="E194" t="s">
        <v>13</v>
      </c>
      <c r="F194" t="s">
        <v>11</v>
      </c>
      <c r="G194">
        <v>8391</v>
      </c>
    </row>
    <row r="195" spans="1:7" ht="15.6" x14ac:dyDescent="0.3">
      <c r="A195" s="1">
        <v>44218</v>
      </c>
      <c r="B195" t="s">
        <v>26</v>
      </c>
      <c r="C195" t="s">
        <v>14</v>
      </c>
      <c r="D195">
        <v>26</v>
      </c>
      <c r="E195" t="s">
        <v>13</v>
      </c>
      <c r="F195" t="s">
        <v>11</v>
      </c>
      <c r="G195">
        <v>12415</v>
      </c>
    </row>
    <row r="196" spans="1:7" ht="15.6" x14ac:dyDescent="0.3">
      <c r="A196" s="1">
        <v>44218</v>
      </c>
      <c r="B196" t="s">
        <v>27</v>
      </c>
      <c r="C196" t="s">
        <v>18</v>
      </c>
      <c r="D196">
        <v>9</v>
      </c>
      <c r="E196" t="s">
        <v>13</v>
      </c>
      <c r="F196" t="s">
        <v>11</v>
      </c>
      <c r="G196">
        <v>3682</v>
      </c>
    </row>
    <row r="197" spans="1:7" ht="15.6" x14ac:dyDescent="0.3">
      <c r="A197" s="1">
        <v>44218</v>
      </c>
      <c r="B197" t="s">
        <v>28</v>
      </c>
      <c r="C197" t="s">
        <v>24</v>
      </c>
      <c r="D197">
        <v>20</v>
      </c>
      <c r="E197" t="s">
        <v>13</v>
      </c>
      <c r="F197" t="s">
        <v>11</v>
      </c>
      <c r="G197">
        <v>6077</v>
      </c>
    </row>
    <row r="198" spans="1:7" ht="15.6" x14ac:dyDescent="0.3">
      <c r="A198" s="1">
        <v>44218</v>
      </c>
      <c r="B198" t="s">
        <v>29</v>
      </c>
      <c r="C198" t="s">
        <v>22</v>
      </c>
      <c r="D198">
        <v>15.7</v>
      </c>
      <c r="E198" t="s">
        <v>13</v>
      </c>
      <c r="F198" t="s">
        <v>11</v>
      </c>
      <c r="G198">
        <v>6090</v>
      </c>
    </row>
    <row r="199" spans="1:7" ht="15.6" x14ac:dyDescent="0.3">
      <c r="A199" s="1">
        <v>44218</v>
      </c>
      <c r="B199" t="s">
        <v>30</v>
      </c>
      <c r="C199" t="s">
        <v>20</v>
      </c>
      <c r="D199">
        <v>24</v>
      </c>
      <c r="E199" t="s">
        <v>13</v>
      </c>
      <c r="F199" t="s">
        <v>11</v>
      </c>
      <c r="G199">
        <v>9136</v>
      </c>
    </row>
    <row r="200" spans="1:7" ht="15.6" x14ac:dyDescent="0.3">
      <c r="A200" s="1">
        <v>44219</v>
      </c>
      <c r="B200" t="s">
        <v>7</v>
      </c>
      <c r="C200" t="s">
        <v>16</v>
      </c>
      <c r="D200">
        <v>13</v>
      </c>
      <c r="E200" t="s">
        <v>13</v>
      </c>
      <c r="F200" t="s">
        <v>11</v>
      </c>
      <c r="G200">
        <v>6455</v>
      </c>
    </row>
    <row r="201" spans="1:7" ht="15.6" x14ac:dyDescent="0.3">
      <c r="A201" s="1">
        <v>44219</v>
      </c>
      <c r="B201" t="s">
        <v>15</v>
      </c>
      <c r="C201" t="s">
        <v>21</v>
      </c>
      <c r="D201">
        <v>16</v>
      </c>
      <c r="E201" t="s">
        <v>13</v>
      </c>
      <c r="F201" t="s">
        <v>11</v>
      </c>
      <c r="G201">
        <v>7650</v>
      </c>
    </row>
    <row r="202" spans="1:7" ht="15.6" x14ac:dyDescent="0.3">
      <c r="A202" s="1">
        <v>44219</v>
      </c>
      <c r="B202" t="s">
        <v>19</v>
      </c>
      <c r="C202" t="s">
        <v>17</v>
      </c>
      <c r="D202">
        <v>10</v>
      </c>
      <c r="E202" t="s">
        <v>13</v>
      </c>
      <c r="F202" t="s">
        <v>11</v>
      </c>
      <c r="G202">
        <v>5302</v>
      </c>
    </row>
    <row r="203" spans="1:7" ht="15.6" x14ac:dyDescent="0.3">
      <c r="A203" s="1">
        <v>44219</v>
      </c>
      <c r="B203" t="s">
        <v>23</v>
      </c>
      <c r="C203" t="s">
        <v>25</v>
      </c>
      <c r="D203">
        <v>22</v>
      </c>
      <c r="E203" t="s">
        <v>13</v>
      </c>
      <c r="F203" t="s">
        <v>11</v>
      </c>
      <c r="G203">
        <v>7624</v>
      </c>
    </row>
    <row r="204" spans="1:7" ht="15.6" x14ac:dyDescent="0.3">
      <c r="A204" s="1">
        <v>44219</v>
      </c>
      <c r="B204" t="s">
        <v>26</v>
      </c>
      <c r="C204" t="s">
        <v>14</v>
      </c>
      <c r="D204">
        <v>26</v>
      </c>
      <c r="E204" t="s">
        <v>13</v>
      </c>
      <c r="F204" t="s">
        <v>11</v>
      </c>
      <c r="G204">
        <v>11279</v>
      </c>
    </row>
    <row r="205" spans="1:7" ht="15.6" x14ac:dyDescent="0.3">
      <c r="A205" s="1">
        <v>44219</v>
      </c>
      <c r="B205" t="s">
        <v>27</v>
      </c>
      <c r="C205" t="s">
        <v>18</v>
      </c>
      <c r="D205">
        <v>9</v>
      </c>
      <c r="E205" t="s">
        <v>13</v>
      </c>
      <c r="F205" t="s">
        <v>11</v>
      </c>
      <c r="G205">
        <v>3344</v>
      </c>
    </row>
    <row r="206" spans="1:7" ht="15.6" x14ac:dyDescent="0.3">
      <c r="A206" s="1">
        <v>44219</v>
      </c>
      <c r="B206" t="s">
        <v>28</v>
      </c>
      <c r="C206" t="s">
        <v>24</v>
      </c>
      <c r="D206">
        <v>20</v>
      </c>
      <c r="E206" t="s">
        <v>13</v>
      </c>
      <c r="F206" t="s">
        <v>11</v>
      </c>
      <c r="G206">
        <v>5520</v>
      </c>
    </row>
    <row r="207" spans="1:7" ht="15.6" x14ac:dyDescent="0.3">
      <c r="A207" s="1">
        <v>44219</v>
      </c>
      <c r="B207" t="s">
        <v>29</v>
      </c>
      <c r="C207" t="s">
        <v>22</v>
      </c>
      <c r="D207">
        <v>15.7</v>
      </c>
      <c r="E207" t="s">
        <v>13</v>
      </c>
      <c r="F207" t="s">
        <v>11</v>
      </c>
      <c r="G207">
        <v>5534</v>
      </c>
    </row>
    <row r="208" spans="1:7" ht="15.6" x14ac:dyDescent="0.3">
      <c r="A208" s="1">
        <v>44219</v>
      </c>
      <c r="B208" t="s">
        <v>30</v>
      </c>
      <c r="C208" t="s">
        <v>20</v>
      </c>
      <c r="D208">
        <v>24</v>
      </c>
      <c r="E208" t="s">
        <v>13</v>
      </c>
      <c r="F208" t="s">
        <v>11</v>
      </c>
      <c r="G208">
        <v>8299</v>
      </c>
    </row>
    <row r="209" spans="1:7" ht="15.6" x14ac:dyDescent="0.3">
      <c r="A209" s="1">
        <v>44220</v>
      </c>
      <c r="B209" t="s">
        <v>7</v>
      </c>
      <c r="C209" t="s">
        <v>16</v>
      </c>
      <c r="D209">
        <v>13</v>
      </c>
      <c r="E209" t="s">
        <v>13</v>
      </c>
      <c r="F209" t="s">
        <v>11</v>
      </c>
      <c r="G209">
        <v>6621</v>
      </c>
    </row>
    <row r="210" spans="1:7" ht="15.6" x14ac:dyDescent="0.3">
      <c r="A210" s="1">
        <v>44220</v>
      </c>
      <c r="B210" t="s">
        <v>15</v>
      </c>
      <c r="C210" t="s">
        <v>21</v>
      </c>
      <c r="D210">
        <v>16</v>
      </c>
      <c r="E210" t="s">
        <v>13</v>
      </c>
      <c r="F210" t="s">
        <v>11</v>
      </c>
      <c r="G210">
        <v>7848</v>
      </c>
    </row>
    <row r="211" spans="1:7" ht="15.6" x14ac:dyDescent="0.3">
      <c r="A211" s="1">
        <v>44220</v>
      </c>
      <c r="B211" t="s">
        <v>19</v>
      </c>
      <c r="C211" t="s">
        <v>17</v>
      </c>
      <c r="D211">
        <v>10</v>
      </c>
      <c r="E211" t="s">
        <v>13</v>
      </c>
      <c r="F211" t="s">
        <v>11</v>
      </c>
      <c r="G211">
        <v>5439</v>
      </c>
    </row>
    <row r="212" spans="1:7" ht="15.6" x14ac:dyDescent="0.3">
      <c r="A212" s="1">
        <v>44220</v>
      </c>
      <c r="B212" t="s">
        <v>23</v>
      </c>
      <c r="C212" t="s">
        <v>25</v>
      </c>
      <c r="D212">
        <v>22</v>
      </c>
      <c r="E212" t="s">
        <v>13</v>
      </c>
      <c r="F212" t="s">
        <v>11</v>
      </c>
      <c r="G212">
        <v>7820</v>
      </c>
    </row>
    <row r="213" spans="1:7" ht="15.6" x14ac:dyDescent="0.3">
      <c r="A213" s="1">
        <v>44220</v>
      </c>
      <c r="B213" t="s">
        <v>26</v>
      </c>
      <c r="C213" t="s">
        <v>14</v>
      </c>
      <c r="D213">
        <v>26</v>
      </c>
      <c r="E213" t="s">
        <v>13</v>
      </c>
      <c r="F213" t="s">
        <v>11</v>
      </c>
      <c r="G213">
        <v>11570</v>
      </c>
    </row>
    <row r="214" spans="1:7" ht="15.6" x14ac:dyDescent="0.3">
      <c r="A214" s="1">
        <v>44220</v>
      </c>
      <c r="B214" t="s">
        <v>27</v>
      </c>
      <c r="C214" t="s">
        <v>18</v>
      </c>
      <c r="D214">
        <v>9</v>
      </c>
      <c r="E214" t="s">
        <v>13</v>
      </c>
      <c r="F214" t="s">
        <v>11</v>
      </c>
      <c r="G214">
        <v>3431</v>
      </c>
    </row>
    <row r="215" spans="1:7" ht="15.6" x14ac:dyDescent="0.3">
      <c r="A215" s="1">
        <v>44220</v>
      </c>
      <c r="B215" t="s">
        <v>28</v>
      </c>
      <c r="C215" t="s">
        <v>24</v>
      </c>
      <c r="D215">
        <v>20</v>
      </c>
      <c r="E215" t="s">
        <v>13</v>
      </c>
      <c r="F215" t="s">
        <v>11</v>
      </c>
      <c r="G215">
        <v>5662</v>
      </c>
    </row>
    <row r="216" spans="1:7" ht="15.6" x14ac:dyDescent="0.3">
      <c r="A216" s="1">
        <v>44220</v>
      </c>
      <c r="B216" t="s">
        <v>29</v>
      </c>
      <c r="C216" t="s">
        <v>22</v>
      </c>
      <c r="D216">
        <v>15.7</v>
      </c>
      <c r="E216" t="s">
        <v>13</v>
      </c>
      <c r="F216" t="s">
        <v>11</v>
      </c>
      <c r="G216">
        <v>5675</v>
      </c>
    </row>
    <row r="217" spans="1:7" ht="15.6" x14ac:dyDescent="0.3">
      <c r="A217" s="1">
        <v>44220</v>
      </c>
      <c r="B217" t="s">
        <v>30</v>
      </c>
      <c r="C217" t="s">
        <v>20</v>
      </c>
      <c r="D217">
        <v>24</v>
      </c>
      <c r="E217" t="s">
        <v>13</v>
      </c>
      <c r="F217" t="s">
        <v>11</v>
      </c>
      <c r="G217">
        <v>8514</v>
      </c>
    </row>
    <row r="218" spans="1:7" ht="15.6" x14ac:dyDescent="0.3">
      <c r="A218" s="1">
        <v>44221</v>
      </c>
      <c r="B218" t="s">
        <v>7</v>
      </c>
      <c r="C218" t="s">
        <v>16</v>
      </c>
      <c r="D218">
        <v>13</v>
      </c>
      <c r="E218" t="s">
        <v>13</v>
      </c>
      <c r="F218" t="s">
        <v>11</v>
      </c>
      <c r="G218">
        <v>6015</v>
      </c>
    </row>
    <row r="219" spans="1:7" ht="15.6" x14ac:dyDescent="0.3">
      <c r="A219" s="1">
        <v>44221</v>
      </c>
      <c r="B219" t="s">
        <v>15</v>
      </c>
      <c r="C219" t="s">
        <v>21</v>
      </c>
      <c r="D219">
        <v>16</v>
      </c>
      <c r="E219" t="s">
        <v>13</v>
      </c>
      <c r="F219" t="s">
        <v>11</v>
      </c>
      <c r="G219">
        <v>7128</v>
      </c>
    </row>
    <row r="220" spans="1:7" ht="15.6" x14ac:dyDescent="0.3">
      <c r="A220" s="1">
        <v>44221</v>
      </c>
      <c r="B220" t="s">
        <v>19</v>
      </c>
      <c r="C220" t="s">
        <v>17</v>
      </c>
      <c r="D220">
        <v>10</v>
      </c>
      <c r="E220" t="s">
        <v>13</v>
      </c>
      <c r="F220" t="s">
        <v>11</v>
      </c>
      <c r="G220">
        <v>4940</v>
      </c>
    </row>
    <row r="221" spans="1:7" ht="15.6" x14ac:dyDescent="0.3">
      <c r="A221" s="1">
        <v>44221</v>
      </c>
      <c r="B221" t="s">
        <v>23</v>
      </c>
      <c r="C221" t="s">
        <v>25</v>
      </c>
      <c r="D221">
        <v>22</v>
      </c>
      <c r="E221" t="s">
        <v>13</v>
      </c>
      <c r="F221" t="s">
        <v>11</v>
      </c>
      <c r="G221">
        <v>7102</v>
      </c>
    </row>
    <row r="222" spans="1:7" ht="15.6" x14ac:dyDescent="0.3">
      <c r="A222" s="1">
        <v>44221</v>
      </c>
      <c r="B222" t="s">
        <v>26</v>
      </c>
      <c r="C222" t="s">
        <v>14</v>
      </c>
      <c r="D222">
        <v>26</v>
      </c>
      <c r="E222" t="s">
        <v>13</v>
      </c>
      <c r="F222" t="s">
        <v>11</v>
      </c>
      <c r="G222">
        <v>10508</v>
      </c>
    </row>
    <row r="223" spans="1:7" ht="15.6" x14ac:dyDescent="0.3">
      <c r="A223" s="1">
        <v>44221</v>
      </c>
      <c r="B223" t="s">
        <v>27</v>
      </c>
      <c r="C223" t="s">
        <v>18</v>
      </c>
      <c r="D223">
        <v>9</v>
      </c>
      <c r="E223" t="s">
        <v>13</v>
      </c>
      <c r="F223" t="s">
        <v>11</v>
      </c>
      <c r="G223">
        <v>3116</v>
      </c>
    </row>
    <row r="224" spans="1:7" ht="15.6" x14ac:dyDescent="0.3">
      <c r="A224" s="1">
        <v>44221</v>
      </c>
      <c r="B224" t="s">
        <v>28</v>
      </c>
      <c r="C224" t="s">
        <v>24</v>
      </c>
      <c r="D224">
        <v>20</v>
      </c>
      <c r="E224" t="s">
        <v>13</v>
      </c>
      <c r="F224" t="s">
        <v>11</v>
      </c>
      <c r="G224">
        <v>5143</v>
      </c>
    </row>
    <row r="225" spans="1:7" ht="15.6" x14ac:dyDescent="0.3">
      <c r="A225" s="1">
        <v>44221</v>
      </c>
      <c r="B225" t="s">
        <v>29</v>
      </c>
      <c r="C225" t="s">
        <v>22</v>
      </c>
      <c r="D225">
        <v>15.7</v>
      </c>
      <c r="E225" t="s">
        <v>13</v>
      </c>
      <c r="F225" t="s">
        <v>11</v>
      </c>
      <c r="G225">
        <v>5156</v>
      </c>
    </row>
    <row r="226" spans="1:7" ht="15.6" x14ac:dyDescent="0.3">
      <c r="A226" s="1">
        <v>44221</v>
      </c>
      <c r="B226" t="s">
        <v>30</v>
      </c>
      <c r="C226" t="s">
        <v>20</v>
      </c>
      <c r="D226">
        <v>24</v>
      </c>
      <c r="E226" t="s">
        <v>13</v>
      </c>
      <c r="F226" t="s">
        <v>11</v>
      </c>
      <c r="G226">
        <v>7732</v>
      </c>
    </row>
    <row r="227" spans="1:7" ht="15.6" x14ac:dyDescent="0.3">
      <c r="A227" s="1">
        <v>44222</v>
      </c>
      <c r="B227" t="s">
        <v>7</v>
      </c>
      <c r="C227" t="s">
        <v>16</v>
      </c>
      <c r="D227">
        <v>13</v>
      </c>
      <c r="E227" t="s">
        <v>13</v>
      </c>
      <c r="F227" t="s">
        <v>11</v>
      </c>
      <c r="G227">
        <v>6055</v>
      </c>
    </row>
    <row r="228" spans="1:7" ht="15.6" x14ac:dyDescent="0.3">
      <c r="A228" s="1">
        <v>44222</v>
      </c>
      <c r="B228" t="s">
        <v>15</v>
      </c>
      <c r="C228" t="s">
        <v>21</v>
      </c>
      <c r="D228">
        <v>16</v>
      </c>
      <c r="E228" t="s">
        <v>13</v>
      </c>
      <c r="F228" t="s">
        <v>11</v>
      </c>
      <c r="G228">
        <v>7177</v>
      </c>
    </row>
    <row r="229" spans="1:7" ht="15.6" x14ac:dyDescent="0.3">
      <c r="A229" s="1">
        <v>44222</v>
      </c>
      <c r="B229" t="s">
        <v>19</v>
      </c>
      <c r="C229" t="s">
        <v>17</v>
      </c>
      <c r="D229">
        <v>10</v>
      </c>
      <c r="E229" t="s">
        <v>13</v>
      </c>
      <c r="F229" t="s">
        <v>11</v>
      </c>
      <c r="G229">
        <v>4975</v>
      </c>
    </row>
    <row r="230" spans="1:7" ht="15.6" x14ac:dyDescent="0.3">
      <c r="A230" s="1">
        <v>44222</v>
      </c>
      <c r="B230" t="s">
        <v>23</v>
      </c>
      <c r="C230" t="s">
        <v>25</v>
      </c>
      <c r="D230">
        <v>22</v>
      </c>
      <c r="E230" t="s">
        <v>13</v>
      </c>
      <c r="F230" t="s">
        <v>11</v>
      </c>
      <c r="G230">
        <v>7152</v>
      </c>
    </row>
    <row r="231" spans="1:7" ht="15.6" x14ac:dyDescent="0.3">
      <c r="A231" s="1">
        <v>44222</v>
      </c>
      <c r="B231" t="s">
        <v>26</v>
      </c>
      <c r="C231" t="s">
        <v>14</v>
      </c>
      <c r="D231">
        <v>26</v>
      </c>
      <c r="E231" t="s">
        <v>13</v>
      </c>
      <c r="F231" t="s">
        <v>11</v>
      </c>
      <c r="G231">
        <v>10581</v>
      </c>
    </row>
    <row r="232" spans="1:7" ht="15.6" x14ac:dyDescent="0.3">
      <c r="A232" s="1">
        <v>44222</v>
      </c>
      <c r="B232" t="s">
        <v>27</v>
      </c>
      <c r="C232" t="s">
        <v>18</v>
      </c>
      <c r="D232">
        <v>9</v>
      </c>
      <c r="E232" t="s">
        <v>13</v>
      </c>
      <c r="F232" t="s">
        <v>11</v>
      </c>
      <c r="G232">
        <v>3137</v>
      </c>
    </row>
    <row r="233" spans="1:7" ht="15.6" x14ac:dyDescent="0.3">
      <c r="A233" s="1">
        <v>44222</v>
      </c>
      <c r="B233" t="s">
        <v>28</v>
      </c>
      <c r="C233" t="s">
        <v>24</v>
      </c>
      <c r="D233">
        <v>20</v>
      </c>
      <c r="E233" t="s">
        <v>13</v>
      </c>
      <c r="F233" t="s">
        <v>11</v>
      </c>
      <c r="G233">
        <v>5178</v>
      </c>
    </row>
    <row r="234" spans="1:7" ht="15.6" x14ac:dyDescent="0.3">
      <c r="A234" s="1">
        <v>44222</v>
      </c>
      <c r="B234" t="s">
        <v>29</v>
      </c>
      <c r="C234" t="s">
        <v>22</v>
      </c>
      <c r="D234">
        <v>15.7</v>
      </c>
      <c r="E234" t="s">
        <v>13</v>
      </c>
      <c r="F234" t="s">
        <v>11</v>
      </c>
      <c r="G234">
        <v>5191</v>
      </c>
    </row>
    <row r="235" spans="1:7" ht="15.6" x14ac:dyDescent="0.3">
      <c r="A235" s="1">
        <v>44222</v>
      </c>
      <c r="B235" t="s">
        <v>30</v>
      </c>
      <c r="C235" t="s">
        <v>20</v>
      </c>
      <c r="D235">
        <v>24</v>
      </c>
      <c r="E235" t="s">
        <v>13</v>
      </c>
      <c r="F235" t="s">
        <v>11</v>
      </c>
      <c r="G235">
        <v>7786</v>
      </c>
    </row>
    <row r="236" spans="1:7" ht="15.6" x14ac:dyDescent="0.3">
      <c r="A236" s="1">
        <v>44223</v>
      </c>
      <c r="B236" t="s">
        <v>7</v>
      </c>
      <c r="C236" t="s">
        <v>16</v>
      </c>
      <c r="D236">
        <v>13</v>
      </c>
      <c r="E236" t="s">
        <v>13</v>
      </c>
      <c r="F236" t="s">
        <v>11</v>
      </c>
      <c r="G236">
        <v>6481</v>
      </c>
    </row>
    <row r="237" spans="1:7" ht="15.6" x14ac:dyDescent="0.3">
      <c r="A237" s="1">
        <v>44223</v>
      </c>
      <c r="B237" t="s">
        <v>15</v>
      </c>
      <c r="C237" t="s">
        <v>21</v>
      </c>
      <c r="D237">
        <v>16</v>
      </c>
      <c r="E237" t="s">
        <v>13</v>
      </c>
      <c r="F237" t="s">
        <v>11</v>
      </c>
      <c r="G237">
        <v>7682</v>
      </c>
    </row>
    <row r="238" spans="1:7" ht="15.6" x14ac:dyDescent="0.3">
      <c r="A238" s="1">
        <v>44223</v>
      </c>
      <c r="B238" t="s">
        <v>19</v>
      </c>
      <c r="C238" t="s">
        <v>17</v>
      </c>
      <c r="D238">
        <v>10</v>
      </c>
      <c r="E238" t="s">
        <v>13</v>
      </c>
      <c r="F238" t="s">
        <v>11</v>
      </c>
      <c r="G238">
        <v>5324</v>
      </c>
    </row>
    <row r="239" spans="1:7" ht="15.6" x14ac:dyDescent="0.3">
      <c r="A239" s="1">
        <v>44223</v>
      </c>
      <c r="B239" t="s">
        <v>23</v>
      </c>
      <c r="C239" t="s">
        <v>25</v>
      </c>
      <c r="D239">
        <v>22</v>
      </c>
      <c r="E239" t="s">
        <v>13</v>
      </c>
      <c r="F239" t="s">
        <v>11</v>
      </c>
      <c r="G239">
        <v>7656</v>
      </c>
    </row>
    <row r="240" spans="1:7" ht="15.6" x14ac:dyDescent="0.3">
      <c r="A240" s="1">
        <v>44223</v>
      </c>
      <c r="B240" t="s">
        <v>26</v>
      </c>
      <c r="C240" t="s">
        <v>14</v>
      </c>
      <c r="D240">
        <v>26</v>
      </c>
      <c r="E240" t="s">
        <v>13</v>
      </c>
      <c r="F240" t="s">
        <v>11</v>
      </c>
      <c r="G240">
        <v>11326</v>
      </c>
    </row>
    <row r="241" spans="1:7" ht="15.6" x14ac:dyDescent="0.3">
      <c r="A241" s="1">
        <v>44223</v>
      </c>
      <c r="B241" t="s">
        <v>27</v>
      </c>
      <c r="C241" t="s">
        <v>18</v>
      </c>
      <c r="D241">
        <v>9</v>
      </c>
      <c r="E241" t="s">
        <v>13</v>
      </c>
      <c r="F241" t="s">
        <v>11</v>
      </c>
      <c r="G241">
        <v>3359</v>
      </c>
    </row>
    <row r="242" spans="1:7" ht="15.6" x14ac:dyDescent="0.3">
      <c r="A242" s="1">
        <v>44223</v>
      </c>
      <c r="B242" t="s">
        <v>28</v>
      </c>
      <c r="C242" t="s">
        <v>24</v>
      </c>
      <c r="D242">
        <v>20</v>
      </c>
      <c r="E242" t="s">
        <v>13</v>
      </c>
      <c r="F242" t="s">
        <v>11</v>
      </c>
      <c r="G242">
        <v>5544</v>
      </c>
    </row>
    <row r="243" spans="1:7" ht="15.6" x14ac:dyDescent="0.3">
      <c r="A243" s="1">
        <v>44223</v>
      </c>
      <c r="B243" t="s">
        <v>29</v>
      </c>
      <c r="C243" t="s">
        <v>22</v>
      </c>
      <c r="D243">
        <v>15.7</v>
      </c>
      <c r="E243" t="s">
        <v>13</v>
      </c>
      <c r="F243" t="s">
        <v>11</v>
      </c>
      <c r="G243">
        <v>5557</v>
      </c>
    </row>
    <row r="244" spans="1:7" ht="15.6" x14ac:dyDescent="0.3">
      <c r="A244" s="1">
        <v>44223</v>
      </c>
      <c r="B244" t="s">
        <v>30</v>
      </c>
      <c r="C244" t="s">
        <v>20</v>
      </c>
      <c r="D244">
        <v>24</v>
      </c>
      <c r="E244" t="s">
        <v>13</v>
      </c>
      <c r="F244" t="s">
        <v>11</v>
      </c>
      <c r="G244">
        <v>8334</v>
      </c>
    </row>
    <row r="245" spans="1:7" ht="15.6" x14ac:dyDescent="0.3">
      <c r="A245" s="1">
        <v>44224</v>
      </c>
      <c r="B245" t="s">
        <v>7</v>
      </c>
      <c r="C245" t="s">
        <v>16</v>
      </c>
      <c r="D245">
        <v>13</v>
      </c>
      <c r="E245" t="s">
        <v>13</v>
      </c>
      <c r="F245" t="s">
        <v>11</v>
      </c>
      <c r="G245">
        <v>6001</v>
      </c>
    </row>
    <row r="246" spans="1:7" ht="15.6" x14ac:dyDescent="0.3">
      <c r="A246" s="1">
        <v>44224</v>
      </c>
      <c r="B246" t="s">
        <v>15</v>
      </c>
      <c r="C246" t="s">
        <v>21</v>
      </c>
      <c r="D246">
        <v>16</v>
      </c>
      <c r="E246" t="s">
        <v>13</v>
      </c>
      <c r="F246" t="s">
        <v>11</v>
      </c>
      <c r="G246">
        <v>7112</v>
      </c>
    </row>
    <row r="247" spans="1:7" ht="15.6" x14ac:dyDescent="0.3">
      <c r="A247" s="1">
        <v>44224</v>
      </c>
      <c r="B247" t="s">
        <v>19</v>
      </c>
      <c r="C247" t="s">
        <v>17</v>
      </c>
      <c r="D247">
        <v>10</v>
      </c>
      <c r="E247" t="s">
        <v>13</v>
      </c>
      <c r="F247" t="s">
        <v>11</v>
      </c>
      <c r="G247">
        <v>4930</v>
      </c>
    </row>
    <row r="248" spans="1:7" ht="15.6" x14ac:dyDescent="0.3">
      <c r="A248" s="1">
        <v>44224</v>
      </c>
      <c r="B248" t="s">
        <v>23</v>
      </c>
      <c r="C248" t="s">
        <v>25</v>
      </c>
      <c r="D248">
        <v>22</v>
      </c>
      <c r="E248" t="s">
        <v>13</v>
      </c>
      <c r="F248" t="s">
        <v>11</v>
      </c>
      <c r="G248">
        <v>7087</v>
      </c>
    </row>
    <row r="249" spans="1:7" ht="15.6" x14ac:dyDescent="0.3">
      <c r="A249" s="1">
        <v>44224</v>
      </c>
      <c r="B249" t="s">
        <v>26</v>
      </c>
      <c r="C249" t="s">
        <v>14</v>
      </c>
      <c r="D249">
        <v>26</v>
      </c>
      <c r="E249" t="s">
        <v>13</v>
      </c>
      <c r="F249" t="s">
        <v>11</v>
      </c>
      <c r="G249">
        <v>10485</v>
      </c>
    </row>
    <row r="250" spans="1:7" ht="15.6" x14ac:dyDescent="0.3">
      <c r="A250" s="1">
        <v>44224</v>
      </c>
      <c r="B250" t="s">
        <v>27</v>
      </c>
      <c r="C250" t="s">
        <v>18</v>
      </c>
      <c r="D250">
        <v>9</v>
      </c>
      <c r="E250" t="s">
        <v>13</v>
      </c>
      <c r="F250" t="s">
        <v>11</v>
      </c>
      <c r="G250">
        <v>3109</v>
      </c>
    </row>
    <row r="251" spans="1:7" ht="15.6" x14ac:dyDescent="0.3">
      <c r="A251" s="1">
        <v>44224</v>
      </c>
      <c r="B251" t="s">
        <v>28</v>
      </c>
      <c r="C251" t="s">
        <v>24</v>
      </c>
      <c r="D251">
        <v>20</v>
      </c>
      <c r="E251" t="s">
        <v>13</v>
      </c>
      <c r="F251" t="s">
        <v>11</v>
      </c>
      <c r="G251">
        <v>5132</v>
      </c>
    </row>
    <row r="252" spans="1:7" ht="15.6" x14ac:dyDescent="0.3">
      <c r="A252" s="1">
        <v>44224</v>
      </c>
      <c r="B252" t="s">
        <v>29</v>
      </c>
      <c r="C252" t="s">
        <v>22</v>
      </c>
      <c r="D252">
        <v>15.7</v>
      </c>
      <c r="E252" t="s">
        <v>13</v>
      </c>
      <c r="F252" t="s">
        <v>11</v>
      </c>
      <c r="G252">
        <v>5144</v>
      </c>
    </row>
    <row r="253" spans="1:7" ht="15.6" x14ac:dyDescent="0.3">
      <c r="A253" s="1">
        <v>44224</v>
      </c>
      <c r="B253" t="s">
        <v>30</v>
      </c>
      <c r="C253" t="s">
        <v>20</v>
      </c>
      <c r="D253">
        <v>24</v>
      </c>
      <c r="E253" t="s">
        <v>13</v>
      </c>
      <c r="F253" t="s">
        <v>11</v>
      </c>
      <c r="G253">
        <v>7716</v>
      </c>
    </row>
    <row r="254" spans="1:7" ht="15.6" x14ac:dyDescent="0.3">
      <c r="A254" s="1">
        <v>44225</v>
      </c>
      <c r="B254" t="s">
        <v>7</v>
      </c>
      <c r="C254" t="s">
        <v>16</v>
      </c>
      <c r="D254">
        <v>13</v>
      </c>
      <c r="E254" t="s">
        <v>13</v>
      </c>
      <c r="F254" t="s">
        <v>11</v>
      </c>
      <c r="G254">
        <v>7438</v>
      </c>
    </row>
    <row r="255" spans="1:7" ht="15.6" x14ac:dyDescent="0.3">
      <c r="A255" s="1">
        <v>44225</v>
      </c>
      <c r="B255" t="s">
        <v>15</v>
      </c>
      <c r="C255" t="s">
        <v>21</v>
      </c>
      <c r="D255">
        <v>16</v>
      </c>
      <c r="E255" t="s">
        <v>13</v>
      </c>
      <c r="F255" t="s">
        <v>11</v>
      </c>
      <c r="G255">
        <v>8815</v>
      </c>
    </row>
    <row r="256" spans="1:7" ht="15.6" x14ac:dyDescent="0.3">
      <c r="A256" s="1">
        <v>44225</v>
      </c>
      <c r="B256" t="s">
        <v>19</v>
      </c>
      <c r="C256" t="s">
        <v>17</v>
      </c>
      <c r="D256">
        <v>10</v>
      </c>
      <c r="E256" t="s">
        <v>13</v>
      </c>
      <c r="F256" t="s">
        <v>11</v>
      </c>
      <c r="G256">
        <v>6109</v>
      </c>
    </row>
    <row r="257" spans="1:7" ht="15.6" x14ac:dyDescent="0.3">
      <c r="A257" s="1">
        <v>44225</v>
      </c>
      <c r="B257" t="s">
        <v>23</v>
      </c>
      <c r="C257" t="s">
        <v>25</v>
      </c>
      <c r="D257">
        <v>22</v>
      </c>
      <c r="E257" t="s">
        <v>13</v>
      </c>
      <c r="F257" t="s">
        <v>11</v>
      </c>
      <c r="G257">
        <v>8783</v>
      </c>
    </row>
    <row r="258" spans="1:7" ht="15.6" x14ac:dyDescent="0.3">
      <c r="A258" s="1">
        <v>44225</v>
      </c>
      <c r="B258" t="s">
        <v>26</v>
      </c>
      <c r="C258" t="s">
        <v>14</v>
      </c>
      <c r="D258">
        <v>26</v>
      </c>
      <c r="E258" t="s">
        <v>13</v>
      </c>
      <c r="F258" t="s">
        <v>11</v>
      </c>
      <c r="G258">
        <v>12995</v>
      </c>
    </row>
    <row r="259" spans="1:7" ht="15.6" x14ac:dyDescent="0.3">
      <c r="A259" s="1">
        <v>44225</v>
      </c>
      <c r="B259" t="s">
        <v>27</v>
      </c>
      <c r="C259" t="s">
        <v>18</v>
      </c>
      <c r="D259">
        <v>9</v>
      </c>
      <c r="E259" t="s">
        <v>13</v>
      </c>
      <c r="F259" t="s">
        <v>9</v>
      </c>
      <c r="G259">
        <v>4710</v>
      </c>
    </row>
    <row r="260" spans="1:7" ht="15.6" x14ac:dyDescent="0.3">
      <c r="A260" s="1">
        <v>44225</v>
      </c>
      <c r="B260" t="s">
        <v>28</v>
      </c>
      <c r="C260" t="s">
        <v>24</v>
      </c>
      <c r="D260">
        <v>20</v>
      </c>
      <c r="E260" t="s">
        <v>13</v>
      </c>
      <c r="F260" t="s">
        <v>11</v>
      </c>
      <c r="G260">
        <v>6360</v>
      </c>
    </row>
    <row r="261" spans="1:7" ht="15.6" x14ac:dyDescent="0.3">
      <c r="A261" s="1">
        <v>44225</v>
      </c>
      <c r="B261" t="s">
        <v>29</v>
      </c>
      <c r="C261" t="s">
        <v>22</v>
      </c>
      <c r="D261">
        <v>15.7</v>
      </c>
      <c r="E261" t="s">
        <v>13</v>
      </c>
      <c r="F261" t="s">
        <v>9</v>
      </c>
      <c r="G261">
        <v>7455</v>
      </c>
    </row>
    <row r="262" spans="1:7" ht="15.6" x14ac:dyDescent="0.3">
      <c r="A262" s="1">
        <v>44225</v>
      </c>
      <c r="B262" t="s">
        <v>30</v>
      </c>
      <c r="C262" t="s">
        <v>20</v>
      </c>
      <c r="D262">
        <v>24</v>
      </c>
      <c r="E262" t="s">
        <v>13</v>
      </c>
      <c r="F262" t="s">
        <v>11</v>
      </c>
      <c r="G262">
        <v>9562</v>
      </c>
    </row>
    <row r="263" spans="1:7" ht="15.6" x14ac:dyDescent="0.3">
      <c r="A263" s="1">
        <v>44226</v>
      </c>
      <c r="B263" t="s">
        <v>7</v>
      </c>
      <c r="C263" t="s">
        <v>16</v>
      </c>
      <c r="D263">
        <v>13</v>
      </c>
      <c r="E263" t="s">
        <v>13</v>
      </c>
      <c r="F263" t="s">
        <v>11</v>
      </c>
      <c r="G263">
        <v>6135</v>
      </c>
    </row>
    <row r="264" spans="1:7" ht="15.6" x14ac:dyDescent="0.3">
      <c r="A264" s="1">
        <v>44226</v>
      </c>
      <c r="B264" t="s">
        <v>15</v>
      </c>
      <c r="C264" t="s">
        <v>21</v>
      </c>
      <c r="D264">
        <v>16</v>
      </c>
      <c r="E264" t="s">
        <v>13</v>
      </c>
      <c r="F264" t="s">
        <v>11</v>
      </c>
      <c r="G264">
        <v>7272</v>
      </c>
    </row>
    <row r="265" spans="1:7" ht="15.6" x14ac:dyDescent="0.3">
      <c r="A265" s="1">
        <v>44226</v>
      </c>
      <c r="B265" t="s">
        <v>19</v>
      </c>
      <c r="C265" t="s">
        <v>17</v>
      </c>
      <c r="D265">
        <v>10</v>
      </c>
      <c r="E265" t="s">
        <v>13</v>
      </c>
      <c r="F265" t="s">
        <v>11</v>
      </c>
      <c r="G265">
        <v>5039</v>
      </c>
    </row>
    <row r="266" spans="1:7" ht="15.6" x14ac:dyDescent="0.3">
      <c r="A266" s="1">
        <v>44226</v>
      </c>
      <c r="B266" t="s">
        <v>23</v>
      </c>
      <c r="C266" t="s">
        <v>25</v>
      </c>
      <c r="D266">
        <v>22</v>
      </c>
      <c r="E266" t="s">
        <v>13</v>
      </c>
      <c r="F266" t="s">
        <v>11</v>
      </c>
      <c r="G266">
        <v>7246</v>
      </c>
    </row>
    <row r="267" spans="1:7" ht="15.6" x14ac:dyDescent="0.3">
      <c r="A267" s="1">
        <v>44226</v>
      </c>
      <c r="B267" t="s">
        <v>26</v>
      </c>
      <c r="C267" t="s">
        <v>14</v>
      </c>
      <c r="D267">
        <v>26</v>
      </c>
      <c r="E267" t="s">
        <v>13</v>
      </c>
      <c r="F267" t="s">
        <v>11</v>
      </c>
      <c r="G267">
        <v>10719</v>
      </c>
    </row>
    <row r="268" spans="1:7" ht="15.6" x14ac:dyDescent="0.3">
      <c r="A268" s="1">
        <v>44226</v>
      </c>
      <c r="B268" t="s">
        <v>27</v>
      </c>
      <c r="C268" t="s">
        <v>18</v>
      </c>
      <c r="D268">
        <v>9</v>
      </c>
      <c r="E268" t="s">
        <v>13</v>
      </c>
      <c r="F268" t="s">
        <v>9</v>
      </c>
      <c r="G268">
        <v>4036</v>
      </c>
    </row>
    <row r="269" spans="1:7" ht="15.6" x14ac:dyDescent="0.3">
      <c r="A269" s="1">
        <v>44226</v>
      </c>
      <c r="B269" t="s">
        <v>28</v>
      </c>
      <c r="C269" t="s">
        <v>24</v>
      </c>
      <c r="D269">
        <v>20</v>
      </c>
      <c r="E269" t="s">
        <v>13</v>
      </c>
      <c r="F269" t="s">
        <v>11</v>
      </c>
      <c r="G269">
        <v>5247</v>
      </c>
    </row>
    <row r="270" spans="1:7" ht="15.6" x14ac:dyDescent="0.3">
      <c r="A270" s="1">
        <v>44226</v>
      </c>
      <c r="B270" t="s">
        <v>29</v>
      </c>
      <c r="C270" t="s">
        <v>22</v>
      </c>
      <c r="D270">
        <v>15.7</v>
      </c>
      <c r="E270" t="s">
        <v>13</v>
      </c>
      <c r="F270" t="s">
        <v>9</v>
      </c>
      <c r="G270">
        <v>6338</v>
      </c>
    </row>
    <row r="271" spans="1:7" ht="15.6" x14ac:dyDescent="0.3">
      <c r="A271" s="1">
        <v>44226</v>
      </c>
      <c r="B271" t="s">
        <v>30</v>
      </c>
      <c r="C271" t="s">
        <v>20</v>
      </c>
      <c r="D271">
        <v>24</v>
      </c>
      <c r="E271" t="s">
        <v>13</v>
      </c>
      <c r="F271" t="s">
        <v>11</v>
      </c>
      <c r="G271">
        <v>7888</v>
      </c>
    </row>
    <row r="272" spans="1:7" ht="15.6" x14ac:dyDescent="0.3">
      <c r="A272" s="1">
        <v>44227</v>
      </c>
      <c r="B272" t="s">
        <v>7</v>
      </c>
      <c r="C272" t="s">
        <v>16</v>
      </c>
      <c r="D272">
        <v>13</v>
      </c>
      <c r="E272" t="s">
        <v>13</v>
      </c>
      <c r="F272" t="s">
        <v>11</v>
      </c>
      <c r="G272">
        <v>7243</v>
      </c>
    </row>
    <row r="273" spans="1:7" ht="15.6" x14ac:dyDescent="0.3">
      <c r="A273" s="1">
        <v>44227</v>
      </c>
      <c r="B273" t="s">
        <v>15</v>
      </c>
      <c r="C273" t="s">
        <v>21</v>
      </c>
      <c r="D273">
        <v>16</v>
      </c>
      <c r="E273" t="s">
        <v>13</v>
      </c>
      <c r="F273" t="s">
        <v>11</v>
      </c>
      <c r="G273">
        <v>8584</v>
      </c>
    </row>
    <row r="274" spans="1:7" ht="15.6" x14ac:dyDescent="0.3">
      <c r="A274" s="1">
        <v>44227</v>
      </c>
      <c r="B274" t="s">
        <v>19</v>
      </c>
      <c r="C274" t="s">
        <v>17</v>
      </c>
      <c r="D274">
        <v>10</v>
      </c>
      <c r="E274" t="s">
        <v>13</v>
      </c>
      <c r="F274" t="s">
        <v>11</v>
      </c>
      <c r="G274">
        <v>5949</v>
      </c>
    </row>
    <row r="275" spans="1:7" ht="15.6" x14ac:dyDescent="0.3">
      <c r="A275" s="1">
        <v>44227</v>
      </c>
      <c r="B275" t="s">
        <v>23</v>
      </c>
      <c r="C275" t="s">
        <v>25</v>
      </c>
      <c r="D275">
        <v>22</v>
      </c>
      <c r="E275" t="s">
        <v>13</v>
      </c>
      <c r="F275" t="s">
        <v>11</v>
      </c>
      <c r="G275">
        <v>8554</v>
      </c>
    </row>
    <row r="276" spans="1:7" ht="15.6" x14ac:dyDescent="0.3">
      <c r="A276" s="1">
        <v>44227</v>
      </c>
      <c r="B276" t="s">
        <v>26</v>
      </c>
      <c r="C276" t="s">
        <v>14</v>
      </c>
      <c r="D276">
        <v>26</v>
      </c>
      <c r="E276" t="s">
        <v>13</v>
      </c>
      <c r="F276" t="s">
        <v>11</v>
      </c>
      <c r="G276">
        <v>12656</v>
      </c>
    </row>
    <row r="277" spans="1:7" ht="15.6" x14ac:dyDescent="0.3">
      <c r="A277" s="1">
        <v>44227</v>
      </c>
      <c r="B277" t="s">
        <v>27</v>
      </c>
      <c r="C277" t="s">
        <v>18</v>
      </c>
      <c r="D277">
        <v>9</v>
      </c>
      <c r="E277" t="s">
        <v>13</v>
      </c>
      <c r="F277" t="s">
        <v>9</v>
      </c>
      <c r="G277">
        <v>4610</v>
      </c>
    </row>
    <row r="278" spans="1:7" ht="15.6" x14ac:dyDescent="0.3">
      <c r="A278" s="1">
        <v>44227</v>
      </c>
      <c r="B278" t="s">
        <v>28</v>
      </c>
      <c r="C278" t="s">
        <v>24</v>
      </c>
      <c r="D278">
        <v>20</v>
      </c>
      <c r="E278" t="s">
        <v>13</v>
      </c>
      <c r="F278" t="s">
        <v>11</v>
      </c>
      <c r="G278">
        <v>6194</v>
      </c>
    </row>
    <row r="279" spans="1:7" ht="15.6" x14ac:dyDescent="0.3">
      <c r="A279" s="1">
        <v>44227</v>
      </c>
      <c r="B279" t="s">
        <v>29</v>
      </c>
      <c r="C279" t="s">
        <v>22</v>
      </c>
      <c r="D279">
        <v>15.7</v>
      </c>
      <c r="E279" t="s">
        <v>13</v>
      </c>
      <c r="F279" t="s">
        <v>9</v>
      </c>
      <c r="G279">
        <v>7289</v>
      </c>
    </row>
    <row r="280" spans="1:7" ht="15.6" x14ac:dyDescent="0.3">
      <c r="A280" s="1">
        <v>44227</v>
      </c>
      <c r="B280" t="s">
        <v>30</v>
      </c>
      <c r="C280" t="s">
        <v>20</v>
      </c>
      <c r="D280">
        <v>24</v>
      </c>
      <c r="E280" t="s">
        <v>13</v>
      </c>
      <c r="F280" t="s">
        <v>11</v>
      </c>
      <c r="G280">
        <v>9313</v>
      </c>
    </row>
    <row r="281" spans="1:7" ht="15.6" x14ac:dyDescent="0.3">
      <c r="A281" s="1">
        <v>44228</v>
      </c>
      <c r="B281" t="s">
        <v>7</v>
      </c>
      <c r="C281" t="s">
        <v>16</v>
      </c>
      <c r="D281">
        <v>13</v>
      </c>
      <c r="E281" t="s">
        <v>13</v>
      </c>
      <c r="F281" t="s">
        <v>11</v>
      </c>
      <c r="G281">
        <v>6724</v>
      </c>
    </row>
    <row r="282" spans="1:7" ht="15.6" x14ac:dyDescent="0.3">
      <c r="A282" s="1">
        <v>44228</v>
      </c>
      <c r="B282" t="s">
        <v>15</v>
      </c>
      <c r="C282" t="s">
        <v>21</v>
      </c>
      <c r="D282">
        <v>16</v>
      </c>
      <c r="E282" t="s">
        <v>13</v>
      </c>
      <c r="F282" t="s">
        <v>11</v>
      </c>
      <c r="G282">
        <v>7969</v>
      </c>
    </row>
    <row r="283" spans="1:7" ht="15.6" x14ac:dyDescent="0.3">
      <c r="A283" s="1">
        <v>44228</v>
      </c>
      <c r="B283" t="s">
        <v>19</v>
      </c>
      <c r="C283" t="s">
        <v>17</v>
      </c>
      <c r="D283">
        <v>10</v>
      </c>
      <c r="E283" t="s">
        <v>13</v>
      </c>
      <c r="F283" t="s">
        <v>9</v>
      </c>
      <c r="G283">
        <v>7187</v>
      </c>
    </row>
    <row r="284" spans="1:7" ht="15.6" x14ac:dyDescent="0.3">
      <c r="A284" s="1">
        <v>44228</v>
      </c>
      <c r="B284" t="s">
        <v>23</v>
      </c>
      <c r="C284" t="s">
        <v>25</v>
      </c>
      <c r="D284">
        <v>22</v>
      </c>
      <c r="E284" t="s">
        <v>13</v>
      </c>
      <c r="F284" t="s">
        <v>11</v>
      </c>
      <c r="G284">
        <v>7940</v>
      </c>
    </row>
    <row r="285" spans="1:7" ht="15.6" x14ac:dyDescent="0.3">
      <c r="A285" s="1">
        <v>44228</v>
      </c>
      <c r="B285" t="s">
        <v>26</v>
      </c>
      <c r="C285" t="s">
        <v>14</v>
      </c>
      <c r="D285">
        <v>26</v>
      </c>
      <c r="E285" t="s">
        <v>13</v>
      </c>
      <c r="F285" t="s">
        <v>11</v>
      </c>
      <c r="G285">
        <v>11748</v>
      </c>
    </row>
    <row r="286" spans="1:7" ht="15.6" x14ac:dyDescent="0.3">
      <c r="A286" s="1">
        <v>44228</v>
      </c>
      <c r="B286" t="s">
        <v>27</v>
      </c>
      <c r="C286" t="s">
        <v>18</v>
      </c>
      <c r="D286">
        <v>9</v>
      </c>
      <c r="E286" t="s">
        <v>13</v>
      </c>
      <c r="F286" t="s">
        <v>9</v>
      </c>
      <c r="G286">
        <v>4340</v>
      </c>
    </row>
    <row r="287" spans="1:7" ht="15.6" x14ac:dyDescent="0.3">
      <c r="A287" s="1">
        <v>44228</v>
      </c>
      <c r="B287" t="s">
        <v>28</v>
      </c>
      <c r="C287" t="s">
        <v>24</v>
      </c>
      <c r="D287">
        <v>20</v>
      </c>
      <c r="E287" t="s">
        <v>13</v>
      </c>
      <c r="F287" t="s">
        <v>11</v>
      </c>
      <c r="G287">
        <v>5750</v>
      </c>
    </row>
    <row r="288" spans="1:7" ht="15.6" x14ac:dyDescent="0.3">
      <c r="A288" s="1">
        <v>44228</v>
      </c>
      <c r="B288" t="s">
        <v>29</v>
      </c>
      <c r="C288" t="s">
        <v>22</v>
      </c>
      <c r="D288">
        <v>15.7</v>
      </c>
      <c r="E288" t="s">
        <v>13</v>
      </c>
      <c r="F288" t="s">
        <v>9</v>
      </c>
      <c r="G288">
        <v>6843</v>
      </c>
    </row>
    <row r="289" spans="1:7" ht="15.6" x14ac:dyDescent="0.3">
      <c r="A289" s="1">
        <v>44228</v>
      </c>
      <c r="B289" t="s">
        <v>30</v>
      </c>
      <c r="C289" t="s">
        <v>20</v>
      </c>
      <c r="D289">
        <v>24</v>
      </c>
      <c r="E289" t="s">
        <v>13</v>
      </c>
      <c r="F289" t="s">
        <v>11</v>
      </c>
      <c r="G289">
        <v>8646</v>
      </c>
    </row>
    <row r="290" spans="1:7" ht="15.6" x14ac:dyDescent="0.3">
      <c r="A290" s="1">
        <v>44229</v>
      </c>
      <c r="B290" t="s">
        <v>7</v>
      </c>
      <c r="C290" t="s">
        <v>16</v>
      </c>
      <c r="D290">
        <v>13</v>
      </c>
      <c r="E290" t="s">
        <v>13</v>
      </c>
      <c r="F290" t="s">
        <v>11</v>
      </c>
      <c r="G290">
        <v>5831</v>
      </c>
    </row>
    <row r="291" spans="1:7" ht="15.6" x14ac:dyDescent="0.3">
      <c r="A291" s="1">
        <v>44229</v>
      </c>
      <c r="B291" t="s">
        <v>15</v>
      </c>
      <c r="C291" t="s">
        <v>21</v>
      </c>
      <c r="D291">
        <v>16</v>
      </c>
      <c r="E291" t="s">
        <v>13</v>
      </c>
      <c r="F291" t="s">
        <v>11</v>
      </c>
      <c r="G291">
        <v>6912</v>
      </c>
    </row>
    <row r="292" spans="1:7" ht="15.6" x14ac:dyDescent="0.3">
      <c r="A292" s="1">
        <v>44229</v>
      </c>
      <c r="B292" t="s">
        <v>19</v>
      </c>
      <c r="C292" t="s">
        <v>17</v>
      </c>
      <c r="D292">
        <v>10</v>
      </c>
      <c r="E292" t="s">
        <v>13</v>
      </c>
      <c r="F292" t="s">
        <v>9</v>
      </c>
      <c r="G292">
        <v>6453</v>
      </c>
    </row>
    <row r="293" spans="1:7" ht="15.6" x14ac:dyDescent="0.3">
      <c r="A293" s="1">
        <v>44229</v>
      </c>
      <c r="B293" t="s">
        <v>23</v>
      </c>
      <c r="C293" t="s">
        <v>25</v>
      </c>
      <c r="D293">
        <v>22</v>
      </c>
      <c r="E293" t="s">
        <v>13</v>
      </c>
      <c r="F293" t="s">
        <v>11</v>
      </c>
      <c r="G293">
        <v>6887</v>
      </c>
    </row>
    <row r="294" spans="1:7" ht="15.6" x14ac:dyDescent="0.3">
      <c r="A294" s="1">
        <v>44229</v>
      </c>
      <c r="B294" t="s">
        <v>26</v>
      </c>
      <c r="C294" t="s">
        <v>14</v>
      </c>
      <c r="D294">
        <v>26</v>
      </c>
      <c r="E294" t="s">
        <v>13</v>
      </c>
      <c r="F294" t="s">
        <v>11</v>
      </c>
      <c r="G294">
        <v>10189</v>
      </c>
    </row>
    <row r="295" spans="1:7" ht="15.6" x14ac:dyDescent="0.3">
      <c r="A295" s="1">
        <v>44229</v>
      </c>
      <c r="B295" t="s">
        <v>27</v>
      </c>
      <c r="C295" t="s">
        <v>18</v>
      </c>
      <c r="D295">
        <v>9</v>
      </c>
      <c r="E295" t="s">
        <v>13</v>
      </c>
      <c r="F295" t="s">
        <v>9</v>
      </c>
      <c r="G295">
        <v>3878</v>
      </c>
    </row>
    <row r="296" spans="1:7" ht="15.6" x14ac:dyDescent="0.3">
      <c r="A296" s="1">
        <v>44229</v>
      </c>
      <c r="B296" t="s">
        <v>28</v>
      </c>
      <c r="C296" t="s">
        <v>24</v>
      </c>
      <c r="D296">
        <v>20</v>
      </c>
      <c r="E296" t="s">
        <v>13</v>
      </c>
      <c r="F296" t="s">
        <v>11</v>
      </c>
      <c r="G296">
        <v>4987</v>
      </c>
    </row>
    <row r="297" spans="1:7" ht="15.6" x14ac:dyDescent="0.3">
      <c r="A297" s="1">
        <v>44229</v>
      </c>
      <c r="B297" t="s">
        <v>29</v>
      </c>
      <c r="C297" t="s">
        <v>22</v>
      </c>
      <c r="D297">
        <v>15.7</v>
      </c>
      <c r="E297" t="s">
        <v>13</v>
      </c>
      <c r="F297" t="s">
        <v>9</v>
      </c>
      <c r="G297">
        <v>6079</v>
      </c>
    </row>
    <row r="298" spans="1:7" ht="15.6" x14ac:dyDescent="0.3">
      <c r="A298" s="1">
        <v>44229</v>
      </c>
      <c r="B298" t="s">
        <v>30</v>
      </c>
      <c r="C298" t="s">
        <v>20</v>
      </c>
      <c r="D298">
        <v>24</v>
      </c>
      <c r="E298" t="s">
        <v>13</v>
      </c>
      <c r="F298" t="s">
        <v>11</v>
      </c>
      <c r="G298">
        <v>7498</v>
      </c>
    </row>
    <row r="299" spans="1:7" ht="15.6" x14ac:dyDescent="0.3">
      <c r="A299" s="1">
        <v>44230</v>
      </c>
      <c r="B299" t="s">
        <v>7</v>
      </c>
      <c r="C299" t="s">
        <v>16</v>
      </c>
      <c r="D299">
        <v>13</v>
      </c>
      <c r="E299" t="s">
        <v>13</v>
      </c>
      <c r="F299" t="s">
        <v>11</v>
      </c>
      <c r="G299">
        <v>6103</v>
      </c>
    </row>
    <row r="300" spans="1:7" ht="15.6" x14ac:dyDescent="0.3">
      <c r="A300" s="1">
        <v>44230</v>
      </c>
      <c r="B300" t="s">
        <v>15</v>
      </c>
      <c r="C300" t="s">
        <v>21</v>
      </c>
      <c r="D300">
        <v>16</v>
      </c>
      <c r="E300" t="s">
        <v>13</v>
      </c>
      <c r="F300" t="s">
        <v>11</v>
      </c>
      <c r="G300">
        <v>7234</v>
      </c>
    </row>
    <row r="301" spans="1:7" ht="15.6" x14ac:dyDescent="0.3">
      <c r="A301" s="1">
        <v>44230</v>
      </c>
      <c r="B301" t="s">
        <v>19</v>
      </c>
      <c r="C301" t="s">
        <v>17</v>
      </c>
      <c r="D301">
        <v>10</v>
      </c>
      <c r="E301" t="s">
        <v>13</v>
      </c>
      <c r="F301" t="s">
        <v>9</v>
      </c>
      <c r="G301">
        <v>6676</v>
      </c>
    </row>
    <row r="302" spans="1:7" ht="15.6" x14ac:dyDescent="0.3">
      <c r="A302" s="1">
        <v>44230</v>
      </c>
      <c r="B302" t="s">
        <v>23</v>
      </c>
      <c r="C302" t="s">
        <v>25</v>
      </c>
      <c r="D302">
        <v>22</v>
      </c>
      <c r="E302" t="s">
        <v>13</v>
      </c>
      <c r="F302" t="s">
        <v>11</v>
      </c>
      <c r="G302">
        <v>7208</v>
      </c>
    </row>
    <row r="303" spans="1:7" ht="15.6" x14ac:dyDescent="0.3">
      <c r="A303" s="1">
        <v>44230</v>
      </c>
      <c r="B303" t="s">
        <v>26</v>
      </c>
      <c r="C303" t="s">
        <v>14</v>
      </c>
      <c r="D303">
        <v>26</v>
      </c>
      <c r="E303" t="s">
        <v>13</v>
      </c>
      <c r="F303" t="s">
        <v>11</v>
      </c>
      <c r="G303">
        <v>10663</v>
      </c>
    </row>
    <row r="304" spans="1:7" ht="15.6" x14ac:dyDescent="0.3">
      <c r="A304" s="1">
        <v>44230</v>
      </c>
      <c r="B304" t="s">
        <v>27</v>
      </c>
      <c r="C304" t="s">
        <v>18</v>
      </c>
      <c r="D304">
        <v>9</v>
      </c>
      <c r="E304" t="s">
        <v>13</v>
      </c>
      <c r="F304" t="s">
        <v>9</v>
      </c>
      <c r="G304">
        <v>4018</v>
      </c>
    </row>
    <row r="305" spans="1:7" ht="15.6" x14ac:dyDescent="0.3">
      <c r="A305" s="1">
        <v>44230</v>
      </c>
      <c r="B305" t="s">
        <v>28</v>
      </c>
      <c r="C305" t="s">
        <v>24</v>
      </c>
      <c r="D305">
        <v>20</v>
      </c>
      <c r="E305" t="s">
        <v>13</v>
      </c>
      <c r="F305" t="s">
        <v>11</v>
      </c>
      <c r="G305">
        <v>5219</v>
      </c>
    </row>
    <row r="306" spans="1:7" ht="15.6" x14ac:dyDescent="0.3">
      <c r="A306" s="1">
        <v>44230</v>
      </c>
      <c r="B306" t="s">
        <v>29</v>
      </c>
      <c r="C306" t="s">
        <v>22</v>
      </c>
      <c r="D306">
        <v>15.7</v>
      </c>
      <c r="E306" t="s">
        <v>13</v>
      </c>
      <c r="F306" t="s">
        <v>9</v>
      </c>
      <c r="G306">
        <v>6311</v>
      </c>
    </row>
    <row r="307" spans="1:7" ht="15.6" x14ac:dyDescent="0.3">
      <c r="A307" s="1">
        <v>44230</v>
      </c>
      <c r="B307" t="s">
        <v>30</v>
      </c>
      <c r="C307" t="s">
        <v>20</v>
      </c>
      <c r="D307">
        <v>24</v>
      </c>
      <c r="E307" t="s">
        <v>13</v>
      </c>
      <c r="F307" t="s">
        <v>11</v>
      </c>
      <c r="G307">
        <v>7847</v>
      </c>
    </row>
    <row r="308" spans="1:7" ht="15.6" x14ac:dyDescent="0.3">
      <c r="A308" s="1">
        <v>44231</v>
      </c>
      <c r="B308" t="s">
        <v>7</v>
      </c>
      <c r="C308" t="s">
        <v>16</v>
      </c>
      <c r="D308">
        <v>13</v>
      </c>
      <c r="E308" t="s">
        <v>13</v>
      </c>
      <c r="F308" t="s">
        <v>11</v>
      </c>
      <c r="G308">
        <v>6447</v>
      </c>
    </row>
    <row r="309" spans="1:7" ht="15.6" x14ac:dyDescent="0.3">
      <c r="A309" s="1">
        <v>44231</v>
      </c>
      <c r="B309" t="s">
        <v>15</v>
      </c>
      <c r="C309" t="s">
        <v>21</v>
      </c>
      <c r="D309">
        <v>16</v>
      </c>
      <c r="E309" t="s">
        <v>13</v>
      </c>
      <c r="F309" t="s">
        <v>11</v>
      </c>
      <c r="G309">
        <v>7641</v>
      </c>
    </row>
    <row r="310" spans="1:7" ht="15.6" x14ac:dyDescent="0.3">
      <c r="A310" s="1">
        <v>44231</v>
      </c>
      <c r="B310" t="s">
        <v>19</v>
      </c>
      <c r="C310" t="s">
        <v>17</v>
      </c>
      <c r="D310">
        <v>10</v>
      </c>
      <c r="E310" t="s">
        <v>13</v>
      </c>
      <c r="F310" t="s">
        <v>9</v>
      </c>
      <c r="G310">
        <v>6959</v>
      </c>
    </row>
    <row r="311" spans="1:7" ht="15.6" x14ac:dyDescent="0.3">
      <c r="A311" s="1">
        <v>44231</v>
      </c>
      <c r="B311" t="s">
        <v>23</v>
      </c>
      <c r="C311" t="s">
        <v>25</v>
      </c>
      <c r="D311">
        <v>22</v>
      </c>
      <c r="E311" t="s">
        <v>13</v>
      </c>
      <c r="F311" t="s">
        <v>11</v>
      </c>
      <c r="G311">
        <v>7614</v>
      </c>
    </row>
    <row r="312" spans="1:7" ht="15.6" x14ac:dyDescent="0.3">
      <c r="A312" s="1">
        <v>44231</v>
      </c>
      <c r="B312" t="s">
        <v>26</v>
      </c>
      <c r="C312" t="s">
        <v>14</v>
      </c>
      <c r="D312">
        <v>26</v>
      </c>
      <c r="E312" t="s">
        <v>13</v>
      </c>
      <c r="F312" t="s">
        <v>11</v>
      </c>
      <c r="G312">
        <v>11265</v>
      </c>
    </row>
    <row r="313" spans="1:7" ht="15.6" x14ac:dyDescent="0.3">
      <c r="A313" s="1">
        <v>44231</v>
      </c>
      <c r="B313" t="s">
        <v>27</v>
      </c>
      <c r="C313" t="s">
        <v>18</v>
      </c>
      <c r="D313">
        <v>9</v>
      </c>
      <c r="E313" t="s">
        <v>13</v>
      </c>
      <c r="F313" t="s">
        <v>9</v>
      </c>
      <c r="G313">
        <v>4197</v>
      </c>
    </row>
    <row r="314" spans="1:7" ht="15.6" x14ac:dyDescent="0.3">
      <c r="A314" s="1">
        <v>44231</v>
      </c>
      <c r="B314" t="s">
        <v>28</v>
      </c>
      <c r="C314" t="s">
        <v>24</v>
      </c>
      <c r="D314">
        <v>20</v>
      </c>
      <c r="E314" t="s">
        <v>13</v>
      </c>
      <c r="F314" t="s">
        <v>11</v>
      </c>
      <c r="G314">
        <v>5513</v>
      </c>
    </row>
    <row r="315" spans="1:7" ht="15.6" x14ac:dyDescent="0.3">
      <c r="A315" s="1">
        <v>44231</v>
      </c>
      <c r="B315" t="s">
        <v>29</v>
      </c>
      <c r="C315" t="s">
        <v>22</v>
      </c>
      <c r="D315">
        <v>15.7</v>
      </c>
      <c r="E315" t="s">
        <v>13</v>
      </c>
      <c r="F315" t="s">
        <v>9</v>
      </c>
      <c r="G315">
        <v>6607</v>
      </c>
    </row>
    <row r="316" spans="1:7" ht="15.6" x14ac:dyDescent="0.3">
      <c r="A316" s="1">
        <v>44231</v>
      </c>
      <c r="B316" t="s">
        <v>30</v>
      </c>
      <c r="C316" t="s">
        <v>20</v>
      </c>
      <c r="D316">
        <v>24</v>
      </c>
      <c r="E316" t="s">
        <v>13</v>
      </c>
      <c r="F316" t="s">
        <v>11</v>
      </c>
      <c r="G316">
        <v>8289</v>
      </c>
    </row>
    <row r="317" spans="1:7" ht="15.6" x14ac:dyDescent="0.3">
      <c r="A317" s="1">
        <v>44232</v>
      </c>
      <c r="B317" t="s">
        <v>7</v>
      </c>
      <c r="C317" t="s">
        <v>16</v>
      </c>
      <c r="D317">
        <v>13</v>
      </c>
      <c r="E317" t="s">
        <v>13</v>
      </c>
      <c r="F317" t="s">
        <v>11</v>
      </c>
      <c r="G317">
        <v>7390</v>
      </c>
    </row>
    <row r="318" spans="1:7" ht="15.6" x14ac:dyDescent="0.3">
      <c r="A318" s="1">
        <v>44232</v>
      </c>
      <c r="B318" t="s">
        <v>15</v>
      </c>
      <c r="C318" t="s">
        <v>21</v>
      </c>
      <c r="D318">
        <v>16</v>
      </c>
      <c r="E318" t="s">
        <v>13</v>
      </c>
      <c r="F318" t="s">
        <v>11</v>
      </c>
      <c r="G318">
        <v>8759</v>
      </c>
    </row>
    <row r="319" spans="1:7" ht="15.6" x14ac:dyDescent="0.3">
      <c r="A319" s="1">
        <v>44232</v>
      </c>
      <c r="B319" t="s">
        <v>19</v>
      </c>
      <c r="C319" t="s">
        <v>17</v>
      </c>
      <c r="D319">
        <v>10</v>
      </c>
      <c r="E319" t="s">
        <v>13</v>
      </c>
      <c r="F319" t="s">
        <v>9</v>
      </c>
      <c r="G319">
        <v>7734</v>
      </c>
    </row>
    <row r="320" spans="1:7" ht="15.6" x14ac:dyDescent="0.3">
      <c r="A320" s="1">
        <v>44232</v>
      </c>
      <c r="B320" t="s">
        <v>23</v>
      </c>
      <c r="C320" t="s">
        <v>25</v>
      </c>
      <c r="D320">
        <v>22</v>
      </c>
      <c r="E320" t="s">
        <v>13</v>
      </c>
      <c r="F320" t="s">
        <v>11</v>
      </c>
      <c r="G320">
        <v>8729</v>
      </c>
    </row>
    <row r="321" spans="1:7" ht="15.6" x14ac:dyDescent="0.3">
      <c r="A321" s="1">
        <v>44232</v>
      </c>
      <c r="B321" t="s">
        <v>26</v>
      </c>
      <c r="C321" t="s">
        <v>14</v>
      </c>
      <c r="D321">
        <v>26</v>
      </c>
      <c r="E321" t="s">
        <v>13</v>
      </c>
      <c r="F321" t="s">
        <v>11</v>
      </c>
      <c r="G321">
        <v>12913</v>
      </c>
    </row>
    <row r="322" spans="1:7" ht="15.6" x14ac:dyDescent="0.3">
      <c r="A322" s="1">
        <v>44232</v>
      </c>
      <c r="B322" t="s">
        <v>27</v>
      </c>
      <c r="C322" t="s">
        <v>18</v>
      </c>
      <c r="D322">
        <v>9</v>
      </c>
      <c r="E322" t="s">
        <v>13</v>
      </c>
      <c r="F322" t="s">
        <v>9</v>
      </c>
      <c r="G322">
        <v>4685</v>
      </c>
    </row>
    <row r="323" spans="1:7" ht="15.6" x14ac:dyDescent="0.3">
      <c r="A323" s="1">
        <v>44232</v>
      </c>
      <c r="B323" t="s">
        <v>28</v>
      </c>
      <c r="C323" t="s">
        <v>24</v>
      </c>
      <c r="D323">
        <v>20</v>
      </c>
      <c r="E323" t="s">
        <v>13</v>
      </c>
      <c r="F323" t="s">
        <v>11</v>
      </c>
      <c r="G323">
        <v>6321</v>
      </c>
    </row>
    <row r="324" spans="1:7" ht="15.6" x14ac:dyDescent="0.3">
      <c r="A324" s="1">
        <v>44232</v>
      </c>
      <c r="B324" t="s">
        <v>29</v>
      </c>
      <c r="C324" t="s">
        <v>22</v>
      </c>
      <c r="D324">
        <v>15.7</v>
      </c>
      <c r="E324" t="s">
        <v>13</v>
      </c>
      <c r="F324" t="s">
        <v>9</v>
      </c>
      <c r="G324">
        <v>7416</v>
      </c>
    </row>
    <row r="325" spans="1:7" ht="15.6" x14ac:dyDescent="0.3">
      <c r="A325" s="1">
        <v>44232</v>
      </c>
      <c r="B325" t="s">
        <v>30</v>
      </c>
      <c r="C325" t="s">
        <v>20</v>
      </c>
      <c r="D325">
        <v>24</v>
      </c>
      <c r="E325" t="s">
        <v>13</v>
      </c>
      <c r="F325" t="s">
        <v>11</v>
      </c>
      <c r="G325">
        <v>9502</v>
      </c>
    </row>
    <row r="326" spans="1:7" ht="15.6" x14ac:dyDescent="0.3">
      <c r="A326" s="1">
        <v>44233</v>
      </c>
      <c r="B326" t="s">
        <v>7</v>
      </c>
      <c r="C326" t="s">
        <v>16</v>
      </c>
      <c r="D326">
        <v>13</v>
      </c>
      <c r="E326" t="s">
        <v>13</v>
      </c>
      <c r="F326" t="s">
        <v>11</v>
      </c>
      <c r="G326">
        <v>6948</v>
      </c>
    </row>
    <row r="327" spans="1:7" ht="15.6" x14ac:dyDescent="0.3">
      <c r="A327" s="1">
        <v>44233</v>
      </c>
      <c r="B327" t="s">
        <v>15</v>
      </c>
      <c r="C327" t="s">
        <v>21</v>
      </c>
      <c r="D327">
        <v>16</v>
      </c>
      <c r="E327" t="s">
        <v>13</v>
      </c>
      <c r="F327" t="s">
        <v>11</v>
      </c>
      <c r="G327">
        <v>8233</v>
      </c>
    </row>
    <row r="328" spans="1:7" ht="15.6" x14ac:dyDescent="0.3">
      <c r="A328" s="1">
        <v>44233</v>
      </c>
      <c r="B328" t="s">
        <v>19</v>
      </c>
      <c r="C328" t="s">
        <v>17</v>
      </c>
      <c r="D328">
        <v>10</v>
      </c>
      <c r="E328" t="s">
        <v>13</v>
      </c>
      <c r="F328" t="s">
        <v>9</v>
      </c>
      <c r="G328">
        <v>7370</v>
      </c>
    </row>
    <row r="329" spans="1:7" ht="15.6" x14ac:dyDescent="0.3">
      <c r="A329" s="1">
        <v>44233</v>
      </c>
      <c r="B329" t="s">
        <v>23</v>
      </c>
      <c r="C329" t="s">
        <v>25</v>
      </c>
      <c r="D329">
        <v>22</v>
      </c>
      <c r="E329" t="s">
        <v>13</v>
      </c>
      <c r="F329" t="s">
        <v>11</v>
      </c>
      <c r="G329">
        <v>8204</v>
      </c>
    </row>
    <row r="330" spans="1:7" ht="15.6" x14ac:dyDescent="0.3">
      <c r="A330" s="1">
        <v>44233</v>
      </c>
      <c r="B330" t="s">
        <v>26</v>
      </c>
      <c r="C330" t="s">
        <v>14</v>
      </c>
      <c r="D330">
        <v>26</v>
      </c>
      <c r="E330" t="s">
        <v>13</v>
      </c>
      <c r="F330" t="s">
        <v>11</v>
      </c>
      <c r="G330">
        <v>12139</v>
      </c>
    </row>
    <row r="331" spans="1:7" ht="15.6" x14ac:dyDescent="0.3">
      <c r="A331" s="1">
        <v>44233</v>
      </c>
      <c r="B331" t="s">
        <v>27</v>
      </c>
      <c r="C331" t="s">
        <v>18</v>
      </c>
      <c r="D331">
        <v>9</v>
      </c>
      <c r="E331" t="s">
        <v>13</v>
      </c>
      <c r="F331" t="s">
        <v>9</v>
      </c>
      <c r="G331">
        <v>4457</v>
      </c>
    </row>
    <row r="332" spans="1:7" ht="15.6" x14ac:dyDescent="0.3">
      <c r="A332" s="1">
        <v>44233</v>
      </c>
      <c r="B332" t="s">
        <v>28</v>
      </c>
      <c r="C332" t="s">
        <v>24</v>
      </c>
      <c r="D332">
        <v>20</v>
      </c>
      <c r="E332" t="s">
        <v>13</v>
      </c>
      <c r="F332" t="s">
        <v>11</v>
      </c>
      <c r="G332">
        <v>5941</v>
      </c>
    </row>
    <row r="333" spans="1:7" ht="15.6" x14ac:dyDescent="0.3">
      <c r="A333" s="1">
        <v>44233</v>
      </c>
      <c r="B333" t="s">
        <v>29</v>
      </c>
      <c r="C333" t="s">
        <v>22</v>
      </c>
      <c r="D333">
        <v>15.7</v>
      </c>
      <c r="E333" t="s">
        <v>13</v>
      </c>
      <c r="F333" t="s">
        <v>9</v>
      </c>
      <c r="G333">
        <v>7035</v>
      </c>
    </row>
    <row r="334" spans="1:7" ht="15.6" x14ac:dyDescent="0.3">
      <c r="A334" s="1">
        <v>44233</v>
      </c>
      <c r="B334" t="s">
        <v>30</v>
      </c>
      <c r="C334" t="s">
        <v>20</v>
      </c>
      <c r="D334">
        <v>24</v>
      </c>
      <c r="E334" t="s">
        <v>13</v>
      </c>
      <c r="F334" t="s">
        <v>11</v>
      </c>
      <c r="G334">
        <v>8932</v>
      </c>
    </row>
    <row r="335" spans="1:7" ht="15.6" x14ac:dyDescent="0.3">
      <c r="A335" s="1">
        <v>44234</v>
      </c>
      <c r="B335" t="s">
        <v>7</v>
      </c>
      <c r="C335" t="s">
        <v>16</v>
      </c>
      <c r="D335">
        <v>13</v>
      </c>
      <c r="E335" t="s">
        <v>13</v>
      </c>
      <c r="F335" t="s">
        <v>11</v>
      </c>
      <c r="G335">
        <v>5755</v>
      </c>
    </row>
    <row r="336" spans="1:7" ht="15.6" x14ac:dyDescent="0.3">
      <c r="A336" s="1">
        <v>44234</v>
      </c>
      <c r="B336" t="s">
        <v>15</v>
      </c>
      <c r="C336" t="s">
        <v>21</v>
      </c>
      <c r="D336">
        <v>16</v>
      </c>
      <c r="E336" t="s">
        <v>13</v>
      </c>
      <c r="F336" t="s">
        <v>11</v>
      </c>
      <c r="G336">
        <v>6822</v>
      </c>
    </row>
    <row r="337" spans="1:7" ht="15.6" x14ac:dyDescent="0.3">
      <c r="A337" s="1">
        <v>44234</v>
      </c>
      <c r="B337" t="s">
        <v>19</v>
      </c>
      <c r="C337" t="s">
        <v>17</v>
      </c>
      <c r="D337">
        <v>10</v>
      </c>
      <c r="E337" t="s">
        <v>13</v>
      </c>
      <c r="F337" t="s">
        <v>9</v>
      </c>
      <c r="G337">
        <v>6390</v>
      </c>
    </row>
    <row r="338" spans="1:7" ht="15.6" x14ac:dyDescent="0.3">
      <c r="A338" s="1">
        <v>44234</v>
      </c>
      <c r="B338" t="s">
        <v>23</v>
      </c>
      <c r="C338" t="s">
        <v>25</v>
      </c>
      <c r="D338">
        <v>22</v>
      </c>
      <c r="E338" t="s">
        <v>13</v>
      </c>
      <c r="F338" t="s">
        <v>11</v>
      </c>
      <c r="G338">
        <v>6796</v>
      </c>
    </row>
    <row r="339" spans="1:7" ht="15.6" x14ac:dyDescent="0.3">
      <c r="A339" s="1">
        <v>44234</v>
      </c>
      <c r="B339" t="s">
        <v>26</v>
      </c>
      <c r="C339" t="s">
        <v>14</v>
      </c>
      <c r="D339">
        <v>26</v>
      </c>
      <c r="E339" t="s">
        <v>13</v>
      </c>
      <c r="F339" t="s">
        <v>11</v>
      </c>
      <c r="G339">
        <v>10056</v>
      </c>
    </row>
    <row r="340" spans="1:7" ht="15.6" x14ac:dyDescent="0.3">
      <c r="A340" s="1">
        <v>44234</v>
      </c>
      <c r="B340" t="s">
        <v>27</v>
      </c>
      <c r="C340" t="s">
        <v>18</v>
      </c>
      <c r="D340">
        <v>9</v>
      </c>
      <c r="E340" t="s">
        <v>13</v>
      </c>
      <c r="F340" t="s">
        <v>9</v>
      </c>
      <c r="G340">
        <v>3838</v>
      </c>
    </row>
    <row r="341" spans="1:7" ht="15.6" x14ac:dyDescent="0.3">
      <c r="A341" s="1">
        <v>44234</v>
      </c>
      <c r="B341" t="s">
        <v>28</v>
      </c>
      <c r="C341" t="s">
        <v>24</v>
      </c>
      <c r="D341">
        <v>20</v>
      </c>
      <c r="E341" t="s">
        <v>13</v>
      </c>
      <c r="F341" t="s">
        <v>11</v>
      </c>
      <c r="G341">
        <v>4922</v>
      </c>
    </row>
    <row r="342" spans="1:7" ht="15.6" x14ac:dyDescent="0.3">
      <c r="A342" s="1">
        <v>44234</v>
      </c>
      <c r="B342" t="s">
        <v>29</v>
      </c>
      <c r="C342" t="s">
        <v>22</v>
      </c>
      <c r="D342">
        <v>15.7</v>
      </c>
      <c r="E342" t="s">
        <v>13</v>
      </c>
      <c r="F342" t="s">
        <v>9</v>
      </c>
      <c r="G342">
        <v>6013</v>
      </c>
    </row>
    <row r="343" spans="1:7" ht="15.6" x14ac:dyDescent="0.3">
      <c r="A343" s="1">
        <v>44234</v>
      </c>
      <c r="B343" t="s">
        <v>30</v>
      </c>
      <c r="C343" t="s">
        <v>20</v>
      </c>
      <c r="D343">
        <v>24</v>
      </c>
      <c r="E343" t="s">
        <v>13</v>
      </c>
      <c r="F343" t="s">
        <v>11</v>
      </c>
      <c r="G343">
        <v>7400</v>
      </c>
    </row>
    <row r="344" spans="1:7" ht="15.6" x14ac:dyDescent="0.3">
      <c r="A344" s="1">
        <v>44235</v>
      </c>
      <c r="B344" t="s">
        <v>7</v>
      </c>
      <c r="C344" t="s">
        <v>16</v>
      </c>
      <c r="D344">
        <v>13</v>
      </c>
      <c r="E344" t="s">
        <v>13</v>
      </c>
      <c r="F344" t="s">
        <v>11</v>
      </c>
      <c r="G344">
        <v>5835</v>
      </c>
    </row>
    <row r="345" spans="1:7" ht="15.6" x14ac:dyDescent="0.3">
      <c r="A345" s="1">
        <v>44235</v>
      </c>
      <c r="B345" t="s">
        <v>15</v>
      </c>
      <c r="C345" t="s">
        <v>21</v>
      </c>
      <c r="D345">
        <v>16</v>
      </c>
      <c r="E345" t="s">
        <v>13</v>
      </c>
      <c r="F345" t="s">
        <v>11</v>
      </c>
      <c r="G345">
        <v>6916</v>
      </c>
    </row>
    <row r="346" spans="1:7" ht="15.6" x14ac:dyDescent="0.3">
      <c r="A346" s="1">
        <v>44235</v>
      </c>
      <c r="B346" t="s">
        <v>19</v>
      </c>
      <c r="C346" t="s">
        <v>17</v>
      </c>
      <c r="D346">
        <v>10</v>
      </c>
      <c r="E346" t="s">
        <v>13</v>
      </c>
      <c r="F346" t="s">
        <v>9</v>
      </c>
      <c r="G346">
        <v>6455</v>
      </c>
    </row>
    <row r="347" spans="1:7" ht="15.6" x14ac:dyDescent="0.3">
      <c r="A347" s="1">
        <v>44235</v>
      </c>
      <c r="B347" t="s">
        <v>23</v>
      </c>
      <c r="C347" t="s">
        <v>25</v>
      </c>
      <c r="D347">
        <v>22</v>
      </c>
      <c r="E347" t="s">
        <v>13</v>
      </c>
      <c r="F347" t="s">
        <v>11</v>
      </c>
      <c r="G347">
        <v>6891</v>
      </c>
    </row>
    <row r="348" spans="1:7" ht="15.6" x14ac:dyDescent="0.3">
      <c r="A348" s="1">
        <v>44235</v>
      </c>
      <c r="B348" t="s">
        <v>26</v>
      </c>
      <c r="C348" t="s">
        <v>14</v>
      </c>
      <c r="D348">
        <v>26</v>
      </c>
      <c r="E348" t="s">
        <v>13</v>
      </c>
      <c r="F348" t="s">
        <v>11</v>
      </c>
      <c r="G348">
        <v>10195</v>
      </c>
    </row>
    <row r="349" spans="1:7" ht="15.6" x14ac:dyDescent="0.3">
      <c r="A349" s="1">
        <v>44235</v>
      </c>
      <c r="B349" t="s">
        <v>27</v>
      </c>
      <c r="C349" t="s">
        <v>18</v>
      </c>
      <c r="D349">
        <v>9</v>
      </c>
      <c r="E349" t="s">
        <v>13</v>
      </c>
      <c r="F349" t="s">
        <v>9</v>
      </c>
      <c r="G349">
        <v>3880</v>
      </c>
    </row>
    <row r="350" spans="1:7" ht="15.6" x14ac:dyDescent="0.3">
      <c r="A350" s="1">
        <v>44235</v>
      </c>
      <c r="B350" t="s">
        <v>28</v>
      </c>
      <c r="C350" t="s">
        <v>24</v>
      </c>
      <c r="D350">
        <v>20</v>
      </c>
      <c r="E350" t="s">
        <v>13</v>
      </c>
      <c r="F350" t="s">
        <v>11</v>
      </c>
      <c r="G350">
        <v>4990</v>
      </c>
    </row>
    <row r="351" spans="1:7" ht="15.6" x14ac:dyDescent="0.3">
      <c r="A351" s="1">
        <v>44235</v>
      </c>
      <c r="B351" t="s">
        <v>29</v>
      </c>
      <c r="C351" t="s">
        <v>22</v>
      </c>
      <c r="D351">
        <v>15.7</v>
      </c>
      <c r="E351" t="s">
        <v>13</v>
      </c>
      <c r="F351" t="s">
        <v>9</v>
      </c>
      <c r="G351">
        <v>6082</v>
      </c>
    </row>
    <row r="352" spans="1:7" ht="15.6" x14ac:dyDescent="0.3">
      <c r="A352" s="1">
        <v>44235</v>
      </c>
      <c r="B352" t="s">
        <v>30</v>
      </c>
      <c r="C352" t="s">
        <v>20</v>
      </c>
      <c r="D352">
        <v>24</v>
      </c>
      <c r="E352" t="s">
        <v>13</v>
      </c>
      <c r="F352" t="s">
        <v>11</v>
      </c>
      <c r="G352">
        <v>7502</v>
      </c>
    </row>
    <row r="353" spans="1:7" ht="15.6" x14ac:dyDescent="0.3">
      <c r="A353" s="1">
        <v>44236</v>
      </c>
      <c r="B353" t="s">
        <v>7</v>
      </c>
      <c r="C353" t="s">
        <v>16</v>
      </c>
      <c r="D353">
        <v>13</v>
      </c>
      <c r="E353" t="s">
        <v>13</v>
      </c>
      <c r="F353" t="s">
        <v>11</v>
      </c>
      <c r="G353">
        <v>6418</v>
      </c>
    </row>
    <row r="354" spans="1:7" ht="15.6" x14ac:dyDescent="0.3">
      <c r="A354" s="1">
        <v>44236</v>
      </c>
      <c r="B354" t="s">
        <v>15</v>
      </c>
      <c r="C354" t="s">
        <v>21</v>
      </c>
      <c r="D354">
        <v>16</v>
      </c>
      <c r="E354" t="s">
        <v>13</v>
      </c>
      <c r="F354" t="s">
        <v>11</v>
      </c>
      <c r="G354">
        <v>7607</v>
      </c>
    </row>
    <row r="355" spans="1:7" ht="15.6" x14ac:dyDescent="0.3">
      <c r="A355" s="1">
        <v>44236</v>
      </c>
      <c r="B355" t="s">
        <v>19</v>
      </c>
      <c r="C355" t="s">
        <v>17</v>
      </c>
      <c r="D355">
        <v>10</v>
      </c>
      <c r="E355" t="s">
        <v>13</v>
      </c>
      <c r="F355" t="s">
        <v>9</v>
      </c>
      <c r="G355">
        <v>6934</v>
      </c>
    </row>
    <row r="356" spans="1:7" ht="15.6" x14ac:dyDescent="0.3">
      <c r="A356" s="1">
        <v>44236</v>
      </c>
      <c r="B356" t="s">
        <v>23</v>
      </c>
      <c r="C356" t="s">
        <v>25</v>
      </c>
      <c r="D356">
        <v>22</v>
      </c>
      <c r="E356" t="s">
        <v>13</v>
      </c>
      <c r="F356" t="s">
        <v>11</v>
      </c>
      <c r="G356">
        <v>7579</v>
      </c>
    </row>
    <row r="357" spans="1:7" ht="15.6" x14ac:dyDescent="0.3">
      <c r="A357" s="1">
        <v>44236</v>
      </c>
      <c r="B357" t="s">
        <v>26</v>
      </c>
      <c r="C357" t="s">
        <v>14</v>
      </c>
      <c r="D357">
        <v>26</v>
      </c>
      <c r="E357" t="s">
        <v>13</v>
      </c>
      <c r="F357" t="s">
        <v>11</v>
      </c>
      <c r="G357">
        <v>11213</v>
      </c>
    </row>
    <row r="358" spans="1:7" ht="15.6" x14ac:dyDescent="0.3">
      <c r="A358" s="1">
        <v>44236</v>
      </c>
      <c r="B358" t="s">
        <v>27</v>
      </c>
      <c r="C358" t="s">
        <v>18</v>
      </c>
      <c r="D358">
        <v>9</v>
      </c>
      <c r="E358" t="s">
        <v>13</v>
      </c>
      <c r="F358" t="s">
        <v>9</v>
      </c>
      <c r="G358">
        <v>4181</v>
      </c>
    </row>
    <row r="359" spans="1:7" ht="15.6" x14ac:dyDescent="0.3">
      <c r="A359" s="1">
        <v>44236</v>
      </c>
      <c r="B359" t="s">
        <v>28</v>
      </c>
      <c r="C359" t="s">
        <v>24</v>
      </c>
      <c r="D359">
        <v>20</v>
      </c>
      <c r="E359" t="s">
        <v>13</v>
      </c>
      <c r="F359" t="s">
        <v>11</v>
      </c>
      <c r="G359">
        <v>5488</v>
      </c>
    </row>
    <row r="360" spans="1:7" ht="15.6" x14ac:dyDescent="0.3">
      <c r="A360" s="1">
        <v>44236</v>
      </c>
      <c r="B360" t="s">
        <v>29</v>
      </c>
      <c r="C360" t="s">
        <v>22</v>
      </c>
      <c r="D360">
        <v>15.7</v>
      </c>
      <c r="E360" t="s">
        <v>13</v>
      </c>
      <c r="F360" t="s">
        <v>9</v>
      </c>
      <c r="G360">
        <v>6581</v>
      </c>
    </row>
    <row r="361" spans="1:7" ht="15.6" x14ac:dyDescent="0.3">
      <c r="A361" s="1">
        <v>44236</v>
      </c>
      <c r="B361" t="s">
        <v>30</v>
      </c>
      <c r="C361" t="s">
        <v>20</v>
      </c>
      <c r="D361">
        <v>24</v>
      </c>
      <c r="E361" t="s">
        <v>13</v>
      </c>
      <c r="F361" t="s">
        <v>11</v>
      </c>
      <c r="G361">
        <v>8251</v>
      </c>
    </row>
    <row r="362" spans="1:7" ht="15.6" x14ac:dyDescent="0.3">
      <c r="A362" s="1">
        <v>44237</v>
      </c>
      <c r="B362" t="s">
        <v>7</v>
      </c>
      <c r="C362" t="s">
        <v>16</v>
      </c>
      <c r="D362">
        <v>13</v>
      </c>
      <c r="E362" t="s">
        <v>13</v>
      </c>
      <c r="F362" t="s">
        <v>11</v>
      </c>
      <c r="G362">
        <v>5908</v>
      </c>
    </row>
    <row r="363" spans="1:7" ht="15.6" x14ac:dyDescent="0.3">
      <c r="A363" s="1">
        <v>44237</v>
      </c>
      <c r="B363" t="s">
        <v>15</v>
      </c>
      <c r="C363" t="s">
        <v>21</v>
      </c>
      <c r="D363">
        <v>16</v>
      </c>
      <c r="E363" t="s">
        <v>13</v>
      </c>
      <c r="F363" t="s">
        <v>11</v>
      </c>
      <c r="G363">
        <v>7002</v>
      </c>
    </row>
    <row r="364" spans="1:7" ht="15.6" x14ac:dyDescent="0.3">
      <c r="A364" s="1">
        <v>44237</v>
      </c>
      <c r="B364" t="s">
        <v>19</v>
      </c>
      <c r="C364" t="s">
        <v>17</v>
      </c>
      <c r="D364">
        <v>10</v>
      </c>
      <c r="E364" t="s">
        <v>13</v>
      </c>
      <c r="F364" t="s">
        <v>9</v>
      </c>
      <c r="G364">
        <v>6516</v>
      </c>
    </row>
    <row r="365" spans="1:7" ht="15.6" x14ac:dyDescent="0.3">
      <c r="A365" s="1">
        <v>44237</v>
      </c>
      <c r="B365" t="s">
        <v>23</v>
      </c>
      <c r="C365" t="s">
        <v>25</v>
      </c>
      <c r="D365">
        <v>22</v>
      </c>
      <c r="E365" t="s">
        <v>13</v>
      </c>
      <c r="F365" t="s">
        <v>11</v>
      </c>
      <c r="G365">
        <v>6976</v>
      </c>
    </row>
    <row r="366" spans="1:7" ht="15.6" x14ac:dyDescent="0.3">
      <c r="A366" s="1">
        <v>44237</v>
      </c>
      <c r="B366" t="s">
        <v>26</v>
      </c>
      <c r="C366" t="s">
        <v>14</v>
      </c>
      <c r="D366">
        <v>26</v>
      </c>
      <c r="E366" t="s">
        <v>13</v>
      </c>
      <c r="F366" t="s">
        <v>11</v>
      </c>
      <c r="G366">
        <v>10322</v>
      </c>
    </row>
    <row r="367" spans="1:7" ht="15.6" x14ac:dyDescent="0.3">
      <c r="A367" s="1">
        <v>44237</v>
      </c>
      <c r="B367" t="s">
        <v>27</v>
      </c>
      <c r="C367" t="s">
        <v>18</v>
      </c>
      <c r="D367">
        <v>9</v>
      </c>
      <c r="E367" t="s">
        <v>13</v>
      </c>
      <c r="F367" t="s">
        <v>9</v>
      </c>
      <c r="G367">
        <v>3918</v>
      </c>
    </row>
    <row r="368" spans="1:7" ht="15.6" x14ac:dyDescent="0.3">
      <c r="A368" s="1">
        <v>44237</v>
      </c>
      <c r="B368" t="s">
        <v>28</v>
      </c>
      <c r="C368" t="s">
        <v>24</v>
      </c>
      <c r="D368">
        <v>20</v>
      </c>
      <c r="E368" t="s">
        <v>13</v>
      </c>
      <c r="F368" t="s">
        <v>11</v>
      </c>
      <c r="G368">
        <v>5053</v>
      </c>
    </row>
    <row r="369" spans="1:7" ht="15.6" x14ac:dyDescent="0.3">
      <c r="A369" s="1">
        <v>44237</v>
      </c>
      <c r="B369" t="s">
        <v>29</v>
      </c>
      <c r="C369" t="s">
        <v>22</v>
      </c>
      <c r="D369">
        <v>15.7</v>
      </c>
      <c r="E369" t="s">
        <v>13</v>
      </c>
      <c r="F369" t="s">
        <v>9</v>
      </c>
      <c r="G369">
        <v>6144</v>
      </c>
    </row>
    <row r="370" spans="1:7" ht="15.6" x14ac:dyDescent="0.3">
      <c r="A370" s="1">
        <v>44237</v>
      </c>
      <c r="B370" t="s">
        <v>30</v>
      </c>
      <c r="C370" t="s">
        <v>20</v>
      </c>
      <c r="D370">
        <v>24</v>
      </c>
      <c r="E370" t="s">
        <v>13</v>
      </c>
      <c r="F370" t="s">
        <v>11</v>
      </c>
      <c r="G370">
        <v>7596</v>
      </c>
    </row>
    <row r="371" spans="1:7" ht="15.6" x14ac:dyDescent="0.3">
      <c r="A371" s="1">
        <v>44238</v>
      </c>
      <c r="B371" t="s">
        <v>7</v>
      </c>
      <c r="C371" t="s">
        <v>16</v>
      </c>
      <c r="D371">
        <v>13</v>
      </c>
      <c r="E371" t="s">
        <v>13</v>
      </c>
      <c r="F371" t="s">
        <v>11</v>
      </c>
      <c r="G371">
        <v>5799</v>
      </c>
    </row>
    <row r="372" spans="1:7" ht="15.6" x14ac:dyDescent="0.3">
      <c r="A372" s="1">
        <v>44238</v>
      </c>
      <c r="B372" t="s">
        <v>15</v>
      </c>
      <c r="C372" t="s">
        <v>21</v>
      </c>
      <c r="D372">
        <v>16</v>
      </c>
      <c r="E372" t="s">
        <v>13</v>
      </c>
      <c r="F372" t="s">
        <v>11</v>
      </c>
      <c r="G372">
        <v>6872</v>
      </c>
    </row>
    <row r="373" spans="1:7" ht="15.6" x14ac:dyDescent="0.3">
      <c r="A373" s="1">
        <v>44238</v>
      </c>
      <c r="B373" t="s">
        <v>19</v>
      </c>
      <c r="C373" t="s">
        <v>17</v>
      </c>
      <c r="D373">
        <v>10</v>
      </c>
      <c r="E373" t="s">
        <v>13</v>
      </c>
      <c r="F373" t="s">
        <v>9</v>
      </c>
      <c r="G373">
        <v>6427</v>
      </c>
    </row>
    <row r="374" spans="1:7" ht="15.6" x14ac:dyDescent="0.3">
      <c r="A374" s="1">
        <v>44238</v>
      </c>
      <c r="B374" t="s">
        <v>23</v>
      </c>
      <c r="C374" t="s">
        <v>25</v>
      </c>
      <c r="D374">
        <v>22</v>
      </c>
      <c r="E374" t="s">
        <v>13</v>
      </c>
      <c r="F374" t="s">
        <v>11</v>
      </c>
      <c r="G374">
        <v>6848</v>
      </c>
    </row>
    <row r="375" spans="1:7" ht="15.6" x14ac:dyDescent="0.3">
      <c r="A375" s="1">
        <v>44238</v>
      </c>
      <c r="B375" t="s">
        <v>26</v>
      </c>
      <c r="C375" t="s">
        <v>14</v>
      </c>
      <c r="D375">
        <v>26</v>
      </c>
      <c r="E375" t="s">
        <v>13</v>
      </c>
      <c r="F375" t="s">
        <v>11</v>
      </c>
      <c r="G375">
        <v>10132</v>
      </c>
    </row>
    <row r="376" spans="1:7" ht="15.6" x14ac:dyDescent="0.3">
      <c r="A376" s="1">
        <v>44238</v>
      </c>
      <c r="B376" t="s">
        <v>27</v>
      </c>
      <c r="C376" t="s">
        <v>18</v>
      </c>
      <c r="D376">
        <v>9</v>
      </c>
      <c r="E376" t="s">
        <v>13</v>
      </c>
      <c r="F376" t="s">
        <v>9</v>
      </c>
      <c r="G376">
        <v>3862</v>
      </c>
    </row>
    <row r="377" spans="1:7" ht="15.6" x14ac:dyDescent="0.3">
      <c r="A377" s="1">
        <v>44238</v>
      </c>
      <c r="B377" t="s">
        <v>28</v>
      </c>
      <c r="C377" t="s">
        <v>24</v>
      </c>
      <c r="D377">
        <v>20</v>
      </c>
      <c r="E377" t="s">
        <v>13</v>
      </c>
      <c r="F377" t="s">
        <v>11</v>
      </c>
      <c r="G377">
        <v>4959</v>
      </c>
    </row>
    <row r="378" spans="1:7" ht="15.6" x14ac:dyDescent="0.3">
      <c r="A378" s="1">
        <v>44238</v>
      </c>
      <c r="B378" t="s">
        <v>29</v>
      </c>
      <c r="C378" t="s">
        <v>22</v>
      </c>
      <c r="D378">
        <v>15.7</v>
      </c>
      <c r="E378" t="s">
        <v>13</v>
      </c>
      <c r="F378" t="s">
        <v>9</v>
      </c>
      <c r="G378">
        <v>6051</v>
      </c>
    </row>
    <row r="379" spans="1:7" ht="15.6" x14ac:dyDescent="0.3">
      <c r="A379" s="1">
        <v>44238</v>
      </c>
      <c r="B379" t="s">
        <v>30</v>
      </c>
      <c r="C379" t="s">
        <v>20</v>
      </c>
      <c r="D379">
        <v>24</v>
      </c>
      <c r="E379" t="s">
        <v>13</v>
      </c>
      <c r="F379" t="s">
        <v>11</v>
      </c>
      <c r="G379">
        <v>7456</v>
      </c>
    </row>
    <row r="380" spans="1:7" ht="15.6" x14ac:dyDescent="0.3">
      <c r="A380" s="1">
        <v>44239</v>
      </c>
      <c r="B380" t="s">
        <v>7</v>
      </c>
      <c r="C380" t="s">
        <v>16</v>
      </c>
      <c r="D380">
        <v>13</v>
      </c>
      <c r="E380" t="s">
        <v>13</v>
      </c>
      <c r="F380" t="s">
        <v>11</v>
      </c>
      <c r="G380">
        <v>6051</v>
      </c>
    </row>
    <row r="381" spans="1:7" ht="15.6" x14ac:dyDescent="0.3">
      <c r="A381" s="1">
        <v>44239</v>
      </c>
      <c r="B381" t="s">
        <v>15</v>
      </c>
      <c r="C381" t="s">
        <v>21</v>
      </c>
      <c r="D381">
        <v>16</v>
      </c>
      <c r="E381" t="s">
        <v>13</v>
      </c>
      <c r="F381" t="s">
        <v>11</v>
      </c>
      <c r="G381">
        <v>7171</v>
      </c>
    </row>
    <row r="382" spans="1:7" ht="15.6" x14ac:dyDescent="0.3">
      <c r="A382" s="1">
        <v>44239</v>
      </c>
      <c r="B382" t="s">
        <v>19</v>
      </c>
      <c r="C382" t="s">
        <v>17</v>
      </c>
      <c r="D382">
        <v>10</v>
      </c>
      <c r="E382" t="s">
        <v>13</v>
      </c>
      <c r="F382" t="s">
        <v>9</v>
      </c>
      <c r="G382">
        <v>6633</v>
      </c>
    </row>
    <row r="383" spans="1:7" ht="15.6" x14ac:dyDescent="0.3">
      <c r="A383" s="1">
        <v>44239</v>
      </c>
      <c r="B383" t="s">
        <v>23</v>
      </c>
      <c r="C383" t="s">
        <v>25</v>
      </c>
      <c r="D383">
        <v>22</v>
      </c>
      <c r="E383" t="s">
        <v>13</v>
      </c>
      <c r="F383" t="s">
        <v>11</v>
      </c>
      <c r="G383">
        <v>7147</v>
      </c>
    </row>
    <row r="384" spans="1:7" ht="15.6" x14ac:dyDescent="0.3">
      <c r="A384" s="1">
        <v>44239</v>
      </c>
      <c r="B384" t="s">
        <v>26</v>
      </c>
      <c r="C384" t="s">
        <v>14</v>
      </c>
      <c r="D384">
        <v>26</v>
      </c>
      <c r="E384" t="s">
        <v>13</v>
      </c>
      <c r="F384" t="s">
        <v>11</v>
      </c>
      <c r="G384">
        <v>10573</v>
      </c>
    </row>
    <row r="385" spans="1:7" ht="15.6" x14ac:dyDescent="0.3">
      <c r="A385" s="1">
        <v>44239</v>
      </c>
      <c r="B385" t="s">
        <v>27</v>
      </c>
      <c r="C385" t="s">
        <v>18</v>
      </c>
      <c r="D385">
        <v>9</v>
      </c>
      <c r="E385" t="s">
        <v>13</v>
      </c>
      <c r="F385" t="s">
        <v>11</v>
      </c>
      <c r="G385">
        <v>3135</v>
      </c>
    </row>
    <row r="386" spans="1:7" ht="15.6" x14ac:dyDescent="0.3">
      <c r="A386" s="1">
        <v>44239</v>
      </c>
      <c r="B386" t="s">
        <v>28</v>
      </c>
      <c r="C386" t="s">
        <v>24</v>
      </c>
      <c r="D386">
        <v>20</v>
      </c>
      <c r="E386" t="s">
        <v>13</v>
      </c>
      <c r="F386" t="s">
        <v>11</v>
      </c>
      <c r="G386">
        <v>5175</v>
      </c>
    </row>
    <row r="387" spans="1:7" ht="15.6" x14ac:dyDescent="0.3">
      <c r="A387" s="1">
        <v>44239</v>
      </c>
      <c r="B387" t="s">
        <v>29</v>
      </c>
      <c r="C387" t="s">
        <v>22</v>
      </c>
      <c r="D387">
        <v>15.7</v>
      </c>
      <c r="E387" t="s">
        <v>13</v>
      </c>
      <c r="F387" t="s">
        <v>9</v>
      </c>
      <c r="G387">
        <v>6267</v>
      </c>
    </row>
    <row r="388" spans="1:7" ht="15.6" x14ac:dyDescent="0.3">
      <c r="A388" s="1">
        <v>44239</v>
      </c>
      <c r="B388" t="s">
        <v>30</v>
      </c>
      <c r="C388" t="s">
        <v>20</v>
      </c>
      <c r="D388">
        <v>24</v>
      </c>
      <c r="E388" t="s">
        <v>13</v>
      </c>
      <c r="F388" t="s">
        <v>11</v>
      </c>
      <c r="G388">
        <v>7780</v>
      </c>
    </row>
    <row r="389" spans="1:7" ht="15.6" x14ac:dyDescent="0.3">
      <c r="A389" s="1">
        <v>44240</v>
      </c>
      <c r="B389" t="s">
        <v>7</v>
      </c>
      <c r="C389" t="s">
        <v>16</v>
      </c>
      <c r="D389">
        <v>13</v>
      </c>
      <c r="E389" t="s">
        <v>13</v>
      </c>
      <c r="F389" t="s">
        <v>11</v>
      </c>
      <c r="G389">
        <v>6466</v>
      </c>
    </row>
    <row r="390" spans="1:7" ht="15.6" x14ac:dyDescent="0.3">
      <c r="A390" s="1">
        <v>44240</v>
      </c>
      <c r="B390" t="s">
        <v>15</v>
      </c>
      <c r="C390" t="s">
        <v>21</v>
      </c>
      <c r="D390">
        <v>16</v>
      </c>
      <c r="E390" t="s">
        <v>13</v>
      </c>
      <c r="F390" t="s">
        <v>11</v>
      </c>
      <c r="G390">
        <v>7664</v>
      </c>
    </row>
    <row r="391" spans="1:7" ht="15.6" x14ac:dyDescent="0.3">
      <c r="A391" s="1">
        <v>44240</v>
      </c>
      <c r="B391" t="s">
        <v>19</v>
      </c>
      <c r="C391" t="s">
        <v>17</v>
      </c>
      <c r="D391">
        <v>10</v>
      </c>
      <c r="E391" t="s">
        <v>13</v>
      </c>
      <c r="F391" t="s">
        <v>9</v>
      </c>
      <c r="G391">
        <v>6974</v>
      </c>
    </row>
    <row r="392" spans="1:7" ht="15.6" x14ac:dyDescent="0.3">
      <c r="A392" s="1">
        <v>44240</v>
      </c>
      <c r="B392" t="s">
        <v>23</v>
      </c>
      <c r="C392" t="s">
        <v>25</v>
      </c>
      <c r="D392">
        <v>22</v>
      </c>
      <c r="E392" t="s">
        <v>13</v>
      </c>
      <c r="F392" t="s">
        <v>11</v>
      </c>
      <c r="G392">
        <v>7636</v>
      </c>
    </row>
    <row r="393" spans="1:7" ht="15.6" x14ac:dyDescent="0.3">
      <c r="A393" s="1">
        <v>44240</v>
      </c>
      <c r="B393" t="s">
        <v>26</v>
      </c>
      <c r="C393" t="s">
        <v>14</v>
      </c>
      <c r="D393">
        <v>26</v>
      </c>
      <c r="E393" t="s">
        <v>13</v>
      </c>
      <c r="F393" t="s">
        <v>11</v>
      </c>
      <c r="G393">
        <v>11298</v>
      </c>
    </row>
    <row r="394" spans="1:7" ht="15.6" x14ac:dyDescent="0.3">
      <c r="A394" s="1">
        <v>44240</v>
      </c>
      <c r="B394" t="s">
        <v>27</v>
      </c>
      <c r="C394" t="s">
        <v>18</v>
      </c>
      <c r="D394">
        <v>9</v>
      </c>
      <c r="E394" t="s">
        <v>13</v>
      </c>
      <c r="F394" t="s">
        <v>11</v>
      </c>
      <c r="G394">
        <v>3350</v>
      </c>
    </row>
    <row r="395" spans="1:7" ht="15.6" x14ac:dyDescent="0.3">
      <c r="A395" s="1">
        <v>44240</v>
      </c>
      <c r="B395" t="s">
        <v>28</v>
      </c>
      <c r="C395" t="s">
        <v>24</v>
      </c>
      <c r="D395">
        <v>20</v>
      </c>
      <c r="E395" t="s">
        <v>13</v>
      </c>
      <c r="F395" t="s">
        <v>11</v>
      </c>
      <c r="G395">
        <v>5530</v>
      </c>
    </row>
    <row r="396" spans="1:7" ht="15.6" x14ac:dyDescent="0.3">
      <c r="A396" s="1">
        <v>44240</v>
      </c>
      <c r="B396" t="s">
        <v>29</v>
      </c>
      <c r="C396" t="s">
        <v>22</v>
      </c>
      <c r="D396">
        <v>15.7</v>
      </c>
      <c r="E396" t="s">
        <v>13</v>
      </c>
      <c r="F396" t="s">
        <v>9</v>
      </c>
      <c r="G396">
        <v>6623</v>
      </c>
    </row>
    <row r="397" spans="1:7" ht="15.6" x14ac:dyDescent="0.3">
      <c r="A397" s="1">
        <v>44240</v>
      </c>
      <c r="B397" t="s">
        <v>30</v>
      </c>
      <c r="C397" t="s">
        <v>20</v>
      </c>
      <c r="D397">
        <v>24</v>
      </c>
      <c r="E397" t="s">
        <v>13</v>
      </c>
      <c r="F397" t="s">
        <v>11</v>
      </c>
      <c r="G397">
        <v>8314</v>
      </c>
    </row>
    <row r="398" spans="1:7" ht="15.6" x14ac:dyDescent="0.3">
      <c r="A398" s="1">
        <v>44241</v>
      </c>
      <c r="B398" t="s">
        <v>7</v>
      </c>
      <c r="C398" t="s">
        <v>16</v>
      </c>
      <c r="D398">
        <v>13</v>
      </c>
      <c r="E398" t="s">
        <v>13</v>
      </c>
      <c r="F398" t="s">
        <v>11</v>
      </c>
      <c r="G398">
        <v>6774</v>
      </c>
    </row>
    <row r="399" spans="1:7" ht="15.6" x14ac:dyDescent="0.3">
      <c r="A399" s="1">
        <v>44241</v>
      </c>
      <c r="B399" t="s">
        <v>15</v>
      </c>
      <c r="C399" t="s">
        <v>21</v>
      </c>
      <c r="D399">
        <v>16</v>
      </c>
      <c r="E399" t="s">
        <v>13</v>
      </c>
      <c r="F399" t="s">
        <v>11</v>
      </c>
      <c r="G399">
        <v>8028</v>
      </c>
    </row>
    <row r="400" spans="1:7" ht="15.6" x14ac:dyDescent="0.3">
      <c r="A400" s="1">
        <v>44241</v>
      </c>
      <c r="B400" t="s">
        <v>19</v>
      </c>
      <c r="C400" t="s">
        <v>17</v>
      </c>
      <c r="D400">
        <v>10</v>
      </c>
      <c r="E400" t="s">
        <v>13</v>
      </c>
      <c r="F400" t="s">
        <v>9</v>
      </c>
      <c r="G400">
        <v>7227</v>
      </c>
    </row>
    <row r="401" spans="1:7" ht="15.6" x14ac:dyDescent="0.3">
      <c r="A401" s="1">
        <v>44241</v>
      </c>
      <c r="B401" t="s">
        <v>23</v>
      </c>
      <c r="C401" t="s">
        <v>25</v>
      </c>
      <c r="D401">
        <v>22</v>
      </c>
      <c r="E401" t="s">
        <v>13</v>
      </c>
      <c r="F401" t="s">
        <v>11</v>
      </c>
      <c r="G401">
        <v>8000</v>
      </c>
    </row>
    <row r="402" spans="1:7" ht="15.6" x14ac:dyDescent="0.3">
      <c r="A402" s="1">
        <v>44241</v>
      </c>
      <c r="B402" t="s">
        <v>26</v>
      </c>
      <c r="C402" t="s">
        <v>14</v>
      </c>
      <c r="D402">
        <v>26</v>
      </c>
      <c r="E402" t="s">
        <v>13</v>
      </c>
      <c r="F402" t="s">
        <v>11</v>
      </c>
      <c r="G402">
        <v>11836</v>
      </c>
    </row>
    <row r="403" spans="1:7" ht="15.6" x14ac:dyDescent="0.3">
      <c r="A403" s="1">
        <v>44241</v>
      </c>
      <c r="B403" t="s">
        <v>27</v>
      </c>
      <c r="C403" t="s">
        <v>18</v>
      </c>
      <c r="D403">
        <v>9</v>
      </c>
      <c r="E403" t="s">
        <v>13</v>
      </c>
      <c r="F403" t="s">
        <v>11</v>
      </c>
      <c r="G403">
        <v>3509</v>
      </c>
    </row>
    <row r="404" spans="1:7" ht="15.6" x14ac:dyDescent="0.3">
      <c r="A404" s="1">
        <v>44241</v>
      </c>
      <c r="B404" t="s">
        <v>28</v>
      </c>
      <c r="C404" t="s">
        <v>24</v>
      </c>
      <c r="D404">
        <v>20</v>
      </c>
      <c r="E404" t="s">
        <v>13</v>
      </c>
      <c r="F404" t="s">
        <v>11</v>
      </c>
      <c r="G404">
        <v>5793</v>
      </c>
    </row>
    <row r="405" spans="1:7" ht="15.6" x14ac:dyDescent="0.3">
      <c r="A405" s="1">
        <v>44241</v>
      </c>
      <c r="B405" t="s">
        <v>29</v>
      </c>
      <c r="C405" t="s">
        <v>22</v>
      </c>
      <c r="D405">
        <v>15.7</v>
      </c>
      <c r="E405" t="s">
        <v>13</v>
      </c>
      <c r="F405" t="s">
        <v>9</v>
      </c>
      <c r="G405">
        <v>6886</v>
      </c>
    </row>
    <row r="406" spans="1:7" ht="15.6" x14ac:dyDescent="0.3">
      <c r="A406" s="1">
        <v>44241</v>
      </c>
      <c r="B406" t="s">
        <v>30</v>
      </c>
      <c r="C406" t="s">
        <v>20</v>
      </c>
      <c r="D406">
        <v>24</v>
      </c>
      <c r="E406" t="s">
        <v>13</v>
      </c>
      <c r="F406" t="s">
        <v>11</v>
      </c>
      <c r="G406">
        <v>8710</v>
      </c>
    </row>
    <row r="407" spans="1:7" ht="15.6" x14ac:dyDescent="0.3">
      <c r="A407" s="1">
        <v>44242</v>
      </c>
      <c r="B407" t="s">
        <v>7</v>
      </c>
      <c r="C407" t="s">
        <v>16</v>
      </c>
      <c r="D407">
        <v>13</v>
      </c>
      <c r="E407" t="s">
        <v>13</v>
      </c>
      <c r="F407" t="s">
        <v>11</v>
      </c>
      <c r="G407">
        <v>6332</v>
      </c>
    </row>
    <row r="408" spans="1:7" ht="15.6" x14ac:dyDescent="0.3">
      <c r="A408" s="1">
        <v>44242</v>
      </c>
      <c r="B408" t="s">
        <v>15</v>
      </c>
      <c r="C408" t="s">
        <v>21</v>
      </c>
      <c r="D408">
        <v>16</v>
      </c>
      <c r="E408" t="s">
        <v>13</v>
      </c>
      <c r="F408" t="s">
        <v>11</v>
      </c>
      <c r="G408">
        <v>7504</v>
      </c>
    </row>
    <row r="409" spans="1:7" ht="15.6" x14ac:dyDescent="0.3">
      <c r="A409" s="1">
        <v>44242</v>
      </c>
      <c r="B409" t="s">
        <v>19</v>
      </c>
      <c r="C409" t="s">
        <v>17</v>
      </c>
      <c r="D409">
        <v>10</v>
      </c>
      <c r="E409" t="s">
        <v>13</v>
      </c>
      <c r="F409" t="s">
        <v>9</v>
      </c>
      <c r="G409">
        <v>6864</v>
      </c>
    </row>
    <row r="410" spans="1:7" ht="15.6" x14ac:dyDescent="0.3">
      <c r="A410" s="1">
        <v>44242</v>
      </c>
      <c r="B410" t="s">
        <v>23</v>
      </c>
      <c r="C410" t="s">
        <v>25</v>
      </c>
      <c r="D410">
        <v>22</v>
      </c>
      <c r="E410" t="s">
        <v>13</v>
      </c>
      <c r="F410" t="s">
        <v>11</v>
      </c>
      <c r="G410">
        <v>7477</v>
      </c>
    </row>
    <row r="411" spans="1:7" ht="15.6" x14ac:dyDescent="0.3">
      <c r="A411" s="1">
        <v>44242</v>
      </c>
      <c r="B411" t="s">
        <v>26</v>
      </c>
      <c r="C411" t="s">
        <v>14</v>
      </c>
      <c r="D411">
        <v>26</v>
      </c>
      <c r="E411" t="s">
        <v>13</v>
      </c>
      <c r="F411" t="s">
        <v>11</v>
      </c>
      <c r="G411">
        <v>11063</v>
      </c>
    </row>
    <row r="412" spans="1:7" ht="15.6" x14ac:dyDescent="0.3">
      <c r="A412" s="1">
        <v>44242</v>
      </c>
      <c r="B412" t="s">
        <v>27</v>
      </c>
      <c r="C412" t="s">
        <v>18</v>
      </c>
      <c r="D412">
        <v>9</v>
      </c>
      <c r="E412" t="s">
        <v>13</v>
      </c>
      <c r="F412" t="s">
        <v>11</v>
      </c>
      <c r="G412">
        <v>3280</v>
      </c>
    </row>
    <row r="413" spans="1:7" ht="15.6" x14ac:dyDescent="0.3">
      <c r="A413" s="1">
        <v>44242</v>
      </c>
      <c r="B413" t="s">
        <v>28</v>
      </c>
      <c r="C413" t="s">
        <v>24</v>
      </c>
      <c r="D413">
        <v>20</v>
      </c>
      <c r="E413" t="s">
        <v>13</v>
      </c>
      <c r="F413" t="s">
        <v>11</v>
      </c>
      <c r="G413">
        <v>5415</v>
      </c>
    </row>
    <row r="414" spans="1:7" ht="15.6" x14ac:dyDescent="0.3">
      <c r="A414" s="1">
        <v>44242</v>
      </c>
      <c r="B414" t="s">
        <v>29</v>
      </c>
      <c r="C414" t="s">
        <v>22</v>
      </c>
      <c r="D414">
        <v>15.7</v>
      </c>
      <c r="E414" t="s">
        <v>13</v>
      </c>
      <c r="F414" t="s">
        <v>9</v>
      </c>
      <c r="G414">
        <v>6507</v>
      </c>
    </row>
    <row r="415" spans="1:7" ht="15.6" x14ac:dyDescent="0.3">
      <c r="A415" s="1">
        <v>44242</v>
      </c>
      <c r="B415" t="s">
        <v>30</v>
      </c>
      <c r="C415" t="s">
        <v>20</v>
      </c>
      <c r="D415">
        <v>24</v>
      </c>
      <c r="E415" t="s">
        <v>13</v>
      </c>
      <c r="F415" t="s">
        <v>11</v>
      </c>
      <c r="G415">
        <v>8142</v>
      </c>
    </row>
    <row r="416" spans="1:7" ht="15.6" x14ac:dyDescent="0.3">
      <c r="A416" s="1">
        <v>44243</v>
      </c>
      <c r="B416" t="s">
        <v>7</v>
      </c>
      <c r="C416" t="s">
        <v>16</v>
      </c>
      <c r="D416">
        <v>13</v>
      </c>
      <c r="E416" t="s">
        <v>13</v>
      </c>
      <c r="F416" t="s">
        <v>11</v>
      </c>
      <c r="G416">
        <v>6531</v>
      </c>
    </row>
    <row r="417" spans="1:7" ht="15.6" x14ac:dyDescent="0.3">
      <c r="A417" s="1">
        <v>44243</v>
      </c>
      <c r="B417" t="s">
        <v>15</v>
      </c>
      <c r="C417" t="s">
        <v>21</v>
      </c>
      <c r="D417">
        <v>16</v>
      </c>
      <c r="E417" t="s">
        <v>13</v>
      </c>
      <c r="F417" t="s">
        <v>11</v>
      </c>
      <c r="G417">
        <v>6579</v>
      </c>
    </row>
    <row r="418" spans="1:7" ht="15.6" x14ac:dyDescent="0.3">
      <c r="A418" s="1">
        <v>44243</v>
      </c>
      <c r="B418" t="s">
        <v>19</v>
      </c>
      <c r="C418" t="s">
        <v>17</v>
      </c>
      <c r="D418">
        <v>10</v>
      </c>
      <c r="E418" t="s">
        <v>13</v>
      </c>
      <c r="F418" t="s">
        <v>9</v>
      </c>
      <c r="G418">
        <v>7027</v>
      </c>
    </row>
    <row r="419" spans="1:7" ht="15.6" x14ac:dyDescent="0.3">
      <c r="A419" s="1">
        <v>44243</v>
      </c>
      <c r="B419" t="s">
        <v>23</v>
      </c>
      <c r="C419" t="s">
        <v>25</v>
      </c>
      <c r="D419">
        <v>22</v>
      </c>
      <c r="E419" t="s">
        <v>13</v>
      </c>
      <c r="F419" t="s">
        <v>9</v>
      </c>
      <c r="G419">
        <v>10503</v>
      </c>
    </row>
    <row r="420" spans="1:7" ht="15.6" x14ac:dyDescent="0.3">
      <c r="A420" s="1">
        <v>44243</v>
      </c>
      <c r="B420" t="s">
        <v>26</v>
      </c>
      <c r="C420" t="s">
        <v>14</v>
      </c>
      <c r="D420">
        <v>26</v>
      </c>
      <c r="E420" t="s">
        <v>13</v>
      </c>
      <c r="F420" t="s">
        <v>11</v>
      </c>
      <c r="G420">
        <v>11411</v>
      </c>
    </row>
    <row r="421" spans="1:7" ht="15.6" x14ac:dyDescent="0.3">
      <c r="A421" s="1">
        <v>44243</v>
      </c>
      <c r="B421" t="s">
        <v>27</v>
      </c>
      <c r="C421" t="s">
        <v>18</v>
      </c>
      <c r="D421">
        <v>9</v>
      </c>
      <c r="E421" t="s">
        <v>13</v>
      </c>
      <c r="F421" t="s">
        <v>11</v>
      </c>
      <c r="G421">
        <v>3384</v>
      </c>
    </row>
    <row r="422" spans="1:7" ht="15.6" x14ac:dyDescent="0.3">
      <c r="A422" s="1">
        <v>44243</v>
      </c>
      <c r="B422" t="s">
        <v>28</v>
      </c>
      <c r="C422" t="s">
        <v>24</v>
      </c>
      <c r="D422">
        <v>20</v>
      </c>
      <c r="E422" t="s">
        <v>13</v>
      </c>
      <c r="F422" t="s">
        <v>11</v>
      </c>
      <c r="G422">
        <v>5586</v>
      </c>
    </row>
    <row r="423" spans="1:7" ht="15.6" x14ac:dyDescent="0.3">
      <c r="A423" s="1">
        <v>44243</v>
      </c>
      <c r="B423" t="s">
        <v>29</v>
      </c>
      <c r="C423" t="s">
        <v>22</v>
      </c>
      <c r="D423">
        <v>15.7</v>
      </c>
      <c r="E423" t="s">
        <v>13</v>
      </c>
      <c r="F423" t="s">
        <v>11</v>
      </c>
      <c r="G423">
        <v>5598</v>
      </c>
    </row>
    <row r="424" spans="1:7" ht="15.6" x14ac:dyDescent="0.3">
      <c r="A424" s="1">
        <v>44243</v>
      </c>
      <c r="B424" t="s">
        <v>30</v>
      </c>
      <c r="C424" t="s">
        <v>20</v>
      </c>
      <c r="D424">
        <v>24</v>
      </c>
      <c r="E424" t="s">
        <v>13</v>
      </c>
      <c r="F424" t="s">
        <v>11</v>
      </c>
      <c r="G424">
        <v>8398</v>
      </c>
    </row>
    <row r="425" spans="1:7" ht="15.6" x14ac:dyDescent="0.3">
      <c r="A425" s="1">
        <v>44244</v>
      </c>
      <c r="B425" t="s">
        <v>7</v>
      </c>
      <c r="C425" t="s">
        <v>16</v>
      </c>
      <c r="D425">
        <v>13</v>
      </c>
      <c r="E425" t="s">
        <v>13</v>
      </c>
      <c r="F425" t="s">
        <v>11</v>
      </c>
      <c r="G425">
        <v>6612</v>
      </c>
    </row>
    <row r="426" spans="1:7" ht="15.6" x14ac:dyDescent="0.3">
      <c r="A426" s="1">
        <v>44244</v>
      </c>
      <c r="B426" t="s">
        <v>15</v>
      </c>
      <c r="C426" t="s">
        <v>21</v>
      </c>
      <c r="D426">
        <v>16</v>
      </c>
      <c r="E426" t="s">
        <v>13</v>
      </c>
      <c r="F426" t="s">
        <v>11</v>
      </c>
      <c r="G426">
        <v>6662</v>
      </c>
    </row>
    <row r="427" spans="1:7" ht="15.6" x14ac:dyDescent="0.3">
      <c r="A427" s="1">
        <v>44244</v>
      </c>
      <c r="B427" t="s">
        <v>19</v>
      </c>
      <c r="C427" t="s">
        <v>17</v>
      </c>
      <c r="D427">
        <v>10</v>
      </c>
      <c r="E427" t="s">
        <v>13</v>
      </c>
      <c r="F427" t="s">
        <v>11</v>
      </c>
      <c r="G427">
        <v>5430</v>
      </c>
    </row>
    <row r="428" spans="1:7" ht="15.6" x14ac:dyDescent="0.3">
      <c r="A428" s="1">
        <v>44244</v>
      </c>
      <c r="B428" t="s">
        <v>23</v>
      </c>
      <c r="C428" t="s">
        <v>25</v>
      </c>
      <c r="D428">
        <v>22</v>
      </c>
      <c r="E428" t="s">
        <v>13</v>
      </c>
      <c r="F428" t="s">
        <v>9</v>
      </c>
      <c r="G428">
        <v>10599</v>
      </c>
    </row>
    <row r="429" spans="1:7" ht="15.6" x14ac:dyDescent="0.3">
      <c r="A429" s="1">
        <v>44244</v>
      </c>
      <c r="B429" t="s">
        <v>26</v>
      </c>
      <c r="C429" t="s">
        <v>14</v>
      </c>
      <c r="D429">
        <v>26</v>
      </c>
      <c r="E429" t="s">
        <v>13</v>
      </c>
      <c r="F429" t="s">
        <v>11</v>
      </c>
      <c r="G429">
        <v>11553</v>
      </c>
    </row>
    <row r="430" spans="1:7" ht="15.6" x14ac:dyDescent="0.3">
      <c r="A430" s="1">
        <v>44244</v>
      </c>
      <c r="B430" t="s">
        <v>27</v>
      </c>
      <c r="C430" t="s">
        <v>18</v>
      </c>
      <c r="D430">
        <v>9</v>
      </c>
      <c r="E430" t="s">
        <v>13</v>
      </c>
      <c r="F430" t="s">
        <v>11</v>
      </c>
      <c r="G430">
        <v>3426</v>
      </c>
    </row>
    <row r="431" spans="1:7" ht="15.6" x14ac:dyDescent="0.3">
      <c r="A431" s="1">
        <v>44244</v>
      </c>
      <c r="B431" t="s">
        <v>28</v>
      </c>
      <c r="C431" t="s">
        <v>24</v>
      </c>
      <c r="D431">
        <v>20</v>
      </c>
      <c r="E431" t="s">
        <v>13</v>
      </c>
      <c r="F431" t="s">
        <v>11</v>
      </c>
      <c r="G431">
        <v>5654</v>
      </c>
    </row>
    <row r="432" spans="1:7" ht="15.6" x14ac:dyDescent="0.3">
      <c r="A432" s="1">
        <v>44244</v>
      </c>
      <c r="B432" t="s">
        <v>29</v>
      </c>
      <c r="C432" t="s">
        <v>22</v>
      </c>
      <c r="D432">
        <v>15.7</v>
      </c>
      <c r="E432" t="s">
        <v>13</v>
      </c>
      <c r="F432" t="s">
        <v>11</v>
      </c>
      <c r="G432">
        <v>5667</v>
      </c>
    </row>
    <row r="433" spans="1:7" ht="15.6" x14ac:dyDescent="0.3">
      <c r="A433" s="1">
        <v>44244</v>
      </c>
      <c r="B433" t="s">
        <v>30</v>
      </c>
      <c r="C433" t="s">
        <v>20</v>
      </c>
      <c r="D433">
        <v>24</v>
      </c>
      <c r="E433" t="s">
        <v>13</v>
      </c>
      <c r="F433" t="s">
        <v>11</v>
      </c>
      <c r="G433">
        <v>8501</v>
      </c>
    </row>
    <row r="434" spans="1:7" ht="15.6" x14ac:dyDescent="0.3">
      <c r="A434" s="1">
        <v>44245</v>
      </c>
      <c r="B434" t="s">
        <v>7</v>
      </c>
      <c r="C434" t="s">
        <v>16</v>
      </c>
      <c r="D434">
        <v>13</v>
      </c>
      <c r="E434" t="s">
        <v>13</v>
      </c>
      <c r="F434" t="s">
        <v>11</v>
      </c>
      <c r="G434">
        <v>6346</v>
      </c>
    </row>
    <row r="435" spans="1:7" ht="15.6" x14ac:dyDescent="0.3">
      <c r="A435" s="1">
        <v>44245</v>
      </c>
      <c r="B435" t="s">
        <v>15</v>
      </c>
      <c r="C435" t="s">
        <v>21</v>
      </c>
      <c r="D435">
        <v>16</v>
      </c>
      <c r="E435" t="s">
        <v>13</v>
      </c>
      <c r="F435" t="s">
        <v>11</v>
      </c>
      <c r="G435">
        <v>6394</v>
      </c>
    </row>
    <row r="436" spans="1:7" ht="15.6" x14ac:dyDescent="0.3">
      <c r="A436" s="1">
        <v>44245</v>
      </c>
      <c r="B436" t="s">
        <v>19</v>
      </c>
      <c r="C436" t="s">
        <v>17</v>
      </c>
      <c r="D436">
        <v>10</v>
      </c>
      <c r="E436" t="s">
        <v>13</v>
      </c>
      <c r="F436" t="s">
        <v>11</v>
      </c>
      <c r="G436">
        <v>5212</v>
      </c>
    </row>
    <row r="437" spans="1:7" ht="15.6" x14ac:dyDescent="0.3">
      <c r="A437" s="1">
        <v>44245</v>
      </c>
      <c r="B437" t="s">
        <v>23</v>
      </c>
      <c r="C437" t="s">
        <v>25</v>
      </c>
      <c r="D437">
        <v>22</v>
      </c>
      <c r="E437" t="s">
        <v>13</v>
      </c>
      <c r="F437" t="s">
        <v>9</v>
      </c>
      <c r="G437">
        <v>10284</v>
      </c>
    </row>
    <row r="438" spans="1:7" ht="15.6" x14ac:dyDescent="0.3">
      <c r="A438" s="1">
        <v>44245</v>
      </c>
      <c r="B438" t="s">
        <v>26</v>
      </c>
      <c r="C438" t="s">
        <v>14</v>
      </c>
      <c r="D438">
        <v>26</v>
      </c>
      <c r="E438" t="s">
        <v>13</v>
      </c>
      <c r="F438" t="s">
        <v>11</v>
      </c>
      <c r="G438">
        <v>11088</v>
      </c>
    </row>
    <row r="439" spans="1:7" ht="15.6" x14ac:dyDescent="0.3">
      <c r="A439" s="1">
        <v>44245</v>
      </c>
      <c r="B439" t="s">
        <v>27</v>
      </c>
      <c r="C439" t="s">
        <v>18</v>
      </c>
      <c r="D439">
        <v>9</v>
      </c>
      <c r="E439" t="s">
        <v>13</v>
      </c>
      <c r="F439" t="s">
        <v>11</v>
      </c>
      <c r="G439">
        <v>3288</v>
      </c>
    </row>
    <row r="440" spans="1:7" ht="15.6" x14ac:dyDescent="0.3">
      <c r="A440" s="1">
        <v>44245</v>
      </c>
      <c r="B440" t="s">
        <v>28</v>
      </c>
      <c r="C440" t="s">
        <v>24</v>
      </c>
      <c r="D440">
        <v>20</v>
      </c>
      <c r="E440" t="s">
        <v>13</v>
      </c>
      <c r="F440" t="s">
        <v>11</v>
      </c>
      <c r="G440">
        <v>5427</v>
      </c>
    </row>
    <row r="441" spans="1:7" ht="15.6" x14ac:dyDescent="0.3">
      <c r="A441" s="1">
        <v>44245</v>
      </c>
      <c r="B441" t="s">
        <v>29</v>
      </c>
      <c r="C441" t="s">
        <v>22</v>
      </c>
      <c r="D441">
        <v>15.7</v>
      </c>
      <c r="E441" t="s">
        <v>13</v>
      </c>
      <c r="F441" t="s">
        <v>11</v>
      </c>
      <c r="G441">
        <v>5439</v>
      </c>
    </row>
    <row r="442" spans="1:7" ht="15.6" x14ac:dyDescent="0.3">
      <c r="A442" s="1">
        <v>44245</v>
      </c>
      <c r="B442" t="s">
        <v>30</v>
      </c>
      <c r="C442" t="s">
        <v>20</v>
      </c>
      <c r="D442">
        <v>24</v>
      </c>
      <c r="E442" t="s">
        <v>13</v>
      </c>
      <c r="F442" t="s">
        <v>11</v>
      </c>
      <c r="G442">
        <v>8160</v>
      </c>
    </row>
    <row r="443" spans="1:7" ht="15.6" x14ac:dyDescent="0.3">
      <c r="A443" s="1">
        <v>44246</v>
      </c>
      <c r="B443" t="s">
        <v>7</v>
      </c>
      <c r="C443" t="s">
        <v>16</v>
      </c>
      <c r="D443">
        <v>13</v>
      </c>
      <c r="E443" t="s">
        <v>13</v>
      </c>
      <c r="F443" t="s">
        <v>11</v>
      </c>
      <c r="G443">
        <v>6921</v>
      </c>
    </row>
    <row r="444" spans="1:7" ht="15.6" x14ac:dyDescent="0.3">
      <c r="A444" s="1">
        <v>44246</v>
      </c>
      <c r="B444" t="s">
        <v>15</v>
      </c>
      <c r="C444" t="s">
        <v>21</v>
      </c>
      <c r="D444">
        <v>16</v>
      </c>
      <c r="E444" t="s">
        <v>13</v>
      </c>
      <c r="F444" t="s">
        <v>11</v>
      </c>
      <c r="G444">
        <v>6972</v>
      </c>
    </row>
    <row r="445" spans="1:7" ht="15.6" x14ac:dyDescent="0.3">
      <c r="A445" s="1">
        <v>44246</v>
      </c>
      <c r="B445" t="s">
        <v>19</v>
      </c>
      <c r="C445" t="s">
        <v>17</v>
      </c>
      <c r="D445">
        <v>10</v>
      </c>
      <c r="E445" t="s">
        <v>13</v>
      </c>
      <c r="F445" t="s">
        <v>11</v>
      </c>
      <c r="G445">
        <v>5685</v>
      </c>
    </row>
    <row r="446" spans="1:7" ht="15.6" x14ac:dyDescent="0.3">
      <c r="A446" s="1">
        <v>44246</v>
      </c>
      <c r="B446" t="s">
        <v>23</v>
      </c>
      <c r="C446" t="s">
        <v>25</v>
      </c>
      <c r="D446">
        <v>22</v>
      </c>
      <c r="E446" t="s">
        <v>13</v>
      </c>
      <c r="F446" t="s">
        <v>9</v>
      </c>
      <c r="G446">
        <v>10963</v>
      </c>
    </row>
    <row r="447" spans="1:7" ht="15.6" x14ac:dyDescent="0.3">
      <c r="A447" s="1">
        <v>44246</v>
      </c>
      <c r="B447" t="s">
        <v>26</v>
      </c>
      <c r="C447" t="s">
        <v>14</v>
      </c>
      <c r="D447">
        <v>26</v>
      </c>
      <c r="E447" t="s">
        <v>13</v>
      </c>
      <c r="F447" t="s">
        <v>11</v>
      </c>
      <c r="G447">
        <v>12092</v>
      </c>
    </row>
    <row r="448" spans="1:7" ht="15.6" x14ac:dyDescent="0.3">
      <c r="A448" s="1">
        <v>44246</v>
      </c>
      <c r="B448" t="s">
        <v>27</v>
      </c>
      <c r="C448" t="s">
        <v>18</v>
      </c>
      <c r="D448">
        <v>9</v>
      </c>
      <c r="E448" t="s">
        <v>13</v>
      </c>
      <c r="F448" t="s">
        <v>11</v>
      </c>
      <c r="G448">
        <v>3586</v>
      </c>
    </row>
    <row r="449" spans="1:7" ht="15.6" x14ac:dyDescent="0.3">
      <c r="A449" s="1">
        <v>44246</v>
      </c>
      <c r="B449" t="s">
        <v>28</v>
      </c>
      <c r="C449" t="s">
        <v>24</v>
      </c>
      <c r="D449">
        <v>20</v>
      </c>
      <c r="E449" t="s">
        <v>13</v>
      </c>
      <c r="F449" t="s">
        <v>11</v>
      </c>
      <c r="G449">
        <v>5919</v>
      </c>
    </row>
    <row r="450" spans="1:7" ht="15.6" x14ac:dyDescent="0.3">
      <c r="A450" s="1">
        <v>44246</v>
      </c>
      <c r="B450" t="s">
        <v>29</v>
      </c>
      <c r="C450" t="s">
        <v>22</v>
      </c>
      <c r="D450">
        <v>15.7</v>
      </c>
      <c r="E450" t="s">
        <v>13</v>
      </c>
      <c r="F450" t="s">
        <v>11</v>
      </c>
      <c r="G450">
        <v>5932</v>
      </c>
    </row>
    <row r="451" spans="1:7" ht="15.6" x14ac:dyDescent="0.3">
      <c r="A451" s="1">
        <v>44246</v>
      </c>
      <c r="B451" t="s">
        <v>30</v>
      </c>
      <c r="C451" t="s">
        <v>20</v>
      </c>
      <c r="D451">
        <v>24</v>
      </c>
      <c r="E451" t="s">
        <v>13</v>
      </c>
      <c r="F451" t="s">
        <v>11</v>
      </c>
      <c r="G451">
        <v>8899</v>
      </c>
    </row>
    <row r="452" spans="1:7" ht="15.6" x14ac:dyDescent="0.3">
      <c r="A452" s="1">
        <v>44247</v>
      </c>
      <c r="B452" t="s">
        <v>7</v>
      </c>
      <c r="C452" t="s">
        <v>16</v>
      </c>
      <c r="D452">
        <v>13</v>
      </c>
      <c r="E452" t="s">
        <v>13</v>
      </c>
      <c r="F452" t="s">
        <v>11</v>
      </c>
      <c r="G452">
        <v>7514</v>
      </c>
    </row>
    <row r="453" spans="1:7" ht="15.6" x14ac:dyDescent="0.3">
      <c r="A453" s="1">
        <v>44247</v>
      </c>
      <c r="B453" t="s">
        <v>15</v>
      </c>
      <c r="C453" t="s">
        <v>21</v>
      </c>
      <c r="D453">
        <v>16</v>
      </c>
      <c r="E453" t="s">
        <v>13</v>
      </c>
      <c r="F453" t="s">
        <v>11</v>
      </c>
      <c r="G453">
        <v>7569</v>
      </c>
    </row>
    <row r="454" spans="1:7" ht="15.6" x14ac:dyDescent="0.3">
      <c r="A454" s="1">
        <v>44247</v>
      </c>
      <c r="B454" t="s">
        <v>19</v>
      </c>
      <c r="C454" t="s">
        <v>17</v>
      </c>
      <c r="D454">
        <v>10</v>
      </c>
      <c r="E454" t="s">
        <v>13</v>
      </c>
      <c r="F454" t="s">
        <v>11</v>
      </c>
      <c r="G454">
        <v>6172</v>
      </c>
    </row>
    <row r="455" spans="1:7" ht="15.6" x14ac:dyDescent="0.3">
      <c r="A455" s="1">
        <v>44247</v>
      </c>
      <c r="B455" t="s">
        <v>23</v>
      </c>
      <c r="C455" t="s">
        <v>25</v>
      </c>
      <c r="D455">
        <v>22</v>
      </c>
      <c r="E455" t="s">
        <v>13</v>
      </c>
      <c r="F455" t="s">
        <v>9</v>
      </c>
      <c r="G455">
        <v>11664</v>
      </c>
    </row>
    <row r="456" spans="1:7" ht="15.6" x14ac:dyDescent="0.3">
      <c r="A456" s="1">
        <v>44247</v>
      </c>
      <c r="B456" t="s">
        <v>26</v>
      </c>
      <c r="C456" t="s">
        <v>14</v>
      </c>
      <c r="D456">
        <v>26</v>
      </c>
      <c r="E456" t="s">
        <v>13</v>
      </c>
      <c r="F456" t="s">
        <v>11</v>
      </c>
      <c r="G456">
        <v>13128</v>
      </c>
    </row>
    <row r="457" spans="1:7" ht="15.6" x14ac:dyDescent="0.3">
      <c r="A457" s="1">
        <v>44247</v>
      </c>
      <c r="B457" t="s">
        <v>27</v>
      </c>
      <c r="C457" t="s">
        <v>18</v>
      </c>
      <c r="D457">
        <v>9</v>
      </c>
      <c r="E457" t="s">
        <v>13</v>
      </c>
      <c r="F457" t="s">
        <v>11</v>
      </c>
      <c r="G457">
        <v>3892</v>
      </c>
    </row>
    <row r="458" spans="1:7" ht="15.6" x14ac:dyDescent="0.3">
      <c r="A458" s="1">
        <v>44247</v>
      </c>
      <c r="B458" t="s">
        <v>28</v>
      </c>
      <c r="C458" t="s">
        <v>24</v>
      </c>
      <c r="D458">
        <v>20</v>
      </c>
      <c r="E458" t="s">
        <v>13</v>
      </c>
      <c r="F458" t="s">
        <v>11</v>
      </c>
      <c r="G458">
        <v>6425</v>
      </c>
    </row>
    <row r="459" spans="1:7" ht="15.6" x14ac:dyDescent="0.3">
      <c r="A459" s="1">
        <v>44247</v>
      </c>
      <c r="B459" t="s">
        <v>29</v>
      </c>
      <c r="C459" t="s">
        <v>22</v>
      </c>
      <c r="D459">
        <v>15.7</v>
      </c>
      <c r="E459" t="s">
        <v>13</v>
      </c>
      <c r="F459" t="s">
        <v>11</v>
      </c>
      <c r="G459">
        <v>6441</v>
      </c>
    </row>
    <row r="460" spans="1:7" ht="15.6" x14ac:dyDescent="0.3">
      <c r="A460" s="1">
        <v>44247</v>
      </c>
      <c r="B460" t="s">
        <v>30</v>
      </c>
      <c r="C460" t="s">
        <v>20</v>
      </c>
      <c r="D460">
        <v>24</v>
      </c>
      <c r="E460" t="s">
        <v>13</v>
      </c>
      <c r="F460" t="s">
        <v>11</v>
      </c>
      <c r="G460">
        <v>9660</v>
      </c>
    </row>
    <row r="461" spans="1:7" ht="15.6" x14ac:dyDescent="0.3">
      <c r="A461" s="1">
        <v>44248</v>
      </c>
      <c r="B461" t="s">
        <v>7</v>
      </c>
      <c r="C461" t="s">
        <v>16</v>
      </c>
      <c r="D461">
        <v>13</v>
      </c>
      <c r="E461" t="s">
        <v>13</v>
      </c>
      <c r="F461" t="s">
        <v>11</v>
      </c>
      <c r="G461">
        <v>7028</v>
      </c>
    </row>
    <row r="462" spans="1:7" ht="15.6" x14ac:dyDescent="0.3">
      <c r="A462" s="1">
        <v>44248</v>
      </c>
      <c r="B462" t="s">
        <v>15</v>
      </c>
      <c r="C462" t="s">
        <v>21</v>
      </c>
      <c r="D462">
        <v>16</v>
      </c>
      <c r="E462" t="s">
        <v>13</v>
      </c>
      <c r="F462" t="s">
        <v>11</v>
      </c>
      <c r="G462">
        <v>7081</v>
      </c>
    </row>
    <row r="463" spans="1:7" ht="15.6" x14ac:dyDescent="0.3">
      <c r="A463" s="1">
        <v>44248</v>
      </c>
      <c r="B463" t="s">
        <v>19</v>
      </c>
      <c r="C463" t="s">
        <v>17</v>
      </c>
      <c r="D463">
        <v>10</v>
      </c>
      <c r="E463" t="s">
        <v>13</v>
      </c>
      <c r="F463" t="s">
        <v>11</v>
      </c>
      <c r="G463">
        <v>5773</v>
      </c>
    </row>
    <row r="464" spans="1:7" ht="15.6" x14ac:dyDescent="0.3">
      <c r="A464" s="1">
        <v>44248</v>
      </c>
      <c r="B464" t="s">
        <v>23</v>
      </c>
      <c r="C464" t="s">
        <v>25</v>
      </c>
      <c r="D464">
        <v>22</v>
      </c>
      <c r="E464" t="s">
        <v>13</v>
      </c>
      <c r="F464" t="s">
        <v>9</v>
      </c>
      <c r="G464">
        <v>11090</v>
      </c>
    </row>
    <row r="465" spans="1:7" ht="15.6" x14ac:dyDescent="0.3">
      <c r="A465" s="1">
        <v>44248</v>
      </c>
      <c r="B465" t="s">
        <v>26</v>
      </c>
      <c r="C465" t="s">
        <v>14</v>
      </c>
      <c r="D465">
        <v>26</v>
      </c>
      <c r="E465" t="s">
        <v>13</v>
      </c>
      <c r="F465" t="s">
        <v>11</v>
      </c>
      <c r="G465">
        <v>12280</v>
      </c>
    </row>
    <row r="466" spans="1:7" ht="15.6" x14ac:dyDescent="0.3">
      <c r="A466" s="1">
        <v>44248</v>
      </c>
      <c r="B466" t="s">
        <v>27</v>
      </c>
      <c r="C466" t="s">
        <v>18</v>
      </c>
      <c r="D466">
        <v>9</v>
      </c>
      <c r="E466" t="s">
        <v>13</v>
      </c>
      <c r="F466" t="s">
        <v>11</v>
      </c>
      <c r="G466">
        <v>3641</v>
      </c>
    </row>
    <row r="467" spans="1:7" ht="15.6" x14ac:dyDescent="0.3">
      <c r="A467" s="1">
        <v>44248</v>
      </c>
      <c r="B467" t="s">
        <v>28</v>
      </c>
      <c r="C467" t="s">
        <v>24</v>
      </c>
      <c r="D467">
        <v>20</v>
      </c>
      <c r="E467" t="s">
        <v>13</v>
      </c>
      <c r="F467" t="s">
        <v>11</v>
      </c>
      <c r="G467">
        <v>6011</v>
      </c>
    </row>
    <row r="468" spans="1:7" ht="15.6" x14ac:dyDescent="0.3">
      <c r="A468" s="1">
        <v>44248</v>
      </c>
      <c r="B468" t="s">
        <v>29</v>
      </c>
      <c r="C468" t="s">
        <v>22</v>
      </c>
      <c r="D468">
        <v>15.7</v>
      </c>
      <c r="E468" t="s">
        <v>13</v>
      </c>
      <c r="F468" t="s">
        <v>11</v>
      </c>
      <c r="G468">
        <v>6025</v>
      </c>
    </row>
    <row r="469" spans="1:7" ht="15.6" x14ac:dyDescent="0.3">
      <c r="A469" s="1">
        <v>44248</v>
      </c>
      <c r="B469" t="s">
        <v>30</v>
      </c>
      <c r="C469" t="s">
        <v>20</v>
      </c>
      <c r="D469">
        <v>24</v>
      </c>
      <c r="E469" t="s">
        <v>13</v>
      </c>
      <c r="F469" t="s">
        <v>11</v>
      </c>
      <c r="G469">
        <v>9037</v>
      </c>
    </row>
    <row r="470" spans="1:7" ht="15.6" x14ac:dyDescent="0.3">
      <c r="A470" s="1">
        <v>44249</v>
      </c>
      <c r="B470" t="s">
        <v>7</v>
      </c>
      <c r="C470" t="s">
        <v>16</v>
      </c>
      <c r="D470">
        <v>13</v>
      </c>
      <c r="E470" t="s">
        <v>13</v>
      </c>
      <c r="F470" t="s">
        <v>11</v>
      </c>
      <c r="G470">
        <v>6849</v>
      </c>
    </row>
    <row r="471" spans="1:7" ht="15.6" x14ac:dyDescent="0.3">
      <c r="A471" s="1">
        <v>44249</v>
      </c>
      <c r="B471" t="s">
        <v>15</v>
      </c>
      <c r="C471" t="s">
        <v>21</v>
      </c>
      <c r="D471">
        <v>16</v>
      </c>
      <c r="E471" t="s">
        <v>13</v>
      </c>
      <c r="F471" t="s">
        <v>11</v>
      </c>
      <c r="G471">
        <v>6900</v>
      </c>
    </row>
    <row r="472" spans="1:7" ht="15.6" x14ac:dyDescent="0.3">
      <c r="A472" s="1">
        <v>44249</v>
      </c>
      <c r="B472" t="s">
        <v>19</v>
      </c>
      <c r="C472" t="s">
        <v>17</v>
      </c>
      <c r="D472">
        <v>10</v>
      </c>
      <c r="E472" t="s">
        <v>13</v>
      </c>
      <c r="F472" t="s">
        <v>11</v>
      </c>
      <c r="G472">
        <v>5627</v>
      </c>
    </row>
    <row r="473" spans="1:7" ht="15.6" x14ac:dyDescent="0.3">
      <c r="A473" s="1">
        <v>44249</v>
      </c>
      <c r="B473" t="s">
        <v>23</v>
      </c>
      <c r="C473" t="s">
        <v>25</v>
      </c>
      <c r="D473">
        <v>22</v>
      </c>
      <c r="E473" t="s">
        <v>13</v>
      </c>
      <c r="F473" t="s">
        <v>9</v>
      </c>
      <c r="G473">
        <v>10880</v>
      </c>
    </row>
    <row r="474" spans="1:7" ht="15.6" x14ac:dyDescent="0.3">
      <c r="A474" s="1">
        <v>44249</v>
      </c>
      <c r="B474" t="s">
        <v>26</v>
      </c>
      <c r="C474" t="s">
        <v>14</v>
      </c>
      <c r="D474">
        <v>26</v>
      </c>
      <c r="E474" t="s">
        <v>13</v>
      </c>
      <c r="F474" t="s">
        <v>11</v>
      </c>
      <c r="G474">
        <v>11968</v>
      </c>
    </row>
    <row r="475" spans="1:7" ht="15.6" x14ac:dyDescent="0.3">
      <c r="A475" s="1">
        <v>44249</v>
      </c>
      <c r="B475" t="s">
        <v>27</v>
      </c>
      <c r="C475" t="s">
        <v>18</v>
      </c>
      <c r="D475">
        <v>9</v>
      </c>
      <c r="E475" t="s">
        <v>13</v>
      </c>
      <c r="F475" t="s">
        <v>11</v>
      </c>
      <c r="G475">
        <v>3548</v>
      </c>
    </row>
    <row r="476" spans="1:7" ht="15.6" x14ac:dyDescent="0.3">
      <c r="A476" s="1">
        <v>44249</v>
      </c>
      <c r="B476" t="s">
        <v>28</v>
      </c>
      <c r="C476" t="s">
        <v>24</v>
      </c>
      <c r="D476">
        <v>20</v>
      </c>
      <c r="E476" t="s">
        <v>13</v>
      </c>
      <c r="F476" t="s">
        <v>9</v>
      </c>
      <c r="G476">
        <v>6555</v>
      </c>
    </row>
    <row r="477" spans="1:7" ht="15.6" x14ac:dyDescent="0.3">
      <c r="A477" s="1">
        <v>44249</v>
      </c>
      <c r="B477" t="s">
        <v>29</v>
      </c>
      <c r="C477" t="s">
        <v>22</v>
      </c>
      <c r="D477">
        <v>15.7</v>
      </c>
      <c r="E477" t="s">
        <v>13</v>
      </c>
      <c r="F477" t="s">
        <v>11</v>
      </c>
      <c r="G477">
        <v>5871</v>
      </c>
    </row>
    <row r="478" spans="1:7" ht="15.6" x14ac:dyDescent="0.3">
      <c r="A478" s="1">
        <v>44249</v>
      </c>
      <c r="B478" t="s">
        <v>30</v>
      </c>
      <c r="C478" t="s">
        <v>20</v>
      </c>
      <c r="D478">
        <v>24</v>
      </c>
      <c r="E478" t="s">
        <v>13</v>
      </c>
      <c r="F478" t="s">
        <v>11</v>
      </c>
      <c r="G478">
        <v>8807</v>
      </c>
    </row>
    <row r="479" spans="1:7" ht="15.6" x14ac:dyDescent="0.3">
      <c r="A479" s="1">
        <v>44250</v>
      </c>
      <c r="B479" t="s">
        <v>7</v>
      </c>
      <c r="C479" t="s">
        <v>16</v>
      </c>
      <c r="D479">
        <v>13</v>
      </c>
      <c r="E479" t="s">
        <v>13</v>
      </c>
      <c r="F479" t="s">
        <v>11</v>
      </c>
      <c r="G479">
        <v>6537</v>
      </c>
    </row>
    <row r="480" spans="1:7" ht="15.6" x14ac:dyDescent="0.3">
      <c r="A480" s="1">
        <v>44250</v>
      </c>
      <c r="B480" t="s">
        <v>15</v>
      </c>
      <c r="C480" t="s">
        <v>21</v>
      </c>
      <c r="D480">
        <v>16</v>
      </c>
      <c r="E480" t="s">
        <v>13</v>
      </c>
      <c r="F480" t="s">
        <v>11</v>
      </c>
      <c r="G480">
        <v>6585</v>
      </c>
    </row>
    <row r="481" spans="1:7" ht="15.6" x14ac:dyDescent="0.3">
      <c r="A481" s="1">
        <v>44250</v>
      </c>
      <c r="B481" t="s">
        <v>19</v>
      </c>
      <c r="C481" t="s">
        <v>17</v>
      </c>
      <c r="D481">
        <v>10</v>
      </c>
      <c r="E481" t="s">
        <v>13</v>
      </c>
      <c r="F481" t="s">
        <v>11</v>
      </c>
      <c r="G481">
        <v>5369</v>
      </c>
    </row>
    <row r="482" spans="1:7" ht="15.6" x14ac:dyDescent="0.3">
      <c r="A482" s="1">
        <v>44250</v>
      </c>
      <c r="B482" t="s">
        <v>23</v>
      </c>
      <c r="C482" t="s">
        <v>25</v>
      </c>
      <c r="D482">
        <v>22</v>
      </c>
      <c r="E482" t="s">
        <v>13</v>
      </c>
      <c r="F482" t="s">
        <v>9</v>
      </c>
      <c r="G482">
        <v>10510</v>
      </c>
    </row>
    <row r="483" spans="1:7" ht="15.6" x14ac:dyDescent="0.3">
      <c r="A483" s="1">
        <v>44250</v>
      </c>
      <c r="B483" t="s">
        <v>26</v>
      </c>
      <c r="C483" t="s">
        <v>14</v>
      </c>
      <c r="D483">
        <v>26</v>
      </c>
      <c r="E483" t="s">
        <v>13</v>
      </c>
      <c r="F483" t="s">
        <v>11</v>
      </c>
      <c r="G483">
        <v>11422</v>
      </c>
    </row>
    <row r="484" spans="1:7" ht="15.6" x14ac:dyDescent="0.3">
      <c r="A484" s="1">
        <v>44250</v>
      </c>
      <c r="B484" t="s">
        <v>27</v>
      </c>
      <c r="C484" t="s">
        <v>18</v>
      </c>
      <c r="D484">
        <v>9</v>
      </c>
      <c r="E484" t="s">
        <v>13</v>
      </c>
      <c r="F484" t="s">
        <v>11</v>
      </c>
      <c r="G484">
        <v>3387</v>
      </c>
    </row>
    <row r="485" spans="1:7" ht="15.6" x14ac:dyDescent="0.3">
      <c r="A485" s="1">
        <v>44250</v>
      </c>
      <c r="B485" t="s">
        <v>28</v>
      </c>
      <c r="C485" t="s">
        <v>24</v>
      </c>
      <c r="D485">
        <v>20</v>
      </c>
      <c r="E485" t="s">
        <v>13</v>
      </c>
      <c r="F485" t="s">
        <v>9</v>
      </c>
      <c r="G485">
        <v>6289</v>
      </c>
    </row>
    <row r="486" spans="1:7" ht="15.6" x14ac:dyDescent="0.3">
      <c r="A486" s="1">
        <v>44250</v>
      </c>
      <c r="B486" t="s">
        <v>29</v>
      </c>
      <c r="C486" t="s">
        <v>22</v>
      </c>
      <c r="D486">
        <v>15.7</v>
      </c>
      <c r="E486" t="s">
        <v>13</v>
      </c>
      <c r="F486" t="s">
        <v>11</v>
      </c>
      <c r="G486">
        <v>5604</v>
      </c>
    </row>
    <row r="487" spans="1:7" ht="15.6" x14ac:dyDescent="0.3">
      <c r="A487" s="1">
        <v>44250</v>
      </c>
      <c r="B487" t="s">
        <v>30</v>
      </c>
      <c r="C487" t="s">
        <v>20</v>
      </c>
      <c r="D487">
        <v>24</v>
      </c>
      <c r="E487" t="s">
        <v>13</v>
      </c>
      <c r="F487" t="s">
        <v>11</v>
      </c>
      <c r="G487">
        <v>8405</v>
      </c>
    </row>
    <row r="488" spans="1:7" ht="15.6" x14ac:dyDescent="0.3">
      <c r="A488" s="1">
        <v>44251</v>
      </c>
      <c r="B488" t="s">
        <v>7</v>
      </c>
      <c r="C488" t="s">
        <v>16</v>
      </c>
      <c r="D488">
        <v>13</v>
      </c>
      <c r="E488" t="s">
        <v>13</v>
      </c>
      <c r="F488" t="s">
        <v>11</v>
      </c>
      <c r="G488">
        <v>6598</v>
      </c>
    </row>
    <row r="489" spans="1:7" ht="15.6" x14ac:dyDescent="0.3">
      <c r="A489" s="1">
        <v>44251</v>
      </c>
      <c r="B489" t="s">
        <v>15</v>
      </c>
      <c r="C489" t="s">
        <v>21</v>
      </c>
      <c r="D489">
        <v>16</v>
      </c>
      <c r="E489" t="s">
        <v>13</v>
      </c>
      <c r="F489" t="s">
        <v>11</v>
      </c>
      <c r="G489" s="7">
        <v>6855</v>
      </c>
    </row>
    <row r="490" spans="1:7" ht="15.6" x14ac:dyDescent="0.3">
      <c r="A490" s="1">
        <v>44251</v>
      </c>
      <c r="B490" t="s">
        <v>19</v>
      </c>
      <c r="C490" t="s">
        <v>17</v>
      </c>
      <c r="D490">
        <v>10</v>
      </c>
      <c r="E490" t="s">
        <v>13</v>
      </c>
      <c r="F490" t="s">
        <v>11</v>
      </c>
      <c r="G490">
        <v>5420</v>
      </c>
    </row>
    <row r="491" spans="1:7" ht="15.6" x14ac:dyDescent="0.3">
      <c r="A491" s="1">
        <v>44251</v>
      </c>
      <c r="B491" t="s">
        <v>23</v>
      </c>
      <c r="C491" t="s">
        <v>25</v>
      </c>
      <c r="D491">
        <v>22</v>
      </c>
      <c r="E491" t="s">
        <v>13</v>
      </c>
      <c r="F491" t="s">
        <v>9</v>
      </c>
      <c r="G491">
        <v>10582</v>
      </c>
    </row>
    <row r="492" spans="1:7" ht="15.6" x14ac:dyDescent="0.3">
      <c r="A492" s="1">
        <v>44251</v>
      </c>
      <c r="B492" t="s">
        <v>26</v>
      </c>
      <c r="C492" t="s">
        <v>14</v>
      </c>
      <c r="D492">
        <v>26</v>
      </c>
      <c r="E492" t="s">
        <v>13</v>
      </c>
      <c r="F492" t="s">
        <v>11</v>
      </c>
      <c r="G492">
        <v>11529</v>
      </c>
    </row>
    <row r="493" spans="1:7" ht="15.6" x14ac:dyDescent="0.3">
      <c r="A493" s="1">
        <v>44251</v>
      </c>
      <c r="B493" t="s">
        <v>27</v>
      </c>
      <c r="C493" t="s">
        <v>18</v>
      </c>
      <c r="D493">
        <v>9</v>
      </c>
      <c r="E493" t="s">
        <v>13</v>
      </c>
      <c r="F493" t="s">
        <v>11</v>
      </c>
      <c r="G493">
        <v>3419</v>
      </c>
    </row>
    <row r="494" spans="1:7" ht="15.6" x14ac:dyDescent="0.3">
      <c r="A494" s="1">
        <v>44251</v>
      </c>
      <c r="B494" t="s">
        <v>28</v>
      </c>
      <c r="C494" t="s">
        <v>24</v>
      </c>
      <c r="D494">
        <v>20</v>
      </c>
      <c r="E494" t="s">
        <v>13</v>
      </c>
      <c r="F494" t="s">
        <v>9</v>
      </c>
      <c r="G494">
        <v>6340</v>
      </c>
    </row>
    <row r="495" spans="1:7" ht="15.6" x14ac:dyDescent="0.3">
      <c r="A495" s="1">
        <v>44251</v>
      </c>
      <c r="B495" t="s">
        <v>29</v>
      </c>
      <c r="C495" t="s">
        <v>22</v>
      </c>
      <c r="D495">
        <v>15.7</v>
      </c>
      <c r="E495" t="s">
        <v>13</v>
      </c>
      <c r="F495" t="s">
        <v>11</v>
      </c>
      <c r="G495">
        <v>5657</v>
      </c>
    </row>
    <row r="496" spans="1:7" ht="15.6" x14ac:dyDescent="0.3">
      <c r="A496" s="1">
        <v>44251</v>
      </c>
      <c r="B496" t="s">
        <v>30</v>
      </c>
      <c r="C496" t="s">
        <v>20</v>
      </c>
      <c r="D496">
        <v>24</v>
      </c>
      <c r="E496" t="s">
        <v>13</v>
      </c>
      <c r="F496" t="s">
        <v>11</v>
      </c>
      <c r="G496">
        <v>8484</v>
      </c>
    </row>
    <row r="497" spans="1:7" ht="15.6" x14ac:dyDescent="0.3">
      <c r="A497" s="1">
        <v>44252</v>
      </c>
      <c r="B497" t="s">
        <v>7</v>
      </c>
      <c r="C497" t="s">
        <v>16</v>
      </c>
      <c r="D497">
        <v>13</v>
      </c>
      <c r="E497" t="s">
        <v>13</v>
      </c>
      <c r="F497" t="s">
        <v>11</v>
      </c>
      <c r="G497">
        <v>7015</v>
      </c>
    </row>
    <row r="498" spans="1:7" ht="15.6" x14ac:dyDescent="0.3">
      <c r="A498" s="1">
        <v>44252</v>
      </c>
      <c r="B498" t="s">
        <v>15</v>
      </c>
      <c r="C498" t="s">
        <v>21</v>
      </c>
      <c r="D498">
        <v>16</v>
      </c>
      <c r="E498" t="s">
        <v>13</v>
      </c>
      <c r="F498" t="s">
        <v>11</v>
      </c>
      <c r="G498">
        <v>7067</v>
      </c>
    </row>
    <row r="499" spans="1:7" ht="15.6" x14ac:dyDescent="0.3">
      <c r="A499" s="1">
        <v>44252</v>
      </c>
      <c r="B499" t="s">
        <v>19</v>
      </c>
      <c r="C499" t="s">
        <v>17</v>
      </c>
      <c r="D499">
        <v>10</v>
      </c>
      <c r="E499" t="s">
        <v>13</v>
      </c>
      <c r="F499" t="s">
        <v>11</v>
      </c>
      <c r="G499">
        <v>5761</v>
      </c>
    </row>
    <row r="500" spans="1:7" ht="15.6" x14ac:dyDescent="0.3">
      <c r="A500" s="1">
        <v>44252</v>
      </c>
      <c r="B500" t="s">
        <v>23</v>
      </c>
      <c r="C500" t="s">
        <v>25</v>
      </c>
      <c r="D500">
        <v>22</v>
      </c>
      <c r="E500" t="s">
        <v>13</v>
      </c>
      <c r="F500" t="s">
        <v>9</v>
      </c>
      <c r="G500">
        <v>11074</v>
      </c>
    </row>
    <row r="501" spans="1:7" ht="15.6" x14ac:dyDescent="0.3">
      <c r="A501" s="1">
        <v>44252</v>
      </c>
      <c r="B501" t="s">
        <v>26</v>
      </c>
      <c r="C501" t="s">
        <v>14</v>
      </c>
      <c r="D501">
        <v>26</v>
      </c>
      <c r="E501" t="s">
        <v>13</v>
      </c>
      <c r="F501" t="s">
        <v>11</v>
      </c>
      <c r="G501">
        <v>12256</v>
      </c>
    </row>
    <row r="502" spans="1:7" ht="15.6" x14ac:dyDescent="0.3">
      <c r="A502" s="1">
        <v>44252</v>
      </c>
      <c r="B502" t="s">
        <v>27</v>
      </c>
      <c r="C502" t="s">
        <v>18</v>
      </c>
      <c r="D502">
        <v>9</v>
      </c>
      <c r="E502" t="s">
        <v>13</v>
      </c>
      <c r="F502" t="s">
        <v>11</v>
      </c>
      <c r="G502">
        <v>3634</v>
      </c>
    </row>
    <row r="503" spans="1:7" ht="15.6" x14ac:dyDescent="0.3">
      <c r="A503" s="1">
        <v>44252</v>
      </c>
      <c r="B503" t="s">
        <v>28</v>
      </c>
      <c r="C503" t="s">
        <v>24</v>
      </c>
      <c r="D503">
        <v>20</v>
      </c>
      <c r="E503" t="s">
        <v>13</v>
      </c>
      <c r="F503" t="s">
        <v>9</v>
      </c>
      <c r="G503">
        <v>6696</v>
      </c>
    </row>
    <row r="504" spans="1:7" ht="15.6" x14ac:dyDescent="0.3">
      <c r="A504" s="1">
        <v>44252</v>
      </c>
      <c r="B504" t="s">
        <v>29</v>
      </c>
      <c r="C504" t="s">
        <v>22</v>
      </c>
      <c r="D504">
        <v>15.7</v>
      </c>
      <c r="E504" t="s">
        <v>13</v>
      </c>
      <c r="F504" t="s">
        <v>11</v>
      </c>
      <c r="G504">
        <v>6013</v>
      </c>
    </row>
    <row r="505" spans="1:7" ht="15.6" x14ac:dyDescent="0.3">
      <c r="A505" s="1">
        <v>44252</v>
      </c>
      <c r="B505" t="s">
        <v>30</v>
      </c>
      <c r="C505" t="s">
        <v>20</v>
      </c>
      <c r="D505">
        <v>24</v>
      </c>
      <c r="E505" t="s">
        <v>13</v>
      </c>
      <c r="F505" t="s">
        <v>11</v>
      </c>
      <c r="G505">
        <v>9018</v>
      </c>
    </row>
    <row r="506" spans="1:7" ht="15.6" x14ac:dyDescent="0.3">
      <c r="A506" s="1">
        <v>44253</v>
      </c>
      <c r="B506" t="s">
        <v>7</v>
      </c>
      <c r="C506" t="s">
        <v>16</v>
      </c>
      <c r="D506">
        <v>13</v>
      </c>
      <c r="E506" t="s">
        <v>13</v>
      </c>
      <c r="F506" t="s">
        <v>11</v>
      </c>
      <c r="G506">
        <v>7407</v>
      </c>
    </row>
    <row r="507" spans="1:7" ht="15.6" x14ac:dyDescent="0.3">
      <c r="A507" s="1">
        <v>44253</v>
      </c>
      <c r="B507" t="s">
        <v>15</v>
      </c>
      <c r="C507" t="s">
        <v>21</v>
      </c>
      <c r="D507">
        <v>16</v>
      </c>
      <c r="E507" t="s">
        <v>13</v>
      </c>
      <c r="F507" t="s">
        <v>9</v>
      </c>
      <c r="G507">
        <v>8992</v>
      </c>
    </row>
    <row r="508" spans="1:7" ht="15.6" x14ac:dyDescent="0.3">
      <c r="A508" s="1">
        <v>44253</v>
      </c>
      <c r="B508" t="s">
        <v>19</v>
      </c>
      <c r="C508" t="s">
        <v>17</v>
      </c>
      <c r="D508">
        <v>10</v>
      </c>
      <c r="E508" t="s">
        <v>13</v>
      </c>
      <c r="F508" t="s">
        <v>11</v>
      </c>
      <c r="G508">
        <v>6084</v>
      </c>
    </row>
    <row r="509" spans="1:7" ht="15.6" x14ac:dyDescent="0.3">
      <c r="A509" s="1">
        <v>44253</v>
      </c>
      <c r="B509" t="s">
        <v>23</v>
      </c>
      <c r="C509" t="s">
        <v>25</v>
      </c>
      <c r="D509">
        <v>22</v>
      </c>
      <c r="E509" t="s">
        <v>13</v>
      </c>
      <c r="F509" t="s">
        <v>9</v>
      </c>
      <c r="G509">
        <v>11537</v>
      </c>
    </row>
    <row r="510" spans="1:7" ht="15.6" x14ac:dyDescent="0.3">
      <c r="A510" s="1">
        <v>44253</v>
      </c>
      <c r="B510" t="s">
        <v>26</v>
      </c>
      <c r="C510" t="s">
        <v>14</v>
      </c>
      <c r="D510">
        <v>26</v>
      </c>
      <c r="E510" t="s">
        <v>13</v>
      </c>
      <c r="F510" t="s">
        <v>11</v>
      </c>
      <c r="G510">
        <v>12941</v>
      </c>
    </row>
    <row r="511" spans="1:7" ht="15.6" x14ac:dyDescent="0.3">
      <c r="A511" s="1">
        <v>44253</v>
      </c>
      <c r="B511" t="s">
        <v>27</v>
      </c>
      <c r="C511" t="s">
        <v>18</v>
      </c>
      <c r="D511">
        <v>9</v>
      </c>
      <c r="E511" t="s">
        <v>13</v>
      </c>
      <c r="F511" t="s">
        <v>11</v>
      </c>
      <c r="G511">
        <v>3837</v>
      </c>
    </row>
    <row r="512" spans="1:7" ht="15.6" x14ac:dyDescent="0.3">
      <c r="A512" s="1">
        <v>44253</v>
      </c>
      <c r="B512" t="s">
        <v>28</v>
      </c>
      <c r="C512" t="s">
        <v>24</v>
      </c>
      <c r="D512">
        <v>20</v>
      </c>
      <c r="E512" t="s">
        <v>13</v>
      </c>
      <c r="F512" t="s">
        <v>9</v>
      </c>
      <c r="G512">
        <v>7031</v>
      </c>
    </row>
    <row r="513" spans="1:7" ht="15.6" x14ac:dyDescent="0.3">
      <c r="A513" s="1">
        <v>44253</v>
      </c>
      <c r="B513" t="s">
        <v>29</v>
      </c>
      <c r="C513" t="s">
        <v>22</v>
      </c>
      <c r="D513">
        <v>15.7</v>
      </c>
      <c r="E513" t="s">
        <v>13</v>
      </c>
      <c r="F513" t="s">
        <v>11</v>
      </c>
      <c r="G513">
        <v>6349</v>
      </c>
    </row>
    <row r="514" spans="1:7" ht="15.6" x14ac:dyDescent="0.3">
      <c r="A514" s="1">
        <v>44253</v>
      </c>
      <c r="B514" t="s">
        <v>30</v>
      </c>
      <c r="C514" t="s">
        <v>20</v>
      </c>
      <c r="D514">
        <v>24</v>
      </c>
      <c r="E514" t="s">
        <v>13</v>
      </c>
      <c r="F514" t="s">
        <v>11</v>
      </c>
      <c r="G514">
        <v>9523</v>
      </c>
    </row>
    <row r="515" spans="1:7" ht="15.6" x14ac:dyDescent="0.3">
      <c r="A515" s="1">
        <v>44254</v>
      </c>
      <c r="B515" t="s">
        <v>7</v>
      </c>
      <c r="C515" t="s">
        <v>16</v>
      </c>
      <c r="D515">
        <v>13</v>
      </c>
      <c r="E515" t="s">
        <v>13</v>
      </c>
      <c r="F515" t="s">
        <v>11</v>
      </c>
      <c r="G515">
        <v>5915</v>
      </c>
    </row>
    <row r="516" spans="1:7" ht="15.6" x14ac:dyDescent="0.3">
      <c r="A516" s="1">
        <v>44254</v>
      </c>
      <c r="B516" t="s">
        <v>15</v>
      </c>
      <c r="C516" t="s">
        <v>21</v>
      </c>
      <c r="D516">
        <v>16</v>
      </c>
      <c r="E516" t="s">
        <v>13</v>
      </c>
      <c r="F516" t="s">
        <v>9</v>
      </c>
      <c r="G516">
        <v>7488</v>
      </c>
    </row>
    <row r="517" spans="1:7" ht="15.6" x14ac:dyDescent="0.3">
      <c r="A517" s="1">
        <v>44254</v>
      </c>
      <c r="B517" t="s">
        <v>19</v>
      </c>
      <c r="C517" t="s">
        <v>17</v>
      </c>
      <c r="D517">
        <v>10</v>
      </c>
      <c r="E517" t="s">
        <v>13</v>
      </c>
      <c r="F517" t="s">
        <v>11</v>
      </c>
      <c r="G517">
        <v>4858</v>
      </c>
    </row>
    <row r="518" spans="1:7" ht="15.6" x14ac:dyDescent="0.3">
      <c r="A518" s="1">
        <v>44254</v>
      </c>
      <c r="B518" t="s">
        <v>23</v>
      </c>
      <c r="C518" t="s">
        <v>25</v>
      </c>
      <c r="D518">
        <v>22</v>
      </c>
      <c r="E518" t="s">
        <v>13</v>
      </c>
      <c r="F518" t="s">
        <v>9</v>
      </c>
      <c r="G518">
        <v>9775</v>
      </c>
    </row>
    <row r="519" spans="1:7" ht="15.6" x14ac:dyDescent="0.3">
      <c r="A519" s="1">
        <v>44254</v>
      </c>
      <c r="B519" t="s">
        <v>26</v>
      </c>
      <c r="C519" t="s">
        <v>14</v>
      </c>
      <c r="D519">
        <v>26</v>
      </c>
      <c r="E519" t="s">
        <v>13</v>
      </c>
      <c r="F519" t="s">
        <v>11</v>
      </c>
      <c r="G519">
        <v>10334</v>
      </c>
    </row>
    <row r="520" spans="1:7" ht="15.6" x14ac:dyDescent="0.3">
      <c r="A520" s="1">
        <v>44254</v>
      </c>
      <c r="B520" t="s">
        <v>27</v>
      </c>
      <c r="C520" t="s">
        <v>18</v>
      </c>
      <c r="D520">
        <v>9</v>
      </c>
      <c r="E520" t="s">
        <v>13</v>
      </c>
      <c r="F520" t="s">
        <v>11</v>
      </c>
      <c r="G520">
        <v>3065</v>
      </c>
    </row>
    <row r="521" spans="1:7" ht="15.6" x14ac:dyDescent="0.3">
      <c r="A521" s="1">
        <v>44254</v>
      </c>
      <c r="B521" t="s">
        <v>28</v>
      </c>
      <c r="C521" t="s">
        <v>24</v>
      </c>
      <c r="D521">
        <v>20</v>
      </c>
      <c r="E521" t="s">
        <v>13</v>
      </c>
      <c r="F521" t="s">
        <v>9</v>
      </c>
      <c r="G521">
        <v>5756</v>
      </c>
    </row>
    <row r="522" spans="1:7" ht="15.6" x14ac:dyDescent="0.3">
      <c r="A522" s="1">
        <v>44254</v>
      </c>
      <c r="B522" t="s">
        <v>29</v>
      </c>
      <c r="C522" t="s">
        <v>22</v>
      </c>
      <c r="D522">
        <v>15.7</v>
      </c>
      <c r="E522" t="s">
        <v>13</v>
      </c>
      <c r="F522" t="s">
        <v>11</v>
      </c>
      <c r="G522">
        <v>5069</v>
      </c>
    </row>
    <row r="523" spans="1:7" ht="15.6" x14ac:dyDescent="0.3">
      <c r="A523" s="1">
        <v>44254</v>
      </c>
      <c r="B523" t="s">
        <v>30</v>
      </c>
      <c r="C523" t="s">
        <v>20</v>
      </c>
      <c r="D523">
        <v>24</v>
      </c>
      <c r="E523" t="s">
        <v>13</v>
      </c>
      <c r="F523" t="s">
        <v>11</v>
      </c>
      <c r="G523">
        <v>7605</v>
      </c>
    </row>
    <row r="524" spans="1:7" ht="15.6" x14ac:dyDescent="0.3">
      <c r="A524" s="1">
        <v>44255</v>
      </c>
      <c r="B524" t="s">
        <v>7</v>
      </c>
      <c r="C524" t="s">
        <v>16</v>
      </c>
      <c r="D524">
        <v>13</v>
      </c>
      <c r="E524" t="s">
        <v>13</v>
      </c>
      <c r="F524" t="s">
        <v>11</v>
      </c>
      <c r="G524">
        <v>5745</v>
      </c>
    </row>
    <row r="525" spans="1:7" ht="15.6" x14ac:dyDescent="0.3">
      <c r="A525" s="1">
        <v>44255</v>
      </c>
      <c r="B525" t="s">
        <v>15</v>
      </c>
      <c r="C525" t="s">
        <v>21</v>
      </c>
      <c r="D525">
        <v>16</v>
      </c>
      <c r="E525" t="s">
        <v>13</v>
      </c>
      <c r="F525" t="s">
        <v>9</v>
      </c>
      <c r="G525">
        <v>7316</v>
      </c>
    </row>
    <row r="526" spans="1:7" ht="15.6" x14ac:dyDescent="0.3">
      <c r="A526" s="1">
        <v>44255</v>
      </c>
      <c r="B526" t="s">
        <v>19</v>
      </c>
      <c r="C526" t="s">
        <v>17</v>
      </c>
      <c r="D526">
        <v>10</v>
      </c>
      <c r="E526" t="s">
        <v>13</v>
      </c>
      <c r="F526" t="s">
        <v>11</v>
      </c>
      <c r="G526">
        <v>4718</v>
      </c>
    </row>
    <row r="527" spans="1:7" ht="15.6" x14ac:dyDescent="0.3">
      <c r="A527" s="1">
        <v>44255</v>
      </c>
      <c r="B527" t="s">
        <v>23</v>
      </c>
      <c r="C527" t="s">
        <v>25</v>
      </c>
      <c r="D527">
        <v>22</v>
      </c>
      <c r="E527" t="s">
        <v>13</v>
      </c>
      <c r="F527" t="s">
        <v>9</v>
      </c>
      <c r="G527">
        <v>9574</v>
      </c>
    </row>
    <row r="528" spans="1:7" ht="15.6" x14ac:dyDescent="0.3">
      <c r="A528" s="1">
        <v>44255</v>
      </c>
      <c r="B528" t="s">
        <v>26</v>
      </c>
      <c r="C528" t="s">
        <v>14</v>
      </c>
      <c r="D528">
        <v>26</v>
      </c>
      <c r="E528" t="s">
        <v>13</v>
      </c>
      <c r="F528" t="s">
        <v>11</v>
      </c>
      <c r="G528">
        <v>10036</v>
      </c>
    </row>
    <row r="529" spans="1:7" ht="15.6" x14ac:dyDescent="0.3">
      <c r="A529" s="1">
        <v>44255</v>
      </c>
      <c r="B529" t="s">
        <v>27</v>
      </c>
      <c r="C529" t="s">
        <v>18</v>
      </c>
      <c r="D529">
        <v>9</v>
      </c>
      <c r="E529" t="s">
        <v>13</v>
      </c>
      <c r="F529" t="s">
        <v>11</v>
      </c>
      <c r="G529">
        <v>2976</v>
      </c>
    </row>
    <row r="530" spans="1:7" ht="15.6" x14ac:dyDescent="0.3">
      <c r="A530" s="1">
        <v>44255</v>
      </c>
      <c r="B530" t="s">
        <v>28</v>
      </c>
      <c r="C530" t="s">
        <v>24</v>
      </c>
      <c r="D530">
        <v>20</v>
      </c>
      <c r="E530" t="s">
        <v>13</v>
      </c>
      <c r="F530" t="s">
        <v>9</v>
      </c>
      <c r="G530">
        <v>5609</v>
      </c>
    </row>
    <row r="531" spans="1:7" ht="15.6" x14ac:dyDescent="0.3">
      <c r="A531" s="1">
        <v>44255</v>
      </c>
      <c r="B531" t="s">
        <v>29</v>
      </c>
      <c r="C531" t="s">
        <v>22</v>
      </c>
      <c r="D531">
        <v>15.7</v>
      </c>
      <c r="E531" t="s">
        <v>13</v>
      </c>
      <c r="F531" t="s">
        <v>11</v>
      </c>
      <c r="G531">
        <v>4923</v>
      </c>
    </row>
    <row r="532" spans="1:7" ht="15.6" x14ac:dyDescent="0.3">
      <c r="A532" s="1">
        <v>44255</v>
      </c>
      <c r="B532" t="s">
        <v>30</v>
      </c>
      <c r="C532" t="s">
        <v>20</v>
      </c>
      <c r="D532">
        <v>24</v>
      </c>
      <c r="E532" t="s">
        <v>13</v>
      </c>
      <c r="F532" t="s">
        <v>11</v>
      </c>
      <c r="G532">
        <v>7385</v>
      </c>
    </row>
    <row r="533" spans="1:7" ht="15.6" x14ac:dyDescent="0.3">
      <c r="A533" s="1">
        <v>44256</v>
      </c>
      <c r="B533" t="s">
        <v>7</v>
      </c>
      <c r="C533" t="s">
        <v>16</v>
      </c>
      <c r="D533">
        <v>13</v>
      </c>
      <c r="E533" t="s">
        <v>13</v>
      </c>
      <c r="F533" t="s">
        <v>11</v>
      </c>
      <c r="G533">
        <v>7243</v>
      </c>
    </row>
    <row r="534" spans="1:7" ht="15.6" x14ac:dyDescent="0.3">
      <c r="A534" s="1">
        <v>44256</v>
      </c>
      <c r="B534" t="s">
        <v>15</v>
      </c>
      <c r="C534" t="s">
        <v>21</v>
      </c>
      <c r="D534">
        <v>16</v>
      </c>
      <c r="E534" t="s">
        <v>13</v>
      </c>
      <c r="F534" t="s">
        <v>9</v>
      </c>
      <c r="G534">
        <v>8827</v>
      </c>
    </row>
    <row r="535" spans="1:7" ht="15.6" x14ac:dyDescent="0.3">
      <c r="A535" s="1">
        <v>44256</v>
      </c>
      <c r="B535" t="s">
        <v>19</v>
      </c>
      <c r="C535" t="s">
        <v>17</v>
      </c>
      <c r="D535">
        <v>10</v>
      </c>
      <c r="E535" t="s">
        <v>13</v>
      </c>
      <c r="F535" t="s">
        <v>11</v>
      </c>
      <c r="G535">
        <v>5948</v>
      </c>
    </row>
    <row r="536" spans="1:7" ht="15.6" x14ac:dyDescent="0.3">
      <c r="A536" s="1">
        <v>44256</v>
      </c>
      <c r="B536" t="s">
        <v>23</v>
      </c>
      <c r="C536" t="s">
        <v>25</v>
      </c>
      <c r="D536">
        <v>22</v>
      </c>
      <c r="E536" t="s">
        <v>13</v>
      </c>
      <c r="F536" t="s">
        <v>9</v>
      </c>
      <c r="G536">
        <v>11343</v>
      </c>
    </row>
    <row r="537" spans="1:7" ht="15.6" x14ac:dyDescent="0.3">
      <c r="A537" s="1">
        <v>44256</v>
      </c>
      <c r="B537" t="s">
        <v>26</v>
      </c>
      <c r="C537" t="s">
        <v>14</v>
      </c>
      <c r="D537">
        <v>26</v>
      </c>
      <c r="E537" t="s">
        <v>13</v>
      </c>
      <c r="F537" t="s">
        <v>11</v>
      </c>
      <c r="G537">
        <v>12654</v>
      </c>
    </row>
    <row r="538" spans="1:7" ht="15.6" x14ac:dyDescent="0.3">
      <c r="A538" s="1">
        <v>44256</v>
      </c>
      <c r="B538" t="s">
        <v>27</v>
      </c>
      <c r="C538" t="s">
        <v>18</v>
      </c>
      <c r="D538">
        <v>9</v>
      </c>
      <c r="E538" t="s">
        <v>13</v>
      </c>
      <c r="F538" t="s">
        <v>11</v>
      </c>
      <c r="G538">
        <v>3752</v>
      </c>
    </row>
    <row r="539" spans="1:7" ht="15.6" x14ac:dyDescent="0.3">
      <c r="A539" s="1">
        <v>44256</v>
      </c>
      <c r="B539" t="s">
        <v>28</v>
      </c>
      <c r="C539" t="s">
        <v>24</v>
      </c>
      <c r="D539">
        <v>20</v>
      </c>
      <c r="E539" t="s">
        <v>13</v>
      </c>
      <c r="F539" t="s">
        <v>11</v>
      </c>
      <c r="G539">
        <v>6194</v>
      </c>
    </row>
    <row r="540" spans="1:7" ht="15.6" x14ac:dyDescent="0.3">
      <c r="A540" s="1">
        <v>44256</v>
      </c>
      <c r="B540" t="s">
        <v>29</v>
      </c>
      <c r="C540" t="s">
        <v>22</v>
      </c>
      <c r="D540">
        <v>15.7</v>
      </c>
      <c r="E540" t="s">
        <v>13</v>
      </c>
      <c r="F540" t="s">
        <v>11</v>
      </c>
      <c r="G540">
        <v>6207</v>
      </c>
    </row>
    <row r="541" spans="1:7" ht="15.6" x14ac:dyDescent="0.3">
      <c r="A541" s="1">
        <v>44256</v>
      </c>
      <c r="B541" t="s">
        <v>30</v>
      </c>
      <c r="C541" t="s">
        <v>20</v>
      </c>
      <c r="D541">
        <v>24</v>
      </c>
      <c r="E541" t="s">
        <v>13</v>
      </c>
      <c r="F541" t="s">
        <v>11</v>
      </c>
      <c r="G541">
        <v>9311</v>
      </c>
    </row>
    <row r="542" spans="1:7" ht="15.6" x14ac:dyDescent="0.3">
      <c r="A542" s="1">
        <v>44257</v>
      </c>
      <c r="B542" t="s">
        <v>7</v>
      </c>
      <c r="C542" t="s">
        <v>16</v>
      </c>
      <c r="D542">
        <v>13</v>
      </c>
      <c r="E542" t="s">
        <v>13</v>
      </c>
      <c r="F542" t="s">
        <v>11</v>
      </c>
      <c r="G542">
        <v>7231</v>
      </c>
    </row>
    <row r="543" spans="1:7" ht="15.6" x14ac:dyDescent="0.3">
      <c r="A543" s="1">
        <v>44257</v>
      </c>
      <c r="B543" t="s">
        <v>15</v>
      </c>
      <c r="C543" t="s">
        <v>21</v>
      </c>
      <c r="D543">
        <v>16</v>
      </c>
      <c r="E543" t="s">
        <v>13</v>
      </c>
      <c r="F543" t="s">
        <v>9</v>
      </c>
      <c r="G543">
        <v>8814</v>
      </c>
    </row>
    <row r="544" spans="1:7" ht="15.6" x14ac:dyDescent="0.3">
      <c r="A544" s="1">
        <v>44257</v>
      </c>
      <c r="B544" t="s">
        <v>19</v>
      </c>
      <c r="C544" t="s">
        <v>17</v>
      </c>
      <c r="D544">
        <v>10</v>
      </c>
      <c r="E544" t="s">
        <v>13</v>
      </c>
      <c r="F544" t="s">
        <v>11</v>
      </c>
      <c r="G544">
        <v>5939</v>
      </c>
    </row>
    <row r="545" spans="1:7" ht="15.6" x14ac:dyDescent="0.3">
      <c r="A545" s="1">
        <v>44257</v>
      </c>
      <c r="B545" t="s">
        <v>23</v>
      </c>
      <c r="C545" t="s">
        <v>25</v>
      </c>
      <c r="D545">
        <v>22</v>
      </c>
      <c r="E545" t="s">
        <v>13</v>
      </c>
      <c r="F545" t="s">
        <v>9</v>
      </c>
      <c r="G545">
        <v>11330</v>
      </c>
    </row>
    <row r="546" spans="1:7" ht="15.6" x14ac:dyDescent="0.3">
      <c r="A546" s="1">
        <v>44257</v>
      </c>
      <c r="B546" t="s">
        <v>26</v>
      </c>
      <c r="C546" t="s">
        <v>14</v>
      </c>
      <c r="D546">
        <v>26</v>
      </c>
      <c r="E546" t="s">
        <v>13</v>
      </c>
      <c r="F546" t="s">
        <v>11</v>
      </c>
      <c r="G546">
        <v>12635</v>
      </c>
    </row>
    <row r="547" spans="1:7" ht="15.6" x14ac:dyDescent="0.3">
      <c r="A547" s="1">
        <v>44257</v>
      </c>
      <c r="B547" t="s">
        <v>27</v>
      </c>
      <c r="C547" t="s">
        <v>18</v>
      </c>
      <c r="D547">
        <v>9</v>
      </c>
      <c r="E547" t="s">
        <v>13</v>
      </c>
      <c r="F547" t="s">
        <v>11</v>
      </c>
      <c r="G547">
        <v>3747</v>
      </c>
    </row>
    <row r="548" spans="1:7" ht="15.6" x14ac:dyDescent="0.3">
      <c r="A548" s="1">
        <v>44257</v>
      </c>
      <c r="B548" t="s">
        <v>28</v>
      </c>
      <c r="C548" t="s">
        <v>24</v>
      </c>
      <c r="D548">
        <v>20</v>
      </c>
      <c r="E548" t="s">
        <v>13</v>
      </c>
      <c r="F548" t="s">
        <v>11</v>
      </c>
      <c r="G548">
        <v>6184</v>
      </c>
    </row>
    <row r="549" spans="1:7" ht="15.6" x14ac:dyDescent="0.3">
      <c r="A549" s="1">
        <v>44257</v>
      </c>
      <c r="B549" t="s">
        <v>29</v>
      </c>
      <c r="C549" t="s">
        <v>22</v>
      </c>
      <c r="D549">
        <v>15.7</v>
      </c>
      <c r="E549" t="s">
        <v>13</v>
      </c>
      <c r="F549" t="s">
        <v>11</v>
      </c>
      <c r="G549">
        <v>6198</v>
      </c>
    </row>
    <row r="550" spans="1:7" ht="15.6" x14ac:dyDescent="0.3">
      <c r="A550" s="1">
        <v>44257</v>
      </c>
      <c r="B550" t="s">
        <v>30</v>
      </c>
      <c r="C550" t="s">
        <v>20</v>
      </c>
      <c r="D550">
        <v>24</v>
      </c>
      <c r="E550" t="s">
        <v>13</v>
      </c>
      <c r="F550" t="s">
        <v>11</v>
      </c>
      <c r="G550">
        <v>9298</v>
      </c>
    </row>
    <row r="551" spans="1:7" ht="15.6" x14ac:dyDescent="0.3">
      <c r="A551" s="1">
        <v>44258</v>
      </c>
      <c r="B551" t="s">
        <v>7</v>
      </c>
      <c r="C551" t="s">
        <v>16</v>
      </c>
      <c r="D551">
        <v>13</v>
      </c>
      <c r="E551" t="s">
        <v>13</v>
      </c>
      <c r="F551" t="s">
        <v>11</v>
      </c>
      <c r="G551">
        <v>5753</v>
      </c>
    </row>
    <row r="552" spans="1:7" ht="15.6" x14ac:dyDescent="0.3">
      <c r="A552" s="1">
        <v>44258</v>
      </c>
      <c r="B552" t="s">
        <v>15</v>
      </c>
      <c r="C552" t="s">
        <v>21</v>
      </c>
      <c r="D552">
        <v>16</v>
      </c>
      <c r="E552" t="s">
        <v>13</v>
      </c>
      <c r="F552" t="s">
        <v>9</v>
      </c>
      <c r="G552">
        <v>7326</v>
      </c>
    </row>
    <row r="553" spans="1:7" ht="15.6" x14ac:dyDescent="0.3">
      <c r="A553" s="1">
        <v>44258</v>
      </c>
      <c r="B553" t="s">
        <v>19</v>
      </c>
      <c r="C553" t="s">
        <v>17</v>
      </c>
      <c r="D553">
        <v>10</v>
      </c>
      <c r="E553" t="s">
        <v>13</v>
      </c>
      <c r="F553" t="s">
        <v>11</v>
      </c>
      <c r="G553">
        <v>4725</v>
      </c>
    </row>
    <row r="554" spans="1:7" ht="15.6" x14ac:dyDescent="0.3">
      <c r="A554" s="1">
        <v>44258</v>
      </c>
      <c r="B554" t="s">
        <v>23</v>
      </c>
      <c r="C554" t="s">
        <v>25</v>
      </c>
      <c r="D554">
        <v>22</v>
      </c>
      <c r="E554" t="s">
        <v>13</v>
      </c>
      <c r="F554" t="s">
        <v>9</v>
      </c>
      <c r="G554">
        <v>9584</v>
      </c>
    </row>
    <row r="555" spans="1:7" ht="15.6" x14ac:dyDescent="0.3">
      <c r="A555" s="1">
        <v>44258</v>
      </c>
      <c r="B555" t="s">
        <v>26</v>
      </c>
      <c r="C555" t="s">
        <v>14</v>
      </c>
      <c r="D555">
        <v>26</v>
      </c>
      <c r="E555" t="s">
        <v>13</v>
      </c>
      <c r="F555" t="s">
        <v>11</v>
      </c>
      <c r="G555">
        <v>10052</v>
      </c>
    </row>
    <row r="556" spans="1:7" ht="15.6" x14ac:dyDescent="0.3">
      <c r="A556" s="1">
        <v>44258</v>
      </c>
      <c r="B556" t="s">
        <v>27</v>
      </c>
      <c r="C556" t="s">
        <v>18</v>
      </c>
      <c r="D556">
        <v>9</v>
      </c>
      <c r="E556" t="s">
        <v>13</v>
      </c>
      <c r="F556" t="s">
        <v>11</v>
      </c>
      <c r="G556">
        <v>2980</v>
      </c>
    </row>
    <row r="557" spans="1:7" ht="15.6" x14ac:dyDescent="0.3">
      <c r="A557" s="1">
        <v>44258</v>
      </c>
      <c r="B557" t="s">
        <v>28</v>
      </c>
      <c r="C557" t="s">
        <v>24</v>
      </c>
      <c r="D557">
        <v>20</v>
      </c>
      <c r="E557" t="s">
        <v>13</v>
      </c>
      <c r="F557" t="s">
        <v>11</v>
      </c>
      <c r="G557">
        <v>4920</v>
      </c>
    </row>
    <row r="558" spans="1:7" ht="15.6" x14ac:dyDescent="0.3">
      <c r="A558" s="1">
        <v>44258</v>
      </c>
      <c r="B558" t="s">
        <v>29</v>
      </c>
      <c r="C558" t="s">
        <v>22</v>
      </c>
      <c r="D558">
        <v>15.7</v>
      </c>
      <c r="E558" t="s">
        <v>13</v>
      </c>
      <c r="F558" t="s">
        <v>11</v>
      </c>
      <c r="G558">
        <v>4932</v>
      </c>
    </row>
    <row r="559" spans="1:7" ht="15.6" x14ac:dyDescent="0.3">
      <c r="A559" s="1">
        <v>44258</v>
      </c>
      <c r="B559" t="s">
        <v>30</v>
      </c>
      <c r="C559" t="s">
        <v>20</v>
      </c>
      <c r="D559">
        <v>24</v>
      </c>
      <c r="E559" t="s">
        <v>13</v>
      </c>
      <c r="F559" t="s">
        <v>11</v>
      </c>
      <c r="G559">
        <v>7397</v>
      </c>
    </row>
    <row r="560" spans="1:7" ht="15.6" x14ac:dyDescent="0.3">
      <c r="A560" s="1">
        <v>44259</v>
      </c>
      <c r="B560" t="s">
        <v>7</v>
      </c>
      <c r="C560" t="s">
        <v>16</v>
      </c>
      <c r="D560">
        <v>13</v>
      </c>
      <c r="E560" t="s">
        <v>13</v>
      </c>
      <c r="F560" t="s">
        <v>11</v>
      </c>
      <c r="G560">
        <v>6613</v>
      </c>
    </row>
    <row r="561" spans="1:7" ht="15.6" x14ac:dyDescent="0.3">
      <c r="A561" s="1">
        <v>44259</v>
      </c>
      <c r="B561" t="s">
        <v>15</v>
      </c>
      <c r="C561" t="s">
        <v>21</v>
      </c>
      <c r="D561">
        <v>16</v>
      </c>
      <c r="E561" t="s">
        <v>13</v>
      </c>
      <c r="F561" t="s">
        <v>9</v>
      </c>
      <c r="G561">
        <v>8193</v>
      </c>
    </row>
    <row r="562" spans="1:7" ht="15.6" x14ac:dyDescent="0.3">
      <c r="A562" s="1">
        <v>44259</v>
      </c>
      <c r="B562" t="s">
        <v>19</v>
      </c>
      <c r="C562" t="s">
        <v>17</v>
      </c>
      <c r="D562">
        <v>10</v>
      </c>
      <c r="E562" t="s">
        <v>13</v>
      </c>
      <c r="F562" t="s">
        <v>11</v>
      </c>
      <c r="G562">
        <v>5432</v>
      </c>
    </row>
    <row r="563" spans="1:7" ht="15.6" x14ac:dyDescent="0.3">
      <c r="A563" s="1">
        <v>44259</v>
      </c>
      <c r="B563" t="s">
        <v>23</v>
      </c>
      <c r="C563" t="s">
        <v>25</v>
      </c>
      <c r="D563">
        <v>22</v>
      </c>
      <c r="E563" t="s">
        <v>13</v>
      </c>
      <c r="F563" t="s">
        <v>11</v>
      </c>
      <c r="G563">
        <v>7811</v>
      </c>
    </row>
    <row r="564" spans="1:7" ht="15.6" x14ac:dyDescent="0.3">
      <c r="A564" s="1">
        <v>44259</v>
      </c>
      <c r="B564" t="s">
        <v>26</v>
      </c>
      <c r="C564" t="s">
        <v>14</v>
      </c>
      <c r="D564">
        <v>26</v>
      </c>
      <c r="E564" t="s">
        <v>13</v>
      </c>
      <c r="F564" t="s">
        <v>11</v>
      </c>
      <c r="G564">
        <v>11556</v>
      </c>
    </row>
    <row r="565" spans="1:7" ht="15.6" x14ac:dyDescent="0.3">
      <c r="A565" s="1">
        <v>44259</v>
      </c>
      <c r="B565" t="s">
        <v>27</v>
      </c>
      <c r="C565" t="s">
        <v>18</v>
      </c>
      <c r="D565">
        <v>9</v>
      </c>
      <c r="E565" t="s">
        <v>13</v>
      </c>
      <c r="F565" t="s">
        <v>11</v>
      </c>
      <c r="G565">
        <v>3427</v>
      </c>
    </row>
    <row r="566" spans="1:7" ht="15.6" x14ac:dyDescent="0.3">
      <c r="A566" s="1">
        <v>44259</v>
      </c>
      <c r="B566" t="s">
        <v>28</v>
      </c>
      <c r="C566" t="s">
        <v>24</v>
      </c>
      <c r="D566">
        <v>20</v>
      </c>
      <c r="E566" t="s">
        <v>13</v>
      </c>
      <c r="F566" t="s">
        <v>11</v>
      </c>
      <c r="G566">
        <v>5655</v>
      </c>
    </row>
    <row r="567" spans="1:7" ht="15.6" x14ac:dyDescent="0.3">
      <c r="A567" s="1">
        <v>44259</v>
      </c>
      <c r="B567" t="s">
        <v>29</v>
      </c>
      <c r="C567" t="s">
        <v>22</v>
      </c>
      <c r="D567">
        <v>15.7</v>
      </c>
      <c r="E567" t="s">
        <v>13</v>
      </c>
      <c r="F567" t="s">
        <v>11</v>
      </c>
      <c r="G567">
        <v>5669</v>
      </c>
    </row>
    <row r="568" spans="1:7" ht="15.6" x14ac:dyDescent="0.3">
      <c r="A568" s="1">
        <v>44259</v>
      </c>
      <c r="B568" t="s">
        <v>30</v>
      </c>
      <c r="C568" t="s">
        <v>20</v>
      </c>
      <c r="D568">
        <v>24</v>
      </c>
      <c r="E568" t="s">
        <v>13</v>
      </c>
      <c r="F568" t="s">
        <v>11</v>
      </c>
      <c r="G568">
        <v>8504</v>
      </c>
    </row>
    <row r="569" spans="1:7" ht="15.6" x14ac:dyDescent="0.3">
      <c r="A569" s="1">
        <v>44260</v>
      </c>
      <c r="B569" t="s">
        <v>7</v>
      </c>
      <c r="C569" t="s">
        <v>16</v>
      </c>
      <c r="D569">
        <v>13</v>
      </c>
      <c r="E569" t="s">
        <v>13</v>
      </c>
      <c r="F569" t="s">
        <v>11</v>
      </c>
      <c r="G569">
        <v>6552</v>
      </c>
    </row>
    <row r="570" spans="1:7" ht="15.6" x14ac:dyDescent="0.3">
      <c r="A570" s="1">
        <v>44260</v>
      </c>
      <c r="B570" t="s">
        <v>15</v>
      </c>
      <c r="C570" t="s">
        <v>21</v>
      </c>
      <c r="D570">
        <v>16</v>
      </c>
      <c r="E570" t="s">
        <v>13</v>
      </c>
      <c r="F570" t="s">
        <v>9</v>
      </c>
      <c r="G570">
        <v>8130</v>
      </c>
    </row>
    <row r="571" spans="1:7" ht="15.6" x14ac:dyDescent="0.3">
      <c r="A571" s="1">
        <v>44260</v>
      </c>
      <c r="B571" t="s">
        <v>19</v>
      </c>
      <c r="C571" t="s">
        <v>17</v>
      </c>
      <c r="D571">
        <v>10</v>
      </c>
      <c r="E571" t="s">
        <v>13</v>
      </c>
      <c r="F571" t="s">
        <v>11</v>
      </c>
      <c r="G571">
        <v>5382</v>
      </c>
    </row>
    <row r="572" spans="1:7" ht="15.6" x14ac:dyDescent="0.3">
      <c r="A572" s="1">
        <v>44260</v>
      </c>
      <c r="B572" t="s">
        <v>23</v>
      </c>
      <c r="C572" t="s">
        <v>25</v>
      </c>
      <c r="D572">
        <v>22</v>
      </c>
      <c r="E572" t="s">
        <v>13</v>
      </c>
      <c r="F572" t="s">
        <v>11</v>
      </c>
      <c r="G572">
        <v>7738</v>
      </c>
    </row>
    <row r="573" spans="1:7" ht="15.6" x14ac:dyDescent="0.3">
      <c r="A573" s="1">
        <v>44260</v>
      </c>
      <c r="B573" t="s">
        <v>26</v>
      </c>
      <c r="C573" t="s">
        <v>14</v>
      </c>
      <c r="D573">
        <v>26</v>
      </c>
      <c r="E573" t="s">
        <v>13</v>
      </c>
      <c r="F573" t="s">
        <v>11</v>
      </c>
      <c r="G573">
        <v>11449</v>
      </c>
    </row>
    <row r="574" spans="1:7" ht="15.6" x14ac:dyDescent="0.3">
      <c r="A574" s="1">
        <v>44260</v>
      </c>
      <c r="B574" t="s">
        <v>27</v>
      </c>
      <c r="C574" t="s">
        <v>18</v>
      </c>
      <c r="D574">
        <v>9</v>
      </c>
      <c r="E574" t="s">
        <v>13</v>
      </c>
      <c r="F574" t="s">
        <v>11</v>
      </c>
      <c r="G574">
        <v>3395</v>
      </c>
    </row>
    <row r="575" spans="1:7" ht="15.6" x14ac:dyDescent="0.3">
      <c r="A575" s="1">
        <v>44260</v>
      </c>
      <c r="B575" t="s">
        <v>28</v>
      </c>
      <c r="C575" t="s">
        <v>24</v>
      </c>
      <c r="D575">
        <v>20</v>
      </c>
      <c r="E575" t="s">
        <v>13</v>
      </c>
      <c r="F575" t="s">
        <v>11</v>
      </c>
      <c r="G575">
        <v>5604</v>
      </c>
    </row>
    <row r="576" spans="1:7" ht="15.6" x14ac:dyDescent="0.3">
      <c r="A576" s="1">
        <v>44260</v>
      </c>
      <c r="B576" t="s">
        <v>29</v>
      </c>
      <c r="C576" t="s">
        <v>22</v>
      </c>
      <c r="D576">
        <v>15.7</v>
      </c>
      <c r="E576" t="s">
        <v>13</v>
      </c>
      <c r="F576" t="s">
        <v>11</v>
      </c>
      <c r="G576">
        <v>5616</v>
      </c>
    </row>
    <row r="577" spans="1:7" ht="15.6" x14ac:dyDescent="0.3">
      <c r="A577" s="1">
        <v>44260</v>
      </c>
      <c r="B577" t="s">
        <v>30</v>
      </c>
      <c r="C577" t="s">
        <v>20</v>
      </c>
      <c r="D577">
        <v>24</v>
      </c>
      <c r="E577" t="s">
        <v>13</v>
      </c>
      <c r="F577" t="s">
        <v>11</v>
      </c>
      <c r="G577">
        <v>8425</v>
      </c>
    </row>
    <row r="578" spans="1:7" ht="15.6" x14ac:dyDescent="0.3">
      <c r="A578" s="1">
        <v>44261</v>
      </c>
      <c r="B578" t="s">
        <v>7</v>
      </c>
      <c r="C578" t="s">
        <v>16</v>
      </c>
      <c r="D578">
        <v>13</v>
      </c>
      <c r="E578" t="s">
        <v>13</v>
      </c>
      <c r="F578" t="s">
        <v>11</v>
      </c>
      <c r="G578">
        <v>7564</v>
      </c>
    </row>
    <row r="579" spans="1:7" ht="15.6" x14ac:dyDescent="0.3">
      <c r="A579" s="1">
        <v>44261</v>
      </c>
      <c r="B579" t="s">
        <v>15</v>
      </c>
      <c r="C579" t="s">
        <v>21</v>
      </c>
      <c r="D579">
        <v>16</v>
      </c>
      <c r="E579" t="s">
        <v>13</v>
      </c>
      <c r="F579" t="s">
        <v>9</v>
      </c>
      <c r="G579">
        <v>9151</v>
      </c>
    </row>
    <row r="580" spans="1:7" ht="15.6" x14ac:dyDescent="0.3">
      <c r="A580" s="1">
        <v>44261</v>
      </c>
      <c r="B580" t="s">
        <v>19</v>
      </c>
      <c r="C580" t="s">
        <v>17</v>
      </c>
      <c r="D580">
        <v>10</v>
      </c>
      <c r="E580" t="s">
        <v>13</v>
      </c>
      <c r="F580" t="s">
        <v>11</v>
      </c>
      <c r="G580">
        <v>6214</v>
      </c>
    </row>
    <row r="581" spans="1:7" ht="15.6" x14ac:dyDescent="0.3">
      <c r="A581" s="1">
        <v>44261</v>
      </c>
      <c r="B581" t="s">
        <v>23</v>
      </c>
      <c r="C581" t="s">
        <v>25</v>
      </c>
      <c r="D581">
        <v>22</v>
      </c>
      <c r="E581" t="s">
        <v>13</v>
      </c>
      <c r="F581" t="s">
        <v>11</v>
      </c>
      <c r="G581">
        <v>8934</v>
      </c>
    </row>
    <row r="582" spans="1:7" ht="15.6" x14ac:dyDescent="0.3">
      <c r="A582" s="1">
        <v>44261</v>
      </c>
      <c r="B582" t="s">
        <v>26</v>
      </c>
      <c r="C582" t="s">
        <v>14</v>
      </c>
      <c r="D582">
        <v>26</v>
      </c>
      <c r="E582" t="s">
        <v>13</v>
      </c>
      <c r="F582" t="s">
        <v>11</v>
      </c>
      <c r="G582">
        <v>13217</v>
      </c>
    </row>
    <row r="583" spans="1:7" ht="15.6" x14ac:dyDescent="0.3">
      <c r="A583" s="1">
        <v>44261</v>
      </c>
      <c r="B583" t="s">
        <v>27</v>
      </c>
      <c r="C583" t="s">
        <v>18</v>
      </c>
      <c r="D583">
        <v>9</v>
      </c>
      <c r="E583" t="s">
        <v>13</v>
      </c>
      <c r="F583" t="s">
        <v>11</v>
      </c>
      <c r="G583">
        <v>3919</v>
      </c>
    </row>
    <row r="584" spans="1:7" ht="15.6" x14ac:dyDescent="0.3">
      <c r="A584" s="1">
        <v>44261</v>
      </c>
      <c r="B584" t="s">
        <v>28</v>
      </c>
      <c r="C584" t="s">
        <v>24</v>
      </c>
      <c r="D584">
        <v>20</v>
      </c>
      <c r="E584" t="s">
        <v>13</v>
      </c>
      <c r="F584" t="s">
        <v>11</v>
      </c>
      <c r="G584">
        <v>6469</v>
      </c>
    </row>
    <row r="585" spans="1:7" ht="15.6" x14ac:dyDescent="0.3">
      <c r="A585" s="1">
        <v>44261</v>
      </c>
      <c r="B585" t="s">
        <v>29</v>
      </c>
      <c r="C585" t="s">
        <v>22</v>
      </c>
      <c r="D585">
        <v>15.7</v>
      </c>
      <c r="E585" t="s">
        <v>13</v>
      </c>
      <c r="F585" t="s">
        <v>11</v>
      </c>
      <c r="G585">
        <v>6484</v>
      </c>
    </row>
    <row r="586" spans="1:7" ht="15.6" x14ac:dyDescent="0.3">
      <c r="A586" s="1">
        <v>44261</v>
      </c>
      <c r="B586" t="s">
        <v>30</v>
      </c>
      <c r="C586" t="s">
        <v>20</v>
      </c>
      <c r="D586">
        <v>24</v>
      </c>
      <c r="E586" t="s">
        <v>13</v>
      </c>
      <c r="F586" t="s">
        <v>11</v>
      </c>
      <c r="G586">
        <v>9726</v>
      </c>
    </row>
    <row r="587" spans="1:7" ht="15.6" x14ac:dyDescent="0.3">
      <c r="A587" s="1">
        <v>44262</v>
      </c>
      <c r="B587" t="s">
        <v>7</v>
      </c>
      <c r="C587" t="s">
        <v>16</v>
      </c>
      <c r="D587">
        <v>13</v>
      </c>
      <c r="E587" t="s">
        <v>13</v>
      </c>
      <c r="F587" t="s">
        <v>11</v>
      </c>
      <c r="G587">
        <v>6805</v>
      </c>
    </row>
    <row r="588" spans="1:7" ht="15.6" x14ac:dyDescent="0.3">
      <c r="A588" s="1">
        <v>44262</v>
      </c>
      <c r="B588" t="s">
        <v>15</v>
      </c>
      <c r="C588" t="s">
        <v>21</v>
      </c>
      <c r="D588">
        <v>16</v>
      </c>
      <c r="E588" t="s">
        <v>13</v>
      </c>
      <c r="F588" t="s">
        <v>9</v>
      </c>
      <c r="G588">
        <v>8386</v>
      </c>
    </row>
    <row r="589" spans="1:7" ht="15.6" x14ac:dyDescent="0.3">
      <c r="A589" s="1">
        <v>44262</v>
      </c>
      <c r="B589" t="s">
        <v>19</v>
      </c>
      <c r="C589" t="s">
        <v>17</v>
      </c>
      <c r="D589">
        <v>10</v>
      </c>
      <c r="E589" t="s">
        <v>13</v>
      </c>
      <c r="F589" t="s">
        <v>11</v>
      </c>
      <c r="G589">
        <v>5590</v>
      </c>
    </row>
    <row r="590" spans="1:7" ht="15.6" x14ac:dyDescent="0.3">
      <c r="A590" s="1">
        <v>44262</v>
      </c>
      <c r="B590" t="s">
        <v>23</v>
      </c>
      <c r="C590" t="s">
        <v>25</v>
      </c>
      <c r="D590">
        <v>22</v>
      </c>
      <c r="E590" t="s">
        <v>13</v>
      </c>
      <c r="F590" t="s">
        <v>11</v>
      </c>
      <c r="G590">
        <v>8037</v>
      </c>
    </row>
    <row r="591" spans="1:7" ht="15.6" x14ac:dyDescent="0.3">
      <c r="A591" s="1">
        <v>44262</v>
      </c>
      <c r="B591" t="s">
        <v>26</v>
      </c>
      <c r="C591" t="s">
        <v>14</v>
      </c>
      <c r="D591">
        <v>26</v>
      </c>
      <c r="E591" t="s">
        <v>13</v>
      </c>
      <c r="F591" t="s">
        <v>11</v>
      </c>
      <c r="G591">
        <v>11890</v>
      </c>
    </row>
    <row r="592" spans="1:7" ht="15.6" x14ac:dyDescent="0.3">
      <c r="A592" s="1">
        <v>44262</v>
      </c>
      <c r="B592" t="s">
        <v>27</v>
      </c>
      <c r="C592" t="s">
        <v>18</v>
      </c>
      <c r="D592">
        <v>9</v>
      </c>
      <c r="E592" t="s">
        <v>13</v>
      </c>
      <c r="F592" t="s">
        <v>11</v>
      </c>
      <c r="G592">
        <v>3525</v>
      </c>
    </row>
    <row r="593" spans="1:7" ht="15.6" x14ac:dyDescent="0.3">
      <c r="A593" s="1">
        <v>44262</v>
      </c>
      <c r="B593" t="s">
        <v>28</v>
      </c>
      <c r="C593" t="s">
        <v>24</v>
      </c>
      <c r="D593">
        <v>20</v>
      </c>
      <c r="E593" t="s">
        <v>13</v>
      </c>
      <c r="F593" t="s">
        <v>11</v>
      </c>
      <c r="G593">
        <v>5820</v>
      </c>
    </row>
    <row r="594" spans="1:7" ht="15.6" x14ac:dyDescent="0.3">
      <c r="A594" s="1">
        <v>44262</v>
      </c>
      <c r="B594" t="s">
        <v>29</v>
      </c>
      <c r="C594" t="s">
        <v>22</v>
      </c>
      <c r="D594">
        <v>15.7</v>
      </c>
      <c r="E594" t="s">
        <v>13</v>
      </c>
      <c r="F594" t="s">
        <v>11</v>
      </c>
      <c r="G594">
        <v>5833</v>
      </c>
    </row>
    <row r="595" spans="1:7" ht="15.6" x14ac:dyDescent="0.3">
      <c r="A595" s="1">
        <v>44262</v>
      </c>
      <c r="B595" t="s">
        <v>30</v>
      </c>
      <c r="C595" t="s">
        <v>20</v>
      </c>
      <c r="D595">
        <v>24</v>
      </c>
      <c r="E595" t="s">
        <v>13</v>
      </c>
      <c r="F595" t="s">
        <v>11</v>
      </c>
      <c r="G595">
        <v>8749</v>
      </c>
    </row>
    <row r="596" spans="1:7" ht="15.6" x14ac:dyDescent="0.3">
      <c r="A596" s="1">
        <v>44263</v>
      </c>
      <c r="B596" t="s">
        <v>7</v>
      </c>
      <c r="C596" t="s">
        <v>16</v>
      </c>
      <c r="D596">
        <v>13</v>
      </c>
      <c r="E596" t="s">
        <v>13</v>
      </c>
      <c r="F596" t="s">
        <v>11</v>
      </c>
      <c r="G596">
        <v>7436</v>
      </c>
    </row>
    <row r="597" spans="1:7" ht="15.6" x14ac:dyDescent="0.3">
      <c r="A597" s="1">
        <v>44263</v>
      </c>
      <c r="B597" t="s">
        <v>15</v>
      </c>
      <c r="C597" t="s">
        <v>21</v>
      </c>
      <c r="D597">
        <v>16</v>
      </c>
      <c r="E597" t="s">
        <v>13</v>
      </c>
      <c r="F597" t="s">
        <v>9</v>
      </c>
      <c r="G597">
        <v>9021</v>
      </c>
    </row>
    <row r="598" spans="1:7" ht="15.6" x14ac:dyDescent="0.3">
      <c r="A598" s="1">
        <v>44263</v>
      </c>
      <c r="B598" t="s">
        <v>19</v>
      </c>
      <c r="C598" t="s">
        <v>17</v>
      </c>
      <c r="D598">
        <v>10</v>
      </c>
      <c r="E598" t="s">
        <v>13</v>
      </c>
      <c r="F598" t="s">
        <v>11</v>
      </c>
      <c r="G598">
        <v>6107</v>
      </c>
    </row>
    <row r="599" spans="1:7" ht="15.6" x14ac:dyDescent="0.3">
      <c r="A599" s="1">
        <v>44263</v>
      </c>
      <c r="B599" t="s">
        <v>23</v>
      </c>
      <c r="C599" t="s">
        <v>25</v>
      </c>
      <c r="D599">
        <v>22</v>
      </c>
      <c r="E599" t="s">
        <v>13</v>
      </c>
      <c r="F599" t="s">
        <v>11</v>
      </c>
      <c r="G599">
        <v>8780</v>
      </c>
    </row>
    <row r="600" spans="1:7" ht="15.6" x14ac:dyDescent="0.3">
      <c r="A600" s="1">
        <v>44263</v>
      </c>
      <c r="B600" t="s">
        <v>26</v>
      </c>
      <c r="C600" t="s">
        <v>14</v>
      </c>
      <c r="D600">
        <v>26</v>
      </c>
      <c r="E600" t="s">
        <v>13</v>
      </c>
      <c r="F600" t="s">
        <v>11</v>
      </c>
      <c r="G600">
        <v>12991</v>
      </c>
    </row>
    <row r="601" spans="1:7" ht="15.6" x14ac:dyDescent="0.3">
      <c r="A601" s="1">
        <v>44263</v>
      </c>
      <c r="B601" t="s">
        <v>27</v>
      </c>
      <c r="C601" t="s">
        <v>18</v>
      </c>
      <c r="D601">
        <v>9</v>
      </c>
      <c r="E601" t="s">
        <v>13</v>
      </c>
      <c r="F601" t="s">
        <v>11</v>
      </c>
      <c r="G601">
        <v>3852</v>
      </c>
    </row>
    <row r="602" spans="1:7" ht="15.6" x14ac:dyDescent="0.3">
      <c r="A602" s="1">
        <v>44263</v>
      </c>
      <c r="B602" t="s">
        <v>28</v>
      </c>
      <c r="C602" t="s">
        <v>24</v>
      </c>
      <c r="D602">
        <v>20</v>
      </c>
      <c r="E602" t="s">
        <v>13</v>
      </c>
      <c r="F602" t="s">
        <v>11</v>
      </c>
      <c r="G602">
        <v>6358</v>
      </c>
    </row>
    <row r="603" spans="1:7" ht="15.6" x14ac:dyDescent="0.3">
      <c r="A603" s="1">
        <v>44263</v>
      </c>
      <c r="B603" t="s">
        <v>29</v>
      </c>
      <c r="C603" t="s">
        <v>22</v>
      </c>
      <c r="D603">
        <v>15.7</v>
      </c>
      <c r="E603" t="s">
        <v>13</v>
      </c>
      <c r="F603" t="s">
        <v>11</v>
      </c>
      <c r="G603">
        <v>6373</v>
      </c>
    </row>
    <row r="604" spans="1:7" ht="15.6" x14ac:dyDescent="0.3">
      <c r="A604" s="1">
        <v>44263</v>
      </c>
      <c r="B604" t="s">
        <v>30</v>
      </c>
      <c r="C604" t="s">
        <v>20</v>
      </c>
      <c r="D604">
        <v>24</v>
      </c>
      <c r="E604" t="s">
        <v>13</v>
      </c>
      <c r="F604" t="s">
        <v>9</v>
      </c>
      <c r="G604">
        <v>10572</v>
      </c>
    </row>
    <row r="605" spans="1:7" ht="15.6" x14ac:dyDescent="0.3">
      <c r="A605" s="1">
        <v>44264</v>
      </c>
      <c r="B605" t="s">
        <v>7</v>
      </c>
      <c r="C605" t="s">
        <v>16</v>
      </c>
      <c r="D605">
        <v>13</v>
      </c>
      <c r="E605" t="s">
        <v>13</v>
      </c>
      <c r="F605" t="s">
        <v>11</v>
      </c>
      <c r="G605">
        <v>5780</v>
      </c>
    </row>
    <row r="606" spans="1:7" ht="15.6" x14ac:dyDescent="0.3">
      <c r="A606" s="1">
        <v>44264</v>
      </c>
      <c r="B606" t="s">
        <v>15</v>
      </c>
      <c r="C606" t="s">
        <v>21</v>
      </c>
      <c r="D606">
        <v>16</v>
      </c>
      <c r="E606" t="s">
        <v>13</v>
      </c>
      <c r="F606" t="s">
        <v>9</v>
      </c>
      <c r="G606">
        <v>7353</v>
      </c>
    </row>
    <row r="607" spans="1:7" ht="15.6" x14ac:dyDescent="0.3">
      <c r="A607" s="1">
        <v>44264</v>
      </c>
      <c r="B607" t="s">
        <v>19</v>
      </c>
      <c r="C607" t="s">
        <v>17</v>
      </c>
      <c r="D607">
        <v>10</v>
      </c>
      <c r="E607" t="s">
        <v>13</v>
      </c>
      <c r="F607" t="s">
        <v>11</v>
      </c>
      <c r="G607">
        <v>4747</v>
      </c>
    </row>
    <row r="608" spans="1:7" ht="15.6" x14ac:dyDescent="0.3">
      <c r="A608" s="1">
        <v>44264</v>
      </c>
      <c r="B608" t="s">
        <v>23</v>
      </c>
      <c r="C608" t="s">
        <v>25</v>
      </c>
      <c r="D608">
        <v>22</v>
      </c>
      <c r="E608" t="s">
        <v>13</v>
      </c>
      <c r="F608" t="s">
        <v>11</v>
      </c>
      <c r="G608">
        <v>6826</v>
      </c>
    </row>
    <row r="609" spans="1:7" ht="15.6" x14ac:dyDescent="0.3">
      <c r="A609" s="1">
        <v>44264</v>
      </c>
      <c r="B609" t="s">
        <v>26</v>
      </c>
      <c r="C609" t="s">
        <v>14</v>
      </c>
      <c r="D609">
        <v>26</v>
      </c>
      <c r="E609" t="s">
        <v>13</v>
      </c>
      <c r="F609" t="s">
        <v>11</v>
      </c>
      <c r="G609">
        <v>10099</v>
      </c>
    </row>
    <row r="610" spans="1:7" ht="15.6" x14ac:dyDescent="0.3">
      <c r="A610" s="1">
        <v>44264</v>
      </c>
      <c r="B610" t="s">
        <v>27</v>
      </c>
      <c r="C610" t="s">
        <v>18</v>
      </c>
      <c r="D610">
        <v>9</v>
      </c>
      <c r="E610" t="s">
        <v>13</v>
      </c>
      <c r="F610" t="s">
        <v>11</v>
      </c>
      <c r="G610">
        <v>2995</v>
      </c>
    </row>
    <row r="611" spans="1:7" ht="15.6" x14ac:dyDescent="0.3">
      <c r="A611" s="1">
        <v>44264</v>
      </c>
      <c r="B611" t="s">
        <v>28</v>
      </c>
      <c r="C611" t="s">
        <v>24</v>
      </c>
      <c r="D611">
        <v>20</v>
      </c>
      <c r="E611" t="s">
        <v>13</v>
      </c>
      <c r="F611" t="s">
        <v>11</v>
      </c>
      <c r="G611">
        <v>4942</v>
      </c>
    </row>
    <row r="612" spans="1:7" ht="15.6" x14ac:dyDescent="0.3">
      <c r="A612" s="1">
        <v>44264</v>
      </c>
      <c r="B612" t="s">
        <v>29</v>
      </c>
      <c r="C612" t="s">
        <v>22</v>
      </c>
      <c r="D612">
        <v>15.7</v>
      </c>
      <c r="E612" t="s">
        <v>13</v>
      </c>
      <c r="F612" t="s">
        <v>11</v>
      </c>
      <c r="G612">
        <v>4955</v>
      </c>
    </row>
    <row r="613" spans="1:7" ht="15.6" x14ac:dyDescent="0.3">
      <c r="A613" s="1">
        <v>44264</v>
      </c>
      <c r="B613" t="s">
        <v>30</v>
      </c>
      <c r="C613" t="s">
        <v>20</v>
      </c>
      <c r="D613">
        <v>24</v>
      </c>
      <c r="E613" t="s">
        <v>13</v>
      </c>
      <c r="F613" t="s">
        <v>9</v>
      </c>
      <c r="G613">
        <v>8444</v>
      </c>
    </row>
    <row r="614" spans="1:7" ht="15.6" x14ac:dyDescent="0.3">
      <c r="A614" s="1">
        <v>44265</v>
      </c>
      <c r="B614" t="s">
        <v>7</v>
      </c>
      <c r="C614" t="s">
        <v>16</v>
      </c>
      <c r="D614">
        <v>13</v>
      </c>
      <c r="E614" t="s">
        <v>13</v>
      </c>
      <c r="F614" t="s">
        <v>11</v>
      </c>
      <c r="G614">
        <v>6156</v>
      </c>
    </row>
    <row r="615" spans="1:7" ht="15.6" x14ac:dyDescent="0.3">
      <c r="A615" s="1">
        <v>44265</v>
      </c>
      <c r="B615" t="s">
        <v>15</v>
      </c>
      <c r="C615" t="s">
        <v>21</v>
      </c>
      <c r="D615">
        <v>16</v>
      </c>
      <c r="E615" t="s">
        <v>13</v>
      </c>
      <c r="F615" t="s">
        <v>9</v>
      </c>
      <c r="G615">
        <v>7731</v>
      </c>
    </row>
    <row r="616" spans="1:7" ht="15.6" x14ac:dyDescent="0.3">
      <c r="A616" s="1">
        <v>44265</v>
      </c>
      <c r="B616" t="s">
        <v>19</v>
      </c>
      <c r="C616" t="s">
        <v>17</v>
      </c>
      <c r="D616">
        <v>10</v>
      </c>
      <c r="E616" t="s">
        <v>13</v>
      </c>
      <c r="F616" t="s">
        <v>11</v>
      </c>
      <c r="G616">
        <v>5056</v>
      </c>
    </row>
    <row r="617" spans="1:7" ht="15.6" x14ac:dyDescent="0.3">
      <c r="A617" s="1">
        <v>44265</v>
      </c>
      <c r="B617" t="s">
        <v>23</v>
      </c>
      <c r="C617" t="s">
        <v>25</v>
      </c>
      <c r="D617">
        <v>22</v>
      </c>
      <c r="E617" t="s">
        <v>13</v>
      </c>
      <c r="F617" t="s">
        <v>11</v>
      </c>
      <c r="G617">
        <v>7269</v>
      </c>
    </row>
    <row r="618" spans="1:7" ht="15.6" x14ac:dyDescent="0.3">
      <c r="A618" s="1">
        <v>44265</v>
      </c>
      <c r="B618" t="s">
        <v>26</v>
      </c>
      <c r="C618" t="s">
        <v>14</v>
      </c>
      <c r="D618">
        <v>26</v>
      </c>
      <c r="E618" t="s">
        <v>13</v>
      </c>
      <c r="F618" t="s">
        <v>11</v>
      </c>
      <c r="G618">
        <v>10756</v>
      </c>
    </row>
    <row r="619" spans="1:7" ht="15.6" x14ac:dyDescent="0.3">
      <c r="A619" s="1">
        <v>44265</v>
      </c>
      <c r="B619" t="s">
        <v>27</v>
      </c>
      <c r="C619" t="s">
        <v>18</v>
      </c>
      <c r="D619">
        <v>9</v>
      </c>
      <c r="E619" t="s">
        <v>13</v>
      </c>
      <c r="F619" t="s">
        <v>11</v>
      </c>
      <c r="G619">
        <v>3190</v>
      </c>
    </row>
    <row r="620" spans="1:7" ht="15.6" x14ac:dyDescent="0.3">
      <c r="A620" s="1">
        <v>44265</v>
      </c>
      <c r="B620" t="s">
        <v>28</v>
      </c>
      <c r="C620" t="s">
        <v>24</v>
      </c>
      <c r="D620">
        <v>20</v>
      </c>
      <c r="E620" t="s">
        <v>13</v>
      </c>
      <c r="F620" t="s">
        <v>11</v>
      </c>
      <c r="G620">
        <v>5265</v>
      </c>
    </row>
    <row r="621" spans="1:7" ht="15.6" x14ac:dyDescent="0.3">
      <c r="A621" s="1">
        <v>44265</v>
      </c>
      <c r="B621" t="s">
        <v>29</v>
      </c>
      <c r="C621" t="s">
        <v>22</v>
      </c>
      <c r="D621">
        <v>15.7</v>
      </c>
      <c r="E621" t="s">
        <v>13</v>
      </c>
      <c r="F621" t="s">
        <v>11</v>
      </c>
      <c r="G621">
        <v>5277</v>
      </c>
    </row>
    <row r="622" spans="1:7" ht="15.6" x14ac:dyDescent="0.3">
      <c r="A622" s="1">
        <v>44265</v>
      </c>
      <c r="B622" t="s">
        <v>30</v>
      </c>
      <c r="C622" t="s">
        <v>20</v>
      </c>
      <c r="D622">
        <v>24</v>
      </c>
      <c r="E622" t="s">
        <v>13</v>
      </c>
      <c r="F622" t="s">
        <v>9</v>
      </c>
      <c r="G622">
        <v>8927</v>
      </c>
    </row>
    <row r="623" spans="1:7" ht="15.6" x14ac:dyDescent="0.3">
      <c r="A623" s="1">
        <v>44266</v>
      </c>
      <c r="B623" t="s">
        <v>7</v>
      </c>
      <c r="C623" t="s">
        <v>16</v>
      </c>
      <c r="D623">
        <v>13</v>
      </c>
      <c r="E623" t="s">
        <v>13</v>
      </c>
      <c r="F623" t="s">
        <v>11</v>
      </c>
      <c r="G623">
        <v>7113</v>
      </c>
    </row>
    <row r="624" spans="1:7" ht="15.6" x14ac:dyDescent="0.3">
      <c r="A624" s="1">
        <v>44266</v>
      </c>
      <c r="B624" t="s">
        <v>15</v>
      </c>
      <c r="C624" t="s">
        <v>21</v>
      </c>
      <c r="D624">
        <v>16</v>
      </c>
      <c r="E624" t="s">
        <v>13</v>
      </c>
      <c r="F624" t="s">
        <v>9</v>
      </c>
      <c r="G624">
        <v>8697</v>
      </c>
    </row>
    <row r="625" spans="1:7" ht="15.6" x14ac:dyDescent="0.3">
      <c r="A625" s="1">
        <v>44266</v>
      </c>
      <c r="B625" t="s">
        <v>19</v>
      </c>
      <c r="C625" t="s">
        <v>17</v>
      </c>
      <c r="D625">
        <v>10</v>
      </c>
      <c r="E625" t="s">
        <v>13</v>
      </c>
      <c r="F625" t="s">
        <v>11</v>
      </c>
      <c r="G625">
        <v>5843</v>
      </c>
    </row>
    <row r="626" spans="1:7" ht="15.6" x14ac:dyDescent="0.3">
      <c r="A626" s="1">
        <v>44266</v>
      </c>
      <c r="B626" t="s">
        <v>23</v>
      </c>
      <c r="C626" t="s">
        <v>25</v>
      </c>
      <c r="D626">
        <v>22</v>
      </c>
      <c r="E626" t="s">
        <v>13</v>
      </c>
      <c r="F626" t="s">
        <v>11</v>
      </c>
      <c r="G626">
        <v>8401</v>
      </c>
    </row>
    <row r="627" spans="1:7" ht="15.6" x14ac:dyDescent="0.3">
      <c r="A627" s="1">
        <v>44266</v>
      </c>
      <c r="B627" t="s">
        <v>26</v>
      </c>
      <c r="C627" t="s">
        <v>14</v>
      </c>
      <c r="D627">
        <v>26</v>
      </c>
      <c r="E627" t="s">
        <v>13</v>
      </c>
      <c r="F627" t="s">
        <v>11</v>
      </c>
      <c r="G627">
        <v>12428</v>
      </c>
    </row>
    <row r="628" spans="1:7" ht="15.6" x14ac:dyDescent="0.3">
      <c r="A628" s="1">
        <v>44266</v>
      </c>
      <c r="B628" t="s">
        <v>27</v>
      </c>
      <c r="C628" t="s">
        <v>18</v>
      </c>
      <c r="D628">
        <v>9</v>
      </c>
      <c r="E628" t="s">
        <v>13</v>
      </c>
      <c r="F628" t="s">
        <v>11</v>
      </c>
      <c r="G628">
        <v>3685</v>
      </c>
    </row>
    <row r="629" spans="1:7" ht="15.6" x14ac:dyDescent="0.3">
      <c r="A629" s="1">
        <v>44266</v>
      </c>
      <c r="B629" t="s">
        <v>28</v>
      </c>
      <c r="C629" t="s">
        <v>24</v>
      </c>
      <c r="D629">
        <v>20</v>
      </c>
      <c r="E629" t="s">
        <v>13</v>
      </c>
      <c r="F629" t="s">
        <v>11</v>
      </c>
      <c r="G629">
        <v>6084</v>
      </c>
    </row>
    <row r="630" spans="1:7" ht="15.6" x14ac:dyDescent="0.3">
      <c r="A630" s="1">
        <v>44266</v>
      </c>
      <c r="B630" t="s">
        <v>29</v>
      </c>
      <c r="C630" t="s">
        <v>22</v>
      </c>
      <c r="D630">
        <v>15.7</v>
      </c>
      <c r="E630" t="s">
        <v>13</v>
      </c>
      <c r="F630" t="s">
        <v>11</v>
      </c>
      <c r="G630">
        <v>6097</v>
      </c>
    </row>
    <row r="631" spans="1:7" ht="15.6" x14ac:dyDescent="0.3">
      <c r="A631" s="1">
        <v>44266</v>
      </c>
      <c r="B631" t="s">
        <v>30</v>
      </c>
      <c r="C631" t="s">
        <v>20</v>
      </c>
      <c r="D631">
        <v>24</v>
      </c>
      <c r="E631" t="s">
        <v>13</v>
      </c>
      <c r="F631" t="s">
        <v>9</v>
      </c>
      <c r="G631">
        <v>10158</v>
      </c>
    </row>
    <row r="632" spans="1:7" ht="15.6" x14ac:dyDescent="0.3">
      <c r="A632" s="1">
        <v>44267</v>
      </c>
      <c r="B632" t="s">
        <v>7</v>
      </c>
      <c r="C632" t="s">
        <v>16</v>
      </c>
      <c r="D632">
        <v>13</v>
      </c>
      <c r="E632" t="s">
        <v>13</v>
      </c>
      <c r="F632" t="s">
        <v>11</v>
      </c>
      <c r="G632">
        <v>6436</v>
      </c>
    </row>
    <row r="633" spans="1:7" ht="15.6" x14ac:dyDescent="0.3">
      <c r="A633" s="1">
        <v>44267</v>
      </c>
      <c r="B633" t="s">
        <v>15</v>
      </c>
      <c r="C633" t="s">
        <v>21</v>
      </c>
      <c r="D633">
        <v>16</v>
      </c>
      <c r="E633" t="s">
        <v>13</v>
      </c>
      <c r="F633" t="s">
        <v>9</v>
      </c>
      <c r="G633">
        <v>8014</v>
      </c>
    </row>
    <row r="634" spans="1:7" ht="15.6" x14ac:dyDescent="0.3">
      <c r="A634" s="1">
        <v>44267</v>
      </c>
      <c r="B634" t="s">
        <v>19</v>
      </c>
      <c r="C634" t="s">
        <v>17</v>
      </c>
      <c r="D634">
        <v>10</v>
      </c>
      <c r="E634" t="s">
        <v>13</v>
      </c>
      <c r="F634" t="s">
        <v>11</v>
      </c>
      <c r="G634">
        <v>5286</v>
      </c>
    </row>
    <row r="635" spans="1:7" ht="15.6" x14ac:dyDescent="0.3">
      <c r="A635" s="1">
        <v>44267</v>
      </c>
      <c r="B635" t="s">
        <v>23</v>
      </c>
      <c r="C635" t="s">
        <v>25</v>
      </c>
      <c r="D635">
        <v>22</v>
      </c>
      <c r="E635" t="s">
        <v>13</v>
      </c>
      <c r="F635" t="s">
        <v>11</v>
      </c>
      <c r="G635">
        <v>7601</v>
      </c>
    </row>
    <row r="636" spans="1:7" ht="15.6" x14ac:dyDescent="0.3">
      <c r="A636" s="1">
        <v>44267</v>
      </c>
      <c r="B636" t="s">
        <v>26</v>
      </c>
      <c r="C636" t="s">
        <v>14</v>
      </c>
      <c r="D636">
        <v>26</v>
      </c>
      <c r="E636" t="s">
        <v>13</v>
      </c>
      <c r="F636" t="s">
        <v>11</v>
      </c>
      <c r="G636">
        <v>11245</v>
      </c>
    </row>
    <row r="637" spans="1:7" ht="15.6" x14ac:dyDescent="0.3">
      <c r="A637" s="1">
        <v>44267</v>
      </c>
      <c r="B637" t="s">
        <v>27</v>
      </c>
      <c r="C637" t="s">
        <v>18</v>
      </c>
      <c r="D637">
        <v>9</v>
      </c>
      <c r="E637" t="s">
        <v>13</v>
      </c>
      <c r="F637" t="s">
        <v>11</v>
      </c>
      <c r="G637">
        <v>3334</v>
      </c>
    </row>
    <row r="638" spans="1:7" ht="15.6" x14ac:dyDescent="0.3">
      <c r="A638" s="1">
        <v>44267</v>
      </c>
      <c r="B638" t="s">
        <v>28</v>
      </c>
      <c r="C638" t="s">
        <v>24</v>
      </c>
      <c r="D638">
        <v>20</v>
      </c>
      <c r="E638" t="s">
        <v>13</v>
      </c>
      <c r="F638" t="s">
        <v>11</v>
      </c>
      <c r="G638">
        <v>5505</v>
      </c>
    </row>
    <row r="639" spans="1:7" ht="15.6" x14ac:dyDescent="0.3">
      <c r="A639" s="1">
        <v>44267</v>
      </c>
      <c r="B639" t="s">
        <v>29</v>
      </c>
      <c r="C639" t="s">
        <v>22</v>
      </c>
      <c r="D639">
        <v>15.7</v>
      </c>
      <c r="E639" t="s">
        <v>13</v>
      </c>
      <c r="F639" t="s">
        <v>11</v>
      </c>
      <c r="G639">
        <v>5516</v>
      </c>
    </row>
    <row r="640" spans="1:7" ht="15.6" x14ac:dyDescent="0.3">
      <c r="A640" s="1">
        <v>44267</v>
      </c>
      <c r="B640" t="s">
        <v>30</v>
      </c>
      <c r="C640" t="s">
        <v>20</v>
      </c>
      <c r="D640">
        <v>24</v>
      </c>
      <c r="E640" t="s">
        <v>13</v>
      </c>
      <c r="F640" t="s">
        <v>9</v>
      </c>
      <c r="G640">
        <v>9288</v>
      </c>
    </row>
    <row r="641" spans="1:7" ht="15.6" x14ac:dyDescent="0.3">
      <c r="A641" s="1">
        <v>44268</v>
      </c>
      <c r="B641" t="s">
        <v>7</v>
      </c>
      <c r="C641" t="s">
        <v>16</v>
      </c>
      <c r="D641">
        <v>13</v>
      </c>
      <c r="E641" t="s">
        <v>13</v>
      </c>
      <c r="F641" t="s">
        <v>11</v>
      </c>
      <c r="G641">
        <v>7036</v>
      </c>
    </row>
    <row r="642" spans="1:7" ht="15.6" x14ac:dyDescent="0.3">
      <c r="A642" s="1">
        <v>44268</v>
      </c>
      <c r="B642" t="s">
        <v>15</v>
      </c>
      <c r="C642" t="s">
        <v>21</v>
      </c>
      <c r="D642">
        <v>16</v>
      </c>
      <c r="E642" t="s">
        <v>13</v>
      </c>
      <c r="F642" t="s">
        <v>11</v>
      </c>
      <c r="G642">
        <v>7087</v>
      </c>
    </row>
    <row r="643" spans="1:7" ht="15.6" x14ac:dyDescent="0.3">
      <c r="A643" s="1">
        <v>44268</v>
      </c>
      <c r="B643" t="s">
        <v>19</v>
      </c>
      <c r="C643" t="s">
        <v>17</v>
      </c>
      <c r="D643">
        <v>10</v>
      </c>
      <c r="E643" t="s">
        <v>13</v>
      </c>
      <c r="F643" t="s">
        <v>11</v>
      </c>
      <c r="G643">
        <v>5778</v>
      </c>
    </row>
    <row r="644" spans="1:7" ht="15.6" x14ac:dyDescent="0.3">
      <c r="A644" s="1">
        <v>44268</v>
      </c>
      <c r="B644" t="s">
        <v>23</v>
      </c>
      <c r="C644" t="s">
        <v>25</v>
      </c>
      <c r="D644">
        <v>22</v>
      </c>
      <c r="E644" t="s">
        <v>13</v>
      </c>
      <c r="F644" t="s">
        <v>11</v>
      </c>
      <c r="G644">
        <v>8309</v>
      </c>
    </row>
    <row r="645" spans="1:7" ht="15.6" x14ac:dyDescent="0.3">
      <c r="A645" s="1">
        <v>44268</v>
      </c>
      <c r="B645" t="s">
        <v>26</v>
      </c>
      <c r="C645" t="s">
        <v>14</v>
      </c>
      <c r="D645">
        <v>26</v>
      </c>
      <c r="E645" t="s">
        <v>13</v>
      </c>
      <c r="F645" t="s">
        <v>11</v>
      </c>
      <c r="G645">
        <v>12292</v>
      </c>
    </row>
    <row r="646" spans="1:7" ht="15.6" x14ac:dyDescent="0.3">
      <c r="A646" s="1">
        <v>44268</v>
      </c>
      <c r="B646" t="s">
        <v>27</v>
      </c>
      <c r="C646" t="s">
        <v>18</v>
      </c>
      <c r="D646">
        <v>9</v>
      </c>
      <c r="E646" t="s">
        <v>13</v>
      </c>
      <c r="F646" t="s">
        <v>11</v>
      </c>
      <c r="G646">
        <v>3645</v>
      </c>
    </row>
    <row r="647" spans="1:7" ht="15.6" x14ac:dyDescent="0.3">
      <c r="A647" s="1">
        <v>44268</v>
      </c>
      <c r="B647" t="s">
        <v>28</v>
      </c>
      <c r="C647" t="s">
        <v>24</v>
      </c>
      <c r="D647">
        <v>20</v>
      </c>
      <c r="E647" t="s">
        <v>13</v>
      </c>
      <c r="F647" t="s">
        <v>11</v>
      </c>
      <c r="G647">
        <v>6017</v>
      </c>
    </row>
    <row r="648" spans="1:7" ht="15.6" x14ac:dyDescent="0.3">
      <c r="A648" s="1">
        <v>44268</v>
      </c>
      <c r="B648" t="s">
        <v>29</v>
      </c>
      <c r="C648" t="s">
        <v>22</v>
      </c>
      <c r="D648">
        <v>15.7</v>
      </c>
      <c r="E648" t="s">
        <v>13</v>
      </c>
      <c r="F648" t="s">
        <v>11</v>
      </c>
      <c r="G648">
        <v>6030</v>
      </c>
    </row>
    <row r="649" spans="1:7" ht="15.6" x14ac:dyDescent="0.3">
      <c r="A649" s="1">
        <v>44268</v>
      </c>
      <c r="B649" t="s">
        <v>30</v>
      </c>
      <c r="C649" t="s">
        <v>20</v>
      </c>
      <c r="D649">
        <v>24</v>
      </c>
      <c r="E649" t="s">
        <v>13</v>
      </c>
      <c r="F649" t="s">
        <v>9</v>
      </c>
      <c r="G649">
        <v>10058</v>
      </c>
    </row>
    <row r="650" spans="1:7" ht="15.6" x14ac:dyDescent="0.3">
      <c r="A650" s="1">
        <v>44269</v>
      </c>
      <c r="B650" t="s">
        <v>7</v>
      </c>
      <c r="C650" t="s">
        <v>16</v>
      </c>
      <c r="D650">
        <v>13</v>
      </c>
      <c r="E650" t="s">
        <v>13</v>
      </c>
      <c r="F650" t="s">
        <v>11</v>
      </c>
      <c r="G650">
        <v>5978</v>
      </c>
    </row>
    <row r="651" spans="1:7" ht="15.6" x14ac:dyDescent="0.3">
      <c r="A651" s="1">
        <v>44269</v>
      </c>
      <c r="B651" t="s">
        <v>15</v>
      </c>
      <c r="C651" t="s">
        <v>21</v>
      </c>
      <c r="D651">
        <v>16</v>
      </c>
      <c r="E651" t="s">
        <v>13</v>
      </c>
      <c r="F651" t="s">
        <v>11</v>
      </c>
      <c r="G651">
        <v>6024</v>
      </c>
    </row>
    <row r="652" spans="1:7" ht="15.6" x14ac:dyDescent="0.3">
      <c r="A652" s="1">
        <v>44269</v>
      </c>
      <c r="B652" t="s">
        <v>19</v>
      </c>
      <c r="C652" t="s">
        <v>17</v>
      </c>
      <c r="D652">
        <v>10</v>
      </c>
      <c r="E652" t="s">
        <v>13</v>
      </c>
      <c r="F652" t="s">
        <v>11</v>
      </c>
      <c r="G652">
        <v>4911</v>
      </c>
    </row>
    <row r="653" spans="1:7" ht="15.6" x14ac:dyDescent="0.3">
      <c r="A653" s="1">
        <v>44269</v>
      </c>
      <c r="B653" t="s">
        <v>23</v>
      </c>
      <c r="C653" t="s">
        <v>25</v>
      </c>
      <c r="D653">
        <v>22</v>
      </c>
      <c r="E653" t="s">
        <v>13</v>
      </c>
      <c r="F653" t="s">
        <v>11</v>
      </c>
      <c r="G653">
        <v>7060</v>
      </c>
    </row>
    <row r="654" spans="1:7" ht="15.6" x14ac:dyDescent="0.3">
      <c r="A654" s="1">
        <v>44269</v>
      </c>
      <c r="B654" t="s">
        <v>26</v>
      </c>
      <c r="C654" t="s">
        <v>14</v>
      </c>
      <c r="D654">
        <v>26</v>
      </c>
      <c r="E654" t="s">
        <v>13</v>
      </c>
      <c r="F654" t="s">
        <v>11</v>
      </c>
      <c r="G654">
        <v>10446</v>
      </c>
    </row>
    <row r="655" spans="1:7" ht="15.6" x14ac:dyDescent="0.3">
      <c r="A655" s="1">
        <v>44269</v>
      </c>
      <c r="B655" t="s">
        <v>27</v>
      </c>
      <c r="C655" t="s">
        <v>18</v>
      </c>
      <c r="D655">
        <v>9</v>
      </c>
      <c r="E655" t="s">
        <v>13</v>
      </c>
      <c r="F655" t="s">
        <v>11</v>
      </c>
      <c r="G655">
        <v>3098</v>
      </c>
    </row>
    <row r="656" spans="1:7" ht="15.6" x14ac:dyDescent="0.3">
      <c r="A656" s="1">
        <v>44269</v>
      </c>
      <c r="B656" t="s">
        <v>28</v>
      </c>
      <c r="C656" t="s">
        <v>24</v>
      </c>
      <c r="D656">
        <v>20</v>
      </c>
      <c r="E656" t="s">
        <v>13</v>
      </c>
      <c r="F656" t="s">
        <v>11</v>
      </c>
      <c r="G656">
        <v>5113</v>
      </c>
    </row>
    <row r="657" spans="1:7" ht="15.6" x14ac:dyDescent="0.3">
      <c r="A657" s="1">
        <v>44269</v>
      </c>
      <c r="B657" t="s">
        <v>29</v>
      </c>
      <c r="C657" t="s">
        <v>22</v>
      </c>
      <c r="D657">
        <v>15.7</v>
      </c>
      <c r="E657" t="s">
        <v>13</v>
      </c>
      <c r="F657" t="s">
        <v>11</v>
      </c>
      <c r="G657">
        <v>5125</v>
      </c>
    </row>
    <row r="658" spans="1:7" ht="15.6" x14ac:dyDescent="0.3">
      <c r="A658" s="1">
        <v>44269</v>
      </c>
      <c r="B658" t="s">
        <v>30</v>
      </c>
      <c r="C658" t="s">
        <v>20</v>
      </c>
      <c r="D658">
        <v>24</v>
      </c>
      <c r="E658" t="s">
        <v>13</v>
      </c>
      <c r="F658" t="s">
        <v>9</v>
      </c>
      <c r="G658">
        <v>8699</v>
      </c>
    </row>
    <row r="659" spans="1:7" ht="15.6" x14ac:dyDescent="0.3">
      <c r="A659" s="1">
        <v>44270</v>
      </c>
      <c r="B659" t="s">
        <v>7</v>
      </c>
      <c r="C659" t="s">
        <v>16</v>
      </c>
      <c r="D659">
        <v>13</v>
      </c>
      <c r="E659" t="s">
        <v>13</v>
      </c>
      <c r="F659" t="s">
        <v>11</v>
      </c>
      <c r="G659">
        <v>5843</v>
      </c>
    </row>
    <row r="660" spans="1:7" ht="15.6" x14ac:dyDescent="0.3">
      <c r="A660" s="1">
        <v>44270</v>
      </c>
      <c r="B660" t="s">
        <v>15</v>
      </c>
      <c r="C660" t="s">
        <v>21</v>
      </c>
      <c r="D660">
        <v>16</v>
      </c>
      <c r="E660" t="s">
        <v>13</v>
      </c>
      <c r="F660" t="s">
        <v>11</v>
      </c>
      <c r="G660">
        <v>5886</v>
      </c>
    </row>
    <row r="661" spans="1:7" ht="15.6" x14ac:dyDescent="0.3">
      <c r="A661" s="1">
        <v>44270</v>
      </c>
      <c r="B661" t="s">
        <v>19</v>
      </c>
      <c r="C661" t="s">
        <v>17</v>
      </c>
      <c r="D661">
        <v>10</v>
      </c>
      <c r="E661" t="s">
        <v>13</v>
      </c>
      <c r="F661" t="s">
        <v>11</v>
      </c>
      <c r="G661">
        <v>4798</v>
      </c>
    </row>
    <row r="662" spans="1:7" ht="15.6" x14ac:dyDescent="0.3">
      <c r="A662" s="1">
        <v>44270</v>
      </c>
      <c r="B662" t="s">
        <v>23</v>
      </c>
      <c r="C662" t="s">
        <v>25</v>
      </c>
      <c r="D662">
        <v>22</v>
      </c>
      <c r="E662" t="s">
        <v>13</v>
      </c>
      <c r="F662" t="s">
        <v>11</v>
      </c>
      <c r="G662">
        <v>6900</v>
      </c>
    </row>
    <row r="663" spans="1:7" ht="15.6" x14ac:dyDescent="0.3">
      <c r="A663" s="1">
        <v>44270</v>
      </c>
      <c r="B663" t="s">
        <v>26</v>
      </c>
      <c r="C663" t="s">
        <v>14</v>
      </c>
      <c r="D663">
        <v>26</v>
      </c>
      <c r="E663" t="s">
        <v>13</v>
      </c>
      <c r="F663" t="s">
        <v>11</v>
      </c>
      <c r="G663">
        <v>10208</v>
      </c>
    </row>
    <row r="664" spans="1:7" ht="15.6" x14ac:dyDescent="0.3">
      <c r="A664" s="1">
        <v>44270</v>
      </c>
      <c r="B664" t="s">
        <v>27</v>
      </c>
      <c r="C664" t="s">
        <v>18</v>
      </c>
      <c r="D664">
        <v>9</v>
      </c>
      <c r="E664" t="s">
        <v>13</v>
      </c>
      <c r="F664" t="s">
        <v>11</v>
      </c>
      <c r="G664">
        <v>3027</v>
      </c>
    </row>
    <row r="665" spans="1:7" ht="15.6" x14ac:dyDescent="0.3">
      <c r="A665" s="1">
        <v>44270</v>
      </c>
      <c r="B665" t="s">
        <v>28</v>
      </c>
      <c r="C665" t="s">
        <v>24</v>
      </c>
      <c r="D665">
        <v>20</v>
      </c>
      <c r="E665" t="s">
        <v>13</v>
      </c>
      <c r="F665" t="s">
        <v>11</v>
      </c>
      <c r="G665">
        <v>4997</v>
      </c>
    </row>
    <row r="666" spans="1:7" ht="15.6" x14ac:dyDescent="0.3">
      <c r="A666" s="1">
        <v>44270</v>
      </c>
      <c r="B666" t="s">
        <v>29</v>
      </c>
      <c r="C666" t="s">
        <v>22</v>
      </c>
      <c r="D666">
        <v>15.7</v>
      </c>
      <c r="E666" t="s">
        <v>13</v>
      </c>
      <c r="F666" t="s">
        <v>11</v>
      </c>
      <c r="G666">
        <v>5009</v>
      </c>
    </row>
    <row r="667" spans="1:7" ht="15.6" x14ac:dyDescent="0.3">
      <c r="A667" s="1">
        <v>44270</v>
      </c>
      <c r="B667" t="s">
        <v>30</v>
      </c>
      <c r="C667" t="s">
        <v>20</v>
      </c>
      <c r="D667">
        <v>24</v>
      </c>
      <c r="E667" t="s">
        <v>13</v>
      </c>
      <c r="F667" t="s">
        <v>9</v>
      </c>
      <c r="G667">
        <v>8524</v>
      </c>
    </row>
    <row r="668" spans="1:7" ht="15.6" x14ac:dyDescent="0.3">
      <c r="A668" s="1">
        <v>44271</v>
      </c>
      <c r="B668" t="s">
        <v>7</v>
      </c>
      <c r="C668" t="s">
        <v>16</v>
      </c>
      <c r="D668">
        <v>13</v>
      </c>
      <c r="E668" t="s">
        <v>13</v>
      </c>
      <c r="F668" t="s">
        <v>11</v>
      </c>
      <c r="G668">
        <v>6784</v>
      </c>
    </row>
    <row r="669" spans="1:7" ht="15.6" x14ac:dyDescent="0.3">
      <c r="A669" s="1">
        <v>44271</v>
      </c>
      <c r="B669" t="s">
        <v>15</v>
      </c>
      <c r="C669" t="s">
        <v>21</v>
      </c>
      <c r="D669">
        <v>16</v>
      </c>
      <c r="E669" t="s">
        <v>13</v>
      </c>
      <c r="F669" t="s">
        <v>11</v>
      </c>
      <c r="G669">
        <v>6835</v>
      </c>
    </row>
    <row r="670" spans="1:7" ht="15.6" x14ac:dyDescent="0.3">
      <c r="A670" s="1">
        <v>44271</v>
      </c>
      <c r="B670" t="s">
        <v>19</v>
      </c>
      <c r="C670" t="s">
        <v>17</v>
      </c>
      <c r="D670">
        <v>10</v>
      </c>
      <c r="E670" t="s">
        <v>13</v>
      </c>
      <c r="F670" t="s">
        <v>11</v>
      </c>
      <c r="G670">
        <v>5572</v>
      </c>
    </row>
    <row r="671" spans="1:7" ht="15.6" x14ac:dyDescent="0.3">
      <c r="A671" s="1">
        <v>44271</v>
      </c>
      <c r="B671" t="s">
        <v>23</v>
      </c>
      <c r="C671" t="s">
        <v>25</v>
      </c>
      <c r="D671">
        <v>22</v>
      </c>
      <c r="E671" t="s">
        <v>13</v>
      </c>
      <c r="F671" t="s">
        <v>11</v>
      </c>
      <c r="G671">
        <v>8011</v>
      </c>
    </row>
    <row r="672" spans="1:7" ht="15.6" x14ac:dyDescent="0.3">
      <c r="A672" s="1">
        <v>44271</v>
      </c>
      <c r="B672" t="s">
        <v>26</v>
      </c>
      <c r="C672" t="s">
        <v>14</v>
      </c>
      <c r="D672">
        <v>26</v>
      </c>
      <c r="E672" t="s">
        <v>13</v>
      </c>
      <c r="F672" t="s">
        <v>11</v>
      </c>
      <c r="G672">
        <v>11853</v>
      </c>
    </row>
    <row r="673" spans="1:7" ht="15.6" x14ac:dyDescent="0.3">
      <c r="A673" s="1">
        <v>44271</v>
      </c>
      <c r="B673" t="s">
        <v>27</v>
      </c>
      <c r="C673" t="s">
        <v>18</v>
      </c>
      <c r="D673">
        <v>9</v>
      </c>
      <c r="E673" t="s">
        <v>13</v>
      </c>
      <c r="F673" t="s">
        <v>11</v>
      </c>
      <c r="G673">
        <v>3514</v>
      </c>
    </row>
    <row r="674" spans="1:7" ht="15.6" x14ac:dyDescent="0.3">
      <c r="A674" s="1">
        <v>44271</v>
      </c>
      <c r="B674" t="s">
        <v>28</v>
      </c>
      <c r="C674" t="s">
        <v>24</v>
      </c>
      <c r="D674">
        <v>20</v>
      </c>
      <c r="E674" t="s">
        <v>13</v>
      </c>
      <c r="F674" t="s">
        <v>11</v>
      </c>
      <c r="G674">
        <v>5802</v>
      </c>
    </row>
    <row r="675" spans="1:7" ht="15.6" x14ac:dyDescent="0.3">
      <c r="A675" s="1">
        <v>44271</v>
      </c>
      <c r="B675" t="s">
        <v>29</v>
      </c>
      <c r="C675" t="s">
        <v>22</v>
      </c>
      <c r="D675">
        <v>15.7</v>
      </c>
      <c r="E675" t="s">
        <v>13</v>
      </c>
      <c r="F675" t="s">
        <v>11</v>
      </c>
      <c r="G675">
        <v>5814</v>
      </c>
    </row>
    <row r="676" spans="1:7" ht="15.6" x14ac:dyDescent="0.3">
      <c r="A676" s="1">
        <v>44271</v>
      </c>
      <c r="B676" t="s">
        <v>30</v>
      </c>
      <c r="C676" t="s">
        <v>20</v>
      </c>
      <c r="D676">
        <v>24</v>
      </c>
      <c r="E676" t="s">
        <v>13</v>
      </c>
      <c r="F676" t="s">
        <v>9</v>
      </c>
      <c r="G676">
        <v>9734</v>
      </c>
    </row>
    <row r="677" spans="1:7" ht="15.6" x14ac:dyDescent="0.3">
      <c r="A677" s="1">
        <v>44272</v>
      </c>
      <c r="B677" t="s">
        <v>7</v>
      </c>
      <c r="C677" t="s">
        <v>16</v>
      </c>
      <c r="D677">
        <v>13</v>
      </c>
      <c r="E677" t="s">
        <v>13</v>
      </c>
      <c r="F677" t="s">
        <v>11</v>
      </c>
      <c r="G677">
        <v>6810</v>
      </c>
    </row>
    <row r="678" spans="1:7" ht="15.6" x14ac:dyDescent="0.3">
      <c r="A678" s="1">
        <v>44272</v>
      </c>
      <c r="B678" t="s">
        <v>15</v>
      </c>
      <c r="C678" t="s">
        <v>21</v>
      </c>
      <c r="D678">
        <v>16</v>
      </c>
      <c r="E678" t="s">
        <v>13</v>
      </c>
      <c r="F678" t="s">
        <v>11</v>
      </c>
      <c r="G678">
        <v>6861</v>
      </c>
    </row>
    <row r="679" spans="1:7" ht="15.6" x14ac:dyDescent="0.3">
      <c r="A679" s="1">
        <v>44272</v>
      </c>
      <c r="B679" t="s">
        <v>19</v>
      </c>
      <c r="C679" t="s">
        <v>17</v>
      </c>
      <c r="D679">
        <v>10</v>
      </c>
      <c r="E679" t="s">
        <v>13</v>
      </c>
      <c r="F679" t="s">
        <v>11</v>
      </c>
      <c r="G679">
        <v>5593</v>
      </c>
    </row>
    <row r="680" spans="1:7" ht="15.6" x14ac:dyDescent="0.3">
      <c r="A680" s="1">
        <v>44272</v>
      </c>
      <c r="B680" t="s">
        <v>23</v>
      </c>
      <c r="C680" t="s">
        <v>25</v>
      </c>
      <c r="D680">
        <v>22</v>
      </c>
      <c r="E680" t="s">
        <v>13</v>
      </c>
      <c r="F680" t="s">
        <v>11</v>
      </c>
      <c r="G680">
        <v>8044</v>
      </c>
    </row>
    <row r="681" spans="1:7" ht="15.6" x14ac:dyDescent="0.3">
      <c r="A681" s="1">
        <v>44272</v>
      </c>
      <c r="B681" t="s">
        <v>26</v>
      </c>
      <c r="C681" t="s">
        <v>14</v>
      </c>
      <c r="D681">
        <v>26</v>
      </c>
      <c r="E681" t="s">
        <v>13</v>
      </c>
      <c r="F681" t="s">
        <v>11</v>
      </c>
      <c r="G681">
        <v>11900</v>
      </c>
    </row>
    <row r="682" spans="1:7" ht="15.6" x14ac:dyDescent="0.3">
      <c r="A682" s="1">
        <v>44272</v>
      </c>
      <c r="B682" t="s">
        <v>27</v>
      </c>
      <c r="C682" t="s">
        <v>18</v>
      </c>
      <c r="D682">
        <v>9</v>
      </c>
      <c r="E682" t="s">
        <v>13</v>
      </c>
      <c r="F682" t="s">
        <v>11</v>
      </c>
      <c r="G682">
        <v>3529</v>
      </c>
    </row>
    <row r="683" spans="1:7" ht="15.6" x14ac:dyDescent="0.3">
      <c r="A683" s="1">
        <v>44272</v>
      </c>
      <c r="B683" t="s">
        <v>28</v>
      </c>
      <c r="C683" t="s">
        <v>24</v>
      </c>
      <c r="D683">
        <v>20</v>
      </c>
      <c r="E683" t="s">
        <v>13</v>
      </c>
      <c r="F683" t="s">
        <v>11</v>
      </c>
      <c r="G683">
        <v>5824</v>
      </c>
    </row>
    <row r="684" spans="1:7" ht="15.6" x14ac:dyDescent="0.3">
      <c r="A684" s="1">
        <v>44272</v>
      </c>
      <c r="B684" t="s">
        <v>29</v>
      </c>
      <c r="C684" t="s">
        <v>22</v>
      </c>
      <c r="D684">
        <v>15.7</v>
      </c>
      <c r="E684" t="s">
        <v>13</v>
      </c>
      <c r="F684" t="s">
        <v>11</v>
      </c>
      <c r="G684">
        <v>5837</v>
      </c>
    </row>
    <row r="685" spans="1:7" ht="15.6" x14ac:dyDescent="0.3">
      <c r="A685" s="1">
        <v>44272</v>
      </c>
      <c r="B685" t="s">
        <v>30</v>
      </c>
      <c r="C685" t="s">
        <v>20</v>
      </c>
      <c r="D685">
        <v>24</v>
      </c>
      <c r="E685" t="s">
        <v>13</v>
      </c>
      <c r="F685" t="s">
        <v>9</v>
      </c>
      <c r="G685">
        <v>9770</v>
      </c>
    </row>
    <row r="686" spans="1:7" ht="15.6" x14ac:dyDescent="0.3">
      <c r="A686" s="1">
        <v>44273</v>
      </c>
      <c r="B686" t="s">
        <v>7</v>
      </c>
      <c r="C686" t="s">
        <v>16</v>
      </c>
      <c r="D686">
        <v>13</v>
      </c>
      <c r="E686" t="s">
        <v>13</v>
      </c>
      <c r="F686" t="s">
        <v>11</v>
      </c>
      <c r="G686">
        <v>7151</v>
      </c>
    </row>
    <row r="687" spans="1:7" ht="15.6" x14ac:dyDescent="0.3">
      <c r="A687" s="1">
        <v>44273</v>
      </c>
      <c r="B687" t="s">
        <v>15</v>
      </c>
      <c r="C687" t="s">
        <v>21</v>
      </c>
      <c r="D687">
        <v>16</v>
      </c>
      <c r="E687" t="s">
        <v>13</v>
      </c>
      <c r="F687" t="s">
        <v>11</v>
      </c>
      <c r="G687">
        <v>7203</v>
      </c>
    </row>
    <row r="688" spans="1:7" ht="15.6" x14ac:dyDescent="0.3">
      <c r="A688" s="1">
        <v>44273</v>
      </c>
      <c r="B688" t="s">
        <v>19</v>
      </c>
      <c r="C688" t="s">
        <v>17</v>
      </c>
      <c r="D688">
        <v>10</v>
      </c>
      <c r="E688" t="s">
        <v>13</v>
      </c>
      <c r="F688" t="s">
        <v>11</v>
      </c>
      <c r="G688">
        <v>5873</v>
      </c>
    </row>
    <row r="689" spans="1:7" ht="15.6" x14ac:dyDescent="0.3">
      <c r="A689" s="1">
        <v>44273</v>
      </c>
      <c r="B689" t="s">
        <v>23</v>
      </c>
      <c r="C689" t="s">
        <v>25</v>
      </c>
      <c r="D689">
        <v>22</v>
      </c>
      <c r="E689" t="s">
        <v>13</v>
      </c>
      <c r="F689" t="s">
        <v>11</v>
      </c>
      <c r="G689">
        <v>8444</v>
      </c>
    </row>
    <row r="690" spans="1:7" ht="15.6" x14ac:dyDescent="0.3">
      <c r="A690" s="1">
        <v>44273</v>
      </c>
      <c r="B690" t="s">
        <v>26</v>
      </c>
      <c r="C690" t="s">
        <v>14</v>
      </c>
      <c r="D690">
        <v>26</v>
      </c>
      <c r="E690" t="s">
        <v>13</v>
      </c>
      <c r="F690" t="s">
        <v>11</v>
      </c>
      <c r="G690">
        <v>12492</v>
      </c>
    </row>
    <row r="691" spans="1:7" ht="15.6" x14ac:dyDescent="0.3">
      <c r="A691" s="1">
        <v>44273</v>
      </c>
      <c r="B691" t="s">
        <v>27</v>
      </c>
      <c r="C691" t="s">
        <v>18</v>
      </c>
      <c r="D691">
        <v>9</v>
      </c>
      <c r="E691" t="s">
        <v>13</v>
      </c>
      <c r="F691" t="s">
        <v>11</v>
      </c>
      <c r="G691">
        <v>3704</v>
      </c>
    </row>
    <row r="692" spans="1:7" ht="15.6" x14ac:dyDescent="0.3">
      <c r="A692" s="1">
        <v>44273</v>
      </c>
      <c r="B692" t="s">
        <v>28</v>
      </c>
      <c r="C692" t="s">
        <v>24</v>
      </c>
      <c r="D692">
        <v>20</v>
      </c>
      <c r="E692" t="s">
        <v>13</v>
      </c>
      <c r="F692" t="s">
        <v>11</v>
      </c>
      <c r="G692">
        <v>6114</v>
      </c>
    </row>
    <row r="693" spans="1:7" ht="15.6" x14ac:dyDescent="0.3">
      <c r="A693" s="1">
        <v>44273</v>
      </c>
      <c r="B693" t="s">
        <v>29</v>
      </c>
      <c r="C693" t="s">
        <v>22</v>
      </c>
      <c r="D693">
        <v>15.7</v>
      </c>
      <c r="E693" t="s">
        <v>13</v>
      </c>
      <c r="F693" t="s">
        <v>11</v>
      </c>
      <c r="G693">
        <v>6129</v>
      </c>
    </row>
    <row r="694" spans="1:7" ht="15.6" x14ac:dyDescent="0.3">
      <c r="A694" s="1">
        <v>44273</v>
      </c>
      <c r="B694" t="s">
        <v>30</v>
      </c>
      <c r="C694" t="s">
        <v>20</v>
      </c>
      <c r="D694">
        <v>24</v>
      </c>
      <c r="E694" t="s">
        <v>13</v>
      </c>
      <c r="F694" t="s">
        <v>11</v>
      </c>
      <c r="G694">
        <v>9192</v>
      </c>
    </row>
    <row r="695" spans="1:7" ht="15.6" x14ac:dyDescent="0.3">
      <c r="A695" s="1">
        <v>44274</v>
      </c>
      <c r="B695" t="s">
        <v>7</v>
      </c>
      <c r="C695" t="s">
        <v>16</v>
      </c>
      <c r="D695">
        <v>13</v>
      </c>
      <c r="E695" t="s">
        <v>13</v>
      </c>
      <c r="F695" t="s">
        <v>11</v>
      </c>
      <c r="G695">
        <v>6881</v>
      </c>
    </row>
    <row r="696" spans="1:7" ht="15.6" x14ac:dyDescent="0.3">
      <c r="A696" s="1">
        <v>44274</v>
      </c>
      <c r="B696" t="s">
        <v>15</v>
      </c>
      <c r="C696" t="s">
        <v>21</v>
      </c>
      <c r="D696">
        <v>16</v>
      </c>
      <c r="E696" t="s">
        <v>13</v>
      </c>
      <c r="F696" t="s">
        <v>11</v>
      </c>
      <c r="G696">
        <v>6932</v>
      </c>
    </row>
    <row r="697" spans="1:7" ht="15.6" x14ac:dyDescent="0.3">
      <c r="A697" s="1">
        <v>44274</v>
      </c>
      <c r="B697" t="s">
        <v>19</v>
      </c>
      <c r="C697" t="s">
        <v>17</v>
      </c>
      <c r="D697">
        <v>10</v>
      </c>
      <c r="E697" t="s">
        <v>13</v>
      </c>
      <c r="F697" t="s">
        <v>11</v>
      </c>
      <c r="G697">
        <v>5652</v>
      </c>
    </row>
    <row r="698" spans="1:7" ht="15.6" x14ac:dyDescent="0.3">
      <c r="A698" s="1">
        <v>44274</v>
      </c>
      <c r="B698" t="s">
        <v>23</v>
      </c>
      <c r="C698" t="s">
        <v>25</v>
      </c>
      <c r="D698">
        <v>22</v>
      </c>
      <c r="E698" t="s">
        <v>13</v>
      </c>
      <c r="F698" t="s">
        <v>11</v>
      </c>
      <c r="G698">
        <v>8126</v>
      </c>
    </row>
    <row r="699" spans="1:7" ht="15.6" x14ac:dyDescent="0.3">
      <c r="A699" s="1">
        <v>44274</v>
      </c>
      <c r="B699" t="s">
        <v>26</v>
      </c>
      <c r="C699" t="s">
        <v>14</v>
      </c>
      <c r="D699">
        <v>26</v>
      </c>
      <c r="E699" t="s">
        <v>13</v>
      </c>
      <c r="F699" t="s">
        <v>11</v>
      </c>
      <c r="G699">
        <v>12023</v>
      </c>
    </row>
    <row r="700" spans="1:7" ht="15.6" x14ac:dyDescent="0.3">
      <c r="A700" s="1">
        <v>44274</v>
      </c>
      <c r="B700" t="s">
        <v>27</v>
      </c>
      <c r="C700" t="s">
        <v>18</v>
      </c>
      <c r="D700">
        <v>9</v>
      </c>
      <c r="E700" t="s">
        <v>13</v>
      </c>
      <c r="F700" t="s">
        <v>11</v>
      </c>
      <c r="G700">
        <v>3566</v>
      </c>
    </row>
    <row r="701" spans="1:7" ht="15.6" x14ac:dyDescent="0.3">
      <c r="A701" s="1">
        <v>44274</v>
      </c>
      <c r="B701" t="s">
        <v>28</v>
      </c>
      <c r="C701" t="s">
        <v>24</v>
      </c>
      <c r="D701">
        <v>20</v>
      </c>
      <c r="E701" t="s">
        <v>13</v>
      </c>
      <c r="F701" t="s">
        <v>11</v>
      </c>
      <c r="G701">
        <v>5884</v>
      </c>
    </row>
    <row r="702" spans="1:7" ht="15.6" x14ac:dyDescent="0.3">
      <c r="A702" s="1">
        <v>44274</v>
      </c>
      <c r="B702" t="s">
        <v>29</v>
      </c>
      <c r="C702" t="s">
        <v>22</v>
      </c>
      <c r="D702">
        <v>15.7</v>
      </c>
      <c r="E702" t="s">
        <v>13</v>
      </c>
      <c r="F702" t="s">
        <v>11</v>
      </c>
      <c r="G702">
        <v>5898</v>
      </c>
    </row>
    <row r="703" spans="1:7" ht="15.6" x14ac:dyDescent="0.3">
      <c r="A703" s="1">
        <v>44274</v>
      </c>
      <c r="B703" t="s">
        <v>30</v>
      </c>
      <c r="C703" t="s">
        <v>20</v>
      </c>
      <c r="D703">
        <v>24</v>
      </c>
      <c r="E703" t="s">
        <v>13</v>
      </c>
      <c r="F703" t="s">
        <v>11</v>
      </c>
      <c r="G703">
        <v>8847</v>
      </c>
    </row>
    <row r="704" spans="1:7" ht="15.6" x14ac:dyDescent="0.3">
      <c r="A704" s="1">
        <v>44275</v>
      </c>
      <c r="B704" t="s">
        <v>7</v>
      </c>
      <c r="C704" t="s">
        <v>16</v>
      </c>
      <c r="D704">
        <v>13</v>
      </c>
      <c r="E704" t="s">
        <v>13</v>
      </c>
      <c r="F704" t="s">
        <v>11</v>
      </c>
      <c r="G704">
        <v>6845</v>
      </c>
    </row>
    <row r="705" spans="1:7" ht="15.6" x14ac:dyDescent="0.3">
      <c r="A705" s="1">
        <v>44275</v>
      </c>
      <c r="B705" t="s">
        <v>15</v>
      </c>
      <c r="C705" t="s">
        <v>21</v>
      </c>
      <c r="D705">
        <v>16</v>
      </c>
      <c r="E705" t="s">
        <v>13</v>
      </c>
      <c r="F705" t="s">
        <v>11</v>
      </c>
      <c r="G705">
        <v>6896</v>
      </c>
    </row>
    <row r="706" spans="1:7" ht="15.6" x14ac:dyDescent="0.3">
      <c r="A706" s="1">
        <v>44275</v>
      </c>
      <c r="B706" t="s">
        <v>19</v>
      </c>
      <c r="C706" t="s">
        <v>17</v>
      </c>
      <c r="D706">
        <v>10</v>
      </c>
      <c r="E706" t="s">
        <v>13</v>
      </c>
      <c r="F706" t="s">
        <v>11</v>
      </c>
      <c r="G706">
        <v>5623</v>
      </c>
    </row>
    <row r="707" spans="1:7" ht="15.6" x14ac:dyDescent="0.3">
      <c r="A707" s="1">
        <v>44275</v>
      </c>
      <c r="B707" t="s">
        <v>23</v>
      </c>
      <c r="C707" t="s">
        <v>25</v>
      </c>
      <c r="D707">
        <v>22</v>
      </c>
      <c r="E707" t="s">
        <v>13</v>
      </c>
      <c r="F707" t="s">
        <v>11</v>
      </c>
      <c r="G707">
        <v>8084</v>
      </c>
    </row>
    <row r="708" spans="1:7" ht="15.6" x14ac:dyDescent="0.3">
      <c r="A708" s="1">
        <v>44275</v>
      </c>
      <c r="B708" t="s">
        <v>26</v>
      </c>
      <c r="C708" t="s">
        <v>14</v>
      </c>
      <c r="D708">
        <v>26</v>
      </c>
      <c r="E708" t="s">
        <v>13</v>
      </c>
      <c r="F708" t="s">
        <v>11</v>
      </c>
      <c r="G708">
        <v>11961</v>
      </c>
    </row>
    <row r="709" spans="1:7" ht="15.6" x14ac:dyDescent="0.3">
      <c r="A709" s="1">
        <v>44275</v>
      </c>
      <c r="B709" t="s">
        <v>27</v>
      </c>
      <c r="C709" t="s">
        <v>18</v>
      </c>
      <c r="D709">
        <v>9</v>
      </c>
      <c r="E709" t="s">
        <v>13</v>
      </c>
      <c r="F709" t="s">
        <v>11</v>
      </c>
      <c r="G709">
        <v>3547</v>
      </c>
    </row>
    <row r="710" spans="1:7" ht="15.6" x14ac:dyDescent="0.3">
      <c r="A710" s="1">
        <v>44275</v>
      </c>
      <c r="B710" t="s">
        <v>28</v>
      </c>
      <c r="C710" t="s">
        <v>24</v>
      </c>
      <c r="D710">
        <v>20</v>
      </c>
      <c r="E710" t="s">
        <v>13</v>
      </c>
      <c r="F710" t="s">
        <v>11</v>
      </c>
      <c r="G710">
        <v>5855</v>
      </c>
    </row>
    <row r="711" spans="1:7" ht="15.6" x14ac:dyDescent="0.3">
      <c r="A711" s="1">
        <v>44275</v>
      </c>
      <c r="B711" t="s">
        <v>29</v>
      </c>
      <c r="C711" t="s">
        <v>22</v>
      </c>
      <c r="D711">
        <v>15.7</v>
      </c>
      <c r="E711" t="s">
        <v>13</v>
      </c>
      <c r="F711" t="s">
        <v>11</v>
      </c>
      <c r="G711">
        <v>5867</v>
      </c>
    </row>
    <row r="712" spans="1:7" ht="15.6" x14ac:dyDescent="0.3">
      <c r="A712" s="1">
        <v>44275</v>
      </c>
      <c r="B712" t="s">
        <v>30</v>
      </c>
      <c r="C712" t="s">
        <v>20</v>
      </c>
      <c r="D712">
        <v>24</v>
      </c>
      <c r="E712" t="s">
        <v>13</v>
      </c>
      <c r="F712" t="s">
        <v>11</v>
      </c>
      <c r="G712">
        <v>8802</v>
      </c>
    </row>
    <row r="713" spans="1:7" ht="15.6" x14ac:dyDescent="0.3">
      <c r="A713" s="1">
        <v>44276</v>
      </c>
      <c r="B713" t="s">
        <v>7</v>
      </c>
      <c r="C713" t="s">
        <v>16</v>
      </c>
      <c r="D713">
        <v>13</v>
      </c>
      <c r="E713" t="s">
        <v>13</v>
      </c>
      <c r="F713" t="s">
        <v>9</v>
      </c>
      <c r="G713">
        <v>8708</v>
      </c>
    </row>
    <row r="714" spans="1:7" ht="15.6" x14ac:dyDescent="0.3">
      <c r="A714" s="1">
        <v>44276</v>
      </c>
      <c r="B714" t="s">
        <v>15</v>
      </c>
      <c r="C714" t="s">
        <v>21</v>
      </c>
      <c r="D714">
        <v>16</v>
      </c>
      <c r="E714" t="s">
        <v>13</v>
      </c>
      <c r="F714" t="s">
        <v>11</v>
      </c>
      <c r="G714">
        <v>7159</v>
      </c>
    </row>
    <row r="715" spans="1:7" ht="15.6" x14ac:dyDescent="0.3">
      <c r="A715" s="1">
        <v>44276</v>
      </c>
      <c r="B715" t="s">
        <v>19</v>
      </c>
      <c r="C715" t="s">
        <v>17</v>
      </c>
      <c r="D715">
        <v>10</v>
      </c>
      <c r="E715" t="s">
        <v>13</v>
      </c>
      <c r="F715" t="s">
        <v>11</v>
      </c>
      <c r="G715">
        <v>5836</v>
      </c>
    </row>
    <row r="716" spans="1:7" ht="15.6" x14ac:dyDescent="0.3">
      <c r="A716" s="1">
        <v>44276</v>
      </c>
      <c r="B716" t="s">
        <v>23</v>
      </c>
      <c r="C716" t="s">
        <v>25</v>
      </c>
      <c r="D716">
        <v>22</v>
      </c>
      <c r="E716" t="s">
        <v>13</v>
      </c>
      <c r="F716" t="s">
        <v>11</v>
      </c>
      <c r="G716">
        <v>8392</v>
      </c>
    </row>
    <row r="717" spans="1:7" ht="15.6" x14ac:dyDescent="0.3">
      <c r="A717" s="1">
        <v>44276</v>
      </c>
      <c r="B717" t="s">
        <v>26</v>
      </c>
      <c r="C717" t="s">
        <v>14</v>
      </c>
      <c r="D717">
        <v>26</v>
      </c>
      <c r="E717" t="s">
        <v>13</v>
      </c>
      <c r="F717" t="s">
        <v>11</v>
      </c>
      <c r="G717">
        <v>12416</v>
      </c>
    </row>
    <row r="718" spans="1:7" ht="15.6" x14ac:dyDescent="0.3">
      <c r="A718" s="1">
        <v>44276</v>
      </c>
      <c r="B718" t="s">
        <v>27</v>
      </c>
      <c r="C718" t="s">
        <v>18</v>
      </c>
      <c r="D718">
        <v>9</v>
      </c>
      <c r="E718" t="s">
        <v>13</v>
      </c>
      <c r="F718" t="s">
        <v>11</v>
      </c>
      <c r="G718">
        <v>3682</v>
      </c>
    </row>
    <row r="719" spans="1:7" ht="15.6" x14ac:dyDescent="0.3">
      <c r="A719" s="1">
        <v>44276</v>
      </c>
      <c r="B719" t="s">
        <v>28</v>
      </c>
      <c r="C719" t="s">
        <v>24</v>
      </c>
      <c r="D719">
        <v>20</v>
      </c>
      <c r="E719" t="s">
        <v>13</v>
      </c>
      <c r="F719" t="s">
        <v>11</v>
      </c>
      <c r="G719">
        <v>6077</v>
      </c>
    </row>
    <row r="720" spans="1:7" ht="15.6" x14ac:dyDescent="0.3">
      <c r="A720" s="1">
        <v>44276</v>
      </c>
      <c r="B720" t="s">
        <v>29</v>
      </c>
      <c r="C720" t="s">
        <v>22</v>
      </c>
      <c r="D720">
        <v>15.7</v>
      </c>
      <c r="E720" t="s">
        <v>13</v>
      </c>
      <c r="F720" t="s">
        <v>11</v>
      </c>
      <c r="G720">
        <v>6091</v>
      </c>
    </row>
    <row r="721" spans="1:7" ht="15.6" x14ac:dyDescent="0.3">
      <c r="A721" s="1">
        <v>44276</v>
      </c>
      <c r="B721" t="s">
        <v>30</v>
      </c>
      <c r="C721" t="s">
        <v>20</v>
      </c>
      <c r="D721">
        <v>24</v>
      </c>
      <c r="E721" t="s">
        <v>13</v>
      </c>
      <c r="F721" t="s">
        <v>11</v>
      </c>
      <c r="G721">
        <v>9137</v>
      </c>
    </row>
    <row r="722" spans="1:7" ht="15.6" x14ac:dyDescent="0.3">
      <c r="A722" s="1">
        <v>44277</v>
      </c>
      <c r="B722" t="s">
        <v>7</v>
      </c>
      <c r="C722" t="s">
        <v>16</v>
      </c>
      <c r="D722">
        <v>13</v>
      </c>
      <c r="E722" t="s">
        <v>13</v>
      </c>
      <c r="F722" t="s">
        <v>9</v>
      </c>
      <c r="G722">
        <v>8871</v>
      </c>
    </row>
    <row r="723" spans="1:7" ht="15.6" x14ac:dyDescent="0.3">
      <c r="A723" s="1">
        <v>44277</v>
      </c>
      <c r="B723" t="s">
        <v>15</v>
      </c>
      <c r="C723" t="s">
        <v>21</v>
      </c>
      <c r="D723">
        <v>16</v>
      </c>
      <c r="E723" t="s">
        <v>13</v>
      </c>
      <c r="F723" t="s">
        <v>11</v>
      </c>
      <c r="G723">
        <v>7312</v>
      </c>
    </row>
    <row r="724" spans="1:7" ht="15.6" x14ac:dyDescent="0.3">
      <c r="A724" s="1">
        <v>44277</v>
      </c>
      <c r="B724" t="s">
        <v>19</v>
      </c>
      <c r="C724" t="s">
        <v>17</v>
      </c>
      <c r="D724">
        <v>10</v>
      </c>
      <c r="E724" t="s">
        <v>13</v>
      </c>
      <c r="F724" t="s">
        <v>11</v>
      </c>
      <c r="G724">
        <v>5961</v>
      </c>
    </row>
    <row r="725" spans="1:7" ht="15.6" x14ac:dyDescent="0.3">
      <c r="A725" s="1">
        <v>44277</v>
      </c>
      <c r="B725" t="s">
        <v>23</v>
      </c>
      <c r="C725" t="s">
        <v>25</v>
      </c>
      <c r="D725">
        <v>22</v>
      </c>
      <c r="E725" t="s">
        <v>13</v>
      </c>
      <c r="F725" t="s">
        <v>11</v>
      </c>
      <c r="G725">
        <v>8571</v>
      </c>
    </row>
    <row r="726" spans="1:7" ht="15.6" x14ac:dyDescent="0.3">
      <c r="A726" s="1">
        <v>44277</v>
      </c>
      <c r="B726" t="s">
        <v>26</v>
      </c>
      <c r="C726" t="s">
        <v>14</v>
      </c>
      <c r="D726">
        <v>26</v>
      </c>
      <c r="E726" t="s">
        <v>13</v>
      </c>
      <c r="F726" t="s">
        <v>11</v>
      </c>
      <c r="G726">
        <v>12680</v>
      </c>
    </row>
    <row r="727" spans="1:7" ht="15.6" x14ac:dyDescent="0.3">
      <c r="A727" s="1">
        <v>44277</v>
      </c>
      <c r="B727" t="s">
        <v>27</v>
      </c>
      <c r="C727" t="s">
        <v>18</v>
      </c>
      <c r="D727">
        <v>9</v>
      </c>
      <c r="E727" t="s">
        <v>13</v>
      </c>
      <c r="F727" t="s">
        <v>11</v>
      </c>
      <c r="G727">
        <v>3760</v>
      </c>
    </row>
    <row r="728" spans="1:7" ht="15.6" x14ac:dyDescent="0.3">
      <c r="A728" s="1">
        <v>44277</v>
      </c>
      <c r="B728" t="s">
        <v>28</v>
      </c>
      <c r="C728" t="s">
        <v>24</v>
      </c>
      <c r="D728">
        <v>20</v>
      </c>
      <c r="E728" t="s">
        <v>13</v>
      </c>
      <c r="F728" t="s">
        <v>11</v>
      </c>
      <c r="G728">
        <v>6206</v>
      </c>
    </row>
    <row r="729" spans="1:7" ht="15.6" x14ac:dyDescent="0.3">
      <c r="A729" s="1">
        <v>44277</v>
      </c>
      <c r="B729" t="s">
        <v>29</v>
      </c>
      <c r="C729" t="s">
        <v>22</v>
      </c>
      <c r="D729">
        <v>15.7</v>
      </c>
      <c r="E729" t="s">
        <v>13</v>
      </c>
      <c r="F729" t="s">
        <v>11</v>
      </c>
      <c r="G729">
        <v>6221</v>
      </c>
    </row>
    <row r="730" spans="1:7" ht="15.6" x14ac:dyDescent="0.3">
      <c r="A730" s="1">
        <v>44277</v>
      </c>
      <c r="B730" t="s">
        <v>30</v>
      </c>
      <c r="C730" t="s">
        <v>20</v>
      </c>
      <c r="D730">
        <v>24</v>
      </c>
      <c r="E730" t="s">
        <v>13</v>
      </c>
      <c r="F730" t="s">
        <v>11</v>
      </c>
      <c r="G730">
        <v>9331</v>
      </c>
    </row>
    <row r="731" spans="1:7" ht="15.6" x14ac:dyDescent="0.3">
      <c r="A731" s="1">
        <v>44278</v>
      </c>
      <c r="B731" t="s">
        <v>7</v>
      </c>
      <c r="C731" t="s">
        <v>16</v>
      </c>
      <c r="D731">
        <v>13</v>
      </c>
      <c r="E731" t="s">
        <v>13</v>
      </c>
      <c r="F731" t="s">
        <v>9</v>
      </c>
      <c r="G731">
        <v>7432</v>
      </c>
    </row>
    <row r="732" spans="1:7" ht="15.6" x14ac:dyDescent="0.3">
      <c r="A732" s="1">
        <v>44278</v>
      </c>
      <c r="B732" t="s">
        <v>15</v>
      </c>
      <c r="C732" t="s">
        <v>21</v>
      </c>
      <c r="D732">
        <v>16</v>
      </c>
      <c r="E732" t="s">
        <v>13</v>
      </c>
      <c r="F732" t="s">
        <v>11</v>
      </c>
      <c r="G732">
        <v>5969</v>
      </c>
    </row>
    <row r="733" spans="1:7" ht="15.6" x14ac:dyDescent="0.3">
      <c r="A733" s="1">
        <v>44278</v>
      </c>
      <c r="B733" t="s">
        <v>19</v>
      </c>
      <c r="C733" t="s">
        <v>17</v>
      </c>
      <c r="D733">
        <v>10</v>
      </c>
      <c r="E733" t="s">
        <v>13</v>
      </c>
      <c r="F733" t="s">
        <v>11</v>
      </c>
      <c r="G733">
        <v>4867</v>
      </c>
    </row>
    <row r="734" spans="1:7" ht="15.6" x14ac:dyDescent="0.3">
      <c r="A734" s="1">
        <v>44278</v>
      </c>
      <c r="B734" t="s">
        <v>23</v>
      </c>
      <c r="C734" t="s">
        <v>25</v>
      </c>
      <c r="D734">
        <v>22</v>
      </c>
      <c r="E734" t="s">
        <v>13</v>
      </c>
      <c r="F734" t="s">
        <v>11</v>
      </c>
      <c r="G734">
        <v>6997</v>
      </c>
    </row>
    <row r="735" spans="1:7" ht="15.6" x14ac:dyDescent="0.3">
      <c r="A735" s="1">
        <v>44278</v>
      </c>
      <c r="B735" t="s">
        <v>26</v>
      </c>
      <c r="C735" t="s">
        <v>14</v>
      </c>
      <c r="D735">
        <v>26</v>
      </c>
      <c r="E735" t="s">
        <v>13</v>
      </c>
      <c r="F735" t="s">
        <v>11</v>
      </c>
      <c r="G735">
        <v>10352</v>
      </c>
    </row>
    <row r="736" spans="1:7" ht="15.6" x14ac:dyDescent="0.3">
      <c r="A736" s="1">
        <v>44278</v>
      </c>
      <c r="B736" t="s">
        <v>27</v>
      </c>
      <c r="C736" t="s">
        <v>18</v>
      </c>
      <c r="D736">
        <v>9</v>
      </c>
      <c r="E736" t="s">
        <v>13</v>
      </c>
      <c r="F736" t="s">
        <v>11</v>
      </c>
      <c r="G736">
        <v>3070</v>
      </c>
    </row>
    <row r="737" spans="1:7" ht="15.6" x14ac:dyDescent="0.3">
      <c r="A737" s="1">
        <v>44278</v>
      </c>
      <c r="B737" t="s">
        <v>28</v>
      </c>
      <c r="C737" t="s">
        <v>24</v>
      </c>
      <c r="D737">
        <v>20</v>
      </c>
      <c r="E737" t="s">
        <v>13</v>
      </c>
      <c r="F737" t="s">
        <v>11</v>
      </c>
      <c r="G737">
        <v>5067</v>
      </c>
    </row>
    <row r="738" spans="1:7" ht="15.6" x14ac:dyDescent="0.3">
      <c r="A738" s="1">
        <v>44278</v>
      </c>
      <c r="B738" t="s">
        <v>29</v>
      </c>
      <c r="C738" t="s">
        <v>22</v>
      </c>
      <c r="D738">
        <v>15.7</v>
      </c>
      <c r="E738" t="s">
        <v>13</v>
      </c>
      <c r="F738" t="s">
        <v>11</v>
      </c>
      <c r="G738">
        <v>5079</v>
      </c>
    </row>
    <row r="739" spans="1:7" ht="15.6" x14ac:dyDescent="0.3">
      <c r="A739" s="1">
        <v>44278</v>
      </c>
      <c r="B739" t="s">
        <v>30</v>
      </c>
      <c r="C739" t="s">
        <v>20</v>
      </c>
      <c r="D739">
        <v>24</v>
      </c>
      <c r="E739" t="s">
        <v>13</v>
      </c>
      <c r="F739" t="s">
        <v>11</v>
      </c>
      <c r="G739">
        <v>7618</v>
      </c>
    </row>
    <row r="740" spans="1:7" ht="15.6" x14ac:dyDescent="0.3">
      <c r="A740" s="1">
        <v>44279</v>
      </c>
      <c r="B740" t="s">
        <v>7</v>
      </c>
      <c r="C740" t="s">
        <v>16</v>
      </c>
      <c r="D740">
        <v>13</v>
      </c>
      <c r="E740" t="s">
        <v>13</v>
      </c>
      <c r="F740" t="s">
        <v>9</v>
      </c>
      <c r="G740">
        <v>7580</v>
      </c>
    </row>
    <row r="741" spans="1:7" ht="15.6" x14ac:dyDescent="0.3">
      <c r="A741" s="1">
        <v>44279</v>
      </c>
      <c r="B741" t="s">
        <v>15</v>
      </c>
      <c r="C741" t="s">
        <v>21</v>
      </c>
      <c r="D741">
        <v>16</v>
      </c>
      <c r="E741" t="s">
        <v>13</v>
      </c>
      <c r="F741" t="s">
        <v>11</v>
      </c>
      <c r="G741">
        <v>6108</v>
      </c>
    </row>
    <row r="742" spans="1:7" ht="15.6" x14ac:dyDescent="0.3">
      <c r="A742" s="1">
        <v>44279</v>
      </c>
      <c r="B742" t="s">
        <v>19</v>
      </c>
      <c r="C742" t="s">
        <v>17</v>
      </c>
      <c r="D742">
        <v>10</v>
      </c>
      <c r="E742" t="s">
        <v>13</v>
      </c>
      <c r="F742" t="s">
        <v>11</v>
      </c>
      <c r="G742">
        <v>4980</v>
      </c>
    </row>
    <row r="743" spans="1:7" ht="15.6" x14ac:dyDescent="0.3">
      <c r="A743" s="1">
        <v>44279</v>
      </c>
      <c r="B743" t="s">
        <v>23</v>
      </c>
      <c r="C743" t="s">
        <v>25</v>
      </c>
      <c r="D743">
        <v>22</v>
      </c>
      <c r="E743" t="s">
        <v>13</v>
      </c>
      <c r="F743" t="s">
        <v>11</v>
      </c>
      <c r="G743">
        <v>7161</v>
      </c>
    </row>
    <row r="744" spans="1:7" ht="15.6" x14ac:dyDescent="0.3">
      <c r="A744" s="1">
        <v>44279</v>
      </c>
      <c r="B744" t="s">
        <v>26</v>
      </c>
      <c r="C744" t="s">
        <v>14</v>
      </c>
      <c r="D744">
        <v>26</v>
      </c>
      <c r="E744" t="s">
        <v>13</v>
      </c>
      <c r="F744" t="s">
        <v>11</v>
      </c>
      <c r="G744">
        <v>10594</v>
      </c>
    </row>
    <row r="745" spans="1:7" ht="15.6" x14ac:dyDescent="0.3">
      <c r="A745" s="1">
        <v>44279</v>
      </c>
      <c r="B745" t="s">
        <v>27</v>
      </c>
      <c r="C745" t="s">
        <v>18</v>
      </c>
      <c r="D745">
        <v>9</v>
      </c>
      <c r="E745" t="s">
        <v>13</v>
      </c>
      <c r="F745" t="s">
        <v>11</v>
      </c>
      <c r="G745">
        <v>3141</v>
      </c>
    </row>
    <row r="746" spans="1:7" ht="15.6" x14ac:dyDescent="0.3">
      <c r="A746" s="1">
        <v>44279</v>
      </c>
      <c r="B746" t="s">
        <v>28</v>
      </c>
      <c r="C746" t="s">
        <v>24</v>
      </c>
      <c r="D746">
        <v>20</v>
      </c>
      <c r="E746" t="s">
        <v>13</v>
      </c>
      <c r="F746" t="s">
        <v>11</v>
      </c>
      <c r="G746">
        <v>5185</v>
      </c>
    </row>
    <row r="747" spans="1:7" ht="15.6" x14ac:dyDescent="0.3">
      <c r="A747" s="1">
        <v>44279</v>
      </c>
      <c r="B747" t="s">
        <v>29</v>
      </c>
      <c r="C747" t="s">
        <v>22</v>
      </c>
      <c r="D747">
        <v>15.7</v>
      </c>
      <c r="E747" t="s">
        <v>13</v>
      </c>
      <c r="F747" t="s">
        <v>11</v>
      </c>
      <c r="G747">
        <v>5198</v>
      </c>
    </row>
    <row r="748" spans="1:7" ht="15.6" x14ac:dyDescent="0.3">
      <c r="A748" s="1">
        <v>44279</v>
      </c>
      <c r="B748" t="s">
        <v>30</v>
      </c>
      <c r="C748" t="s">
        <v>20</v>
      </c>
      <c r="D748">
        <v>24</v>
      </c>
      <c r="E748" t="s">
        <v>13</v>
      </c>
      <c r="F748" t="s">
        <v>11</v>
      </c>
      <c r="G748">
        <v>7795</v>
      </c>
    </row>
    <row r="749" spans="1:7" ht="15.6" x14ac:dyDescent="0.3">
      <c r="A749" s="1">
        <v>44280</v>
      </c>
      <c r="B749" t="s">
        <v>7</v>
      </c>
      <c r="C749" t="s">
        <v>16</v>
      </c>
      <c r="D749">
        <v>13</v>
      </c>
      <c r="E749" t="s">
        <v>13</v>
      </c>
      <c r="F749" t="s">
        <v>9</v>
      </c>
      <c r="G749">
        <v>8049</v>
      </c>
    </row>
    <row r="750" spans="1:7" ht="15.6" x14ac:dyDescent="0.3">
      <c r="A750" s="1">
        <v>44280</v>
      </c>
      <c r="B750" t="s">
        <v>15</v>
      </c>
      <c r="C750" t="s">
        <v>21</v>
      </c>
      <c r="D750">
        <v>16</v>
      </c>
      <c r="E750" t="s">
        <v>13</v>
      </c>
      <c r="F750" t="s">
        <v>11</v>
      </c>
      <c r="G750">
        <v>6544</v>
      </c>
    </row>
    <row r="751" spans="1:7" ht="15.6" x14ac:dyDescent="0.3">
      <c r="A751" s="1">
        <v>44280</v>
      </c>
      <c r="B751" t="s">
        <v>19</v>
      </c>
      <c r="C751" t="s">
        <v>17</v>
      </c>
      <c r="D751">
        <v>10</v>
      </c>
      <c r="E751" t="s">
        <v>13</v>
      </c>
      <c r="F751" t="s">
        <v>11</v>
      </c>
      <c r="G751">
        <v>5336</v>
      </c>
    </row>
    <row r="752" spans="1:7" ht="15.6" x14ac:dyDescent="0.3">
      <c r="A752" s="1">
        <v>44280</v>
      </c>
      <c r="B752" t="s">
        <v>23</v>
      </c>
      <c r="C752" t="s">
        <v>25</v>
      </c>
      <c r="D752">
        <v>22</v>
      </c>
      <c r="E752" t="s">
        <v>13</v>
      </c>
      <c r="F752" t="s">
        <v>11</v>
      </c>
      <c r="G752">
        <v>7673</v>
      </c>
    </row>
    <row r="753" spans="1:7" ht="15.6" x14ac:dyDescent="0.3">
      <c r="A753" s="1">
        <v>44280</v>
      </c>
      <c r="B753" t="s">
        <v>26</v>
      </c>
      <c r="C753" t="s">
        <v>14</v>
      </c>
      <c r="D753">
        <v>26</v>
      </c>
      <c r="E753" t="s">
        <v>13</v>
      </c>
      <c r="F753" t="s">
        <v>11</v>
      </c>
      <c r="G753">
        <v>11350</v>
      </c>
    </row>
    <row r="754" spans="1:7" ht="15.6" x14ac:dyDescent="0.3">
      <c r="A754" s="1">
        <v>44280</v>
      </c>
      <c r="B754" t="s">
        <v>27</v>
      </c>
      <c r="C754" t="s">
        <v>18</v>
      </c>
      <c r="D754">
        <v>9</v>
      </c>
      <c r="E754" t="s">
        <v>13</v>
      </c>
      <c r="F754" t="s">
        <v>11</v>
      </c>
      <c r="G754">
        <v>3366</v>
      </c>
    </row>
    <row r="755" spans="1:7" ht="15.6" x14ac:dyDescent="0.3">
      <c r="A755" s="1">
        <v>44280</v>
      </c>
      <c r="B755" t="s">
        <v>28</v>
      </c>
      <c r="C755" t="s">
        <v>24</v>
      </c>
      <c r="D755">
        <v>20</v>
      </c>
      <c r="E755" t="s">
        <v>13</v>
      </c>
      <c r="F755" t="s">
        <v>11</v>
      </c>
      <c r="G755">
        <v>5555</v>
      </c>
    </row>
    <row r="756" spans="1:7" ht="15.6" x14ac:dyDescent="0.3">
      <c r="A756" s="1">
        <v>44280</v>
      </c>
      <c r="B756" t="s">
        <v>29</v>
      </c>
      <c r="C756" t="s">
        <v>22</v>
      </c>
      <c r="D756">
        <v>15.7</v>
      </c>
      <c r="E756" t="s">
        <v>13</v>
      </c>
      <c r="F756" t="s">
        <v>11</v>
      </c>
      <c r="G756">
        <v>5569</v>
      </c>
    </row>
    <row r="757" spans="1:7" ht="15.6" x14ac:dyDescent="0.3">
      <c r="A757" s="1">
        <v>44280</v>
      </c>
      <c r="B757" t="s">
        <v>30</v>
      </c>
      <c r="C757" t="s">
        <v>20</v>
      </c>
      <c r="D757">
        <v>24</v>
      </c>
      <c r="E757" t="s">
        <v>13</v>
      </c>
      <c r="F757" t="s">
        <v>11</v>
      </c>
      <c r="G757">
        <v>8352</v>
      </c>
    </row>
    <row r="758" spans="1:7" ht="15.6" x14ac:dyDescent="0.3">
      <c r="A758" s="1">
        <v>44281</v>
      </c>
      <c r="B758" t="s">
        <v>7</v>
      </c>
      <c r="C758" t="s">
        <v>16</v>
      </c>
      <c r="D758">
        <v>13</v>
      </c>
      <c r="E758" t="s">
        <v>13</v>
      </c>
      <c r="F758" t="s">
        <v>9</v>
      </c>
      <c r="G758">
        <v>8095</v>
      </c>
    </row>
    <row r="759" spans="1:7" ht="15.6" x14ac:dyDescent="0.3">
      <c r="A759" s="1">
        <v>44281</v>
      </c>
      <c r="B759" t="s">
        <v>15</v>
      </c>
      <c r="C759" t="s">
        <v>21</v>
      </c>
      <c r="D759">
        <v>16</v>
      </c>
      <c r="E759" t="s">
        <v>13</v>
      </c>
      <c r="F759" t="s">
        <v>11</v>
      </c>
      <c r="G759">
        <v>6588</v>
      </c>
    </row>
    <row r="760" spans="1:7" ht="15.6" x14ac:dyDescent="0.3">
      <c r="A760" s="1">
        <v>44281</v>
      </c>
      <c r="B760" t="s">
        <v>19</v>
      </c>
      <c r="C760" t="s">
        <v>17</v>
      </c>
      <c r="D760">
        <v>10</v>
      </c>
      <c r="E760" t="s">
        <v>13</v>
      </c>
      <c r="F760" t="s">
        <v>11</v>
      </c>
      <c r="G760">
        <v>5370</v>
      </c>
    </row>
    <row r="761" spans="1:7" ht="15.6" x14ac:dyDescent="0.3">
      <c r="A761" s="1">
        <v>44281</v>
      </c>
      <c r="B761" t="s">
        <v>23</v>
      </c>
      <c r="C761" t="s">
        <v>25</v>
      </c>
      <c r="D761">
        <v>22</v>
      </c>
      <c r="E761" t="s">
        <v>13</v>
      </c>
      <c r="F761" t="s">
        <v>11</v>
      </c>
      <c r="G761">
        <v>7723</v>
      </c>
    </row>
    <row r="762" spans="1:7" ht="15.6" x14ac:dyDescent="0.3">
      <c r="A762" s="1">
        <v>44281</v>
      </c>
      <c r="B762" t="s">
        <v>26</v>
      </c>
      <c r="C762" t="s">
        <v>14</v>
      </c>
      <c r="D762">
        <v>26</v>
      </c>
      <c r="E762" t="s">
        <v>13</v>
      </c>
      <c r="F762" t="s">
        <v>11</v>
      </c>
      <c r="G762">
        <v>11425</v>
      </c>
    </row>
    <row r="763" spans="1:7" ht="15.6" x14ac:dyDescent="0.3">
      <c r="A763" s="1">
        <v>44281</v>
      </c>
      <c r="B763" t="s">
        <v>27</v>
      </c>
      <c r="C763" t="s">
        <v>18</v>
      </c>
      <c r="D763">
        <v>9</v>
      </c>
      <c r="E763" t="s">
        <v>13</v>
      </c>
      <c r="F763" t="s">
        <v>11</v>
      </c>
      <c r="G763">
        <v>3388</v>
      </c>
    </row>
    <row r="764" spans="1:7" ht="15.6" x14ac:dyDescent="0.3">
      <c r="A764" s="1">
        <v>44281</v>
      </c>
      <c r="B764" t="s">
        <v>28</v>
      </c>
      <c r="C764" t="s">
        <v>24</v>
      </c>
      <c r="D764">
        <v>20</v>
      </c>
      <c r="E764" t="s">
        <v>13</v>
      </c>
      <c r="F764" t="s">
        <v>11</v>
      </c>
      <c r="G764">
        <v>5593</v>
      </c>
    </row>
    <row r="765" spans="1:7" ht="15.6" x14ac:dyDescent="0.3">
      <c r="A765" s="1">
        <v>44281</v>
      </c>
      <c r="B765" t="s">
        <v>29</v>
      </c>
      <c r="C765" t="s">
        <v>22</v>
      </c>
      <c r="D765">
        <v>15.7</v>
      </c>
      <c r="E765" t="s">
        <v>13</v>
      </c>
      <c r="F765" t="s">
        <v>11</v>
      </c>
      <c r="G765">
        <v>5605</v>
      </c>
    </row>
    <row r="766" spans="1:7" ht="15.6" x14ac:dyDescent="0.3">
      <c r="A766" s="1">
        <v>44281</v>
      </c>
      <c r="B766" t="s">
        <v>30</v>
      </c>
      <c r="C766" t="s">
        <v>20</v>
      </c>
      <c r="D766">
        <v>24</v>
      </c>
      <c r="E766" t="s">
        <v>13</v>
      </c>
      <c r="F766" t="s">
        <v>11</v>
      </c>
      <c r="G766">
        <v>8408</v>
      </c>
    </row>
    <row r="767" spans="1:7" ht="15.6" x14ac:dyDescent="0.3">
      <c r="A767" s="1">
        <v>44282</v>
      </c>
      <c r="B767" t="s">
        <v>7</v>
      </c>
      <c r="C767" t="s">
        <v>16</v>
      </c>
      <c r="D767">
        <v>13</v>
      </c>
      <c r="E767" t="s">
        <v>13</v>
      </c>
      <c r="F767" t="s">
        <v>9</v>
      </c>
      <c r="G767">
        <v>9090</v>
      </c>
    </row>
    <row r="768" spans="1:7" ht="15.6" x14ac:dyDescent="0.3">
      <c r="A768" s="1">
        <v>44282</v>
      </c>
      <c r="B768" t="s">
        <v>15</v>
      </c>
      <c r="C768" t="s">
        <v>21</v>
      </c>
      <c r="D768">
        <v>16</v>
      </c>
      <c r="E768" t="s">
        <v>13</v>
      </c>
      <c r="F768" t="s">
        <v>11</v>
      </c>
      <c r="G768">
        <v>7517</v>
      </c>
    </row>
    <row r="769" spans="1:7" ht="15.6" x14ac:dyDescent="0.3">
      <c r="A769" s="1">
        <v>44282</v>
      </c>
      <c r="B769" t="s">
        <v>19</v>
      </c>
      <c r="C769" t="s">
        <v>17</v>
      </c>
      <c r="D769">
        <v>10</v>
      </c>
      <c r="E769" t="s">
        <v>13</v>
      </c>
      <c r="F769" t="s">
        <v>11</v>
      </c>
      <c r="G769">
        <v>6127</v>
      </c>
    </row>
    <row r="770" spans="1:7" ht="15.6" x14ac:dyDescent="0.3">
      <c r="A770" s="1">
        <v>44282</v>
      </c>
      <c r="B770" t="s">
        <v>23</v>
      </c>
      <c r="C770" t="s">
        <v>25</v>
      </c>
      <c r="D770">
        <v>22</v>
      </c>
      <c r="E770" t="s">
        <v>13</v>
      </c>
      <c r="F770" t="s">
        <v>11</v>
      </c>
      <c r="G770">
        <v>8811</v>
      </c>
    </row>
    <row r="771" spans="1:7" ht="15.6" x14ac:dyDescent="0.3">
      <c r="A771" s="1">
        <v>44282</v>
      </c>
      <c r="B771" t="s">
        <v>26</v>
      </c>
      <c r="C771" t="s">
        <v>14</v>
      </c>
      <c r="D771">
        <v>26</v>
      </c>
      <c r="E771" t="s">
        <v>13</v>
      </c>
      <c r="F771" t="s">
        <v>11</v>
      </c>
      <c r="G771">
        <v>13036</v>
      </c>
    </row>
    <row r="772" spans="1:7" ht="15.6" x14ac:dyDescent="0.3">
      <c r="A772" s="1">
        <v>44282</v>
      </c>
      <c r="B772" t="s">
        <v>27</v>
      </c>
      <c r="C772" t="s">
        <v>18</v>
      </c>
      <c r="D772">
        <v>9</v>
      </c>
      <c r="E772" t="s">
        <v>13</v>
      </c>
      <c r="F772" t="s">
        <v>11</v>
      </c>
      <c r="G772">
        <v>3865</v>
      </c>
    </row>
    <row r="773" spans="1:7" ht="15.6" x14ac:dyDescent="0.3">
      <c r="A773" s="1">
        <v>44282</v>
      </c>
      <c r="B773" t="s">
        <v>28</v>
      </c>
      <c r="C773" t="s">
        <v>24</v>
      </c>
      <c r="D773">
        <v>20</v>
      </c>
      <c r="E773" t="s">
        <v>13</v>
      </c>
      <c r="F773" t="s">
        <v>11</v>
      </c>
      <c r="G773">
        <v>6381</v>
      </c>
    </row>
    <row r="774" spans="1:7" ht="15.6" x14ac:dyDescent="0.3">
      <c r="A774" s="1">
        <v>44282</v>
      </c>
      <c r="B774" t="s">
        <v>29</v>
      </c>
      <c r="C774" t="s">
        <v>22</v>
      </c>
      <c r="D774">
        <v>15.7</v>
      </c>
      <c r="E774" t="s">
        <v>13</v>
      </c>
      <c r="F774" t="s">
        <v>11</v>
      </c>
      <c r="G774">
        <v>6395</v>
      </c>
    </row>
    <row r="775" spans="1:7" ht="15.6" x14ac:dyDescent="0.3">
      <c r="A775" s="1">
        <v>44282</v>
      </c>
      <c r="B775" t="s">
        <v>30</v>
      </c>
      <c r="C775" t="s">
        <v>20</v>
      </c>
      <c r="D775">
        <v>24</v>
      </c>
      <c r="E775" t="s">
        <v>13</v>
      </c>
      <c r="F775" t="s">
        <v>11</v>
      </c>
      <c r="G775">
        <v>9592</v>
      </c>
    </row>
    <row r="776" spans="1:7" ht="15.6" x14ac:dyDescent="0.3">
      <c r="A776" s="1">
        <v>44283</v>
      </c>
      <c r="B776" t="s">
        <v>7</v>
      </c>
      <c r="C776" t="s">
        <v>16</v>
      </c>
      <c r="D776">
        <v>13</v>
      </c>
      <c r="E776" t="s">
        <v>13</v>
      </c>
      <c r="F776" t="s">
        <v>9</v>
      </c>
      <c r="G776">
        <v>8723</v>
      </c>
    </row>
    <row r="777" spans="1:7" ht="15.6" x14ac:dyDescent="0.3">
      <c r="A777" s="1">
        <v>44283</v>
      </c>
      <c r="B777" t="s">
        <v>15</v>
      </c>
      <c r="C777" t="s">
        <v>21</v>
      </c>
      <c r="D777">
        <v>16</v>
      </c>
      <c r="E777" t="s">
        <v>13</v>
      </c>
      <c r="F777" t="s">
        <v>11</v>
      </c>
      <c r="G777">
        <v>7173</v>
      </c>
    </row>
    <row r="778" spans="1:7" ht="15.6" x14ac:dyDescent="0.3">
      <c r="A778" s="1">
        <v>44283</v>
      </c>
      <c r="B778" t="s">
        <v>19</v>
      </c>
      <c r="C778" t="s">
        <v>17</v>
      </c>
      <c r="D778">
        <v>10</v>
      </c>
      <c r="E778" t="s">
        <v>13</v>
      </c>
      <c r="F778" t="s">
        <v>11</v>
      </c>
      <c r="G778">
        <v>5848</v>
      </c>
    </row>
    <row r="779" spans="1:7" ht="15.6" x14ac:dyDescent="0.3">
      <c r="A779" s="1">
        <v>44283</v>
      </c>
      <c r="B779" t="s">
        <v>23</v>
      </c>
      <c r="C779" t="s">
        <v>25</v>
      </c>
      <c r="D779">
        <v>22</v>
      </c>
      <c r="E779" t="s">
        <v>13</v>
      </c>
      <c r="F779" t="s">
        <v>11</v>
      </c>
      <c r="G779">
        <v>8409</v>
      </c>
    </row>
    <row r="780" spans="1:7" ht="15.6" x14ac:dyDescent="0.3">
      <c r="A780" s="1">
        <v>44283</v>
      </c>
      <c r="B780" t="s">
        <v>26</v>
      </c>
      <c r="C780" t="s">
        <v>14</v>
      </c>
      <c r="D780">
        <v>26</v>
      </c>
      <c r="E780" t="s">
        <v>13</v>
      </c>
      <c r="F780" t="s">
        <v>11</v>
      </c>
      <c r="G780">
        <v>12440</v>
      </c>
    </row>
    <row r="781" spans="1:7" ht="15.6" x14ac:dyDescent="0.3">
      <c r="A781" s="1">
        <v>44283</v>
      </c>
      <c r="B781" t="s">
        <v>27</v>
      </c>
      <c r="C781" t="s">
        <v>18</v>
      </c>
      <c r="D781">
        <v>9</v>
      </c>
      <c r="E781" t="s">
        <v>13</v>
      </c>
      <c r="F781" t="s">
        <v>11</v>
      </c>
      <c r="G781">
        <v>3689</v>
      </c>
    </row>
    <row r="782" spans="1:7" ht="15.6" x14ac:dyDescent="0.3">
      <c r="A782" s="1">
        <v>44283</v>
      </c>
      <c r="B782" t="s">
        <v>28</v>
      </c>
      <c r="C782" t="s">
        <v>24</v>
      </c>
      <c r="D782">
        <v>20</v>
      </c>
      <c r="E782" t="s">
        <v>13</v>
      </c>
      <c r="F782" t="s">
        <v>11</v>
      </c>
      <c r="G782">
        <v>6089</v>
      </c>
    </row>
    <row r="783" spans="1:7" ht="15.6" x14ac:dyDescent="0.3">
      <c r="A783" s="1">
        <v>44283</v>
      </c>
      <c r="B783" t="s">
        <v>29</v>
      </c>
      <c r="C783" t="s">
        <v>22</v>
      </c>
      <c r="D783">
        <v>15.7</v>
      </c>
      <c r="E783" t="s">
        <v>13</v>
      </c>
      <c r="F783" t="s">
        <v>11</v>
      </c>
      <c r="G783">
        <v>6103</v>
      </c>
    </row>
    <row r="784" spans="1:7" ht="15.6" x14ac:dyDescent="0.3">
      <c r="A784" s="1">
        <v>44283</v>
      </c>
      <c r="B784" t="s">
        <v>30</v>
      </c>
      <c r="C784" t="s">
        <v>20</v>
      </c>
      <c r="D784">
        <v>24</v>
      </c>
      <c r="E784" t="s">
        <v>13</v>
      </c>
      <c r="F784" t="s">
        <v>11</v>
      </c>
      <c r="G784">
        <v>9154</v>
      </c>
    </row>
    <row r="785" spans="1:7" ht="15.6" x14ac:dyDescent="0.3">
      <c r="A785" s="1">
        <v>44284</v>
      </c>
      <c r="B785" t="s">
        <v>7</v>
      </c>
      <c r="C785" t="s">
        <v>16</v>
      </c>
      <c r="D785">
        <v>13</v>
      </c>
      <c r="E785" t="s">
        <v>13</v>
      </c>
      <c r="F785" t="s">
        <v>9</v>
      </c>
      <c r="G785">
        <v>7741</v>
      </c>
    </row>
    <row r="786" spans="1:7" ht="15.6" x14ac:dyDescent="0.3">
      <c r="A786" s="1">
        <v>44284</v>
      </c>
      <c r="B786" t="s">
        <v>15</v>
      </c>
      <c r="C786" t="s">
        <v>21</v>
      </c>
      <c r="D786">
        <v>16</v>
      </c>
      <c r="E786" t="s">
        <v>13</v>
      </c>
      <c r="F786" t="s">
        <v>11</v>
      </c>
      <c r="G786">
        <v>6258</v>
      </c>
    </row>
    <row r="787" spans="1:7" ht="15.6" x14ac:dyDescent="0.3">
      <c r="A787" s="1">
        <v>44284</v>
      </c>
      <c r="B787" t="s">
        <v>19</v>
      </c>
      <c r="C787" t="s">
        <v>17</v>
      </c>
      <c r="D787">
        <v>10</v>
      </c>
      <c r="E787" t="s">
        <v>13</v>
      </c>
      <c r="F787" t="s">
        <v>11</v>
      </c>
      <c r="G787">
        <v>5103</v>
      </c>
    </row>
    <row r="788" spans="1:7" ht="15.6" x14ac:dyDescent="0.3">
      <c r="A788" s="1">
        <v>44284</v>
      </c>
      <c r="B788" t="s">
        <v>23</v>
      </c>
      <c r="C788" t="s">
        <v>25</v>
      </c>
      <c r="D788">
        <v>22</v>
      </c>
      <c r="E788" t="s">
        <v>13</v>
      </c>
      <c r="F788" t="s">
        <v>11</v>
      </c>
      <c r="G788">
        <v>7336</v>
      </c>
    </row>
    <row r="789" spans="1:7" ht="15.6" x14ac:dyDescent="0.3">
      <c r="A789" s="1">
        <v>44284</v>
      </c>
      <c r="B789" t="s">
        <v>26</v>
      </c>
      <c r="C789" t="s">
        <v>14</v>
      </c>
      <c r="D789">
        <v>26</v>
      </c>
      <c r="E789" t="s">
        <v>13</v>
      </c>
      <c r="F789" t="s">
        <v>11</v>
      </c>
      <c r="G789">
        <v>10853</v>
      </c>
    </row>
    <row r="790" spans="1:7" ht="15.6" x14ac:dyDescent="0.3">
      <c r="A790" s="1">
        <v>44284</v>
      </c>
      <c r="B790" t="s">
        <v>27</v>
      </c>
      <c r="C790" t="s">
        <v>18</v>
      </c>
      <c r="D790">
        <v>9</v>
      </c>
      <c r="E790" t="s">
        <v>13</v>
      </c>
      <c r="F790" t="s">
        <v>11</v>
      </c>
      <c r="G790">
        <v>3218</v>
      </c>
    </row>
    <row r="791" spans="1:7" ht="15.6" x14ac:dyDescent="0.3">
      <c r="A791" s="1">
        <v>44284</v>
      </c>
      <c r="B791" t="s">
        <v>28</v>
      </c>
      <c r="C791" t="s">
        <v>24</v>
      </c>
      <c r="D791">
        <v>20</v>
      </c>
      <c r="E791" t="s">
        <v>13</v>
      </c>
      <c r="F791" t="s">
        <v>11</v>
      </c>
      <c r="G791">
        <v>5312</v>
      </c>
    </row>
    <row r="792" spans="1:7" ht="15.6" x14ac:dyDescent="0.3">
      <c r="A792" s="1">
        <v>44284</v>
      </c>
      <c r="B792" t="s">
        <v>29</v>
      </c>
      <c r="C792" t="s">
        <v>22</v>
      </c>
      <c r="D792">
        <v>15.7</v>
      </c>
      <c r="E792" t="s">
        <v>13</v>
      </c>
      <c r="F792" t="s">
        <v>11</v>
      </c>
      <c r="G792">
        <v>5324</v>
      </c>
    </row>
    <row r="793" spans="1:7" ht="15.6" x14ac:dyDescent="0.3">
      <c r="A793" s="1">
        <v>44284</v>
      </c>
      <c r="B793" t="s">
        <v>30</v>
      </c>
      <c r="C793" t="s">
        <v>20</v>
      </c>
      <c r="D793">
        <v>24</v>
      </c>
      <c r="E793" t="s">
        <v>13</v>
      </c>
      <c r="F793" t="s">
        <v>11</v>
      </c>
      <c r="G793">
        <v>7987</v>
      </c>
    </row>
    <row r="794" spans="1:7" ht="15.6" x14ac:dyDescent="0.3">
      <c r="A794" s="1">
        <v>44285</v>
      </c>
      <c r="B794" t="s">
        <v>7</v>
      </c>
      <c r="C794" t="s">
        <v>16</v>
      </c>
      <c r="D794">
        <v>13</v>
      </c>
      <c r="E794" t="s">
        <v>13</v>
      </c>
      <c r="F794" t="s">
        <v>9</v>
      </c>
      <c r="G794">
        <v>8233</v>
      </c>
    </row>
    <row r="795" spans="1:7" ht="15.6" x14ac:dyDescent="0.3">
      <c r="A795" s="1">
        <v>44285</v>
      </c>
      <c r="B795" t="s">
        <v>15</v>
      </c>
      <c r="C795" t="s">
        <v>21</v>
      </c>
      <c r="D795">
        <v>16</v>
      </c>
      <c r="E795" t="s">
        <v>13</v>
      </c>
      <c r="F795" t="s">
        <v>11</v>
      </c>
      <c r="G795">
        <v>6717</v>
      </c>
    </row>
    <row r="796" spans="1:7" ht="15.6" x14ac:dyDescent="0.3">
      <c r="A796" s="1">
        <v>44285</v>
      </c>
      <c r="B796" t="s">
        <v>19</v>
      </c>
      <c r="C796" t="s">
        <v>17</v>
      </c>
      <c r="D796">
        <v>10</v>
      </c>
      <c r="E796" t="s">
        <v>13</v>
      </c>
      <c r="F796" t="s">
        <v>11</v>
      </c>
      <c r="G796">
        <v>5475</v>
      </c>
    </row>
    <row r="797" spans="1:7" ht="15.6" x14ac:dyDescent="0.3">
      <c r="A797" s="1">
        <v>44285</v>
      </c>
      <c r="B797" t="s">
        <v>23</v>
      </c>
      <c r="C797" t="s">
        <v>25</v>
      </c>
      <c r="D797">
        <v>22</v>
      </c>
      <c r="E797" t="s">
        <v>13</v>
      </c>
      <c r="F797" t="s">
        <v>11</v>
      </c>
      <c r="G797">
        <v>7873</v>
      </c>
    </row>
    <row r="798" spans="1:7" ht="15.6" x14ac:dyDescent="0.3">
      <c r="A798" s="1">
        <v>44285</v>
      </c>
      <c r="B798" t="s">
        <v>26</v>
      </c>
      <c r="C798" t="s">
        <v>14</v>
      </c>
      <c r="D798">
        <v>26</v>
      </c>
      <c r="E798" t="s">
        <v>13</v>
      </c>
      <c r="F798" t="s">
        <v>11</v>
      </c>
      <c r="G798">
        <v>11648</v>
      </c>
    </row>
    <row r="799" spans="1:7" ht="15.6" x14ac:dyDescent="0.3">
      <c r="A799" s="1">
        <v>44285</v>
      </c>
      <c r="B799" t="s">
        <v>27</v>
      </c>
      <c r="C799" t="s">
        <v>18</v>
      </c>
      <c r="D799">
        <v>9</v>
      </c>
      <c r="E799" t="s">
        <v>13</v>
      </c>
      <c r="F799" t="s">
        <v>11</v>
      </c>
      <c r="G799">
        <v>3454</v>
      </c>
    </row>
    <row r="800" spans="1:7" ht="15.6" x14ac:dyDescent="0.3">
      <c r="A800" s="1">
        <v>44285</v>
      </c>
      <c r="B800" t="s">
        <v>28</v>
      </c>
      <c r="C800" t="s">
        <v>24</v>
      </c>
      <c r="D800">
        <v>20</v>
      </c>
      <c r="E800" t="s">
        <v>13</v>
      </c>
      <c r="F800" t="s">
        <v>11</v>
      </c>
      <c r="G800">
        <v>5701</v>
      </c>
    </row>
    <row r="801" spans="1:7" ht="15.6" x14ac:dyDescent="0.3">
      <c r="A801" s="1">
        <v>44285</v>
      </c>
      <c r="B801" t="s">
        <v>29</v>
      </c>
      <c r="C801" t="s">
        <v>22</v>
      </c>
      <c r="D801">
        <v>15.7</v>
      </c>
      <c r="E801" t="s">
        <v>13</v>
      </c>
      <c r="F801" t="s">
        <v>11</v>
      </c>
      <c r="G801">
        <v>5715</v>
      </c>
    </row>
    <row r="802" spans="1:7" ht="15.6" x14ac:dyDescent="0.3">
      <c r="A802" s="1">
        <v>44285</v>
      </c>
      <c r="B802" t="s">
        <v>30</v>
      </c>
      <c r="C802" t="s">
        <v>20</v>
      </c>
      <c r="D802">
        <v>24</v>
      </c>
      <c r="E802" t="s">
        <v>13</v>
      </c>
      <c r="F802" t="s">
        <v>11</v>
      </c>
      <c r="G802">
        <v>8572</v>
      </c>
    </row>
    <row r="803" spans="1:7" ht="15.6" x14ac:dyDescent="0.3">
      <c r="A803" s="1">
        <v>44286</v>
      </c>
      <c r="B803" t="s">
        <v>7</v>
      </c>
      <c r="C803" t="s">
        <v>16</v>
      </c>
      <c r="D803">
        <v>13</v>
      </c>
      <c r="E803" t="s">
        <v>13</v>
      </c>
      <c r="F803" t="s">
        <v>9</v>
      </c>
      <c r="G803">
        <v>9012</v>
      </c>
    </row>
    <row r="804" spans="1:7" ht="15.6" x14ac:dyDescent="0.3">
      <c r="A804" s="1">
        <v>44286</v>
      </c>
      <c r="B804" t="s">
        <v>15</v>
      </c>
      <c r="C804" t="s">
        <v>21</v>
      </c>
      <c r="D804">
        <v>16</v>
      </c>
      <c r="E804" t="s">
        <v>13</v>
      </c>
      <c r="F804" t="s">
        <v>11</v>
      </c>
      <c r="G804">
        <v>7442</v>
      </c>
    </row>
    <row r="805" spans="1:7" ht="15.6" x14ac:dyDescent="0.3">
      <c r="A805" s="1">
        <v>44286</v>
      </c>
      <c r="B805" t="s">
        <v>19</v>
      </c>
      <c r="C805" t="s">
        <v>17</v>
      </c>
      <c r="D805">
        <v>10</v>
      </c>
      <c r="E805" t="s">
        <v>13</v>
      </c>
      <c r="F805" t="s">
        <v>11</v>
      </c>
      <c r="G805">
        <v>6067</v>
      </c>
    </row>
    <row r="806" spans="1:7" ht="15.6" x14ac:dyDescent="0.3">
      <c r="A806" s="1">
        <v>44286</v>
      </c>
      <c r="B806" t="s">
        <v>23</v>
      </c>
      <c r="C806" t="s">
        <v>25</v>
      </c>
      <c r="D806">
        <v>22</v>
      </c>
      <c r="E806" t="s">
        <v>13</v>
      </c>
      <c r="F806" t="s">
        <v>11</v>
      </c>
      <c r="G806">
        <v>8724</v>
      </c>
    </row>
    <row r="807" spans="1:7" ht="15.6" x14ac:dyDescent="0.3">
      <c r="A807" s="1">
        <v>44286</v>
      </c>
      <c r="B807" t="s">
        <v>26</v>
      </c>
      <c r="C807" t="s">
        <v>14</v>
      </c>
      <c r="D807">
        <v>26</v>
      </c>
      <c r="E807" t="s">
        <v>13</v>
      </c>
      <c r="F807" t="s">
        <v>11</v>
      </c>
      <c r="G807">
        <v>12908</v>
      </c>
    </row>
    <row r="808" spans="1:7" ht="15.6" x14ac:dyDescent="0.3">
      <c r="A808" s="1">
        <v>44286</v>
      </c>
      <c r="B808" t="s">
        <v>27</v>
      </c>
      <c r="C808" t="s">
        <v>18</v>
      </c>
      <c r="D808">
        <v>9</v>
      </c>
      <c r="E808" t="s">
        <v>13</v>
      </c>
      <c r="F808" t="s">
        <v>11</v>
      </c>
      <c r="G808">
        <v>3827</v>
      </c>
    </row>
    <row r="809" spans="1:7" ht="15.6" x14ac:dyDescent="0.3">
      <c r="A809" s="1">
        <v>44286</v>
      </c>
      <c r="B809" t="s">
        <v>28</v>
      </c>
      <c r="C809" t="s">
        <v>24</v>
      </c>
      <c r="D809">
        <v>20</v>
      </c>
      <c r="E809" t="s">
        <v>13</v>
      </c>
      <c r="F809" t="s">
        <v>11</v>
      </c>
      <c r="G809">
        <v>6318</v>
      </c>
    </row>
    <row r="810" spans="1:7" ht="15.6" x14ac:dyDescent="0.3">
      <c r="A810" s="1">
        <v>44286</v>
      </c>
      <c r="B810" t="s">
        <v>29</v>
      </c>
      <c r="C810" t="s">
        <v>22</v>
      </c>
      <c r="D810">
        <v>15.7</v>
      </c>
      <c r="E810" t="s">
        <v>13</v>
      </c>
      <c r="F810" t="s">
        <v>11</v>
      </c>
      <c r="G810">
        <v>6333</v>
      </c>
    </row>
    <row r="811" spans="1:7" ht="15.6" x14ac:dyDescent="0.3">
      <c r="A811" s="1">
        <v>44286</v>
      </c>
      <c r="B811" t="s">
        <v>30</v>
      </c>
      <c r="C811" t="s">
        <v>20</v>
      </c>
      <c r="D811">
        <v>24</v>
      </c>
      <c r="E811" t="s">
        <v>13</v>
      </c>
      <c r="F811" t="s">
        <v>11</v>
      </c>
      <c r="G811">
        <v>9498</v>
      </c>
    </row>
  </sheetData>
  <autoFilter ref="A1:G811" xr:uid="{078531B7-572F-4000-8744-7E80AECE3612}"/>
  <mergeCells count="2">
    <mergeCell ref="J6:K6"/>
    <mergeCell ref="N6:O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61225-0250-4F5E-BCEB-2C58E273ABB4}">
  <dimension ref="A1:N811"/>
  <sheetViews>
    <sheetView workbookViewId="0">
      <selection activeCell="E6" sqref="E6"/>
    </sheetView>
  </sheetViews>
  <sheetFormatPr defaultColWidth="8.8984375" defaultRowHeight="14.4" x14ac:dyDescent="0.3"/>
  <cols>
    <col min="1" max="1" width="9.5" style="16" bestFit="1" customWidth="1"/>
    <col min="2" max="9" width="8.8984375" style="16"/>
    <col min="10" max="10" width="17.09765625" style="16" bestFit="1" customWidth="1"/>
    <col min="11" max="11" width="13.5" style="16" customWidth="1"/>
    <col min="12" max="12" width="8.8984375" style="16"/>
    <col min="13" max="13" width="17.09765625" style="16" bestFit="1" customWidth="1"/>
    <col min="14" max="14" width="11.3984375" style="16" bestFit="1" customWidth="1"/>
    <col min="15" max="16384" width="8.8984375" style="16"/>
  </cols>
  <sheetData>
    <row r="1" spans="1:14" x14ac:dyDescent="0.3">
      <c r="A1" s="16" t="s">
        <v>0</v>
      </c>
      <c r="B1" s="16" t="s">
        <v>1</v>
      </c>
      <c r="C1" s="16" t="s">
        <v>2</v>
      </c>
      <c r="D1" s="16" t="s">
        <v>3</v>
      </c>
      <c r="E1" s="16" t="s">
        <v>4</v>
      </c>
      <c r="F1" s="16" t="s">
        <v>5</v>
      </c>
      <c r="G1" s="16" t="s">
        <v>6</v>
      </c>
    </row>
    <row r="2" spans="1:14" x14ac:dyDescent="0.3">
      <c r="A2" s="17">
        <v>44197</v>
      </c>
      <c r="B2" s="16" t="s">
        <v>7</v>
      </c>
      <c r="C2" s="16" t="s">
        <v>16</v>
      </c>
      <c r="D2" s="16">
        <v>19</v>
      </c>
      <c r="E2" s="16" t="s">
        <v>10</v>
      </c>
      <c r="F2" s="16" t="s">
        <v>11</v>
      </c>
      <c r="G2" s="16">
        <v>22029</v>
      </c>
    </row>
    <row r="3" spans="1:14" ht="15" thickBot="1" x14ac:dyDescent="0.35">
      <c r="A3" s="17">
        <v>44197</v>
      </c>
      <c r="B3" s="16" t="s">
        <v>15</v>
      </c>
      <c r="C3" s="16" t="s">
        <v>21</v>
      </c>
      <c r="D3" s="16">
        <v>28</v>
      </c>
      <c r="E3" s="16" t="s">
        <v>10</v>
      </c>
      <c r="F3" s="16" t="s">
        <v>11</v>
      </c>
      <c r="G3" s="16">
        <v>34675</v>
      </c>
      <c r="J3" s="107" t="s">
        <v>61</v>
      </c>
      <c r="K3" s="107"/>
      <c r="M3" s="108" t="s">
        <v>62</v>
      </c>
      <c r="N3" s="108"/>
    </row>
    <row r="4" spans="1:14" x14ac:dyDescent="0.3">
      <c r="A4" s="17">
        <v>44197</v>
      </c>
      <c r="B4" s="16" t="s">
        <v>19</v>
      </c>
      <c r="C4" s="16" t="s">
        <v>17</v>
      </c>
      <c r="D4" s="16">
        <v>19</v>
      </c>
      <c r="E4" s="16" t="s">
        <v>10</v>
      </c>
      <c r="F4" s="16" t="s">
        <v>11</v>
      </c>
      <c r="G4" s="16">
        <v>17476</v>
      </c>
      <c r="J4" s="21" t="s">
        <v>6</v>
      </c>
      <c r="K4" s="21"/>
      <c r="M4" s="21" t="s">
        <v>6</v>
      </c>
      <c r="N4" s="21"/>
    </row>
    <row r="5" spans="1:14" x14ac:dyDescent="0.3">
      <c r="A5" s="17">
        <v>44197</v>
      </c>
      <c r="B5" s="16" t="s">
        <v>23</v>
      </c>
      <c r="C5" s="16" t="s">
        <v>25</v>
      </c>
      <c r="D5" s="16">
        <v>30</v>
      </c>
      <c r="E5" s="16" t="s">
        <v>10</v>
      </c>
      <c r="F5" s="16" t="s">
        <v>11</v>
      </c>
      <c r="G5" s="16">
        <v>33437</v>
      </c>
    </row>
    <row r="6" spans="1:14" x14ac:dyDescent="0.3">
      <c r="A6" s="17">
        <v>44197</v>
      </c>
      <c r="B6" s="16" t="s">
        <v>26</v>
      </c>
      <c r="C6" s="16" t="s">
        <v>14</v>
      </c>
      <c r="D6" s="16">
        <v>44</v>
      </c>
      <c r="E6" s="16" t="s">
        <v>10</v>
      </c>
      <c r="F6" s="16" t="s">
        <v>11</v>
      </c>
      <c r="G6" s="16">
        <v>78644</v>
      </c>
      <c r="J6" s="16" t="s">
        <v>32</v>
      </c>
      <c r="K6" s="22">
        <v>49352.002469135805</v>
      </c>
      <c r="M6" s="16" t="s">
        <v>32</v>
      </c>
      <c r="N6" s="22">
        <v>37828.419753086418</v>
      </c>
    </row>
    <row r="7" spans="1:14" x14ac:dyDescent="0.3">
      <c r="A7" s="17">
        <v>44197</v>
      </c>
      <c r="B7" s="16" t="s">
        <v>27</v>
      </c>
      <c r="C7" s="16" t="s">
        <v>18</v>
      </c>
      <c r="D7" s="16">
        <v>18</v>
      </c>
      <c r="E7" s="16" t="s">
        <v>10</v>
      </c>
      <c r="F7" s="16" t="s">
        <v>11</v>
      </c>
      <c r="G7" s="16">
        <v>17833</v>
      </c>
      <c r="J7" s="16" t="s">
        <v>40</v>
      </c>
      <c r="K7" s="22">
        <v>11386.638544272068</v>
      </c>
      <c r="M7" s="16" t="s">
        <v>40</v>
      </c>
      <c r="N7" s="22">
        <v>734.20323221665558</v>
      </c>
    </row>
    <row r="8" spans="1:14" x14ac:dyDescent="0.3">
      <c r="A8" s="17">
        <v>44197</v>
      </c>
      <c r="B8" s="16" t="s">
        <v>28</v>
      </c>
      <c r="C8" s="16" t="s">
        <v>24</v>
      </c>
      <c r="D8" s="16">
        <v>20</v>
      </c>
      <c r="E8" s="16" t="s">
        <v>10</v>
      </c>
      <c r="F8" s="16" t="s">
        <v>11</v>
      </c>
      <c r="G8" s="16">
        <v>29056</v>
      </c>
      <c r="J8" s="16" t="s">
        <v>33</v>
      </c>
      <c r="K8" s="22">
        <v>31715.5</v>
      </c>
      <c r="M8" s="16" t="s">
        <v>33</v>
      </c>
      <c r="N8" s="22">
        <v>31641.5</v>
      </c>
    </row>
    <row r="9" spans="1:14" x14ac:dyDescent="0.3">
      <c r="A9" s="17">
        <v>44197</v>
      </c>
      <c r="B9" s="16" t="s">
        <v>29</v>
      </c>
      <c r="C9" s="16" t="s">
        <v>22</v>
      </c>
      <c r="D9" s="16">
        <v>21</v>
      </c>
      <c r="E9" s="16" t="s">
        <v>10</v>
      </c>
      <c r="F9" s="16" t="s">
        <v>9</v>
      </c>
      <c r="G9" s="16">
        <v>23595</v>
      </c>
      <c r="J9" s="16" t="s">
        <v>34</v>
      </c>
      <c r="K9" s="22">
        <v>34357</v>
      </c>
      <c r="M9" s="16" t="s">
        <v>34</v>
      </c>
      <c r="N9" s="22">
        <v>34357</v>
      </c>
    </row>
    <row r="10" spans="1:14" x14ac:dyDescent="0.3">
      <c r="A10" s="17">
        <v>44197</v>
      </c>
      <c r="B10" s="16" t="s">
        <v>30</v>
      </c>
      <c r="C10" s="16" t="s">
        <v>20</v>
      </c>
      <c r="D10" s="16">
        <v>39</v>
      </c>
      <c r="E10" s="16" t="s">
        <v>10</v>
      </c>
      <c r="F10" s="16" t="s">
        <v>11</v>
      </c>
      <c r="G10" s="16">
        <v>50155</v>
      </c>
      <c r="J10" s="16" t="s">
        <v>41</v>
      </c>
      <c r="K10" s="22">
        <v>324069.41423667379</v>
      </c>
      <c r="M10" s="16" t="s">
        <v>41</v>
      </c>
      <c r="N10" s="22">
        <v>20895.790313359321</v>
      </c>
    </row>
    <row r="11" spans="1:14" x14ac:dyDescent="0.3">
      <c r="A11" s="17">
        <v>44198</v>
      </c>
      <c r="B11" s="16" t="s">
        <v>7</v>
      </c>
      <c r="C11" s="16" t="s">
        <v>16</v>
      </c>
      <c r="D11" s="16">
        <v>19</v>
      </c>
      <c r="E11" s="16" t="s">
        <v>10</v>
      </c>
      <c r="F11" s="16" t="s">
        <v>11</v>
      </c>
      <c r="G11" s="16">
        <v>20875</v>
      </c>
      <c r="J11" s="16" t="s">
        <v>42</v>
      </c>
      <c r="K11" s="22">
        <v>105020985243.70087</v>
      </c>
      <c r="M11" s="16" t="s">
        <v>42</v>
      </c>
      <c r="N11" s="22">
        <v>436634052.81988126</v>
      </c>
    </row>
    <row r="12" spans="1:14" x14ac:dyDescent="0.3">
      <c r="A12" s="17">
        <v>44198</v>
      </c>
      <c r="B12" s="16" t="s">
        <v>15</v>
      </c>
      <c r="C12" s="16" t="s">
        <v>21</v>
      </c>
      <c r="D12" s="16">
        <v>28</v>
      </c>
      <c r="E12" s="16" t="s">
        <v>10</v>
      </c>
      <c r="F12" s="16" t="s">
        <v>11</v>
      </c>
      <c r="G12" s="16">
        <v>32859</v>
      </c>
      <c r="J12" s="16" t="s">
        <v>43</v>
      </c>
      <c r="K12" s="23">
        <v>802.6880359314016</v>
      </c>
      <c r="M12" s="16" t="s">
        <v>43</v>
      </c>
      <c r="N12" s="24">
        <v>1.3506953562870723</v>
      </c>
    </row>
    <row r="13" spans="1:14" x14ac:dyDescent="0.3">
      <c r="A13" s="17">
        <v>44198</v>
      </c>
      <c r="B13" s="16" t="s">
        <v>19</v>
      </c>
      <c r="C13" s="16" t="s">
        <v>17</v>
      </c>
      <c r="D13" s="16">
        <v>19</v>
      </c>
      <c r="E13" s="16" t="s">
        <v>10</v>
      </c>
      <c r="F13" s="16" t="s">
        <v>11</v>
      </c>
      <c r="G13" s="16">
        <v>16561</v>
      </c>
      <c r="J13" s="16" t="s">
        <v>44</v>
      </c>
      <c r="K13" s="23">
        <v>28.268412666178662</v>
      </c>
      <c r="M13" s="16" t="s">
        <v>44</v>
      </c>
      <c r="N13" s="24">
        <v>1.4722778571211386</v>
      </c>
    </row>
    <row r="14" spans="1:14" x14ac:dyDescent="0.3">
      <c r="A14" s="17">
        <v>44198</v>
      </c>
      <c r="B14" s="16" t="s">
        <v>23</v>
      </c>
      <c r="C14" s="16" t="s">
        <v>25</v>
      </c>
      <c r="D14" s="16">
        <v>30</v>
      </c>
      <c r="E14" s="16" t="s">
        <v>10</v>
      </c>
      <c r="F14" s="16" t="s">
        <v>11</v>
      </c>
      <c r="G14" s="16">
        <v>31685</v>
      </c>
      <c r="J14" s="16" t="s">
        <v>45</v>
      </c>
      <c r="K14" s="22">
        <v>9238559</v>
      </c>
      <c r="M14" s="16" t="s">
        <v>45</v>
      </c>
      <c r="N14" s="22">
        <v>86177</v>
      </c>
    </row>
    <row r="15" spans="1:14" x14ac:dyDescent="0.3">
      <c r="A15" s="17">
        <v>44198</v>
      </c>
      <c r="B15" s="16" t="s">
        <v>26</v>
      </c>
      <c r="C15" s="16" t="s">
        <v>14</v>
      </c>
      <c r="D15" s="16">
        <v>44</v>
      </c>
      <c r="E15" s="16" t="s">
        <v>10</v>
      </c>
      <c r="F15" s="16" t="s">
        <v>11</v>
      </c>
      <c r="G15" s="16">
        <v>74524</v>
      </c>
      <c r="J15" s="16" t="s">
        <v>46</v>
      </c>
      <c r="K15" s="22">
        <v>1801</v>
      </c>
      <c r="M15" s="16" t="s">
        <v>46</v>
      </c>
      <c r="N15" s="22">
        <v>16060</v>
      </c>
    </row>
    <row r="16" spans="1:14" x14ac:dyDescent="0.3">
      <c r="A16" s="17">
        <v>44198</v>
      </c>
      <c r="B16" s="16" t="s">
        <v>27</v>
      </c>
      <c r="C16" s="16" t="s">
        <v>18</v>
      </c>
      <c r="D16" s="16">
        <v>18</v>
      </c>
      <c r="E16" s="16" t="s">
        <v>10</v>
      </c>
      <c r="F16" s="16" t="s">
        <v>11</v>
      </c>
      <c r="G16" s="16">
        <v>16899</v>
      </c>
      <c r="J16" s="16" t="s">
        <v>47</v>
      </c>
      <c r="K16" s="22">
        <v>9240360</v>
      </c>
      <c r="M16" s="16" t="s">
        <v>47</v>
      </c>
      <c r="N16" s="22">
        <v>102237</v>
      </c>
    </row>
    <row r="17" spans="1:14" x14ac:dyDescent="0.3">
      <c r="A17" s="17">
        <v>44198</v>
      </c>
      <c r="B17" s="16" t="s">
        <v>28</v>
      </c>
      <c r="C17" s="16" t="s">
        <v>24</v>
      </c>
      <c r="D17" s="16">
        <v>20</v>
      </c>
      <c r="E17" s="16" t="s">
        <v>10</v>
      </c>
      <c r="F17" s="16" t="s">
        <v>11</v>
      </c>
      <c r="G17" s="16">
        <v>27534</v>
      </c>
      <c r="J17" s="16" t="s">
        <v>48</v>
      </c>
      <c r="K17" s="22">
        <v>39975122</v>
      </c>
      <c r="M17" s="16" t="s">
        <v>48</v>
      </c>
      <c r="N17" s="22">
        <v>30641020</v>
      </c>
    </row>
    <row r="18" spans="1:14" ht="15" thickBot="1" x14ac:dyDescent="0.35">
      <c r="A18" s="17">
        <v>44198</v>
      </c>
      <c r="B18" s="16" t="s">
        <v>29</v>
      </c>
      <c r="C18" s="16" t="s">
        <v>22</v>
      </c>
      <c r="D18" s="16">
        <v>21</v>
      </c>
      <c r="E18" s="16" t="s">
        <v>10</v>
      </c>
      <c r="F18" s="16" t="s">
        <v>9</v>
      </c>
      <c r="G18" s="16">
        <v>22369</v>
      </c>
      <c r="J18" s="25" t="s">
        <v>49</v>
      </c>
      <c r="K18" s="26">
        <v>810</v>
      </c>
      <c r="M18" s="25" t="s">
        <v>49</v>
      </c>
      <c r="N18" s="26">
        <v>810</v>
      </c>
    </row>
    <row r="19" spans="1:14" x14ac:dyDescent="0.3">
      <c r="A19" s="17">
        <v>44198</v>
      </c>
      <c r="B19" s="16" t="s">
        <v>30</v>
      </c>
      <c r="C19" s="16" t="s">
        <v>20</v>
      </c>
      <c r="D19" s="16">
        <v>39</v>
      </c>
      <c r="E19" s="16" t="s">
        <v>10</v>
      </c>
      <c r="F19" s="16" t="s">
        <v>11</v>
      </c>
      <c r="G19" s="16">
        <v>47528</v>
      </c>
    </row>
    <row r="20" spans="1:14" x14ac:dyDescent="0.3">
      <c r="A20" s="17">
        <v>44199</v>
      </c>
      <c r="B20" s="16" t="s">
        <v>7</v>
      </c>
      <c r="C20" s="16" t="s">
        <v>16</v>
      </c>
      <c r="D20" s="16">
        <v>19</v>
      </c>
      <c r="E20" s="16" t="s">
        <v>10</v>
      </c>
      <c r="F20" s="16" t="s">
        <v>11</v>
      </c>
      <c r="G20" s="16">
        <v>23813</v>
      </c>
    </row>
    <row r="21" spans="1:14" x14ac:dyDescent="0.3">
      <c r="A21" s="17">
        <v>44199</v>
      </c>
      <c r="B21" s="16" t="s">
        <v>15</v>
      </c>
      <c r="C21" s="16" t="s">
        <v>21</v>
      </c>
      <c r="D21" s="16">
        <v>28</v>
      </c>
      <c r="E21" s="16" t="s">
        <v>10</v>
      </c>
      <c r="F21" s="16" t="s">
        <v>11</v>
      </c>
      <c r="G21" s="16">
        <v>37484</v>
      </c>
    </row>
    <row r="22" spans="1:14" x14ac:dyDescent="0.3">
      <c r="A22" s="17">
        <v>44199</v>
      </c>
      <c r="B22" s="16" t="s">
        <v>19</v>
      </c>
      <c r="C22" s="16" t="s">
        <v>17</v>
      </c>
      <c r="D22" s="16">
        <v>19</v>
      </c>
      <c r="E22" s="16" t="s">
        <v>10</v>
      </c>
      <c r="F22" s="16" t="s">
        <v>11</v>
      </c>
      <c r="G22" s="16">
        <v>18892</v>
      </c>
    </row>
    <row r="23" spans="1:14" x14ac:dyDescent="0.3">
      <c r="A23" s="17">
        <v>44199</v>
      </c>
      <c r="B23" s="16" t="s">
        <v>23</v>
      </c>
      <c r="C23" s="16" t="s">
        <v>25</v>
      </c>
      <c r="D23" s="16">
        <v>30</v>
      </c>
      <c r="E23" s="16" t="s">
        <v>10</v>
      </c>
      <c r="F23" s="16" t="s">
        <v>11</v>
      </c>
      <c r="G23" s="16">
        <v>36146</v>
      </c>
    </row>
    <row r="24" spans="1:14" x14ac:dyDescent="0.3">
      <c r="A24" s="17">
        <v>44199</v>
      </c>
      <c r="B24" s="16" t="s">
        <v>26</v>
      </c>
      <c r="C24" s="16" t="s">
        <v>14</v>
      </c>
      <c r="D24" s="16">
        <v>44</v>
      </c>
      <c r="E24" s="16" t="s">
        <v>10</v>
      </c>
      <c r="F24" s="16" t="s">
        <v>11</v>
      </c>
      <c r="G24" s="16">
        <v>85014</v>
      </c>
    </row>
    <row r="25" spans="1:14" x14ac:dyDescent="0.3">
      <c r="A25" s="17">
        <v>44199</v>
      </c>
      <c r="B25" s="16" t="s">
        <v>27</v>
      </c>
      <c r="C25" s="16" t="s">
        <v>18</v>
      </c>
      <c r="D25" s="16">
        <v>18</v>
      </c>
      <c r="E25" s="16" t="s">
        <v>10</v>
      </c>
      <c r="F25" s="16" t="s">
        <v>11</v>
      </c>
      <c r="G25" s="16">
        <v>19278</v>
      </c>
    </row>
    <row r="26" spans="1:14" x14ac:dyDescent="0.3">
      <c r="A26" s="17">
        <v>44199</v>
      </c>
      <c r="B26" s="16" t="s">
        <v>28</v>
      </c>
      <c r="C26" s="16" t="s">
        <v>24</v>
      </c>
      <c r="D26" s="16">
        <v>20</v>
      </c>
      <c r="E26" s="16" t="s">
        <v>10</v>
      </c>
      <c r="F26" s="16" t="s">
        <v>11</v>
      </c>
      <c r="G26" s="16">
        <v>31409</v>
      </c>
    </row>
    <row r="27" spans="1:14" x14ac:dyDescent="0.3">
      <c r="A27" s="17">
        <v>44199</v>
      </c>
      <c r="B27" s="16" t="s">
        <v>29</v>
      </c>
      <c r="C27" s="16" t="s">
        <v>22</v>
      </c>
      <c r="D27" s="16">
        <v>21</v>
      </c>
      <c r="E27" s="16" t="s">
        <v>10</v>
      </c>
      <c r="F27" s="16" t="s">
        <v>9</v>
      </c>
      <c r="G27" s="16">
        <v>25491</v>
      </c>
    </row>
    <row r="28" spans="1:14" x14ac:dyDescent="0.3">
      <c r="A28" s="17">
        <v>44199</v>
      </c>
      <c r="B28" s="16" t="s">
        <v>30</v>
      </c>
      <c r="C28" s="16" t="s">
        <v>20</v>
      </c>
      <c r="D28" s="16">
        <v>39</v>
      </c>
      <c r="E28" s="16" t="s">
        <v>10</v>
      </c>
      <c r="F28" s="16" t="s">
        <v>11</v>
      </c>
      <c r="G28" s="16">
        <v>54219</v>
      </c>
    </row>
    <row r="29" spans="1:14" x14ac:dyDescent="0.3">
      <c r="A29" s="17">
        <v>44200</v>
      </c>
      <c r="B29" s="16" t="s">
        <v>7</v>
      </c>
      <c r="C29" s="16" t="s">
        <v>16</v>
      </c>
      <c r="D29" s="16">
        <v>19</v>
      </c>
      <c r="E29" s="16" t="s">
        <v>10</v>
      </c>
      <c r="F29" s="16" t="s">
        <v>11</v>
      </c>
      <c r="G29" s="16">
        <v>23808</v>
      </c>
    </row>
    <row r="30" spans="1:14" x14ac:dyDescent="0.3">
      <c r="A30" s="17">
        <v>44200</v>
      </c>
      <c r="B30" s="16" t="s">
        <v>15</v>
      </c>
      <c r="C30" s="16" t="s">
        <v>21</v>
      </c>
      <c r="D30" s="16">
        <v>28</v>
      </c>
      <c r="E30" s="16" t="s">
        <v>10</v>
      </c>
      <c r="F30" s="16" t="s">
        <v>11</v>
      </c>
      <c r="G30" s="16">
        <v>37475</v>
      </c>
    </row>
    <row r="31" spans="1:14" x14ac:dyDescent="0.3">
      <c r="A31" s="17">
        <v>44200</v>
      </c>
      <c r="B31" s="16" t="s">
        <v>19</v>
      </c>
      <c r="C31" s="16" t="s">
        <v>17</v>
      </c>
      <c r="D31" s="16">
        <v>19</v>
      </c>
      <c r="E31" s="16" t="s">
        <v>10</v>
      </c>
      <c r="F31" s="16" t="s">
        <v>11</v>
      </c>
      <c r="G31" s="16">
        <v>18887</v>
      </c>
    </row>
    <row r="32" spans="1:14" x14ac:dyDescent="0.3">
      <c r="A32" s="17">
        <v>44200</v>
      </c>
      <c r="B32" s="16" t="s">
        <v>23</v>
      </c>
      <c r="C32" s="16" t="s">
        <v>25</v>
      </c>
      <c r="D32" s="16">
        <v>30</v>
      </c>
      <c r="E32" s="16" t="s">
        <v>10</v>
      </c>
      <c r="F32" s="16" t="s">
        <v>11</v>
      </c>
      <c r="G32" s="16">
        <v>36137</v>
      </c>
    </row>
    <row r="33" spans="1:7" x14ac:dyDescent="0.3">
      <c r="A33" s="17">
        <v>44200</v>
      </c>
      <c r="B33" s="16" t="s">
        <v>26</v>
      </c>
      <c r="C33" s="16" t="s">
        <v>14</v>
      </c>
      <c r="D33" s="16">
        <v>44</v>
      </c>
      <c r="E33" s="16" t="s">
        <v>10</v>
      </c>
      <c r="F33" s="16" t="s">
        <v>11</v>
      </c>
      <c r="G33" s="16">
        <v>84993</v>
      </c>
    </row>
    <row r="34" spans="1:7" x14ac:dyDescent="0.3">
      <c r="A34" s="17">
        <v>44200</v>
      </c>
      <c r="B34" s="16" t="s">
        <v>27</v>
      </c>
      <c r="C34" s="16" t="s">
        <v>18</v>
      </c>
      <c r="D34" s="16">
        <v>18</v>
      </c>
      <c r="E34" s="16" t="s">
        <v>10</v>
      </c>
      <c r="F34" s="16" t="s">
        <v>11</v>
      </c>
      <c r="G34" s="16">
        <v>19273</v>
      </c>
    </row>
    <row r="35" spans="1:7" x14ac:dyDescent="0.3">
      <c r="A35" s="17">
        <v>44200</v>
      </c>
      <c r="B35" s="16" t="s">
        <v>28</v>
      </c>
      <c r="C35" s="16" t="s">
        <v>24</v>
      </c>
      <c r="D35" s="16">
        <v>20</v>
      </c>
      <c r="E35" s="16" t="s">
        <v>10</v>
      </c>
      <c r="F35" s="16" t="s">
        <v>11</v>
      </c>
      <c r="G35" s="16">
        <v>31401</v>
      </c>
    </row>
    <row r="36" spans="1:7" x14ac:dyDescent="0.3">
      <c r="A36" s="17">
        <v>44200</v>
      </c>
      <c r="B36" s="16" t="s">
        <v>29</v>
      </c>
      <c r="C36" s="16" t="s">
        <v>22</v>
      </c>
      <c r="D36" s="16">
        <v>21</v>
      </c>
      <c r="E36" s="16" t="s">
        <v>10</v>
      </c>
      <c r="F36" s="16" t="s">
        <v>9</v>
      </c>
      <c r="G36" s="16">
        <v>25485</v>
      </c>
    </row>
    <row r="37" spans="1:7" x14ac:dyDescent="0.3">
      <c r="A37" s="17">
        <v>44200</v>
      </c>
      <c r="B37" s="16" t="s">
        <v>30</v>
      </c>
      <c r="C37" s="16" t="s">
        <v>20</v>
      </c>
      <c r="D37" s="16">
        <v>39</v>
      </c>
      <c r="E37" s="16" t="s">
        <v>10</v>
      </c>
      <c r="F37" s="16" t="s">
        <v>11</v>
      </c>
      <c r="G37" s="16">
        <v>54205</v>
      </c>
    </row>
    <row r="38" spans="1:7" x14ac:dyDescent="0.3">
      <c r="A38" s="17">
        <v>44201</v>
      </c>
      <c r="B38" s="16" t="s">
        <v>7</v>
      </c>
      <c r="C38" s="16" t="s">
        <v>16</v>
      </c>
      <c r="D38" s="16">
        <v>19</v>
      </c>
      <c r="E38" s="16" t="s">
        <v>10</v>
      </c>
      <c r="F38" s="16" t="s">
        <v>11</v>
      </c>
      <c r="G38" s="16">
        <v>27225</v>
      </c>
    </row>
    <row r="39" spans="1:7" x14ac:dyDescent="0.3">
      <c r="A39" s="17">
        <v>44201</v>
      </c>
      <c r="B39" s="16" t="s">
        <v>15</v>
      </c>
      <c r="C39" s="16" t="s">
        <v>21</v>
      </c>
      <c r="D39" s="16">
        <v>28</v>
      </c>
      <c r="E39" s="16" t="s">
        <v>10</v>
      </c>
      <c r="F39" s="16" t="s">
        <v>11</v>
      </c>
      <c r="G39" s="16">
        <v>42854</v>
      </c>
    </row>
    <row r="40" spans="1:7" x14ac:dyDescent="0.3">
      <c r="A40" s="17">
        <v>44201</v>
      </c>
      <c r="B40" s="16" t="s">
        <v>19</v>
      </c>
      <c r="C40" s="16" t="s">
        <v>17</v>
      </c>
      <c r="D40" s="16">
        <v>19</v>
      </c>
      <c r="E40" s="16" t="s">
        <v>10</v>
      </c>
      <c r="F40" s="16" t="s">
        <v>9</v>
      </c>
      <c r="G40" s="16">
        <v>21598</v>
      </c>
    </row>
    <row r="41" spans="1:7" x14ac:dyDescent="0.3">
      <c r="A41" s="17">
        <v>44201</v>
      </c>
      <c r="B41" s="16" t="s">
        <v>23</v>
      </c>
      <c r="C41" s="16" t="s">
        <v>25</v>
      </c>
      <c r="D41" s="16">
        <v>30</v>
      </c>
      <c r="E41" s="16" t="s">
        <v>10</v>
      </c>
      <c r="F41" s="16" t="s">
        <v>11</v>
      </c>
      <c r="G41" s="16">
        <v>41324</v>
      </c>
    </row>
    <row r="42" spans="1:7" x14ac:dyDescent="0.3">
      <c r="A42" s="17">
        <v>44201</v>
      </c>
      <c r="B42" s="16" t="s">
        <v>26</v>
      </c>
      <c r="C42" s="16" t="s">
        <v>14</v>
      </c>
      <c r="D42" s="16">
        <v>44</v>
      </c>
      <c r="E42" s="16" t="s">
        <v>10</v>
      </c>
      <c r="F42" s="16" t="s">
        <v>11</v>
      </c>
      <c r="G42" s="16">
        <v>97192</v>
      </c>
    </row>
    <row r="43" spans="1:7" x14ac:dyDescent="0.3">
      <c r="A43" s="17">
        <v>44201</v>
      </c>
      <c r="B43" s="16" t="s">
        <v>27</v>
      </c>
      <c r="C43" s="16" t="s">
        <v>18</v>
      </c>
      <c r="D43" s="16">
        <v>18</v>
      </c>
      <c r="E43" s="16" t="s">
        <v>10</v>
      </c>
      <c r="F43" s="16" t="s">
        <v>11</v>
      </c>
      <c r="G43" s="16">
        <v>22039</v>
      </c>
    </row>
    <row r="44" spans="1:7" x14ac:dyDescent="0.3">
      <c r="A44" s="17">
        <v>44201</v>
      </c>
      <c r="B44" s="16" t="s">
        <v>28</v>
      </c>
      <c r="C44" s="16" t="s">
        <v>24</v>
      </c>
      <c r="D44" s="16">
        <v>20</v>
      </c>
      <c r="E44" s="16" t="s">
        <v>10</v>
      </c>
      <c r="F44" s="16" t="s">
        <v>11</v>
      </c>
      <c r="G44" s="16">
        <v>35908</v>
      </c>
    </row>
    <row r="45" spans="1:7" x14ac:dyDescent="0.3">
      <c r="A45" s="17">
        <v>44201</v>
      </c>
      <c r="B45" s="16" t="s">
        <v>29</v>
      </c>
      <c r="C45" s="16" t="s">
        <v>22</v>
      </c>
      <c r="D45" s="16">
        <v>21</v>
      </c>
      <c r="E45" s="16" t="s">
        <v>10</v>
      </c>
      <c r="F45" s="16" t="s">
        <v>9</v>
      </c>
      <c r="G45" s="16">
        <v>29115</v>
      </c>
    </row>
    <row r="46" spans="1:7" x14ac:dyDescent="0.3">
      <c r="A46" s="17">
        <v>44201</v>
      </c>
      <c r="B46" s="16" t="s">
        <v>30</v>
      </c>
      <c r="C46" s="16" t="s">
        <v>20</v>
      </c>
      <c r="D46" s="16">
        <v>39</v>
      </c>
      <c r="E46" s="16" t="s">
        <v>10</v>
      </c>
      <c r="F46" s="16" t="s">
        <v>11</v>
      </c>
      <c r="G46" s="16">
        <v>61985</v>
      </c>
    </row>
    <row r="47" spans="1:7" x14ac:dyDescent="0.3">
      <c r="A47" s="17">
        <v>44202</v>
      </c>
      <c r="B47" s="16" t="s">
        <v>7</v>
      </c>
      <c r="C47" s="16" t="s">
        <v>16</v>
      </c>
      <c r="D47" s="16">
        <v>19</v>
      </c>
      <c r="E47" s="16" t="s">
        <v>10</v>
      </c>
      <c r="F47" s="16" t="s">
        <v>11</v>
      </c>
      <c r="G47" s="16">
        <v>22635</v>
      </c>
    </row>
    <row r="48" spans="1:7" x14ac:dyDescent="0.3">
      <c r="A48" s="17">
        <v>44202</v>
      </c>
      <c r="B48" s="16" t="s">
        <v>15</v>
      </c>
      <c r="C48" s="16" t="s">
        <v>21</v>
      </c>
      <c r="D48" s="16">
        <v>28</v>
      </c>
      <c r="E48" s="16" t="s">
        <v>10</v>
      </c>
      <c r="F48" s="16" t="s">
        <v>11</v>
      </c>
      <c r="G48" s="16">
        <v>35629</v>
      </c>
    </row>
    <row r="49" spans="1:7" x14ac:dyDescent="0.3">
      <c r="A49" s="17">
        <v>44202</v>
      </c>
      <c r="B49" s="16" t="s">
        <v>19</v>
      </c>
      <c r="C49" s="16" t="s">
        <v>17</v>
      </c>
      <c r="D49" s="16">
        <v>19</v>
      </c>
      <c r="E49" s="16" t="s">
        <v>10</v>
      </c>
      <c r="F49" s="16" t="s">
        <v>9</v>
      </c>
      <c r="G49" s="16">
        <v>17957</v>
      </c>
    </row>
    <row r="50" spans="1:7" x14ac:dyDescent="0.3">
      <c r="A50" s="17">
        <v>44202</v>
      </c>
      <c r="B50" s="16" t="s">
        <v>23</v>
      </c>
      <c r="C50" s="16" t="s">
        <v>25</v>
      </c>
      <c r="D50" s="16">
        <v>30</v>
      </c>
      <c r="E50" s="16" t="s">
        <v>10</v>
      </c>
      <c r="F50" s="16" t="s">
        <v>11</v>
      </c>
      <c r="G50" s="16">
        <v>34357</v>
      </c>
    </row>
    <row r="51" spans="1:7" x14ac:dyDescent="0.3">
      <c r="A51" s="17">
        <v>44202</v>
      </c>
      <c r="B51" s="16" t="s">
        <v>26</v>
      </c>
      <c r="C51" s="16" t="s">
        <v>14</v>
      </c>
      <c r="D51" s="16">
        <v>44</v>
      </c>
      <c r="E51" s="16" t="s">
        <v>10</v>
      </c>
      <c r="F51" s="16" t="s">
        <v>11</v>
      </c>
      <c r="G51" s="16">
        <v>80807</v>
      </c>
    </row>
    <row r="52" spans="1:7" x14ac:dyDescent="0.3">
      <c r="A52" s="17">
        <v>44202</v>
      </c>
      <c r="B52" s="16" t="s">
        <v>27</v>
      </c>
      <c r="C52" s="16" t="s">
        <v>18</v>
      </c>
      <c r="D52" s="16">
        <v>18</v>
      </c>
      <c r="E52" s="16" t="s">
        <v>10</v>
      </c>
      <c r="F52" s="16" t="s">
        <v>11</v>
      </c>
      <c r="G52" s="16">
        <v>18324</v>
      </c>
    </row>
    <row r="53" spans="1:7" x14ac:dyDescent="0.3">
      <c r="A53" s="17">
        <v>44202</v>
      </c>
      <c r="B53" s="16" t="s">
        <v>28</v>
      </c>
      <c r="C53" s="16" t="s">
        <v>24</v>
      </c>
      <c r="D53" s="16">
        <v>20</v>
      </c>
      <c r="E53" s="16" t="s">
        <v>10</v>
      </c>
      <c r="F53" s="16" t="s">
        <v>11</v>
      </c>
      <c r="G53" s="16">
        <v>29855</v>
      </c>
    </row>
    <row r="54" spans="1:7" x14ac:dyDescent="0.3">
      <c r="A54" s="17">
        <v>44202</v>
      </c>
      <c r="B54" s="16" t="s">
        <v>29</v>
      </c>
      <c r="C54" s="16" t="s">
        <v>22</v>
      </c>
      <c r="D54" s="16">
        <v>21</v>
      </c>
      <c r="E54" s="16" t="s">
        <v>10</v>
      </c>
      <c r="F54" s="16" t="s">
        <v>9</v>
      </c>
      <c r="G54" s="16">
        <v>24239</v>
      </c>
    </row>
    <row r="55" spans="1:7" x14ac:dyDescent="0.3">
      <c r="A55" s="17">
        <v>44202</v>
      </c>
      <c r="B55" s="16" t="s">
        <v>30</v>
      </c>
      <c r="C55" s="16" t="s">
        <v>20</v>
      </c>
      <c r="D55" s="16">
        <v>39</v>
      </c>
      <c r="E55" s="16" t="s">
        <v>10</v>
      </c>
      <c r="F55" s="16" t="s">
        <v>11</v>
      </c>
      <c r="G55" s="16">
        <v>51536</v>
      </c>
    </row>
    <row r="56" spans="1:7" x14ac:dyDescent="0.3">
      <c r="A56" s="17">
        <v>44203</v>
      </c>
      <c r="B56" s="16" t="s">
        <v>7</v>
      </c>
      <c r="C56" s="16" t="s">
        <v>16</v>
      </c>
      <c r="D56" s="16">
        <v>19</v>
      </c>
      <c r="E56" s="16" t="s">
        <v>10</v>
      </c>
      <c r="F56" s="16" t="s">
        <v>11</v>
      </c>
      <c r="G56" s="16">
        <v>22920</v>
      </c>
    </row>
    <row r="57" spans="1:7" x14ac:dyDescent="0.3">
      <c r="A57" s="17">
        <v>44203</v>
      </c>
      <c r="B57" s="16" t="s">
        <v>15</v>
      </c>
      <c r="C57" s="16" t="s">
        <v>21</v>
      </c>
      <c r="D57" s="16">
        <v>28</v>
      </c>
      <c r="E57" s="16" t="s">
        <v>10</v>
      </c>
      <c r="F57" s="16" t="s">
        <v>11</v>
      </c>
      <c r="G57" s="16">
        <v>36078</v>
      </c>
    </row>
    <row r="58" spans="1:7" x14ac:dyDescent="0.3">
      <c r="A58" s="17">
        <v>44203</v>
      </c>
      <c r="B58" s="16" t="s">
        <v>19</v>
      </c>
      <c r="C58" s="16" t="s">
        <v>17</v>
      </c>
      <c r="D58" s="16">
        <v>19</v>
      </c>
      <c r="E58" s="16" t="s">
        <v>10</v>
      </c>
      <c r="F58" s="16" t="s">
        <v>9</v>
      </c>
      <c r="G58" s="16">
        <v>18183</v>
      </c>
    </row>
    <row r="59" spans="1:7" x14ac:dyDescent="0.3">
      <c r="A59" s="17">
        <v>44203</v>
      </c>
      <c r="B59" s="16" t="s">
        <v>23</v>
      </c>
      <c r="C59" s="16" t="s">
        <v>25</v>
      </c>
      <c r="D59" s="16">
        <v>30</v>
      </c>
      <c r="E59" s="16" t="s">
        <v>10</v>
      </c>
      <c r="F59" s="16" t="s">
        <v>11</v>
      </c>
      <c r="G59" s="16">
        <v>34790</v>
      </c>
    </row>
    <row r="60" spans="1:7" x14ac:dyDescent="0.3">
      <c r="A60" s="17">
        <v>44203</v>
      </c>
      <c r="B60" s="16" t="s">
        <v>26</v>
      </c>
      <c r="C60" s="16" t="s">
        <v>14</v>
      </c>
      <c r="D60" s="16">
        <v>44</v>
      </c>
      <c r="E60" s="16" t="s">
        <v>10</v>
      </c>
      <c r="F60" s="16" t="s">
        <v>11</v>
      </c>
      <c r="G60" s="16">
        <v>81826</v>
      </c>
    </row>
    <row r="61" spans="1:7" x14ac:dyDescent="0.3">
      <c r="A61" s="17">
        <v>44203</v>
      </c>
      <c r="B61" s="16" t="s">
        <v>27</v>
      </c>
      <c r="C61" s="16" t="s">
        <v>18</v>
      </c>
      <c r="D61" s="16">
        <v>18</v>
      </c>
      <c r="E61" s="16" t="s">
        <v>10</v>
      </c>
      <c r="F61" s="16" t="s">
        <v>11</v>
      </c>
      <c r="G61" s="16">
        <v>18554</v>
      </c>
    </row>
    <row r="62" spans="1:7" x14ac:dyDescent="0.3">
      <c r="A62" s="17">
        <v>44203</v>
      </c>
      <c r="B62" s="16" t="s">
        <v>28</v>
      </c>
      <c r="C62" s="16" t="s">
        <v>24</v>
      </c>
      <c r="D62" s="16">
        <v>20</v>
      </c>
      <c r="E62" s="16" t="s">
        <v>10</v>
      </c>
      <c r="F62" s="16" t="s">
        <v>11</v>
      </c>
      <c r="G62" s="16">
        <v>30231</v>
      </c>
    </row>
    <row r="63" spans="1:7" x14ac:dyDescent="0.3">
      <c r="A63" s="17">
        <v>44203</v>
      </c>
      <c r="B63" s="16" t="s">
        <v>29</v>
      </c>
      <c r="C63" s="16" t="s">
        <v>22</v>
      </c>
      <c r="D63" s="16">
        <v>21</v>
      </c>
      <c r="E63" s="16" t="s">
        <v>10</v>
      </c>
      <c r="F63" s="16" t="s">
        <v>9</v>
      </c>
      <c r="G63" s="16">
        <v>24542</v>
      </c>
    </row>
    <row r="64" spans="1:7" x14ac:dyDescent="0.3">
      <c r="A64" s="17">
        <v>44203</v>
      </c>
      <c r="B64" s="16" t="s">
        <v>30</v>
      </c>
      <c r="C64" s="16" t="s">
        <v>20</v>
      </c>
      <c r="D64" s="16">
        <v>39</v>
      </c>
      <c r="E64" s="16" t="s">
        <v>10</v>
      </c>
      <c r="F64" s="16" t="s">
        <v>11</v>
      </c>
      <c r="G64" s="16">
        <v>52185</v>
      </c>
    </row>
    <row r="65" spans="1:7" x14ac:dyDescent="0.3">
      <c r="A65" s="17">
        <v>44204</v>
      </c>
      <c r="B65" s="16" t="s">
        <v>7</v>
      </c>
      <c r="C65" s="16" t="s">
        <v>16</v>
      </c>
      <c r="D65" s="16">
        <v>19</v>
      </c>
      <c r="E65" s="16" t="s">
        <v>10</v>
      </c>
      <c r="F65" s="16" t="s">
        <v>11</v>
      </c>
      <c r="G65" s="16">
        <v>22814</v>
      </c>
    </row>
    <row r="66" spans="1:7" x14ac:dyDescent="0.3">
      <c r="A66" s="17">
        <v>44204</v>
      </c>
      <c r="B66" s="16" t="s">
        <v>15</v>
      </c>
      <c r="C66" s="16" t="s">
        <v>21</v>
      </c>
      <c r="D66" s="16">
        <v>28</v>
      </c>
      <c r="E66" s="16" t="s">
        <v>10</v>
      </c>
      <c r="F66" s="16" t="s">
        <v>11</v>
      </c>
      <c r="G66" s="16">
        <v>35910</v>
      </c>
    </row>
    <row r="67" spans="1:7" x14ac:dyDescent="0.3">
      <c r="A67" s="17">
        <v>44204</v>
      </c>
      <c r="B67" s="16" t="s">
        <v>19</v>
      </c>
      <c r="C67" s="16" t="s">
        <v>17</v>
      </c>
      <c r="D67" s="16">
        <v>19</v>
      </c>
      <c r="E67" s="16" t="s">
        <v>10</v>
      </c>
      <c r="F67" s="16" t="s">
        <v>9</v>
      </c>
      <c r="G67" s="16">
        <v>18099</v>
      </c>
    </row>
    <row r="68" spans="1:7" x14ac:dyDescent="0.3">
      <c r="A68" s="17">
        <v>44204</v>
      </c>
      <c r="B68" s="16" t="s">
        <v>23</v>
      </c>
      <c r="C68" s="16" t="s">
        <v>25</v>
      </c>
      <c r="D68" s="16">
        <v>30</v>
      </c>
      <c r="E68" s="16" t="s">
        <v>10</v>
      </c>
      <c r="F68" s="16" t="s">
        <v>11</v>
      </c>
      <c r="G68" s="16">
        <v>34628</v>
      </c>
    </row>
    <row r="69" spans="1:7" x14ac:dyDescent="0.3">
      <c r="A69" s="17">
        <v>44204</v>
      </c>
      <c r="B69" s="16" t="s">
        <v>26</v>
      </c>
      <c r="C69" s="16" t="s">
        <v>14</v>
      </c>
      <c r="D69" s="16">
        <v>44</v>
      </c>
      <c r="E69" s="16" t="s">
        <v>10</v>
      </c>
      <c r="F69" s="16" t="s">
        <v>11</v>
      </c>
      <c r="G69" s="16">
        <v>81445</v>
      </c>
    </row>
    <row r="70" spans="1:7" x14ac:dyDescent="0.3">
      <c r="A70" s="17">
        <v>44204</v>
      </c>
      <c r="B70" s="16" t="s">
        <v>27</v>
      </c>
      <c r="C70" s="16" t="s">
        <v>18</v>
      </c>
      <c r="D70" s="16">
        <v>18</v>
      </c>
      <c r="E70" s="16" t="s">
        <v>10</v>
      </c>
      <c r="F70" s="16" t="s">
        <v>11</v>
      </c>
      <c r="G70" s="16">
        <v>18468</v>
      </c>
    </row>
    <row r="71" spans="1:7" x14ac:dyDescent="0.3">
      <c r="A71" s="17">
        <v>44204</v>
      </c>
      <c r="B71" s="16" t="s">
        <v>28</v>
      </c>
      <c r="C71" s="16" t="s">
        <v>24</v>
      </c>
      <c r="D71" s="16">
        <v>20</v>
      </c>
      <c r="E71" s="16" t="s">
        <v>10</v>
      </c>
      <c r="F71" s="16" t="s">
        <v>11</v>
      </c>
      <c r="G71" s="16">
        <v>30091</v>
      </c>
    </row>
    <row r="72" spans="1:7" x14ac:dyDescent="0.3">
      <c r="A72" s="17">
        <v>44204</v>
      </c>
      <c r="B72" s="16" t="s">
        <v>29</v>
      </c>
      <c r="C72" s="16" t="s">
        <v>22</v>
      </c>
      <c r="D72" s="16">
        <v>21</v>
      </c>
      <c r="E72" s="16" t="s">
        <v>10</v>
      </c>
      <c r="F72" s="16" t="s">
        <v>9</v>
      </c>
      <c r="G72" s="16">
        <v>24428</v>
      </c>
    </row>
    <row r="73" spans="1:7" x14ac:dyDescent="0.3">
      <c r="A73" s="17">
        <v>44204</v>
      </c>
      <c r="B73" s="16" t="s">
        <v>30</v>
      </c>
      <c r="C73" s="16" t="s">
        <v>20</v>
      </c>
      <c r="D73" s="16">
        <v>39</v>
      </c>
      <c r="E73" s="16" t="s">
        <v>10</v>
      </c>
      <c r="F73" s="16" t="s">
        <v>11</v>
      </c>
      <c r="G73" s="16">
        <v>51942</v>
      </c>
    </row>
    <row r="74" spans="1:7" x14ac:dyDescent="0.3">
      <c r="A74" s="17">
        <v>44205</v>
      </c>
      <c r="B74" s="16" t="s">
        <v>7</v>
      </c>
      <c r="C74" s="16" t="s">
        <v>16</v>
      </c>
      <c r="D74" s="16">
        <v>19</v>
      </c>
      <c r="E74" s="16" t="s">
        <v>10</v>
      </c>
      <c r="F74" s="16" t="s">
        <v>11</v>
      </c>
      <c r="G74" s="16">
        <v>27099</v>
      </c>
    </row>
    <row r="75" spans="1:7" x14ac:dyDescent="0.3">
      <c r="A75" s="17">
        <v>44205</v>
      </c>
      <c r="B75" s="16" t="s">
        <v>15</v>
      </c>
      <c r="C75" s="16" t="s">
        <v>21</v>
      </c>
      <c r="D75" s="16">
        <v>28</v>
      </c>
      <c r="E75" s="16" t="s">
        <v>10</v>
      </c>
      <c r="F75" s="16" t="s">
        <v>11</v>
      </c>
      <c r="G75" s="16">
        <v>42656</v>
      </c>
    </row>
    <row r="76" spans="1:7" x14ac:dyDescent="0.3">
      <c r="A76" s="17">
        <v>44205</v>
      </c>
      <c r="B76" s="16" t="s">
        <v>19</v>
      </c>
      <c r="C76" s="16" t="s">
        <v>17</v>
      </c>
      <c r="D76" s="16">
        <v>19</v>
      </c>
      <c r="E76" s="16" t="s">
        <v>10</v>
      </c>
      <c r="F76" s="16" t="s">
        <v>9</v>
      </c>
      <c r="G76" s="16">
        <v>21499</v>
      </c>
    </row>
    <row r="77" spans="1:7" x14ac:dyDescent="0.3">
      <c r="A77" s="17">
        <v>44205</v>
      </c>
      <c r="B77" s="16" t="s">
        <v>23</v>
      </c>
      <c r="C77" s="16" t="s">
        <v>25</v>
      </c>
      <c r="D77" s="16">
        <v>30</v>
      </c>
      <c r="E77" s="16" t="s">
        <v>10</v>
      </c>
      <c r="F77" s="16" t="s">
        <v>11</v>
      </c>
      <c r="G77" s="16">
        <v>41133</v>
      </c>
    </row>
    <row r="78" spans="1:7" x14ac:dyDescent="0.3">
      <c r="A78" s="17">
        <v>44205</v>
      </c>
      <c r="B78" s="16" t="s">
        <v>26</v>
      </c>
      <c r="C78" s="16" t="s">
        <v>14</v>
      </c>
      <c r="D78" s="16">
        <v>44</v>
      </c>
      <c r="E78" s="16" t="s">
        <v>10</v>
      </c>
      <c r="F78" s="16" t="s">
        <v>11</v>
      </c>
      <c r="G78" s="16">
        <v>96745</v>
      </c>
    </row>
    <row r="79" spans="1:7" x14ac:dyDescent="0.3">
      <c r="A79" s="17">
        <v>44205</v>
      </c>
      <c r="B79" s="16" t="s">
        <v>27</v>
      </c>
      <c r="C79" s="16" t="s">
        <v>18</v>
      </c>
      <c r="D79" s="16">
        <v>18</v>
      </c>
      <c r="E79" s="16" t="s">
        <v>10</v>
      </c>
      <c r="F79" s="16" t="s">
        <v>11</v>
      </c>
      <c r="G79" s="16">
        <v>21938</v>
      </c>
    </row>
    <row r="80" spans="1:7" x14ac:dyDescent="0.3">
      <c r="A80" s="17">
        <v>44205</v>
      </c>
      <c r="B80" s="16" t="s">
        <v>28</v>
      </c>
      <c r="C80" s="16" t="s">
        <v>24</v>
      </c>
      <c r="D80" s="16">
        <v>20</v>
      </c>
      <c r="E80" s="16" t="s">
        <v>10</v>
      </c>
      <c r="F80" s="16" t="s">
        <v>11</v>
      </c>
      <c r="G80" s="16">
        <v>35743</v>
      </c>
    </row>
    <row r="81" spans="1:7" x14ac:dyDescent="0.3">
      <c r="A81" s="17">
        <v>44205</v>
      </c>
      <c r="B81" s="16" t="s">
        <v>29</v>
      </c>
      <c r="C81" s="16" t="s">
        <v>22</v>
      </c>
      <c r="D81" s="16">
        <v>21</v>
      </c>
      <c r="E81" s="16" t="s">
        <v>10</v>
      </c>
      <c r="F81" s="16" t="s">
        <v>9</v>
      </c>
      <c r="G81" s="16">
        <v>28982</v>
      </c>
    </row>
    <row r="82" spans="1:7" x14ac:dyDescent="0.3">
      <c r="A82" s="17">
        <v>44205</v>
      </c>
      <c r="B82" s="16" t="s">
        <v>30</v>
      </c>
      <c r="C82" s="16" t="s">
        <v>20</v>
      </c>
      <c r="D82" s="16">
        <v>39</v>
      </c>
      <c r="E82" s="16" t="s">
        <v>10</v>
      </c>
      <c r="F82" s="16" t="s">
        <v>11</v>
      </c>
      <c r="G82" s="16">
        <v>61699</v>
      </c>
    </row>
    <row r="83" spans="1:7" x14ac:dyDescent="0.3">
      <c r="A83" s="17">
        <v>44206</v>
      </c>
      <c r="B83" s="16" t="s">
        <v>7</v>
      </c>
      <c r="C83" s="16" t="s">
        <v>16</v>
      </c>
      <c r="D83" s="16">
        <v>19</v>
      </c>
      <c r="E83" s="16" t="s">
        <v>10</v>
      </c>
      <c r="F83" s="16" t="s">
        <v>11</v>
      </c>
      <c r="G83" s="16">
        <v>20452</v>
      </c>
    </row>
    <row r="84" spans="1:7" x14ac:dyDescent="0.3">
      <c r="A84" s="17">
        <v>44206</v>
      </c>
      <c r="B84" s="16" t="s">
        <v>15</v>
      </c>
      <c r="C84" s="16" t="s">
        <v>21</v>
      </c>
      <c r="D84" s="16">
        <v>28</v>
      </c>
      <c r="E84" s="16" t="s">
        <v>10</v>
      </c>
      <c r="F84" s="16" t="s">
        <v>11</v>
      </c>
      <c r="G84" s="16">
        <v>32194</v>
      </c>
    </row>
    <row r="85" spans="1:7" x14ac:dyDescent="0.3">
      <c r="A85" s="17">
        <v>44206</v>
      </c>
      <c r="B85" s="16" t="s">
        <v>19</v>
      </c>
      <c r="C85" s="16" t="s">
        <v>17</v>
      </c>
      <c r="D85" s="16">
        <v>19</v>
      </c>
      <c r="E85" s="16" t="s">
        <v>10</v>
      </c>
      <c r="F85" s="16" t="s">
        <v>9</v>
      </c>
      <c r="G85" s="27">
        <v>19260</v>
      </c>
    </row>
    <row r="86" spans="1:7" x14ac:dyDescent="0.3">
      <c r="A86" s="17">
        <v>44206</v>
      </c>
      <c r="B86" s="16" t="s">
        <v>23</v>
      </c>
      <c r="C86" s="16" t="s">
        <v>25</v>
      </c>
      <c r="D86" s="16">
        <v>30</v>
      </c>
      <c r="E86" s="16" t="s">
        <v>10</v>
      </c>
      <c r="F86" s="16" t="s">
        <v>11</v>
      </c>
      <c r="G86" s="16">
        <v>31044</v>
      </c>
    </row>
    <row r="87" spans="1:7" x14ac:dyDescent="0.3">
      <c r="A87" s="17">
        <v>44206</v>
      </c>
      <c r="B87" s="16" t="s">
        <v>26</v>
      </c>
      <c r="C87" s="16" t="s">
        <v>14</v>
      </c>
      <c r="D87" s="16">
        <v>44</v>
      </c>
      <c r="E87" s="16" t="s">
        <v>10</v>
      </c>
      <c r="F87" s="16" t="s">
        <v>11</v>
      </c>
      <c r="G87" s="16">
        <v>73016</v>
      </c>
    </row>
    <row r="88" spans="1:7" x14ac:dyDescent="0.3">
      <c r="A88" s="17">
        <v>44206</v>
      </c>
      <c r="B88" s="16" t="s">
        <v>27</v>
      </c>
      <c r="C88" s="16" t="s">
        <v>18</v>
      </c>
      <c r="D88" s="16">
        <v>18</v>
      </c>
      <c r="E88" s="16" t="s">
        <v>10</v>
      </c>
      <c r="F88" s="16" t="s">
        <v>11</v>
      </c>
      <c r="G88" s="16">
        <v>16557</v>
      </c>
    </row>
    <row r="89" spans="1:7" x14ac:dyDescent="0.3">
      <c r="A89" s="17">
        <v>44206</v>
      </c>
      <c r="B89" s="16" t="s">
        <v>28</v>
      </c>
      <c r="C89" s="16" t="s">
        <v>24</v>
      </c>
      <c r="D89" s="16">
        <v>20</v>
      </c>
      <c r="E89" s="16" t="s">
        <v>10</v>
      </c>
      <c r="F89" s="16" t="s">
        <v>11</v>
      </c>
      <c r="G89" s="16">
        <v>26976</v>
      </c>
    </row>
    <row r="90" spans="1:7" x14ac:dyDescent="0.3">
      <c r="A90" s="17">
        <v>44206</v>
      </c>
      <c r="B90" s="16" t="s">
        <v>29</v>
      </c>
      <c r="C90" s="16" t="s">
        <v>22</v>
      </c>
      <c r="D90" s="16">
        <v>21</v>
      </c>
      <c r="E90" s="16" t="s">
        <v>10</v>
      </c>
      <c r="F90" s="16" t="s">
        <v>9</v>
      </c>
      <c r="G90" s="16">
        <v>21920</v>
      </c>
    </row>
    <row r="91" spans="1:7" x14ac:dyDescent="0.3">
      <c r="A91" s="17">
        <v>44206</v>
      </c>
      <c r="B91" s="16" t="s">
        <v>30</v>
      </c>
      <c r="C91" s="16" t="s">
        <v>20</v>
      </c>
      <c r="D91" s="16">
        <v>39</v>
      </c>
      <c r="E91" s="16" t="s">
        <v>10</v>
      </c>
      <c r="F91" s="16" t="s">
        <v>11</v>
      </c>
      <c r="G91" s="16">
        <v>46566</v>
      </c>
    </row>
    <row r="92" spans="1:7" x14ac:dyDescent="0.3">
      <c r="A92" s="17">
        <v>44207</v>
      </c>
      <c r="B92" s="16" t="s">
        <v>7</v>
      </c>
      <c r="C92" s="16" t="s">
        <v>16</v>
      </c>
      <c r="D92" s="16">
        <v>19</v>
      </c>
      <c r="E92" s="16" t="s">
        <v>10</v>
      </c>
      <c r="F92" s="16" t="s">
        <v>11</v>
      </c>
      <c r="G92" s="16">
        <v>26350</v>
      </c>
    </row>
    <row r="93" spans="1:7" x14ac:dyDescent="0.3">
      <c r="A93" s="17">
        <v>44207</v>
      </c>
      <c r="B93" s="16" t="s">
        <v>15</v>
      </c>
      <c r="C93" s="16" t="s">
        <v>21</v>
      </c>
      <c r="D93" s="16">
        <v>28</v>
      </c>
      <c r="E93" s="16" t="s">
        <v>10</v>
      </c>
      <c r="F93" s="16" t="s">
        <v>11</v>
      </c>
      <c r="G93" s="16">
        <v>41477</v>
      </c>
    </row>
    <row r="94" spans="1:7" x14ac:dyDescent="0.3">
      <c r="A94" s="17">
        <v>44207</v>
      </c>
      <c r="B94" s="16" t="s">
        <v>19</v>
      </c>
      <c r="C94" s="16" t="s">
        <v>17</v>
      </c>
      <c r="D94" s="16">
        <v>19</v>
      </c>
      <c r="E94" s="16" t="s">
        <v>10</v>
      </c>
      <c r="F94" s="16" t="s">
        <v>9</v>
      </c>
      <c r="G94" s="16">
        <v>20904</v>
      </c>
    </row>
    <row r="95" spans="1:7" x14ac:dyDescent="0.3">
      <c r="A95" s="17">
        <v>44207</v>
      </c>
      <c r="B95" s="16" t="s">
        <v>23</v>
      </c>
      <c r="C95" s="16" t="s">
        <v>25</v>
      </c>
      <c r="D95" s="16">
        <v>30</v>
      </c>
      <c r="E95" s="16" t="s">
        <v>10</v>
      </c>
      <c r="F95" s="16" t="s">
        <v>11</v>
      </c>
      <c r="G95" s="16">
        <v>39995</v>
      </c>
    </row>
    <row r="96" spans="1:7" x14ac:dyDescent="0.3">
      <c r="A96" s="17">
        <v>44207</v>
      </c>
      <c r="B96" s="16" t="s">
        <v>26</v>
      </c>
      <c r="C96" s="16" t="s">
        <v>14</v>
      </c>
      <c r="D96" s="16">
        <v>44</v>
      </c>
      <c r="E96" s="16" t="s">
        <v>10</v>
      </c>
      <c r="F96" s="16" t="s">
        <v>11</v>
      </c>
      <c r="G96" s="16">
        <v>94069</v>
      </c>
    </row>
    <row r="97" spans="1:7" x14ac:dyDescent="0.3">
      <c r="A97" s="17">
        <v>44207</v>
      </c>
      <c r="B97" s="16" t="s">
        <v>27</v>
      </c>
      <c r="C97" s="16" t="s">
        <v>18</v>
      </c>
      <c r="D97" s="16">
        <v>18</v>
      </c>
      <c r="E97" s="16" t="s">
        <v>10</v>
      </c>
      <c r="F97" s="16" t="s">
        <v>11</v>
      </c>
      <c r="G97" s="16">
        <v>21331</v>
      </c>
    </row>
    <row r="98" spans="1:7" x14ac:dyDescent="0.3">
      <c r="A98" s="17">
        <v>44207</v>
      </c>
      <c r="B98" s="16" t="s">
        <v>28</v>
      </c>
      <c r="C98" s="16" t="s">
        <v>24</v>
      </c>
      <c r="D98" s="16">
        <v>20</v>
      </c>
      <c r="E98" s="16" t="s">
        <v>10</v>
      </c>
      <c r="F98" s="16" t="s">
        <v>11</v>
      </c>
      <c r="G98" s="16">
        <v>34755</v>
      </c>
    </row>
    <row r="99" spans="1:7" x14ac:dyDescent="0.3">
      <c r="A99" s="17">
        <v>44207</v>
      </c>
      <c r="B99" s="16" t="s">
        <v>29</v>
      </c>
      <c r="C99" s="16" t="s">
        <v>22</v>
      </c>
      <c r="D99" s="16">
        <v>21</v>
      </c>
      <c r="E99" s="16" t="s">
        <v>10</v>
      </c>
      <c r="F99" s="16" t="s">
        <v>9</v>
      </c>
      <c r="G99" s="16">
        <v>28186</v>
      </c>
    </row>
    <row r="100" spans="1:7" x14ac:dyDescent="0.3">
      <c r="A100" s="17">
        <v>44207</v>
      </c>
      <c r="B100" s="16" t="s">
        <v>30</v>
      </c>
      <c r="C100" s="16" t="s">
        <v>20</v>
      </c>
      <c r="D100" s="16">
        <v>39</v>
      </c>
      <c r="E100" s="16" t="s">
        <v>10</v>
      </c>
      <c r="F100" s="16" t="s">
        <v>11</v>
      </c>
      <c r="G100" s="16">
        <v>59993</v>
      </c>
    </row>
    <row r="101" spans="1:7" x14ac:dyDescent="0.3">
      <c r="A101" s="17">
        <v>44208</v>
      </c>
      <c r="B101" s="16" t="s">
        <v>7</v>
      </c>
      <c r="C101" s="16" t="s">
        <v>16</v>
      </c>
      <c r="D101" s="16">
        <v>19</v>
      </c>
      <c r="E101" s="16" t="s">
        <v>10</v>
      </c>
      <c r="F101" s="16" t="s">
        <v>11</v>
      </c>
      <c r="G101" s="16">
        <v>21369</v>
      </c>
    </row>
    <row r="102" spans="1:7" x14ac:dyDescent="0.3">
      <c r="A102" s="17">
        <v>44208</v>
      </c>
      <c r="B102" s="16" t="s">
        <v>15</v>
      </c>
      <c r="C102" s="16" t="s">
        <v>21</v>
      </c>
      <c r="D102" s="16">
        <v>28</v>
      </c>
      <c r="E102" s="16" t="s">
        <v>10</v>
      </c>
      <c r="F102" s="16" t="s">
        <v>11</v>
      </c>
      <c r="G102" s="16">
        <v>33636</v>
      </c>
    </row>
    <row r="103" spans="1:7" x14ac:dyDescent="0.3">
      <c r="A103" s="17">
        <v>44208</v>
      </c>
      <c r="B103" s="16" t="s">
        <v>19</v>
      </c>
      <c r="C103" s="16" t="s">
        <v>17</v>
      </c>
      <c r="D103" s="16">
        <v>19</v>
      </c>
      <c r="E103" s="16" t="s">
        <v>10</v>
      </c>
      <c r="F103" s="16" t="s">
        <v>9</v>
      </c>
      <c r="G103" s="16">
        <v>16953</v>
      </c>
    </row>
    <row r="104" spans="1:7" x14ac:dyDescent="0.3">
      <c r="A104" s="17">
        <v>44208</v>
      </c>
      <c r="B104" s="16" t="s">
        <v>23</v>
      </c>
      <c r="C104" s="16" t="s">
        <v>25</v>
      </c>
      <c r="D104" s="16">
        <v>30</v>
      </c>
      <c r="E104" s="16" t="s">
        <v>10</v>
      </c>
      <c r="F104" s="16" t="s">
        <v>11</v>
      </c>
      <c r="G104" s="16">
        <v>32434</v>
      </c>
    </row>
    <row r="105" spans="1:7" x14ac:dyDescent="0.3">
      <c r="A105" s="17">
        <v>44208</v>
      </c>
      <c r="B105" s="16" t="s">
        <v>26</v>
      </c>
      <c r="C105" s="16" t="s">
        <v>14</v>
      </c>
      <c r="D105" s="16">
        <v>44</v>
      </c>
      <c r="E105" s="16" t="s">
        <v>10</v>
      </c>
      <c r="F105" s="16" t="s">
        <v>11</v>
      </c>
      <c r="G105" s="16">
        <v>76286</v>
      </c>
    </row>
    <row r="106" spans="1:7" x14ac:dyDescent="0.3">
      <c r="A106" s="17">
        <v>44208</v>
      </c>
      <c r="B106" s="16" t="s">
        <v>27</v>
      </c>
      <c r="C106" s="16" t="s">
        <v>18</v>
      </c>
      <c r="D106" s="16">
        <v>18</v>
      </c>
      <c r="E106" s="16" t="s">
        <v>10</v>
      </c>
      <c r="F106" s="16" t="s">
        <v>11</v>
      </c>
      <c r="G106" s="16">
        <v>17298</v>
      </c>
    </row>
    <row r="107" spans="1:7" x14ac:dyDescent="0.3">
      <c r="A107" s="17">
        <v>44208</v>
      </c>
      <c r="B107" s="16" t="s">
        <v>28</v>
      </c>
      <c r="C107" s="16" t="s">
        <v>24</v>
      </c>
      <c r="D107" s="16">
        <v>20</v>
      </c>
      <c r="E107" s="16" t="s">
        <v>10</v>
      </c>
      <c r="F107" s="16" t="s">
        <v>11</v>
      </c>
      <c r="G107" s="16">
        <v>28185</v>
      </c>
    </row>
    <row r="108" spans="1:7" x14ac:dyDescent="0.3">
      <c r="A108" s="17">
        <v>44208</v>
      </c>
      <c r="B108" s="16" t="s">
        <v>29</v>
      </c>
      <c r="C108" s="16" t="s">
        <v>22</v>
      </c>
      <c r="D108" s="16">
        <v>21</v>
      </c>
      <c r="E108" s="16" t="s">
        <v>10</v>
      </c>
      <c r="F108" s="16" t="s">
        <v>11</v>
      </c>
      <c r="G108" s="16">
        <v>22704</v>
      </c>
    </row>
    <row r="109" spans="1:7" x14ac:dyDescent="0.3">
      <c r="A109" s="17">
        <v>44208</v>
      </c>
      <c r="B109" s="16" t="s">
        <v>30</v>
      </c>
      <c r="C109" s="16" t="s">
        <v>20</v>
      </c>
      <c r="D109" s="16">
        <v>39</v>
      </c>
      <c r="E109" s="16" t="s">
        <v>10</v>
      </c>
      <c r="F109" s="16" t="s">
        <v>11</v>
      </c>
      <c r="G109" s="16">
        <v>48651</v>
      </c>
    </row>
    <row r="110" spans="1:7" x14ac:dyDescent="0.3">
      <c r="A110" s="17">
        <v>44209</v>
      </c>
      <c r="B110" s="16" t="s">
        <v>7</v>
      </c>
      <c r="C110" s="16" t="s">
        <v>16</v>
      </c>
      <c r="D110" s="16">
        <v>19</v>
      </c>
      <c r="E110" s="16" t="s">
        <v>10</v>
      </c>
      <c r="F110" s="16" t="s">
        <v>11</v>
      </c>
      <c r="G110" s="16">
        <v>26610</v>
      </c>
    </row>
    <row r="111" spans="1:7" x14ac:dyDescent="0.3">
      <c r="A111" s="17">
        <v>44209</v>
      </c>
      <c r="B111" s="16" t="s">
        <v>15</v>
      </c>
      <c r="C111" s="16" t="s">
        <v>21</v>
      </c>
      <c r="D111" s="16">
        <v>28</v>
      </c>
      <c r="E111" s="16" t="s">
        <v>10</v>
      </c>
      <c r="F111" s="16" t="s">
        <v>11</v>
      </c>
      <c r="G111" s="16">
        <v>41887</v>
      </c>
    </row>
    <row r="112" spans="1:7" x14ac:dyDescent="0.3">
      <c r="A112" s="17">
        <v>44209</v>
      </c>
      <c r="B112" s="16" t="s">
        <v>19</v>
      </c>
      <c r="C112" s="16" t="s">
        <v>17</v>
      </c>
      <c r="D112" s="16">
        <v>19</v>
      </c>
      <c r="E112" s="16" t="s">
        <v>10</v>
      </c>
      <c r="F112" s="16" t="s">
        <v>9</v>
      </c>
      <c r="G112" s="16">
        <v>21111</v>
      </c>
    </row>
    <row r="113" spans="1:7" x14ac:dyDescent="0.3">
      <c r="A113" s="17">
        <v>44209</v>
      </c>
      <c r="B113" s="16" t="s">
        <v>23</v>
      </c>
      <c r="C113" s="16" t="s">
        <v>25</v>
      </c>
      <c r="D113" s="16">
        <v>30</v>
      </c>
      <c r="E113" s="16" t="s">
        <v>10</v>
      </c>
      <c r="F113" s="16" t="s">
        <v>11</v>
      </c>
      <c r="G113" s="16">
        <v>40391</v>
      </c>
    </row>
    <row r="114" spans="1:7" x14ac:dyDescent="0.3">
      <c r="A114" s="17">
        <v>44209</v>
      </c>
      <c r="B114" s="16" t="s">
        <v>26</v>
      </c>
      <c r="C114" s="16" t="s">
        <v>14</v>
      </c>
      <c r="D114" s="16">
        <v>44</v>
      </c>
      <c r="E114" s="16" t="s">
        <v>10</v>
      </c>
      <c r="F114" s="16" t="s">
        <v>11</v>
      </c>
      <c r="G114" s="16">
        <v>95000</v>
      </c>
    </row>
    <row r="115" spans="1:7" x14ac:dyDescent="0.3">
      <c r="A115" s="17">
        <v>44209</v>
      </c>
      <c r="B115" s="16" t="s">
        <v>27</v>
      </c>
      <c r="C115" s="16" t="s">
        <v>18</v>
      </c>
      <c r="D115" s="16">
        <v>18</v>
      </c>
      <c r="E115" s="16" t="s">
        <v>10</v>
      </c>
      <c r="F115" s="16" t="s">
        <v>11</v>
      </c>
      <c r="G115" s="16">
        <v>21542</v>
      </c>
    </row>
    <row r="116" spans="1:7" x14ac:dyDescent="0.3">
      <c r="A116" s="17">
        <v>44209</v>
      </c>
      <c r="B116" s="16" t="s">
        <v>28</v>
      </c>
      <c r="C116" s="16" t="s">
        <v>24</v>
      </c>
      <c r="D116" s="16">
        <v>20</v>
      </c>
      <c r="E116" s="16" t="s">
        <v>10</v>
      </c>
      <c r="F116" s="16" t="s">
        <v>11</v>
      </c>
      <c r="G116" s="16">
        <v>35099</v>
      </c>
    </row>
    <row r="117" spans="1:7" x14ac:dyDescent="0.3">
      <c r="A117" s="17">
        <v>44209</v>
      </c>
      <c r="B117" s="16" t="s">
        <v>29</v>
      </c>
      <c r="C117" s="16" t="s">
        <v>22</v>
      </c>
      <c r="D117" s="16">
        <v>21</v>
      </c>
      <c r="E117" s="16" t="s">
        <v>10</v>
      </c>
      <c r="F117" s="16" t="s">
        <v>11</v>
      </c>
      <c r="G117" s="16">
        <v>28274</v>
      </c>
    </row>
    <row r="118" spans="1:7" x14ac:dyDescent="0.3">
      <c r="A118" s="17">
        <v>44209</v>
      </c>
      <c r="B118" s="16" t="s">
        <v>30</v>
      </c>
      <c r="C118" s="16" t="s">
        <v>20</v>
      </c>
      <c r="D118" s="16">
        <v>39</v>
      </c>
      <c r="E118" s="16" t="s">
        <v>10</v>
      </c>
      <c r="F118" s="16" t="s">
        <v>11</v>
      </c>
      <c r="G118" s="16">
        <v>60587</v>
      </c>
    </row>
    <row r="119" spans="1:7" x14ac:dyDescent="0.3">
      <c r="A119" s="17">
        <v>44210</v>
      </c>
      <c r="B119" s="16" t="s">
        <v>7</v>
      </c>
      <c r="C119" s="16" t="s">
        <v>16</v>
      </c>
      <c r="D119" s="16">
        <v>19</v>
      </c>
      <c r="E119" s="16" t="s">
        <v>10</v>
      </c>
      <c r="F119" s="16" t="s">
        <v>11</v>
      </c>
      <c r="G119" s="16">
        <v>21260</v>
      </c>
    </row>
    <row r="120" spans="1:7" x14ac:dyDescent="0.3">
      <c r="A120" s="17">
        <v>44210</v>
      </c>
      <c r="B120" s="16" t="s">
        <v>15</v>
      </c>
      <c r="C120" s="16" t="s">
        <v>21</v>
      </c>
      <c r="D120" s="16">
        <v>28</v>
      </c>
      <c r="E120" s="16" t="s">
        <v>10</v>
      </c>
      <c r="F120" s="16" t="s">
        <v>11</v>
      </c>
      <c r="G120" s="16">
        <v>33465</v>
      </c>
    </row>
    <row r="121" spans="1:7" x14ac:dyDescent="0.3">
      <c r="A121" s="17">
        <v>44210</v>
      </c>
      <c r="B121" s="16" t="s">
        <v>19</v>
      </c>
      <c r="C121" s="16" t="s">
        <v>17</v>
      </c>
      <c r="D121" s="16">
        <v>19</v>
      </c>
      <c r="E121" s="16" t="s">
        <v>10</v>
      </c>
      <c r="F121" s="16" t="s">
        <v>9</v>
      </c>
      <c r="G121" s="16">
        <v>20234</v>
      </c>
    </row>
    <row r="122" spans="1:7" x14ac:dyDescent="0.3">
      <c r="A122" s="17">
        <v>44210</v>
      </c>
      <c r="B122" s="16" t="s">
        <v>23</v>
      </c>
      <c r="C122" s="16" t="s">
        <v>25</v>
      </c>
      <c r="D122" s="16">
        <v>30</v>
      </c>
      <c r="E122" s="16" t="s">
        <v>10</v>
      </c>
      <c r="F122" s="16" t="s">
        <v>11</v>
      </c>
      <c r="G122" s="16">
        <v>32270</v>
      </c>
    </row>
    <row r="123" spans="1:7" x14ac:dyDescent="0.3">
      <c r="A123" s="17">
        <v>44210</v>
      </c>
      <c r="B123" s="16" t="s">
        <v>26</v>
      </c>
      <c r="C123" s="16" t="s">
        <v>14</v>
      </c>
      <c r="D123" s="16">
        <v>44</v>
      </c>
      <c r="E123" s="16" t="s">
        <v>10</v>
      </c>
      <c r="F123" s="16" t="s">
        <v>11</v>
      </c>
      <c r="G123" s="16">
        <v>75898</v>
      </c>
    </row>
    <row r="124" spans="1:7" x14ac:dyDescent="0.3">
      <c r="A124" s="17">
        <v>44210</v>
      </c>
      <c r="B124" s="16" t="s">
        <v>27</v>
      </c>
      <c r="C124" s="16" t="s">
        <v>18</v>
      </c>
      <c r="D124" s="16">
        <v>18</v>
      </c>
      <c r="E124" s="16" t="s">
        <v>10</v>
      </c>
      <c r="F124" s="16" t="s">
        <v>11</v>
      </c>
      <c r="G124" s="16">
        <v>17210</v>
      </c>
    </row>
    <row r="125" spans="1:7" x14ac:dyDescent="0.3">
      <c r="A125" s="17">
        <v>44210</v>
      </c>
      <c r="B125" s="16" t="s">
        <v>28</v>
      </c>
      <c r="C125" s="16" t="s">
        <v>24</v>
      </c>
      <c r="D125" s="16">
        <v>20</v>
      </c>
      <c r="E125" s="16" t="s">
        <v>10</v>
      </c>
      <c r="F125" s="16" t="s">
        <v>11</v>
      </c>
      <c r="G125" s="16">
        <v>28041</v>
      </c>
    </row>
    <row r="126" spans="1:7" x14ac:dyDescent="0.3">
      <c r="A126" s="17">
        <v>44210</v>
      </c>
      <c r="B126" s="16" t="s">
        <v>29</v>
      </c>
      <c r="C126" s="16" t="s">
        <v>22</v>
      </c>
      <c r="D126" s="16">
        <v>21</v>
      </c>
      <c r="E126" s="16" t="s">
        <v>10</v>
      </c>
      <c r="F126" s="16" t="s">
        <v>11</v>
      </c>
      <c r="G126" s="16">
        <v>22589</v>
      </c>
    </row>
    <row r="127" spans="1:7" x14ac:dyDescent="0.3">
      <c r="A127" s="17">
        <v>44210</v>
      </c>
      <c r="B127" s="16" t="s">
        <v>30</v>
      </c>
      <c r="C127" s="16" t="s">
        <v>20</v>
      </c>
      <c r="D127" s="16">
        <v>39</v>
      </c>
      <c r="E127" s="16" t="s">
        <v>10</v>
      </c>
      <c r="F127" s="16" t="s">
        <v>11</v>
      </c>
      <c r="G127" s="16">
        <v>48404</v>
      </c>
    </row>
    <row r="128" spans="1:7" x14ac:dyDescent="0.3">
      <c r="A128" s="17">
        <v>44211</v>
      </c>
      <c r="B128" s="16" t="s">
        <v>7</v>
      </c>
      <c r="C128" s="16" t="s">
        <v>16</v>
      </c>
      <c r="D128" s="16">
        <v>19</v>
      </c>
      <c r="E128" s="16" t="s">
        <v>10</v>
      </c>
      <c r="F128" s="16" t="s">
        <v>11</v>
      </c>
      <c r="G128" s="16">
        <v>25883</v>
      </c>
    </row>
    <row r="129" spans="1:7" x14ac:dyDescent="0.3">
      <c r="A129" s="17">
        <v>44211</v>
      </c>
      <c r="B129" s="16" t="s">
        <v>15</v>
      </c>
      <c r="C129" s="16" t="s">
        <v>21</v>
      </c>
      <c r="D129" s="16">
        <v>28</v>
      </c>
      <c r="E129" s="16" t="s">
        <v>10</v>
      </c>
      <c r="F129" s="16" t="s">
        <v>11</v>
      </c>
      <c r="G129" s="16">
        <v>40742</v>
      </c>
    </row>
    <row r="130" spans="1:7" x14ac:dyDescent="0.3">
      <c r="A130" s="17">
        <v>44211</v>
      </c>
      <c r="B130" s="16" t="s">
        <v>19</v>
      </c>
      <c r="C130" s="16" t="s">
        <v>17</v>
      </c>
      <c r="D130" s="16">
        <v>19</v>
      </c>
      <c r="E130" s="16" t="s">
        <v>10</v>
      </c>
      <c r="F130" s="16" t="s">
        <v>9</v>
      </c>
      <c r="G130" s="16">
        <v>20534</v>
      </c>
    </row>
    <row r="131" spans="1:7" x14ac:dyDescent="0.3">
      <c r="A131" s="17">
        <v>44211</v>
      </c>
      <c r="B131" s="16" t="s">
        <v>23</v>
      </c>
      <c r="C131" s="16" t="s">
        <v>25</v>
      </c>
      <c r="D131" s="16">
        <v>30</v>
      </c>
      <c r="E131" s="16" t="s">
        <v>10</v>
      </c>
      <c r="F131" s="16" t="s">
        <v>11</v>
      </c>
      <c r="G131" s="16">
        <v>39287</v>
      </c>
    </row>
    <row r="132" spans="1:7" x14ac:dyDescent="0.3">
      <c r="A132" s="17">
        <v>44211</v>
      </c>
      <c r="B132" s="16" t="s">
        <v>26</v>
      </c>
      <c r="C132" s="16" t="s">
        <v>14</v>
      </c>
      <c r="D132" s="16">
        <v>44</v>
      </c>
      <c r="E132" s="16" t="s">
        <v>10</v>
      </c>
      <c r="F132" s="16" t="s">
        <v>11</v>
      </c>
      <c r="G132" s="27">
        <v>82395</v>
      </c>
    </row>
    <row r="133" spans="1:7" x14ac:dyDescent="0.3">
      <c r="A133" s="17">
        <v>44211</v>
      </c>
      <c r="B133" s="16" t="s">
        <v>27</v>
      </c>
      <c r="C133" s="16" t="s">
        <v>18</v>
      </c>
      <c r="D133" s="16">
        <v>18</v>
      </c>
      <c r="E133" s="16" t="s">
        <v>10</v>
      </c>
      <c r="F133" s="16" t="s">
        <v>11</v>
      </c>
      <c r="G133" s="16">
        <v>20953</v>
      </c>
    </row>
    <row r="134" spans="1:7" x14ac:dyDescent="0.3">
      <c r="A134" s="17">
        <v>44211</v>
      </c>
      <c r="B134" s="16" t="s">
        <v>28</v>
      </c>
      <c r="C134" s="16" t="s">
        <v>24</v>
      </c>
      <c r="D134" s="16">
        <v>20</v>
      </c>
      <c r="E134" s="16" t="s">
        <v>10</v>
      </c>
      <c r="F134" s="16" t="s">
        <v>11</v>
      </c>
      <c r="G134" s="16">
        <v>34139</v>
      </c>
    </row>
    <row r="135" spans="1:7" x14ac:dyDescent="0.3">
      <c r="A135" s="17">
        <v>44211</v>
      </c>
      <c r="B135" s="16" t="s">
        <v>29</v>
      </c>
      <c r="C135" s="16" t="s">
        <v>22</v>
      </c>
      <c r="D135" s="16">
        <v>21</v>
      </c>
      <c r="E135" s="16" t="s">
        <v>10</v>
      </c>
      <c r="F135" s="16" t="s">
        <v>11</v>
      </c>
      <c r="G135" s="16">
        <v>27501</v>
      </c>
    </row>
    <row r="136" spans="1:7" x14ac:dyDescent="0.3">
      <c r="A136" s="17">
        <v>44211</v>
      </c>
      <c r="B136" s="16" t="s">
        <v>30</v>
      </c>
      <c r="C136" s="16" t="s">
        <v>20</v>
      </c>
      <c r="D136" s="16">
        <v>39</v>
      </c>
      <c r="E136" s="16" t="s">
        <v>10</v>
      </c>
      <c r="F136" s="16" t="s">
        <v>11</v>
      </c>
      <c r="G136" s="16">
        <v>58931</v>
      </c>
    </row>
    <row r="137" spans="1:7" x14ac:dyDescent="0.3">
      <c r="A137" s="17">
        <v>44212</v>
      </c>
      <c r="B137" s="16" t="s">
        <v>7</v>
      </c>
      <c r="C137" s="16" t="s">
        <v>16</v>
      </c>
      <c r="D137" s="16">
        <v>19</v>
      </c>
      <c r="E137" s="16" t="s">
        <v>10</v>
      </c>
      <c r="F137" s="16" t="s">
        <v>11</v>
      </c>
      <c r="G137" s="16">
        <v>26577</v>
      </c>
    </row>
    <row r="138" spans="1:7" x14ac:dyDescent="0.3">
      <c r="A138" s="17">
        <v>44212</v>
      </c>
      <c r="B138" s="16" t="s">
        <v>15</v>
      </c>
      <c r="C138" s="16" t="s">
        <v>21</v>
      </c>
      <c r="D138" s="16">
        <v>28</v>
      </c>
      <c r="E138" s="16" t="s">
        <v>10</v>
      </c>
      <c r="F138" s="16" t="s">
        <v>11</v>
      </c>
      <c r="G138" s="16">
        <v>41833</v>
      </c>
    </row>
    <row r="139" spans="1:7" x14ac:dyDescent="0.3">
      <c r="A139" s="17">
        <v>44212</v>
      </c>
      <c r="B139" s="16" t="s">
        <v>19</v>
      </c>
      <c r="C139" s="16" t="s">
        <v>17</v>
      </c>
      <c r="D139" s="16">
        <v>19</v>
      </c>
      <c r="E139" s="16" t="s">
        <v>10</v>
      </c>
      <c r="F139" s="16" t="s">
        <v>9</v>
      </c>
      <c r="G139" s="16">
        <v>21084</v>
      </c>
    </row>
    <row r="140" spans="1:7" x14ac:dyDescent="0.3">
      <c r="A140" s="17">
        <v>44212</v>
      </c>
      <c r="B140" s="16" t="s">
        <v>23</v>
      </c>
      <c r="C140" s="16" t="s">
        <v>25</v>
      </c>
      <c r="D140" s="16">
        <v>30</v>
      </c>
      <c r="E140" s="16" t="s">
        <v>10</v>
      </c>
      <c r="F140" s="16" t="s">
        <v>11</v>
      </c>
      <c r="G140" s="16">
        <v>40339</v>
      </c>
    </row>
    <row r="141" spans="1:7" x14ac:dyDescent="0.3">
      <c r="A141" s="17">
        <v>44212</v>
      </c>
      <c r="B141" s="16" t="s">
        <v>26</v>
      </c>
      <c r="C141" s="16" t="s">
        <v>14</v>
      </c>
      <c r="D141" s="16">
        <v>44</v>
      </c>
      <c r="E141" s="16" t="s">
        <v>10</v>
      </c>
      <c r="F141" s="16" t="s">
        <v>11</v>
      </c>
      <c r="G141" s="16">
        <v>94878</v>
      </c>
    </row>
    <row r="142" spans="1:7" x14ac:dyDescent="0.3">
      <c r="A142" s="17">
        <v>44212</v>
      </c>
      <c r="B142" s="16" t="s">
        <v>27</v>
      </c>
      <c r="C142" s="16" t="s">
        <v>18</v>
      </c>
      <c r="D142" s="16">
        <v>18</v>
      </c>
      <c r="E142" s="16" t="s">
        <v>10</v>
      </c>
      <c r="F142" s="16" t="s">
        <v>11</v>
      </c>
      <c r="G142" s="16">
        <v>21514</v>
      </c>
    </row>
    <row r="143" spans="1:7" x14ac:dyDescent="0.3">
      <c r="A143" s="17">
        <v>44212</v>
      </c>
      <c r="B143" s="16" t="s">
        <v>28</v>
      </c>
      <c r="C143" s="16" t="s">
        <v>24</v>
      </c>
      <c r="D143" s="16">
        <v>20</v>
      </c>
      <c r="E143" s="16" t="s">
        <v>10</v>
      </c>
      <c r="F143" s="16" t="s">
        <v>11</v>
      </c>
      <c r="G143" s="16">
        <v>35054</v>
      </c>
    </row>
    <row r="144" spans="1:7" x14ac:dyDescent="0.3">
      <c r="A144" s="17">
        <v>44212</v>
      </c>
      <c r="B144" s="16" t="s">
        <v>29</v>
      </c>
      <c r="C144" s="16" t="s">
        <v>22</v>
      </c>
      <c r="D144" s="16">
        <v>21</v>
      </c>
      <c r="E144" s="16" t="s">
        <v>10</v>
      </c>
      <c r="F144" s="16" t="s">
        <v>11</v>
      </c>
      <c r="G144" s="16">
        <v>28237</v>
      </c>
    </row>
    <row r="145" spans="1:7" x14ac:dyDescent="0.3">
      <c r="A145" s="17">
        <v>44212</v>
      </c>
      <c r="B145" s="16" t="s">
        <v>30</v>
      </c>
      <c r="C145" s="16" t="s">
        <v>20</v>
      </c>
      <c r="D145" s="16">
        <v>39</v>
      </c>
      <c r="E145" s="16" t="s">
        <v>10</v>
      </c>
      <c r="F145" s="16" t="s">
        <v>11</v>
      </c>
      <c r="G145" s="16">
        <v>60509</v>
      </c>
    </row>
    <row r="146" spans="1:7" x14ac:dyDescent="0.3">
      <c r="A146" s="17">
        <v>44213</v>
      </c>
      <c r="B146" s="16" t="s">
        <v>7</v>
      </c>
      <c r="C146" s="16" t="s">
        <v>16</v>
      </c>
      <c r="D146" s="16">
        <v>19</v>
      </c>
      <c r="E146" s="16" t="s">
        <v>10</v>
      </c>
      <c r="F146" s="16" t="s">
        <v>11</v>
      </c>
      <c r="G146" s="16">
        <v>20570</v>
      </c>
    </row>
    <row r="147" spans="1:7" x14ac:dyDescent="0.3">
      <c r="A147" s="17">
        <v>44213</v>
      </c>
      <c r="B147" s="16" t="s">
        <v>15</v>
      </c>
      <c r="C147" s="16" t="s">
        <v>21</v>
      </c>
      <c r="D147" s="16">
        <v>28</v>
      </c>
      <c r="E147" s="16" t="s">
        <v>10</v>
      </c>
      <c r="F147" s="16" t="s">
        <v>11</v>
      </c>
      <c r="G147" s="16">
        <v>32379</v>
      </c>
    </row>
    <row r="148" spans="1:7" x14ac:dyDescent="0.3">
      <c r="A148" s="17">
        <v>44213</v>
      </c>
      <c r="B148" s="16" t="s">
        <v>19</v>
      </c>
      <c r="C148" s="16" t="s">
        <v>17</v>
      </c>
      <c r="D148" s="16">
        <v>19</v>
      </c>
      <c r="E148" s="16" t="s">
        <v>10</v>
      </c>
      <c r="F148" s="16" t="s">
        <v>9</v>
      </c>
      <c r="G148" s="16">
        <v>18114</v>
      </c>
    </row>
    <row r="149" spans="1:7" x14ac:dyDescent="0.3">
      <c r="A149" s="17">
        <v>44213</v>
      </c>
      <c r="B149" s="16" t="s">
        <v>23</v>
      </c>
      <c r="C149" s="16" t="s">
        <v>25</v>
      </c>
      <c r="D149" s="16">
        <v>30</v>
      </c>
      <c r="E149" s="16" t="s">
        <v>10</v>
      </c>
      <c r="F149" s="16" t="s">
        <v>11</v>
      </c>
      <c r="G149" s="16">
        <v>31223</v>
      </c>
    </row>
    <row r="150" spans="1:7" x14ac:dyDescent="0.3">
      <c r="A150" s="17">
        <v>44213</v>
      </c>
      <c r="B150" s="16" t="s">
        <v>26</v>
      </c>
      <c r="C150" s="16" t="s">
        <v>14</v>
      </c>
      <c r="D150" s="16">
        <v>44</v>
      </c>
      <c r="E150" s="16" t="s">
        <v>10</v>
      </c>
      <c r="F150" s="16" t="s">
        <v>11</v>
      </c>
      <c r="G150" s="16">
        <v>73437</v>
      </c>
    </row>
    <row r="151" spans="1:7" x14ac:dyDescent="0.3">
      <c r="A151" s="17">
        <v>44213</v>
      </c>
      <c r="B151" s="16" t="s">
        <v>27</v>
      </c>
      <c r="C151" s="16" t="s">
        <v>18</v>
      </c>
      <c r="D151" s="16">
        <v>18</v>
      </c>
      <c r="E151" s="16" t="s">
        <v>10</v>
      </c>
      <c r="F151" s="16" t="s">
        <v>11</v>
      </c>
      <c r="G151" s="16">
        <v>16652</v>
      </c>
    </row>
    <row r="152" spans="1:7" x14ac:dyDescent="0.3">
      <c r="A152" s="17">
        <v>44213</v>
      </c>
      <c r="B152" s="16" t="s">
        <v>28</v>
      </c>
      <c r="C152" s="16" t="s">
        <v>24</v>
      </c>
      <c r="D152" s="16">
        <v>20</v>
      </c>
      <c r="E152" s="16" t="s">
        <v>10</v>
      </c>
      <c r="F152" s="16" t="s">
        <v>11</v>
      </c>
      <c r="G152" s="16">
        <v>27132</v>
      </c>
    </row>
    <row r="153" spans="1:7" x14ac:dyDescent="0.3">
      <c r="A153" s="17">
        <v>44213</v>
      </c>
      <c r="B153" s="16" t="s">
        <v>29</v>
      </c>
      <c r="C153" s="16" t="s">
        <v>22</v>
      </c>
      <c r="D153" s="16">
        <v>21</v>
      </c>
      <c r="E153" s="16" t="s">
        <v>10</v>
      </c>
      <c r="F153" s="16" t="s">
        <v>11</v>
      </c>
      <c r="G153" s="16">
        <v>21857</v>
      </c>
    </row>
    <row r="154" spans="1:7" x14ac:dyDescent="0.3">
      <c r="A154" s="17">
        <v>44213</v>
      </c>
      <c r="B154" s="16" t="s">
        <v>30</v>
      </c>
      <c r="C154" s="16" t="s">
        <v>20</v>
      </c>
      <c r="D154" s="16">
        <v>39</v>
      </c>
      <c r="E154" s="16" t="s">
        <v>10</v>
      </c>
      <c r="F154" s="16" t="s">
        <v>11</v>
      </c>
      <c r="G154" s="16">
        <v>46835</v>
      </c>
    </row>
    <row r="155" spans="1:7" x14ac:dyDescent="0.3">
      <c r="A155" s="17">
        <v>44214</v>
      </c>
      <c r="B155" s="16" t="s">
        <v>7</v>
      </c>
      <c r="C155" s="16" t="s">
        <v>16</v>
      </c>
      <c r="D155" s="16">
        <v>19</v>
      </c>
      <c r="E155" s="16" t="s">
        <v>10</v>
      </c>
      <c r="F155" s="16" t="s">
        <v>11</v>
      </c>
      <c r="G155" s="16">
        <v>22699</v>
      </c>
    </row>
    <row r="156" spans="1:7" x14ac:dyDescent="0.3">
      <c r="A156" s="17">
        <v>44214</v>
      </c>
      <c r="B156" s="16" t="s">
        <v>15</v>
      </c>
      <c r="C156" s="16" t="s">
        <v>21</v>
      </c>
      <c r="D156" s="16">
        <v>28</v>
      </c>
      <c r="E156" s="16" t="s">
        <v>10</v>
      </c>
      <c r="F156" s="16" t="s">
        <v>11</v>
      </c>
      <c r="G156" s="16">
        <v>35729</v>
      </c>
    </row>
    <row r="157" spans="1:7" x14ac:dyDescent="0.3">
      <c r="A157" s="17">
        <v>44214</v>
      </c>
      <c r="B157" s="16" t="s">
        <v>19</v>
      </c>
      <c r="C157" s="16" t="s">
        <v>17</v>
      </c>
      <c r="D157" s="16">
        <v>19</v>
      </c>
      <c r="E157" s="16" t="s">
        <v>10</v>
      </c>
      <c r="F157" s="16" t="s">
        <v>9</v>
      </c>
      <c r="G157" s="16">
        <v>18007</v>
      </c>
    </row>
    <row r="158" spans="1:7" x14ac:dyDescent="0.3">
      <c r="A158" s="17">
        <v>44214</v>
      </c>
      <c r="B158" s="16" t="s">
        <v>23</v>
      </c>
      <c r="C158" s="16" t="s">
        <v>25</v>
      </c>
      <c r="D158" s="16">
        <v>30</v>
      </c>
      <c r="E158" s="16" t="s">
        <v>10</v>
      </c>
      <c r="F158" s="16" t="s">
        <v>11</v>
      </c>
      <c r="G158" s="16">
        <v>34453</v>
      </c>
    </row>
    <row r="159" spans="1:7" x14ac:dyDescent="0.3">
      <c r="A159" s="17">
        <v>44214</v>
      </c>
      <c r="B159" s="16" t="s">
        <v>26</v>
      </c>
      <c r="C159" s="16" t="s">
        <v>14</v>
      </c>
      <c r="D159" s="16">
        <v>44</v>
      </c>
      <c r="E159" s="16" t="s">
        <v>10</v>
      </c>
      <c r="F159" s="16" t="s">
        <v>11</v>
      </c>
      <c r="G159" s="16">
        <v>81033</v>
      </c>
    </row>
    <row r="160" spans="1:7" x14ac:dyDescent="0.3">
      <c r="A160" s="17">
        <v>44214</v>
      </c>
      <c r="B160" s="16" t="s">
        <v>27</v>
      </c>
      <c r="C160" s="16" t="s">
        <v>18</v>
      </c>
      <c r="D160" s="16">
        <v>18</v>
      </c>
      <c r="E160" s="16" t="s">
        <v>10</v>
      </c>
      <c r="F160" s="16" t="s">
        <v>11</v>
      </c>
      <c r="G160" s="16">
        <v>18375</v>
      </c>
    </row>
    <row r="161" spans="1:7" x14ac:dyDescent="0.3">
      <c r="A161" s="17">
        <v>44214</v>
      </c>
      <c r="B161" s="16" t="s">
        <v>28</v>
      </c>
      <c r="C161" s="16" t="s">
        <v>24</v>
      </c>
      <c r="D161" s="16">
        <v>20</v>
      </c>
      <c r="E161" s="16" t="s">
        <v>10</v>
      </c>
      <c r="F161" s="16" t="s">
        <v>11</v>
      </c>
      <c r="G161" s="16">
        <v>29938</v>
      </c>
    </row>
    <row r="162" spans="1:7" x14ac:dyDescent="0.3">
      <c r="A162" s="17">
        <v>44214</v>
      </c>
      <c r="B162" s="16" t="s">
        <v>29</v>
      </c>
      <c r="C162" s="16" t="s">
        <v>22</v>
      </c>
      <c r="D162" s="16">
        <v>21</v>
      </c>
      <c r="E162" s="16" t="s">
        <v>10</v>
      </c>
      <c r="F162" s="16" t="s">
        <v>11</v>
      </c>
      <c r="G162" s="16">
        <v>24117</v>
      </c>
    </row>
    <row r="163" spans="1:7" x14ac:dyDescent="0.3">
      <c r="A163" s="17">
        <v>44214</v>
      </c>
      <c r="B163" s="16" t="s">
        <v>30</v>
      </c>
      <c r="C163" s="16" t="s">
        <v>20</v>
      </c>
      <c r="D163" s="16">
        <v>39</v>
      </c>
      <c r="E163" s="16" t="s">
        <v>10</v>
      </c>
      <c r="F163" s="16" t="s">
        <v>11</v>
      </c>
      <c r="G163" s="16">
        <v>51679</v>
      </c>
    </row>
    <row r="164" spans="1:7" x14ac:dyDescent="0.3">
      <c r="A164" s="17">
        <v>44215</v>
      </c>
      <c r="B164" s="16" t="s">
        <v>7</v>
      </c>
      <c r="C164" s="16" t="s">
        <v>16</v>
      </c>
      <c r="D164" s="16">
        <v>19</v>
      </c>
      <c r="E164" s="16" t="s">
        <v>10</v>
      </c>
      <c r="F164" s="16" t="s">
        <v>11</v>
      </c>
      <c r="G164" s="16">
        <v>26045</v>
      </c>
    </row>
    <row r="165" spans="1:7" x14ac:dyDescent="0.3">
      <c r="A165" s="17">
        <v>44215</v>
      </c>
      <c r="B165" s="16" t="s">
        <v>15</v>
      </c>
      <c r="C165" s="16" t="s">
        <v>21</v>
      </c>
      <c r="D165" s="16">
        <v>28</v>
      </c>
      <c r="E165" s="16" t="s">
        <v>10</v>
      </c>
      <c r="F165" s="16" t="s">
        <v>11</v>
      </c>
      <c r="G165" s="16">
        <v>40996</v>
      </c>
    </row>
    <row r="166" spans="1:7" x14ac:dyDescent="0.3">
      <c r="A166" s="17">
        <v>44215</v>
      </c>
      <c r="B166" s="16" t="s">
        <v>19</v>
      </c>
      <c r="C166" s="16" t="s">
        <v>17</v>
      </c>
      <c r="D166" s="16">
        <v>19</v>
      </c>
      <c r="E166" s="16" t="s">
        <v>10</v>
      </c>
      <c r="F166" s="16" t="s">
        <v>9</v>
      </c>
      <c r="G166" s="16">
        <v>20662</v>
      </c>
    </row>
    <row r="167" spans="1:7" x14ac:dyDescent="0.3">
      <c r="A167" s="17">
        <v>44215</v>
      </c>
      <c r="B167" s="16" t="s">
        <v>23</v>
      </c>
      <c r="C167" s="16" t="s">
        <v>25</v>
      </c>
      <c r="D167" s="16">
        <v>30</v>
      </c>
      <c r="E167" s="16" t="s">
        <v>10</v>
      </c>
      <c r="F167" s="16" t="s">
        <v>11</v>
      </c>
      <c r="G167" s="16">
        <v>39532</v>
      </c>
    </row>
    <row r="168" spans="1:7" x14ac:dyDescent="0.3">
      <c r="A168" s="17">
        <v>44215</v>
      </c>
      <c r="B168" s="16" t="s">
        <v>26</v>
      </c>
      <c r="C168" s="16" t="s">
        <v>14</v>
      </c>
      <c r="D168" s="16">
        <v>44</v>
      </c>
      <c r="E168" s="16" t="s">
        <v>10</v>
      </c>
      <c r="F168" s="16" t="s">
        <v>11</v>
      </c>
      <c r="G168" s="16">
        <v>92980</v>
      </c>
    </row>
    <row r="169" spans="1:7" x14ac:dyDescent="0.3">
      <c r="A169" s="17">
        <v>44215</v>
      </c>
      <c r="B169" s="16" t="s">
        <v>27</v>
      </c>
      <c r="C169" s="16" t="s">
        <v>18</v>
      </c>
      <c r="D169" s="16">
        <v>18</v>
      </c>
      <c r="E169" s="16" t="s">
        <v>10</v>
      </c>
      <c r="F169" s="16" t="s">
        <v>11</v>
      </c>
      <c r="G169" s="16">
        <v>21084</v>
      </c>
    </row>
    <row r="170" spans="1:7" x14ac:dyDescent="0.3">
      <c r="A170" s="17">
        <v>44215</v>
      </c>
      <c r="B170" s="16" t="s">
        <v>28</v>
      </c>
      <c r="C170" s="16" t="s">
        <v>24</v>
      </c>
      <c r="D170" s="16">
        <v>20</v>
      </c>
      <c r="E170" s="16" t="s">
        <v>10</v>
      </c>
      <c r="F170" s="16" t="s">
        <v>11</v>
      </c>
      <c r="G170" s="16">
        <v>34352</v>
      </c>
    </row>
    <row r="171" spans="1:7" x14ac:dyDescent="0.3">
      <c r="A171" s="17">
        <v>44215</v>
      </c>
      <c r="B171" s="16" t="s">
        <v>29</v>
      </c>
      <c r="C171" s="16" t="s">
        <v>22</v>
      </c>
      <c r="D171" s="16">
        <v>21</v>
      </c>
      <c r="E171" s="16" t="s">
        <v>10</v>
      </c>
      <c r="F171" s="16" t="s">
        <v>11</v>
      </c>
      <c r="G171" s="16">
        <v>27673</v>
      </c>
    </row>
    <row r="172" spans="1:7" x14ac:dyDescent="0.3">
      <c r="A172" s="17">
        <v>44215</v>
      </c>
      <c r="B172" s="16" t="s">
        <v>30</v>
      </c>
      <c r="C172" s="16" t="s">
        <v>20</v>
      </c>
      <c r="D172" s="16">
        <v>39</v>
      </c>
      <c r="E172" s="16" t="s">
        <v>10</v>
      </c>
      <c r="F172" s="16" t="s">
        <v>11</v>
      </c>
      <c r="G172" s="16">
        <v>59298</v>
      </c>
    </row>
    <row r="173" spans="1:7" x14ac:dyDescent="0.3">
      <c r="A173" s="17">
        <v>44216</v>
      </c>
      <c r="B173" s="16" t="s">
        <v>7</v>
      </c>
      <c r="C173" s="16" t="s">
        <v>16</v>
      </c>
      <c r="D173" s="16">
        <v>19</v>
      </c>
      <c r="E173" s="16" t="s">
        <v>10</v>
      </c>
      <c r="F173" s="16" t="s">
        <v>11</v>
      </c>
      <c r="G173" s="16">
        <v>25763</v>
      </c>
    </row>
    <row r="174" spans="1:7" x14ac:dyDescent="0.3">
      <c r="A174" s="17">
        <v>44216</v>
      </c>
      <c r="B174" s="16" t="s">
        <v>15</v>
      </c>
      <c r="C174" s="16" t="s">
        <v>21</v>
      </c>
      <c r="D174" s="16">
        <v>28</v>
      </c>
      <c r="E174" s="16" t="s">
        <v>10</v>
      </c>
      <c r="F174" s="16" t="s">
        <v>11</v>
      </c>
      <c r="G174" s="16">
        <v>40553</v>
      </c>
    </row>
    <row r="175" spans="1:7" x14ac:dyDescent="0.3">
      <c r="A175" s="17">
        <v>44216</v>
      </c>
      <c r="B175" s="16" t="s">
        <v>19</v>
      </c>
      <c r="C175" s="16" t="s">
        <v>17</v>
      </c>
      <c r="D175" s="16">
        <v>19</v>
      </c>
      <c r="E175" s="16" t="s">
        <v>10</v>
      </c>
      <c r="F175" s="16" t="s">
        <v>9</v>
      </c>
      <c r="G175" s="16">
        <v>20439</v>
      </c>
    </row>
    <row r="176" spans="1:7" x14ac:dyDescent="0.3">
      <c r="A176" s="17">
        <v>44216</v>
      </c>
      <c r="B176" s="16" t="s">
        <v>23</v>
      </c>
      <c r="C176" s="16" t="s">
        <v>25</v>
      </c>
      <c r="D176" s="16">
        <v>30</v>
      </c>
      <c r="E176" s="16" t="s">
        <v>10</v>
      </c>
      <c r="F176" s="16" t="s">
        <v>11</v>
      </c>
      <c r="G176" s="16">
        <v>39105</v>
      </c>
    </row>
    <row r="177" spans="1:7" x14ac:dyDescent="0.3">
      <c r="A177" s="17">
        <v>44216</v>
      </c>
      <c r="B177" s="16" t="s">
        <v>26</v>
      </c>
      <c r="C177" s="16" t="s">
        <v>14</v>
      </c>
      <c r="D177" s="16">
        <v>44</v>
      </c>
      <c r="E177" s="16" t="s">
        <v>10</v>
      </c>
      <c r="F177" s="16" t="s">
        <v>11</v>
      </c>
      <c r="G177" s="16">
        <v>91975</v>
      </c>
    </row>
    <row r="178" spans="1:7" x14ac:dyDescent="0.3">
      <c r="A178" s="17">
        <v>44216</v>
      </c>
      <c r="B178" s="16" t="s">
        <v>27</v>
      </c>
      <c r="C178" s="16" t="s">
        <v>18</v>
      </c>
      <c r="D178" s="16">
        <v>18</v>
      </c>
      <c r="E178" s="16" t="s">
        <v>10</v>
      </c>
      <c r="F178" s="16" t="s">
        <v>11</v>
      </c>
      <c r="G178" s="16">
        <v>20856</v>
      </c>
    </row>
    <row r="179" spans="1:7" x14ac:dyDescent="0.3">
      <c r="A179" s="17">
        <v>44216</v>
      </c>
      <c r="B179" s="16" t="s">
        <v>28</v>
      </c>
      <c r="C179" s="16" t="s">
        <v>24</v>
      </c>
      <c r="D179" s="16">
        <v>20</v>
      </c>
      <c r="E179" s="16" t="s">
        <v>10</v>
      </c>
      <c r="F179" s="16" t="s">
        <v>11</v>
      </c>
      <c r="G179" s="16">
        <v>33981</v>
      </c>
    </row>
    <row r="180" spans="1:7" x14ac:dyDescent="0.3">
      <c r="A180" s="17">
        <v>44216</v>
      </c>
      <c r="B180" s="16" t="s">
        <v>29</v>
      </c>
      <c r="C180" s="16" t="s">
        <v>22</v>
      </c>
      <c r="D180" s="16">
        <v>21</v>
      </c>
      <c r="E180" s="16" t="s">
        <v>10</v>
      </c>
      <c r="F180" s="16" t="s">
        <v>11</v>
      </c>
      <c r="G180" s="16">
        <v>27374</v>
      </c>
    </row>
    <row r="181" spans="1:7" x14ac:dyDescent="0.3">
      <c r="A181" s="17">
        <v>44216</v>
      </c>
      <c r="B181" s="16" t="s">
        <v>30</v>
      </c>
      <c r="C181" s="16" t="s">
        <v>20</v>
      </c>
      <c r="D181" s="16">
        <v>39</v>
      </c>
      <c r="E181" s="16" t="s">
        <v>10</v>
      </c>
      <c r="F181" s="16" t="s">
        <v>11</v>
      </c>
      <c r="G181" s="16">
        <v>51908</v>
      </c>
    </row>
    <row r="182" spans="1:7" x14ac:dyDescent="0.3">
      <c r="A182" s="17">
        <v>44217</v>
      </c>
      <c r="B182" s="16" t="s">
        <v>7</v>
      </c>
      <c r="C182" s="16" t="s">
        <v>16</v>
      </c>
      <c r="D182" s="16">
        <v>19</v>
      </c>
      <c r="E182" s="16" t="s">
        <v>10</v>
      </c>
      <c r="F182" s="16" t="s">
        <v>11</v>
      </c>
      <c r="G182" s="16">
        <v>23957</v>
      </c>
    </row>
    <row r="183" spans="1:7" x14ac:dyDescent="0.3">
      <c r="A183" s="17">
        <v>44217</v>
      </c>
      <c r="B183" s="16" t="s">
        <v>15</v>
      </c>
      <c r="C183" s="16" t="s">
        <v>21</v>
      </c>
      <c r="D183" s="16">
        <v>28</v>
      </c>
      <c r="E183" s="16" t="s">
        <v>10</v>
      </c>
      <c r="F183" s="16" t="s">
        <v>11</v>
      </c>
      <c r="G183" s="16">
        <v>37710</v>
      </c>
    </row>
    <row r="184" spans="1:7" x14ac:dyDescent="0.3">
      <c r="A184" s="17">
        <v>44217</v>
      </c>
      <c r="B184" s="16" t="s">
        <v>19</v>
      </c>
      <c r="C184" s="16" t="s">
        <v>17</v>
      </c>
      <c r="D184" s="16">
        <v>19</v>
      </c>
      <c r="E184" s="16" t="s">
        <v>10</v>
      </c>
      <c r="F184" s="16" t="s">
        <v>11</v>
      </c>
      <c r="G184" s="16">
        <v>19006</v>
      </c>
    </row>
    <row r="185" spans="1:7" x14ac:dyDescent="0.3">
      <c r="A185" s="17">
        <v>44217</v>
      </c>
      <c r="B185" s="16" t="s">
        <v>23</v>
      </c>
      <c r="C185" s="16" t="s">
        <v>25</v>
      </c>
      <c r="D185" s="16">
        <v>30</v>
      </c>
      <c r="E185" s="16" t="s">
        <v>10</v>
      </c>
      <c r="F185" s="16" t="s">
        <v>11</v>
      </c>
      <c r="G185" s="16">
        <v>36363</v>
      </c>
    </row>
    <row r="186" spans="1:7" x14ac:dyDescent="0.3">
      <c r="A186" s="17">
        <v>44217</v>
      </c>
      <c r="B186" s="16" t="s">
        <v>26</v>
      </c>
      <c r="C186" s="16" t="s">
        <v>14</v>
      </c>
      <c r="D186" s="16">
        <v>44</v>
      </c>
      <c r="E186" s="16" t="s">
        <v>10</v>
      </c>
      <c r="F186" s="16" t="s">
        <v>11</v>
      </c>
      <c r="G186" s="16">
        <v>85526</v>
      </c>
    </row>
    <row r="187" spans="1:7" x14ac:dyDescent="0.3">
      <c r="A187" s="17">
        <v>44217</v>
      </c>
      <c r="B187" s="16" t="s">
        <v>27</v>
      </c>
      <c r="C187" s="16" t="s">
        <v>18</v>
      </c>
      <c r="D187" s="16">
        <v>18</v>
      </c>
      <c r="E187" s="16" t="s">
        <v>10</v>
      </c>
      <c r="F187" s="16" t="s">
        <v>11</v>
      </c>
      <c r="G187" s="16">
        <v>19394</v>
      </c>
    </row>
    <row r="188" spans="1:7" x14ac:dyDescent="0.3">
      <c r="A188" s="17">
        <v>44217</v>
      </c>
      <c r="B188" s="16" t="s">
        <v>28</v>
      </c>
      <c r="C188" s="16" t="s">
        <v>24</v>
      </c>
      <c r="D188" s="16">
        <v>20</v>
      </c>
      <c r="E188" s="16" t="s">
        <v>10</v>
      </c>
      <c r="F188" s="16" t="s">
        <v>11</v>
      </c>
      <c r="G188" s="16">
        <v>31598</v>
      </c>
    </row>
    <row r="189" spans="1:7" x14ac:dyDescent="0.3">
      <c r="A189" s="17">
        <v>44217</v>
      </c>
      <c r="B189" s="16" t="s">
        <v>29</v>
      </c>
      <c r="C189" s="16" t="s">
        <v>22</v>
      </c>
      <c r="D189" s="16">
        <v>21</v>
      </c>
      <c r="E189" s="16" t="s">
        <v>10</v>
      </c>
      <c r="F189" s="16" t="s">
        <v>11</v>
      </c>
      <c r="G189" s="16">
        <v>25455</v>
      </c>
    </row>
    <row r="190" spans="1:7" x14ac:dyDescent="0.3">
      <c r="A190" s="17">
        <v>44217</v>
      </c>
      <c r="B190" s="16" t="s">
        <v>30</v>
      </c>
      <c r="C190" s="16" t="s">
        <v>20</v>
      </c>
      <c r="D190" s="16">
        <v>39</v>
      </c>
      <c r="E190" s="16" t="s">
        <v>10</v>
      </c>
      <c r="F190" s="16" t="s">
        <v>11</v>
      </c>
      <c r="G190" s="16">
        <v>54545</v>
      </c>
    </row>
    <row r="191" spans="1:7" x14ac:dyDescent="0.3">
      <c r="A191" s="17">
        <v>44218</v>
      </c>
      <c r="B191" s="16" t="s">
        <v>7</v>
      </c>
      <c r="C191" s="16" t="s">
        <v>16</v>
      </c>
      <c r="D191" s="16">
        <v>19</v>
      </c>
      <c r="E191" s="16" t="s">
        <v>10</v>
      </c>
      <c r="F191" s="16" t="s">
        <v>11</v>
      </c>
      <c r="G191" s="16">
        <v>27015</v>
      </c>
    </row>
    <row r="192" spans="1:7" x14ac:dyDescent="0.3">
      <c r="A192" s="17">
        <v>44218</v>
      </c>
      <c r="B192" s="16" t="s">
        <v>15</v>
      </c>
      <c r="C192" s="16" t="s">
        <v>21</v>
      </c>
      <c r="D192" s="16">
        <v>28</v>
      </c>
      <c r="E192" s="16" t="s">
        <v>10</v>
      </c>
      <c r="F192" s="16" t="s">
        <v>11</v>
      </c>
      <c r="G192" s="16">
        <v>42524</v>
      </c>
    </row>
    <row r="193" spans="1:7" x14ac:dyDescent="0.3">
      <c r="A193" s="17">
        <v>44218</v>
      </c>
      <c r="B193" s="16" t="s">
        <v>19</v>
      </c>
      <c r="C193" s="16" t="s">
        <v>17</v>
      </c>
      <c r="D193" s="16">
        <v>19</v>
      </c>
      <c r="E193" s="16" t="s">
        <v>10</v>
      </c>
      <c r="F193" s="16" t="s">
        <v>11</v>
      </c>
      <c r="G193" s="16">
        <v>16060</v>
      </c>
    </row>
    <row r="194" spans="1:7" x14ac:dyDescent="0.3">
      <c r="A194" s="17">
        <v>44218</v>
      </c>
      <c r="B194" s="16" t="s">
        <v>23</v>
      </c>
      <c r="C194" s="16" t="s">
        <v>25</v>
      </c>
      <c r="D194" s="16">
        <v>30</v>
      </c>
      <c r="E194" s="16" t="s">
        <v>10</v>
      </c>
      <c r="F194" s="16" t="s">
        <v>11</v>
      </c>
      <c r="G194" s="16">
        <v>41006</v>
      </c>
    </row>
    <row r="195" spans="1:7" x14ac:dyDescent="0.3">
      <c r="A195" s="17">
        <v>44218</v>
      </c>
      <c r="B195" s="16" t="s">
        <v>26</v>
      </c>
      <c r="C195" s="16" t="s">
        <v>14</v>
      </c>
      <c r="D195" s="16">
        <v>44</v>
      </c>
      <c r="E195" s="16" t="s">
        <v>10</v>
      </c>
      <c r="F195" s="16" t="s">
        <v>11</v>
      </c>
      <c r="G195" s="16">
        <v>96444</v>
      </c>
    </row>
    <row r="196" spans="1:7" x14ac:dyDescent="0.3">
      <c r="A196" s="17">
        <v>44218</v>
      </c>
      <c r="B196" s="16" t="s">
        <v>27</v>
      </c>
      <c r="C196" s="16" t="s">
        <v>18</v>
      </c>
      <c r="D196" s="16">
        <v>18</v>
      </c>
      <c r="E196" s="16" t="s">
        <v>10</v>
      </c>
      <c r="F196" s="16" t="s">
        <v>11</v>
      </c>
      <c r="G196" s="16">
        <v>21869</v>
      </c>
    </row>
    <row r="197" spans="1:7" x14ac:dyDescent="0.3">
      <c r="A197" s="17">
        <v>44218</v>
      </c>
      <c r="B197" s="16" t="s">
        <v>28</v>
      </c>
      <c r="C197" s="16" t="s">
        <v>24</v>
      </c>
      <c r="D197" s="16">
        <v>20</v>
      </c>
      <c r="E197" s="16" t="s">
        <v>10</v>
      </c>
      <c r="F197" s="16" t="s">
        <v>11</v>
      </c>
      <c r="G197" s="16">
        <v>35632</v>
      </c>
    </row>
    <row r="198" spans="1:7" x14ac:dyDescent="0.3">
      <c r="A198" s="17">
        <v>44218</v>
      </c>
      <c r="B198" s="16" t="s">
        <v>29</v>
      </c>
      <c r="C198" s="16" t="s">
        <v>22</v>
      </c>
      <c r="D198" s="16">
        <v>21</v>
      </c>
      <c r="E198" s="16" t="s">
        <v>10</v>
      </c>
      <c r="F198" s="16" t="s">
        <v>11</v>
      </c>
      <c r="G198" s="16">
        <v>28703</v>
      </c>
    </row>
    <row r="199" spans="1:7" x14ac:dyDescent="0.3">
      <c r="A199" s="17">
        <v>44218</v>
      </c>
      <c r="B199" s="16" t="s">
        <v>30</v>
      </c>
      <c r="C199" s="16" t="s">
        <v>20</v>
      </c>
      <c r="D199" s="16">
        <v>39</v>
      </c>
      <c r="E199" s="16" t="s">
        <v>10</v>
      </c>
      <c r="F199" s="16" t="s">
        <v>11</v>
      </c>
      <c r="G199" s="16">
        <v>54753</v>
      </c>
    </row>
    <row r="200" spans="1:7" x14ac:dyDescent="0.3">
      <c r="A200" s="17">
        <v>44219</v>
      </c>
      <c r="B200" s="16" t="s">
        <v>7</v>
      </c>
      <c r="C200" s="16" t="s">
        <v>16</v>
      </c>
      <c r="D200" s="16">
        <v>19</v>
      </c>
      <c r="E200" s="16" t="s">
        <v>10</v>
      </c>
      <c r="F200" s="16" t="s">
        <v>11</v>
      </c>
      <c r="G200" s="16">
        <v>26915</v>
      </c>
    </row>
    <row r="201" spans="1:7" x14ac:dyDescent="0.3">
      <c r="A201" s="17">
        <v>44219</v>
      </c>
      <c r="B201" s="16" t="s">
        <v>15</v>
      </c>
      <c r="C201" s="16" t="s">
        <v>21</v>
      </c>
      <c r="D201" s="16">
        <v>28</v>
      </c>
      <c r="E201" s="16" t="s">
        <v>10</v>
      </c>
      <c r="F201" s="16" t="s">
        <v>11</v>
      </c>
      <c r="G201" s="16">
        <v>42367</v>
      </c>
    </row>
    <row r="202" spans="1:7" x14ac:dyDescent="0.3">
      <c r="A202" s="17">
        <v>44219</v>
      </c>
      <c r="B202" s="16" t="s">
        <v>19</v>
      </c>
      <c r="C202" s="16" t="s">
        <v>17</v>
      </c>
      <c r="D202" s="16">
        <v>19</v>
      </c>
      <c r="E202" s="16" t="s">
        <v>10</v>
      </c>
      <c r="F202" s="16" t="s">
        <v>11</v>
      </c>
      <c r="G202" s="16">
        <v>21353</v>
      </c>
    </row>
    <row r="203" spans="1:7" x14ac:dyDescent="0.3">
      <c r="A203" s="17">
        <v>44219</v>
      </c>
      <c r="B203" s="16" t="s">
        <v>23</v>
      </c>
      <c r="C203" s="16" t="s">
        <v>25</v>
      </c>
      <c r="D203" s="16">
        <v>30</v>
      </c>
      <c r="E203" s="16" t="s">
        <v>10</v>
      </c>
      <c r="F203" s="16" t="s">
        <v>11</v>
      </c>
      <c r="G203" s="16">
        <v>40854</v>
      </c>
    </row>
    <row r="204" spans="1:7" x14ac:dyDescent="0.3">
      <c r="A204" s="17">
        <v>44219</v>
      </c>
      <c r="B204" s="16" t="s">
        <v>26</v>
      </c>
      <c r="C204" s="16" t="s">
        <v>14</v>
      </c>
      <c r="D204" s="16">
        <v>44</v>
      </c>
      <c r="E204" s="16" t="s">
        <v>10</v>
      </c>
      <c r="F204" s="16" t="s">
        <v>11</v>
      </c>
      <c r="G204" s="16">
        <v>96088</v>
      </c>
    </row>
    <row r="205" spans="1:7" x14ac:dyDescent="0.3">
      <c r="A205" s="17">
        <v>44219</v>
      </c>
      <c r="B205" s="16" t="s">
        <v>27</v>
      </c>
      <c r="C205" s="16" t="s">
        <v>18</v>
      </c>
      <c r="D205" s="16">
        <v>18</v>
      </c>
      <c r="E205" s="16" t="s">
        <v>10</v>
      </c>
      <c r="F205" s="16" t="s">
        <v>11</v>
      </c>
      <c r="G205" s="16">
        <v>21789</v>
      </c>
    </row>
    <row r="206" spans="1:7" x14ac:dyDescent="0.3">
      <c r="A206" s="17">
        <v>44219</v>
      </c>
      <c r="B206" s="16" t="s">
        <v>28</v>
      </c>
      <c r="C206" s="16" t="s">
        <v>24</v>
      </c>
      <c r="D206" s="16">
        <v>20</v>
      </c>
      <c r="E206" s="16" t="s">
        <v>10</v>
      </c>
      <c r="F206" s="16" t="s">
        <v>11</v>
      </c>
      <c r="G206" s="16">
        <v>35501</v>
      </c>
    </row>
    <row r="207" spans="1:7" x14ac:dyDescent="0.3">
      <c r="A207" s="17">
        <v>44219</v>
      </c>
      <c r="B207" s="16" t="s">
        <v>29</v>
      </c>
      <c r="C207" s="16" t="s">
        <v>22</v>
      </c>
      <c r="D207" s="16">
        <v>21</v>
      </c>
      <c r="E207" s="16" t="s">
        <v>10</v>
      </c>
      <c r="F207" s="16" t="s">
        <v>11</v>
      </c>
      <c r="G207" s="16">
        <v>28598</v>
      </c>
    </row>
    <row r="208" spans="1:7" x14ac:dyDescent="0.3">
      <c r="A208" s="17">
        <v>44219</v>
      </c>
      <c r="B208" s="16" t="s">
        <v>30</v>
      </c>
      <c r="C208" s="16" t="s">
        <v>20</v>
      </c>
      <c r="D208" s="16">
        <v>39</v>
      </c>
      <c r="E208" s="16" t="s">
        <v>10</v>
      </c>
      <c r="F208" s="16" t="s">
        <v>11</v>
      </c>
      <c r="G208" s="16">
        <v>61281</v>
      </c>
    </row>
    <row r="209" spans="1:7" x14ac:dyDescent="0.3">
      <c r="A209" s="17">
        <v>44220</v>
      </c>
      <c r="B209" s="16" t="s">
        <v>7</v>
      </c>
      <c r="C209" s="16" t="s">
        <v>16</v>
      </c>
      <c r="D209" s="16">
        <v>19</v>
      </c>
      <c r="E209" s="16" t="s">
        <v>10</v>
      </c>
      <c r="F209" s="16" t="s">
        <v>11</v>
      </c>
      <c r="G209" s="16">
        <v>25903</v>
      </c>
    </row>
    <row r="210" spans="1:7" x14ac:dyDescent="0.3">
      <c r="A210" s="17">
        <v>44220</v>
      </c>
      <c r="B210" s="16" t="s">
        <v>15</v>
      </c>
      <c r="C210" s="16" t="s">
        <v>21</v>
      </c>
      <c r="D210" s="16">
        <v>28</v>
      </c>
      <c r="E210" s="16" t="s">
        <v>10</v>
      </c>
      <c r="F210" s="16" t="s">
        <v>11</v>
      </c>
      <c r="G210" s="16">
        <v>40773</v>
      </c>
    </row>
    <row r="211" spans="1:7" x14ac:dyDescent="0.3">
      <c r="A211" s="17">
        <v>44220</v>
      </c>
      <c r="B211" s="16" t="s">
        <v>19</v>
      </c>
      <c r="C211" s="16" t="s">
        <v>17</v>
      </c>
      <c r="D211" s="16">
        <v>19</v>
      </c>
      <c r="E211" s="16" t="s">
        <v>10</v>
      </c>
      <c r="F211" s="16" t="s">
        <v>11</v>
      </c>
      <c r="G211" s="16">
        <v>20550</v>
      </c>
    </row>
    <row r="212" spans="1:7" x14ac:dyDescent="0.3">
      <c r="A212" s="17">
        <v>44220</v>
      </c>
      <c r="B212" s="16" t="s">
        <v>23</v>
      </c>
      <c r="C212" s="16" t="s">
        <v>25</v>
      </c>
      <c r="D212" s="16">
        <v>30</v>
      </c>
      <c r="E212" s="16" t="s">
        <v>10</v>
      </c>
      <c r="F212" s="16" t="s">
        <v>11</v>
      </c>
      <c r="G212" s="16">
        <v>39317</v>
      </c>
    </row>
    <row r="213" spans="1:7" x14ac:dyDescent="0.3">
      <c r="A213" s="17">
        <v>44220</v>
      </c>
      <c r="B213" s="16" t="s">
        <v>26</v>
      </c>
      <c r="C213" s="16" t="s">
        <v>14</v>
      </c>
      <c r="D213" s="16">
        <v>44</v>
      </c>
      <c r="E213" s="16" t="s">
        <v>10</v>
      </c>
      <c r="F213" s="16" t="s">
        <v>11</v>
      </c>
      <c r="G213" s="16">
        <v>92473</v>
      </c>
    </row>
    <row r="214" spans="1:7" x14ac:dyDescent="0.3">
      <c r="A214" s="17">
        <v>44220</v>
      </c>
      <c r="B214" s="16" t="s">
        <v>27</v>
      </c>
      <c r="C214" s="16" t="s">
        <v>18</v>
      </c>
      <c r="D214" s="16">
        <v>18</v>
      </c>
      <c r="E214" s="16" t="s">
        <v>10</v>
      </c>
      <c r="F214" s="16" t="s">
        <v>11</v>
      </c>
      <c r="G214" s="16">
        <v>20969</v>
      </c>
    </row>
    <row r="215" spans="1:7" x14ac:dyDescent="0.3">
      <c r="A215" s="17">
        <v>44220</v>
      </c>
      <c r="B215" s="16" t="s">
        <v>28</v>
      </c>
      <c r="C215" s="16" t="s">
        <v>24</v>
      </c>
      <c r="D215" s="16">
        <v>20</v>
      </c>
      <c r="E215" s="16" t="s">
        <v>10</v>
      </c>
      <c r="F215" s="16" t="s">
        <v>11</v>
      </c>
      <c r="G215" s="16">
        <v>34165</v>
      </c>
    </row>
    <row r="216" spans="1:7" x14ac:dyDescent="0.3">
      <c r="A216" s="17">
        <v>44220</v>
      </c>
      <c r="B216" s="16" t="s">
        <v>29</v>
      </c>
      <c r="C216" s="16" t="s">
        <v>22</v>
      </c>
      <c r="D216" s="16">
        <v>21</v>
      </c>
      <c r="E216" s="16" t="s">
        <v>10</v>
      </c>
      <c r="F216" s="16" t="s">
        <v>11</v>
      </c>
      <c r="G216" s="16">
        <v>27522</v>
      </c>
    </row>
    <row r="217" spans="1:7" x14ac:dyDescent="0.3">
      <c r="A217" s="17">
        <v>44220</v>
      </c>
      <c r="B217" s="16" t="s">
        <v>30</v>
      </c>
      <c r="C217" s="16" t="s">
        <v>20</v>
      </c>
      <c r="D217" s="16">
        <v>39</v>
      </c>
      <c r="E217" s="16" t="s">
        <v>10</v>
      </c>
      <c r="F217" s="16" t="s">
        <v>11</v>
      </c>
      <c r="G217" s="16">
        <v>58975</v>
      </c>
    </row>
    <row r="218" spans="1:7" x14ac:dyDescent="0.3">
      <c r="A218" s="17">
        <v>44221</v>
      </c>
      <c r="B218" s="16" t="s">
        <v>7</v>
      </c>
      <c r="C218" s="16" t="s">
        <v>16</v>
      </c>
      <c r="D218" s="16">
        <v>19</v>
      </c>
      <c r="E218" s="16" t="s">
        <v>10</v>
      </c>
      <c r="F218" s="16" t="s">
        <v>11</v>
      </c>
      <c r="G218" s="16">
        <v>24486</v>
      </c>
    </row>
    <row r="219" spans="1:7" x14ac:dyDescent="0.3">
      <c r="A219" s="17">
        <v>44221</v>
      </c>
      <c r="B219" s="16" t="s">
        <v>15</v>
      </c>
      <c r="C219" s="16" t="s">
        <v>21</v>
      </c>
      <c r="D219" s="16">
        <v>28</v>
      </c>
      <c r="E219" s="16" t="s">
        <v>10</v>
      </c>
      <c r="F219" s="16" t="s">
        <v>11</v>
      </c>
      <c r="G219" s="16">
        <v>38543</v>
      </c>
    </row>
    <row r="220" spans="1:7" x14ac:dyDescent="0.3">
      <c r="A220" s="17">
        <v>44221</v>
      </c>
      <c r="B220" s="16" t="s">
        <v>19</v>
      </c>
      <c r="C220" s="16" t="s">
        <v>17</v>
      </c>
      <c r="D220" s="16">
        <v>19</v>
      </c>
      <c r="E220" s="16" t="s">
        <v>10</v>
      </c>
      <c r="F220" s="16" t="s">
        <v>11</v>
      </c>
      <c r="G220" s="16">
        <v>19426</v>
      </c>
    </row>
    <row r="221" spans="1:7" x14ac:dyDescent="0.3">
      <c r="A221" s="17">
        <v>44221</v>
      </c>
      <c r="B221" s="16" t="s">
        <v>23</v>
      </c>
      <c r="C221" s="16" t="s">
        <v>25</v>
      </c>
      <c r="D221" s="16">
        <v>30</v>
      </c>
      <c r="E221" s="16" t="s">
        <v>10</v>
      </c>
      <c r="F221" s="16" t="s">
        <v>11</v>
      </c>
      <c r="G221" s="16">
        <v>37166</v>
      </c>
    </row>
    <row r="222" spans="1:7" x14ac:dyDescent="0.3">
      <c r="A222" s="17">
        <v>44221</v>
      </c>
      <c r="B222" s="16" t="s">
        <v>26</v>
      </c>
      <c r="C222" s="16" t="s">
        <v>14</v>
      </c>
      <c r="D222" s="16">
        <v>44</v>
      </c>
      <c r="E222" s="16" t="s">
        <v>10</v>
      </c>
      <c r="F222" s="16" t="s">
        <v>11</v>
      </c>
      <c r="G222" s="16">
        <v>87415</v>
      </c>
    </row>
    <row r="223" spans="1:7" x14ac:dyDescent="0.3">
      <c r="A223" s="17">
        <v>44221</v>
      </c>
      <c r="B223" s="16" t="s">
        <v>27</v>
      </c>
      <c r="C223" s="16" t="s">
        <v>18</v>
      </c>
      <c r="D223" s="16">
        <v>18</v>
      </c>
      <c r="E223" s="16" t="s">
        <v>10</v>
      </c>
      <c r="F223" s="16" t="s">
        <v>11</v>
      </c>
      <c r="G223" s="16">
        <v>19822</v>
      </c>
    </row>
    <row r="224" spans="1:7" x14ac:dyDescent="0.3">
      <c r="A224" s="17">
        <v>44221</v>
      </c>
      <c r="B224" s="16" t="s">
        <v>28</v>
      </c>
      <c r="C224" s="16" t="s">
        <v>24</v>
      </c>
      <c r="D224" s="16">
        <v>20</v>
      </c>
      <c r="E224" s="16" t="s">
        <v>10</v>
      </c>
      <c r="F224" s="16" t="s">
        <v>11</v>
      </c>
      <c r="G224" s="16">
        <v>32296</v>
      </c>
    </row>
    <row r="225" spans="1:7" x14ac:dyDescent="0.3">
      <c r="A225" s="17">
        <v>44221</v>
      </c>
      <c r="B225" s="16" t="s">
        <v>29</v>
      </c>
      <c r="C225" s="16" t="s">
        <v>22</v>
      </c>
      <c r="D225" s="16">
        <v>21</v>
      </c>
      <c r="E225" s="16" t="s">
        <v>10</v>
      </c>
      <c r="F225" s="16" t="s">
        <v>11</v>
      </c>
      <c r="G225" s="16">
        <v>26016</v>
      </c>
    </row>
    <row r="226" spans="1:7" x14ac:dyDescent="0.3">
      <c r="A226" s="17">
        <v>44221</v>
      </c>
      <c r="B226" s="16" t="s">
        <v>30</v>
      </c>
      <c r="C226" s="16" t="s">
        <v>20</v>
      </c>
      <c r="D226" s="16">
        <v>39</v>
      </c>
      <c r="E226" s="16" t="s">
        <v>10</v>
      </c>
      <c r="F226" s="16" t="s">
        <v>11</v>
      </c>
      <c r="G226" s="16">
        <v>55749</v>
      </c>
    </row>
    <row r="227" spans="1:7" x14ac:dyDescent="0.3">
      <c r="A227" s="17">
        <v>44222</v>
      </c>
      <c r="B227" s="16" t="s">
        <v>7</v>
      </c>
      <c r="C227" s="16" t="s">
        <v>16</v>
      </c>
      <c r="D227" s="16">
        <v>19</v>
      </c>
      <c r="E227" s="16" t="s">
        <v>10</v>
      </c>
      <c r="F227" s="16" t="s">
        <v>9</v>
      </c>
      <c r="G227" s="16">
        <v>26980</v>
      </c>
    </row>
    <row r="228" spans="1:7" x14ac:dyDescent="0.3">
      <c r="A228" s="17">
        <v>44222</v>
      </c>
      <c r="B228" s="16" t="s">
        <v>15</v>
      </c>
      <c r="C228" s="16" t="s">
        <v>21</v>
      </c>
      <c r="D228" s="16">
        <v>28</v>
      </c>
      <c r="E228" s="16" t="s">
        <v>10</v>
      </c>
      <c r="F228" s="16" t="s">
        <v>11</v>
      </c>
      <c r="G228" s="16">
        <v>42468</v>
      </c>
    </row>
    <row r="229" spans="1:7" x14ac:dyDescent="0.3">
      <c r="A229" s="17">
        <v>44222</v>
      </c>
      <c r="B229" s="16" t="s">
        <v>19</v>
      </c>
      <c r="C229" s="16" t="s">
        <v>17</v>
      </c>
      <c r="D229" s="16">
        <v>19</v>
      </c>
      <c r="E229" s="16" t="s">
        <v>10</v>
      </c>
      <c r="F229" s="16" t="s">
        <v>11</v>
      </c>
      <c r="G229" s="27">
        <v>20443</v>
      </c>
    </row>
    <row r="230" spans="1:7" x14ac:dyDescent="0.3">
      <c r="A230" s="17">
        <v>44222</v>
      </c>
      <c r="B230" s="16" t="s">
        <v>23</v>
      </c>
      <c r="C230" s="16" t="s">
        <v>25</v>
      </c>
      <c r="D230" s="16">
        <v>30</v>
      </c>
      <c r="E230" s="16" t="s">
        <v>10</v>
      </c>
      <c r="F230" s="16" t="s">
        <v>11</v>
      </c>
      <c r="G230" s="16">
        <v>40952</v>
      </c>
    </row>
    <row r="231" spans="1:7" x14ac:dyDescent="0.3">
      <c r="A231" s="17">
        <v>44222</v>
      </c>
      <c r="B231" s="16" t="s">
        <v>26</v>
      </c>
      <c r="C231" s="16" t="s">
        <v>14</v>
      </c>
      <c r="D231" s="16">
        <v>44</v>
      </c>
      <c r="E231" s="16" t="s">
        <v>10</v>
      </c>
      <c r="F231" s="16" t="s">
        <v>11</v>
      </c>
      <c r="G231" s="16">
        <v>96317</v>
      </c>
    </row>
    <row r="232" spans="1:7" x14ac:dyDescent="0.3">
      <c r="A232" s="17">
        <v>44222</v>
      </c>
      <c r="B232" s="16" t="s">
        <v>27</v>
      </c>
      <c r="C232" s="16" t="s">
        <v>18</v>
      </c>
      <c r="D232" s="16">
        <v>18</v>
      </c>
      <c r="E232" s="16" t="s">
        <v>10</v>
      </c>
      <c r="F232" s="16" t="s">
        <v>11</v>
      </c>
      <c r="G232" s="16">
        <v>21840</v>
      </c>
    </row>
    <row r="233" spans="1:7" x14ac:dyDescent="0.3">
      <c r="A233" s="17">
        <v>44222</v>
      </c>
      <c r="B233" s="16" t="s">
        <v>28</v>
      </c>
      <c r="C233" s="16" t="s">
        <v>24</v>
      </c>
      <c r="D233" s="16">
        <v>20</v>
      </c>
      <c r="E233" s="16" t="s">
        <v>10</v>
      </c>
      <c r="F233" s="16" t="s">
        <v>11</v>
      </c>
      <c r="G233" s="16">
        <v>35585</v>
      </c>
    </row>
    <row r="234" spans="1:7" x14ac:dyDescent="0.3">
      <c r="A234" s="17">
        <v>44222</v>
      </c>
      <c r="B234" s="16" t="s">
        <v>29</v>
      </c>
      <c r="C234" s="16" t="s">
        <v>22</v>
      </c>
      <c r="D234" s="16">
        <v>21</v>
      </c>
      <c r="E234" s="16" t="s">
        <v>10</v>
      </c>
      <c r="F234" s="16" t="s">
        <v>11</v>
      </c>
      <c r="G234" s="16">
        <v>28666</v>
      </c>
    </row>
    <row r="235" spans="1:7" x14ac:dyDescent="0.3">
      <c r="A235" s="17">
        <v>44222</v>
      </c>
      <c r="B235" s="16" t="s">
        <v>30</v>
      </c>
      <c r="C235" s="16" t="s">
        <v>20</v>
      </c>
      <c r="D235" s="16">
        <v>39</v>
      </c>
      <c r="E235" s="16" t="s">
        <v>10</v>
      </c>
      <c r="F235" s="16" t="s">
        <v>11</v>
      </c>
      <c r="G235" s="16">
        <v>61427</v>
      </c>
    </row>
    <row r="236" spans="1:7" x14ac:dyDescent="0.3">
      <c r="A236" s="17">
        <v>44223</v>
      </c>
      <c r="B236" s="16" t="s">
        <v>7</v>
      </c>
      <c r="C236" s="16" t="s">
        <v>16</v>
      </c>
      <c r="D236" s="16">
        <v>19</v>
      </c>
      <c r="E236" s="16" t="s">
        <v>10</v>
      </c>
      <c r="F236" s="16" t="s">
        <v>9</v>
      </c>
      <c r="G236" s="16">
        <v>26878</v>
      </c>
    </row>
    <row r="237" spans="1:7" x14ac:dyDescent="0.3">
      <c r="A237" s="17">
        <v>44223</v>
      </c>
      <c r="B237" s="16" t="s">
        <v>15</v>
      </c>
      <c r="C237" s="16" t="s">
        <v>21</v>
      </c>
      <c r="D237" s="16">
        <v>28</v>
      </c>
      <c r="E237" s="16" t="s">
        <v>10</v>
      </c>
      <c r="F237" s="16" t="s">
        <v>11</v>
      </c>
      <c r="G237" s="16">
        <v>42307</v>
      </c>
    </row>
    <row r="238" spans="1:7" x14ac:dyDescent="0.3">
      <c r="A238" s="17">
        <v>44223</v>
      </c>
      <c r="B238" s="16" t="s">
        <v>19</v>
      </c>
      <c r="C238" s="16" t="s">
        <v>17</v>
      </c>
      <c r="D238" s="16">
        <v>19</v>
      </c>
      <c r="E238" s="16" t="s">
        <v>10</v>
      </c>
      <c r="F238" s="16" t="s">
        <v>11</v>
      </c>
      <c r="G238" s="16">
        <v>17486</v>
      </c>
    </row>
    <row r="239" spans="1:7" x14ac:dyDescent="0.3">
      <c r="A239" s="17">
        <v>44223</v>
      </c>
      <c r="B239" s="16" t="s">
        <v>23</v>
      </c>
      <c r="C239" s="16" t="s">
        <v>25</v>
      </c>
      <c r="D239" s="16">
        <v>30</v>
      </c>
      <c r="E239" s="16" t="s">
        <v>10</v>
      </c>
      <c r="F239" s="16" t="s">
        <v>11</v>
      </c>
      <c r="G239" s="16">
        <v>40796</v>
      </c>
    </row>
    <row r="240" spans="1:7" x14ac:dyDescent="0.3">
      <c r="A240" s="17">
        <v>44223</v>
      </c>
      <c r="B240" s="16" t="s">
        <v>26</v>
      </c>
      <c r="C240" s="16" t="s">
        <v>14</v>
      </c>
      <c r="D240" s="16">
        <v>44</v>
      </c>
      <c r="E240" s="16" t="s">
        <v>10</v>
      </c>
      <c r="F240" s="16" t="s">
        <v>11</v>
      </c>
      <c r="G240" s="16">
        <v>95952</v>
      </c>
    </row>
    <row r="241" spans="1:7" x14ac:dyDescent="0.3">
      <c r="A241" s="17">
        <v>44223</v>
      </c>
      <c r="B241" s="16" t="s">
        <v>27</v>
      </c>
      <c r="C241" s="16" t="s">
        <v>18</v>
      </c>
      <c r="D241" s="16">
        <v>18</v>
      </c>
      <c r="E241" s="16" t="s">
        <v>10</v>
      </c>
      <c r="F241" s="16" t="s">
        <v>11</v>
      </c>
      <c r="G241" s="16">
        <v>21758</v>
      </c>
    </row>
    <row r="242" spans="1:7" x14ac:dyDescent="0.3">
      <c r="A242" s="17">
        <v>44223</v>
      </c>
      <c r="B242" s="16" t="s">
        <v>28</v>
      </c>
      <c r="C242" s="16" t="s">
        <v>24</v>
      </c>
      <c r="D242" s="16">
        <v>20</v>
      </c>
      <c r="E242" s="16" t="s">
        <v>10</v>
      </c>
      <c r="F242" s="16" t="s">
        <v>11</v>
      </c>
      <c r="G242" s="16">
        <v>35450</v>
      </c>
    </row>
    <row r="243" spans="1:7" x14ac:dyDescent="0.3">
      <c r="A243" s="17">
        <v>44223</v>
      </c>
      <c r="B243" s="16" t="s">
        <v>29</v>
      </c>
      <c r="C243" s="16" t="s">
        <v>22</v>
      </c>
      <c r="D243" s="16">
        <v>21</v>
      </c>
      <c r="E243" s="16" t="s">
        <v>10</v>
      </c>
      <c r="F243" s="16" t="s">
        <v>11</v>
      </c>
      <c r="G243" s="16">
        <v>28557</v>
      </c>
    </row>
    <row r="244" spans="1:7" x14ac:dyDescent="0.3">
      <c r="A244" s="17">
        <v>44223</v>
      </c>
      <c r="B244" s="16" t="s">
        <v>30</v>
      </c>
      <c r="C244" s="16" t="s">
        <v>20</v>
      </c>
      <c r="D244" s="16">
        <v>39</v>
      </c>
      <c r="E244" s="16" t="s">
        <v>10</v>
      </c>
      <c r="F244" s="16" t="s">
        <v>11</v>
      </c>
      <c r="G244" s="16">
        <v>61194</v>
      </c>
    </row>
    <row r="245" spans="1:7" x14ac:dyDescent="0.3">
      <c r="A245" s="17">
        <v>44224</v>
      </c>
      <c r="B245" s="16" t="s">
        <v>7</v>
      </c>
      <c r="C245" s="16" t="s">
        <v>16</v>
      </c>
      <c r="D245" s="16">
        <v>19</v>
      </c>
      <c r="E245" s="16" t="s">
        <v>10</v>
      </c>
      <c r="F245" s="16" t="s">
        <v>9</v>
      </c>
      <c r="G245" s="16">
        <v>26487</v>
      </c>
    </row>
    <row r="246" spans="1:7" x14ac:dyDescent="0.3">
      <c r="A246" s="17">
        <v>44224</v>
      </c>
      <c r="B246" s="16" t="s">
        <v>15</v>
      </c>
      <c r="C246" s="16" t="s">
        <v>21</v>
      </c>
      <c r="D246" s="16">
        <v>28</v>
      </c>
      <c r="E246" s="16" t="s">
        <v>10</v>
      </c>
      <c r="F246" s="16" t="s">
        <v>11</v>
      </c>
      <c r="G246" s="16">
        <v>41693</v>
      </c>
    </row>
    <row r="247" spans="1:7" x14ac:dyDescent="0.3">
      <c r="A247" s="17">
        <v>44224</v>
      </c>
      <c r="B247" s="16" t="s">
        <v>19</v>
      </c>
      <c r="C247" s="16" t="s">
        <v>17</v>
      </c>
      <c r="D247" s="16">
        <v>19</v>
      </c>
      <c r="E247" s="16" t="s">
        <v>10</v>
      </c>
      <c r="F247" s="16" t="s">
        <v>11</v>
      </c>
      <c r="G247" s="16">
        <v>17430</v>
      </c>
    </row>
    <row r="248" spans="1:7" x14ac:dyDescent="0.3">
      <c r="A248" s="17">
        <v>44224</v>
      </c>
      <c r="B248" s="16" t="s">
        <v>23</v>
      </c>
      <c r="C248" s="16" t="s">
        <v>25</v>
      </c>
      <c r="D248" s="16">
        <v>30</v>
      </c>
      <c r="E248" s="16" t="s">
        <v>10</v>
      </c>
      <c r="F248" s="16" t="s">
        <v>11</v>
      </c>
      <c r="G248" s="16">
        <v>40204</v>
      </c>
    </row>
    <row r="249" spans="1:7" x14ac:dyDescent="0.3">
      <c r="A249" s="17">
        <v>44224</v>
      </c>
      <c r="B249" s="16" t="s">
        <v>26</v>
      </c>
      <c r="C249" s="16" t="s">
        <v>14</v>
      </c>
      <c r="D249" s="16">
        <v>44</v>
      </c>
      <c r="E249" s="16" t="s">
        <v>10</v>
      </c>
      <c r="F249" s="16" t="s">
        <v>11</v>
      </c>
      <c r="G249" s="16">
        <v>94560</v>
      </c>
    </row>
    <row r="250" spans="1:7" x14ac:dyDescent="0.3">
      <c r="A250" s="17">
        <v>44224</v>
      </c>
      <c r="B250" s="16" t="s">
        <v>27</v>
      </c>
      <c r="C250" s="16" t="s">
        <v>18</v>
      </c>
      <c r="D250" s="16">
        <v>18</v>
      </c>
      <c r="E250" s="16" t="s">
        <v>10</v>
      </c>
      <c r="F250" s="16" t="s">
        <v>11</v>
      </c>
      <c r="G250" s="16">
        <v>21442</v>
      </c>
    </row>
    <row r="251" spans="1:7" x14ac:dyDescent="0.3">
      <c r="A251" s="17">
        <v>44224</v>
      </c>
      <c r="B251" s="16" t="s">
        <v>28</v>
      </c>
      <c r="C251" s="16" t="s">
        <v>24</v>
      </c>
      <c r="D251" s="16">
        <v>20</v>
      </c>
      <c r="E251" s="16" t="s">
        <v>10</v>
      </c>
      <c r="F251" s="16" t="s">
        <v>11</v>
      </c>
      <c r="G251" s="16">
        <v>34936</v>
      </c>
    </row>
    <row r="252" spans="1:7" x14ac:dyDescent="0.3">
      <c r="A252" s="17">
        <v>44224</v>
      </c>
      <c r="B252" s="16" t="s">
        <v>29</v>
      </c>
      <c r="C252" s="16" t="s">
        <v>22</v>
      </c>
      <c r="D252" s="16">
        <v>21</v>
      </c>
      <c r="E252" s="16" t="s">
        <v>10</v>
      </c>
      <c r="F252" s="16" t="s">
        <v>11</v>
      </c>
      <c r="G252" s="16">
        <v>28143</v>
      </c>
    </row>
    <row r="253" spans="1:7" x14ac:dyDescent="0.3">
      <c r="A253" s="17">
        <v>44224</v>
      </c>
      <c r="B253" s="16" t="s">
        <v>30</v>
      </c>
      <c r="C253" s="16" t="s">
        <v>20</v>
      </c>
      <c r="D253" s="16">
        <v>39</v>
      </c>
      <c r="E253" s="16" t="s">
        <v>10</v>
      </c>
      <c r="F253" s="16" t="s">
        <v>11</v>
      </c>
      <c r="G253" s="16">
        <v>60307</v>
      </c>
    </row>
    <row r="254" spans="1:7" x14ac:dyDescent="0.3">
      <c r="A254" s="17">
        <v>44225</v>
      </c>
      <c r="B254" s="16" t="s">
        <v>7</v>
      </c>
      <c r="C254" s="16" t="s">
        <v>16</v>
      </c>
      <c r="D254" s="16">
        <v>19</v>
      </c>
      <c r="E254" s="16" t="s">
        <v>10</v>
      </c>
      <c r="F254" s="16" t="s">
        <v>9</v>
      </c>
      <c r="G254" s="16">
        <v>21780</v>
      </c>
    </row>
    <row r="255" spans="1:7" x14ac:dyDescent="0.3">
      <c r="A255" s="17">
        <v>44225</v>
      </c>
      <c r="B255" s="16" t="s">
        <v>15</v>
      </c>
      <c r="C255" s="16" t="s">
        <v>21</v>
      </c>
      <c r="D255" s="16">
        <v>28</v>
      </c>
      <c r="E255" s="16" t="s">
        <v>10</v>
      </c>
      <c r="F255" s="16" t="s">
        <v>11</v>
      </c>
      <c r="G255" s="16">
        <v>34284</v>
      </c>
    </row>
    <row r="256" spans="1:7" x14ac:dyDescent="0.3">
      <c r="A256" s="17">
        <v>44225</v>
      </c>
      <c r="B256" s="16" t="s">
        <v>19</v>
      </c>
      <c r="C256" s="16" t="s">
        <v>17</v>
      </c>
      <c r="D256" s="16">
        <v>19</v>
      </c>
      <c r="E256" s="16" t="s">
        <v>10</v>
      </c>
      <c r="F256" s="16" t="s">
        <v>11</v>
      </c>
      <c r="G256" s="16">
        <v>17279</v>
      </c>
    </row>
    <row r="257" spans="1:7" x14ac:dyDescent="0.3">
      <c r="A257" s="17">
        <v>44225</v>
      </c>
      <c r="B257" s="16" t="s">
        <v>23</v>
      </c>
      <c r="C257" s="16" t="s">
        <v>25</v>
      </c>
      <c r="D257" s="16">
        <v>30</v>
      </c>
      <c r="E257" s="16" t="s">
        <v>10</v>
      </c>
      <c r="F257" s="16" t="s">
        <v>11</v>
      </c>
      <c r="G257" s="16">
        <v>33059</v>
      </c>
    </row>
    <row r="258" spans="1:7" x14ac:dyDescent="0.3">
      <c r="A258" s="17">
        <v>44225</v>
      </c>
      <c r="B258" s="16" t="s">
        <v>26</v>
      </c>
      <c r="C258" s="16" t="s">
        <v>14</v>
      </c>
      <c r="D258" s="16">
        <v>44</v>
      </c>
      <c r="E258" s="16" t="s">
        <v>10</v>
      </c>
      <c r="F258" s="16" t="s">
        <v>11</v>
      </c>
      <c r="G258" s="16">
        <v>77755</v>
      </c>
    </row>
    <row r="259" spans="1:7" x14ac:dyDescent="0.3">
      <c r="A259" s="17">
        <v>44225</v>
      </c>
      <c r="B259" s="16" t="s">
        <v>27</v>
      </c>
      <c r="C259" s="16" t="s">
        <v>18</v>
      </c>
      <c r="D259" s="16">
        <v>18</v>
      </c>
      <c r="E259" s="16" t="s">
        <v>10</v>
      </c>
      <c r="F259" s="16" t="s">
        <v>11</v>
      </c>
      <c r="G259" s="16">
        <v>17631</v>
      </c>
    </row>
    <row r="260" spans="1:7" x14ac:dyDescent="0.3">
      <c r="A260" s="17">
        <v>44225</v>
      </c>
      <c r="B260" s="16" t="s">
        <v>28</v>
      </c>
      <c r="C260" s="16" t="s">
        <v>24</v>
      </c>
      <c r="D260" s="16">
        <v>20</v>
      </c>
      <c r="E260" s="16" t="s">
        <v>10</v>
      </c>
      <c r="F260" s="16" t="s">
        <v>11</v>
      </c>
      <c r="G260" s="16">
        <v>28727</v>
      </c>
    </row>
    <row r="261" spans="1:7" x14ac:dyDescent="0.3">
      <c r="A261" s="17">
        <v>44225</v>
      </c>
      <c r="B261" s="16" t="s">
        <v>29</v>
      </c>
      <c r="C261" s="16" t="s">
        <v>22</v>
      </c>
      <c r="D261" s="16">
        <v>21</v>
      </c>
      <c r="E261" s="16" t="s">
        <v>10</v>
      </c>
      <c r="F261" s="16" t="s">
        <v>11</v>
      </c>
      <c r="G261" s="16">
        <v>23142</v>
      </c>
    </row>
    <row r="262" spans="1:7" x14ac:dyDescent="0.3">
      <c r="A262" s="17">
        <v>44225</v>
      </c>
      <c r="B262" s="16" t="s">
        <v>30</v>
      </c>
      <c r="C262" s="16" t="s">
        <v>20</v>
      </c>
      <c r="D262" s="16">
        <v>39</v>
      </c>
      <c r="E262" s="16" t="s">
        <v>10</v>
      </c>
      <c r="F262" s="16" t="s">
        <v>11</v>
      </c>
      <c r="G262" s="16">
        <v>57083</v>
      </c>
    </row>
    <row r="263" spans="1:7" x14ac:dyDescent="0.3">
      <c r="A263" s="17">
        <v>44226</v>
      </c>
      <c r="B263" s="16" t="s">
        <v>7</v>
      </c>
      <c r="C263" s="16" t="s">
        <v>16</v>
      </c>
      <c r="D263" s="16">
        <v>19</v>
      </c>
      <c r="E263" s="16" t="s">
        <v>10</v>
      </c>
      <c r="F263" s="16" t="s">
        <v>9</v>
      </c>
      <c r="G263" s="16">
        <v>23936</v>
      </c>
    </row>
    <row r="264" spans="1:7" x14ac:dyDescent="0.3">
      <c r="A264" s="17">
        <v>44226</v>
      </c>
      <c r="B264" s="16" t="s">
        <v>15</v>
      </c>
      <c r="C264" s="16" t="s">
        <v>21</v>
      </c>
      <c r="D264" s="16">
        <v>28</v>
      </c>
      <c r="E264" s="16" t="s">
        <v>10</v>
      </c>
      <c r="F264" s="16" t="s">
        <v>11</v>
      </c>
      <c r="G264" s="16">
        <v>37677</v>
      </c>
    </row>
    <row r="265" spans="1:7" x14ac:dyDescent="0.3">
      <c r="A265" s="17">
        <v>44226</v>
      </c>
      <c r="B265" s="16" t="s">
        <v>19</v>
      </c>
      <c r="C265" s="16" t="s">
        <v>17</v>
      </c>
      <c r="D265" s="16">
        <v>19</v>
      </c>
      <c r="E265" s="16" t="s">
        <v>10</v>
      </c>
      <c r="F265" s="16" t="s">
        <v>11</v>
      </c>
      <c r="G265" s="16">
        <v>18989</v>
      </c>
    </row>
    <row r="266" spans="1:7" x14ac:dyDescent="0.3">
      <c r="A266" s="17">
        <v>44226</v>
      </c>
      <c r="B266" s="16" t="s">
        <v>23</v>
      </c>
      <c r="C266" s="16" t="s">
        <v>25</v>
      </c>
      <c r="D266" s="16">
        <v>30</v>
      </c>
      <c r="E266" s="16" t="s">
        <v>10</v>
      </c>
      <c r="F266" s="16" t="s">
        <v>11</v>
      </c>
      <c r="G266" s="16">
        <v>36331</v>
      </c>
    </row>
    <row r="267" spans="1:7" x14ac:dyDescent="0.3">
      <c r="A267" s="17">
        <v>44226</v>
      </c>
      <c r="B267" s="16" t="s">
        <v>26</v>
      </c>
      <c r="C267" s="16" t="s">
        <v>14</v>
      </c>
      <c r="D267" s="16">
        <v>44</v>
      </c>
      <c r="E267" s="16" t="s">
        <v>10</v>
      </c>
      <c r="F267" s="16" t="s">
        <v>11</v>
      </c>
      <c r="G267" s="16">
        <v>85450</v>
      </c>
    </row>
    <row r="268" spans="1:7" x14ac:dyDescent="0.3">
      <c r="A268" s="17">
        <v>44226</v>
      </c>
      <c r="B268" s="16" t="s">
        <v>27</v>
      </c>
      <c r="C268" s="16" t="s">
        <v>18</v>
      </c>
      <c r="D268" s="16">
        <v>18</v>
      </c>
      <c r="E268" s="16" t="s">
        <v>10</v>
      </c>
      <c r="F268" s="16" t="s">
        <v>11</v>
      </c>
      <c r="G268" s="16">
        <v>19377</v>
      </c>
    </row>
    <row r="269" spans="1:7" x14ac:dyDescent="0.3">
      <c r="A269" s="17">
        <v>44226</v>
      </c>
      <c r="B269" s="16" t="s">
        <v>28</v>
      </c>
      <c r="C269" s="16" t="s">
        <v>24</v>
      </c>
      <c r="D269" s="16">
        <v>20</v>
      </c>
      <c r="E269" s="16" t="s">
        <v>10</v>
      </c>
      <c r="F269" s="16" t="s">
        <v>11</v>
      </c>
      <c r="G269" s="16">
        <v>31571</v>
      </c>
    </row>
    <row r="270" spans="1:7" x14ac:dyDescent="0.3">
      <c r="A270" s="17">
        <v>44226</v>
      </c>
      <c r="B270" s="16" t="s">
        <v>29</v>
      </c>
      <c r="C270" s="16" t="s">
        <v>22</v>
      </c>
      <c r="D270" s="16">
        <v>21</v>
      </c>
      <c r="E270" s="16" t="s">
        <v>10</v>
      </c>
      <c r="F270" s="16" t="s">
        <v>11</v>
      </c>
      <c r="G270" s="16">
        <v>25432</v>
      </c>
    </row>
    <row r="271" spans="1:7" x14ac:dyDescent="0.3">
      <c r="A271" s="17">
        <v>44226</v>
      </c>
      <c r="B271" s="16" t="s">
        <v>30</v>
      </c>
      <c r="C271" s="16" t="s">
        <v>20</v>
      </c>
      <c r="D271" s="16">
        <v>39</v>
      </c>
      <c r="E271" s="16" t="s">
        <v>10</v>
      </c>
      <c r="F271" s="16" t="s">
        <v>11</v>
      </c>
      <c r="G271" s="16">
        <v>54496</v>
      </c>
    </row>
    <row r="272" spans="1:7" x14ac:dyDescent="0.3">
      <c r="A272" s="17">
        <v>44227</v>
      </c>
      <c r="B272" s="16" t="s">
        <v>7</v>
      </c>
      <c r="C272" s="16" t="s">
        <v>16</v>
      </c>
      <c r="D272" s="16">
        <v>19</v>
      </c>
      <c r="E272" s="16" t="s">
        <v>10</v>
      </c>
      <c r="F272" s="16" t="s">
        <v>9</v>
      </c>
      <c r="G272" s="16">
        <v>23491</v>
      </c>
    </row>
    <row r="273" spans="1:7" x14ac:dyDescent="0.3">
      <c r="A273" s="17">
        <v>44227</v>
      </c>
      <c r="B273" s="16" t="s">
        <v>15</v>
      </c>
      <c r="C273" s="16" t="s">
        <v>21</v>
      </c>
      <c r="D273" s="16">
        <v>28</v>
      </c>
      <c r="E273" s="16" t="s">
        <v>10</v>
      </c>
      <c r="F273" s="16" t="s">
        <v>11</v>
      </c>
      <c r="G273" s="16">
        <v>36977</v>
      </c>
    </row>
    <row r="274" spans="1:7" x14ac:dyDescent="0.3">
      <c r="A274" s="17">
        <v>44227</v>
      </c>
      <c r="B274" s="16" t="s">
        <v>19</v>
      </c>
      <c r="C274" s="16" t="s">
        <v>17</v>
      </c>
      <c r="D274" s="16">
        <v>19</v>
      </c>
      <c r="E274" s="16" t="s">
        <v>10</v>
      </c>
      <c r="F274" s="16" t="s">
        <v>11</v>
      </c>
      <c r="G274" s="16">
        <v>18636</v>
      </c>
    </row>
    <row r="275" spans="1:7" x14ac:dyDescent="0.3">
      <c r="A275" s="17">
        <v>44227</v>
      </c>
      <c r="B275" s="16" t="s">
        <v>23</v>
      </c>
      <c r="C275" s="16" t="s">
        <v>25</v>
      </c>
      <c r="D275" s="16">
        <v>30</v>
      </c>
      <c r="E275" s="16" t="s">
        <v>10</v>
      </c>
      <c r="F275" s="16" t="s">
        <v>9</v>
      </c>
      <c r="G275" s="16">
        <v>37276</v>
      </c>
    </row>
    <row r="276" spans="1:7" x14ac:dyDescent="0.3">
      <c r="A276" s="17">
        <v>44227</v>
      </c>
      <c r="B276" s="16" t="s">
        <v>26</v>
      </c>
      <c r="C276" s="16" t="s">
        <v>14</v>
      </c>
      <c r="D276" s="16">
        <v>44</v>
      </c>
      <c r="E276" s="16" t="s">
        <v>10</v>
      </c>
      <c r="F276" s="16" t="s">
        <v>11</v>
      </c>
      <c r="G276" s="16">
        <v>83863</v>
      </c>
    </row>
    <row r="277" spans="1:7" x14ac:dyDescent="0.3">
      <c r="A277" s="17">
        <v>44227</v>
      </c>
      <c r="B277" s="16" t="s">
        <v>27</v>
      </c>
      <c r="C277" s="16" t="s">
        <v>18</v>
      </c>
      <c r="D277" s="16">
        <v>18</v>
      </c>
      <c r="E277" s="16" t="s">
        <v>10</v>
      </c>
      <c r="F277" s="16" t="s">
        <v>11</v>
      </c>
      <c r="G277" s="16">
        <v>19017</v>
      </c>
    </row>
    <row r="278" spans="1:7" x14ac:dyDescent="0.3">
      <c r="A278" s="17">
        <v>44227</v>
      </c>
      <c r="B278" s="16" t="s">
        <v>28</v>
      </c>
      <c r="C278" s="16" t="s">
        <v>24</v>
      </c>
      <c r="D278" s="16">
        <v>20</v>
      </c>
      <c r="E278" s="16" t="s">
        <v>10</v>
      </c>
      <c r="F278" s="16" t="s">
        <v>11</v>
      </c>
      <c r="G278" s="16">
        <v>30984</v>
      </c>
    </row>
    <row r="279" spans="1:7" x14ac:dyDescent="0.3">
      <c r="A279" s="17">
        <v>44227</v>
      </c>
      <c r="B279" s="16" t="s">
        <v>29</v>
      </c>
      <c r="C279" s="16" t="s">
        <v>22</v>
      </c>
      <c r="D279" s="16">
        <v>21</v>
      </c>
      <c r="E279" s="16" t="s">
        <v>10</v>
      </c>
      <c r="F279" s="16" t="s">
        <v>11</v>
      </c>
      <c r="G279" s="16">
        <v>24959</v>
      </c>
    </row>
    <row r="280" spans="1:7" x14ac:dyDescent="0.3">
      <c r="A280" s="17">
        <v>44227</v>
      </c>
      <c r="B280" s="16" t="s">
        <v>30</v>
      </c>
      <c r="C280" s="16" t="s">
        <v>20</v>
      </c>
      <c r="D280" s="16">
        <v>39</v>
      </c>
      <c r="E280" s="16" t="s">
        <v>10</v>
      </c>
      <c r="F280" s="16" t="s">
        <v>11</v>
      </c>
      <c r="G280" s="16">
        <v>53484</v>
      </c>
    </row>
    <row r="281" spans="1:7" x14ac:dyDescent="0.3">
      <c r="A281" s="17">
        <v>44228</v>
      </c>
      <c r="B281" s="16" t="s">
        <v>7</v>
      </c>
      <c r="C281" s="16" t="s">
        <v>16</v>
      </c>
      <c r="D281" s="16">
        <v>19</v>
      </c>
      <c r="E281" s="16" t="s">
        <v>10</v>
      </c>
      <c r="F281" s="16" t="s">
        <v>9</v>
      </c>
      <c r="G281" s="16">
        <v>21489</v>
      </c>
    </row>
    <row r="282" spans="1:7" x14ac:dyDescent="0.3">
      <c r="A282" s="17">
        <v>44228</v>
      </c>
      <c r="B282" s="16" t="s">
        <v>15</v>
      </c>
      <c r="C282" s="16" t="s">
        <v>21</v>
      </c>
      <c r="D282" s="16">
        <v>28</v>
      </c>
      <c r="E282" s="16" t="s">
        <v>10</v>
      </c>
      <c r="F282" s="16" t="s">
        <v>11</v>
      </c>
      <c r="G282" s="16">
        <v>33825</v>
      </c>
    </row>
    <row r="283" spans="1:7" x14ac:dyDescent="0.3">
      <c r="A283" s="17">
        <v>44228</v>
      </c>
      <c r="B283" s="16" t="s">
        <v>19</v>
      </c>
      <c r="C283" s="16" t="s">
        <v>17</v>
      </c>
      <c r="D283" s="16">
        <v>19</v>
      </c>
      <c r="E283" s="16" t="s">
        <v>10</v>
      </c>
      <c r="F283" s="16" t="s">
        <v>11</v>
      </c>
      <c r="G283" s="16">
        <v>17048</v>
      </c>
    </row>
    <row r="284" spans="1:7" x14ac:dyDescent="0.3">
      <c r="A284" s="17">
        <v>44228</v>
      </c>
      <c r="B284" s="16" t="s">
        <v>23</v>
      </c>
      <c r="C284" s="16" t="s">
        <v>25</v>
      </c>
      <c r="D284" s="16">
        <v>30</v>
      </c>
      <c r="E284" s="16" t="s">
        <v>10</v>
      </c>
      <c r="F284" s="16" t="s">
        <v>9</v>
      </c>
      <c r="G284" s="16">
        <v>34237</v>
      </c>
    </row>
    <row r="285" spans="1:7" x14ac:dyDescent="0.3">
      <c r="A285" s="17">
        <v>44228</v>
      </c>
      <c r="B285" s="16" t="s">
        <v>26</v>
      </c>
      <c r="C285" s="16" t="s">
        <v>14</v>
      </c>
      <c r="D285" s="16">
        <v>44</v>
      </c>
      <c r="E285" s="16" t="s">
        <v>10</v>
      </c>
      <c r="F285" s="16" t="s">
        <v>11</v>
      </c>
      <c r="G285" s="16">
        <v>76715</v>
      </c>
    </row>
    <row r="286" spans="1:7" x14ac:dyDescent="0.3">
      <c r="A286" s="17">
        <v>44228</v>
      </c>
      <c r="B286" s="16" t="s">
        <v>27</v>
      </c>
      <c r="C286" s="16" t="s">
        <v>18</v>
      </c>
      <c r="D286" s="16">
        <v>18</v>
      </c>
      <c r="E286" s="16" t="s">
        <v>10</v>
      </c>
      <c r="F286" s="16" t="s">
        <v>11</v>
      </c>
      <c r="G286" s="16">
        <v>17396</v>
      </c>
    </row>
    <row r="287" spans="1:7" x14ac:dyDescent="0.3">
      <c r="A287" s="17">
        <v>44228</v>
      </c>
      <c r="B287" s="16" t="s">
        <v>28</v>
      </c>
      <c r="C287" s="16" t="s">
        <v>24</v>
      </c>
      <c r="D287" s="16">
        <v>20</v>
      </c>
      <c r="E287" s="16" t="s">
        <v>10</v>
      </c>
      <c r="F287" s="16" t="s">
        <v>11</v>
      </c>
      <c r="G287" s="16">
        <v>28343</v>
      </c>
    </row>
    <row r="288" spans="1:7" x14ac:dyDescent="0.3">
      <c r="A288" s="17">
        <v>44228</v>
      </c>
      <c r="B288" s="16" t="s">
        <v>29</v>
      </c>
      <c r="C288" s="16" t="s">
        <v>22</v>
      </c>
      <c r="D288" s="16">
        <v>21</v>
      </c>
      <c r="E288" s="16" t="s">
        <v>10</v>
      </c>
      <c r="F288" s="16" t="s">
        <v>11</v>
      </c>
      <c r="G288" s="16">
        <v>22832</v>
      </c>
    </row>
    <row r="289" spans="1:7" x14ac:dyDescent="0.3">
      <c r="A289" s="17">
        <v>44228</v>
      </c>
      <c r="B289" s="16" t="s">
        <v>30</v>
      </c>
      <c r="C289" s="16" t="s">
        <v>20</v>
      </c>
      <c r="D289" s="16">
        <v>39</v>
      </c>
      <c r="E289" s="16" t="s">
        <v>10</v>
      </c>
      <c r="F289" s="16" t="s">
        <v>11</v>
      </c>
      <c r="G289" s="16">
        <v>48925</v>
      </c>
    </row>
    <row r="290" spans="1:7" x14ac:dyDescent="0.3">
      <c r="A290" s="17">
        <v>44229</v>
      </c>
      <c r="B290" s="16" t="s">
        <v>7</v>
      </c>
      <c r="C290" s="16" t="s">
        <v>16</v>
      </c>
      <c r="D290" s="16">
        <v>19</v>
      </c>
      <c r="E290" s="16" t="s">
        <v>10</v>
      </c>
      <c r="F290" s="16" t="s">
        <v>9</v>
      </c>
      <c r="G290" s="16">
        <v>26330</v>
      </c>
    </row>
    <row r="291" spans="1:7" x14ac:dyDescent="0.3">
      <c r="A291" s="17">
        <v>44229</v>
      </c>
      <c r="B291" s="16" t="s">
        <v>15</v>
      </c>
      <c r="C291" s="16" t="s">
        <v>21</v>
      </c>
      <c r="D291" s="16">
        <v>28</v>
      </c>
      <c r="E291" s="16" t="s">
        <v>10</v>
      </c>
      <c r="F291" s="16" t="s">
        <v>11</v>
      </c>
      <c r="G291" s="16">
        <v>41446</v>
      </c>
    </row>
    <row r="292" spans="1:7" x14ac:dyDescent="0.3">
      <c r="A292" s="17">
        <v>44229</v>
      </c>
      <c r="B292" s="16" t="s">
        <v>19</v>
      </c>
      <c r="C292" s="16" t="s">
        <v>17</v>
      </c>
      <c r="D292" s="16">
        <v>19</v>
      </c>
      <c r="E292" s="16" t="s">
        <v>10</v>
      </c>
      <c r="F292" s="16" t="s">
        <v>11</v>
      </c>
      <c r="G292" s="16">
        <v>20889</v>
      </c>
    </row>
    <row r="293" spans="1:7" x14ac:dyDescent="0.3">
      <c r="A293" s="17">
        <v>44229</v>
      </c>
      <c r="B293" s="16" t="s">
        <v>23</v>
      </c>
      <c r="C293" s="16" t="s">
        <v>25</v>
      </c>
      <c r="D293" s="16">
        <v>30</v>
      </c>
      <c r="E293" s="16" t="s">
        <v>10</v>
      </c>
      <c r="F293" s="16" t="s">
        <v>9</v>
      </c>
      <c r="G293" s="16">
        <v>41585</v>
      </c>
    </row>
    <row r="294" spans="1:7" x14ac:dyDescent="0.3">
      <c r="A294" s="17">
        <v>44229</v>
      </c>
      <c r="B294" s="16" t="s">
        <v>26</v>
      </c>
      <c r="C294" s="16" t="s">
        <v>14</v>
      </c>
      <c r="D294" s="16">
        <v>44</v>
      </c>
      <c r="E294" s="16" t="s">
        <v>10</v>
      </c>
      <c r="F294" s="16" t="s">
        <v>11</v>
      </c>
      <c r="G294" s="16">
        <v>93999</v>
      </c>
    </row>
    <row r="295" spans="1:7" x14ac:dyDescent="0.3">
      <c r="A295" s="17">
        <v>44229</v>
      </c>
      <c r="B295" s="16" t="s">
        <v>27</v>
      </c>
      <c r="C295" s="16" t="s">
        <v>18</v>
      </c>
      <c r="D295" s="16">
        <v>18</v>
      </c>
      <c r="E295" s="16" t="s">
        <v>10</v>
      </c>
      <c r="F295" s="16" t="s">
        <v>11</v>
      </c>
      <c r="G295" s="16">
        <v>21315</v>
      </c>
    </row>
    <row r="296" spans="1:7" x14ac:dyDescent="0.3">
      <c r="A296" s="17">
        <v>44229</v>
      </c>
      <c r="B296" s="16" t="s">
        <v>28</v>
      </c>
      <c r="C296" s="16" t="s">
        <v>24</v>
      </c>
      <c r="D296" s="16">
        <v>20</v>
      </c>
      <c r="E296" s="16" t="s">
        <v>10</v>
      </c>
      <c r="F296" s="16" t="s">
        <v>11</v>
      </c>
      <c r="G296" s="16">
        <v>34729</v>
      </c>
    </row>
    <row r="297" spans="1:7" x14ac:dyDescent="0.3">
      <c r="A297" s="17">
        <v>44229</v>
      </c>
      <c r="B297" s="16" t="s">
        <v>29</v>
      </c>
      <c r="C297" s="16" t="s">
        <v>22</v>
      </c>
      <c r="D297" s="16">
        <v>21</v>
      </c>
      <c r="E297" s="16" t="s">
        <v>10</v>
      </c>
      <c r="F297" s="16" t="s">
        <v>11</v>
      </c>
      <c r="G297" s="16">
        <v>27976</v>
      </c>
    </row>
    <row r="298" spans="1:7" x14ac:dyDescent="0.3">
      <c r="A298" s="17">
        <v>44229</v>
      </c>
      <c r="B298" s="16" t="s">
        <v>30</v>
      </c>
      <c r="C298" s="16" t="s">
        <v>20</v>
      </c>
      <c r="D298" s="16">
        <v>39</v>
      </c>
      <c r="E298" s="16" t="s">
        <v>10</v>
      </c>
      <c r="F298" s="16" t="s">
        <v>11</v>
      </c>
      <c r="G298" s="16">
        <v>59948</v>
      </c>
    </row>
    <row r="299" spans="1:7" x14ac:dyDescent="0.3">
      <c r="A299" s="17">
        <v>44230</v>
      </c>
      <c r="B299" s="16" t="s">
        <v>7</v>
      </c>
      <c r="C299" s="16" t="s">
        <v>16</v>
      </c>
      <c r="D299" s="16">
        <v>19</v>
      </c>
      <c r="E299" s="16" t="s">
        <v>10</v>
      </c>
      <c r="F299" s="16" t="s">
        <v>9</v>
      </c>
      <c r="G299" s="16">
        <v>21968</v>
      </c>
    </row>
    <row r="300" spans="1:7" x14ac:dyDescent="0.3">
      <c r="A300" s="17">
        <v>44230</v>
      </c>
      <c r="B300" s="16" t="s">
        <v>15</v>
      </c>
      <c r="C300" s="16" t="s">
        <v>21</v>
      </c>
      <c r="D300" s="16">
        <v>28</v>
      </c>
      <c r="E300" s="16" t="s">
        <v>10</v>
      </c>
      <c r="F300" s="16" t="s">
        <v>11</v>
      </c>
      <c r="G300" s="16">
        <v>34580</v>
      </c>
    </row>
    <row r="301" spans="1:7" x14ac:dyDescent="0.3">
      <c r="A301" s="17">
        <v>44230</v>
      </c>
      <c r="B301" s="16" t="s">
        <v>19</v>
      </c>
      <c r="C301" s="16" t="s">
        <v>17</v>
      </c>
      <c r="D301" s="16">
        <v>19</v>
      </c>
      <c r="E301" s="16" t="s">
        <v>10</v>
      </c>
      <c r="F301" s="16" t="s">
        <v>11</v>
      </c>
      <c r="G301" s="16">
        <v>17428</v>
      </c>
    </row>
    <row r="302" spans="1:7" x14ac:dyDescent="0.3">
      <c r="A302" s="17">
        <v>44230</v>
      </c>
      <c r="B302" s="16" t="s">
        <v>23</v>
      </c>
      <c r="C302" s="16" t="s">
        <v>25</v>
      </c>
      <c r="D302" s="16">
        <v>30</v>
      </c>
      <c r="E302" s="16" t="s">
        <v>10</v>
      </c>
      <c r="F302" s="16" t="s">
        <v>9</v>
      </c>
      <c r="G302" s="16">
        <v>34965</v>
      </c>
    </row>
    <row r="303" spans="1:7" x14ac:dyDescent="0.3">
      <c r="A303" s="17">
        <v>44230</v>
      </c>
      <c r="B303" s="16" t="s">
        <v>26</v>
      </c>
      <c r="C303" s="16" t="s">
        <v>14</v>
      </c>
      <c r="D303" s="16">
        <v>44</v>
      </c>
      <c r="E303" s="16" t="s">
        <v>10</v>
      </c>
      <c r="F303" s="16" t="s">
        <v>11</v>
      </c>
      <c r="G303" s="16">
        <v>78427</v>
      </c>
    </row>
    <row r="304" spans="1:7" x14ac:dyDescent="0.3">
      <c r="A304" s="17">
        <v>44230</v>
      </c>
      <c r="B304" s="16" t="s">
        <v>27</v>
      </c>
      <c r="C304" s="16" t="s">
        <v>18</v>
      </c>
      <c r="D304" s="16">
        <v>18</v>
      </c>
      <c r="E304" s="16" t="s">
        <v>10</v>
      </c>
      <c r="F304" s="16" t="s">
        <v>11</v>
      </c>
      <c r="G304" s="16">
        <v>17784</v>
      </c>
    </row>
    <row r="305" spans="1:7" x14ac:dyDescent="0.3">
      <c r="A305" s="17">
        <v>44230</v>
      </c>
      <c r="B305" s="16" t="s">
        <v>28</v>
      </c>
      <c r="C305" s="16" t="s">
        <v>24</v>
      </c>
      <c r="D305" s="16">
        <v>20</v>
      </c>
      <c r="E305" s="16" t="s">
        <v>10</v>
      </c>
      <c r="F305" s="16" t="s">
        <v>11</v>
      </c>
      <c r="G305" s="16">
        <v>28975</v>
      </c>
    </row>
    <row r="306" spans="1:7" x14ac:dyDescent="0.3">
      <c r="A306" s="17">
        <v>44230</v>
      </c>
      <c r="B306" s="16" t="s">
        <v>29</v>
      </c>
      <c r="C306" s="16" t="s">
        <v>22</v>
      </c>
      <c r="D306" s="16">
        <v>21</v>
      </c>
      <c r="E306" s="16" t="s">
        <v>10</v>
      </c>
      <c r="F306" s="16" t="s">
        <v>11</v>
      </c>
      <c r="G306" s="16">
        <v>23342</v>
      </c>
    </row>
    <row r="307" spans="1:7" x14ac:dyDescent="0.3">
      <c r="A307" s="17">
        <v>44230</v>
      </c>
      <c r="B307" s="16" t="s">
        <v>30</v>
      </c>
      <c r="C307" s="16" t="s">
        <v>20</v>
      </c>
      <c r="D307" s="16">
        <v>39</v>
      </c>
      <c r="E307" s="16" t="s">
        <v>10</v>
      </c>
      <c r="F307" s="16" t="s">
        <v>11</v>
      </c>
      <c r="G307" s="16">
        <v>50017</v>
      </c>
    </row>
    <row r="308" spans="1:7" x14ac:dyDescent="0.3">
      <c r="A308" s="17">
        <v>44231</v>
      </c>
      <c r="B308" s="16" t="s">
        <v>7</v>
      </c>
      <c r="C308" s="16" t="s">
        <v>16</v>
      </c>
      <c r="D308" s="16">
        <v>19</v>
      </c>
      <c r="E308" s="16" t="s">
        <v>10</v>
      </c>
      <c r="F308" s="16" t="s">
        <v>9</v>
      </c>
      <c r="G308" s="16">
        <v>24790</v>
      </c>
    </row>
    <row r="309" spans="1:7" x14ac:dyDescent="0.3">
      <c r="A309" s="17">
        <v>44231</v>
      </c>
      <c r="B309" s="16" t="s">
        <v>15</v>
      </c>
      <c r="C309" s="16" t="s">
        <v>21</v>
      </c>
      <c r="D309" s="16">
        <v>28</v>
      </c>
      <c r="E309" s="16" t="s">
        <v>10</v>
      </c>
      <c r="F309" s="16" t="s">
        <v>11</v>
      </c>
      <c r="G309" s="16">
        <v>39020</v>
      </c>
    </row>
    <row r="310" spans="1:7" x14ac:dyDescent="0.3">
      <c r="A310" s="17">
        <v>44231</v>
      </c>
      <c r="B310" s="16" t="s">
        <v>19</v>
      </c>
      <c r="C310" s="16" t="s">
        <v>17</v>
      </c>
      <c r="D310" s="16">
        <v>19</v>
      </c>
      <c r="E310" s="16" t="s">
        <v>10</v>
      </c>
      <c r="F310" s="16" t="s">
        <v>11</v>
      </c>
      <c r="G310" s="16">
        <v>19666</v>
      </c>
    </row>
    <row r="311" spans="1:7" x14ac:dyDescent="0.3">
      <c r="A311" s="17">
        <v>44231</v>
      </c>
      <c r="B311" s="16" t="s">
        <v>23</v>
      </c>
      <c r="C311" s="16" t="s">
        <v>25</v>
      </c>
      <c r="D311" s="16">
        <v>30</v>
      </c>
      <c r="E311" s="16" t="s">
        <v>10</v>
      </c>
      <c r="F311" s="16" t="s">
        <v>9</v>
      </c>
      <c r="G311" s="16">
        <v>39247</v>
      </c>
    </row>
    <row r="312" spans="1:7" x14ac:dyDescent="0.3">
      <c r="A312" s="17">
        <v>44231</v>
      </c>
      <c r="B312" s="16" t="s">
        <v>26</v>
      </c>
      <c r="C312" s="16" t="s">
        <v>14</v>
      </c>
      <c r="D312" s="16">
        <v>44</v>
      </c>
      <c r="E312" s="16" t="s">
        <v>10</v>
      </c>
      <c r="F312" s="16" t="s">
        <v>11</v>
      </c>
      <c r="G312" s="16">
        <v>88499</v>
      </c>
    </row>
    <row r="313" spans="1:7" x14ac:dyDescent="0.3">
      <c r="A313" s="17">
        <v>44231</v>
      </c>
      <c r="B313" s="16" t="s">
        <v>27</v>
      </c>
      <c r="C313" s="16" t="s">
        <v>18</v>
      </c>
      <c r="D313" s="16">
        <v>18</v>
      </c>
      <c r="E313" s="16" t="s">
        <v>10</v>
      </c>
      <c r="F313" s="16" t="s">
        <v>11</v>
      </c>
      <c r="G313" s="16">
        <v>20068</v>
      </c>
    </row>
    <row r="314" spans="1:7" x14ac:dyDescent="0.3">
      <c r="A314" s="17">
        <v>44231</v>
      </c>
      <c r="B314" s="16" t="s">
        <v>28</v>
      </c>
      <c r="C314" s="16" t="s">
        <v>24</v>
      </c>
      <c r="D314" s="16">
        <v>20</v>
      </c>
      <c r="E314" s="16" t="s">
        <v>10</v>
      </c>
      <c r="F314" s="16" t="s">
        <v>11</v>
      </c>
      <c r="G314" s="16">
        <v>32696</v>
      </c>
    </row>
    <row r="315" spans="1:7" x14ac:dyDescent="0.3">
      <c r="A315" s="17">
        <v>44231</v>
      </c>
      <c r="B315" s="16" t="s">
        <v>29</v>
      </c>
      <c r="C315" s="16" t="s">
        <v>22</v>
      </c>
      <c r="D315" s="16">
        <v>21</v>
      </c>
      <c r="E315" s="16" t="s">
        <v>10</v>
      </c>
      <c r="F315" s="16" t="s">
        <v>11</v>
      </c>
      <c r="G315" s="16">
        <v>26339</v>
      </c>
    </row>
    <row r="316" spans="1:7" x14ac:dyDescent="0.3">
      <c r="A316" s="17">
        <v>44231</v>
      </c>
      <c r="B316" s="16" t="s">
        <v>30</v>
      </c>
      <c r="C316" s="16" t="s">
        <v>20</v>
      </c>
      <c r="D316" s="16">
        <v>39</v>
      </c>
      <c r="E316" s="16" t="s">
        <v>10</v>
      </c>
      <c r="F316" s="16" t="s">
        <v>11</v>
      </c>
      <c r="G316" s="16">
        <v>56441</v>
      </c>
    </row>
    <row r="317" spans="1:7" x14ac:dyDescent="0.3">
      <c r="A317" s="17">
        <v>44232</v>
      </c>
      <c r="B317" s="16" t="s">
        <v>7</v>
      </c>
      <c r="C317" s="16" t="s">
        <v>16</v>
      </c>
      <c r="D317" s="16">
        <v>19</v>
      </c>
      <c r="E317" s="16" t="s">
        <v>10</v>
      </c>
      <c r="F317" s="16" t="s">
        <v>11</v>
      </c>
      <c r="G317" s="16">
        <v>20446</v>
      </c>
    </row>
    <row r="318" spans="1:7" x14ac:dyDescent="0.3">
      <c r="A318" s="17">
        <v>44232</v>
      </c>
      <c r="B318" s="16" t="s">
        <v>15</v>
      </c>
      <c r="C318" s="16" t="s">
        <v>21</v>
      </c>
      <c r="D318" s="16">
        <v>28</v>
      </c>
      <c r="E318" s="16" t="s">
        <v>10</v>
      </c>
      <c r="F318" s="16" t="s">
        <v>11</v>
      </c>
      <c r="G318" s="16">
        <v>32184</v>
      </c>
    </row>
    <row r="319" spans="1:7" x14ac:dyDescent="0.3">
      <c r="A319" s="17">
        <v>44232</v>
      </c>
      <c r="B319" s="16" t="s">
        <v>19</v>
      </c>
      <c r="C319" s="16" t="s">
        <v>17</v>
      </c>
      <c r="D319" s="16">
        <v>19</v>
      </c>
      <c r="E319" s="16" t="s">
        <v>10</v>
      </c>
      <c r="F319" s="16" t="s">
        <v>11</v>
      </c>
      <c r="G319" s="16">
        <v>16221</v>
      </c>
    </row>
    <row r="320" spans="1:7" x14ac:dyDescent="0.3">
      <c r="A320" s="17">
        <v>44232</v>
      </c>
      <c r="B320" s="16" t="s">
        <v>23</v>
      </c>
      <c r="C320" s="16" t="s">
        <v>25</v>
      </c>
      <c r="D320" s="16">
        <v>30</v>
      </c>
      <c r="E320" s="16" t="s">
        <v>10</v>
      </c>
      <c r="F320" s="16" t="s">
        <v>9</v>
      </c>
      <c r="G320" s="16">
        <v>32654</v>
      </c>
    </row>
    <row r="321" spans="1:7" x14ac:dyDescent="0.3">
      <c r="A321" s="17">
        <v>44232</v>
      </c>
      <c r="B321" s="16" t="s">
        <v>26</v>
      </c>
      <c r="C321" s="16" t="s">
        <v>14</v>
      </c>
      <c r="D321" s="16">
        <v>44</v>
      </c>
      <c r="E321" s="16" t="s">
        <v>10</v>
      </c>
      <c r="F321" s="16" t="s">
        <v>11</v>
      </c>
      <c r="G321" s="16">
        <v>72993</v>
      </c>
    </row>
    <row r="322" spans="1:7" x14ac:dyDescent="0.3">
      <c r="A322" s="17">
        <v>44232</v>
      </c>
      <c r="B322" s="16" t="s">
        <v>27</v>
      </c>
      <c r="C322" s="16" t="s">
        <v>18</v>
      </c>
      <c r="D322" s="16">
        <v>18</v>
      </c>
      <c r="E322" s="16" t="s">
        <v>10</v>
      </c>
      <c r="F322" s="16" t="s">
        <v>11</v>
      </c>
      <c r="G322" s="16">
        <v>16551</v>
      </c>
    </row>
    <row r="323" spans="1:7" x14ac:dyDescent="0.3">
      <c r="A323" s="17">
        <v>44232</v>
      </c>
      <c r="B323" s="16" t="s">
        <v>28</v>
      </c>
      <c r="C323" s="16" t="s">
        <v>24</v>
      </c>
      <c r="D323" s="16">
        <v>20</v>
      </c>
      <c r="E323" s="16" t="s">
        <v>10</v>
      </c>
      <c r="F323" s="16" t="s">
        <v>11</v>
      </c>
      <c r="G323" s="16">
        <v>26967</v>
      </c>
    </row>
    <row r="324" spans="1:7" x14ac:dyDescent="0.3">
      <c r="A324" s="17">
        <v>44232</v>
      </c>
      <c r="B324" s="16" t="s">
        <v>29</v>
      </c>
      <c r="C324" s="16" t="s">
        <v>22</v>
      </c>
      <c r="D324" s="16">
        <v>21</v>
      </c>
      <c r="E324" s="16" t="s">
        <v>10</v>
      </c>
      <c r="F324" s="16" t="s">
        <v>11</v>
      </c>
      <c r="G324" s="16">
        <v>21724</v>
      </c>
    </row>
    <row r="325" spans="1:7" x14ac:dyDescent="0.3">
      <c r="A325" s="17">
        <v>44232</v>
      </c>
      <c r="B325" s="16" t="s">
        <v>30</v>
      </c>
      <c r="C325" s="16" t="s">
        <v>20</v>
      </c>
      <c r="D325" s="16">
        <v>39</v>
      </c>
      <c r="E325" s="16" t="s">
        <v>10</v>
      </c>
      <c r="F325" s="16" t="s">
        <v>11</v>
      </c>
      <c r="G325" s="16">
        <v>60027</v>
      </c>
    </row>
    <row r="326" spans="1:7" x14ac:dyDescent="0.3">
      <c r="A326" s="17">
        <v>44233</v>
      </c>
      <c r="B326" s="16" t="s">
        <v>7</v>
      </c>
      <c r="C326" s="16" t="s">
        <v>16</v>
      </c>
      <c r="D326" s="16">
        <v>19</v>
      </c>
      <c r="E326" s="16" t="s">
        <v>10</v>
      </c>
      <c r="F326" s="16" t="s">
        <v>11</v>
      </c>
      <c r="G326" s="16">
        <v>20782</v>
      </c>
    </row>
    <row r="327" spans="1:7" x14ac:dyDescent="0.3">
      <c r="A327" s="17">
        <v>44233</v>
      </c>
      <c r="B327" s="16" t="s">
        <v>15</v>
      </c>
      <c r="C327" s="16" t="s">
        <v>21</v>
      </c>
      <c r="D327" s="16">
        <v>28</v>
      </c>
      <c r="E327" s="16" t="s">
        <v>10</v>
      </c>
      <c r="F327" s="16" t="s">
        <v>11</v>
      </c>
      <c r="G327" s="16">
        <v>32712</v>
      </c>
    </row>
    <row r="328" spans="1:7" x14ac:dyDescent="0.3">
      <c r="A328" s="17">
        <v>44233</v>
      </c>
      <c r="B328" s="16" t="s">
        <v>19</v>
      </c>
      <c r="C328" s="16" t="s">
        <v>17</v>
      </c>
      <c r="D328" s="16">
        <v>19</v>
      </c>
      <c r="E328" s="16" t="s">
        <v>10</v>
      </c>
      <c r="F328" s="16" t="s">
        <v>11</v>
      </c>
      <c r="G328" s="16">
        <v>16487</v>
      </c>
    </row>
    <row r="329" spans="1:7" x14ac:dyDescent="0.3">
      <c r="A329" s="17">
        <v>44233</v>
      </c>
      <c r="B329" s="16" t="s">
        <v>23</v>
      </c>
      <c r="C329" s="16" t="s">
        <v>25</v>
      </c>
      <c r="D329" s="16">
        <v>30</v>
      </c>
      <c r="E329" s="16" t="s">
        <v>10</v>
      </c>
      <c r="F329" s="16" t="s">
        <v>9</v>
      </c>
      <c r="G329" s="16">
        <v>33163</v>
      </c>
    </row>
    <row r="330" spans="1:7" x14ac:dyDescent="0.3">
      <c r="A330" s="17">
        <v>44233</v>
      </c>
      <c r="B330" s="16" t="s">
        <v>26</v>
      </c>
      <c r="C330" s="16" t="s">
        <v>14</v>
      </c>
      <c r="D330" s="16">
        <v>44</v>
      </c>
      <c r="E330" s="16" t="s">
        <v>10</v>
      </c>
      <c r="F330" s="16" t="s">
        <v>11</v>
      </c>
      <c r="G330" s="16">
        <v>74191</v>
      </c>
    </row>
    <row r="331" spans="1:7" x14ac:dyDescent="0.3">
      <c r="A331" s="17">
        <v>44233</v>
      </c>
      <c r="B331" s="16" t="s">
        <v>27</v>
      </c>
      <c r="C331" s="16" t="s">
        <v>18</v>
      </c>
      <c r="D331" s="16">
        <v>18</v>
      </c>
      <c r="E331" s="16" t="s">
        <v>10</v>
      </c>
      <c r="F331" s="16" t="s">
        <v>11</v>
      </c>
      <c r="G331" s="16">
        <v>16824</v>
      </c>
    </row>
    <row r="332" spans="1:7" x14ac:dyDescent="0.3">
      <c r="A332" s="17">
        <v>44233</v>
      </c>
      <c r="B332" s="16" t="s">
        <v>28</v>
      </c>
      <c r="C332" s="16" t="s">
        <v>24</v>
      </c>
      <c r="D332" s="16">
        <v>20</v>
      </c>
      <c r="E332" s="16" t="s">
        <v>10</v>
      </c>
      <c r="F332" s="16" t="s">
        <v>11</v>
      </c>
      <c r="G332" s="16">
        <v>27410</v>
      </c>
    </row>
    <row r="333" spans="1:7" x14ac:dyDescent="0.3">
      <c r="A333" s="17">
        <v>44233</v>
      </c>
      <c r="B333" s="16" t="s">
        <v>29</v>
      </c>
      <c r="C333" s="16" t="s">
        <v>22</v>
      </c>
      <c r="D333" s="16">
        <v>21</v>
      </c>
      <c r="E333" s="16" t="s">
        <v>10</v>
      </c>
      <c r="F333" s="16" t="s">
        <v>11</v>
      </c>
      <c r="G333" s="16">
        <v>22081</v>
      </c>
    </row>
    <row r="334" spans="1:7" x14ac:dyDescent="0.3">
      <c r="A334" s="17">
        <v>44233</v>
      </c>
      <c r="B334" s="16" t="s">
        <v>30</v>
      </c>
      <c r="C334" s="16" t="s">
        <v>20</v>
      </c>
      <c r="D334" s="16">
        <v>39</v>
      </c>
      <c r="E334" s="16" t="s">
        <v>10</v>
      </c>
      <c r="F334" s="16" t="s">
        <v>11</v>
      </c>
      <c r="G334" s="16">
        <v>47315</v>
      </c>
    </row>
    <row r="335" spans="1:7" x14ac:dyDescent="0.3">
      <c r="A335" s="17">
        <v>44234</v>
      </c>
      <c r="B335" s="16" t="s">
        <v>7</v>
      </c>
      <c r="C335" s="16" t="s">
        <v>16</v>
      </c>
      <c r="D335" s="16">
        <v>19</v>
      </c>
      <c r="E335" s="16" t="s">
        <v>10</v>
      </c>
      <c r="F335" s="16" t="s">
        <v>11</v>
      </c>
      <c r="G335" s="16">
        <v>23259</v>
      </c>
    </row>
    <row r="336" spans="1:7" x14ac:dyDescent="0.3">
      <c r="A336" s="17">
        <v>44234</v>
      </c>
      <c r="B336" s="16" t="s">
        <v>15</v>
      </c>
      <c r="C336" s="16" t="s">
        <v>21</v>
      </c>
      <c r="D336" s="16">
        <v>28</v>
      </c>
      <c r="E336" s="16" t="s">
        <v>10</v>
      </c>
      <c r="F336" s="16" t="s">
        <v>11</v>
      </c>
      <c r="G336" s="16">
        <v>36611</v>
      </c>
    </row>
    <row r="337" spans="1:7" x14ac:dyDescent="0.3">
      <c r="A337" s="17">
        <v>44234</v>
      </c>
      <c r="B337" s="16" t="s">
        <v>19</v>
      </c>
      <c r="C337" s="16" t="s">
        <v>17</v>
      </c>
      <c r="D337" s="16">
        <v>19</v>
      </c>
      <c r="E337" s="16" t="s">
        <v>10</v>
      </c>
      <c r="F337" s="16" t="s">
        <v>11</v>
      </c>
      <c r="G337" s="16">
        <v>18452</v>
      </c>
    </row>
    <row r="338" spans="1:7" x14ac:dyDescent="0.3">
      <c r="A338" s="17">
        <v>44234</v>
      </c>
      <c r="B338" s="16" t="s">
        <v>23</v>
      </c>
      <c r="C338" s="16" t="s">
        <v>25</v>
      </c>
      <c r="D338" s="16">
        <v>30</v>
      </c>
      <c r="E338" s="16" t="s">
        <v>10</v>
      </c>
      <c r="F338" s="16" t="s">
        <v>9</v>
      </c>
      <c r="G338" s="16">
        <v>36923</v>
      </c>
    </row>
    <row r="339" spans="1:7" x14ac:dyDescent="0.3">
      <c r="A339" s="17">
        <v>44234</v>
      </c>
      <c r="B339" s="16" t="s">
        <v>26</v>
      </c>
      <c r="C339" s="16" t="s">
        <v>14</v>
      </c>
      <c r="D339" s="16">
        <v>44</v>
      </c>
      <c r="E339" s="16" t="s">
        <v>10</v>
      </c>
      <c r="F339" s="16" t="s">
        <v>11</v>
      </c>
      <c r="G339" s="16">
        <v>83034</v>
      </c>
    </row>
    <row r="340" spans="1:7" x14ac:dyDescent="0.3">
      <c r="A340" s="17">
        <v>44234</v>
      </c>
      <c r="B340" s="16" t="s">
        <v>27</v>
      </c>
      <c r="C340" s="16" t="s">
        <v>18</v>
      </c>
      <c r="D340" s="16">
        <v>18</v>
      </c>
      <c r="E340" s="16" t="s">
        <v>10</v>
      </c>
      <c r="F340" s="16" t="s">
        <v>11</v>
      </c>
      <c r="G340" s="16">
        <v>18829</v>
      </c>
    </row>
    <row r="341" spans="1:7" x14ac:dyDescent="0.3">
      <c r="A341" s="17">
        <v>44234</v>
      </c>
      <c r="B341" s="16" t="s">
        <v>28</v>
      </c>
      <c r="C341" s="16" t="s">
        <v>24</v>
      </c>
      <c r="D341" s="16">
        <v>20</v>
      </c>
      <c r="E341" s="16" t="s">
        <v>10</v>
      </c>
      <c r="F341" s="16" t="s">
        <v>11</v>
      </c>
      <c r="G341" s="16">
        <v>30677</v>
      </c>
    </row>
    <row r="342" spans="1:7" x14ac:dyDescent="0.3">
      <c r="A342" s="17">
        <v>44234</v>
      </c>
      <c r="B342" s="16" t="s">
        <v>29</v>
      </c>
      <c r="C342" s="16" t="s">
        <v>22</v>
      </c>
      <c r="D342" s="16">
        <v>21</v>
      </c>
      <c r="E342" s="16" t="s">
        <v>10</v>
      </c>
      <c r="F342" s="16" t="s">
        <v>11</v>
      </c>
      <c r="G342" s="16">
        <v>24712</v>
      </c>
    </row>
    <row r="343" spans="1:7" x14ac:dyDescent="0.3">
      <c r="A343" s="17">
        <v>44234</v>
      </c>
      <c r="B343" s="16" t="s">
        <v>30</v>
      </c>
      <c r="C343" s="16" t="s">
        <v>20</v>
      </c>
      <c r="D343" s="16">
        <v>39</v>
      </c>
      <c r="E343" s="16" t="s">
        <v>10</v>
      </c>
      <c r="F343" s="16" t="s">
        <v>11</v>
      </c>
      <c r="G343" s="16">
        <v>52955</v>
      </c>
    </row>
    <row r="344" spans="1:7" x14ac:dyDescent="0.3">
      <c r="A344" s="17">
        <v>44235</v>
      </c>
      <c r="B344" s="16" t="s">
        <v>7</v>
      </c>
      <c r="C344" s="16" t="s">
        <v>16</v>
      </c>
      <c r="D344" s="16">
        <v>19</v>
      </c>
      <c r="E344" s="16" t="s">
        <v>10</v>
      </c>
      <c r="F344" s="16" t="s">
        <v>11</v>
      </c>
      <c r="G344" s="16">
        <v>25284</v>
      </c>
    </row>
    <row r="345" spans="1:7" x14ac:dyDescent="0.3">
      <c r="A345" s="17">
        <v>44235</v>
      </c>
      <c r="B345" s="16" t="s">
        <v>15</v>
      </c>
      <c r="C345" s="16" t="s">
        <v>21</v>
      </c>
      <c r="D345" s="16">
        <v>28</v>
      </c>
      <c r="E345" s="16" t="s">
        <v>10</v>
      </c>
      <c r="F345" s="16" t="s">
        <v>11</v>
      </c>
      <c r="G345" s="16">
        <v>39799</v>
      </c>
    </row>
    <row r="346" spans="1:7" x14ac:dyDescent="0.3">
      <c r="A346" s="17">
        <v>44235</v>
      </c>
      <c r="B346" s="16" t="s">
        <v>19</v>
      </c>
      <c r="C346" s="16" t="s">
        <v>17</v>
      </c>
      <c r="D346" s="16">
        <v>19</v>
      </c>
      <c r="E346" s="16" t="s">
        <v>10</v>
      </c>
      <c r="F346" s="16" t="s">
        <v>11</v>
      </c>
      <c r="G346" s="16">
        <v>20059</v>
      </c>
    </row>
    <row r="347" spans="1:7" x14ac:dyDescent="0.3">
      <c r="A347" s="17">
        <v>44235</v>
      </c>
      <c r="B347" s="16" t="s">
        <v>23</v>
      </c>
      <c r="C347" s="16" t="s">
        <v>25</v>
      </c>
      <c r="D347" s="16">
        <v>30</v>
      </c>
      <c r="E347" s="16" t="s">
        <v>10</v>
      </c>
      <c r="F347" s="16" t="s">
        <v>9</v>
      </c>
      <c r="G347" s="16">
        <v>39998</v>
      </c>
    </row>
    <row r="348" spans="1:7" x14ac:dyDescent="0.3">
      <c r="A348" s="17">
        <v>44235</v>
      </c>
      <c r="B348" s="16" t="s">
        <v>26</v>
      </c>
      <c r="C348" s="16" t="s">
        <v>14</v>
      </c>
      <c r="D348" s="16">
        <v>44</v>
      </c>
      <c r="E348" s="16" t="s">
        <v>10</v>
      </c>
      <c r="F348" s="16" t="s">
        <v>11</v>
      </c>
      <c r="G348" s="16">
        <v>90264</v>
      </c>
    </row>
    <row r="349" spans="1:7" x14ac:dyDescent="0.3">
      <c r="A349" s="17">
        <v>44235</v>
      </c>
      <c r="B349" s="16" t="s">
        <v>27</v>
      </c>
      <c r="C349" s="16" t="s">
        <v>18</v>
      </c>
      <c r="D349" s="16">
        <v>18</v>
      </c>
      <c r="E349" s="16" t="s">
        <v>10</v>
      </c>
      <c r="F349" s="16" t="s">
        <v>11</v>
      </c>
      <c r="G349" s="16">
        <v>20468</v>
      </c>
    </row>
    <row r="350" spans="1:7" x14ac:dyDescent="0.3">
      <c r="A350" s="17">
        <v>44235</v>
      </c>
      <c r="B350" s="16" t="s">
        <v>28</v>
      </c>
      <c r="C350" s="16" t="s">
        <v>24</v>
      </c>
      <c r="D350" s="16">
        <v>20</v>
      </c>
      <c r="E350" s="16" t="s">
        <v>10</v>
      </c>
      <c r="F350" s="16" t="s">
        <v>11</v>
      </c>
      <c r="G350" s="16">
        <v>33349</v>
      </c>
    </row>
    <row r="351" spans="1:7" x14ac:dyDescent="0.3">
      <c r="A351" s="17">
        <v>44235</v>
      </c>
      <c r="B351" s="16" t="s">
        <v>29</v>
      </c>
      <c r="C351" s="16" t="s">
        <v>22</v>
      </c>
      <c r="D351" s="16">
        <v>21</v>
      </c>
      <c r="E351" s="16" t="s">
        <v>10</v>
      </c>
      <c r="F351" s="16" t="s">
        <v>11</v>
      </c>
      <c r="G351" s="16">
        <v>26864</v>
      </c>
    </row>
    <row r="352" spans="1:7" x14ac:dyDescent="0.3">
      <c r="A352" s="17">
        <v>44235</v>
      </c>
      <c r="B352" s="16" t="s">
        <v>30</v>
      </c>
      <c r="C352" s="16" t="s">
        <v>20</v>
      </c>
      <c r="D352" s="16">
        <v>39</v>
      </c>
      <c r="E352" s="16" t="s">
        <v>10</v>
      </c>
      <c r="F352" s="16" t="s">
        <v>11</v>
      </c>
      <c r="G352" s="16">
        <v>57567</v>
      </c>
    </row>
    <row r="353" spans="1:7" x14ac:dyDescent="0.3">
      <c r="A353" s="17">
        <v>44236</v>
      </c>
      <c r="B353" s="16" t="s">
        <v>7</v>
      </c>
      <c r="C353" s="16" t="s">
        <v>16</v>
      </c>
      <c r="D353" s="16">
        <v>19</v>
      </c>
      <c r="E353" s="16" t="s">
        <v>10</v>
      </c>
      <c r="F353" s="16" t="s">
        <v>11</v>
      </c>
      <c r="G353" s="16">
        <v>25835</v>
      </c>
    </row>
    <row r="354" spans="1:7" x14ac:dyDescent="0.3">
      <c r="A354" s="17">
        <v>44236</v>
      </c>
      <c r="B354" s="16" t="s">
        <v>15</v>
      </c>
      <c r="C354" s="16" t="s">
        <v>21</v>
      </c>
      <c r="D354" s="16">
        <v>28</v>
      </c>
      <c r="E354" s="16" t="s">
        <v>10</v>
      </c>
      <c r="F354" s="16" t="s">
        <v>11</v>
      </c>
      <c r="G354" s="16">
        <v>40667</v>
      </c>
    </row>
    <row r="355" spans="1:7" x14ac:dyDescent="0.3">
      <c r="A355" s="17">
        <v>44236</v>
      </c>
      <c r="B355" s="16" t="s">
        <v>19</v>
      </c>
      <c r="C355" s="16" t="s">
        <v>17</v>
      </c>
      <c r="D355" s="16">
        <v>19</v>
      </c>
      <c r="E355" s="16" t="s">
        <v>10</v>
      </c>
      <c r="F355" s="16" t="s">
        <v>11</v>
      </c>
      <c r="G355" s="16">
        <v>20496</v>
      </c>
    </row>
    <row r="356" spans="1:7" x14ac:dyDescent="0.3">
      <c r="A356" s="17">
        <v>44236</v>
      </c>
      <c r="B356" s="16" t="s">
        <v>23</v>
      </c>
      <c r="C356" s="16" t="s">
        <v>25</v>
      </c>
      <c r="D356" s="16">
        <v>30</v>
      </c>
      <c r="E356" s="16" t="s">
        <v>10</v>
      </c>
      <c r="F356" s="16" t="s">
        <v>9</v>
      </c>
      <c r="G356" s="16">
        <v>40834</v>
      </c>
    </row>
    <row r="357" spans="1:7" x14ac:dyDescent="0.3">
      <c r="A357" s="17">
        <v>44236</v>
      </c>
      <c r="B357" s="16" t="s">
        <v>26</v>
      </c>
      <c r="C357" s="16" t="s">
        <v>14</v>
      </c>
      <c r="D357" s="16">
        <v>44</v>
      </c>
      <c r="E357" s="16" t="s">
        <v>10</v>
      </c>
      <c r="F357" s="16" t="s">
        <v>11</v>
      </c>
      <c r="G357" s="16">
        <v>92231</v>
      </c>
    </row>
    <row r="358" spans="1:7" x14ac:dyDescent="0.3">
      <c r="A358" s="17">
        <v>44236</v>
      </c>
      <c r="B358" s="16" t="s">
        <v>27</v>
      </c>
      <c r="C358" s="16" t="s">
        <v>18</v>
      </c>
      <c r="D358" s="16">
        <v>18</v>
      </c>
      <c r="E358" s="16" t="s">
        <v>10</v>
      </c>
      <c r="F358" s="16" t="s">
        <v>11</v>
      </c>
      <c r="G358" s="16">
        <v>20914</v>
      </c>
    </row>
    <row r="359" spans="1:7" x14ac:dyDescent="0.3">
      <c r="A359" s="17">
        <v>44236</v>
      </c>
      <c r="B359" s="16" t="s">
        <v>28</v>
      </c>
      <c r="C359" s="16" t="s">
        <v>24</v>
      </c>
      <c r="D359" s="16">
        <v>20</v>
      </c>
      <c r="E359" s="16" t="s">
        <v>10</v>
      </c>
      <c r="F359" s="16" t="s">
        <v>11</v>
      </c>
      <c r="G359" s="16">
        <v>34076</v>
      </c>
    </row>
    <row r="360" spans="1:7" x14ac:dyDescent="0.3">
      <c r="A360" s="17">
        <v>44236</v>
      </c>
      <c r="B360" s="16" t="s">
        <v>29</v>
      </c>
      <c r="C360" s="16" t="s">
        <v>22</v>
      </c>
      <c r="D360" s="16">
        <v>21</v>
      </c>
      <c r="E360" s="16" t="s">
        <v>10</v>
      </c>
      <c r="F360" s="16" t="s">
        <v>11</v>
      </c>
      <c r="G360" s="16">
        <v>27450</v>
      </c>
    </row>
    <row r="361" spans="1:7" x14ac:dyDescent="0.3">
      <c r="A361" s="17">
        <v>44236</v>
      </c>
      <c r="B361" s="16" t="s">
        <v>30</v>
      </c>
      <c r="C361" s="16" t="s">
        <v>20</v>
      </c>
      <c r="D361" s="16">
        <v>39</v>
      </c>
      <c r="E361" s="16" t="s">
        <v>10</v>
      </c>
      <c r="F361" s="16" t="s">
        <v>11</v>
      </c>
      <c r="G361" s="16">
        <v>58821</v>
      </c>
    </row>
    <row r="362" spans="1:7" x14ac:dyDescent="0.3">
      <c r="A362" s="17">
        <v>44237</v>
      </c>
      <c r="B362" s="16" t="s">
        <v>7</v>
      </c>
      <c r="C362" s="16" t="s">
        <v>16</v>
      </c>
      <c r="D362" s="16">
        <v>19</v>
      </c>
      <c r="E362" s="16" t="s">
        <v>10</v>
      </c>
      <c r="F362" s="16" t="s">
        <v>11</v>
      </c>
      <c r="G362" s="16">
        <v>27094</v>
      </c>
    </row>
    <row r="363" spans="1:7" x14ac:dyDescent="0.3">
      <c r="A363" s="17">
        <v>44237</v>
      </c>
      <c r="B363" s="16" t="s">
        <v>15</v>
      </c>
      <c r="C363" s="16" t="s">
        <v>21</v>
      </c>
      <c r="D363" s="16">
        <v>28</v>
      </c>
      <c r="E363" s="16" t="s">
        <v>10</v>
      </c>
      <c r="F363" s="16" t="s">
        <v>11</v>
      </c>
      <c r="G363" s="16">
        <v>42647</v>
      </c>
    </row>
    <row r="364" spans="1:7" x14ac:dyDescent="0.3">
      <c r="A364" s="17">
        <v>44237</v>
      </c>
      <c r="B364" s="16" t="s">
        <v>19</v>
      </c>
      <c r="C364" s="16" t="s">
        <v>17</v>
      </c>
      <c r="D364" s="16">
        <v>19</v>
      </c>
      <c r="E364" s="16" t="s">
        <v>10</v>
      </c>
      <c r="F364" s="16" t="s">
        <v>11</v>
      </c>
      <c r="G364" s="16">
        <v>21494</v>
      </c>
    </row>
    <row r="365" spans="1:7" x14ac:dyDescent="0.3">
      <c r="A365" s="17">
        <v>44237</v>
      </c>
      <c r="B365" s="16" t="s">
        <v>23</v>
      </c>
      <c r="C365" s="16" t="s">
        <v>25</v>
      </c>
      <c r="D365" s="16">
        <v>30</v>
      </c>
      <c r="E365" s="16" t="s">
        <v>10</v>
      </c>
      <c r="F365" s="16" t="s">
        <v>9</v>
      </c>
      <c r="G365" s="16">
        <v>42744</v>
      </c>
    </row>
    <row r="366" spans="1:7" x14ac:dyDescent="0.3">
      <c r="A366" s="17">
        <v>44237</v>
      </c>
      <c r="B366" s="16" t="s">
        <v>26</v>
      </c>
      <c r="C366" s="16" t="s">
        <v>14</v>
      </c>
      <c r="D366" s="16">
        <v>44</v>
      </c>
      <c r="E366" s="16" t="s">
        <v>10</v>
      </c>
      <c r="F366" s="16" t="s">
        <v>11</v>
      </c>
      <c r="G366" s="16">
        <v>96723</v>
      </c>
    </row>
    <row r="367" spans="1:7" x14ac:dyDescent="0.3">
      <c r="A367" s="17">
        <v>44237</v>
      </c>
      <c r="B367" s="16" t="s">
        <v>27</v>
      </c>
      <c r="C367" s="16" t="s">
        <v>18</v>
      </c>
      <c r="D367" s="16">
        <v>18</v>
      </c>
      <c r="E367" s="16" t="s">
        <v>10</v>
      </c>
      <c r="F367" s="16" t="s">
        <v>11</v>
      </c>
      <c r="G367" s="16">
        <v>21933</v>
      </c>
    </row>
    <row r="368" spans="1:7" x14ac:dyDescent="0.3">
      <c r="A368" s="17">
        <v>44237</v>
      </c>
      <c r="B368" s="16" t="s">
        <v>28</v>
      </c>
      <c r="C368" s="16" t="s">
        <v>24</v>
      </c>
      <c r="D368" s="16">
        <v>20</v>
      </c>
      <c r="E368" s="16" t="s">
        <v>10</v>
      </c>
      <c r="F368" s="16" t="s">
        <v>11</v>
      </c>
      <c r="G368" s="16">
        <v>35736</v>
      </c>
    </row>
    <row r="369" spans="1:7" x14ac:dyDescent="0.3">
      <c r="A369" s="17">
        <v>44237</v>
      </c>
      <c r="B369" s="16" t="s">
        <v>29</v>
      </c>
      <c r="C369" s="16" t="s">
        <v>22</v>
      </c>
      <c r="D369" s="16">
        <v>21</v>
      </c>
      <c r="E369" s="16" t="s">
        <v>10</v>
      </c>
      <c r="F369" s="16" t="s">
        <v>11</v>
      </c>
      <c r="G369" s="16">
        <v>28787</v>
      </c>
    </row>
    <row r="370" spans="1:7" x14ac:dyDescent="0.3">
      <c r="A370" s="17">
        <v>44237</v>
      </c>
      <c r="B370" s="16" t="s">
        <v>30</v>
      </c>
      <c r="C370" s="16" t="s">
        <v>20</v>
      </c>
      <c r="D370" s="16">
        <v>39</v>
      </c>
      <c r="E370" s="16" t="s">
        <v>10</v>
      </c>
      <c r="F370" s="16" t="s">
        <v>11</v>
      </c>
      <c r="G370" s="16">
        <v>52207</v>
      </c>
    </row>
    <row r="371" spans="1:7" x14ac:dyDescent="0.3">
      <c r="A371" s="17">
        <v>44238</v>
      </c>
      <c r="B371" s="16" t="s">
        <v>7</v>
      </c>
      <c r="C371" s="16" t="s">
        <v>16</v>
      </c>
      <c r="D371" s="16">
        <v>19</v>
      </c>
      <c r="E371" s="16" t="s">
        <v>10</v>
      </c>
      <c r="F371" s="16" t="s">
        <v>11</v>
      </c>
      <c r="G371" s="16">
        <v>21164</v>
      </c>
    </row>
    <row r="372" spans="1:7" x14ac:dyDescent="0.3">
      <c r="A372" s="17">
        <v>44238</v>
      </c>
      <c r="B372" s="16" t="s">
        <v>15</v>
      </c>
      <c r="C372" s="16" t="s">
        <v>21</v>
      </c>
      <c r="D372" s="16">
        <v>28</v>
      </c>
      <c r="E372" s="16" t="s">
        <v>10</v>
      </c>
      <c r="F372" s="16" t="s">
        <v>11</v>
      </c>
      <c r="G372" s="16">
        <v>33314</v>
      </c>
    </row>
    <row r="373" spans="1:7" x14ac:dyDescent="0.3">
      <c r="A373" s="17">
        <v>44238</v>
      </c>
      <c r="B373" s="16" t="s">
        <v>19</v>
      </c>
      <c r="C373" s="16" t="s">
        <v>17</v>
      </c>
      <c r="D373" s="16">
        <v>19</v>
      </c>
      <c r="E373" s="16" t="s">
        <v>10</v>
      </c>
      <c r="F373" s="16" t="s">
        <v>11</v>
      </c>
      <c r="G373" s="16">
        <v>16790</v>
      </c>
    </row>
    <row r="374" spans="1:7" x14ac:dyDescent="0.3">
      <c r="A374" s="17">
        <v>44238</v>
      </c>
      <c r="B374" s="16" t="s">
        <v>23</v>
      </c>
      <c r="C374" s="16" t="s">
        <v>25</v>
      </c>
      <c r="D374" s="16">
        <v>30</v>
      </c>
      <c r="E374" s="16" t="s">
        <v>10</v>
      </c>
      <c r="F374" s="16" t="s">
        <v>11</v>
      </c>
      <c r="G374" s="16">
        <v>32125</v>
      </c>
    </row>
    <row r="375" spans="1:7" x14ac:dyDescent="0.3">
      <c r="A375" s="17">
        <v>44238</v>
      </c>
      <c r="B375" s="16" t="s">
        <v>26</v>
      </c>
      <c r="C375" s="16" t="s">
        <v>14</v>
      </c>
      <c r="D375" s="16">
        <v>44</v>
      </c>
      <c r="E375" s="16" t="s">
        <v>10</v>
      </c>
      <c r="F375" s="16" t="s">
        <v>11</v>
      </c>
      <c r="G375" s="16">
        <v>75557</v>
      </c>
    </row>
    <row r="376" spans="1:7" x14ac:dyDescent="0.3">
      <c r="A376" s="17">
        <v>44238</v>
      </c>
      <c r="B376" s="16" t="s">
        <v>27</v>
      </c>
      <c r="C376" s="16" t="s">
        <v>18</v>
      </c>
      <c r="D376" s="16">
        <v>18</v>
      </c>
      <c r="E376" s="16" t="s">
        <v>10</v>
      </c>
      <c r="F376" s="16" t="s">
        <v>11</v>
      </c>
      <c r="G376" s="16">
        <v>17133</v>
      </c>
    </row>
    <row r="377" spans="1:7" x14ac:dyDescent="0.3">
      <c r="A377" s="17">
        <v>44238</v>
      </c>
      <c r="B377" s="16" t="s">
        <v>28</v>
      </c>
      <c r="C377" s="16" t="s">
        <v>24</v>
      </c>
      <c r="D377" s="16">
        <v>20</v>
      </c>
      <c r="E377" s="16" t="s">
        <v>10</v>
      </c>
      <c r="F377" s="16" t="s">
        <v>11</v>
      </c>
      <c r="G377" s="16">
        <v>27915</v>
      </c>
    </row>
    <row r="378" spans="1:7" x14ac:dyDescent="0.3">
      <c r="A378" s="17">
        <v>44238</v>
      </c>
      <c r="B378" s="16" t="s">
        <v>29</v>
      </c>
      <c r="C378" s="16" t="s">
        <v>22</v>
      </c>
      <c r="D378" s="16">
        <v>21</v>
      </c>
      <c r="E378" s="16" t="s">
        <v>10</v>
      </c>
      <c r="F378" s="16" t="s">
        <v>11</v>
      </c>
      <c r="G378" s="16">
        <v>22487</v>
      </c>
    </row>
    <row r="379" spans="1:7" x14ac:dyDescent="0.3">
      <c r="A379" s="17">
        <v>44238</v>
      </c>
      <c r="B379" s="16" t="s">
        <v>30</v>
      </c>
      <c r="C379" s="16" t="s">
        <v>20</v>
      </c>
      <c r="D379" s="16">
        <v>39</v>
      </c>
      <c r="E379" s="16" t="s">
        <v>10</v>
      </c>
      <c r="F379" s="16" t="s">
        <v>11</v>
      </c>
      <c r="G379" s="16">
        <v>48187</v>
      </c>
    </row>
    <row r="380" spans="1:7" x14ac:dyDescent="0.3">
      <c r="A380" s="17">
        <v>44239</v>
      </c>
      <c r="B380" s="16" t="s">
        <v>7</v>
      </c>
      <c r="C380" s="16" t="s">
        <v>16</v>
      </c>
      <c r="D380" s="16">
        <v>19</v>
      </c>
      <c r="E380" s="16" t="s">
        <v>10</v>
      </c>
      <c r="F380" s="16" t="s">
        <v>11</v>
      </c>
      <c r="G380" s="16">
        <v>21681</v>
      </c>
    </row>
    <row r="381" spans="1:7" x14ac:dyDescent="0.3">
      <c r="A381" s="17">
        <v>44239</v>
      </c>
      <c r="B381" s="16" t="s">
        <v>15</v>
      </c>
      <c r="C381" s="16" t="s">
        <v>21</v>
      </c>
      <c r="D381" s="16">
        <v>28</v>
      </c>
      <c r="E381" s="16" t="s">
        <v>10</v>
      </c>
      <c r="F381" s="16" t="s">
        <v>11</v>
      </c>
      <c r="G381" s="16">
        <v>34128</v>
      </c>
    </row>
    <row r="382" spans="1:7" x14ac:dyDescent="0.3">
      <c r="A382" s="17">
        <v>44239</v>
      </c>
      <c r="B382" s="16" t="s">
        <v>19</v>
      </c>
      <c r="C382" s="16" t="s">
        <v>17</v>
      </c>
      <c r="D382" s="16">
        <v>19</v>
      </c>
      <c r="E382" s="16" t="s">
        <v>10</v>
      </c>
      <c r="F382" s="16" t="s">
        <v>11</v>
      </c>
      <c r="G382" s="16">
        <v>17201</v>
      </c>
    </row>
    <row r="383" spans="1:7" x14ac:dyDescent="0.3">
      <c r="A383" s="17">
        <v>44239</v>
      </c>
      <c r="B383" s="16" t="s">
        <v>23</v>
      </c>
      <c r="C383" s="16" t="s">
        <v>25</v>
      </c>
      <c r="D383" s="16">
        <v>30</v>
      </c>
      <c r="E383" s="16" t="s">
        <v>10</v>
      </c>
      <c r="F383" s="16" t="s">
        <v>11</v>
      </c>
      <c r="G383" s="16">
        <v>32909</v>
      </c>
    </row>
    <row r="384" spans="1:7" x14ac:dyDescent="0.3">
      <c r="A384" s="17">
        <v>44239</v>
      </c>
      <c r="B384" s="16" t="s">
        <v>26</v>
      </c>
      <c r="C384" s="16" t="s">
        <v>14</v>
      </c>
      <c r="D384" s="16">
        <v>44</v>
      </c>
      <c r="E384" s="16" t="s">
        <v>10</v>
      </c>
      <c r="F384" s="16" t="s">
        <v>11</v>
      </c>
      <c r="G384" s="16">
        <v>77402</v>
      </c>
    </row>
    <row r="385" spans="1:7" x14ac:dyDescent="0.3">
      <c r="A385" s="17">
        <v>44239</v>
      </c>
      <c r="B385" s="16" t="s">
        <v>27</v>
      </c>
      <c r="C385" s="16" t="s">
        <v>18</v>
      </c>
      <c r="D385" s="16">
        <v>18</v>
      </c>
      <c r="E385" s="16" t="s">
        <v>10</v>
      </c>
      <c r="F385" s="16" t="s">
        <v>11</v>
      </c>
      <c r="G385" s="16">
        <v>17551</v>
      </c>
    </row>
    <row r="386" spans="1:7" x14ac:dyDescent="0.3">
      <c r="A386" s="17">
        <v>44239</v>
      </c>
      <c r="B386" s="16" t="s">
        <v>28</v>
      </c>
      <c r="C386" s="16" t="s">
        <v>24</v>
      </c>
      <c r="D386" s="16">
        <v>20</v>
      </c>
      <c r="E386" s="16" t="s">
        <v>10</v>
      </c>
      <c r="F386" s="16" t="s">
        <v>11</v>
      </c>
      <c r="G386" s="16">
        <v>28597</v>
      </c>
    </row>
    <row r="387" spans="1:7" x14ac:dyDescent="0.3">
      <c r="A387" s="17">
        <v>44239</v>
      </c>
      <c r="B387" s="16" t="s">
        <v>29</v>
      </c>
      <c r="C387" s="16" t="s">
        <v>22</v>
      </c>
      <c r="D387" s="16">
        <v>21</v>
      </c>
      <c r="E387" s="16" t="s">
        <v>10</v>
      </c>
      <c r="F387" s="16" t="s">
        <v>11</v>
      </c>
      <c r="G387" s="16">
        <v>23037</v>
      </c>
    </row>
    <row r="388" spans="1:7" x14ac:dyDescent="0.3">
      <c r="A388" s="17">
        <v>44239</v>
      </c>
      <c r="B388" s="16" t="s">
        <v>30</v>
      </c>
      <c r="C388" s="16" t="s">
        <v>20</v>
      </c>
      <c r="D388" s="16">
        <v>39</v>
      </c>
      <c r="E388" s="16" t="s">
        <v>10</v>
      </c>
      <c r="F388" s="16" t="s">
        <v>11</v>
      </c>
      <c r="G388" s="16">
        <v>49363</v>
      </c>
    </row>
    <row r="389" spans="1:7" x14ac:dyDescent="0.3">
      <c r="A389" s="17">
        <v>44240</v>
      </c>
      <c r="B389" s="16" t="s">
        <v>7</v>
      </c>
      <c r="C389" s="16" t="s">
        <v>16</v>
      </c>
      <c r="D389" s="16">
        <v>19</v>
      </c>
      <c r="E389" s="16" t="s">
        <v>10</v>
      </c>
      <c r="F389" s="16" t="s">
        <v>11</v>
      </c>
      <c r="G389" s="16">
        <v>22410</v>
      </c>
    </row>
    <row r="390" spans="1:7" x14ac:dyDescent="0.3">
      <c r="A390" s="17">
        <v>44240</v>
      </c>
      <c r="B390" s="16" t="s">
        <v>15</v>
      </c>
      <c r="C390" s="16" t="s">
        <v>21</v>
      </c>
      <c r="D390" s="16">
        <v>28</v>
      </c>
      <c r="E390" s="16" t="s">
        <v>10</v>
      </c>
      <c r="F390" s="16" t="s">
        <v>11</v>
      </c>
      <c r="G390" s="16">
        <v>35276</v>
      </c>
    </row>
    <row r="391" spans="1:7" x14ac:dyDescent="0.3">
      <c r="A391" s="17">
        <v>44240</v>
      </c>
      <c r="B391" s="16" t="s">
        <v>19</v>
      </c>
      <c r="C391" s="16" t="s">
        <v>17</v>
      </c>
      <c r="D391" s="16">
        <v>19</v>
      </c>
      <c r="E391" s="16" t="s">
        <v>10</v>
      </c>
      <c r="F391" s="16" t="s">
        <v>11</v>
      </c>
      <c r="G391" s="16">
        <v>17779</v>
      </c>
    </row>
    <row r="392" spans="1:7" x14ac:dyDescent="0.3">
      <c r="A392" s="17">
        <v>44240</v>
      </c>
      <c r="B392" s="16" t="s">
        <v>23</v>
      </c>
      <c r="C392" s="16" t="s">
        <v>25</v>
      </c>
      <c r="D392" s="16">
        <v>30</v>
      </c>
      <c r="E392" s="16" t="s">
        <v>10</v>
      </c>
      <c r="F392" s="16" t="s">
        <v>11</v>
      </c>
      <c r="G392" s="16">
        <v>34015</v>
      </c>
    </row>
    <row r="393" spans="1:7" x14ac:dyDescent="0.3">
      <c r="A393" s="17">
        <v>44240</v>
      </c>
      <c r="B393" s="16" t="s">
        <v>26</v>
      </c>
      <c r="C393" s="16" t="s">
        <v>14</v>
      </c>
      <c r="D393" s="16">
        <v>44</v>
      </c>
      <c r="E393" s="16" t="s">
        <v>10</v>
      </c>
      <c r="F393" s="16" t="s">
        <v>11</v>
      </c>
      <c r="G393" s="16">
        <v>80004</v>
      </c>
    </row>
    <row r="394" spans="1:7" x14ac:dyDescent="0.3">
      <c r="A394" s="17">
        <v>44240</v>
      </c>
      <c r="B394" s="16" t="s">
        <v>27</v>
      </c>
      <c r="C394" s="16" t="s">
        <v>18</v>
      </c>
      <c r="D394" s="16">
        <v>18</v>
      </c>
      <c r="E394" s="16" t="s">
        <v>10</v>
      </c>
      <c r="F394" s="16" t="s">
        <v>11</v>
      </c>
      <c r="G394" s="16">
        <v>18142</v>
      </c>
    </row>
    <row r="395" spans="1:7" x14ac:dyDescent="0.3">
      <c r="A395" s="17">
        <v>44240</v>
      </c>
      <c r="B395" s="16" t="s">
        <v>28</v>
      </c>
      <c r="C395" s="16" t="s">
        <v>24</v>
      </c>
      <c r="D395" s="16">
        <v>20</v>
      </c>
      <c r="E395" s="16" t="s">
        <v>10</v>
      </c>
      <c r="F395" s="16" t="s">
        <v>11</v>
      </c>
      <c r="G395" s="16">
        <v>29559</v>
      </c>
    </row>
    <row r="396" spans="1:7" x14ac:dyDescent="0.3">
      <c r="A396" s="17">
        <v>44240</v>
      </c>
      <c r="B396" s="16" t="s">
        <v>29</v>
      </c>
      <c r="C396" s="16" t="s">
        <v>22</v>
      </c>
      <c r="D396" s="16">
        <v>21</v>
      </c>
      <c r="E396" s="16" t="s">
        <v>10</v>
      </c>
      <c r="F396" s="16" t="s">
        <v>11</v>
      </c>
      <c r="G396" s="16">
        <v>23811</v>
      </c>
    </row>
    <row r="397" spans="1:7" x14ac:dyDescent="0.3">
      <c r="A397" s="17">
        <v>44240</v>
      </c>
      <c r="B397" s="16" t="s">
        <v>30</v>
      </c>
      <c r="C397" s="16" t="s">
        <v>20</v>
      </c>
      <c r="D397" s="16">
        <v>39</v>
      </c>
      <c r="E397" s="16" t="s">
        <v>10</v>
      </c>
      <c r="F397" s="16" t="s">
        <v>11</v>
      </c>
      <c r="G397" s="16">
        <v>51023</v>
      </c>
    </row>
    <row r="398" spans="1:7" x14ac:dyDescent="0.3">
      <c r="A398" s="17">
        <v>44241</v>
      </c>
      <c r="B398" s="16" t="s">
        <v>7</v>
      </c>
      <c r="C398" s="16" t="s">
        <v>16</v>
      </c>
      <c r="D398" s="16">
        <v>19</v>
      </c>
      <c r="E398" s="16" t="s">
        <v>10</v>
      </c>
      <c r="F398" s="16" t="s">
        <v>11</v>
      </c>
      <c r="G398" s="16">
        <v>24350</v>
      </c>
    </row>
    <row r="399" spans="1:7" x14ac:dyDescent="0.3">
      <c r="A399" s="17">
        <v>44241</v>
      </c>
      <c r="B399" s="16" t="s">
        <v>15</v>
      </c>
      <c r="C399" s="16" t="s">
        <v>21</v>
      </c>
      <c r="D399" s="16">
        <v>28</v>
      </c>
      <c r="E399" s="16" t="s">
        <v>10</v>
      </c>
      <c r="F399" s="16" t="s">
        <v>11</v>
      </c>
      <c r="G399" s="16">
        <v>38328</v>
      </c>
    </row>
    <row r="400" spans="1:7" x14ac:dyDescent="0.3">
      <c r="A400" s="17">
        <v>44241</v>
      </c>
      <c r="B400" s="16" t="s">
        <v>19</v>
      </c>
      <c r="C400" s="16" t="s">
        <v>17</v>
      </c>
      <c r="D400" s="16">
        <v>19</v>
      </c>
      <c r="E400" s="16" t="s">
        <v>10</v>
      </c>
      <c r="F400" s="16" t="s">
        <v>11</v>
      </c>
      <c r="G400" s="16">
        <v>19317</v>
      </c>
    </row>
    <row r="401" spans="1:7" x14ac:dyDescent="0.3">
      <c r="A401" s="17">
        <v>44241</v>
      </c>
      <c r="B401" s="16" t="s">
        <v>23</v>
      </c>
      <c r="C401" s="16" t="s">
        <v>25</v>
      </c>
      <c r="D401" s="16">
        <v>30</v>
      </c>
      <c r="E401" s="16" t="s">
        <v>10</v>
      </c>
      <c r="F401" s="16" t="s">
        <v>11</v>
      </c>
      <c r="G401" s="16">
        <v>36959</v>
      </c>
    </row>
    <row r="402" spans="1:7" x14ac:dyDescent="0.3">
      <c r="A402" s="17">
        <v>44241</v>
      </c>
      <c r="B402" s="16" t="s">
        <v>26</v>
      </c>
      <c r="C402" s="16" t="s">
        <v>14</v>
      </c>
      <c r="D402" s="16">
        <v>44</v>
      </c>
      <c r="E402" s="16" t="s">
        <v>10</v>
      </c>
      <c r="F402" s="16" t="s">
        <v>11</v>
      </c>
      <c r="G402" s="16">
        <v>86928</v>
      </c>
    </row>
    <row r="403" spans="1:7" x14ac:dyDescent="0.3">
      <c r="A403" s="17">
        <v>44241</v>
      </c>
      <c r="B403" s="16" t="s">
        <v>27</v>
      </c>
      <c r="C403" s="16" t="s">
        <v>18</v>
      </c>
      <c r="D403" s="16">
        <v>18</v>
      </c>
      <c r="E403" s="16" t="s">
        <v>10</v>
      </c>
      <c r="F403" s="16" t="s">
        <v>11</v>
      </c>
      <c r="G403" s="16">
        <v>19711</v>
      </c>
    </row>
    <row r="404" spans="1:7" x14ac:dyDescent="0.3">
      <c r="A404" s="17">
        <v>44241</v>
      </c>
      <c r="B404" s="16" t="s">
        <v>28</v>
      </c>
      <c r="C404" s="16" t="s">
        <v>24</v>
      </c>
      <c r="D404" s="16">
        <v>20</v>
      </c>
      <c r="E404" s="16" t="s">
        <v>10</v>
      </c>
      <c r="F404" s="16" t="s">
        <v>11</v>
      </c>
      <c r="G404" s="16">
        <v>32117</v>
      </c>
    </row>
    <row r="405" spans="1:7" x14ac:dyDescent="0.3">
      <c r="A405" s="17">
        <v>44241</v>
      </c>
      <c r="B405" s="16" t="s">
        <v>29</v>
      </c>
      <c r="C405" s="16" t="s">
        <v>22</v>
      </c>
      <c r="D405" s="16">
        <v>21</v>
      </c>
      <c r="E405" s="16" t="s">
        <v>10</v>
      </c>
      <c r="F405" s="16" t="s">
        <v>11</v>
      </c>
      <c r="G405" s="16">
        <v>25872</v>
      </c>
    </row>
    <row r="406" spans="1:7" x14ac:dyDescent="0.3">
      <c r="A406" s="17">
        <v>44241</v>
      </c>
      <c r="B406" s="16" t="s">
        <v>30</v>
      </c>
      <c r="C406" s="16" t="s">
        <v>20</v>
      </c>
      <c r="D406" s="16">
        <v>39</v>
      </c>
      <c r="E406" s="16" t="s">
        <v>10</v>
      </c>
      <c r="F406" s="16" t="s">
        <v>11</v>
      </c>
      <c r="G406" s="16">
        <v>55438</v>
      </c>
    </row>
    <row r="407" spans="1:7" x14ac:dyDescent="0.3">
      <c r="A407" s="17">
        <v>44242</v>
      </c>
      <c r="B407" s="16" t="s">
        <v>7</v>
      </c>
      <c r="C407" s="16" t="s">
        <v>16</v>
      </c>
      <c r="D407" s="16">
        <v>19</v>
      </c>
      <c r="E407" s="16" t="s">
        <v>10</v>
      </c>
      <c r="F407" s="16" t="s">
        <v>11</v>
      </c>
      <c r="G407" s="16">
        <v>27233</v>
      </c>
    </row>
    <row r="408" spans="1:7" x14ac:dyDescent="0.3">
      <c r="A408" s="17">
        <v>44242</v>
      </c>
      <c r="B408" s="16" t="s">
        <v>15</v>
      </c>
      <c r="C408" s="16" t="s">
        <v>21</v>
      </c>
      <c r="D408" s="16">
        <v>28</v>
      </c>
      <c r="E408" s="16" t="s">
        <v>10</v>
      </c>
      <c r="F408" s="16" t="s">
        <v>11</v>
      </c>
      <c r="G408" s="16">
        <v>42867</v>
      </c>
    </row>
    <row r="409" spans="1:7" x14ac:dyDescent="0.3">
      <c r="A409" s="17">
        <v>44242</v>
      </c>
      <c r="B409" s="16" t="s">
        <v>19</v>
      </c>
      <c r="C409" s="16" t="s">
        <v>17</v>
      </c>
      <c r="D409" s="16">
        <v>19</v>
      </c>
      <c r="E409" s="16" t="s">
        <v>10</v>
      </c>
      <c r="F409" s="16" t="s">
        <v>11</v>
      </c>
      <c r="G409" s="16">
        <v>18365</v>
      </c>
    </row>
    <row r="410" spans="1:7" x14ac:dyDescent="0.3">
      <c r="A410" s="17">
        <v>44242</v>
      </c>
      <c r="B410" s="16" t="s">
        <v>23</v>
      </c>
      <c r="C410" s="16" t="s">
        <v>25</v>
      </c>
      <c r="D410" s="16">
        <v>30</v>
      </c>
      <c r="E410" s="16" t="s">
        <v>10</v>
      </c>
      <c r="F410" s="16" t="s">
        <v>11</v>
      </c>
      <c r="G410" s="16">
        <v>41336</v>
      </c>
    </row>
    <row r="411" spans="1:7" x14ac:dyDescent="0.3">
      <c r="A411" s="17">
        <v>44242</v>
      </c>
      <c r="B411" s="16" t="s">
        <v>26</v>
      </c>
      <c r="C411" s="16" t="s">
        <v>14</v>
      </c>
      <c r="D411" s="16">
        <v>44</v>
      </c>
      <c r="E411" s="16" t="s">
        <v>10</v>
      </c>
      <c r="F411" s="16" t="s">
        <v>11</v>
      </c>
      <c r="G411" s="16">
        <v>97222</v>
      </c>
    </row>
    <row r="412" spans="1:7" x14ac:dyDescent="0.3">
      <c r="A412" s="17">
        <v>44242</v>
      </c>
      <c r="B412" s="16" t="s">
        <v>27</v>
      </c>
      <c r="C412" s="16" t="s">
        <v>18</v>
      </c>
      <c r="D412" s="16">
        <v>18</v>
      </c>
      <c r="E412" s="16" t="s">
        <v>10</v>
      </c>
      <c r="F412" s="16" t="s">
        <v>11</v>
      </c>
      <c r="G412" s="16">
        <v>22046</v>
      </c>
    </row>
    <row r="413" spans="1:7" x14ac:dyDescent="0.3">
      <c r="A413" s="17">
        <v>44242</v>
      </c>
      <c r="B413" s="16" t="s">
        <v>28</v>
      </c>
      <c r="C413" s="16" t="s">
        <v>24</v>
      </c>
      <c r="D413" s="16">
        <v>20</v>
      </c>
      <c r="E413" s="16" t="s">
        <v>10</v>
      </c>
      <c r="F413" s="16" t="s">
        <v>11</v>
      </c>
      <c r="G413" s="16">
        <v>35919</v>
      </c>
    </row>
    <row r="414" spans="1:7" x14ac:dyDescent="0.3">
      <c r="A414" s="17">
        <v>44242</v>
      </c>
      <c r="B414" s="16" t="s">
        <v>29</v>
      </c>
      <c r="C414" s="16" t="s">
        <v>22</v>
      </c>
      <c r="D414" s="16">
        <v>21</v>
      </c>
      <c r="E414" s="16" t="s">
        <v>10</v>
      </c>
      <c r="F414" s="16" t="s">
        <v>11</v>
      </c>
      <c r="G414" s="16">
        <v>28935</v>
      </c>
    </row>
    <row r="415" spans="1:7" x14ac:dyDescent="0.3">
      <c r="A415" s="17">
        <v>44242</v>
      </c>
      <c r="B415" s="16" t="s">
        <v>30</v>
      </c>
      <c r="C415" s="16" t="s">
        <v>20</v>
      </c>
      <c r="D415" s="16">
        <v>39</v>
      </c>
      <c r="E415" s="16" t="s">
        <v>10</v>
      </c>
      <c r="F415" s="16" t="s">
        <v>11</v>
      </c>
      <c r="G415" s="16">
        <v>62003</v>
      </c>
    </row>
    <row r="416" spans="1:7" x14ac:dyDescent="0.3">
      <c r="A416" s="17">
        <v>44243</v>
      </c>
      <c r="B416" s="16" t="s">
        <v>7</v>
      </c>
      <c r="C416" s="16" t="s">
        <v>16</v>
      </c>
      <c r="D416" s="16">
        <v>19</v>
      </c>
      <c r="E416" s="16" t="s">
        <v>10</v>
      </c>
      <c r="F416" s="16" t="s">
        <v>11</v>
      </c>
      <c r="G416" s="16">
        <v>22472</v>
      </c>
    </row>
    <row r="417" spans="1:7" x14ac:dyDescent="0.3">
      <c r="A417" s="17">
        <v>44243</v>
      </c>
      <c r="B417" s="16" t="s">
        <v>15</v>
      </c>
      <c r="C417" s="16" t="s">
        <v>21</v>
      </c>
      <c r="D417" s="16">
        <v>28</v>
      </c>
      <c r="E417" s="16" t="s">
        <v>10</v>
      </c>
      <c r="F417" s="16" t="s">
        <v>11</v>
      </c>
      <c r="G417" s="16">
        <v>35373</v>
      </c>
    </row>
    <row r="418" spans="1:7" x14ac:dyDescent="0.3">
      <c r="A418" s="17">
        <v>44243</v>
      </c>
      <c r="B418" s="16" t="s">
        <v>19</v>
      </c>
      <c r="C418" s="16" t="s">
        <v>17</v>
      </c>
      <c r="D418" s="16">
        <v>19</v>
      </c>
      <c r="E418" s="16" t="s">
        <v>10</v>
      </c>
      <c r="F418" s="16" t="s">
        <v>11</v>
      </c>
      <c r="G418" s="16">
        <v>17828</v>
      </c>
    </row>
    <row r="419" spans="1:7" x14ac:dyDescent="0.3">
      <c r="A419" s="17">
        <v>44243</v>
      </c>
      <c r="B419" s="16" t="s">
        <v>23</v>
      </c>
      <c r="C419" s="16" t="s">
        <v>25</v>
      </c>
      <c r="D419" s="16">
        <v>30</v>
      </c>
      <c r="E419" s="16" t="s">
        <v>10</v>
      </c>
      <c r="F419" s="16" t="s">
        <v>11</v>
      </c>
      <c r="G419" s="16">
        <v>34109</v>
      </c>
    </row>
    <row r="420" spans="1:7" x14ac:dyDescent="0.3">
      <c r="A420" s="17">
        <v>44243</v>
      </c>
      <c r="B420" s="16" t="s">
        <v>26</v>
      </c>
      <c r="C420" s="16" t="s">
        <v>14</v>
      </c>
      <c r="D420" s="16">
        <v>44</v>
      </c>
      <c r="E420" s="16" t="s">
        <v>10</v>
      </c>
      <c r="F420" s="16" t="s">
        <v>11</v>
      </c>
      <c r="G420" s="16">
        <v>80224</v>
      </c>
    </row>
    <row r="421" spans="1:7" x14ac:dyDescent="0.3">
      <c r="A421" s="17">
        <v>44243</v>
      </c>
      <c r="B421" s="16" t="s">
        <v>27</v>
      </c>
      <c r="C421" s="16" t="s">
        <v>18</v>
      </c>
      <c r="D421" s="16">
        <v>18</v>
      </c>
      <c r="E421" s="16" t="s">
        <v>10</v>
      </c>
      <c r="F421" s="16" t="s">
        <v>11</v>
      </c>
      <c r="G421" s="16">
        <v>18192</v>
      </c>
    </row>
    <row r="422" spans="1:7" x14ac:dyDescent="0.3">
      <c r="A422" s="17">
        <v>44243</v>
      </c>
      <c r="B422" s="16" t="s">
        <v>28</v>
      </c>
      <c r="C422" s="16" t="s">
        <v>24</v>
      </c>
      <c r="D422" s="16">
        <v>20</v>
      </c>
      <c r="E422" s="16" t="s">
        <v>10</v>
      </c>
      <c r="F422" s="16" t="s">
        <v>11</v>
      </c>
      <c r="G422" s="16">
        <v>29640</v>
      </c>
    </row>
    <row r="423" spans="1:7" x14ac:dyDescent="0.3">
      <c r="A423" s="17">
        <v>44243</v>
      </c>
      <c r="B423" s="16" t="s">
        <v>29</v>
      </c>
      <c r="C423" s="16" t="s">
        <v>22</v>
      </c>
      <c r="D423" s="16">
        <v>21</v>
      </c>
      <c r="E423" s="16" t="s">
        <v>10</v>
      </c>
      <c r="F423" s="16" t="s">
        <v>11</v>
      </c>
      <c r="G423" s="16">
        <v>23876</v>
      </c>
    </row>
    <row r="424" spans="1:7" x14ac:dyDescent="0.3">
      <c r="A424" s="17">
        <v>44243</v>
      </c>
      <c r="B424" s="16" t="s">
        <v>30</v>
      </c>
      <c r="C424" s="16" t="s">
        <v>20</v>
      </c>
      <c r="D424" s="16">
        <v>39</v>
      </c>
      <c r="E424" s="16" t="s">
        <v>10</v>
      </c>
      <c r="F424" s="16" t="s">
        <v>11</v>
      </c>
      <c r="G424" s="16">
        <v>51164</v>
      </c>
    </row>
    <row r="425" spans="1:7" x14ac:dyDescent="0.3">
      <c r="A425" s="17">
        <v>44244</v>
      </c>
      <c r="B425" s="16" t="s">
        <v>7</v>
      </c>
      <c r="C425" s="16" t="s">
        <v>16</v>
      </c>
      <c r="D425" s="16">
        <v>19</v>
      </c>
      <c r="E425" s="16" t="s">
        <v>10</v>
      </c>
      <c r="F425" s="16" t="s">
        <v>11</v>
      </c>
      <c r="G425" s="16">
        <v>25378</v>
      </c>
    </row>
    <row r="426" spans="1:7" x14ac:dyDescent="0.3">
      <c r="A426" s="17">
        <v>44244</v>
      </c>
      <c r="B426" s="16" t="s">
        <v>15</v>
      </c>
      <c r="C426" s="16" t="s">
        <v>21</v>
      </c>
      <c r="D426" s="16">
        <v>28</v>
      </c>
      <c r="E426" s="16" t="s">
        <v>10</v>
      </c>
      <c r="F426" s="16" t="s">
        <v>11</v>
      </c>
      <c r="G426" s="16">
        <v>39947</v>
      </c>
    </row>
    <row r="427" spans="1:7" x14ac:dyDescent="0.3">
      <c r="A427" s="17">
        <v>44244</v>
      </c>
      <c r="B427" s="16" t="s">
        <v>19</v>
      </c>
      <c r="C427" s="16" t="s">
        <v>17</v>
      </c>
      <c r="D427" s="16">
        <v>19</v>
      </c>
      <c r="E427" s="16" t="s">
        <v>10</v>
      </c>
      <c r="F427" s="16" t="s">
        <v>11</v>
      </c>
      <c r="G427" s="16">
        <v>20133</v>
      </c>
    </row>
    <row r="428" spans="1:7" x14ac:dyDescent="0.3">
      <c r="A428" s="17">
        <v>44244</v>
      </c>
      <c r="B428" s="16" t="s">
        <v>23</v>
      </c>
      <c r="C428" s="16" t="s">
        <v>25</v>
      </c>
      <c r="D428" s="16">
        <v>30</v>
      </c>
      <c r="E428" s="16" t="s">
        <v>10</v>
      </c>
      <c r="F428" s="16" t="s">
        <v>11</v>
      </c>
      <c r="G428" s="16">
        <v>38520</v>
      </c>
    </row>
    <row r="429" spans="1:7" x14ac:dyDescent="0.3">
      <c r="A429" s="17">
        <v>44244</v>
      </c>
      <c r="B429" s="16" t="s">
        <v>26</v>
      </c>
      <c r="C429" s="16" t="s">
        <v>14</v>
      </c>
      <c r="D429" s="16">
        <v>44</v>
      </c>
      <c r="E429" s="16" t="s">
        <v>10</v>
      </c>
      <c r="F429" s="16" t="s">
        <v>11</v>
      </c>
      <c r="G429" s="16">
        <v>90599</v>
      </c>
    </row>
    <row r="430" spans="1:7" x14ac:dyDescent="0.3">
      <c r="A430" s="17">
        <v>44244</v>
      </c>
      <c r="B430" s="16" t="s">
        <v>27</v>
      </c>
      <c r="C430" s="16" t="s">
        <v>18</v>
      </c>
      <c r="D430" s="16">
        <v>18</v>
      </c>
      <c r="E430" s="16" t="s">
        <v>10</v>
      </c>
      <c r="F430" s="16" t="s">
        <v>11</v>
      </c>
      <c r="G430" s="16">
        <v>20544</v>
      </c>
    </row>
    <row r="431" spans="1:7" x14ac:dyDescent="0.3">
      <c r="A431" s="17">
        <v>44244</v>
      </c>
      <c r="B431" s="16" t="s">
        <v>28</v>
      </c>
      <c r="C431" s="16" t="s">
        <v>24</v>
      </c>
      <c r="D431" s="16">
        <v>20</v>
      </c>
      <c r="E431" s="16" t="s">
        <v>10</v>
      </c>
      <c r="F431" s="16" t="s">
        <v>11</v>
      </c>
      <c r="G431" s="16">
        <v>33472</v>
      </c>
    </row>
    <row r="432" spans="1:7" x14ac:dyDescent="0.3">
      <c r="A432" s="17">
        <v>44244</v>
      </c>
      <c r="B432" s="16" t="s">
        <v>29</v>
      </c>
      <c r="C432" s="16" t="s">
        <v>22</v>
      </c>
      <c r="D432" s="16">
        <v>21</v>
      </c>
      <c r="E432" s="16" t="s">
        <v>10</v>
      </c>
      <c r="F432" s="16" t="s">
        <v>11</v>
      </c>
      <c r="G432" s="16">
        <v>26964</v>
      </c>
    </row>
    <row r="433" spans="1:7" x14ac:dyDescent="0.3">
      <c r="A433" s="17">
        <v>44244</v>
      </c>
      <c r="B433" s="16" t="s">
        <v>30</v>
      </c>
      <c r="C433" s="16" t="s">
        <v>20</v>
      </c>
      <c r="D433" s="16">
        <v>39</v>
      </c>
      <c r="E433" s="16" t="s">
        <v>10</v>
      </c>
      <c r="F433" s="16" t="s">
        <v>11</v>
      </c>
      <c r="G433" s="16">
        <v>57780</v>
      </c>
    </row>
    <row r="434" spans="1:7" x14ac:dyDescent="0.3">
      <c r="A434" s="17">
        <v>44245</v>
      </c>
      <c r="B434" s="16" t="s">
        <v>7</v>
      </c>
      <c r="C434" s="16" t="s">
        <v>16</v>
      </c>
      <c r="D434" s="16">
        <v>19</v>
      </c>
      <c r="E434" s="16" t="s">
        <v>10</v>
      </c>
      <c r="F434" s="16" t="s">
        <v>11</v>
      </c>
      <c r="G434" s="16">
        <v>21216</v>
      </c>
    </row>
    <row r="435" spans="1:7" x14ac:dyDescent="0.3">
      <c r="A435" s="17">
        <v>44245</v>
      </c>
      <c r="B435" s="16" t="s">
        <v>15</v>
      </c>
      <c r="C435" s="16" t="s">
        <v>21</v>
      </c>
      <c r="D435" s="16">
        <v>28</v>
      </c>
      <c r="E435" s="16" t="s">
        <v>10</v>
      </c>
      <c r="F435" s="16" t="s">
        <v>11</v>
      </c>
      <c r="G435" s="16">
        <v>33396</v>
      </c>
    </row>
    <row r="436" spans="1:7" x14ac:dyDescent="0.3">
      <c r="A436" s="17">
        <v>44245</v>
      </c>
      <c r="B436" s="16" t="s">
        <v>19</v>
      </c>
      <c r="C436" s="16" t="s">
        <v>17</v>
      </c>
      <c r="D436" s="16">
        <v>19</v>
      </c>
      <c r="E436" s="16" t="s">
        <v>10</v>
      </c>
      <c r="F436" s="16" t="s">
        <v>11</v>
      </c>
      <c r="G436" s="16">
        <v>16832</v>
      </c>
    </row>
    <row r="437" spans="1:7" x14ac:dyDescent="0.3">
      <c r="A437" s="17">
        <v>44245</v>
      </c>
      <c r="B437" s="16" t="s">
        <v>23</v>
      </c>
      <c r="C437" s="16" t="s">
        <v>25</v>
      </c>
      <c r="D437" s="16">
        <v>30</v>
      </c>
      <c r="E437" s="16" t="s">
        <v>10</v>
      </c>
      <c r="F437" s="16" t="s">
        <v>11</v>
      </c>
      <c r="G437" s="16">
        <v>32204</v>
      </c>
    </row>
    <row r="438" spans="1:7" x14ac:dyDescent="0.3">
      <c r="A438" s="17">
        <v>44245</v>
      </c>
      <c r="B438" s="16" t="s">
        <v>26</v>
      </c>
      <c r="C438" s="16" t="s">
        <v>14</v>
      </c>
      <c r="D438" s="16">
        <v>44</v>
      </c>
      <c r="E438" s="16" t="s">
        <v>10</v>
      </c>
      <c r="F438" s="16" t="s">
        <v>11</v>
      </c>
      <c r="G438" s="16">
        <v>75743</v>
      </c>
    </row>
    <row r="439" spans="1:7" x14ac:dyDescent="0.3">
      <c r="A439" s="17">
        <v>44245</v>
      </c>
      <c r="B439" s="16" t="s">
        <v>27</v>
      </c>
      <c r="C439" s="16" t="s">
        <v>18</v>
      </c>
      <c r="D439" s="16">
        <v>18</v>
      </c>
      <c r="E439" s="16" t="s">
        <v>10</v>
      </c>
      <c r="F439" s="16" t="s">
        <v>11</v>
      </c>
      <c r="G439" s="16">
        <v>17176</v>
      </c>
    </row>
    <row r="440" spans="1:7" x14ac:dyDescent="0.3">
      <c r="A440" s="17">
        <v>44245</v>
      </c>
      <c r="B440" s="16" t="s">
        <v>28</v>
      </c>
      <c r="C440" s="16" t="s">
        <v>24</v>
      </c>
      <c r="D440" s="16">
        <v>20</v>
      </c>
      <c r="E440" s="16" t="s">
        <v>10</v>
      </c>
      <c r="F440" s="16" t="s">
        <v>11</v>
      </c>
      <c r="G440" s="16">
        <v>27984</v>
      </c>
    </row>
    <row r="441" spans="1:7" x14ac:dyDescent="0.3">
      <c r="A441" s="17">
        <v>44245</v>
      </c>
      <c r="B441" s="16" t="s">
        <v>29</v>
      </c>
      <c r="C441" s="16" t="s">
        <v>22</v>
      </c>
      <c r="D441" s="16">
        <v>21</v>
      </c>
      <c r="E441" s="16" t="s">
        <v>10</v>
      </c>
      <c r="F441" s="16" t="s">
        <v>11</v>
      </c>
      <c r="G441" s="16">
        <v>22543</v>
      </c>
    </row>
    <row r="442" spans="1:7" x14ac:dyDescent="0.3">
      <c r="A442" s="17">
        <v>44245</v>
      </c>
      <c r="B442" s="16" t="s">
        <v>30</v>
      </c>
      <c r="C442" s="16" t="s">
        <v>20</v>
      </c>
      <c r="D442" s="16">
        <v>39</v>
      </c>
      <c r="E442" s="16" t="s">
        <v>10</v>
      </c>
      <c r="F442" s="16" t="s">
        <v>11</v>
      </c>
      <c r="G442" s="16">
        <v>48306</v>
      </c>
    </row>
    <row r="443" spans="1:7" x14ac:dyDescent="0.3">
      <c r="A443" s="17">
        <v>44246</v>
      </c>
      <c r="B443" s="16" t="s">
        <v>7</v>
      </c>
      <c r="C443" s="16" t="s">
        <v>16</v>
      </c>
      <c r="D443" s="16">
        <v>19</v>
      </c>
      <c r="E443" s="16" t="s">
        <v>10</v>
      </c>
      <c r="F443" s="16" t="s">
        <v>11</v>
      </c>
      <c r="G443" s="16">
        <v>23802</v>
      </c>
    </row>
    <row r="444" spans="1:7" x14ac:dyDescent="0.3">
      <c r="A444" s="17">
        <v>44246</v>
      </c>
      <c r="B444" s="16" t="s">
        <v>15</v>
      </c>
      <c r="C444" s="16" t="s">
        <v>21</v>
      </c>
      <c r="D444" s="16">
        <v>28</v>
      </c>
      <c r="E444" s="16" t="s">
        <v>10</v>
      </c>
      <c r="F444" s="16" t="s">
        <v>11</v>
      </c>
      <c r="G444" s="16">
        <v>37465</v>
      </c>
    </row>
    <row r="445" spans="1:7" x14ac:dyDescent="0.3">
      <c r="A445" s="17">
        <v>44246</v>
      </c>
      <c r="B445" s="16" t="s">
        <v>19</v>
      </c>
      <c r="C445" s="16" t="s">
        <v>17</v>
      </c>
      <c r="D445" s="16">
        <v>19</v>
      </c>
      <c r="E445" s="16" t="s">
        <v>10</v>
      </c>
      <c r="F445" s="16" t="s">
        <v>11</v>
      </c>
      <c r="G445" s="16">
        <v>18882</v>
      </c>
    </row>
    <row r="446" spans="1:7" x14ac:dyDescent="0.3">
      <c r="A446" s="17">
        <v>44246</v>
      </c>
      <c r="B446" s="16" t="s">
        <v>23</v>
      </c>
      <c r="C446" s="16" t="s">
        <v>25</v>
      </c>
      <c r="D446" s="16">
        <v>30</v>
      </c>
      <c r="E446" s="16" t="s">
        <v>10</v>
      </c>
      <c r="F446" s="16" t="s">
        <v>11</v>
      </c>
      <c r="G446" s="16">
        <v>36127</v>
      </c>
    </row>
    <row r="447" spans="1:7" x14ac:dyDescent="0.3">
      <c r="A447" s="17">
        <v>44246</v>
      </c>
      <c r="B447" s="16" t="s">
        <v>26</v>
      </c>
      <c r="C447" s="16" t="s">
        <v>14</v>
      </c>
      <c r="D447" s="16">
        <v>44</v>
      </c>
      <c r="E447" s="16" t="s">
        <v>10</v>
      </c>
      <c r="F447" s="16" t="s">
        <v>11</v>
      </c>
      <c r="G447" s="16">
        <v>84971</v>
      </c>
    </row>
    <row r="448" spans="1:7" x14ac:dyDescent="0.3">
      <c r="A448" s="17">
        <v>44246</v>
      </c>
      <c r="B448" s="16" t="s">
        <v>27</v>
      </c>
      <c r="C448" s="16" t="s">
        <v>18</v>
      </c>
      <c r="D448" s="16">
        <v>18</v>
      </c>
      <c r="E448" s="16" t="s">
        <v>10</v>
      </c>
      <c r="F448" s="16" t="s">
        <v>11</v>
      </c>
      <c r="G448" s="16">
        <v>19268</v>
      </c>
    </row>
    <row r="449" spans="1:7" x14ac:dyDescent="0.3">
      <c r="A449" s="17">
        <v>44246</v>
      </c>
      <c r="B449" s="16" t="s">
        <v>28</v>
      </c>
      <c r="C449" s="16" t="s">
        <v>24</v>
      </c>
      <c r="D449" s="16">
        <v>20</v>
      </c>
      <c r="E449" s="16" t="s">
        <v>10</v>
      </c>
      <c r="F449" s="16" t="s">
        <v>11</v>
      </c>
      <c r="G449" s="16">
        <v>31393</v>
      </c>
    </row>
    <row r="450" spans="1:7" x14ac:dyDescent="0.3">
      <c r="A450" s="17">
        <v>44246</v>
      </c>
      <c r="B450" s="16" t="s">
        <v>29</v>
      </c>
      <c r="C450" s="16" t="s">
        <v>22</v>
      </c>
      <c r="D450" s="16">
        <v>21</v>
      </c>
      <c r="E450" s="16" t="s">
        <v>10</v>
      </c>
      <c r="F450" s="16" t="s">
        <v>11</v>
      </c>
      <c r="G450" s="16">
        <v>25289</v>
      </c>
    </row>
    <row r="451" spans="1:7" x14ac:dyDescent="0.3">
      <c r="A451" s="17">
        <v>44246</v>
      </c>
      <c r="B451" s="16" t="s">
        <v>30</v>
      </c>
      <c r="C451" s="16" t="s">
        <v>20</v>
      </c>
      <c r="D451" s="16">
        <v>39</v>
      </c>
      <c r="E451" s="16" t="s">
        <v>10</v>
      </c>
      <c r="F451" s="16" t="s">
        <v>11</v>
      </c>
      <c r="G451" s="16">
        <v>54191</v>
      </c>
    </row>
    <row r="452" spans="1:7" x14ac:dyDescent="0.3">
      <c r="A452" s="17">
        <v>44247</v>
      </c>
      <c r="B452" s="16" t="s">
        <v>7</v>
      </c>
      <c r="C452" s="16" t="s">
        <v>16</v>
      </c>
      <c r="D452" s="16">
        <v>19</v>
      </c>
      <c r="E452" s="16" t="s">
        <v>10</v>
      </c>
      <c r="F452" s="16" t="s">
        <v>11</v>
      </c>
      <c r="G452" s="16">
        <v>25218</v>
      </c>
    </row>
    <row r="453" spans="1:7" x14ac:dyDescent="0.3">
      <c r="A453" s="17">
        <v>44247</v>
      </c>
      <c r="B453" s="16" t="s">
        <v>15</v>
      </c>
      <c r="C453" s="16" t="s">
        <v>21</v>
      </c>
      <c r="D453" s="16">
        <v>28</v>
      </c>
      <c r="E453" s="16" t="s">
        <v>10</v>
      </c>
      <c r="F453" s="16" t="s">
        <v>11</v>
      </c>
      <c r="G453" s="16">
        <v>39695</v>
      </c>
    </row>
    <row r="454" spans="1:7" x14ac:dyDescent="0.3">
      <c r="A454" s="17">
        <v>44247</v>
      </c>
      <c r="B454" s="16" t="s">
        <v>19</v>
      </c>
      <c r="C454" s="16" t="s">
        <v>17</v>
      </c>
      <c r="D454" s="16">
        <v>19</v>
      </c>
      <c r="E454" s="16" t="s">
        <v>10</v>
      </c>
      <c r="F454" s="16" t="s">
        <v>11</v>
      </c>
      <c r="G454" s="16">
        <v>20006</v>
      </c>
    </row>
    <row r="455" spans="1:7" x14ac:dyDescent="0.3">
      <c r="A455" s="17">
        <v>44247</v>
      </c>
      <c r="B455" s="16" t="s">
        <v>23</v>
      </c>
      <c r="C455" s="16" t="s">
        <v>25</v>
      </c>
      <c r="D455" s="16">
        <v>30</v>
      </c>
      <c r="E455" s="16" t="s">
        <v>10</v>
      </c>
      <c r="F455" s="16" t="s">
        <v>11</v>
      </c>
      <c r="G455" s="16">
        <v>38278</v>
      </c>
    </row>
    <row r="456" spans="1:7" x14ac:dyDescent="0.3">
      <c r="A456" s="17">
        <v>44247</v>
      </c>
      <c r="B456" s="16" t="s">
        <v>26</v>
      </c>
      <c r="C456" s="16" t="s">
        <v>14</v>
      </c>
      <c r="D456" s="16">
        <v>44</v>
      </c>
      <c r="E456" s="16" t="s">
        <v>10</v>
      </c>
      <c r="F456" s="16" t="s">
        <v>11</v>
      </c>
      <c r="G456" s="16">
        <v>90029</v>
      </c>
    </row>
    <row r="457" spans="1:7" x14ac:dyDescent="0.3">
      <c r="A457" s="17">
        <v>44247</v>
      </c>
      <c r="B457" s="16" t="s">
        <v>27</v>
      </c>
      <c r="C457" s="16" t="s">
        <v>18</v>
      </c>
      <c r="D457" s="16">
        <v>18</v>
      </c>
      <c r="E457" s="16" t="s">
        <v>10</v>
      </c>
      <c r="F457" s="16" t="s">
        <v>11</v>
      </c>
      <c r="G457" s="16">
        <v>20415</v>
      </c>
    </row>
    <row r="458" spans="1:7" x14ac:dyDescent="0.3">
      <c r="A458" s="17">
        <v>44247</v>
      </c>
      <c r="B458" s="16" t="s">
        <v>28</v>
      </c>
      <c r="C458" s="16" t="s">
        <v>24</v>
      </c>
      <c r="D458" s="16">
        <v>20</v>
      </c>
      <c r="E458" s="16" t="s">
        <v>10</v>
      </c>
      <c r="F458" s="16" t="s">
        <v>11</v>
      </c>
      <c r="G458" s="16">
        <v>33262</v>
      </c>
    </row>
    <row r="459" spans="1:7" x14ac:dyDescent="0.3">
      <c r="A459" s="17">
        <v>44247</v>
      </c>
      <c r="B459" s="16" t="s">
        <v>29</v>
      </c>
      <c r="C459" s="16" t="s">
        <v>22</v>
      </c>
      <c r="D459" s="16">
        <v>21</v>
      </c>
      <c r="E459" s="16" t="s">
        <v>10</v>
      </c>
      <c r="F459" s="16" t="s">
        <v>11</v>
      </c>
      <c r="G459" s="16">
        <v>26795</v>
      </c>
    </row>
    <row r="460" spans="1:7" x14ac:dyDescent="0.3">
      <c r="A460" s="17">
        <v>44247</v>
      </c>
      <c r="B460" s="16" t="s">
        <v>30</v>
      </c>
      <c r="C460" s="16" t="s">
        <v>20</v>
      </c>
      <c r="D460" s="16">
        <v>39</v>
      </c>
      <c r="E460" s="16" t="s">
        <v>10</v>
      </c>
      <c r="F460" s="16" t="s">
        <v>11</v>
      </c>
      <c r="G460" s="16">
        <v>57416</v>
      </c>
    </row>
    <row r="461" spans="1:7" x14ac:dyDescent="0.3">
      <c r="A461" s="17">
        <v>44248</v>
      </c>
      <c r="B461" s="16" t="s">
        <v>7</v>
      </c>
      <c r="C461" s="16" t="s">
        <v>16</v>
      </c>
      <c r="D461" s="16">
        <v>19</v>
      </c>
      <c r="E461" s="16" t="s">
        <v>10</v>
      </c>
      <c r="F461" s="16" t="s">
        <v>11</v>
      </c>
      <c r="G461" s="16">
        <v>21632</v>
      </c>
    </row>
    <row r="462" spans="1:7" x14ac:dyDescent="0.3">
      <c r="A462" s="17">
        <v>44248</v>
      </c>
      <c r="B462" s="16" t="s">
        <v>15</v>
      </c>
      <c r="C462" s="16" t="s">
        <v>21</v>
      </c>
      <c r="D462" s="16">
        <v>28</v>
      </c>
      <c r="E462" s="16" t="s">
        <v>10</v>
      </c>
      <c r="F462" s="16" t="s">
        <v>11</v>
      </c>
      <c r="G462" s="16">
        <v>34050</v>
      </c>
    </row>
    <row r="463" spans="1:7" x14ac:dyDescent="0.3">
      <c r="A463" s="17">
        <v>44248</v>
      </c>
      <c r="B463" s="16" t="s">
        <v>19</v>
      </c>
      <c r="C463" s="16" t="s">
        <v>17</v>
      </c>
      <c r="D463" s="16">
        <v>19</v>
      </c>
      <c r="E463" s="16" t="s">
        <v>10</v>
      </c>
      <c r="F463" s="16" t="s">
        <v>11</v>
      </c>
      <c r="G463" s="16">
        <v>17161</v>
      </c>
    </row>
    <row r="464" spans="1:7" x14ac:dyDescent="0.3">
      <c r="A464" s="17">
        <v>44248</v>
      </c>
      <c r="B464" s="16" t="s">
        <v>23</v>
      </c>
      <c r="C464" s="16" t="s">
        <v>25</v>
      </c>
      <c r="D464" s="16">
        <v>30</v>
      </c>
      <c r="E464" s="16" t="s">
        <v>10</v>
      </c>
      <c r="F464" s="16" t="s">
        <v>11</v>
      </c>
      <c r="G464" s="16">
        <v>32833</v>
      </c>
    </row>
    <row r="465" spans="1:7" x14ac:dyDescent="0.3">
      <c r="A465" s="17">
        <v>44248</v>
      </c>
      <c r="B465" s="16" t="s">
        <v>26</v>
      </c>
      <c r="C465" s="16" t="s">
        <v>14</v>
      </c>
      <c r="D465" s="16">
        <v>44</v>
      </c>
      <c r="E465" s="16" t="s">
        <v>10</v>
      </c>
      <c r="F465" s="16" t="s">
        <v>11</v>
      </c>
      <c r="G465" s="16">
        <v>77225</v>
      </c>
    </row>
    <row r="466" spans="1:7" x14ac:dyDescent="0.3">
      <c r="A466" s="17">
        <v>44248</v>
      </c>
      <c r="B466" s="16" t="s">
        <v>27</v>
      </c>
      <c r="C466" s="16" t="s">
        <v>18</v>
      </c>
      <c r="D466" s="16">
        <v>18</v>
      </c>
      <c r="E466" s="16" t="s">
        <v>10</v>
      </c>
      <c r="F466" s="16" t="s">
        <v>11</v>
      </c>
      <c r="G466" s="16">
        <v>17511</v>
      </c>
    </row>
    <row r="467" spans="1:7" x14ac:dyDescent="0.3">
      <c r="A467" s="17">
        <v>44248</v>
      </c>
      <c r="B467" s="16" t="s">
        <v>28</v>
      </c>
      <c r="C467" s="16" t="s">
        <v>24</v>
      </c>
      <c r="D467" s="16">
        <v>20</v>
      </c>
      <c r="E467" s="16" t="s">
        <v>10</v>
      </c>
      <c r="F467" s="16" t="s">
        <v>11</v>
      </c>
      <c r="G467" s="16">
        <v>28531</v>
      </c>
    </row>
    <row r="468" spans="1:7" x14ac:dyDescent="0.3">
      <c r="A468" s="17">
        <v>44248</v>
      </c>
      <c r="B468" s="16" t="s">
        <v>29</v>
      </c>
      <c r="C468" s="16" t="s">
        <v>22</v>
      </c>
      <c r="D468" s="16">
        <v>21</v>
      </c>
      <c r="E468" s="16" t="s">
        <v>10</v>
      </c>
      <c r="F468" s="16" t="s">
        <v>11</v>
      </c>
      <c r="G468" s="16">
        <v>22984</v>
      </c>
    </row>
    <row r="469" spans="1:7" x14ac:dyDescent="0.3">
      <c r="A469" s="17">
        <v>44248</v>
      </c>
      <c r="B469" s="16" t="s">
        <v>30</v>
      </c>
      <c r="C469" s="16" t="s">
        <v>20</v>
      </c>
      <c r="D469" s="16">
        <v>39</v>
      </c>
      <c r="E469" s="16" t="s">
        <v>10</v>
      </c>
      <c r="F469" s="16" t="s">
        <v>11</v>
      </c>
      <c r="G469" s="16">
        <v>49251</v>
      </c>
    </row>
    <row r="470" spans="1:7" x14ac:dyDescent="0.3">
      <c r="A470" s="17">
        <v>44249</v>
      </c>
      <c r="B470" s="16" t="s">
        <v>7</v>
      </c>
      <c r="C470" s="16" t="s">
        <v>16</v>
      </c>
      <c r="D470" s="16">
        <v>19</v>
      </c>
      <c r="E470" s="16" t="s">
        <v>10</v>
      </c>
      <c r="F470" s="16" t="s">
        <v>11</v>
      </c>
      <c r="G470" s="16">
        <v>27066</v>
      </c>
    </row>
    <row r="471" spans="1:7" x14ac:dyDescent="0.3">
      <c r="A471" s="17">
        <v>44249</v>
      </c>
      <c r="B471" s="16" t="s">
        <v>15</v>
      </c>
      <c r="C471" s="16" t="s">
        <v>21</v>
      </c>
      <c r="D471" s="16">
        <v>28</v>
      </c>
      <c r="E471" s="16" t="s">
        <v>10</v>
      </c>
      <c r="F471" s="16" t="s">
        <v>11</v>
      </c>
      <c r="G471" s="16">
        <v>42603</v>
      </c>
    </row>
    <row r="472" spans="1:7" x14ac:dyDescent="0.3">
      <c r="A472" s="17">
        <v>44249</v>
      </c>
      <c r="B472" s="16" t="s">
        <v>19</v>
      </c>
      <c r="C472" s="16" t="s">
        <v>17</v>
      </c>
      <c r="D472" s="16">
        <v>19</v>
      </c>
      <c r="E472" s="16" t="s">
        <v>10</v>
      </c>
      <c r="F472" s="16" t="s">
        <v>11</v>
      </c>
      <c r="G472" s="16">
        <v>21472</v>
      </c>
    </row>
    <row r="473" spans="1:7" x14ac:dyDescent="0.3">
      <c r="A473" s="17">
        <v>44249</v>
      </c>
      <c r="B473" s="16" t="s">
        <v>23</v>
      </c>
      <c r="C473" s="16" t="s">
        <v>25</v>
      </c>
      <c r="D473" s="16">
        <v>30</v>
      </c>
      <c r="E473" s="16" t="s">
        <v>10</v>
      </c>
      <c r="F473" s="16" t="s">
        <v>11</v>
      </c>
      <c r="G473" s="16">
        <v>41082</v>
      </c>
    </row>
    <row r="474" spans="1:7" x14ac:dyDescent="0.3">
      <c r="A474" s="17">
        <v>44249</v>
      </c>
      <c r="B474" s="16" t="s">
        <v>26</v>
      </c>
      <c r="C474" s="16" t="s">
        <v>14</v>
      </c>
      <c r="D474" s="16">
        <v>44</v>
      </c>
      <c r="E474" s="16" t="s">
        <v>10</v>
      </c>
      <c r="F474" s="16" t="s">
        <v>11</v>
      </c>
      <c r="G474" s="16">
        <v>96625</v>
      </c>
    </row>
    <row r="475" spans="1:7" x14ac:dyDescent="0.3">
      <c r="A475" s="17">
        <v>44249</v>
      </c>
      <c r="B475" s="16" t="s">
        <v>27</v>
      </c>
      <c r="C475" s="16" t="s">
        <v>18</v>
      </c>
      <c r="D475" s="16">
        <v>18</v>
      </c>
      <c r="E475" s="16" t="s">
        <v>10</v>
      </c>
      <c r="F475" s="16" t="s">
        <v>11</v>
      </c>
      <c r="G475" s="16">
        <v>21910</v>
      </c>
    </row>
    <row r="476" spans="1:7" x14ac:dyDescent="0.3">
      <c r="A476" s="17">
        <v>44249</v>
      </c>
      <c r="B476" s="16" t="s">
        <v>28</v>
      </c>
      <c r="C476" s="16" t="s">
        <v>24</v>
      </c>
      <c r="D476" s="16">
        <v>20</v>
      </c>
      <c r="E476" s="16" t="s">
        <v>10</v>
      </c>
      <c r="F476" s="16" t="s">
        <v>11</v>
      </c>
      <c r="G476" s="16">
        <v>35699</v>
      </c>
    </row>
    <row r="477" spans="1:7" x14ac:dyDescent="0.3">
      <c r="A477" s="17">
        <v>44249</v>
      </c>
      <c r="B477" s="16" t="s">
        <v>29</v>
      </c>
      <c r="C477" s="16" t="s">
        <v>22</v>
      </c>
      <c r="D477" s="16">
        <v>21</v>
      </c>
      <c r="E477" s="16" t="s">
        <v>10</v>
      </c>
      <c r="F477" s="16" t="s">
        <v>11</v>
      </c>
      <c r="G477" s="16">
        <v>28758</v>
      </c>
    </row>
    <row r="478" spans="1:7" x14ac:dyDescent="0.3">
      <c r="A478" s="17">
        <v>44249</v>
      </c>
      <c r="B478" s="16" t="s">
        <v>30</v>
      </c>
      <c r="C478" s="16" t="s">
        <v>20</v>
      </c>
      <c r="D478" s="16">
        <v>39</v>
      </c>
      <c r="E478" s="16" t="s">
        <v>10</v>
      </c>
      <c r="F478" s="16" t="s">
        <v>11</v>
      </c>
      <c r="G478" s="16">
        <v>61623</v>
      </c>
    </row>
    <row r="479" spans="1:7" x14ac:dyDescent="0.3">
      <c r="A479" s="17">
        <v>44250</v>
      </c>
      <c r="B479" s="16" t="s">
        <v>7</v>
      </c>
      <c r="C479" s="16" t="s">
        <v>16</v>
      </c>
      <c r="D479" s="16">
        <v>19</v>
      </c>
      <c r="E479" s="16" t="s">
        <v>10</v>
      </c>
      <c r="F479" s="16" t="s">
        <v>11</v>
      </c>
      <c r="G479" s="16">
        <v>23571</v>
      </c>
    </row>
    <row r="480" spans="1:7" x14ac:dyDescent="0.3">
      <c r="A480" s="17">
        <v>44250</v>
      </c>
      <c r="B480" s="16" t="s">
        <v>15</v>
      </c>
      <c r="C480" s="16" t="s">
        <v>21</v>
      </c>
      <c r="D480" s="16">
        <v>28</v>
      </c>
      <c r="E480" s="16" t="s">
        <v>10</v>
      </c>
      <c r="F480" s="16" t="s">
        <v>11</v>
      </c>
      <c r="G480" s="16">
        <v>37103</v>
      </c>
    </row>
    <row r="481" spans="1:7" x14ac:dyDescent="0.3">
      <c r="A481" s="17">
        <v>44250</v>
      </c>
      <c r="B481" s="16" t="s">
        <v>19</v>
      </c>
      <c r="C481" s="16" t="s">
        <v>17</v>
      </c>
      <c r="D481" s="16">
        <v>19</v>
      </c>
      <c r="E481" s="16" t="s">
        <v>10</v>
      </c>
      <c r="F481" s="16" t="s">
        <v>11</v>
      </c>
      <c r="G481" s="16">
        <v>18700</v>
      </c>
    </row>
    <row r="482" spans="1:7" x14ac:dyDescent="0.3">
      <c r="A482" s="17">
        <v>44250</v>
      </c>
      <c r="B482" s="16" t="s">
        <v>23</v>
      </c>
      <c r="C482" s="16" t="s">
        <v>25</v>
      </c>
      <c r="D482" s="16">
        <v>30</v>
      </c>
      <c r="E482" s="16" t="s">
        <v>10</v>
      </c>
      <c r="F482" s="16" t="s">
        <v>11</v>
      </c>
      <c r="G482" s="16">
        <v>35777</v>
      </c>
    </row>
    <row r="483" spans="1:7" x14ac:dyDescent="0.3">
      <c r="A483" s="17">
        <v>44250</v>
      </c>
      <c r="B483" s="16" t="s">
        <v>26</v>
      </c>
      <c r="C483" s="16" t="s">
        <v>14</v>
      </c>
      <c r="D483" s="16">
        <v>44</v>
      </c>
      <c r="E483" s="16" t="s">
        <v>10</v>
      </c>
      <c r="F483" s="16" t="s">
        <v>11</v>
      </c>
      <c r="G483" s="16">
        <v>84148</v>
      </c>
    </row>
    <row r="484" spans="1:7" x14ac:dyDescent="0.3">
      <c r="A484" s="17">
        <v>44250</v>
      </c>
      <c r="B484" s="16" t="s">
        <v>27</v>
      </c>
      <c r="C484" s="16" t="s">
        <v>18</v>
      </c>
      <c r="D484" s="16">
        <v>18</v>
      </c>
      <c r="E484" s="16" t="s">
        <v>10</v>
      </c>
      <c r="F484" s="16" t="s">
        <v>11</v>
      </c>
      <c r="G484" s="16">
        <v>19081</v>
      </c>
    </row>
    <row r="485" spans="1:7" x14ac:dyDescent="0.3">
      <c r="A485" s="17">
        <v>44250</v>
      </c>
      <c r="B485" s="16" t="s">
        <v>28</v>
      </c>
      <c r="C485" s="16" t="s">
        <v>24</v>
      </c>
      <c r="D485" s="16">
        <v>20</v>
      </c>
      <c r="E485" s="16" t="s">
        <v>10</v>
      </c>
      <c r="F485" s="16" t="s">
        <v>11</v>
      </c>
      <c r="G485" s="16">
        <v>31089</v>
      </c>
    </row>
    <row r="486" spans="1:7" x14ac:dyDescent="0.3">
      <c r="A486" s="17">
        <v>44250</v>
      </c>
      <c r="B486" s="16" t="s">
        <v>29</v>
      </c>
      <c r="C486" s="16" t="s">
        <v>22</v>
      </c>
      <c r="D486" s="16">
        <v>21</v>
      </c>
      <c r="E486" s="16" t="s">
        <v>10</v>
      </c>
      <c r="F486" s="16" t="s">
        <v>11</v>
      </c>
      <c r="G486" s="16">
        <v>25044</v>
      </c>
    </row>
    <row r="487" spans="1:7" x14ac:dyDescent="0.3">
      <c r="A487" s="17">
        <v>44250</v>
      </c>
      <c r="B487" s="16" t="s">
        <v>30</v>
      </c>
      <c r="C487" s="16" t="s">
        <v>20</v>
      </c>
      <c r="D487" s="16">
        <v>39</v>
      </c>
      <c r="E487" s="16" t="s">
        <v>10</v>
      </c>
      <c r="F487" s="16" t="s">
        <v>11</v>
      </c>
      <c r="G487" s="16">
        <v>53666</v>
      </c>
    </row>
    <row r="488" spans="1:7" x14ac:dyDescent="0.3">
      <c r="A488" s="17">
        <v>44251</v>
      </c>
      <c r="B488" s="16" t="s">
        <v>7</v>
      </c>
      <c r="C488" s="16" t="s">
        <v>16</v>
      </c>
      <c r="D488" s="16">
        <v>19</v>
      </c>
      <c r="E488" s="16" t="s">
        <v>10</v>
      </c>
      <c r="F488" s="16" t="s">
        <v>11</v>
      </c>
      <c r="G488" s="16">
        <v>24069</v>
      </c>
    </row>
    <row r="489" spans="1:7" x14ac:dyDescent="0.3">
      <c r="A489" s="17">
        <v>44251</v>
      </c>
      <c r="B489" s="16" t="s">
        <v>15</v>
      </c>
      <c r="C489" s="16" t="s">
        <v>21</v>
      </c>
      <c r="D489" s="16">
        <v>28</v>
      </c>
      <c r="E489" s="16" t="s">
        <v>10</v>
      </c>
      <c r="F489" s="16" t="s">
        <v>11</v>
      </c>
      <c r="G489" s="16">
        <v>37886</v>
      </c>
    </row>
    <row r="490" spans="1:7" x14ac:dyDescent="0.3">
      <c r="A490" s="17">
        <v>44251</v>
      </c>
      <c r="B490" s="16" t="s">
        <v>19</v>
      </c>
      <c r="C490" s="16" t="s">
        <v>17</v>
      </c>
      <c r="D490" s="16">
        <v>19</v>
      </c>
      <c r="E490" s="16" t="s">
        <v>10</v>
      </c>
      <c r="F490" s="16" t="s">
        <v>11</v>
      </c>
      <c r="G490" s="16">
        <v>19095</v>
      </c>
    </row>
    <row r="491" spans="1:7" x14ac:dyDescent="0.3">
      <c r="A491" s="17">
        <v>44251</v>
      </c>
      <c r="B491" s="16" t="s">
        <v>23</v>
      </c>
      <c r="C491" s="16" t="s">
        <v>25</v>
      </c>
      <c r="D491" s="16">
        <v>30</v>
      </c>
      <c r="E491" s="16" t="s">
        <v>10</v>
      </c>
      <c r="F491" s="16" t="s">
        <v>11</v>
      </c>
      <c r="G491" s="16">
        <v>36534</v>
      </c>
    </row>
    <row r="492" spans="1:7" x14ac:dyDescent="0.3">
      <c r="A492" s="17">
        <v>44251</v>
      </c>
      <c r="B492" s="16" t="s">
        <v>26</v>
      </c>
      <c r="C492" s="16" t="s">
        <v>14</v>
      </c>
      <c r="D492" s="16">
        <v>44</v>
      </c>
      <c r="E492" s="16" t="s">
        <v>10</v>
      </c>
      <c r="F492" s="16" t="s">
        <v>11</v>
      </c>
      <c r="G492" s="16">
        <v>85927</v>
      </c>
    </row>
    <row r="493" spans="1:7" x14ac:dyDescent="0.3">
      <c r="A493" s="17">
        <v>44251</v>
      </c>
      <c r="B493" s="16" t="s">
        <v>27</v>
      </c>
      <c r="C493" s="16" t="s">
        <v>18</v>
      </c>
      <c r="D493" s="16">
        <v>18</v>
      </c>
      <c r="E493" s="16" t="s">
        <v>10</v>
      </c>
      <c r="F493" s="16" t="s">
        <v>11</v>
      </c>
      <c r="G493" s="16">
        <v>19485</v>
      </c>
    </row>
    <row r="494" spans="1:7" x14ac:dyDescent="0.3">
      <c r="A494" s="17">
        <v>44251</v>
      </c>
      <c r="B494" s="16" t="s">
        <v>28</v>
      </c>
      <c r="C494" s="16" t="s">
        <v>24</v>
      </c>
      <c r="D494" s="16">
        <v>20</v>
      </c>
      <c r="E494" s="16" t="s">
        <v>10</v>
      </c>
      <c r="F494" s="16" t="s">
        <v>11</v>
      </c>
      <c r="G494" s="16">
        <v>31746</v>
      </c>
    </row>
    <row r="495" spans="1:7" x14ac:dyDescent="0.3">
      <c r="A495" s="17">
        <v>44251</v>
      </c>
      <c r="B495" s="16" t="s">
        <v>29</v>
      </c>
      <c r="C495" s="16" t="s">
        <v>22</v>
      </c>
      <c r="D495" s="16">
        <v>21</v>
      </c>
      <c r="E495" s="16" t="s">
        <v>10</v>
      </c>
      <c r="F495" s="16" t="s">
        <v>11</v>
      </c>
      <c r="G495" s="16">
        <v>25574</v>
      </c>
    </row>
    <row r="496" spans="1:7" x14ac:dyDescent="0.3">
      <c r="A496" s="17">
        <v>44251</v>
      </c>
      <c r="B496" s="16" t="s">
        <v>30</v>
      </c>
      <c r="C496" s="16" t="s">
        <v>20</v>
      </c>
      <c r="D496" s="16">
        <v>39</v>
      </c>
      <c r="E496" s="16" t="s">
        <v>10</v>
      </c>
      <c r="F496" s="16" t="s">
        <v>11</v>
      </c>
      <c r="G496" s="16">
        <v>54801</v>
      </c>
    </row>
    <row r="497" spans="1:7" x14ac:dyDescent="0.3">
      <c r="A497" s="17">
        <v>44252</v>
      </c>
      <c r="B497" s="16" t="s">
        <v>7</v>
      </c>
      <c r="C497" s="16" t="s">
        <v>16</v>
      </c>
      <c r="D497" s="16">
        <v>19</v>
      </c>
      <c r="E497" s="16" t="s">
        <v>10</v>
      </c>
      <c r="F497" s="16" t="s">
        <v>11</v>
      </c>
      <c r="G497" s="16">
        <v>26382</v>
      </c>
    </row>
    <row r="498" spans="1:7" x14ac:dyDescent="0.3">
      <c r="A498" s="17">
        <v>44252</v>
      </c>
      <c r="B498" s="16" t="s">
        <v>15</v>
      </c>
      <c r="C498" s="16" t="s">
        <v>21</v>
      </c>
      <c r="D498" s="16">
        <v>28</v>
      </c>
      <c r="E498" s="16" t="s">
        <v>10</v>
      </c>
      <c r="F498" s="16" t="s">
        <v>11</v>
      </c>
      <c r="G498" s="16">
        <v>41528</v>
      </c>
    </row>
    <row r="499" spans="1:7" x14ac:dyDescent="0.3">
      <c r="A499" s="17">
        <v>44252</v>
      </c>
      <c r="B499" s="16" t="s">
        <v>19</v>
      </c>
      <c r="C499" s="16" t="s">
        <v>17</v>
      </c>
      <c r="D499" s="16">
        <v>19</v>
      </c>
      <c r="E499" s="16" t="s">
        <v>10</v>
      </c>
      <c r="F499" s="16" t="s">
        <v>11</v>
      </c>
      <c r="G499" s="16">
        <v>20930</v>
      </c>
    </row>
    <row r="500" spans="1:7" x14ac:dyDescent="0.3">
      <c r="A500" s="17">
        <v>44252</v>
      </c>
      <c r="B500" s="16" t="s">
        <v>23</v>
      </c>
      <c r="C500" s="16" t="s">
        <v>25</v>
      </c>
      <c r="D500" s="16">
        <v>30</v>
      </c>
      <c r="E500" s="16" t="s">
        <v>10</v>
      </c>
      <c r="F500" s="16" t="s">
        <v>11</v>
      </c>
      <c r="G500" s="16">
        <v>40044</v>
      </c>
    </row>
    <row r="501" spans="1:7" x14ac:dyDescent="0.3">
      <c r="A501" s="17">
        <v>44252</v>
      </c>
      <c r="B501" s="16" t="s">
        <v>26</v>
      </c>
      <c r="C501" s="16" t="s">
        <v>14</v>
      </c>
      <c r="D501" s="16">
        <v>44</v>
      </c>
      <c r="E501" s="16" t="s">
        <v>10</v>
      </c>
      <c r="F501" s="16" t="s">
        <v>11</v>
      </c>
      <c r="G501" s="16">
        <v>94185</v>
      </c>
    </row>
    <row r="502" spans="1:7" x14ac:dyDescent="0.3">
      <c r="A502" s="17">
        <v>44252</v>
      </c>
      <c r="B502" s="16" t="s">
        <v>27</v>
      </c>
      <c r="C502" s="16" t="s">
        <v>18</v>
      </c>
      <c r="D502" s="16">
        <v>18</v>
      </c>
      <c r="E502" s="16" t="s">
        <v>10</v>
      </c>
      <c r="F502" s="16" t="s">
        <v>11</v>
      </c>
      <c r="G502" s="16">
        <v>21357</v>
      </c>
    </row>
    <row r="503" spans="1:7" x14ac:dyDescent="0.3">
      <c r="A503" s="17">
        <v>44252</v>
      </c>
      <c r="B503" s="16" t="s">
        <v>28</v>
      </c>
      <c r="C503" s="16" t="s">
        <v>24</v>
      </c>
      <c r="D503" s="16">
        <v>20</v>
      </c>
      <c r="E503" s="16" t="s">
        <v>10</v>
      </c>
      <c r="F503" s="16" t="s">
        <v>11</v>
      </c>
      <c r="G503" s="16">
        <v>34798</v>
      </c>
    </row>
    <row r="504" spans="1:7" x14ac:dyDescent="0.3">
      <c r="A504" s="17">
        <v>44252</v>
      </c>
      <c r="B504" s="16" t="s">
        <v>29</v>
      </c>
      <c r="C504" s="16" t="s">
        <v>22</v>
      </c>
      <c r="D504" s="16">
        <v>21</v>
      </c>
      <c r="E504" s="16" t="s">
        <v>10</v>
      </c>
      <c r="F504" s="16" t="s">
        <v>11</v>
      </c>
      <c r="G504" s="16">
        <v>28031</v>
      </c>
    </row>
    <row r="505" spans="1:7" x14ac:dyDescent="0.3">
      <c r="A505" s="17">
        <v>44252</v>
      </c>
      <c r="B505" s="16" t="s">
        <v>30</v>
      </c>
      <c r="C505" s="16" t="s">
        <v>20</v>
      </c>
      <c r="D505" s="16">
        <v>39</v>
      </c>
      <c r="E505" s="16" t="s">
        <v>10</v>
      </c>
      <c r="F505" s="16" t="s">
        <v>11</v>
      </c>
      <c r="G505" s="16">
        <v>60067</v>
      </c>
    </row>
    <row r="506" spans="1:7" x14ac:dyDescent="0.3">
      <c r="A506" s="17">
        <v>44253</v>
      </c>
      <c r="B506" s="16" t="s">
        <v>7</v>
      </c>
      <c r="C506" s="16" t="s">
        <v>16</v>
      </c>
      <c r="D506" s="16">
        <v>19</v>
      </c>
      <c r="E506" s="16" t="s">
        <v>10</v>
      </c>
      <c r="F506" s="16" t="s">
        <v>11</v>
      </c>
      <c r="G506" s="16">
        <v>21068</v>
      </c>
    </row>
    <row r="507" spans="1:7" x14ac:dyDescent="0.3">
      <c r="A507" s="17">
        <v>44253</v>
      </c>
      <c r="B507" s="16" t="s">
        <v>15</v>
      </c>
      <c r="C507" s="16" t="s">
        <v>21</v>
      </c>
      <c r="D507" s="16">
        <v>28</v>
      </c>
      <c r="E507" s="16" t="s">
        <v>10</v>
      </c>
      <c r="F507" s="16" t="s">
        <v>11</v>
      </c>
      <c r="G507" s="16">
        <v>33162</v>
      </c>
    </row>
    <row r="508" spans="1:7" x14ac:dyDescent="0.3">
      <c r="A508" s="17">
        <v>44253</v>
      </c>
      <c r="B508" s="16" t="s">
        <v>19</v>
      </c>
      <c r="C508" s="16" t="s">
        <v>17</v>
      </c>
      <c r="D508" s="16">
        <v>19</v>
      </c>
      <c r="E508" s="16" t="s">
        <v>10</v>
      </c>
      <c r="F508" s="16" t="s">
        <v>11</v>
      </c>
      <c r="G508" s="16">
        <v>16714</v>
      </c>
    </row>
    <row r="509" spans="1:7" x14ac:dyDescent="0.3">
      <c r="A509" s="17">
        <v>44253</v>
      </c>
      <c r="B509" s="16" t="s">
        <v>23</v>
      </c>
      <c r="C509" s="16" t="s">
        <v>25</v>
      </c>
      <c r="D509" s="16">
        <v>30</v>
      </c>
      <c r="E509" s="16" t="s">
        <v>10</v>
      </c>
      <c r="F509" s="16" t="s">
        <v>11</v>
      </c>
      <c r="G509" s="16">
        <v>31978</v>
      </c>
    </row>
    <row r="510" spans="1:7" x14ac:dyDescent="0.3">
      <c r="A510" s="17">
        <v>44253</v>
      </c>
      <c r="B510" s="16" t="s">
        <v>26</v>
      </c>
      <c r="C510" s="16" t="s">
        <v>14</v>
      </c>
      <c r="D510" s="16">
        <v>44</v>
      </c>
      <c r="E510" s="16" t="s">
        <v>10</v>
      </c>
      <c r="F510" s="16" t="s">
        <v>11</v>
      </c>
      <c r="G510" s="16">
        <v>75213</v>
      </c>
    </row>
    <row r="511" spans="1:7" x14ac:dyDescent="0.3">
      <c r="A511" s="17">
        <v>44253</v>
      </c>
      <c r="B511" s="16" t="s">
        <v>27</v>
      </c>
      <c r="C511" s="16" t="s">
        <v>18</v>
      </c>
      <c r="D511" s="16">
        <v>18</v>
      </c>
      <c r="E511" s="16" t="s">
        <v>10</v>
      </c>
      <c r="F511" s="16" t="s">
        <v>11</v>
      </c>
      <c r="G511" s="16">
        <v>17055</v>
      </c>
    </row>
    <row r="512" spans="1:7" x14ac:dyDescent="0.3">
      <c r="A512" s="17">
        <v>44253</v>
      </c>
      <c r="B512" s="16" t="s">
        <v>28</v>
      </c>
      <c r="C512" s="16" t="s">
        <v>24</v>
      </c>
      <c r="D512" s="16">
        <v>20</v>
      </c>
      <c r="E512" s="16" t="s">
        <v>10</v>
      </c>
      <c r="F512" s="16" t="s">
        <v>11</v>
      </c>
      <c r="G512" s="16">
        <v>27788</v>
      </c>
    </row>
    <row r="513" spans="1:7" x14ac:dyDescent="0.3">
      <c r="A513" s="17">
        <v>44253</v>
      </c>
      <c r="B513" s="16" t="s">
        <v>29</v>
      </c>
      <c r="C513" s="16" t="s">
        <v>22</v>
      </c>
      <c r="D513" s="16">
        <v>21</v>
      </c>
      <c r="E513" s="16" t="s">
        <v>10</v>
      </c>
      <c r="F513" s="16" t="s">
        <v>11</v>
      </c>
      <c r="G513" s="16">
        <v>22385</v>
      </c>
    </row>
    <row r="514" spans="1:7" x14ac:dyDescent="0.3">
      <c r="A514" s="17">
        <v>44253</v>
      </c>
      <c r="B514" s="16" t="s">
        <v>30</v>
      </c>
      <c r="C514" s="16" t="s">
        <v>20</v>
      </c>
      <c r="D514" s="16">
        <v>39</v>
      </c>
      <c r="E514" s="16" t="s">
        <v>10</v>
      </c>
      <c r="F514" s="16" t="s">
        <v>11</v>
      </c>
      <c r="G514" s="16">
        <v>47968</v>
      </c>
    </row>
    <row r="515" spans="1:7" x14ac:dyDescent="0.3">
      <c r="A515" s="17">
        <v>44254</v>
      </c>
      <c r="B515" s="16" t="s">
        <v>7</v>
      </c>
      <c r="C515" s="16" t="s">
        <v>16</v>
      </c>
      <c r="D515" s="16">
        <v>19</v>
      </c>
      <c r="E515" s="16" t="s">
        <v>10</v>
      </c>
      <c r="F515" s="16" t="s">
        <v>11</v>
      </c>
      <c r="G515" s="16">
        <v>26461</v>
      </c>
    </row>
    <row r="516" spans="1:7" x14ac:dyDescent="0.3">
      <c r="A516" s="17">
        <v>44254</v>
      </c>
      <c r="B516" s="16" t="s">
        <v>15</v>
      </c>
      <c r="C516" s="16" t="s">
        <v>21</v>
      </c>
      <c r="D516" s="16">
        <v>28</v>
      </c>
      <c r="E516" s="16" t="s">
        <v>10</v>
      </c>
      <c r="F516" s="16" t="s">
        <v>11</v>
      </c>
      <c r="G516" s="16">
        <v>41651</v>
      </c>
    </row>
    <row r="517" spans="1:7" x14ac:dyDescent="0.3">
      <c r="A517" s="17">
        <v>44254</v>
      </c>
      <c r="B517" s="16" t="s">
        <v>19</v>
      </c>
      <c r="C517" s="16" t="s">
        <v>17</v>
      </c>
      <c r="D517" s="16">
        <v>19</v>
      </c>
      <c r="E517" s="16" t="s">
        <v>10</v>
      </c>
      <c r="F517" s="16" t="s">
        <v>11</v>
      </c>
      <c r="G517" s="16">
        <v>20992</v>
      </c>
    </row>
    <row r="518" spans="1:7" x14ac:dyDescent="0.3">
      <c r="A518" s="17">
        <v>44254</v>
      </c>
      <c r="B518" s="16" t="s">
        <v>23</v>
      </c>
      <c r="C518" s="16" t="s">
        <v>25</v>
      </c>
      <c r="D518" s="16">
        <v>30</v>
      </c>
      <c r="E518" s="16" t="s">
        <v>10</v>
      </c>
      <c r="F518" s="16" t="s">
        <v>11</v>
      </c>
      <c r="G518" s="16">
        <v>40163</v>
      </c>
    </row>
    <row r="519" spans="1:7" x14ac:dyDescent="0.3">
      <c r="A519" s="17">
        <v>44254</v>
      </c>
      <c r="B519" s="16" t="s">
        <v>26</v>
      </c>
      <c r="C519" s="16" t="s">
        <v>14</v>
      </c>
      <c r="D519" s="16">
        <v>44</v>
      </c>
      <c r="E519" s="16" t="s">
        <v>10</v>
      </c>
      <c r="F519" s="16" t="s">
        <v>11</v>
      </c>
      <c r="G519" s="16">
        <v>94464</v>
      </c>
    </row>
    <row r="520" spans="1:7" x14ac:dyDescent="0.3">
      <c r="A520" s="17">
        <v>44254</v>
      </c>
      <c r="B520" s="16" t="s">
        <v>27</v>
      </c>
      <c r="C520" s="16" t="s">
        <v>18</v>
      </c>
      <c r="D520" s="16">
        <v>18</v>
      </c>
      <c r="E520" s="16" t="s">
        <v>10</v>
      </c>
      <c r="F520" s="16" t="s">
        <v>11</v>
      </c>
      <c r="G520" s="16">
        <v>21420</v>
      </c>
    </row>
    <row r="521" spans="1:7" x14ac:dyDescent="0.3">
      <c r="A521" s="17">
        <v>44254</v>
      </c>
      <c r="B521" s="16" t="s">
        <v>28</v>
      </c>
      <c r="C521" s="16" t="s">
        <v>24</v>
      </c>
      <c r="D521" s="16">
        <v>20</v>
      </c>
      <c r="E521" s="16" t="s">
        <v>10</v>
      </c>
      <c r="F521" s="16" t="s">
        <v>11</v>
      </c>
      <c r="G521" s="16">
        <v>34900</v>
      </c>
    </row>
    <row r="522" spans="1:7" x14ac:dyDescent="0.3">
      <c r="A522" s="17">
        <v>44254</v>
      </c>
      <c r="B522" s="16" t="s">
        <v>29</v>
      </c>
      <c r="C522" s="16" t="s">
        <v>22</v>
      </c>
      <c r="D522" s="16">
        <v>21</v>
      </c>
      <c r="E522" s="16" t="s">
        <v>10</v>
      </c>
      <c r="F522" s="16" t="s">
        <v>11</v>
      </c>
      <c r="G522" s="16">
        <v>28114</v>
      </c>
    </row>
    <row r="523" spans="1:7" x14ac:dyDescent="0.3">
      <c r="A523" s="17">
        <v>44254</v>
      </c>
      <c r="B523" s="16" t="s">
        <v>30</v>
      </c>
      <c r="C523" s="16" t="s">
        <v>20</v>
      </c>
      <c r="D523" s="16">
        <v>39</v>
      </c>
      <c r="E523" s="16" t="s">
        <v>10</v>
      </c>
      <c r="F523" s="16" t="s">
        <v>11</v>
      </c>
      <c r="G523" s="16">
        <v>60244</v>
      </c>
    </row>
    <row r="524" spans="1:7" x14ac:dyDescent="0.3">
      <c r="A524" s="17">
        <v>44255</v>
      </c>
      <c r="B524" s="16" t="s">
        <v>7</v>
      </c>
      <c r="C524" s="16" t="s">
        <v>16</v>
      </c>
      <c r="D524" s="16">
        <v>19</v>
      </c>
      <c r="E524" s="16" t="s">
        <v>10</v>
      </c>
      <c r="F524" s="16" t="s">
        <v>11</v>
      </c>
      <c r="G524" s="16">
        <v>26368</v>
      </c>
    </row>
    <row r="525" spans="1:7" x14ac:dyDescent="0.3">
      <c r="A525" s="17">
        <v>44255</v>
      </c>
      <c r="B525" s="16" t="s">
        <v>15</v>
      </c>
      <c r="C525" s="16" t="s">
        <v>21</v>
      </c>
      <c r="D525" s="16">
        <v>28</v>
      </c>
      <c r="E525" s="16" t="s">
        <v>10</v>
      </c>
      <c r="F525" s="16" t="s">
        <v>11</v>
      </c>
      <c r="G525" s="16">
        <v>41504</v>
      </c>
    </row>
    <row r="526" spans="1:7" x14ac:dyDescent="0.3">
      <c r="A526" s="17">
        <v>44255</v>
      </c>
      <c r="B526" s="16" t="s">
        <v>19</v>
      </c>
      <c r="C526" s="16" t="s">
        <v>17</v>
      </c>
      <c r="D526" s="16">
        <v>19</v>
      </c>
      <c r="E526" s="16" t="s">
        <v>10</v>
      </c>
      <c r="F526" s="16" t="s">
        <v>11</v>
      </c>
      <c r="G526" s="16">
        <v>20918</v>
      </c>
    </row>
    <row r="527" spans="1:7" x14ac:dyDescent="0.3">
      <c r="A527" s="17">
        <v>44255</v>
      </c>
      <c r="B527" s="16" t="s">
        <v>23</v>
      </c>
      <c r="C527" s="16" t="s">
        <v>25</v>
      </c>
      <c r="D527" s="16">
        <v>30</v>
      </c>
      <c r="E527" s="16" t="s">
        <v>10</v>
      </c>
      <c r="F527" s="16" t="s">
        <v>11</v>
      </c>
      <c r="G527" s="16">
        <v>40022</v>
      </c>
    </row>
    <row r="528" spans="1:7" x14ac:dyDescent="0.3">
      <c r="A528" s="17">
        <v>44255</v>
      </c>
      <c r="B528" s="16" t="s">
        <v>26</v>
      </c>
      <c r="C528" s="16" t="s">
        <v>14</v>
      </c>
      <c r="D528" s="16">
        <v>44</v>
      </c>
      <c r="E528" s="16" t="s">
        <v>10</v>
      </c>
      <c r="F528" s="16" t="s">
        <v>11</v>
      </c>
      <c r="G528" s="16">
        <v>94133</v>
      </c>
    </row>
    <row r="529" spans="1:7" x14ac:dyDescent="0.3">
      <c r="A529" s="17">
        <v>44255</v>
      </c>
      <c r="B529" s="16" t="s">
        <v>27</v>
      </c>
      <c r="C529" s="16" t="s">
        <v>18</v>
      </c>
      <c r="D529" s="16">
        <v>18</v>
      </c>
      <c r="E529" s="16" t="s">
        <v>10</v>
      </c>
      <c r="F529" s="16" t="s">
        <v>11</v>
      </c>
      <c r="G529" s="16">
        <v>21345</v>
      </c>
    </row>
    <row r="530" spans="1:7" x14ac:dyDescent="0.3">
      <c r="A530" s="17">
        <v>44255</v>
      </c>
      <c r="B530" s="16" t="s">
        <v>28</v>
      </c>
      <c r="C530" s="16" t="s">
        <v>24</v>
      </c>
      <c r="D530" s="16">
        <v>20</v>
      </c>
      <c r="E530" s="16" t="s">
        <v>10</v>
      </c>
      <c r="F530" s="16" t="s">
        <v>11</v>
      </c>
      <c r="G530" s="16">
        <v>34778</v>
      </c>
    </row>
    <row r="531" spans="1:7" x14ac:dyDescent="0.3">
      <c r="A531" s="17">
        <v>44255</v>
      </c>
      <c r="B531" s="16" t="s">
        <v>29</v>
      </c>
      <c r="C531" s="16" t="s">
        <v>22</v>
      </c>
      <c r="D531" s="16">
        <v>21</v>
      </c>
      <c r="E531" s="16" t="s">
        <v>10</v>
      </c>
      <c r="F531" s="16" t="s">
        <v>11</v>
      </c>
      <c r="G531" s="16">
        <v>28015</v>
      </c>
    </row>
    <row r="532" spans="1:7" x14ac:dyDescent="0.3">
      <c r="A532" s="17">
        <v>44255</v>
      </c>
      <c r="B532" s="16" t="s">
        <v>30</v>
      </c>
      <c r="C532" s="16" t="s">
        <v>20</v>
      </c>
      <c r="D532" s="16">
        <v>39</v>
      </c>
      <c r="E532" s="16" t="s">
        <v>10</v>
      </c>
      <c r="F532" s="16" t="s">
        <v>11</v>
      </c>
      <c r="G532" s="16">
        <v>60034</v>
      </c>
    </row>
    <row r="533" spans="1:7" x14ac:dyDescent="0.3">
      <c r="A533" s="17">
        <v>44256</v>
      </c>
      <c r="B533" s="16" t="s">
        <v>7</v>
      </c>
      <c r="C533" s="16" t="s">
        <v>16</v>
      </c>
      <c r="D533" s="16">
        <v>19</v>
      </c>
      <c r="E533" s="16" t="s">
        <v>10</v>
      </c>
      <c r="F533" s="16" t="s">
        <v>11</v>
      </c>
      <c r="G533" s="16">
        <v>20453</v>
      </c>
    </row>
    <row r="534" spans="1:7" x14ac:dyDescent="0.3">
      <c r="A534" s="17">
        <v>44256</v>
      </c>
      <c r="B534" s="16" t="s">
        <v>15</v>
      </c>
      <c r="C534" s="16" t="s">
        <v>21</v>
      </c>
      <c r="D534" s="16">
        <v>28</v>
      </c>
      <c r="E534" s="16" t="s">
        <v>10</v>
      </c>
      <c r="F534" s="16" t="s">
        <v>11</v>
      </c>
      <c r="G534" s="16">
        <v>32195</v>
      </c>
    </row>
    <row r="535" spans="1:7" x14ac:dyDescent="0.3">
      <c r="A535" s="17">
        <v>44256</v>
      </c>
      <c r="B535" s="16" t="s">
        <v>19</v>
      </c>
      <c r="C535" s="16" t="s">
        <v>17</v>
      </c>
      <c r="D535" s="16">
        <v>19</v>
      </c>
      <c r="E535" s="16" t="s">
        <v>10</v>
      </c>
      <c r="F535" s="16" t="s">
        <v>11</v>
      </c>
      <c r="G535" s="16">
        <v>16226</v>
      </c>
    </row>
    <row r="536" spans="1:7" x14ac:dyDescent="0.3">
      <c r="A536" s="17">
        <v>44256</v>
      </c>
      <c r="B536" s="16" t="s">
        <v>23</v>
      </c>
      <c r="C536" s="16" t="s">
        <v>25</v>
      </c>
      <c r="D536" s="16">
        <v>30</v>
      </c>
      <c r="E536" s="16" t="s">
        <v>10</v>
      </c>
      <c r="F536" s="16" t="s">
        <v>11</v>
      </c>
      <c r="G536" s="16">
        <v>31045</v>
      </c>
    </row>
    <row r="537" spans="1:7" x14ac:dyDescent="0.3">
      <c r="A537" s="17">
        <v>44256</v>
      </c>
      <c r="B537" s="16" t="s">
        <v>26</v>
      </c>
      <c r="C537" s="16" t="s">
        <v>14</v>
      </c>
      <c r="D537" s="16">
        <v>44</v>
      </c>
      <c r="E537" s="16" t="s">
        <v>10</v>
      </c>
      <c r="F537" s="16" t="s">
        <v>11</v>
      </c>
      <c r="G537" s="16">
        <v>73018</v>
      </c>
    </row>
    <row r="538" spans="1:7" x14ac:dyDescent="0.3">
      <c r="A538" s="17">
        <v>44256</v>
      </c>
      <c r="B538" s="16" t="s">
        <v>27</v>
      </c>
      <c r="C538" s="16" t="s">
        <v>18</v>
      </c>
      <c r="D538" s="16">
        <v>18</v>
      </c>
      <c r="E538" s="16" t="s">
        <v>10</v>
      </c>
      <c r="F538" s="16" t="s">
        <v>11</v>
      </c>
      <c r="G538" s="16">
        <v>16557</v>
      </c>
    </row>
    <row r="539" spans="1:7" x14ac:dyDescent="0.3">
      <c r="A539" s="17">
        <v>44256</v>
      </c>
      <c r="B539" s="16" t="s">
        <v>28</v>
      </c>
      <c r="C539" s="16" t="s">
        <v>24</v>
      </c>
      <c r="D539" s="16">
        <v>20</v>
      </c>
      <c r="E539" s="16" t="s">
        <v>10</v>
      </c>
      <c r="F539" s="16" t="s">
        <v>11</v>
      </c>
      <c r="G539" s="16">
        <v>26977</v>
      </c>
    </row>
    <row r="540" spans="1:7" x14ac:dyDescent="0.3">
      <c r="A540" s="17">
        <v>44256</v>
      </c>
      <c r="B540" s="16" t="s">
        <v>29</v>
      </c>
      <c r="C540" s="16" t="s">
        <v>22</v>
      </c>
      <c r="D540" s="16">
        <v>21</v>
      </c>
      <c r="E540" s="16" t="s">
        <v>10</v>
      </c>
      <c r="F540" s="16" t="s">
        <v>11</v>
      </c>
      <c r="G540" s="16">
        <v>21731</v>
      </c>
    </row>
    <row r="541" spans="1:7" x14ac:dyDescent="0.3">
      <c r="A541" s="17">
        <v>44256</v>
      </c>
      <c r="B541" s="16" t="s">
        <v>30</v>
      </c>
      <c r="C541" s="16" t="s">
        <v>20</v>
      </c>
      <c r="D541" s="16">
        <v>39</v>
      </c>
      <c r="E541" s="16" t="s">
        <v>10</v>
      </c>
      <c r="F541" s="16" t="s">
        <v>11</v>
      </c>
      <c r="G541" s="16">
        <v>53266</v>
      </c>
    </row>
    <row r="542" spans="1:7" x14ac:dyDescent="0.3">
      <c r="A542" s="17">
        <v>44257</v>
      </c>
      <c r="B542" s="16" t="s">
        <v>7</v>
      </c>
      <c r="C542" s="16" t="s">
        <v>16</v>
      </c>
      <c r="D542" s="16">
        <v>19</v>
      </c>
      <c r="E542" s="16" t="s">
        <v>10</v>
      </c>
      <c r="F542" s="16" t="s">
        <v>11</v>
      </c>
      <c r="G542" s="16">
        <v>26743</v>
      </c>
    </row>
    <row r="543" spans="1:7" x14ac:dyDescent="0.3">
      <c r="A543" s="17">
        <v>44257</v>
      </c>
      <c r="B543" s="16" t="s">
        <v>15</v>
      </c>
      <c r="C543" s="16" t="s">
        <v>21</v>
      </c>
      <c r="D543" s="16">
        <v>28</v>
      </c>
      <c r="E543" s="16" t="s">
        <v>10</v>
      </c>
      <c r="F543" s="16" t="s">
        <v>11</v>
      </c>
      <c r="G543" s="16">
        <v>42096</v>
      </c>
    </row>
    <row r="544" spans="1:7" x14ac:dyDescent="0.3">
      <c r="A544" s="17">
        <v>44257</v>
      </c>
      <c r="B544" s="16" t="s">
        <v>19</v>
      </c>
      <c r="C544" s="16" t="s">
        <v>17</v>
      </c>
      <c r="D544" s="16">
        <v>19</v>
      </c>
      <c r="E544" s="16" t="s">
        <v>10</v>
      </c>
      <c r="F544" s="16" t="s">
        <v>11</v>
      </c>
      <c r="G544" s="16">
        <v>17817</v>
      </c>
    </row>
    <row r="545" spans="1:7" x14ac:dyDescent="0.3">
      <c r="A545" s="17">
        <v>44257</v>
      </c>
      <c r="B545" s="16" t="s">
        <v>23</v>
      </c>
      <c r="C545" s="16" t="s">
        <v>25</v>
      </c>
      <c r="D545" s="16">
        <v>30</v>
      </c>
      <c r="E545" s="16" t="s">
        <v>10</v>
      </c>
      <c r="F545" s="16" t="s">
        <v>11</v>
      </c>
      <c r="G545" s="16">
        <v>40592</v>
      </c>
    </row>
    <row r="546" spans="1:7" x14ac:dyDescent="0.3">
      <c r="A546" s="17">
        <v>44257</v>
      </c>
      <c r="B546" s="16" t="s">
        <v>26</v>
      </c>
      <c r="C546" s="16" t="s">
        <v>14</v>
      </c>
      <c r="D546" s="16">
        <v>44</v>
      </c>
      <c r="E546" s="16" t="s">
        <v>10</v>
      </c>
      <c r="F546" s="16" t="s">
        <v>11</v>
      </c>
      <c r="G546" s="16">
        <v>95472</v>
      </c>
    </row>
    <row r="547" spans="1:7" x14ac:dyDescent="0.3">
      <c r="A547" s="17">
        <v>44257</v>
      </c>
      <c r="B547" s="16" t="s">
        <v>27</v>
      </c>
      <c r="C547" s="16" t="s">
        <v>18</v>
      </c>
      <c r="D547" s="16">
        <v>18</v>
      </c>
      <c r="E547" s="16" t="s">
        <v>10</v>
      </c>
      <c r="F547" s="16" t="s">
        <v>11</v>
      </c>
      <c r="G547" s="16">
        <v>21649</v>
      </c>
    </row>
    <row r="548" spans="1:7" x14ac:dyDescent="0.3">
      <c r="A548" s="17">
        <v>44257</v>
      </c>
      <c r="B548" s="16" t="s">
        <v>28</v>
      </c>
      <c r="C548" s="16" t="s">
        <v>24</v>
      </c>
      <c r="D548" s="16">
        <v>20</v>
      </c>
      <c r="E548" s="16" t="s">
        <v>10</v>
      </c>
      <c r="F548" s="16" t="s">
        <v>11</v>
      </c>
      <c r="G548" s="16">
        <v>35273</v>
      </c>
    </row>
    <row r="549" spans="1:7" x14ac:dyDescent="0.3">
      <c r="A549" s="17">
        <v>44257</v>
      </c>
      <c r="B549" s="16" t="s">
        <v>29</v>
      </c>
      <c r="C549" s="16" t="s">
        <v>22</v>
      </c>
      <c r="D549" s="16">
        <v>21</v>
      </c>
      <c r="E549" s="16" t="s">
        <v>10</v>
      </c>
      <c r="F549" s="16" t="s">
        <v>11</v>
      </c>
      <c r="G549" s="16">
        <v>28414</v>
      </c>
    </row>
    <row r="550" spans="1:7" x14ac:dyDescent="0.3">
      <c r="A550" s="17">
        <v>44257</v>
      </c>
      <c r="B550" s="16" t="s">
        <v>30</v>
      </c>
      <c r="C550" s="16" t="s">
        <v>20</v>
      </c>
      <c r="D550" s="16">
        <v>39</v>
      </c>
      <c r="E550" s="16" t="s">
        <v>10</v>
      </c>
      <c r="F550" s="16" t="s">
        <v>11</v>
      </c>
      <c r="G550" s="16">
        <v>60888</v>
      </c>
    </row>
    <row r="551" spans="1:7" x14ac:dyDescent="0.3">
      <c r="A551" s="17">
        <v>44258</v>
      </c>
      <c r="B551" s="16" t="s">
        <v>7</v>
      </c>
      <c r="C551" s="16" t="s">
        <v>16</v>
      </c>
      <c r="D551" s="16">
        <v>19</v>
      </c>
      <c r="E551" s="16" t="s">
        <v>10</v>
      </c>
      <c r="F551" s="16" t="s">
        <v>11</v>
      </c>
      <c r="G551" s="16">
        <v>23911</v>
      </c>
    </row>
    <row r="552" spans="1:7" x14ac:dyDescent="0.3">
      <c r="A552" s="17">
        <v>44258</v>
      </c>
      <c r="B552" s="16" t="s">
        <v>15</v>
      </c>
      <c r="C552" s="16" t="s">
        <v>21</v>
      </c>
      <c r="D552" s="16">
        <v>28</v>
      </c>
      <c r="E552" s="16" t="s">
        <v>10</v>
      </c>
      <c r="F552" s="16" t="s">
        <v>11</v>
      </c>
      <c r="G552" s="16">
        <v>37638</v>
      </c>
    </row>
    <row r="553" spans="1:7" x14ac:dyDescent="0.3">
      <c r="A553" s="17">
        <v>44258</v>
      </c>
      <c r="B553" s="16" t="s">
        <v>19</v>
      </c>
      <c r="C553" s="16" t="s">
        <v>17</v>
      </c>
      <c r="D553" s="16">
        <v>19</v>
      </c>
      <c r="E553" s="16" t="s">
        <v>10</v>
      </c>
      <c r="F553" s="16" t="s">
        <v>11</v>
      </c>
      <c r="G553" s="16">
        <v>18970</v>
      </c>
    </row>
    <row r="554" spans="1:7" x14ac:dyDescent="0.3">
      <c r="A554" s="17">
        <v>44258</v>
      </c>
      <c r="B554" s="16" t="s">
        <v>23</v>
      </c>
      <c r="C554" s="16" t="s">
        <v>25</v>
      </c>
      <c r="D554" s="16">
        <v>30</v>
      </c>
      <c r="E554" s="16" t="s">
        <v>10</v>
      </c>
      <c r="F554" s="16" t="s">
        <v>11</v>
      </c>
      <c r="G554" s="16">
        <v>36294</v>
      </c>
    </row>
    <row r="555" spans="1:7" x14ac:dyDescent="0.3">
      <c r="A555" s="17">
        <v>44258</v>
      </c>
      <c r="B555" s="16" t="s">
        <v>26</v>
      </c>
      <c r="C555" s="16" t="s">
        <v>14</v>
      </c>
      <c r="D555" s="16">
        <v>44</v>
      </c>
      <c r="E555" s="16" t="s">
        <v>10</v>
      </c>
      <c r="F555" s="16" t="s">
        <v>11</v>
      </c>
      <c r="G555" s="16">
        <v>85363</v>
      </c>
    </row>
    <row r="556" spans="1:7" x14ac:dyDescent="0.3">
      <c r="A556" s="17">
        <v>44258</v>
      </c>
      <c r="B556" s="16" t="s">
        <v>27</v>
      </c>
      <c r="C556" s="16" t="s">
        <v>18</v>
      </c>
      <c r="D556" s="16">
        <v>18</v>
      </c>
      <c r="E556" s="16" t="s">
        <v>10</v>
      </c>
      <c r="F556" s="16" t="s">
        <v>11</v>
      </c>
      <c r="G556" s="16">
        <v>19356</v>
      </c>
    </row>
    <row r="557" spans="1:7" x14ac:dyDescent="0.3">
      <c r="A557" s="17">
        <v>44258</v>
      </c>
      <c r="B557" s="16" t="s">
        <v>28</v>
      </c>
      <c r="C557" s="16" t="s">
        <v>24</v>
      </c>
      <c r="D557" s="16">
        <v>20</v>
      </c>
      <c r="E557" s="16" t="s">
        <v>10</v>
      </c>
      <c r="F557" s="16" t="s">
        <v>11</v>
      </c>
      <c r="G557" s="16">
        <v>31538</v>
      </c>
    </row>
    <row r="558" spans="1:7" x14ac:dyDescent="0.3">
      <c r="A558" s="17">
        <v>44258</v>
      </c>
      <c r="B558" s="16" t="s">
        <v>29</v>
      </c>
      <c r="C558" s="16" t="s">
        <v>22</v>
      </c>
      <c r="D558" s="16">
        <v>21</v>
      </c>
      <c r="E558" s="16" t="s">
        <v>10</v>
      </c>
      <c r="F558" s="16" t="s">
        <v>11</v>
      </c>
      <c r="G558" s="16">
        <v>25405</v>
      </c>
    </row>
    <row r="559" spans="1:7" x14ac:dyDescent="0.3">
      <c r="A559" s="17">
        <v>44258</v>
      </c>
      <c r="B559" s="16" t="s">
        <v>30</v>
      </c>
      <c r="C559" s="16" t="s">
        <v>20</v>
      </c>
      <c r="D559" s="16">
        <v>39</v>
      </c>
      <c r="E559" s="16" t="s">
        <v>10</v>
      </c>
      <c r="F559" s="16" t="s">
        <v>11</v>
      </c>
      <c r="G559" s="16">
        <v>54441</v>
      </c>
    </row>
    <row r="560" spans="1:7" x14ac:dyDescent="0.3">
      <c r="A560" s="17">
        <v>44259</v>
      </c>
      <c r="B560" s="16" t="s">
        <v>7</v>
      </c>
      <c r="C560" s="16" t="s">
        <v>16</v>
      </c>
      <c r="D560" s="16">
        <v>19</v>
      </c>
      <c r="E560" s="16" t="s">
        <v>10</v>
      </c>
      <c r="F560" s="16" t="s">
        <v>11</v>
      </c>
      <c r="G560" s="16">
        <v>27069</v>
      </c>
    </row>
    <row r="561" spans="1:7" x14ac:dyDescent="0.3">
      <c r="A561" s="17">
        <v>44259</v>
      </c>
      <c r="B561" s="16" t="s">
        <v>15</v>
      </c>
      <c r="C561" s="16" t="s">
        <v>21</v>
      </c>
      <c r="D561" s="16">
        <v>28</v>
      </c>
      <c r="E561" s="16" t="s">
        <v>10</v>
      </c>
      <c r="F561" s="16" t="s">
        <v>11</v>
      </c>
      <c r="G561" s="16">
        <v>42609</v>
      </c>
    </row>
    <row r="562" spans="1:7" x14ac:dyDescent="0.3">
      <c r="A562" s="17">
        <v>44259</v>
      </c>
      <c r="B562" s="16" t="s">
        <v>19</v>
      </c>
      <c r="C562" s="16" t="s">
        <v>17</v>
      </c>
      <c r="D562" s="16">
        <v>19</v>
      </c>
      <c r="E562" s="16" t="s">
        <v>10</v>
      </c>
      <c r="F562" s="16" t="s">
        <v>11</v>
      </c>
      <c r="G562" s="16">
        <v>21475</v>
      </c>
    </row>
    <row r="563" spans="1:7" x14ac:dyDescent="0.3">
      <c r="A563" s="17">
        <v>44259</v>
      </c>
      <c r="B563" s="16" t="s">
        <v>23</v>
      </c>
      <c r="C563" s="16" t="s">
        <v>25</v>
      </c>
      <c r="D563" s="16">
        <v>30</v>
      </c>
      <c r="E563" s="16" t="s">
        <v>10</v>
      </c>
      <c r="F563" s="16" t="s">
        <v>11</v>
      </c>
      <c r="G563" s="16">
        <v>41087</v>
      </c>
    </row>
    <row r="564" spans="1:7" x14ac:dyDescent="0.3">
      <c r="A564" s="17">
        <v>44259</v>
      </c>
      <c r="B564" s="16" t="s">
        <v>26</v>
      </c>
      <c r="C564" s="16" t="s">
        <v>14</v>
      </c>
      <c r="D564" s="16">
        <v>44</v>
      </c>
      <c r="E564" s="16" t="s">
        <v>10</v>
      </c>
      <c r="F564" s="16" t="s">
        <v>11</v>
      </c>
      <c r="G564" s="16">
        <v>96636</v>
      </c>
    </row>
    <row r="565" spans="1:7" x14ac:dyDescent="0.3">
      <c r="A565" s="17">
        <v>44259</v>
      </c>
      <c r="B565" s="16" t="s">
        <v>27</v>
      </c>
      <c r="C565" s="16" t="s">
        <v>18</v>
      </c>
      <c r="D565" s="16">
        <v>18</v>
      </c>
      <c r="E565" s="16" t="s">
        <v>10</v>
      </c>
      <c r="F565" s="16" t="s">
        <v>11</v>
      </c>
      <c r="G565" s="16">
        <v>21913</v>
      </c>
    </row>
    <row r="566" spans="1:7" x14ac:dyDescent="0.3">
      <c r="A566" s="17">
        <v>44259</v>
      </c>
      <c r="B566" s="16" t="s">
        <v>28</v>
      </c>
      <c r="C566" s="16" t="s">
        <v>24</v>
      </c>
      <c r="D566" s="16">
        <v>20</v>
      </c>
      <c r="E566" s="16" t="s">
        <v>10</v>
      </c>
      <c r="F566" s="16" t="s">
        <v>11</v>
      </c>
      <c r="G566" s="16">
        <v>35703</v>
      </c>
    </row>
    <row r="567" spans="1:7" x14ac:dyDescent="0.3">
      <c r="A567" s="17">
        <v>44259</v>
      </c>
      <c r="B567" s="16" t="s">
        <v>29</v>
      </c>
      <c r="C567" s="16" t="s">
        <v>22</v>
      </c>
      <c r="D567" s="16">
        <v>21</v>
      </c>
      <c r="E567" s="16" t="s">
        <v>10</v>
      </c>
      <c r="F567" s="16" t="s">
        <v>11</v>
      </c>
      <c r="G567" s="16">
        <v>28761</v>
      </c>
    </row>
    <row r="568" spans="1:7" x14ac:dyDescent="0.3">
      <c r="A568" s="17">
        <v>44259</v>
      </c>
      <c r="B568" s="16" t="s">
        <v>30</v>
      </c>
      <c r="C568" s="16" t="s">
        <v>20</v>
      </c>
      <c r="D568" s="16">
        <v>39</v>
      </c>
      <c r="E568" s="16" t="s">
        <v>10</v>
      </c>
      <c r="F568" s="16" t="s">
        <v>11</v>
      </c>
      <c r="G568" s="16">
        <v>61630</v>
      </c>
    </row>
    <row r="569" spans="1:7" x14ac:dyDescent="0.3">
      <c r="A569" s="17">
        <v>44260</v>
      </c>
      <c r="B569" s="16" t="s">
        <v>7</v>
      </c>
      <c r="C569" s="16" t="s">
        <v>16</v>
      </c>
      <c r="D569" s="16">
        <v>19</v>
      </c>
      <c r="E569" s="16" t="s">
        <v>10</v>
      </c>
      <c r="F569" s="16" t="s">
        <v>11</v>
      </c>
      <c r="G569" s="16">
        <v>26945</v>
      </c>
    </row>
    <row r="570" spans="1:7" x14ac:dyDescent="0.3">
      <c r="A570" s="17">
        <v>44260</v>
      </c>
      <c r="B570" s="16" t="s">
        <v>15</v>
      </c>
      <c r="C570" s="16" t="s">
        <v>21</v>
      </c>
      <c r="D570" s="16">
        <v>28</v>
      </c>
      <c r="E570" s="16" t="s">
        <v>10</v>
      </c>
      <c r="F570" s="16" t="s">
        <v>11</v>
      </c>
      <c r="G570" s="16">
        <v>42413</v>
      </c>
    </row>
    <row r="571" spans="1:7" x14ac:dyDescent="0.3">
      <c r="A571" s="17">
        <v>44260</v>
      </c>
      <c r="B571" s="16" t="s">
        <v>19</v>
      </c>
      <c r="C571" s="16" t="s">
        <v>17</v>
      </c>
      <c r="D571" s="16">
        <v>19</v>
      </c>
      <c r="E571" s="16" t="s">
        <v>10</v>
      </c>
      <c r="F571" s="16" t="s">
        <v>11</v>
      </c>
      <c r="G571" s="16">
        <v>19175</v>
      </c>
    </row>
    <row r="572" spans="1:7" x14ac:dyDescent="0.3">
      <c r="A572" s="17">
        <v>44260</v>
      </c>
      <c r="B572" s="16" t="s">
        <v>23</v>
      </c>
      <c r="C572" s="16" t="s">
        <v>25</v>
      </c>
      <c r="D572" s="16">
        <v>30</v>
      </c>
      <c r="E572" s="16" t="s">
        <v>10</v>
      </c>
      <c r="F572" s="16" t="s">
        <v>11</v>
      </c>
      <c r="G572" s="16">
        <v>40899</v>
      </c>
    </row>
    <row r="573" spans="1:7" x14ac:dyDescent="0.3">
      <c r="A573" s="17">
        <v>44260</v>
      </c>
      <c r="B573" s="16" t="s">
        <v>26</v>
      </c>
      <c r="C573" s="16" t="s">
        <v>14</v>
      </c>
      <c r="D573" s="16">
        <v>44</v>
      </c>
      <c r="E573" s="16" t="s">
        <v>10</v>
      </c>
      <c r="F573" s="16" t="s">
        <v>11</v>
      </c>
      <c r="G573" s="16">
        <v>96194</v>
      </c>
    </row>
    <row r="574" spans="1:7" x14ac:dyDescent="0.3">
      <c r="A574" s="17">
        <v>44260</v>
      </c>
      <c r="B574" s="16" t="s">
        <v>27</v>
      </c>
      <c r="C574" s="16" t="s">
        <v>18</v>
      </c>
      <c r="D574" s="16">
        <v>18</v>
      </c>
      <c r="E574" s="16" t="s">
        <v>10</v>
      </c>
      <c r="F574" s="16" t="s">
        <v>11</v>
      </c>
      <c r="G574" s="16">
        <v>21812</v>
      </c>
    </row>
    <row r="575" spans="1:7" x14ac:dyDescent="0.3">
      <c r="A575" s="17">
        <v>44260</v>
      </c>
      <c r="B575" s="16" t="s">
        <v>28</v>
      </c>
      <c r="C575" s="16" t="s">
        <v>24</v>
      </c>
      <c r="D575" s="16">
        <v>20</v>
      </c>
      <c r="E575" s="16" t="s">
        <v>10</v>
      </c>
      <c r="F575" s="16" t="s">
        <v>11</v>
      </c>
      <c r="G575" s="16">
        <v>35540</v>
      </c>
    </row>
    <row r="576" spans="1:7" x14ac:dyDescent="0.3">
      <c r="A576" s="17">
        <v>44260</v>
      </c>
      <c r="B576" s="16" t="s">
        <v>29</v>
      </c>
      <c r="C576" s="16" t="s">
        <v>22</v>
      </c>
      <c r="D576" s="16">
        <v>21</v>
      </c>
      <c r="E576" s="16" t="s">
        <v>10</v>
      </c>
      <c r="F576" s="16" t="s">
        <v>11</v>
      </c>
      <c r="G576" s="16">
        <v>28629</v>
      </c>
    </row>
    <row r="577" spans="1:7" x14ac:dyDescent="0.3">
      <c r="A577" s="17">
        <v>44260</v>
      </c>
      <c r="B577" s="16" t="s">
        <v>30</v>
      </c>
      <c r="C577" s="16" t="s">
        <v>20</v>
      </c>
      <c r="D577" s="16">
        <v>39</v>
      </c>
      <c r="E577" s="16" t="s">
        <v>10</v>
      </c>
      <c r="F577" s="16" t="s">
        <v>11</v>
      </c>
      <c r="G577" s="16">
        <v>61348</v>
      </c>
    </row>
    <row r="578" spans="1:7" x14ac:dyDescent="0.3">
      <c r="A578" s="17">
        <v>44261</v>
      </c>
      <c r="B578" s="16" t="s">
        <v>7</v>
      </c>
      <c r="C578" s="16" t="s">
        <v>16</v>
      </c>
      <c r="D578" s="16">
        <v>19</v>
      </c>
      <c r="E578" s="16" t="s">
        <v>10</v>
      </c>
      <c r="F578" s="16" t="s">
        <v>11</v>
      </c>
      <c r="G578" s="16">
        <v>21532</v>
      </c>
    </row>
    <row r="579" spans="1:7" x14ac:dyDescent="0.3">
      <c r="A579" s="17">
        <v>44261</v>
      </c>
      <c r="B579" s="16" t="s">
        <v>15</v>
      </c>
      <c r="C579" s="16" t="s">
        <v>21</v>
      </c>
      <c r="D579" s="16">
        <v>28</v>
      </c>
      <c r="E579" s="16" t="s">
        <v>10</v>
      </c>
      <c r="F579" s="16" t="s">
        <v>11</v>
      </c>
      <c r="G579" s="16">
        <v>33893</v>
      </c>
    </row>
    <row r="580" spans="1:7" x14ac:dyDescent="0.3">
      <c r="A580" s="17">
        <v>44261</v>
      </c>
      <c r="B580" s="16" t="s">
        <v>19</v>
      </c>
      <c r="C580" s="16" t="s">
        <v>17</v>
      </c>
      <c r="D580" s="16">
        <v>19</v>
      </c>
      <c r="E580" s="16" t="s">
        <v>10</v>
      </c>
      <c r="F580" s="16" t="s">
        <v>11</v>
      </c>
      <c r="G580" s="16">
        <v>17082</v>
      </c>
    </row>
    <row r="581" spans="1:7" x14ac:dyDescent="0.3">
      <c r="A581" s="17">
        <v>44261</v>
      </c>
      <c r="B581" s="16" t="s">
        <v>23</v>
      </c>
      <c r="C581" s="16" t="s">
        <v>25</v>
      </c>
      <c r="D581" s="16">
        <v>30</v>
      </c>
      <c r="E581" s="16" t="s">
        <v>10</v>
      </c>
      <c r="F581" s="16" t="s">
        <v>11</v>
      </c>
      <c r="G581" s="16">
        <v>32683</v>
      </c>
    </row>
    <row r="582" spans="1:7" x14ac:dyDescent="0.3">
      <c r="A582" s="17">
        <v>44261</v>
      </c>
      <c r="B582" s="16" t="s">
        <v>26</v>
      </c>
      <c r="C582" s="16" t="s">
        <v>14</v>
      </c>
      <c r="D582" s="16">
        <v>44</v>
      </c>
      <c r="E582" s="16" t="s">
        <v>10</v>
      </c>
      <c r="F582" s="16" t="s">
        <v>11</v>
      </c>
      <c r="G582" s="16">
        <v>76870</v>
      </c>
    </row>
    <row r="583" spans="1:7" x14ac:dyDescent="0.3">
      <c r="A583" s="17">
        <v>44261</v>
      </c>
      <c r="B583" s="16" t="s">
        <v>27</v>
      </c>
      <c r="C583" s="16" t="s">
        <v>18</v>
      </c>
      <c r="D583" s="16">
        <v>18</v>
      </c>
      <c r="E583" s="16" t="s">
        <v>10</v>
      </c>
      <c r="F583" s="16" t="s">
        <v>11</v>
      </c>
      <c r="G583" s="16">
        <v>17431</v>
      </c>
    </row>
    <row r="584" spans="1:7" x14ac:dyDescent="0.3">
      <c r="A584" s="17">
        <v>44261</v>
      </c>
      <c r="B584" s="16" t="s">
        <v>28</v>
      </c>
      <c r="C584" s="16" t="s">
        <v>24</v>
      </c>
      <c r="D584" s="16">
        <v>20</v>
      </c>
      <c r="E584" s="16" t="s">
        <v>10</v>
      </c>
      <c r="F584" s="16" t="s">
        <v>11</v>
      </c>
      <c r="G584" s="16">
        <v>28400</v>
      </c>
    </row>
    <row r="585" spans="1:7" x14ac:dyDescent="0.3">
      <c r="A585" s="17">
        <v>44261</v>
      </c>
      <c r="B585" s="16" t="s">
        <v>29</v>
      </c>
      <c r="C585" s="16" t="s">
        <v>22</v>
      </c>
      <c r="D585" s="16">
        <v>21</v>
      </c>
      <c r="E585" s="16" t="s">
        <v>10</v>
      </c>
      <c r="F585" s="16" t="s">
        <v>11</v>
      </c>
      <c r="G585" s="16">
        <v>22878</v>
      </c>
    </row>
    <row r="586" spans="1:7" x14ac:dyDescent="0.3">
      <c r="A586" s="17">
        <v>44261</v>
      </c>
      <c r="B586" s="16" t="s">
        <v>30</v>
      </c>
      <c r="C586" s="16" t="s">
        <v>20</v>
      </c>
      <c r="D586" s="16">
        <v>39</v>
      </c>
      <c r="E586" s="16" t="s">
        <v>10</v>
      </c>
      <c r="F586" s="16" t="s">
        <v>11</v>
      </c>
      <c r="G586" s="16">
        <v>49025</v>
      </c>
    </row>
    <row r="587" spans="1:7" x14ac:dyDescent="0.3">
      <c r="A587" s="17">
        <v>44262</v>
      </c>
      <c r="B587" s="16" t="s">
        <v>7</v>
      </c>
      <c r="C587" s="16" t="s">
        <v>16</v>
      </c>
      <c r="D587" s="16">
        <v>19</v>
      </c>
      <c r="E587" s="16" t="s">
        <v>10</v>
      </c>
      <c r="F587" s="16" t="s">
        <v>11</v>
      </c>
      <c r="G587" s="16">
        <v>20917</v>
      </c>
    </row>
    <row r="588" spans="1:7" x14ac:dyDescent="0.3">
      <c r="A588" s="17">
        <v>44262</v>
      </c>
      <c r="B588" s="16" t="s">
        <v>15</v>
      </c>
      <c r="C588" s="16" t="s">
        <v>21</v>
      </c>
      <c r="D588" s="16">
        <v>28</v>
      </c>
      <c r="E588" s="16" t="s">
        <v>10</v>
      </c>
      <c r="F588" s="16" t="s">
        <v>11</v>
      </c>
      <c r="G588" s="16">
        <v>32926</v>
      </c>
    </row>
    <row r="589" spans="1:7" x14ac:dyDescent="0.3">
      <c r="A589" s="17">
        <v>44262</v>
      </c>
      <c r="B589" s="16" t="s">
        <v>19</v>
      </c>
      <c r="C589" s="16" t="s">
        <v>17</v>
      </c>
      <c r="D589" s="16">
        <v>19</v>
      </c>
      <c r="E589" s="16" t="s">
        <v>10</v>
      </c>
      <c r="F589" s="16" t="s">
        <v>11</v>
      </c>
      <c r="G589" s="16">
        <v>16595</v>
      </c>
    </row>
    <row r="590" spans="1:7" x14ac:dyDescent="0.3">
      <c r="A590" s="17">
        <v>44262</v>
      </c>
      <c r="B590" s="16" t="s">
        <v>23</v>
      </c>
      <c r="C590" s="16" t="s">
        <v>25</v>
      </c>
      <c r="D590" s="16">
        <v>30</v>
      </c>
      <c r="E590" s="16" t="s">
        <v>10</v>
      </c>
      <c r="F590" s="16" t="s">
        <v>11</v>
      </c>
      <c r="G590" s="16">
        <v>31749</v>
      </c>
    </row>
    <row r="591" spans="1:7" x14ac:dyDescent="0.3">
      <c r="A591" s="17">
        <v>44262</v>
      </c>
      <c r="B591" s="16" t="s">
        <v>26</v>
      </c>
      <c r="C591" s="16" t="s">
        <v>14</v>
      </c>
      <c r="D591" s="16">
        <v>44</v>
      </c>
      <c r="E591" s="16" t="s">
        <v>10</v>
      </c>
      <c r="F591" s="16" t="s">
        <v>11</v>
      </c>
      <c r="G591" s="16">
        <v>74675</v>
      </c>
    </row>
    <row r="592" spans="1:7" x14ac:dyDescent="0.3">
      <c r="A592" s="17">
        <v>44262</v>
      </c>
      <c r="B592" s="16" t="s">
        <v>27</v>
      </c>
      <c r="C592" s="16" t="s">
        <v>18</v>
      </c>
      <c r="D592" s="16">
        <v>18</v>
      </c>
      <c r="E592" s="16" t="s">
        <v>10</v>
      </c>
      <c r="F592" s="16" t="s">
        <v>11</v>
      </c>
      <c r="G592" s="16">
        <v>16933</v>
      </c>
    </row>
    <row r="593" spans="1:7" x14ac:dyDescent="0.3">
      <c r="A593" s="17">
        <v>44262</v>
      </c>
      <c r="B593" s="16" t="s">
        <v>28</v>
      </c>
      <c r="C593" s="16" t="s">
        <v>24</v>
      </c>
      <c r="D593" s="16">
        <v>20</v>
      </c>
      <c r="E593" s="16" t="s">
        <v>10</v>
      </c>
      <c r="F593" s="16" t="s">
        <v>11</v>
      </c>
      <c r="G593" s="16">
        <v>27589</v>
      </c>
    </row>
    <row r="594" spans="1:7" x14ac:dyDescent="0.3">
      <c r="A594" s="17">
        <v>44262</v>
      </c>
      <c r="B594" s="16" t="s">
        <v>29</v>
      </c>
      <c r="C594" s="16" t="s">
        <v>22</v>
      </c>
      <c r="D594" s="16">
        <v>21</v>
      </c>
      <c r="E594" s="16" t="s">
        <v>10</v>
      </c>
      <c r="F594" s="16" t="s">
        <v>11</v>
      </c>
      <c r="G594" s="16">
        <v>22225</v>
      </c>
    </row>
    <row r="595" spans="1:7" x14ac:dyDescent="0.3">
      <c r="A595" s="17">
        <v>44262</v>
      </c>
      <c r="B595" s="16" t="s">
        <v>30</v>
      </c>
      <c r="C595" s="16" t="s">
        <v>20</v>
      </c>
      <c r="D595" s="16">
        <v>39</v>
      </c>
      <c r="E595" s="16" t="s">
        <v>10</v>
      </c>
      <c r="F595" s="16" t="s">
        <v>11</v>
      </c>
      <c r="G595" s="16">
        <v>47624</v>
      </c>
    </row>
    <row r="596" spans="1:7" x14ac:dyDescent="0.3">
      <c r="A596" s="17">
        <v>44263</v>
      </c>
      <c r="B596" s="16" t="s">
        <v>7</v>
      </c>
      <c r="C596" s="16" t="s">
        <v>16</v>
      </c>
      <c r="D596" s="16">
        <v>19</v>
      </c>
      <c r="E596" s="16" t="s">
        <v>10</v>
      </c>
      <c r="F596" s="16" t="s">
        <v>11</v>
      </c>
      <c r="G596" s="16">
        <v>21770</v>
      </c>
    </row>
    <row r="597" spans="1:7" x14ac:dyDescent="0.3">
      <c r="A597" s="17">
        <v>44263</v>
      </c>
      <c r="B597" s="16" t="s">
        <v>15</v>
      </c>
      <c r="C597" s="16" t="s">
        <v>21</v>
      </c>
      <c r="D597" s="16">
        <v>28</v>
      </c>
      <c r="E597" s="16" t="s">
        <v>10</v>
      </c>
      <c r="F597" s="16" t="s">
        <v>11</v>
      </c>
      <c r="G597" s="16">
        <v>34268</v>
      </c>
    </row>
    <row r="598" spans="1:7" x14ac:dyDescent="0.3">
      <c r="A598" s="17">
        <v>44263</v>
      </c>
      <c r="B598" s="16" t="s">
        <v>19</v>
      </c>
      <c r="C598" s="16" t="s">
        <v>17</v>
      </c>
      <c r="D598" s="16">
        <v>19</v>
      </c>
      <c r="E598" s="16" t="s">
        <v>10</v>
      </c>
      <c r="F598" s="16" t="s">
        <v>11</v>
      </c>
      <c r="G598" s="16">
        <v>17271</v>
      </c>
    </row>
    <row r="599" spans="1:7" x14ac:dyDescent="0.3">
      <c r="A599" s="17">
        <v>44263</v>
      </c>
      <c r="B599" s="16" t="s">
        <v>23</v>
      </c>
      <c r="C599" s="16" t="s">
        <v>25</v>
      </c>
      <c r="D599" s="16">
        <v>30</v>
      </c>
      <c r="E599" s="16" t="s">
        <v>10</v>
      </c>
      <c r="F599" s="16" t="s">
        <v>11</v>
      </c>
      <c r="G599" s="16">
        <v>33044</v>
      </c>
    </row>
    <row r="600" spans="1:7" x14ac:dyDescent="0.3">
      <c r="A600" s="17">
        <v>44263</v>
      </c>
      <c r="B600" s="16" t="s">
        <v>26</v>
      </c>
      <c r="C600" s="16" t="s">
        <v>14</v>
      </c>
      <c r="D600" s="16">
        <v>44</v>
      </c>
      <c r="E600" s="16" t="s">
        <v>10</v>
      </c>
      <c r="F600" s="16" t="s">
        <v>11</v>
      </c>
      <c r="G600" s="16">
        <v>77720</v>
      </c>
    </row>
    <row r="601" spans="1:7" x14ac:dyDescent="0.3">
      <c r="A601" s="17">
        <v>44263</v>
      </c>
      <c r="B601" s="16" t="s">
        <v>27</v>
      </c>
      <c r="C601" s="16" t="s">
        <v>18</v>
      </c>
      <c r="D601" s="16">
        <v>18</v>
      </c>
      <c r="E601" s="16" t="s">
        <v>10</v>
      </c>
      <c r="F601" s="16" t="s">
        <v>11</v>
      </c>
      <c r="G601" s="16">
        <v>17623</v>
      </c>
    </row>
    <row r="602" spans="1:7" x14ac:dyDescent="0.3">
      <c r="A602" s="17">
        <v>44263</v>
      </c>
      <c r="B602" s="16" t="s">
        <v>28</v>
      </c>
      <c r="C602" s="16" t="s">
        <v>24</v>
      </c>
      <c r="D602" s="16">
        <v>20</v>
      </c>
      <c r="E602" s="16" t="s">
        <v>10</v>
      </c>
      <c r="F602" s="16" t="s">
        <v>11</v>
      </c>
      <c r="G602" s="16">
        <v>28715</v>
      </c>
    </row>
    <row r="603" spans="1:7" x14ac:dyDescent="0.3">
      <c r="A603" s="17">
        <v>44263</v>
      </c>
      <c r="B603" s="16" t="s">
        <v>29</v>
      </c>
      <c r="C603" s="16" t="s">
        <v>22</v>
      </c>
      <c r="D603" s="16">
        <v>21</v>
      </c>
      <c r="E603" s="16" t="s">
        <v>10</v>
      </c>
      <c r="F603" s="16" t="s">
        <v>11</v>
      </c>
      <c r="G603" s="16">
        <v>23131</v>
      </c>
    </row>
    <row r="604" spans="1:7" x14ac:dyDescent="0.3">
      <c r="A604" s="17">
        <v>44263</v>
      </c>
      <c r="B604" s="16" t="s">
        <v>30</v>
      </c>
      <c r="C604" s="16" t="s">
        <v>20</v>
      </c>
      <c r="D604" s="16">
        <v>39</v>
      </c>
      <c r="E604" s="16" t="s">
        <v>10</v>
      </c>
      <c r="F604" s="16" t="s">
        <v>11</v>
      </c>
      <c r="G604" s="16">
        <v>59775</v>
      </c>
    </row>
    <row r="605" spans="1:7" x14ac:dyDescent="0.3">
      <c r="A605" s="17">
        <v>44264</v>
      </c>
      <c r="B605" s="16" t="s">
        <v>7</v>
      </c>
      <c r="C605" s="16" t="s">
        <v>16</v>
      </c>
      <c r="D605" s="16">
        <v>19</v>
      </c>
      <c r="E605" s="16" t="s">
        <v>10</v>
      </c>
      <c r="F605" s="16" t="s">
        <v>9</v>
      </c>
      <c r="G605" s="16">
        <v>27488</v>
      </c>
    </row>
    <row r="606" spans="1:7" x14ac:dyDescent="0.3">
      <c r="A606" s="17">
        <v>44264</v>
      </c>
      <c r="B606" s="16" t="s">
        <v>15</v>
      </c>
      <c r="C606" s="16" t="s">
        <v>21</v>
      </c>
      <c r="D606" s="16">
        <v>28</v>
      </c>
      <c r="E606" s="16" t="s">
        <v>10</v>
      </c>
      <c r="F606" s="16" t="s">
        <v>9</v>
      </c>
      <c r="G606" s="16">
        <v>41002</v>
      </c>
    </row>
    <row r="607" spans="1:7" x14ac:dyDescent="0.3">
      <c r="A607" s="17">
        <v>44264</v>
      </c>
      <c r="B607" s="16" t="s">
        <v>19</v>
      </c>
      <c r="C607" s="16" t="s">
        <v>17</v>
      </c>
      <c r="D607" s="16">
        <v>19</v>
      </c>
      <c r="E607" s="16" t="s">
        <v>10</v>
      </c>
      <c r="F607" s="16" t="s">
        <v>9</v>
      </c>
      <c r="G607" s="16">
        <v>20665</v>
      </c>
    </row>
    <row r="608" spans="1:7" x14ac:dyDescent="0.3">
      <c r="A608" s="17">
        <v>44264</v>
      </c>
      <c r="B608" s="16" t="s">
        <v>23</v>
      </c>
      <c r="C608" s="16" t="s">
        <v>25</v>
      </c>
      <c r="D608" s="16">
        <v>30</v>
      </c>
      <c r="E608" s="16" t="s">
        <v>10</v>
      </c>
      <c r="F608" s="16" t="s">
        <v>11</v>
      </c>
      <c r="G608" s="16">
        <v>39537</v>
      </c>
    </row>
    <row r="609" spans="1:7" x14ac:dyDescent="0.3">
      <c r="A609" s="17">
        <v>44264</v>
      </c>
      <c r="B609" s="16" t="s">
        <v>26</v>
      </c>
      <c r="C609" s="16" t="s">
        <v>14</v>
      </c>
      <c r="D609" s="16">
        <v>44</v>
      </c>
      <c r="E609" s="16" t="s">
        <v>10</v>
      </c>
      <c r="F609" s="16" t="s">
        <v>9</v>
      </c>
      <c r="G609" s="16">
        <v>92993</v>
      </c>
    </row>
    <row r="610" spans="1:7" x14ac:dyDescent="0.3">
      <c r="A610" s="17">
        <v>44264</v>
      </c>
      <c r="B610" s="16" t="s">
        <v>27</v>
      </c>
      <c r="C610" s="16" t="s">
        <v>18</v>
      </c>
      <c r="D610" s="16">
        <v>18</v>
      </c>
      <c r="E610" s="16" t="s">
        <v>10</v>
      </c>
      <c r="F610" s="16" t="s">
        <v>9</v>
      </c>
      <c r="G610" s="16">
        <v>21087</v>
      </c>
    </row>
    <row r="611" spans="1:7" x14ac:dyDescent="0.3">
      <c r="A611" s="17">
        <v>44264</v>
      </c>
      <c r="B611" s="16" t="s">
        <v>28</v>
      </c>
      <c r="C611" s="16" t="s">
        <v>24</v>
      </c>
      <c r="D611" s="16">
        <v>20</v>
      </c>
      <c r="E611" s="16" t="s">
        <v>10</v>
      </c>
      <c r="F611" s="16" t="s">
        <v>9</v>
      </c>
      <c r="G611" s="16">
        <v>34357</v>
      </c>
    </row>
    <row r="612" spans="1:7" x14ac:dyDescent="0.3">
      <c r="A612" s="17">
        <v>44264</v>
      </c>
      <c r="B612" s="16" t="s">
        <v>29</v>
      </c>
      <c r="C612" s="16" t="s">
        <v>22</v>
      </c>
      <c r="D612" s="16">
        <v>21</v>
      </c>
      <c r="E612" s="16" t="s">
        <v>10</v>
      </c>
      <c r="F612" s="16" t="s">
        <v>9</v>
      </c>
      <c r="G612" s="16">
        <v>27677</v>
      </c>
    </row>
    <row r="613" spans="1:7" x14ac:dyDescent="0.3">
      <c r="A613" s="17">
        <v>44264</v>
      </c>
      <c r="B613" s="16" t="s">
        <v>30</v>
      </c>
      <c r="C613" s="16" t="s">
        <v>20</v>
      </c>
      <c r="D613" s="16">
        <v>39</v>
      </c>
      <c r="E613" s="16" t="s">
        <v>10</v>
      </c>
      <c r="F613" s="16" t="s">
        <v>11</v>
      </c>
      <c r="G613" s="16">
        <v>59306</v>
      </c>
    </row>
    <row r="614" spans="1:7" x14ac:dyDescent="0.3">
      <c r="A614" s="17">
        <v>44265</v>
      </c>
      <c r="B614" s="16" t="s">
        <v>7</v>
      </c>
      <c r="C614" s="16" t="s">
        <v>16</v>
      </c>
      <c r="D614" s="16">
        <v>19</v>
      </c>
      <c r="E614" s="16" t="s">
        <v>10</v>
      </c>
      <c r="F614" s="16" t="s">
        <v>9</v>
      </c>
      <c r="G614" s="16">
        <v>28826</v>
      </c>
    </row>
    <row r="615" spans="1:7" x14ac:dyDescent="0.3">
      <c r="A615" s="17">
        <v>44265</v>
      </c>
      <c r="B615" s="16" t="s">
        <v>15</v>
      </c>
      <c r="C615" s="16" t="s">
        <v>21</v>
      </c>
      <c r="D615" s="16">
        <v>28</v>
      </c>
      <c r="E615" s="16" t="s">
        <v>10</v>
      </c>
      <c r="F615" s="16" t="s">
        <v>9</v>
      </c>
      <c r="G615" s="16">
        <v>43108</v>
      </c>
    </row>
    <row r="616" spans="1:7" x14ac:dyDescent="0.3">
      <c r="A616" s="17">
        <v>44265</v>
      </c>
      <c r="B616" s="16" t="s">
        <v>19</v>
      </c>
      <c r="C616" s="16" t="s">
        <v>17</v>
      </c>
      <c r="D616" s="16">
        <v>19</v>
      </c>
      <c r="E616" s="16" t="s">
        <v>10</v>
      </c>
      <c r="F616" s="16" t="s">
        <v>9</v>
      </c>
      <c r="G616" s="16">
        <v>21726</v>
      </c>
    </row>
    <row r="617" spans="1:7" x14ac:dyDescent="0.3">
      <c r="A617" s="17">
        <v>44265</v>
      </c>
      <c r="B617" s="16" t="s">
        <v>23</v>
      </c>
      <c r="C617" s="16" t="s">
        <v>25</v>
      </c>
      <c r="D617" s="16">
        <v>30</v>
      </c>
      <c r="E617" s="16" t="s">
        <v>10</v>
      </c>
      <c r="F617" s="16" t="s">
        <v>11</v>
      </c>
      <c r="G617" s="16">
        <v>41569</v>
      </c>
    </row>
    <row r="618" spans="1:7" x14ac:dyDescent="0.3">
      <c r="A618" s="17">
        <v>44265</v>
      </c>
      <c r="B618" s="16" t="s">
        <v>26</v>
      </c>
      <c r="C618" s="16" t="s">
        <v>14</v>
      </c>
      <c r="D618" s="16">
        <v>44</v>
      </c>
      <c r="E618" s="16" t="s">
        <v>10</v>
      </c>
      <c r="F618" s="16" t="s">
        <v>9</v>
      </c>
      <c r="G618" s="16">
        <v>97769</v>
      </c>
    </row>
    <row r="619" spans="1:7" x14ac:dyDescent="0.3">
      <c r="A619" s="17">
        <v>44265</v>
      </c>
      <c r="B619" s="16" t="s">
        <v>27</v>
      </c>
      <c r="C619" s="16" t="s">
        <v>18</v>
      </c>
      <c r="D619" s="16">
        <v>18</v>
      </c>
      <c r="E619" s="16" t="s">
        <v>10</v>
      </c>
      <c r="F619" s="16" t="s">
        <v>9</v>
      </c>
      <c r="G619" s="16">
        <v>22170</v>
      </c>
    </row>
    <row r="620" spans="1:7" x14ac:dyDescent="0.3">
      <c r="A620" s="17">
        <v>44265</v>
      </c>
      <c r="B620" s="16" t="s">
        <v>28</v>
      </c>
      <c r="C620" s="16" t="s">
        <v>24</v>
      </c>
      <c r="D620" s="16">
        <v>20</v>
      </c>
      <c r="E620" s="16" t="s">
        <v>10</v>
      </c>
      <c r="F620" s="16" t="s">
        <v>9</v>
      </c>
      <c r="G620" s="16">
        <v>36121</v>
      </c>
    </row>
    <row r="621" spans="1:7" x14ac:dyDescent="0.3">
      <c r="A621" s="17">
        <v>44265</v>
      </c>
      <c r="B621" s="16" t="s">
        <v>29</v>
      </c>
      <c r="C621" s="16" t="s">
        <v>22</v>
      </c>
      <c r="D621" s="16">
        <v>21</v>
      </c>
      <c r="E621" s="16" t="s">
        <v>10</v>
      </c>
      <c r="F621" s="16" t="s">
        <v>9</v>
      </c>
      <c r="G621" s="16">
        <v>29098</v>
      </c>
    </row>
    <row r="622" spans="1:7" x14ac:dyDescent="0.3">
      <c r="A622" s="17">
        <v>44265</v>
      </c>
      <c r="B622" s="16" t="s">
        <v>30</v>
      </c>
      <c r="C622" s="16" t="s">
        <v>20</v>
      </c>
      <c r="D622" s="16">
        <v>39</v>
      </c>
      <c r="E622" s="16" t="s">
        <v>10</v>
      </c>
      <c r="F622" s="16" t="s">
        <v>11</v>
      </c>
      <c r="G622" s="16">
        <v>62352</v>
      </c>
    </row>
    <row r="623" spans="1:7" x14ac:dyDescent="0.3">
      <c r="A623" s="17">
        <v>44266</v>
      </c>
      <c r="B623" s="16" t="s">
        <v>7</v>
      </c>
      <c r="C623" s="16" t="s">
        <v>16</v>
      </c>
      <c r="D623" s="16">
        <v>19</v>
      </c>
      <c r="E623" s="16" t="s">
        <v>10</v>
      </c>
      <c r="F623" s="16" t="s">
        <v>9</v>
      </c>
      <c r="G623" s="16">
        <v>27929</v>
      </c>
    </row>
    <row r="624" spans="1:7" x14ac:dyDescent="0.3">
      <c r="A624" s="17">
        <v>44266</v>
      </c>
      <c r="B624" s="16" t="s">
        <v>15</v>
      </c>
      <c r="C624" s="16" t="s">
        <v>21</v>
      </c>
      <c r="D624" s="16">
        <v>28</v>
      </c>
      <c r="E624" s="16" t="s">
        <v>10</v>
      </c>
      <c r="F624" s="16" t="s">
        <v>9</v>
      </c>
      <c r="G624" s="16">
        <v>41696</v>
      </c>
    </row>
    <row r="625" spans="1:7" x14ac:dyDescent="0.3">
      <c r="A625" s="17">
        <v>44266</v>
      </c>
      <c r="B625" s="16" t="s">
        <v>19</v>
      </c>
      <c r="C625" s="16" t="s">
        <v>17</v>
      </c>
      <c r="D625" s="16">
        <v>19</v>
      </c>
      <c r="E625" s="16" t="s">
        <v>10</v>
      </c>
      <c r="F625" s="16" t="s">
        <v>9</v>
      </c>
      <c r="G625" s="16">
        <v>21014</v>
      </c>
    </row>
    <row r="626" spans="1:7" x14ac:dyDescent="0.3">
      <c r="A626" s="17">
        <v>44266</v>
      </c>
      <c r="B626" s="16" t="s">
        <v>23</v>
      </c>
      <c r="C626" s="16" t="s">
        <v>25</v>
      </c>
      <c r="D626" s="16">
        <v>30</v>
      </c>
      <c r="E626" s="16" t="s">
        <v>10</v>
      </c>
      <c r="F626" s="16" t="s">
        <v>11</v>
      </c>
      <c r="G626" s="16">
        <v>40206</v>
      </c>
    </row>
    <row r="627" spans="1:7" x14ac:dyDescent="0.3">
      <c r="A627" s="17">
        <v>44266</v>
      </c>
      <c r="B627" s="16" t="s">
        <v>26</v>
      </c>
      <c r="C627" s="16" t="s">
        <v>14</v>
      </c>
      <c r="D627" s="16">
        <v>44</v>
      </c>
      <c r="E627" s="16" t="s">
        <v>10</v>
      </c>
      <c r="F627" s="16" t="s">
        <v>9</v>
      </c>
      <c r="G627" s="16">
        <v>94566</v>
      </c>
    </row>
    <row r="628" spans="1:7" x14ac:dyDescent="0.3">
      <c r="A628" s="17">
        <v>44266</v>
      </c>
      <c r="B628" s="16" t="s">
        <v>27</v>
      </c>
      <c r="C628" s="16" t="s">
        <v>18</v>
      </c>
      <c r="D628" s="16">
        <v>18</v>
      </c>
      <c r="E628" s="16" t="s">
        <v>10</v>
      </c>
      <c r="F628" s="16" t="s">
        <v>9</v>
      </c>
      <c r="G628" s="16">
        <v>21444</v>
      </c>
    </row>
    <row r="629" spans="1:7" x14ac:dyDescent="0.3">
      <c r="A629" s="17">
        <v>44266</v>
      </c>
      <c r="B629" s="16" t="s">
        <v>28</v>
      </c>
      <c r="C629" s="16" t="s">
        <v>24</v>
      </c>
      <c r="D629" s="16">
        <v>20</v>
      </c>
      <c r="E629" s="16" t="s">
        <v>10</v>
      </c>
      <c r="F629" s="16" t="s">
        <v>9</v>
      </c>
      <c r="G629" s="16">
        <v>34938</v>
      </c>
    </row>
    <row r="630" spans="1:7" x14ac:dyDescent="0.3">
      <c r="A630" s="17">
        <v>44266</v>
      </c>
      <c r="B630" s="16" t="s">
        <v>29</v>
      </c>
      <c r="C630" s="16" t="s">
        <v>22</v>
      </c>
      <c r="D630" s="16">
        <v>21</v>
      </c>
      <c r="E630" s="16" t="s">
        <v>10</v>
      </c>
      <c r="F630" s="16" t="s">
        <v>9</v>
      </c>
      <c r="G630" s="16">
        <v>28145</v>
      </c>
    </row>
    <row r="631" spans="1:7" x14ac:dyDescent="0.3">
      <c r="A631" s="17">
        <v>44266</v>
      </c>
      <c r="B631" s="16" t="s">
        <v>30</v>
      </c>
      <c r="C631" s="16" t="s">
        <v>20</v>
      </c>
      <c r="D631" s="16">
        <v>39</v>
      </c>
      <c r="E631" s="16" t="s">
        <v>10</v>
      </c>
      <c r="F631" s="16" t="s">
        <v>11</v>
      </c>
      <c r="G631" s="16">
        <v>60310</v>
      </c>
    </row>
    <row r="632" spans="1:7" x14ac:dyDescent="0.3">
      <c r="A632" s="17">
        <v>44267</v>
      </c>
      <c r="B632" s="16" t="s">
        <v>7</v>
      </c>
      <c r="C632" s="16" t="s">
        <v>16</v>
      </c>
      <c r="D632" s="16">
        <v>19</v>
      </c>
      <c r="E632" s="16" t="s">
        <v>10</v>
      </c>
      <c r="F632" s="16" t="s">
        <v>9</v>
      </c>
      <c r="G632" s="16">
        <v>29008</v>
      </c>
    </row>
    <row r="633" spans="1:7" x14ac:dyDescent="0.3">
      <c r="A633" s="17">
        <v>44267</v>
      </c>
      <c r="B633" s="16" t="s">
        <v>15</v>
      </c>
      <c r="C633" s="16" t="s">
        <v>21</v>
      </c>
      <c r="D633" s="16">
        <v>28</v>
      </c>
      <c r="E633" s="16" t="s">
        <v>10</v>
      </c>
      <c r="F633" s="16" t="s">
        <v>9</v>
      </c>
      <c r="G633" s="16">
        <v>43394</v>
      </c>
    </row>
    <row r="634" spans="1:7" x14ac:dyDescent="0.3">
      <c r="A634" s="17">
        <v>44267</v>
      </c>
      <c r="B634" s="16" t="s">
        <v>19</v>
      </c>
      <c r="C634" s="16" t="s">
        <v>17</v>
      </c>
      <c r="D634" s="16">
        <v>19</v>
      </c>
      <c r="E634" s="16" t="s">
        <v>10</v>
      </c>
      <c r="F634" s="16" t="s">
        <v>9</v>
      </c>
      <c r="G634" s="16">
        <v>21871</v>
      </c>
    </row>
    <row r="635" spans="1:7" x14ac:dyDescent="0.3">
      <c r="A635" s="17">
        <v>44267</v>
      </c>
      <c r="B635" s="16" t="s">
        <v>23</v>
      </c>
      <c r="C635" s="16" t="s">
        <v>25</v>
      </c>
      <c r="D635" s="16">
        <v>30</v>
      </c>
      <c r="E635" s="16" t="s">
        <v>10</v>
      </c>
      <c r="F635" s="16" t="s">
        <v>11</v>
      </c>
      <c r="G635" s="16">
        <v>41845</v>
      </c>
    </row>
    <row r="636" spans="1:7" x14ac:dyDescent="0.3">
      <c r="A636" s="17">
        <v>44267</v>
      </c>
      <c r="B636" s="16" t="s">
        <v>26</v>
      </c>
      <c r="C636" s="16" t="s">
        <v>14</v>
      </c>
      <c r="D636" s="16">
        <v>44</v>
      </c>
      <c r="E636" s="16" t="s">
        <v>10</v>
      </c>
      <c r="F636" s="16" t="s">
        <v>9</v>
      </c>
      <c r="G636" s="16">
        <v>98419</v>
      </c>
    </row>
    <row r="637" spans="1:7" x14ac:dyDescent="0.3">
      <c r="A637" s="17">
        <v>44267</v>
      </c>
      <c r="B637" s="16" t="s">
        <v>27</v>
      </c>
      <c r="C637" s="16" t="s">
        <v>18</v>
      </c>
      <c r="D637" s="16">
        <v>18</v>
      </c>
      <c r="E637" s="16" t="s">
        <v>10</v>
      </c>
      <c r="F637" s="16" t="s">
        <v>9</v>
      </c>
      <c r="G637" s="16">
        <v>22317</v>
      </c>
    </row>
    <row r="638" spans="1:7" x14ac:dyDescent="0.3">
      <c r="A638" s="17">
        <v>44267</v>
      </c>
      <c r="B638" s="16" t="s">
        <v>28</v>
      </c>
      <c r="C638" s="16" t="s">
        <v>24</v>
      </c>
      <c r="D638" s="16">
        <v>20</v>
      </c>
      <c r="E638" s="16" t="s">
        <v>10</v>
      </c>
      <c r="F638" s="16" t="s">
        <v>9</v>
      </c>
      <c r="G638" s="16">
        <v>36362</v>
      </c>
    </row>
    <row r="639" spans="1:7" x14ac:dyDescent="0.3">
      <c r="A639" s="17">
        <v>44267</v>
      </c>
      <c r="B639" s="16" t="s">
        <v>29</v>
      </c>
      <c r="C639" s="16" t="s">
        <v>22</v>
      </c>
      <c r="D639" s="16">
        <v>21</v>
      </c>
      <c r="E639" s="16" t="s">
        <v>10</v>
      </c>
      <c r="F639" s="16" t="s">
        <v>9</v>
      </c>
      <c r="G639" s="16">
        <v>29291</v>
      </c>
    </row>
    <row r="640" spans="1:7" x14ac:dyDescent="0.3">
      <c r="A640" s="17">
        <v>44267</v>
      </c>
      <c r="B640" s="16" t="s">
        <v>30</v>
      </c>
      <c r="C640" s="16" t="s">
        <v>20</v>
      </c>
      <c r="D640" s="16">
        <v>39</v>
      </c>
      <c r="E640" s="16" t="s">
        <v>10</v>
      </c>
      <c r="F640" s="16" t="s">
        <v>11</v>
      </c>
      <c r="G640" s="16">
        <v>62768</v>
      </c>
    </row>
    <row r="641" spans="1:7" x14ac:dyDescent="0.3">
      <c r="A641" s="17">
        <v>44268</v>
      </c>
      <c r="B641" s="16" t="s">
        <v>7</v>
      </c>
      <c r="C641" s="16" t="s">
        <v>16</v>
      </c>
      <c r="D641" s="16">
        <v>19</v>
      </c>
      <c r="E641" s="16" t="s">
        <v>10</v>
      </c>
      <c r="F641" s="16" t="s">
        <v>9</v>
      </c>
      <c r="G641" s="16">
        <v>25261</v>
      </c>
    </row>
    <row r="642" spans="1:7" x14ac:dyDescent="0.3">
      <c r="A642" s="17">
        <v>44268</v>
      </c>
      <c r="B642" s="16" t="s">
        <v>15</v>
      </c>
      <c r="C642" s="16" t="s">
        <v>21</v>
      </c>
      <c r="D642" s="16">
        <v>28</v>
      </c>
      <c r="E642" s="16" t="s">
        <v>10</v>
      </c>
      <c r="F642" s="16" t="s">
        <v>9</v>
      </c>
      <c r="G642" s="16">
        <v>37496</v>
      </c>
    </row>
    <row r="643" spans="1:7" x14ac:dyDescent="0.3">
      <c r="A643" s="17">
        <v>44268</v>
      </c>
      <c r="B643" s="16" t="s">
        <v>19</v>
      </c>
      <c r="C643" s="16" t="s">
        <v>17</v>
      </c>
      <c r="D643" s="16">
        <v>19</v>
      </c>
      <c r="E643" s="16" t="s">
        <v>10</v>
      </c>
      <c r="F643" s="16" t="s">
        <v>9</v>
      </c>
      <c r="G643" s="16">
        <v>18898</v>
      </c>
    </row>
    <row r="644" spans="1:7" x14ac:dyDescent="0.3">
      <c r="A644" s="17">
        <v>44268</v>
      </c>
      <c r="B644" s="16" t="s">
        <v>23</v>
      </c>
      <c r="C644" s="16" t="s">
        <v>25</v>
      </c>
      <c r="D644" s="16">
        <v>30</v>
      </c>
      <c r="E644" s="16" t="s">
        <v>10</v>
      </c>
      <c r="F644" s="16" t="s">
        <v>11</v>
      </c>
      <c r="G644" s="16">
        <v>36157</v>
      </c>
    </row>
    <row r="645" spans="1:7" x14ac:dyDescent="0.3">
      <c r="A645" s="17">
        <v>44268</v>
      </c>
      <c r="B645" s="16" t="s">
        <v>26</v>
      </c>
      <c r="C645" s="16" t="s">
        <v>14</v>
      </c>
      <c r="D645" s="16">
        <v>44</v>
      </c>
      <c r="E645" s="16" t="s">
        <v>10</v>
      </c>
      <c r="F645" s="16" t="s">
        <v>9</v>
      </c>
      <c r="G645" s="16">
        <v>85041</v>
      </c>
    </row>
    <row r="646" spans="1:7" x14ac:dyDescent="0.3">
      <c r="A646" s="17">
        <v>44268</v>
      </c>
      <c r="B646" s="16" t="s">
        <v>27</v>
      </c>
      <c r="C646" s="16" t="s">
        <v>18</v>
      </c>
      <c r="D646" s="16">
        <v>18</v>
      </c>
      <c r="E646" s="16" t="s">
        <v>10</v>
      </c>
      <c r="F646" s="16" t="s">
        <v>9</v>
      </c>
      <c r="G646" s="16">
        <v>19284</v>
      </c>
    </row>
    <row r="647" spans="1:7" x14ac:dyDescent="0.3">
      <c r="A647" s="17">
        <v>44268</v>
      </c>
      <c r="B647" s="16" t="s">
        <v>28</v>
      </c>
      <c r="C647" s="16" t="s">
        <v>24</v>
      </c>
      <c r="D647" s="16">
        <v>20</v>
      </c>
      <c r="E647" s="16" t="s">
        <v>10</v>
      </c>
      <c r="F647" s="16" t="s">
        <v>9</v>
      </c>
      <c r="G647" s="16">
        <v>31419</v>
      </c>
    </row>
    <row r="648" spans="1:7" x14ac:dyDescent="0.3">
      <c r="A648" s="17">
        <v>44268</v>
      </c>
      <c r="B648" s="16" t="s">
        <v>29</v>
      </c>
      <c r="C648" s="16" t="s">
        <v>22</v>
      </c>
      <c r="D648" s="16">
        <v>21</v>
      </c>
      <c r="E648" s="16" t="s">
        <v>10</v>
      </c>
      <c r="F648" s="16" t="s">
        <v>9</v>
      </c>
      <c r="G648" s="16">
        <v>25310</v>
      </c>
    </row>
    <row r="649" spans="1:7" x14ac:dyDescent="0.3">
      <c r="A649" s="17">
        <v>44268</v>
      </c>
      <c r="B649" s="16" t="s">
        <v>30</v>
      </c>
      <c r="C649" s="16" t="s">
        <v>20</v>
      </c>
      <c r="D649" s="16">
        <v>39</v>
      </c>
      <c r="E649" s="16" t="s">
        <v>10</v>
      </c>
      <c r="F649" s="16" t="s">
        <v>11</v>
      </c>
      <c r="G649" s="16">
        <v>54236</v>
      </c>
    </row>
    <row r="650" spans="1:7" x14ac:dyDescent="0.3">
      <c r="A650" s="17">
        <v>44269</v>
      </c>
      <c r="B650" s="16" t="s">
        <v>7</v>
      </c>
      <c r="C650" s="16" t="s">
        <v>16</v>
      </c>
      <c r="D650" s="16">
        <v>19</v>
      </c>
      <c r="E650" s="16" t="s">
        <v>10</v>
      </c>
      <c r="F650" s="16" t="s">
        <v>9</v>
      </c>
      <c r="G650" s="16">
        <v>24043</v>
      </c>
    </row>
    <row r="651" spans="1:7" x14ac:dyDescent="0.3">
      <c r="A651" s="17">
        <v>44269</v>
      </c>
      <c r="B651" s="16" t="s">
        <v>15</v>
      </c>
      <c r="C651" s="16" t="s">
        <v>21</v>
      </c>
      <c r="D651" s="16">
        <v>28</v>
      </c>
      <c r="E651" s="16" t="s">
        <v>10</v>
      </c>
      <c r="F651" s="16" t="s">
        <v>9</v>
      </c>
      <c r="G651" s="16">
        <v>35579</v>
      </c>
    </row>
    <row r="652" spans="1:7" x14ac:dyDescent="0.3">
      <c r="A652" s="17">
        <v>44269</v>
      </c>
      <c r="B652" s="16" t="s">
        <v>19</v>
      </c>
      <c r="C652" s="16" t="s">
        <v>17</v>
      </c>
      <c r="D652" s="16">
        <v>19</v>
      </c>
      <c r="E652" s="16" t="s">
        <v>10</v>
      </c>
      <c r="F652" s="16" t="s">
        <v>9</v>
      </c>
      <c r="G652" s="16">
        <v>17932</v>
      </c>
    </row>
    <row r="653" spans="1:7" x14ac:dyDescent="0.3">
      <c r="A653" s="17">
        <v>44269</v>
      </c>
      <c r="B653" s="16" t="s">
        <v>23</v>
      </c>
      <c r="C653" s="16" t="s">
        <v>25</v>
      </c>
      <c r="D653" s="16">
        <v>30</v>
      </c>
      <c r="E653" s="16" t="s">
        <v>10</v>
      </c>
      <c r="F653" s="16" t="s">
        <v>11</v>
      </c>
      <c r="G653" s="16">
        <v>34308</v>
      </c>
    </row>
    <row r="654" spans="1:7" x14ac:dyDescent="0.3">
      <c r="A654" s="17">
        <v>44269</v>
      </c>
      <c r="B654" s="16" t="s">
        <v>26</v>
      </c>
      <c r="C654" s="16" t="s">
        <v>14</v>
      </c>
      <c r="D654" s="16">
        <v>44</v>
      </c>
      <c r="E654" s="16" t="s">
        <v>10</v>
      </c>
      <c r="F654" s="16" t="s">
        <v>9</v>
      </c>
      <c r="G654" s="16">
        <v>80693</v>
      </c>
    </row>
    <row r="655" spans="1:7" x14ac:dyDescent="0.3">
      <c r="A655" s="17">
        <v>44269</v>
      </c>
      <c r="B655" s="16" t="s">
        <v>27</v>
      </c>
      <c r="C655" s="16" t="s">
        <v>18</v>
      </c>
      <c r="D655" s="16">
        <v>18</v>
      </c>
      <c r="E655" s="16" t="s">
        <v>10</v>
      </c>
      <c r="F655" s="16" t="s">
        <v>9</v>
      </c>
      <c r="G655" s="16">
        <v>18298</v>
      </c>
    </row>
    <row r="656" spans="1:7" x14ac:dyDescent="0.3">
      <c r="A656" s="17">
        <v>44269</v>
      </c>
      <c r="B656" s="16" t="s">
        <v>28</v>
      </c>
      <c r="C656" s="16" t="s">
        <v>24</v>
      </c>
      <c r="D656" s="16">
        <v>20</v>
      </c>
      <c r="E656" s="16" t="s">
        <v>10</v>
      </c>
      <c r="F656" s="16" t="s">
        <v>9</v>
      </c>
      <c r="G656" s="16">
        <v>29813</v>
      </c>
    </row>
    <row r="657" spans="1:7" x14ac:dyDescent="0.3">
      <c r="A657" s="17">
        <v>44269</v>
      </c>
      <c r="B657" s="16" t="s">
        <v>29</v>
      </c>
      <c r="C657" s="16" t="s">
        <v>22</v>
      </c>
      <c r="D657" s="16">
        <v>21</v>
      </c>
      <c r="E657" s="16" t="s">
        <v>10</v>
      </c>
      <c r="F657" s="16" t="s">
        <v>9</v>
      </c>
      <c r="G657" s="16">
        <v>24016</v>
      </c>
    </row>
    <row r="658" spans="1:7" x14ac:dyDescent="0.3">
      <c r="A658" s="17">
        <v>44269</v>
      </c>
      <c r="B658" s="16" t="s">
        <v>30</v>
      </c>
      <c r="C658" s="16" t="s">
        <v>20</v>
      </c>
      <c r="D658" s="16">
        <v>39</v>
      </c>
      <c r="E658" s="16" t="s">
        <v>10</v>
      </c>
      <c r="F658" s="16" t="s">
        <v>11</v>
      </c>
      <c r="G658" s="16">
        <v>51463</v>
      </c>
    </row>
    <row r="659" spans="1:7" x14ac:dyDescent="0.3">
      <c r="A659" s="17">
        <v>44270</v>
      </c>
      <c r="B659" s="16" t="s">
        <v>7</v>
      </c>
      <c r="C659" s="16" t="s">
        <v>16</v>
      </c>
      <c r="D659" s="16">
        <v>19</v>
      </c>
      <c r="E659" s="16" t="s">
        <v>10</v>
      </c>
      <c r="F659" s="16" t="s">
        <v>9</v>
      </c>
      <c r="G659" s="16">
        <v>22873</v>
      </c>
    </row>
    <row r="660" spans="1:7" x14ac:dyDescent="0.3">
      <c r="A660" s="17">
        <v>44270</v>
      </c>
      <c r="B660" s="16" t="s">
        <v>15</v>
      </c>
      <c r="C660" s="16" t="s">
        <v>21</v>
      </c>
      <c r="D660" s="16">
        <v>28</v>
      </c>
      <c r="E660" s="16" t="s">
        <v>10</v>
      </c>
      <c r="F660" s="16" t="s">
        <v>9</v>
      </c>
      <c r="G660" s="16">
        <v>33737</v>
      </c>
    </row>
    <row r="661" spans="1:7" x14ac:dyDescent="0.3">
      <c r="A661" s="17">
        <v>44270</v>
      </c>
      <c r="B661" s="16" t="s">
        <v>19</v>
      </c>
      <c r="C661" s="16" t="s">
        <v>17</v>
      </c>
      <c r="D661" s="16">
        <v>19</v>
      </c>
      <c r="E661" s="16" t="s">
        <v>10</v>
      </c>
      <c r="F661" s="16" t="s">
        <v>9</v>
      </c>
      <c r="G661" s="16">
        <v>17003</v>
      </c>
    </row>
    <row r="662" spans="1:7" x14ac:dyDescent="0.3">
      <c r="A662" s="17">
        <v>44270</v>
      </c>
      <c r="B662" s="16" t="s">
        <v>23</v>
      </c>
      <c r="C662" s="16" t="s">
        <v>25</v>
      </c>
      <c r="D662" s="16">
        <v>30</v>
      </c>
      <c r="E662" s="16" t="s">
        <v>10</v>
      </c>
      <c r="F662" s="16" t="s">
        <v>11</v>
      </c>
      <c r="G662" s="16">
        <v>32532</v>
      </c>
    </row>
    <row r="663" spans="1:7" x14ac:dyDescent="0.3">
      <c r="A663" s="17">
        <v>44270</v>
      </c>
      <c r="B663" s="16" t="s">
        <v>26</v>
      </c>
      <c r="C663" s="16" t="s">
        <v>14</v>
      </c>
      <c r="D663" s="16">
        <v>44</v>
      </c>
      <c r="E663" s="16" t="s">
        <v>10</v>
      </c>
      <c r="F663" s="16" t="s">
        <v>9</v>
      </c>
      <c r="G663" s="16">
        <v>76516</v>
      </c>
    </row>
    <row r="664" spans="1:7" x14ac:dyDescent="0.3">
      <c r="A664" s="17">
        <v>44270</v>
      </c>
      <c r="B664" s="16" t="s">
        <v>27</v>
      </c>
      <c r="C664" s="16" t="s">
        <v>18</v>
      </c>
      <c r="D664" s="16">
        <v>18</v>
      </c>
      <c r="E664" s="16" t="s">
        <v>10</v>
      </c>
      <c r="F664" s="16" t="s">
        <v>9</v>
      </c>
      <c r="G664" s="16">
        <v>17351</v>
      </c>
    </row>
    <row r="665" spans="1:7" x14ac:dyDescent="0.3">
      <c r="A665" s="17">
        <v>44270</v>
      </c>
      <c r="B665" s="16" t="s">
        <v>28</v>
      </c>
      <c r="C665" s="16" t="s">
        <v>24</v>
      </c>
      <c r="D665" s="16">
        <v>20</v>
      </c>
      <c r="E665" s="16" t="s">
        <v>10</v>
      </c>
      <c r="F665" s="16" t="s">
        <v>9</v>
      </c>
      <c r="G665" s="16">
        <v>28269</v>
      </c>
    </row>
    <row r="666" spans="1:7" x14ac:dyDescent="0.3">
      <c r="A666" s="17">
        <v>44270</v>
      </c>
      <c r="B666" s="16" t="s">
        <v>29</v>
      </c>
      <c r="C666" s="16" t="s">
        <v>22</v>
      </c>
      <c r="D666" s="16">
        <v>21</v>
      </c>
      <c r="E666" s="16" t="s">
        <v>10</v>
      </c>
      <c r="F666" s="16" t="s">
        <v>9</v>
      </c>
      <c r="G666" s="16">
        <v>22773</v>
      </c>
    </row>
    <row r="667" spans="1:7" x14ac:dyDescent="0.3">
      <c r="A667" s="17">
        <v>44270</v>
      </c>
      <c r="B667" s="16" t="s">
        <v>30</v>
      </c>
      <c r="C667" s="16" t="s">
        <v>20</v>
      </c>
      <c r="D667" s="16">
        <v>39</v>
      </c>
      <c r="E667" s="16" t="s">
        <v>10</v>
      </c>
      <c r="F667" s="16" t="s">
        <v>11</v>
      </c>
      <c r="G667" s="16">
        <v>48798</v>
      </c>
    </row>
    <row r="668" spans="1:7" x14ac:dyDescent="0.3">
      <c r="A668" s="17">
        <v>44271</v>
      </c>
      <c r="B668" s="16" t="s">
        <v>7</v>
      </c>
      <c r="C668" s="16" t="s">
        <v>16</v>
      </c>
      <c r="D668" s="16">
        <v>19</v>
      </c>
      <c r="E668" s="16" t="s">
        <v>10</v>
      </c>
      <c r="F668" s="16" t="s">
        <v>9</v>
      </c>
      <c r="G668" s="16">
        <v>30078</v>
      </c>
    </row>
    <row r="669" spans="1:7" x14ac:dyDescent="0.3">
      <c r="A669" s="17">
        <v>44271</v>
      </c>
      <c r="B669" s="16" t="s">
        <v>15</v>
      </c>
      <c r="C669" s="16" t="s">
        <v>21</v>
      </c>
      <c r="D669" s="16">
        <v>28</v>
      </c>
      <c r="E669" s="16" t="s">
        <v>10</v>
      </c>
      <c r="F669" s="16" t="s">
        <v>9</v>
      </c>
      <c r="G669" s="16">
        <v>45078</v>
      </c>
    </row>
    <row r="670" spans="1:7" x14ac:dyDescent="0.3">
      <c r="A670" s="17">
        <v>44271</v>
      </c>
      <c r="B670" s="16" t="s">
        <v>19</v>
      </c>
      <c r="C670" s="16" t="s">
        <v>17</v>
      </c>
      <c r="D670" s="16">
        <v>19</v>
      </c>
      <c r="E670" s="16" t="s">
        <v>10</v>
      </c>
      <c r="F670" s="16" t="s">
        <v>9</v>
      </c>
      <c r="G670" s="16">
        <v>22719</v>
      </c>
    </row>
    <row r="671" spans="1:7" x14ac:dyDescent="0.3">
      <c r="A671" s="17">
        <v>44271</v>
      </c>
      <c r="B671" s="16" t="s">
        <v>23</v>
      </c>
      <c r="C671" s="16" t="s">
        <v>25</v>
      </c>
      <c r="D671" s="16">
        <v>30</v>
      </c>
      <c r="E671" s="16" t="s">
        <v>10</v>
      </c>
      <c r="F671" s="16" t="s">
        <v>11</v>
      </c>
      <c r="G671" s="16">
        <v>43468</v>
      </c>
    </row>
    <row r="672" spans="1:7" x14ac:dyDescent="0.3">
      <c r="A672" s="17">
        <v>44271</v>
      </c>
      <c r="B672" s="16" t="s">
        <v>26</v>
      </c>
      <c r="C672" s="16" t="s">
        <v>14</v>
      </c>
      <c r="D672" s="16">
        <v>44</v>
      </c>
      <c r="E672" s="16" t="s">
        <v>10</v>
      </c>
      <c r="F672" s="16" t="s">
        <v>9</v>
      </c>
      <c r="G672" s="16">
        <v>102237</v>
      </c>
    </row>
    <row r="673" spans="1:7" x14ac:dyDescent="0.3">
      <c r="A673" s="17">
        <v>44271</v>
      </c>
      <c r="B673" s="16" t="s">
        <v>27</v>
      </c>
      <c r="C673" s="16" t="s">
        <v>18</v>
      </c>
      <c r="D673" s="16">
        <v>18</v>
      </c>
      <c r="E673" s="16" t="s">
        <v>10</v>
      </c>
      <c r="F673" s="16" t="s">
        <v>9</v>
      </c>
      <c r="G673" s="16">
        <v>23183</v>
      </c>
    </row>
    <row r="674" spans="1:7" x14ac:dyDescent="0.3">
      <c r="A674" s="17">
        <v>44271</v>
      </c>
      <c r="B674" s="16" t="s">
        <v>28</v>
      </c>
      <c r="C674" s="16" t="s">
        <v>24</v>
      </c>
      <c r="D674" s="16">
        <v>20</v>
      </c>
      <c r="E674" s="16" t="s">
        <v>10</v>
      </c>
      <c r="F674" s="16" t="s">
        <v>9</v>
      </c>
      <c r="G674" s="16">
        <v>37772</v>
      </c>
    </row>
    <row r="675" spans="1:7" x14ac:dyDescent="0.3">
      <c r="A675" s="17">
        <v>44271</v>
      </c>
      <c r="B675" s="16" t="s">
        <v>29</v>
      </c>
      <c r="C675" s="16" t="s">
        <v>22</v>
      </c>
      <c r="D675" s="16">
        <v>21</v>
      </c>
      <c r="E675" s="16" t="s">
        <v>10</v>
      </c>
      <c r="F675" s="16" t="s">
        <v>9</v>
      </c>
      <c r="G675" s="16">
        <v>30428</v>
      </c>
    </row>
    <row r="676" spans="1:7" x14ac:dyDescent="0.3">
      <c r="A676" s="17">
        <v>44271</v>
      </c>
      <c r="B676" s="16" t="s">
        <v>30</v>
      </c>
      <c r="C676" s="16" t="s">
        <v>20</v>
      </c>
      <c r="D676" s="16">
        <v>39</v>
      </c>
      <c r="E676" s="16" t="s">
        <v>10</v>
      </c>
      <c r="F676" s="16" t="s">
        <v>11</v>
      </c>
      <c r="G676" s="16">
        <v>65202</v>
      </c>
    </row>
    <row r="677" spans="1:7" x14ac:dyDescent="0.3">
      <c r="A677" s="17">
        <v>44272</v>
      </c>
      <c r="B677" s="16" t="s">
        <v>7</v>
      </c>
      <c r="C677" s="16" t="s">
        <v>16</v>
      </c>
      <c r="D677" s="16">
        <v>19</v>
      </c>
      <c r="E677" s="16" t="s">
        <v>10</v>
      </c>
      <c r="F677" s="16" t="s">
        <v>9</v>
      </c>
      <c r="G677" s="16">
        <v>29271</v>
      </c>
    </row>
    <row r="678" spans="1:7" x14ac:dyDescent="0.3">
      <c r="A678" s="17">
        <v>44272</v>
      </c>
      <c r="B678" s="16" t="s">
        <v>15</v>
      </c>
      <c r="C678" s="16" t="s">
        <v>21</v>
      </c>
      <c r="D678" s="16">
        <v>28</v>
      </c>
      <c r="E678" s="16" t="s">
        <v>10</v>
      </c>
      <c r="F678" s="16" t="s">
        <v>9</v>
      </c>
      <c r="G678" s="16">
        <v>43808</v>
      </c>
    </row>
    <row r="679" spans="1:7" x14ac:dyDescent="0.3">
      <c r="A679" s="17">
        <v>44272</v>
      </c>
      <c r="B679" s="16" t="s">
        <v>19</v>
      </c>
      <c r="C679" s="16" t="s">
        <v>17</v>
      </c>
      <c r="D679" s="16">
        <v>19</v>
      </c>
      <c r="E679" s="16" t="s">
        <v>10</v>
      </c>
      <c r="F679" s="16" t="s">
        <v>9</v>
      </c>
      <c r="G679" s="16">
        <v>22079</v>
      </c>
    </row>
    <row r="680" spans="1:7" x14ac:dyDescent="0.3">
      <c r="A680" s="17">
        <v>44272</v>
      </c>
      <c r="B680" s="16" t="s">
        <v>23</v>
      </c>
      <c r="C680" s="16" t="s">
        <v>25</v>
      </c>
      <c r="D680" s="16">
        <v>30</v>
      </c>
      <c r="E680" s="16" t="s">
        <v>10</v>
      </c>
      <c r="F680" s="16" t="s">
        <v>11</v>
      </c>
      <c r="G680" s="16">
        <v>42243</v>
      </c>
    </row>
    <row r="681" spans="1:7" x14ac:dyDescent="0.3">
      <c r="A681" s="17">
        <v>44272</v>
      </c>
      <c r="B681" s="16" t="s">
        <v>26</v>
      </c>
      <c r="C681" s="16" t="s">
        <v>14</v>
      </c>
      <c r="D681" s="16">
        <v>44</v>
      </c>
      <c r="E681" s="16" t="s">
        <v>10</v>
      </c>
      <c r="F681" s="16" t="s">
        <v>9</v>
      </c>
      <c r="G681" s="16">
        <v>99356</v>
      </c>
    </row>
    <row r="682" spans="1:7" x14ac:dyDescent="0.3">
      <c r="A682" s="17">
        <v>44272</v>
      </c>
      <c r="B682" s="16" t="s">
        <v>27</v>
      </c>
      <c r="C682" s="16" t="s">
        <v>18</v>
      </c>
      <c r="D682" s="16">
        <v>18</v>
      </c>
      <c r="E682" s="16" t="s">
        <v>10</v>
      </c>
      <c r="F682" s="16" t="s">
        <v>9</v>
      </c>
      <c r="G682" s="16">
        <v>22530</v>
      </c>
    </row>
    <row r="683" spans="1:7" x14ac:dyDescent="0.3">
      <c r="A683" s="17">
        <v>44272</v>
      </c>
      <c r="B683" s="16" t="s">
        <v>28</v>
      </c>
      <c r="C683" s="16" t="s">
        <v>24</v>
      </c>
      <c r="D683" s="16">
        <v>20</v>
      </c>
      <c r="E683" s="16" t="s">
        <v>10</v>
      </c>
      <c r="F683" s="16" t="s">
        <v>9</v>
      </c>
      <c r="G683" s="16">
        <v>36708</v>
      </c>
    </row>
    <row r="684" spans="1:7" x14ac:dyDescent="0.3">
      <c r="A684" s="17">
        <v>44272</v>
      </c>
      <c r="B684" s="16" t="s">
        <v>29</v>
      </c>
      <c r="C684" s="16" t="s">
        <v>22</v>
      </c>
      <c r="D684" s="16">
        <v>21</v>
      </c>
      <c r="E684" s="16" t="s">
        <v>10</v>
      </c>
      <c r="F684" s="16" t="s">
        <v>9</v>
      </c>
      <c r="G684" s="16">
        <v>29570</v>
      </c>
    </row>
    <row r="685" spans="1:7" x14ac:dyDescent="0.3">
      <c r="A685" s="17">
        <v>44272</v>
      </c>
      <c r="B685" s="16" t="s">
        <v>30</v>
      </c>
      <c r="C685" s="16" t="s">
        <v>20</v>
      </c>
      <c r="D685" s="16">
        <v>39</v>
      </c>
      <c r="E685" s="16" t="s">
        <v>10</v>
      </c>
      <c r="F685" s="16" t="s">
        <v>11</v>
      </c>
      <c r="G685" s="16">
        <v>63365</v>
      </c>
    </row>
    <row r="686" spans="1:7" x14ac:dyDescent="0.3">
      <c r="A686" s="17">
        <v>44273</v>
      </c>
      <c r="B686" s="16" t="s">
        <v>7</v>
      </c>
      <c r="C686" s="16" t="s">
        <v>16</v>
      </c>
      <c r="D686" s="16">
        <v>19</v>
      </c>
      <c r="E686" s="16" t="s">
        <v>10</v>
      </c>
      <c r="F686" s="16" t="s">
        <v>9</v>
      </c>
      <c r="G686" s="16">
        <v>29398</v>
      </c>
    </row>
    <row r="687" spans="1:7" x14ac:dyDescent="0.3">
      <c r="A687" s="17">
        <v>44273</v>
      </c>
      <c r="B687" s="16" t="s">
        <v>15</v>
      </c>
      <c r="C687" s="16" t="s">
        <v>21</v>
      </c>
      <c r="D687" s="16">
        <v>28</v>
      </c>
      <c r="E687" s="16" t="s">
        <v>10</v>
      </c>
      <c r="F687" s="16" t="s">
        <v>9</v>
      </c>
      <c r="G687" s="16">
        <v>44009</v>
      </c>
    </row>
    <row r="688" spans="1:7" x14ac:dyDescent="0.3">
      <c r="A688" s="17">
        <v>44273</v>
      </c>
      <c r="B688" s="16" t="s">
        <v>19</v>
      </c>
      <c r="C688" s="16" t="s">
        <v>17</v>
      </c>
      <c r="D688" s="16">
        <v>19</v>
      </c>
      <c r="E688" s="16" t="s">
        <v>10</v>
      </c>
      <c r="F688" s="16" t="s">
        <v>9</v>
      </c>
      <c r="G688" s="16">
        <v>22180</v>
      </c>
    </row>
    <row r="689" spans="1:7" x14ac:dyDescent="0.3">
      <c r="A689" s="17">
        <v>44273</v>
      </c>
      <c r="B689" s="16" t="s">
        <v>23</v>
      </c>
      <c r="C689" s="16" t="s">
        <v>25</v>
      </c>
      <c r="D689" s="16">
        <v>30</v>
      </c>
      <c r="E689" s="16" t="s">
        <v>10</v>
      </c>
      <c r="F689" s="16" t="s">
        <v>11</v>
      </c>
      <c r="G689" s="16">
        <v>42437</v>
      </c>
    </row>
    <row r="690" spans="1:7" x14ac:dyDescent="0.3">
      <c r="A690" s="17">
        <v>44273</v>
      </c>
      <c r="B690" s="16" t="s">
        <v>26</v>
      </c>
      <c r="C690" s="16" t="s">
        <v>14</v>
      </c>
      <c r="D690" s="16">
        <v>44</v>
      </c>
      <c r="E690" s="16" t="s">
        <v>10</v>
      </c>
      <c r="F690" s="16" t="s">
        <v>9</v>
      </c>
      <c r="G690" s="16">
        <v>99812</v>
      </c>
    </row>
    <row r="691" spans="1:7" x14ac:dyDescent="0.3">
      <c r="A691" s="17">
        <v>44273</v>
      </c>
      <c r="B691" s="16" t="s">
        <v>27</v>
      </c>
      <c r="C691" s="16" t="s">
        <v>18</v>
      </c>
      <c r="D691" s="16">
        <v>18</v>
      </c>
      <c r="E691" s="16" t="s">
        <v>10</v>
      </c>
      <c r="F691" s="16" t="s">
        <v>9</v>
      </c>
      <c r="G691" s="16">
        <v>22633</v>
      </c>
    </row>
    <row r="692" spans="1:7" x14ac:dyDescent="0.3">
      <c r="A692" s="17">
        <v>44273</v>
      </c>
      <c r="B692" s="16" t="s">
        <v>28</v>
      </c>
      <c r="C692" s="16" t="s">
        <v>24</v>
      </c>
      <c r="D692" s="16">
        <v>20</v>
      </c>
      <c r="E692" s="16" t="s">
        <v>10</v>
      </c>
      <c r="F692" s="16" t="s">
        <v>9</v>
      </c>
      <c r="G692" s="16">
        <v>36877</v>
      </c>
    </row>
    <row r="693" spans="1:7" x14ac:dyDescent="0.3">
      <c r="A693" s="17">
        <v>44273</v>
      </c>
      <c r="B693" s="16" t="s">
        <v>29</v>
      </c>
      <c r="C693" s="16" t="s">
        <v>22</v>
      </c>
      <c r="D693" s="16">
        <v>21</v>
      </c>
      <c r="E693" s="16" t="s">
        <v>10</v>
      </c>
      <c r="F693" s="16" t="s">
        <v>9</v>
      </c>
      <c r="G693" s="16">
        <v>29706</v>
      </c>
    </row>
    <row r="694" spans="1:7" x14ac:dyDescent="0.3">
      <c r="A694" s="17">
        <v>44273</v>
      </c>
      <c r="B694" s="16" t="s">
        <v>30</v>
      </c>
      <c r="C694" s="16" t="s">
        <v>20</v>
      </c>
      <c r="D694" s="16">
        <v>39</v>
      </c>
      <c r="E694" s="16" t="s">
        <v>10</v>
      </c>
      <c r="F694" s="16" t="s">
        <v>11</v>
      </c>
      <c r="G694" s="16">
        <v>63656</v>
      </c>
    </row>
    <row r="695" spans="1:7" x14ac:dyDescent="0.3">
      <c r="A695" s="17">
        <v>44274</v>
      </c>
      <c r="B695" s="16" t="s">
        <v>7</v>
      </c>
      <c r="C695" s="16" t="s">
        <v>16</v>
      </c>
      <c r="D695" s="16">
        <v>19</v>
      </c>
      <c r="E695" s="16" t="s">
        <v>10</v>
      </c>
      <c r="F695" s="16" t="s">
        <v>9</v>
      </c>
      <c r="G695" s="16">
        <v>24388</v>
      </c>
    </row>
    <row r="696" spans="1:7" x14ac:dyDescent="0.3">
      <c r="A696" s="17">
        <v>44274</v>
      </c>
      <c r="B696" s="16" t="s">
        <v>15</v>
      </c>
      <c r="C696" s="16" t="s">
        <v>21</v>
      </c>
      <c r="D696" s="16">
        <v>28</v>
      </c>
      <c r="E696" s="16" t="s">
        <v>10</v>
      </c>
      <c r="F696" s="16" t="s">
        <v>9</v>
      </c>
      <c r="G696" s="16">
        <v>36122</v>
      </c>
    </row>
    <row r="697" spans="1:7" x14ac:dyDescent="0.3">
      <c r="A697" s="17">
        <v>44274</v>
      </c>
      <c r="B697" s="16" t="s">
        <v>19</v>
      </c>
      <c r="C697" s="16" t="s">
        <v>17</v>
      </c>
      <c r="D697" s="16">
        <v>19</v>
      </c>
      <c r="E697" s="16" t="s">
        <v>10</v>
      </c>
      <c r="F697" s="16" t="s">
        <v>9</v>
      </c>
      <c r="G697" s="16">
        <v>18205</v>
      </c>
    </row>
    <row r="698" spans="1:7" x14ac:dyDescent="0.3">
      <c r="A698" s="17">
        <v>44274</v>
      </c>
      <c r="B698" s="16" t="s">
        <v>23</v>
      </c>
      <c r="C698" s="16" t="s">
        <v>25</v>
      </c>
      <c r="D698" s="16">
        <v>30</v>
      </c>
      <c r="E698" s="16" t="s">
        <v>10</v>
      </c>
      <c r="F698" s="16" t="s">
        <v>11</v>
      </c>
      <c r="G698" s="16">
        <v>34831</v>
      </c>
    </row>
    <row r="699" spans="1:7" x14ac:dyDescent="0.3">
      <c r="A699" s="17">
        <v>44274</v>
      </c>
      <c r="B699" s="16" t="s">
        <v>26</v>
      </c>
      <c r="C699" s="16" t="s">
        <v>14</v>
      </c>
      <c r="D699" s="16">
        <v>44</v>
      </c>
      <c r="E699" s="16" t="s">
        <v>10</v>
      </c>
      <c r="F699" s="16" t="s">
        <v>9</v>
      </c>
      <c r="G699" s="16">
        <v>81924</v>
      </c>
    </row>
    <row r="700" spans="1:7" x14ac:dyDescent="0.3">
      <c r="A700" s="17">
        <v>44274</v>
      </c>
      <c r="B700" s="16" t="s">
        <v>27</v>
      </c>
      <c r="C700" s="16" t="s">
        <v>18</v>
      </c>
      <c r="D700" s="16">
        <v>18</v>
      </c>
      <c r="E700" s="16" t="s">
        <v>10</v>
      </c>
      <c r="F700" s="16" t="s">
        <v>9</v>
      </c>
      <c r="G700" s="16">
        <v>18577</v>
      </c>
    </row>
    <row r="701" spans="1:7" x14ac:dyDescent="0.3">
      <c r="A701" s="17">
        <v>44274</v>
      </c>
      <c r="B701" s="16" t="s">
        <v>28</v>
      </c>
      <c r="C701" s="16" t="s">
        <v>24</v>
      </c>
      <c r="D701" s="16">
        <v>20</v>
      </c>
      <c r="E701" s="16" t="s">
        <v>10</v>
      </c>
      <c r="F701" s="16" t="s">
        <v>9</v>
      </c>
      <c r="G701" s="16">
        <v>30267</v>
      </c>
    </row>
    <row r="702" spans="1:7" x14ac:dyDescent="0.3">
      <c r="A702" s="17">
        <v>44274</v>
      </c>
      <c r="B702" s="16" t="s">
        <v>29</v>
      </c>
      <c r="C702" s="16" t="s">
        <v>22</v>
      </c>
      <c r="D702" s="16">
        <v>21</v>
      </c>
      <c r="E702" s="16" t="s">
        <v>10</v>
      </c>
      <c r="F702" s="16" t="s">
        <v>9</v>
      </c>
      <c r="G702" s="16">
        <v>24382</v>
      </c>
    </row>
    <row r="703" spans="1:7" x14ac:dyDescent="0.3">
      <c r="A703" s="17">
        <v>44274</v>
      </c>
      <c r="B703" s="16" t="s">
        <v>30</v>
      </c>
      <c r="C703" s="16" t="s">
        <v>20</v>
      </c>
      <c r="D703" s="16">
        <v>39</v>
      </c>
      <c r="E703" s="16" t="s">
        <v>10</v>
      </c>
      <c r="F703" s="16" t="s">
        <v>11</v>
      </c>
      <c r="G703" s="16">
        <v>52248</v>
      </c>
    </row>
    <row r="704" spans="1:7" x14ac:dyDescent="0.3">
      <c r="A704" s="17">
        <v>44275</v>
      </c>
      <c r="B704" s="16" t="s">
        <v>7</v>
      </c>
      <c r="C704" s="16" t="s">
        <v>16</v>
      </c>
      <c r="D704" s="16">
        <v>19</v>
      </c>
      <c r="E704" s="16" t="s">
        <v>10</v>
      </c>
      <c r="F704" s="16" t="s">
        <v>9</v>
      </c>
      <c r="G704" s="16">
        <v>27862</v>
      </c>
    </row>
    <row r="705" spans="1:7" x14ac:dyDescent="0.3">
      <c r="A705" s="17">
        <v>44275</v>
      </c>
      <c r="B705" s="16" t="s">
        <v>15</v>
      </c>
      <c r="C705" s="16" t="s">
        <v>21</v>
      </c>
      <c r="D705" s="16">
        <v>28</v>
      </c>
      <c r="E705" s="16" t="s">
        <v>10</v>
      </c>
      <c r="F705" s="16" t="s">
        <v>9</v>
      </c>
      <c r="G705" s="16">
        <v>41590</v>
      </c>
    </row>
    <row r="706" spans="1:7" x14ac:dyDescent="0.3">
      <c r="A706" s="17">
        <v>44275</v>
      </c>
      <c r="B706" s="16" t="s">
        <v>19</v>
      </c>
      <c r="C706" s="16" t="s">
        <v>17</v>
      </c>
      <c r="D706" s="16">
        <v>19</v>
      </c>
      <c r="E706" s="16" t="s">
        <v>10</v>
      </c>
      <c r="F706" s="16" t="s">
        <v>9</v>
      </c>
      <c r="G706" s="16">
        <v>20961</v>
      </c>
    </row>
    <row r="707" spans="1:7" x14ac:dyDescent="0.3">
      <c r="A707" s="17">
        <v>44275</v>
      </c>
      <c r="B707" s="16" t="s">
        <v>23</v>
      </c>
      <c r="C707" s="16" t="s">
        <v>25</v>
      </c>
      <c r="D707" s="16">
        <v>30</v>
      </c>
      <c r="E707" s="16" t="s">
        <v>10</v>
      </c>
      <c r="F707" s="16" t="s">
        <v>11</v>
      </c>
      <c r="G707" s="16">
        <v>40104</v>
      </c>
    </row>
    <row r="708" spans="1:7" x14ac:dyDescent="0.3">
      <c r="A708" s="17">
        <v>44275</v>
      </c>
      <c r="B708" s="16" t="s">
        <v>26</v>
      </c>
      <c r="C708" s="16" t="s">
        <v>14</v>
      </c>
      <c r="D708" s="16">
        <v>44</v>
      </c>
      <c r="E708" s="16" t="s">
        <v>10</v>
      </c>
      <c r="F708" s="16" t="s">
        <v>9</v>
      </c>
      <c r="G708" s="16">
        <v>94325</v>
      </c>
    </row>
    <row r="709" spans="1:7" x14ac:dyDescent="0.3">
      <c r="A709" s="17">
        <v>44275</v>
      </c>
      <c r="B709" s="16" t="s">
        <v>27</v>
      </c>
      <c r="C709" s="16" t="s">
        <v>18</v>
      </c>
      <c r="D709" s="16">
        <v>18</v>
      </c>
      <c r="E709" s="16" t="s">
        <v>10</v>
      </c>
      <c r="F709" s="16" t="s">
        <v>9</v>
      </c>
      <c r="G709" s="16">
        <v>21389</v>
      </c>
    </row>
    <row r="710" spans="1:7" x14ac:dyDescent="0.3">
      <c r="A710" s="17">
        <v>44275</v>
      </c>
      <c r="B710" s="16" t="s">
        <v>28</v>
      </c>
      <c r="C710" s="16" t="s">
        <v>24</v>
      </c>
      <c r="D710" s="16">
        <v>20</v>
      </c>
      <c r="E710" s="16" t="s">
        <v>10</v>
      </c>
      <c r="F710" s="16" t="s">
        <v>9</v>
      </c>
      <c r="G710" s="16">
        <v>34849</v>
      </c>
    </row>
    <row r="711" spans="1:7" x14ac:dyDescent="0.3">
      <c r="A711" s="17">
        <v>44275</v>
      </c>
      <c r="B711" s="16" t="s">
        <v>29</v>
      </c>
      <c r="C711" s="16" t="s">
        <v>22</v>
      </c>
      <c r="D711" s="16">
        <v>21</v>
      </c>
      <c r="E711" s="16" t="s">
        <v>10</v>
      </c>
      <c r="F711" s="16" t="s">
        <v>9</v>
      </c>
      <c r="G711" s="16">
        <v>28073</v>
      </c>
    </row>
    <row r="712" spans="1:7" x14ac:dyDescent="0.3">
      <c r="A712" s="17">
        <v>44275</v>
      </c>
      <c r="B712" s="16" t="s">
        <v>30</v>
      </c>
      <c r="C712" s="16" t="s">
        <v>20</v>
      </c>
      <c r="D712" s="16">
        <v>39</v>
      </c>
      <c r="E712" s="16" t="s">
        <v>10</v>
      </c>
      <c r="F712" s="16" t="s">
        <v>11</v>
      </c>
      <c r="G712" s="16">
        <v>60157</v>
      </c>
    </row>
    <row r="713" spans="1:7" x14ac:dyDescent="0.3">
      <c r="A713" s="17">
        <v>44276</v>
      </c>
      <c r="B713" s="16" t="s">
        <v>7</v>
      </c>
      <c r="C713" s="16" t="s">
        <v>16</v>
      </c>
      <c r="D713" s="16">
        <v>19</v>
      </c>
      <c r="E713" s="16" t="s">
        <v>10</v>
      </c>
      <c r="F713" s="16" t="s">
        <v>9</v>
      </c>
      <c r="G713" s="16">
        <v>28559</v>
      </c>
    </row>
    <row r="714" spans="1:7" x14ac:dyDescent="0.3">
      <c r="A714" s="17">
        <v>44276</v>
      </c>
      <c r="B714" s="16" t="s">
        <v>15</v>
      </c>
      <c r="C714" s="16" t="s">
        <v>21</v>
      </c>
      <c r="D714" s="16">
        <v>28</v>
      </c>
      <c r="E714" s="16" t="s">
        <v>10</v>
      </c>
      <c r="F714" s="16" t="s">
        <v>9</v>
      </c>
      <c r="G714" s="16">
        <v>42687</v>
      </c>
    </row>
    <row r="715" spans="1:7" x14ac:dyDescent="0.3">
      <c r="A715" s="17">
        <v>44276</v>
      </c>
      <c r="B715" s="16" t="s">
        <v>19</v>
      </c>
      <c r="C715" s="16" t="s">
        <v>17</v>
      </c>
      <c r="D715" s="16">
        <v>19</v>
      </c>
      <c r="E715" s="16" t="s">
        <v>10</v>
      </c>
      <c r="F715" s="16" t="s">
        <v>9</v>
      </c>
      <c r="G715" s="16">
        <v>21515</v>
      </c>
    </row>
    <row r="716" spans="1:7" x14ac:dyDescent="0.3">
      <c r="A716" s="17">
        <v>44276</v>
      </c>
      <c r="B716" s="16" t="s">
        <v>23</v>
      </c>
      <c r="C716" s="16" t="s">
        <v>25</v>
      </c>
      <c r="D716" s="16">
        <v>30</v>
      </c>
      <c r="E716" s="16" t="s">
        <v>10</v>
      </c>
      <c r="F716" s="16" t="s">
        <v>11</v>
      </c>
      <c r="G716" s="16">
        <v>41163</v>
      </c>
    </row>
    <row r="717" spans="1:7" x14ac:dyDescent="0.3">
      <c r="A717" s="17">
        <v>44276</v>
      </c>
      <c r="B717" s="16" t="s">
        <v>26</v>
      </c>
      <c r="C717" s="16" t="s">
        <v>14</v>
      </c>
      <c r="D717" s="16">
        <v>44</v>
      </c>
      <c r="E717" s="16" t="s">
        <v>10</v>
      </c>
      <c r="F717" s="16" t="s">
        <v>9</v>
      </c>
      <c r="G717" s="16">
        <v>96815</v>
      </c>
    </row>
    <row r="718" spans="1:7" x14ac:dyDescent="0.3">
      <c r="A718" s="17">
        <v>44276</v>
      </c>
      <c r="B718" s="16" t="s">
        <v>27</v>
      </c>
      <c r="C718" s="16" t="s">
        <v>18</v>
      </c>
      <c r="D718" s="16">
        <v>18</v>
      </c>
      <c r="E718" s="16" t="s">
        <v>10</v>
      </c>
      <c r="F718" s="16" t="s">
        <v>9</v>
      </c>
      <c r="G718" s="16">
        <v>21954</v>
      </c>
    </row>
    <row r="719" spans="1:7" x14ac:dyDescent="0.3">
      <c r="A719" s="17">
        <v>44276</v>
      </c>
      <c r="B719" s="16" t="s">
        <v>28</v>
      </c>
      <c r="C719" s="16" t="s">
        <v>24</v>
      </c>
      <c r="D719" s="16">
        <v>20</v>
      </c>
      <c r="E719" s="16" t="s">
        <v>10</v>
      </c>
      <c r="F719" s="16" t="s">
        <v>9</v>
      </c>
      <c r="G719" s="16">
        <v>35769</v>
      </c>
    </row>
    <row r="720" spans="1:7" x14ac:dyDescent="0.3">
      <c r="A720" s="17">
        <v>44276</v>
      </c>
      <c r="B720" s="16" t="s">
        <v>29</v>
      </c>
      <c r="C720" s="16" t="s">
        <v>22</v>
      </c>
      <c r="D720" s="16">
        <v>21</v>
      </c>
      <c r="E720" s="16" t="s">
        <v>10</v>
      </c>
      <c r="F720" s="16" t="s">
        <v>9</v>
      </c>
      <c r="G720" s="16">
        <v>28814</v>
      </c>
    </row>
    <row r="721" spans="1:7" x14ac:dyDescent="0.3">
      <c r="A721" s="17">
        <v>44276</v>
      </c>
      <c r="B721" s="16" t="s">
        <v>30</v>
      </c>
      <c r="C721" s="16" t="s">
        <v>20</v>
      </c>
      <c r="D721" s="16">
        <v>39</v>
      </c>
      <c r="E721" s="16" t="s">
        <v>10</v>
      </c>
      <c r="F721" s="16" t="s">
        <v>11</v>
      </c>
      <c r="G721" s="16">
        <v>61744</v>
      </c>
    </row>
    <row r="722" spans="1:7" x14ac:dyDescent="0.3">
      <c r="A722" s="17">
        <v>44277</v>
      </c>
      <c r="B722" s="16" t="s">
        <v>7</v>
      </c>
      <c r="C722" s="16" t="s">
        <v>16</v>
      </c>
      <c r="D722" s="16">
        <v>19</v>
      </c>
      <c r="E722" s="16" t="s">
        <v>10</v>
      </c>
      <c r="F722" s="16" t="s">
        <v>9</v>
      </c>
      <c r="G722" s="16">
        <v>23031</v>
      </c>
    </row>
    <row r="723" spans="1:7" x14ac:dyDescent="0.3">
      <c r="A723" s="17">
        <v>44277</v>
      </c>
      <c r="B723" s="16" t="s">
        <v>15</v>
      </c>
      <c r="C723" s="16" t="s">
        <v>21</v>
      </c>
      <c r="D723" s="16">
        <v>28</v>
      </c>
      <c r="E723" s="16" t="s">
        <v>10</v>
      </c>
      <c r="F723" s="16" t="s">
        <v>9</v>
      </c>
      <c r="G723" s="16">
        <v>33985</v>
      </c>
    </row>
    <row r="724" spans="1:7" x14ac:dyDescent="0.3">
      <c r="A724" s="17">
        <v>44277</v>
      </c>
      <c r="B724" s="16" t="s">
        <v>19</v>
      </c>
      <c r="C724" s="16" t="s">
        <v>17</v>
      </c>
      <c r="D724" s="16">
        <v>19</v>
      </c>
      <c r="E724" s="16" t="s">
        <v>10</v>
      </c>
      <c r="F724" s="16" t="s">
        <v>9</v>
      </c>
      <c r="G724" s="16">
        <v>17129</v>
      </c>
    </row>
    <row r="725" spans="1:7" x14ac:dyDescent="0.3">
      <c r="A725" s="17">
        <v>44277</v>
      </c>
      <c r="B725" s="16" t="s">
        <v>23</v>
      </c>
      <c r="C725" s="16" t="s">
        <v>25</v>
      </c>
      <c r="D725" s="16">
        <v>30</v>
      </c>
      <c r="E725" s="16" t="s">
        <v>10</v>
      </c>
      <c r="F725" s="16" t="s">
        <v>11</v>
      </c>
      <c r="G725" s="16">
        <v>32771</v>
      </c>
    </row>
    <row r="726" spans="1:7" x14ac:dyDescent="0.3">
      <c r="A726" s="17">
        <v>44277</v>
      </c>
      <c r="B726" s="16" t="s">
        <v>26</v>
      </c>
      <c r="C726" s="16" t="s">
        <v>14</v>
      </c>
      <c r="D726" s="16">
        <v>44</v>
      </c>
      <c r="E726" s="16" t="s">
        <v>10</v>
      </c>
      <c r="F726" s="16" t="s">
        <v>9</v>
      </c>
      <c r="G726" s="16">
        <v>77079</v>
      </c>
    </row>
    <row r="727" spans="1:7" x14ac:dyDescent="0.3">
      <c r="A727" s="17">
        <v>44277</v>
      </c>
      <c r="B727" s="16" t="s">
        <v>27</v>
      </c>
      <c r="C727" s="16" t="s">
        <v>18</v>
      </c>
      <c r="D727" s="16">
        <v>18</v>
      </c>
      <c r="E727" s="16" t="s">
        <v>10</v>
      </c>
      <c r="F727" s="16" t="s">
        <v>9</v>
      </c>
      <c r="G727" s="16">
        <v>17478</v>
      </c>
    </row>
    <row r="728" spans="1:7" x14ac:dyDescent="0.3">
      <c r="A728" s="17">
        <v>44277</v>
      </c>
      <c r="B728" s="16" t="s">
        <v>28</v>
      </c>
      <c r="C728" s="16" t="s">
        <v>24</v>
      </c>
      <c r="D728" s="16">
        <v>20</v>
      </c>
      <c r="E728" s="16" t="s">
        <v>10</v>
      </c>
      <c r="F728" s="16" t="s">
        <v>9</v>
      </c>
      <c r="G728" s="16">
        <v>28477</v>
      </c>
    </row>
    <row r="729" spans="1:7" x14ac:dyDescent="0.3">
      <c r="A729" s="17">
        <v>44277</v>
      </c>
      <c r="B729" s="16" t="s">
        <v>29</v>
      </c>
      <c r="C729" s="16" t="s">
        <v>22</v>
      </c>
      <c r="D729" s="16">
        <v>21</v>
      </c>
      <c r="E729" s="16" t="s">
        <v>10</v>
      </c>
      <c r="F729" s="16" t="s">
        <v>9</v>
      </c>
      <c r="G729" s="16">
        <v>27797</v>
      </c>
    </row>
    <row r="730" spans="1:7" x14ac:dyDescent="0.3">
      <c r="A730" s="17">
        <v>44277</v>
      </c>
      <c r="B730" s="16" t="s">
        <v>30</v>
      </c>
      <c r="C730" s="16" t="s">
        <v>20</v>
      </c>
      <c r="D730" s="16">
        <v>39</v>
      </c>
      <c r="E730" s="16" t="s">
        <v>10</v>
      </c>
      <c r="F730" s="16" t="s">
        <v>11</v>
      </c>
      <c r="G730" s="16">
        <v>49158</v>
      </c>
    </row>
    <row r="731" spans="1:7" x14ac:dyDescent="0.3">
      <c r="A731" s="17">
        <v>44278</v>
      </c>
      <c r="B731" s="16" t="s">
        <v>7</v>
      </c>
      <c r="C731" s="16" t="s">
        <v>16</v>
      </c>
      <c r="D731" s="16">
        <v>19</v>
      </c>
      <c r="E731" s="16" t="s">
        <v>10</v>
      </c>
      <c r="F731" s="16" t="s">
        <v>9</v>
      </c>
      <c r="G731" s="16">
        <v>28381</v>
      </c>
    </row>
    <row r="732" spans="1:7" x14ac:dyDescent="0.3">
      <c r="A732" s="17">
        <v>44278</v>
      </c>
      <c r="B732" s="16" t="s">
        <v>15</v>
      </c>
      <c r="C732" s="16" t="s">
        <v>21</v>
      </c>
      <c r="D732" s="16">
        <v>28</v>
      </c>
      <c r="E732" s="16" t="s">
        <v>10</v>
      </c>
      <c r="F732" s="16" t="s">
        <v>9</v>
      </c>
      <c r="G732" s="16">
        <v>42407</v>
      </c>
    </row>
    <row r="733" spans="1:7" x14ac:dyDescent="0.3">
      <c r="A733" s="17">
        <v>44278</v>
      </c>
      <c r="B733" s="16" t="s">
        <v>19</v>
      </c>
      <c r="C733" s="16" t="s">
        <v>17</v>
      </c>
      <c r="D733" s="16">
        <v>19</v>
      </c>
      <c r="E733" s="16" t="s">
        <v>10</v>
      </c>
      <c r="F733" s="16" t="s">
        <v>9</v>
      </c>
      <c r="G733" s="16">
        <v>21373</v>
      </c>
    </row>
    <row r="734" spans="1:7" x14ac:dyDescent="0.3">
      <c r="A734" s="17">
        <v>44278</v>
      </c>
      <c r="B734" s="16" t="s">
        <v>23</v>
      </c>
      <c r="C734" s="16" t="s">
        <v>25</v>
      </c>
      <c r="D734" s="16">
        <v>30</v>
      </c>
      <c r="E734" s="16" t="s">
        <v>10</v>
      </c>
      <c r="F734" s="16" t="s">
        <v>11</v>
      </c>
      <c r="G734" s="16">
        <v>40892</v>
      </c>
    </row>
    <row r="735" spans="1:7" x14ac:dyDescent="0.3">
      <c r="A735" s="17">
        <v>44278</v>
      </c>
      <c r="B735" s="16" t="s">
        <v>26</v>
      </c>
      <c r="C735" s="16" t="s">
        <v>14</v>
      </c>
      <c r="D735" s="16">
        <v>44</v>
      </c>
      <c r="E735" s="16" t="s">
        <v>10</v>
      </c>
      <c r="F735" s="16" t="s">
        <v>9</v>
      </c>
      <c r="G735" s="16">
        <v>96178</v>
      </c>
    </row>
    <row r="736" spans="1:7" x14ac:dyDescent="0.3">
      <c r="A736" s="17">
        <v>44278</v>
      </c>
      <c r="B736" s="16" t="s">
        <v>27</v>
      </c>
      <c r="C736" s="16" t="s">
        <v>18</v>
      </c>
      <c r="D736" s="16">
        <v>18</v>
      </c>
      <c r="E736" s="16" t="s">
        <v>10</v>
      </c>
      <c r="F736" s="16" t="s">
        <v>9</v>
      </c>
      <c r="G736" s="16">
        <v>21809</v>
      </c>
    </row>
    <row r="737" spans="1:7" x14ac:dyDescent="0.3">
      <c r="A737" s="17">
        <v>44278</v>
      </c>
      <c r="B737" s="16" t="s">
        <v>28</v>
      </c>
      <c r="C737" s="16" t="s">
        <v>24</v>
      </c>
      <c r="D737" s="16">
        <v>20</v>
      </c>
      <c r="E737" s="16" t="s">
        <v>10</v>
      </c>
      <c r="F737" s="16" t="s">
        <v>9</v>
      </c>
      <c r="G737" s="16">
        <v>35534</v>
      </c>
    </row>
    <row r="738" spans="1:7" x14ac:dyDescent="0.3">
      <c r="A738" s="17">
        <v>44278</v>
      </c>
      <c r="B738" s="16" t="s">
        <v>29</v>
      </c>
      <c r="C738" s="16" t="s">
        <v>22</v>
      </c>
      <c r="D738" s="16">
        <v>21</v>
      </c>
      <c r="E738" s="16" t="s">
        <v>10</v>
      </c>
      <c r="F738" s="16" t="s">
        <v>9</v>
      </c>
      <c r="G738" s="16">
        <v>28625</v>
      </c>
    </row>
    <row r="739" spans="1:7" x14ac:dyDescent="0.3">
      <c r="A739" s="17">
        <v>44278</v>
      </c>
      <c r="B739" s="16" t="s">
        <v>30</v>
      </c>
      <c r="C739" s="16" t="s">
        <v>20</v>
      </c>
      <c r="D739" s="16">
        <v>39</v>
      </c>
      <c r="E739" s="16" t="s">
        <v>10</v>
      </c>
      <c r="F739" s="16" t="s">
        <v>11</v>
      </c>
      <c r="G739" s="16">
        <v>61338</v>
      </c>
    </row>
    <row r="740" spans="1:7" x14ac:dyDescent="0.3">
      <c r="A740" s="17">
        <v>44279</v>
      </c>
      <c r="B740" s="16" t="s">
        <v>7</v>
      </c>
      <c r="C740" s="16" t="s">
        <v>16</v>
      </c>
      <c r="D740" s="16">
        <v>19</v>
      </c>
      <c r="E740" s="16" t="s">
        <v>10</v>
      </c>
      <c r="F740" s="16" t="s">
        <v>9</v>
      </c>
      <c r="G740" s="16">
        <v>28073</v>
      </c>
    </row>
    <row r="741" spans="1:7" x14ac:dyDescent="0.3">
      <c r="A741" s="17">
        <v>44279</v>
      </c>
      <c r="B741" s="16" t="s">
        <v>15</v>
      </c>
      <c r="C741" s="16" t="s">
        <v>21</v>
      </c>
      <c r="D741" s="16">
        <v>28</v>
      </c>
      <c r="E741" s="16" t="s">
        <v>10</v>
      </c>
      <c r="F741" s="16" t="s">
        <v>9</v>
      </c>
      <c r="G741" s="16">
        <v>41922</v>
      </c>
    </row>
    <row r="742" spans="1:7" x14ac:dyDescent="0.3">
      <c r="A742" s="17">
        <v>44279</v>
      </c>
      <c r="B742" s="16" t="s">
        <v>19</v>
      </c>
      <c r="C742" s="16" t="s">
        <v>17</v>
      </c>
      <c r="D742" s="16">
        <v>19</v>
      </c>
      <c r="E742" s="16" t="s">
        <v>10</v>
      </c>
      <c r="F742" s="16" t="s">
        <v>9</v>
      </c>
      <c r="G742" s="16">
        <v>21129</v>
      </c>
    </row>
    <row r="743" spans="1:7" x14ac:dyDescent="0.3">
      <c r="A743" s="17">
        <v>44279</v>
      </c>
      <c r="B743" s="16" t="s">
        <v>23</v>
      </c>
      <c r="C743" s="16" t="s">
        <v>25</v>
      </c>
      <c r="D743" s="16">
        <v>30</v>
      </c>
      <c r="E743" s="16" t="s">
        <v>10</v>
      </c>
      <c r="F743" s="16" t="s">
        <v>11</v>
      </c>
      <c r="G743" s="16">
        <v>40425</v>
      </c>
    </row>
    <row r="744" spans="1:7" x14ac:dyDescent="0.3">
      <c r="A744" s="17">
        <v>44279</v>
      </c>
      <c r="B744" s="16" t="s">
        <v>26</v>
      </c>
      <c r="C744" s="16" t="s">
        <v>14</v>
      </c>
      <c r="D744" s="16">
        <v>44</v>
      </c>
      <c r="E744" s="16" t="s">
        <v>10</v>
      </c>
      <c r="F744" s="16" t="s">
        <v>9</v>
      </c>
      <c r="G744" s="16">
        <v>95080</v>
      </c>
    </row>
    <row r="745" spans="1:7" x14ac:dyDescent="0.3">
      <c r="A745" s="17">
        <v>44279</v>
      </c>
      <c r="B745" s="16" t="s">
        <v>27</v>
      </c>
      <c r="C745" s="16" t="s">
        <v>18</v>
      </c>
      <c r="D745" s="16">
        <v>18</v>
      </c>
      <c r="E745" s="16" t="s">
        <v>10</v>
      </c>
      <c r="F745" s="16" t="s">
        <v>9</v>
      </c>
      <c r="G745" s="16">
        <v>21560</v>
      </c>
    </row>
    <row r="746" spans="1:7" x14ac:dyDescent="0.3">
      <c r="A746" s="17">
        <v>44279</v>
      </c>
      <c r="B746" s="16" t="s">
        <v>28</v>
      </c>
      <c r="C746" s="16" t="s">
        <v>24</v>
      </c>
      <c r="D746" s="16">
        <v>20</v>
      </c>
      <c r="E746" s="16" t="s">
        <v>10</v>
      </c>
      <c r="F746" s="16" t="s">
        <v>9</v>
      </c>
      <c r="G746" s="16">
        <v>35128</v>
      </c>
    </row>
    <row r="747" spans="1:7" x14ac:dyDescent="0.3">
      <c r="A747" s="17">
        <v>44279</v>
      </c>
      <c r="B747" s="16" t="s">
        <v>29</v>
      </c>
      <c r="C747" s="16" t="s">
        <v>22</v>
      </c>
      <c r="D747" s="16">
        <v>21</v>
      </c>
      <c r="E747" s="16" t="s">
        <v>10</v>
      </c>
      <c r="F747" s="16" t="s">
        <v>9</v>
      </c>
      <c r="G747" s="16">
        <v>25281</v>
      </c>
    </row>
    <row r="748" spans="1:7" x14ac:dyDescent="0.3">
      <c r="A748" s="17">
        <v>44279</v>
      </c>
      <c r="B748" s="16" t="s">
        <v>30</v>
      </c>
      <c r="C748" s="16" t="s">
        <v>20</v>
      </c>
      <c r="D748" s="16">
        <v>39</v>
      </c>
      <c r="E748" s="16" t="s">
        <v>10</v>
      </c>
      <c r="F748" s="16" t="s">
        <v>11</v>
      </c>
      <c r="G748" s="16">
        <v>60638</v>
      </c>
    </row>
    <row r="749" spans="1:7" x14ac:dyDescent="0.3">
      <c r="A749" s="17">
        <v>44280</v>
      </c>
      <c r="B749" s="16" t="s">
        <v>7</v>
      </c>
      <c r="C749" s="16" t="s">
        <v>16</v>
      </c>
      <c r="D749" s="16">
        <v>19</v>
      </c>
      <c r="E749" s="16" t="s">
        <v>10</v>
      </c>
      <c r="F749" s="16" t="s">
        <v>11</v>
      </c>
      <c r="G749" s="16">
        <v>25881</v>
      </c>
    </row>
    <row r="750" spans="1:7" x14ac:dyDescent="0.3">
      <c r="A750" s="17">
        <v>44280</v>
      </c>
      <c r="B750" s="16" t="s">
        <v>15</v>
      </c>
      <c r="C750" s="16" t="s">
        <v>21</v>
      </c>
      <c r="D750" s="16">
        <v>28</v>
      </c>
      <c r="E750" s="16" t="s">
        <v>10</v>
      </c>
      <c r="F750" s="16" t="s">
        <v>11</v>
      </c>
      <c r="G750" s="16">
        <v>36239</v>
      </c>
    </row>
    <row r="751" spans="1:7" x14ac:dyDescent="0.3">
      <c r="A751" s="17">
        <v>44280</v>
      </c>
      <c r="B751" s="16" t="s">
        <v>19</v>
      </c>
      <c r="C751" s="16" t="s">
        <v>17</v>
      </c>
      <c r="D751" s="16">
        <v>19</v>
      </c>
      <c r="E751" s="16" t="s">
        <v>10</v>
      </c>
      <c r="F751" s="16" t="s">
        <v>11</v>
      </c>
      <c r="G751" s="16">
        <v>20532</v>
      </c>
    </row>
    <row r="752" spans="1:7" x14ac:dyDescent="0.3">
      <c r="A752" s="17">
        <v>44280</v>
      </c>
      <c r="B752" s="16" t="s">
        <v>23</v>
      </c>
      <c r="C752" s="16" t="s">
        <v>25</v>
      </c>
      <c r="D752" s="16">
        <v>30</v>
      </c>
      <c r="E752" s="16" t="s">
        <v>10</v>
      </c>
      <c r="F752" s="16" t="s">
        <v>11</v>
      </c>
      <c r="G752" s="16">
        <v>39284</v>
      </c>
    </row>
    <row r="753" spans="1:7" x14ac:dyDescent="0.3">
      <c r="A753" s="17">
        <v>44280</v>
      </c>
      <c r="B753" s="16" t="s">
        <v>26</v>
      </c>
      <c r="C753" s="16" t="s">
        <v>14</v>
      </c>
      <c r="D753" s="16">
        <v>44</v>
      </c>
      <c r="E753" s="16" t="s">
        <v>10</v>
      </c>
      <c r="F753" s="16" t="s">
        <v>11</v>
      </c>
      <c r="G753" s="16">
        <v>92397</v>
      </c>
    </row>
    <row r="754" spans="1:7" x14ac:dyDescent="0.3">
      <c r="A754" s="17">
        <v>44280</v>
      </c>
      <c r="B754" s="16" t="s">
        <v>27</v>
      </c>
      <c r="C754" s="16" t="s">
        <v>18</v>
      </c>
      <c r="D754" s="16">
        <v>18</v>
      </c>
      <c r="E754" s="16" t="s">
        <v>10</v>
      </c>
      <c r="F754" s="16" t="s">
        <v>11</v>
      </c>
      <c r="G754" s="16">
        <v>20952</v>
      </c>
    </row>
    <row r="755" spans="1:7" x14ac:dyDescent="0.3">
      <c r="A755" s="17">
        <v>44280</v>
      </c>
      <c r="B755" s="16" t="s">
        <v>28</v>
      </c>
      <c r="C755" s="16" t="s">
        <v>24</v>
      </c>
      <c r="D755" s="16">
        <v>20</v>
      </c>
      <c r="E755" s="16" t="s">
        <v>10</v>
      </c>
      <c r="F755" s="16" t="s">
        <v>11</v>
      </c>
      <c r="G755" s="16">
        <v>34137</v>
      </c>
    </row>
    <row r="756" spans="1:7" x14ac:dyDescent="0.3">
      <c r="A756" s="17">
        <v>44280</v>
      </c>
      <c r="B756" s="16" t="s">
        <v>29</v>
      </c>
      <c r="C756" s="16" t="s">
        <v>22</v>
      </c>
      <c r="D756" s="16">
        <v>21</v>
      </c>
      <c r="E756" s="16" t="s">
        <v>10</v>
      </c>
      <c r="F756" s="16" t="s">
        <v>11</v>
      </c>
      <c r="G756" s="16">
        <v>27499</v>
      </c>
    </row>
    <row r="757" spans="1:7" x14ac:dyDescent="0.3">
      <c r="A757" s="17">
        <v>44280</v>
      </c>
      <c r="B757" s="16" t="s">
        <v>30</v>
      </c>
      <c r="C757" s="16" t="s">
        <v>20</v>
      </c>
      <c r="D757" s="16">
        <v>39</v>
      </c>
      <c r="E757" s="16" t="s">
        <v>10</v>
      </c>
      <c r="F757" s="16" t="s">
        <v>11</v>
      </c>
      <c r="G757" s="16">
        <v>58927</v>
      </c>
    </row>
    <row r="758" spans="1:7" x14ac:dyDescent="0.3">
      <c r="A758" s="17">
        <v>44281</v>
      </c>
      <c r="B758" s="16" t="s">
        <v>7</v>
      </c>
      <c r="C758" s="16" t="s">
        <v>16</v>
      </c>
      <c r="D758" s="16">
        <v>19</v>
      </c>
      <c r="E758" s="16" t="s">
        <v>10</v>
      </c>
      <c r="F758" s="16" t="s">
        <v>11</v>
      </c>
      <c r="G758" s="16">
        <v>27003</v>
      </c>
    </row>
    <row r="759" spans="1:7" x14ac:dyDescent="0.3">
      <c r="A759" s="17">
        <v>44281</v>
      </c>
      <c r="B759" s="16" t="s">
        <v>15</v>
      </c>
      <c r="C759" s="16" t="s">
        <v>21</v>
      </c>
      <c r="D759" s="16">
        <v>28</v>
      </c>
      <c r="E759" s="16" t="s">
        <v>10</v>
      </c>
      <c r="F759" s="16" t="s">
        <v>11</v>
      </c>
      <c r="G759" s="16">
        <v>38004</v>
      </c>
    </row>
    <row r="760" spans="1:7" x14ac:dyDescent="0.3">
      <c r="A760" s="17">
        <v>44281</v>
      </c>
      <c r="B760" s="16" t="s">
        <v>19</v>
      </c>
      <c r="C760" s="16" t="s">
        <v>17</v>
      </c>
      <c r="D760" s="16">
        <v>19</v>
      </c>
      <c r="E760" s="16" t="s">
        <v>10</v>
      </c>
      <c r="F760" s="16" t="s">
        <v>11</v>
      </c>
      <c r="G760" s="16">
        <v>21422</v>
      </c>
    </row>
    <row r="761" spans="1:7" x14ac:dyDescent="0.3">
      <c r="A761" s="17">
        <v>44281</v>
      </c>
      <c r="B761" s="16" t="s">
        <v>23</v>
      </c>
      <c r="C761" s="16" t="s">
        <v>25</v>
      </c>
      <c r="D761" s="16">
        <v>30</v>
      </c>
      <c r="E761" s="16" t="s">
        <v>10</v>
      </c>
      <c r="F761" s="16" t="s">
        <v>11</v>
      </c>
      <c r="G761" s="16">
        <v>40986</v>
      </c>
    </row>
    <row r="762" spans="1:7" x14ac:dyDescent="0.3">
      <c r="A762" s="17">
        <v>44281</v>
      </c>
      <c r="B762" s="16" t="s">
        <v>26</v>
      </c>
      <c r="C762" s="16" t="s">
        <v>14</v>
      </c>
      <c r="D762" s="16">
        <v>44</v>
      </c>
      <c r="E762" s="16" t="s">
        <v>10</v>
      </c>
      <c r="F762" s="16" t="s">
        <v>11</v>
      </c>
      <c r="G762" s="16">
        <v>96400</v>
      </c>
    </row>
    <row r="763" spans="1:7" x14ac:dyDescent="0.3">
      <c r="A763" s="17">
        <v>44281</v>
      </c>
      <c r="B763" s="16" t="s">
        <v>27</v>
      </c>
      <c r="C763" s="16" t="s">
        <v>18</v>
      </c>
      <c r="D763" s="16">
        <v>18</v>
      </c>
      <c r="E763" s="16" t="s">
        <v>10</v>
      </c>
      <c r="F763" s="16" t="s">
        <v>11</v>
      </c>
      <c r="G763" s="16">
        <v>21859</v>
      </c>
    </row>
    <row r="764" spans="1:7" x14ac:dyDescent="0.3">
      <c r="A764" s="17">
        <v>44281</v>
      </c>
      <c r="B764" s="16" t="s">
        <v>28</v>
      </c>
      <c r="C764" s="16" t="s">
        <v>24</v>
      </c>
      <c r="D764" s="16">
        <v>20</v>
      </c>
      <c r="E764" s="16" t="s">
        <v>10</v>
      </c>
      <c r="F764" s="16" t="s">
        <v>11</v>
      </c>
      <c r="G764" s="16">
        <v>35616</v>
      </c>
    </row>
    <row r="765" spans="1:7" x14ac:dyDescent="0.3">
      <c r="A765" s="17">
        <v>44281</v>
      </c>
      <c r="B765" s="16" t="s">
        <v>29</v>
      </c>
      <c r="C765" s="16" t="s">
        <v>22</v>
      </c>
      <c r="D765" s="16">
        <v>21</v>
      </c>
      <c r="E765" s="16" t="s">
        <v>10</v>
      </c>
      <c r="F765" s="16" t="s">
        <v>11</v>
      </c>
      <c r="G765" s="16">
        <v>28690</v>
      </c>
    </row>
    <row r="766" spans="1:7" x14ac:dyDescent="0.3">
      <c r="A766" s="17">
        <v>44281</v>
      </c>
      <c r="B766" s="16" t="s">
        <v>30</v>
      </c>
      <c r="C766" s="16" t="s">
        <v>20</v>
      </c>
      <c r="D766" s="16">
        <v>39</v>
      </c>
      <c r="E766" s="16" t="s">
        <v>10</v>
      </c>
      <c r="F766" s="16" t="s">
        <v>11</v>
      </c>
      <c r="G766" s="16">
        <v>61480</v>
      </c>
    </row>
    <row r="767" spans="1:7" x14ac:dyDescent="0.3">
      <c r="A767" s="17">
        <v>44282</v>
      </c>
      <c r="B767" s="16" t="s">
        <v>7</v>
      </c>
      <c r="C767" s="16" t="s">
        <v>16</v>
      </c>
      <c r="D767" s="16">
        <v>19</v>
      </c>
      <c r="E767" s="16" t="s">
        <v>10</v>
      </c>
      <c r="F767" s="16" t="s">
        <v>11</v>
      </c>
      <c r="G767" s="16">
        <v>24728</v>
      </c>
    </row>
    <row r="768" spans="1:7" x14ac:dyDescent="0.3">
      <c r="A768" s="17">
        <v>44282</v>
      </c>
      <c r="B768" s="16" t="s">
        <v>15</v>
      </c>
      <c r="C768" s="16" t="s">
        <v>21</v>
      </c>
      <c r="D768" s="16">
        <v>28</v>
      </c>
      <c r="E768" s="16" t="s">
        <v>10</v>
      </c>
      <c r="F768" s="16" t="s">
        <v>11</v>
      </c>
      <c r="G768" s="16">
        <v>34424</v>
      </c>
    </row>
    <row r="769" spans="1:7" x14ac:dyDescent="0.3">
      <c r="A769" s="17">
        <v>44282</v>
      </c>
      <c r="B769" s="16" t="s">
        <v>19</v>
      </c>
      <c r="C769" s="16" t="s">
        <v>17</v>
      </c>
      <c r="D769" s="16">
        <v>19</v>
      </c>
      <c r="E769" s="16" t="s">
        <v>10</v>
      </c>
      <c r="F769" s="16" t="s">
        <v>11</v>
      </c>
      <c r="G769" s="16">
        <v>19618</v>
      </c>
    </row>
    <row r="770" spans="1:7" x14ac:dyDescent="0.3">
      <c r="A770" s="17">
        <v>44282</v>
      </c>
      <c r="B770" s="16" t="s">
        <v>23</v>
      </c>
      <c r="C770" s="16" t="s">
        <v>25</v>
      </c>
      <c r="D770" s="16">
        <v>30</v>
      </c>
      <c r="E770" s="16" t="s">
        <v>10</v>
      </c>
      <c r="F770" s="16" t="s">
        <v>11</v>
      </c>
      <c r="G770" s="16">
        <v>37534</v>
      </c>
    </row>
    <row r="771" spans="1:7" x14ac:dyDescent="0.3">
      <c r="A771" s="17">
        <v>44282</v>
      </c>
      <c r="B771" s="16" t="s">
        <v>26</v>
      </c>
      <c r="C771" s="16" t="s">
        <v>14</v>
      </c>
      <c r="D771" s="16">
        <v>44</v>
      </c>
      <c r="E771" s="16" t="s">
        <v>10</v>
      </c>
      <c r="F771" s="16" t="s">
        <v>11</v>
      </c>
      <c r="G771" s="16">
        <v>88280</v>
      </c>
    </row>
    <row r="772" spans="1:7" x14ac:dyDescent="0.3">
      <c r="A772" s="17">
        <v>44282</v>
      </c>
      <c r="B772" s="16" t="s">
        <v>27</v>
      </c>
      <c r="C772" s="16" t="s">
        <v>18</v>
      </c>
      <c r="D772" s="16">
        <v>18</v>
      </c>
      <c r="E772" s="16" t="s">
        <v>10</v>
      </c>
      <c r="F772" s="16" t="s">
        <v>11</v>
      </c>
      <c r="G772" s="16">
        <v>20018</v>
      </c>
    </row>
    <row r="773" spans="1:7" x14ac:dyDescent="0.3">
      <c r="A773" s="17">
        <v>44282</v>
      </c>
      <c r="B773" s="16" t="s">
        <v>28</v>
      </c>
      <c r="C773" s="16" t="s">
        <v>24</v>
      </c>
      <c r="D773" s="16">
        <v>20</v>
      </c>
      <c r="E773" s="16" t="s">
        <v>10</v>
      </c>
      <c r="F773" s="16" t="s">
        <v>11</v>
      </c>
      <c r="G773" s="16">
        <v>32616</v>
      </c>
    </row>
    <row r="774" spans="1:7" x14ac:dyDescent="0.3">
      <c r="A774" s="17">
        <v>44282</v>
      </c>
      <c r="B774" s="16" t="s">
        <v>29</v>
      </c>
      <c r="C774" s="16" t="s">
        <v>22</v>
      </c>
      <c r="D774" s="16">
        <v>21</v>
      </c>
      <c r="E774" s="16" t="s">
        <v>10</v>
      </c>
      <c r="F774" s="16" t="s">
        <v>11</v>
      </c>
      <c r="G774" s="16">
        <v>26274</v>
      </c>
    </row>
    <row r="775" spans="1:7" x14ac:dyDescent="0.3">
      <c r="A775" s="17">
        <v>44282</v>
      </c>
      <c r="B775" s="16" t="s">
        <v>30</v>
      </c>
      <c r="C775" s="16" t="s">
        <v>20</v>
      </c>
      <c r="D775" s="16">
        <v>39</v>
      </c>
      <c r="E775" s="16" t="s">
        <v>10</v>
      </c>
      <c r="F775" s="16" t="s">
        <v>11</v>
      </c>
      <c r="G775" s="16">
        <v>56301</v>
      </c>
    </row>
    <row r="776" spans="1:7" x14ac:dyDescent="0.3">
      <c r="A776" s="17">
        <v>44283</v>
      </c>
      <c r="B776" s="16" t="s">
        <v>7</v>
      </c>
      <c r="C776" s="16" t="s">
        <v>16</v>
      </c>
      <c r="D776" s="16">
        <v>19</v>
      </c>
      <c r="E776" s="16" t="s">
        <v>10</v>
      </c>
      <c r="F776" s="16" t="s">
        <v>11</v>
      </c>
      <c r="G776" s="16">
        <v>21385</v>
      </c>
    </row>
    <row r="777" spans="1:7" x14ac:dyDescent="0.3">
      <c r="A777" s="17">
        <v>44283</v>
      </c>
      <c r="B777" s="16" t="s">
        <v>15</v>
      </c>
      <c r="C777" s="16" t="s">
        <v>21</v>
      </c>
      <c r="D777" s="16">
        <v>28</v>
      </c>
      <c r="E777" s="16" t="s">
        <v>10</v>
      </c>
      <c r="F777" s="16" t="s">
        <v>11</v>
      </c>
      <c r="G777" s="16">
        <v>29161</v>
      </c>
    </row>
    <row r="778" spans="1:7" x14ac:dyDescent="0.3">
      <c r="A778" s="17">
        <v>44283</v>
      </c>
      <c r="B778" s="16" t="s">
        <v>19</v>
      </c>
      <c r="C778" s="16" t="s">
        <v>17</v>
      </c>
      <c r="D778" s="16">
        <v>19</v>
      </c>
      <c r="E778" s="16" t="s">
        <v>10</v>
      </c>
      <c r="F778" s="16" t="s">
        <v>11</v>
      </c>
      <c r="G778" s="16">
        <v>16965</v>
      </c>
    </row>
    <row r="779" spans="1:7" x14ac:dyDescent="0.3">
      <c r="A779" s="17">
        <v>44283</v>
      </c>
      <c r="B779" s="16" t="s">
        <v>23</v>
      </c>
      <c r="C779" s="16" t="s">
        <v>25</v>
      </c>
      <c r="D779" s="16">
        <v>30</v>
      </c>
      <c r="E779" s="16" t="s">
        <v>10</v>
      </c>
      <c r="F779" s="16" t="s">
        <v>11</v>
      </c>
      <c r="G779" s="16">
        <v>32459</v>
      </c>
    </row>
    <row r="780" spans="1:7" x14ac:dyDescent="0.3">
      <c r="A780" s="17">
        <v>44283</v>
      </c>
      <c r="B780" s="16" t="s">
        <v>26</v>
      </c>
      <c r="C780" s="16" t="s">
        <v>14</v>
      </c>
      <c r="D780" s="16">
        <v>44</v>
      </c>
      <c r="E780" s="16" t="s">
        <v>10</v>
      </c>
      <c r="F780" s="16" t="s">
        <v>11</v>
      </c>
      <c r="G780" s="16">
        <v>76342</v>
      </c>
    </row>
    <row r="781" spans="1:7" x14ac:dyDescent="0.3">
      <c r="A781" s="17">
        <v>44283</v>
      </c>
      <c r="B781" s="16" t="s">
        <v>27</v>
      </c>
      <c r="C781" s="16" t="s">
        <v>18</v>
      </c>
      <c r="D781" s="16">
        <v>18</v>
      </c>
      <c r="E781" s="16" t="s">
        <v>10</v>
      </c>
      <c r="F781" s="16" t="s">
        <v>11</v>
      </c>
      <c r="G781" s="16">
        <v>17311</v>
      </c>
    </row>
    <row r="782" spans="1:7" x14ac:dyDescent="0.3">
      <c r="A782" s="17">
        <v>44283</v>
      </c>
      <c r="B782" s="16" t="s">
        <v>28</v>
      </c>
      <c r="C782" s="16" t="s">
        <v>24</v>
      </c>
      <c r="D782" s="16">
        <v>20</v>
      </c>
      <c r="E782" s="16" t="s">
        <v>10</v>
      </c>
      <c r="F782" s="16" t="s">
        <v>11</v>
      </c>
      <c r="G782" s="16">
        <v>28205</v>
      </c>
    </row>
    <row r="783" spans="1:7" x14ac:dyDescent="0.3">
      <c r="A783" s="17">
        <v>44283</v>
      </c>
      <c r="B783" s="16" t="s">
        <v>29</v>
      </c>
      <c r="C783" s="16" t="s">
        <v>22</v>
      </c>
      <c r="D783" s="16">
        <v>21</v>
      </c>
      <c r="E783" s="16" t="s">
        <v>10</v>
      </c>
      <c r="F783" s="16" t="s">
        <v>11</v>
      </c>
      <c r="G783" s="16">
        <v>22721</v>
      </c>
    </row>
    <row r="784" spans="1:7" x14ac:dyDescent="0.3">
      <c r="A784" s="17">
        <v>44283</v>
      </c>
      <c r="B784" s="16" t="s">
        <v>30</v>
      </c>
      <c r="C784" s="16" t="s">
        <v>20</v>
      </c>
      <c r="D784" s="16">
        <v>39</v>
      </c>
      <c r="E784" s="16" t="s">
        <v>10</v>
      </c>
      <c r="F784" s="16" t="s">
        <v>11</v>
      </c>
      <c r="G784" s="16">
        <v>48688</v>
      </c>
    </row>
    <row r="785" spans="1:7" x14ac:dyDescent="0.3">
      <c r="A785" s="17">
        <v>44284</v>
      </c>
      <c r="B785" s="16" t="s">
        <v>7</v>
      </c>
      <c r="C785" s="16" t="s">
        <v>16</v>
      </c>
      <c r="D785" s="16">
        <v>19</v>
      </c>
      <c r="E785" s="16" t="s">
        <v>10</v>
      </c>
      <c r="F785" s="16" t="s">
        <v>11</v>
      </c>
      <c r="G785" s="16">
        <v>24803</v>
      </c>
    </row>
    <row r="786" spans="1:7" x14ac:dyDescent="0.3">
      <c r="A786" s="17">
        <v>44284</v>
      </c>
      <c r="B786" s="16" t="s">
        <v>15</v>
      </c>
      <c r="C786" s="16" t="s">
        <v>21</v>
      </c>
      <c r="D786" s="16">
        <v>28</v>
      </c>
      <c r="E786" s="16" t="s">
        <v>10</v>
      </c>
      <c r="F786" s="16" t="s">
        <v>11</v>
      </c>
      <c r="G786" s="16">
        <v>34543</v>
      </c>
    </row>
    <row r="787" spans="1:7" x14ac:dyDescent="0.3">
      <c r="A787" s="17">
        <v>44284</v>
      </c>
      <c r="B787" s="16" t="s">
        <v>19</v>
      </c>
      <c r="C787" s="16" t="s">
        <v>17</v>
      </c>
      <c r="D787" s="16">
        <v>19</v>
      </c>
      <c r="E787" s="16" t="s">
        <v>10</v>
      </c>
      <c r="F787" s="16" t="s">
        <v>11</v>
      </c>
      <c r="G787" s="16">
        <v>19678</v>
      </c>
    </row>
    <row r="788" spans="1:7" x14ac:dyDescent="0.3">
      <c r="A788" s="17">
        <v>44284</v>
      </c>
      <c r="B788" s="16" t="s">
        <v>23</v>
      </c>
      <c r="C788" s="16" t="s">
        <v>25</v>
      </c>
      <c r="D788" s="16">
        <v>30</v>
      </c>
      <c r="E788" s="16" t="s">
        <v>10</v>
      </c>
      <c r="F788" s="16" t="s">
        <v>11</v>
      </c>
      <c r="G788" s="16">
        <v>37648</v>
      </c>
    </row>
    <row r="789" spans="1:7" x14ac:dyDescent="0.3">
      <c r="A789" s="17">
        <v>44284</v>
      </c>
      <c r="B789" s="16" t="s">
        <v>26</v>
      </c>
      <c r="C789" s="16" t="s">
        <v>14</v>
      </c>
      <c r="D789" s="16">
        <v>44</v>
      </c>
      <c r="E789" s="16" t="s">
        <v>10</v>
      </c>
      <c r="F789" s="16" t="s">
        <v>11</v>
      </c>
      <c r="G789" s="16">
        <v>88549</v>
      </c>
    </row>
    <row r="790" spans="1:7" x14ac:dyDescent="0.3">
      <c r="A790" s="17">
        <v>44284</v>
      </c>
      <c r="B790" s="16" t="s">
        <v>27</v>
      </c>
      <c r="C790" s="16" t="s">
        <v>18</v>
      </c>
      <c r="D790" s="16">
        <v>18</v>
      </c>
      <c r="E790" s="16" t="s">
        <v>10</v>
      </c>
      <c r="F790" s="16" t="s">
        <v>11</v>
      </c>
      <c r="G790" s="16">
        <v>20079</v>
      </c>
    </row>
    <row r="791" spans="1:7" x14ac:dyDescent="0.3">
      <c r="A791" s="17">
        <v>44284</v>
      </c>
      <c r="B791" s="16" t="s">
        <v>28</v>
      </c>
      <c r="C791" s="16" t="s">
        <v>24</v>
      </c>
      <c r="D791" s="16">
        <v>20</v>
      </c>
      <c r="E791" s="16" t="s">
        <v>10</v>
      </c>
      <c r="F791" s="16" t="s">
        <v>11</v>
      </c>
      <c r="G791" s="16">
        <v>32715</v>
      </c>
    </row>
    <row r="792" spans="1:7" x14ac:dyDescent="0.3">
      <c r="A792" s="17">
        <v>44284</v>
      </c>
      <c r="B792" s="16" t="s">
        <v>29</v>
      </c>
      <c r="C792" s="16" t="s">
        <v>22</v>
      </c>
      <c r="D792" s="16">
        <v>21</v>
      </c>
      <c r="E792" s="16" t="s">
        <v>10</v>
      </c>
      <c r="F792" s="16" t="s">
        <v>11</v>
      </c>
      <c r="G792" s="16">
        <v>26354</v>
      </c>
    </row>
    <row r="793" spans="1:7" x14ac:dyDescent="0.3">
      <c r="A793" s="17">
        <v>44284</v>
      </c>
      <c r="B793" s="16" t="s">
        <v>30</v>
      </c>
      <c r="C793" s="16" t="s">
        <v>20</v>
      </c>
      <c r="D793" s="16">
        <v>39</v>
      </c>
      <c r="E793" s="16" t="s">
        <v>10</v>
      </c>
      <c r="F793" s="16" t="s">
        <v>11</v>
      </c>
      <c r="G793" s="16">
        <v>56473</v>
      </c>
    </row>
    <row r="794" spans="1:7" x14ac:dyDescent="0.3">
      <c r="A794" s="17">
        <v>44285</v>
      </c>
      <c r="B794" s="16" t="s">
        <v>7</v>
      </c>
      <c r="C794" s="16" t="s">
        <v>16</v>
      </c>
      <c r="D794" s="16">
        <v>19</v>
      </c>
      <c r="E794" s="16" t="s">
        <v>10</v>
      </c>
      <c r="F794" s="16" t="s">
        <v>11</v>
      </c>
      <c r="G794" s="16">
        <v>26590</v>
      </c>
    </row>
    <row r="795" spans="1:7" x14ac:dyDescent="0.3">
      <c r="A795" s="17">
        <v>44285</v>
      </c>
      <c r="B795" s="16" t="s">
        <v>15</v>
      </c>
      <c r="C795" s="16" t="s">
        <v>21</v>
      </c>
      <c r="D795" s="16">
        <v>28</v>
      </c>
      <c r="E795" s="16" t="s">
        <v>10</v>
      </c>
      <c r="F795" s="16" t="s">
        <v>11</v>
      </c>
      <c r="G795" s="16">
        <v>37354</v>
      </c>
    </row>
    <row r="796" spans="1:7" x14ac:dyDescent="0.3">
      <c r="A796" s="17">
        <v>44285</v>
      </c>
      <c r="B796" s="16" t="s">
        <v>19</v>
      </c>
      <c r="C796" s="16" t="s">
        <v>17</v>
      </c>
      <c r="D796" s="16">
        <v>19</v>
      </c>
      <c r="E796" s="16" t="s">
        <v>10</v>
      </c>
      <c r="F796" s="16" t="s">
        <v>11</v>
      </c>
      <c r="G796" s="16">
        <v>21094</v>
      </c>
    </row>
    <row r="797" spans="1:7" x14ac:dyDescent="0.3">
      <c r="A797" s="17">
        <v>44285</v>
      </c>
      <c r="B797" s="16" t="s">
        <v>23</v>
      </c>
      <c r="C797" s="16" t="s">
        <v>25</v>
      </c>
      <c r="D797" s="16">
        <v>30</v>
      </c>
      <c r="E797" s="16" t="s">
        <v>10</v>
      </c>
      <c r="F797" s="16" t="s">
        <v>11</v>
      </c>
      <c r="G797" s="16">
        <v>40359</v>
      </c>
    </row>
    <row r="798" spans="1:7" x14ac:dyDescent="0.3">
      <c r="A798" s="17">
        <v>44285</v>
      </c>
      <c r="B798" s="16" t="s">
        <v>26</v>
      </c>
      <c r="C798" s="16" t="s">
        <v>14</v>
      </c>
      <c r="D798" s="16">
        <v>44</v>
      </c>
      <c r="E798" s="16" t="s">
        <v>10</v>
      </c>
      <c r="F798" s="16" t="s">
        <v>11</v>
      </c>
      <c r="G798" s="16">
        <v>94924</v>
      </c>
    </row>
    <row r="799" spans="1:7" x14ac:dyDescent="0.3">
      <c r="A799" s="17">
        <v>44285</v>
      </c>
      <c r="B799" s="16" t="s">
        <v>27</v>
      </c>
      <c r="C799" s="16" t="s">
        <v>18</v>
      </c>
      <c r="D799" s="16">
        <v>18</v>
      </c>
      <c r="E799" s="16" t="s">
        <v>10</v>
      </c>
      <c r="F799" s="16" t="s">
        <v>11</v>
      </c>
      <c r="G799" s="16">
        <v>21524</v>
      </c>
    </row>
    <row r="800" spans="1:7" x14ac:dyDescent="0.3">
      <c r="A800" s="17">
        <v>44285</v>
      </c>
      <c r="B800" s="16" t="s">
        <v>28</v>
      </c>
      <c r="C800" s="16" t="s">
        <v>24</v>
      </c>
      <c r="D800" s="16">
        <v>20</v>
      </c>
      <c r="E800" s="16" t="s">
        <v>10</v>
      </c>
      <c r="F800" s="16" t="s">
        <v>11</v>
      </c>
      <c r="G800" s="16">
        <v>35071</v>
      </c>
    </row>
    <row r="801" spans="1:7" x14ac:dyDescent="0.3">
      <c r="A801" s="17">
        <v>44285</v>
      </c>
      <c r="B801" s="16" t="s">
        <v>29</v>
      </c>
      <c r="C801" s="16" t="s">
        <v>22</v>
      </c>
      <c r="D801" s="16">
        <v>21</v>
      </c>
      <c r="E801" s="16" t="s">
        <v>10</v>
      </c>
      <c r="F801" s="16" t="s">
        <v>11</v>
      </c>
      <c r="G801" s="16">
        <v>28251</v>
      </c>
    </row>
    <row r="802" spans="1:7" x14ac:dyDescent="0.3">
      <c r="A802" s="17">
        <v>44285</v>
      </c>
      <c r="B802" s="16" t="s">
        <v>30</v>
      </c>
      <c r="C802" s="16" t="s">
        <v>20</v>
      </c>
      <c r="D802" s="16">
        <v>39</v>
      </c>
      <c r="E802" s="16" t="s">
        <v>10</v>
      </c>
      <c r="F802" s="16" t="s">
        <v>11</v>
      </c>
      <c r="G802" s="16">
        <v>52200</v>
      </c>
    </row>
    <row r="803" spans="1:7" x14ac:dyDescent="0.3">
      <c r="A803" s="17">
        <v>44286</v>
      </c>
      <c r="B803" s="16" t="s">
        <v>7</v>
      </c>
      <c r="C803" s="16" t="s">
        <v>16</v>
      </c>
      <c r="D803" s="16">
        <v>19</v>
      </c>
      <c r="E803" s="16" t="s">
        <v>10</v>
      </c>
      <c r="F803" s="16" t="s">
        <v>11</v>
      </c>
      <c r="G803" s="16">
        <v>26469</v>
      </c>
    </row>
    <row r="804" spans="1:7" x14ac:dyDescent="0.3">
      <c r="A804" s="17">
        <v>44286</v>
      </c>
      <c r="B804" s="16" t="s">
        <v>15</v>
      </c>
      <c r="C804" s="16" t="s">
        <v>21</v>
      </c>
      <c r="D804" s="16">
        <v>28</v>
      </c>
      <c r="E804" s="16" t="s">
        <v>10</v>
      </c>
      <c r="F804" s="16" t="s">
        <v>11</v>
      </c>
      <c r="G804" s="16">
        <v>37164</v>
      </c>
    </row>
    <row r="805" spans="1:7" x14ac:dyDescent="0.3">
      <c r="A805" s="17">
        <v>44286</v>
      </c>
      <c r="B805" s="16" t="s">
        <v>19</v>
      </c>
      <c r="C805" s="16" t="s">
        <v>17</v>
      </c>
      <c r="D805" s="16">
        <v>19</v>
      </c>
      <c r="E805" s="16" t="s">
        <v>10</v>
      </c>
      <c r="F805" s="16" t="s">
        <v>11</v>
      </c>
      <c r="G805" s="16">
        <v>20998</v>
      </c>
    </row>
    <row r="806" spans="1:7" x14ac:dyDescent="0.3">
      <c r="A806" s="17">
        <v>44286</v>
      </c>
      <c r="B806" s="16" t="s">
        <v>23</v>
      </c>
      <c r="C806" s="16" t="s">
        <v>25</v>
      </c>
      <c r="D806" s="16">
        <v>30</v>
      </c>
      <c r="E806" s="16" t="s">
        <v>10</v>
      </c>
      <c r="F806" s="16" t="s">
        <v>11</v>
      </c>
      <c r="G806" s="16">
        <v>40175</v>
      </c>
    </row>
    <row r="807" spans="1:7" x14ac:dyDescent="0.3">
      <c r="A807" s="17">
        <v>44286</v>
      </c>
      <c r="B807" s="16" t="s">
        <v>26</v>
      </c>
      <c r="C807" s="16" t="s">
        <v>14</v>
      </c>
      <c r="D807" s="16">
        <v>44</v>
      </c>
      <c r="E807" s="16" t="s">
        <v>10</v>
      </c>
      <c r="F807" s="16" t="s">
        <v>11</v>
      </c>
      <c r="G807" s="16">
        <v>94492</v>
      </c>
    </row>
    <row r="808" spans="1:7" x14ac:dyDescent="0.3">
      <c r="A808" s="17">
        <v>44286</v>
      </c>
      <c r="B808" s="16" t="s">
        <v>27</v>
      </c>
      <c r="C808" s="16" t="s">
        <v>18</v>
      </c>
      <c r="D808" s="16">
        <v>18</v>
      </c>
      <c r="E808" s="16" t="s">
        <v>10</v>
      </c>
      <c r="F808" s="16" t="s">
        <v>11</v>
      </c>
      <c r="G808" s="16">
        <v>21427</v>
      </c>
    </row>
    <row r="809" spans="1:7" x14ac:dyDescent="0.3">
      <c r="A809" s="17">
        <v>44286</v>
      </c>
      <c r="B809" s="16" t="s">
        <v>28</v>
      </c>
      <c r="C809" s="16" t="s">
        <v>24</v>
      </c>
      <c r="D809" s="16">
        <v>20</v>
      </c>
      <c r="E809" s="16" t="s">
        <v>10</v>
      </c>
      <c r="F809" s="16" t="s">
        <v>11</v>
      </c>
      <c r="G809" s="16">
        <v>34911</v>
      </c>
    </row>
    <row r="810" spans="1:7" x14ac:dyDescent="0.3">
      <c r="A810" s="17">
        <v>44286</v>
      </c>
      <c r="B810" s="16" t="s">
        <v>29</v>
      </c>
      <c r="C810" s="16" t="s">
        <v>22</v>
      </c>
      <c r="D810" s="16">
        <v>21</v>
      </c>
      <c r="E810" s="16" t="s">
        <v>10</v>
      </c>
      <c r="F810" s="16" t="s">
        <v>11</v>
      </c>
      <c r="G810" s="16">
        <v>28123</v>
      </c>
    </row>
    <row r="811" spans="1:7" x14ac:dyDescent="0.3">
      <c r="A811" s="17">
        <v>44286</v>
      </c>
      <c r="B811" s="16" t="s">
        <v>30</v>
      </c>
      <c r="C811" s="16" t="s">
        <v>20</v>
      </c>
      <c r="D811" s="16">
        <v>39</v>
      </c>
      <c r="E811" s="16" t="s">
        <v>10</v>
      </c>
      <c r="F811" s="16" t="s">
        <v>11</v>
      </c>
      <c r="G811" s="16">
        <v>60263</v>
      </c>
    </row>
  </sheetData>
  <autoFilter ref="A1:G811" xr:uid="{F6961225-0250-4F5E-BCEB-2C58E273ABB4}"/>
  <mergeCells count="2">
    <mergeCell ref="J3:K3"/>
    <mergeCell ref="M3:N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ACCC1-750B-4BB7-BBD7-AD66BED66B2F}">
  <dimension ref="A1:O2431"/>
  <sheetViews>
    <sheetView zoomScale="70" zoomScaleNormal="70" workbookViewId="0">
      <selection activeCell="R12" sqref="R12"/>
    </sheetView>
  </sheetViews>
  <sheetFormatPr defaultColWidth="11.09765625" defaultRowHeight="15.6" x14ac:dyDescent="0.3"/>
  <cols>
    <col min="1" max="1" width="11.5" bestFit="1" customWidth="1"/>
    <col min="2" max="2" width="6.5" customWidth="1"/>
    <col min="3" max="3" width="9.8984375" customWidth="1"/>
    <col min="4" max="4" width="15.3984375" customWidth="1"/>
    <col min="5" max="5" width="6" customWidth="1"/>
    <col min="6" max="9" width="9" customWidth="1"/>
    <col min="10" max="10" width="6.296875" customWidth="1"/>
    <col min="11" max="12" width="11.09765625" customWidth="1"/>
    <col min="13" max="14" width="13.19921875" bestFit="1" customWidth="1"/>
    <col min="15" max="15" width="18.796875" bestFit="1" customWidth="1"/>
    <col min="17" max="17" width="13.19921875" bestFit="1" customWidth="1"/>
    <col min="18" max="18" width="18.796875" bestFit="1" customWidth="1"/>
    <col min="19" max="19" width="7.5" bestFit="1" customWidth="1"/>
    <col min="20" max="20" width="10.09765625" bestFit="1" customWidth="1"/>
    <col min="21" max="21" width="11" bestFit="1" customWidth="1"/>
    <col min="22" max="25" width="6" bestFit="1" customWidth="1"/>
    <col min="26" max="26" width="23.3984375" bestFit="1" customWidth="1"/>
    <col min="27" max="27" width="7" bestFit="1" customWidth="1"/>
    <col min="28" max="34" width="6" bestFit="1" customWidth="1"/>
    <col min="35" max="35" width="9.8984375" bestFit="1" customWidth="1"/>
    <col min="36" max="36" width="12" bestFit="1" customWidth="1"/>
    <col min="37" max="42" width="5" bestFit="1" customWidth="1"/>
    <col min="43" max="44" width="6" bestFit="1" customWidth="1"/>
    <col min="45" max="45" width="15" bestFit="1" customWidth="1"/>
    <col min="46" max="46" width="10.8984375" bestFit="1" customWidth="1"/>
    <col min="47" max="47" width="15" bestFit="1" customWidth="1"/>
    <col min="48" max="48" width="10.8984375" bestFit="1" customWidth="1"/>
  </cols>
  <sheetData>
    <row r="1" spans="1:15" x14ac:dyDescent="0.3">
      <c r="A1" t="s">
        <v>0</v>
      </c>
      <c r="B1" t="s">
        <v>1</v>
      </c>
      <c r="C1" t="s">
        <v>2</v>
      </c>
      <c r="D1" t="s">
        <v>3</v>
      </c>
      <c r="E1" t="s">
        <v>4</v>
      </c>
      <c r="F1" t="s">
        <v>5</v>
      </c>
      <c r="G1" t="s">
        <v>6</v>
      </c>
    </row>
    <row r="2" spans="1:15" x14ac:dyDescent="0.3">
      <c r="A2" s="1">
        <v>44197</v>
      </c>
      <c r="B2" t="s">
        <v>7</v>
      </c>
      <c r="C2" t="str">
        <f>VLOOKUP(B2,[1]Store_Code!$A$2:$B$10,2,FALSE)</f>
        <v>Perth</v>
      </c>
      <c r="D2">
        <f t="shared" ref="D2:D65" si="0">INDEX($I$4:$K$12,MATCH(C2,$H$4:$H$12,0),MATCH(E2,I$3:K$3,0))</f>
        <v>18</v>
      </c>
      <c r="E2" t="s">
        <v>8</v>
      </c>
      <c r="F2" t="s">
        <v>9</v>
      </c>
      <c r="G2">
        <v>9690</v>
      </c>
      <c r="N2" s="43" t="s">
        <v>68</v>
      </c>
      <c r="O2" t="s">
        <v>66</v>
      </c>
    </row>
    <row r="3" spans="1:15" x14ac:dyDescent="0.3">
      <c r="A3" s="1">
        <v>44197</v>
      </c>
      <c r="B3" t="s">
        <v>7</v>
      </c>
      <c r="C3" t="str">
        <f>VLOOKUP(B3,[1]Store_Code!$A$2:$B$10,2,FALSE)</f>
        <v>Perth</v>
      </c>
      <c r="D3">
        <f t="shared" si="0"/>
        <v>19</v>
      </c>
      <c r="E3" t="s">
        <v>10</v>
      </c>
      <c r="F3" t="s">
        <v>11</v>
      </c>
      <c r="G3">
        <v>22029</v>
      </c>
      <c r="H3" s="2" t="s">
        <v>12</v>
      </c>
      <c r="I3" s="2" t="s">
        <v>10</v>
      </c>
      <c r="J3" s="2" t="s">
        <v>13</v>
      </c>
      <c r="K3" s="2" t="s">
        <v>8</v>
      </c>
      <c r="L3" s="2"/>
      <c r="N3" s="44" t="s">
        <v>14</v>
      </c>
      <c r="O3" s="45">
        <v>41787.251851851855</v>
      </c>
    </row>
    <row r="4" spans="1:15" x14ac:dyDescent="0.3">
      <c r="A4" s="1">
        <v>44197</v>
      </c>
      <c r="B4" t="s">
        <v>7</v>
      </c>
      <c r="C4" t="str">
        <f>VLOOKUP(B4,[1]Store_Code!$A$2:$B$10,2,FALSE)</f>
        <v>Perth</v>
      </c>
      <c r="D4">
        <f t="shared" si="0"/>
        <v>13</v>
      </c>
      <c r="E4" t="s">
        <v>13</v>
      </c>
      <c r="F4" t="s">
        <v>9</v>
      </c>
      <c r="G4">
        <v>16309</v>
      </c>
      <c r="H4" s="3" t="s">
        <v>14</v>
      </c>
      <c r="I4" s="4">
        <v>44</v>
      </c>
      <c r="J4" s="4">
        <v>26</v>
      </c>
      <c r="K4" s="4">
        <v>31</v>
      </c>
      <c r="L4" s="4"/>
      <c r="N4" s="44" t="s">
        <v>20</v>
      </c>
      <c r="O4" s="45">
        <v>27513.08148148148</v>
      </c>
    </row>
    <row r="5" spans="1:15" x14ac:dyDescent="0.3">
      <c r="A5" s="1">
        <v>44197</v>
      </c>
      <c r="B5" t="s">
        <v>15</v>
      </c>
      <c r="C5" t="str">
        <f>VLOOKUP(B5,[1]Store_Code!$A$2:$B$10,2,FALSE)</f>
        <v>Aberdeen</v>
      </c>
      <c r="D5">
        <f t="shared" si="0"/>
        <v>24</v>
      </c>
      <c r="E5" t="s">
        <v>8</v>
      </c>
      <c r="F5" t="s">
        <v>9</v>
      </c>
      <c r="G5">
        <v>14402</v>
      </c>
      <c r="H5" s="3" t="s">
        <v>16</v>
      </c>
      <c r="I5" s="4">
        <v>19</v>
      </c>
      <c r="J5" s="4">
        <v>13</v>
      </c>
      <c r="K5" s="4">
        <v>18</v>
      </c>
      <c r="L5" s="4"/>
      <c r="N5" s="44" t="s">
        <v>25</v>
      </c>
      <c r="O5" s="45">
        <v>19771.577777777777</v>
      </c>
    </row>
    <row r="6" spans="1:15" x14ac:dyDescent="0.3">
      <c r="A6" s="1">
        <v>44197</v>
      </c>
      <c r="B6" t="s">
        <v>15</v>
      </c>
      <c r="C6" t="str">
        <f>VLOOKUP(B6,[1]Store_Code!$A$2:$B$10,2,FALSE)</f>
        <v>Aberdeen</v>
      </c>
      <c r="D6">
        <f t="shared" si="0"/>
        <v>28</v>
      </c>
      <c r="E6" t="s">
        <v>10</v>
      </c>
      <c r="F6" t="s">
        <v>11</v>
      </c>
      <c r="G6">
        <v>34675</v>
      </c>
      <c r="H6" s="3" t="s">
        <v>17</v>
      </c>
      <c r="I6" s="4">
        <v>19</v>
      </c>
      <c r="J6" s="4">
        <v>10</v>
      </c>
      <c r="K6" s="4">
        <v>15</v>
      </c>
      <c r="L6" s="4"/>
      <c r="N6" s="44" t="s">
        <v>21</v>
      </c>
      <c r="O6" s="45">
        <v>19762.296296296296</v>
      </c>
    </row>
    <row r="7" spans="1:15" x14ac:dyDescent="0.3">
      <c r="A7" s="1">
        <v>44197</v>
      </c>
      <c r="B7" t="s">
        <v>15</v>
      </c>
      <c r="C7" t="str">
        <f>VLOOKUP(B7,[1]Store_Code!$A$2:$B$10,2,FALSE)</f>
        <v>Aberdeen</v>
      </c>
      <c r="D7">
        <f t="shared" si="0"/>
        <v>16</v>
      </c>
      <c r="E7" t="s">
        <v>13</v>
      </c>
      <c r="F7" t="s">
        <v>9</v>
      </c>
      <c r="G7">
        <v>17554</v>
      </c>
      <c r="H7" s="3" t="s">
        <v>18</v>
      </c>
      <c r="I7" s="4">
        <v>18</v>
      </c>
      <c r="J7" s="4">
        <v>9</v>
      </c>
      <c r="K7" s="4">
        <v>13</v>
      </c>
      <c r="L7" s="4"/>
      <c r="N7" s="44" t="s">
        <v>24</v>
      </c>
      <c r="O7" s="45">
        <v>16606.922222222223</v>
      </c>
    </row>
    <row r="8" spans="1:15" x14ac:dyDescent="0.3">
      <c r="A8" s="1">
        <v>44197</v>
      </c>
      <c r="B8" t="s">
        <v>19</v>
      </c>
      <c r="C8" t="str">
        <f>VLOOKUP(B8,[1]Store_Code!$A$2:$B$10,2,FALSE)</f>
        <v>St Andrews</v>
      </c>
      <c r="D8">
        <f t="shared" si="0"/>
        <v>15</v>
      </c>
      <c r="E8" t="s">
        <v>8</v>
      </c>
      <c r="F8" t="s">
        <v>9</v>
      </c>
      <c r="G8">
        <v>7471</v>
      </c>
      <c r="H8" s="3" t="s">
        <v>20</v>
      </c>
      <c r="I8" s="4">
        <v>39</v>
      </c>
      <c r="J8" s="4">
        <v>24</v>
      </c>
      <c r="K8" s="4">
        <v>29</v>
      </c>
      <c r="L8" s="4"/>
      <c r="N8" s="44" t="s">
        <v>22</v>
      </c>
      <c r="O8" s="45">
        <v>14310.159259259259</v>
      </c>
    </row>
    <row r="9" spans="1:15" x14ac:dyDescent="0.3">
      <c r="A9" s="1">
        <v>44197</v>
      </c>
      <c r="B9" t="s">
        <v>19</v>
      </c>
      <c r="C9" t="str">
        <f>VLOOKUP(B9,[1]Store_Code!$A$2:$B$10,2,FALSE)</f>
        <v>St Andrews</v>
      </c>
      <c r="D9">
        <f t="shared" si="0"/>
        <v>19</v>
      </c>
      <c r="E9" t="s">
        <v>10</v>
      </c>
      <c r="F9" t="s">
        <v>11</v>
      </c>
      <c r="G9">
        <v>17476</v>
      </c>
      <c r="H9" s="3" t="s">
        <v>21</v>
      </c>
      <c r="I9" s="4">
        <v>28</v>
      </c>
      <c r="J9" s="4">
        <v>16</v>
      </c>
      <c r="K9" s="4">
        <v>24</v>
      </c>
      <c r="L9" s="4"/>
      <c r="N9" s="44" t="s">
        <v>16</v>
      </c>
      <c r="O9" s="45">
        <v>13190.274074074074</v>
      </c>
    </row>
    <row r="10" spans="1:15" x14ac:dyDescent="0.3">
      <c r="A10" s="1">
        <v>44197</v>
      </c>
      <c r="B10" t="s">
        <v>19</v>
      </c>
      <c r="C10" t="str">
        <f>VLOOKUP(B10,[1]Store_Code!$A$2:$B$10,2,FALSE)</f>
        <v>St Andrews</v>
      </c>
      <c r="D10">
        <f t="shared" si="0"/>
        <v>10</v>
      </c>
      <c r="E10" t="s">
        <v>13</v>
      </c>
      <c r="F10" t="s">
        <v>9</v>
      </c>
      <c r="G10">
        <v>11059</v>
      </c>
      <c r="H10" s="3" t="s">
        <v>22</v>
      </c>
      <c r="I10" s="4">
        <v>21</v>
      </c>
      <c r="J10" s="4">
        <v>15.7</v>
      </c>
      <c r="K10" s="4">
        <v>22</v>
      </c>
      <c r="L10" s="4"/>
      <c r="N10" s="44" t="s">
        <v>18</v>
      </c>
      <c r="O10" s="45">
        <v>10661.055555555555</v>
      </c>
    </row>
    <row r="11" spans="1:15" x14ac:dyDescent="0.3">
      <c r="A11" s="1">
        <v>44197</v>
      </c>
      <c r="B11" t="s">
        <v>23</v>
      </c>
      <c r="C11" t="str">
        <f>VLOOKUP(B11,[1]Store_Code!$A$2:$B$10,2,FALSE)</f>
        <v>Dundee</v>
      </c>
      <c r="D11">
        <f t="shared" si="0"/>
        <v>23</v>
      </c>
      <c r="E11" t="s">
        <v>8</v>
      </c>
      <c r="F11" t="s">
        <v>9</v>
      </c>
      <c r="G11">
        <v>14704</v>
      </c>
      <c r="H11" s="3" t="s">
        <v>24</v>
      </c>
      <c r="I11" s="4">
        <v>20</v>
      </c>
      <c r="J11" s="4">
        <v>20</v>
      </c>
      <c r="K11" s="4">
        <v>22</v>
      </c>
      <c r="L11" s="4"/>
      <c r="N11" s="44" t="s">
        <v>17</v>
      </c>
      <c r="O11" s="45">
        <v>10616.785185185185</v>
      </c>
    </row>
    <row r="12" spans="1:15" x14ac:dyDescent="0.3">
      <c r="A12" s="1">
        <v>44197</v>
      </c>
      <c r="B12" t="s">
        <v>23</v>
      </c>
      <c r="C12" t="str">
        <f>VLOOKUP(B12,[1]Store_Code!$A$2:$B$10,2,FALSE)</f>
        <v>Dundee</v>
      </c>
      <c r="D12">
        <f t="shared" si="0"/>
        <v>30</v>
      </c>
      <c r="E12" t="s">
        <v>10</v>
      </c>
      <c r="F12" t="s">
        <v>11</v>
      </c>
      <c r="G12">
        <v>33437</v>
      </c>
      <c r="H12" s="3" t="s">
        <v>25</v>
      </c>
      <c r="I12" s="4">
        <v>30</v>
      </c>
      <c r="J12" s="4">
        <v>22</v>
      </c>
      <c r="K12" s="4">
        <v>23</v>
      </c>
      <c r="L12" s="4"/>
      <c r="N12" s="44" t="s">
        <v>69</v>
      </c>
      <c r="O12" s="45">
        <v>19357.711522633745</v>
      </c>
    </row>
    <row r="13" spans="1:15" x14ac:dyDescent="0.3">
      <c r="A13" s="1">
        <v>44197</v>
      </c>
      <c r="B13" t="s">
        <v>23</v>
      </c>
      <c r="C13" t="str">
        <f>VLOOKUP(B13,[1]Store_Code!$A$2:$B$10,2,FALSE)</f>
        <v>Dundee</v>
      </c>
      <c r="D13">
        <f t="shared" si="0"/>
        <v>22</v>
      </c>
      <c r="E13" t="s">
        <v>13</v>
      </c>
      <c r="F13" t="s">
        <v>9</v>
      </c>
      <c r="G13">
        <v>17492</v>
      </c>
    </row>
    <row r="14" spans="1:15" x14ac:dyDescent="0.3">
      <c r="A14" s="1">
        <v>44197</v>
      </c>
      <c r="B14" t="s">
        <v>26</v>
      </c>
      <c r="C14" t="str">
        <f>VLOOKUP(B14,[1]Store_Code!$A$2:$B$10,2,FALSE)</f>
        <v>Glasgow</v>
      </c>
      <c r="D14">
        <f t="shared" si="0"/>
        <v>31</v>
      </c>
      <c r="E14" t="s">
        <v>8</v>
      </c>
      <c r="F14" t="s">
        <v>9</v>
      </c>
      <c r="G14">
        <v>30741</v>
      </c>
    </row>
    <row r="15" spans="1:15" x14ac:dyDescent="0.3">
      <c r="A15" s="1">
        <v>44197</v>
      </c>
      <c r="B15" t="s">
        <v>26</v>
      </c>
      <c r="C15" t="str">
        <f>VLOOKUP(B15,[1]Store_Code!$A$2:$B$10,2,FALSE)</f>
        <v>Glasgow</v>
      </c>
      <c r="D15">
        <f t="shared" si="0"/>
        <v>44</v>
      </c>
      <c r="E15" t="s">
        <v>10</v>
      </c>
      <c r="F15" t="s">
        <v>11</v>
      </c>
      <c r="G15">
        <v>78644</v>
      </c>
    </row>
    <row r="16" spans="1:15" x14ac:dyDescent="0.3">
      <c r="A16" s="1">
        <v>44197</v>
      </c>
      <c r="B16" t="s">
        <v>26</v>
      </c>
      <c r="C16" t="str">
        <f>VLOOKUP(B16,[1]Store_Code!$A$2:$B$10,2,FALSE)</f>
        <v>Glasgow</v>
      </c>
      <c r="D16">
        <f t="shared" si="0"/>
        <v>26</v>
      </c>
      <c r="E16" t="s">
        <v>13</v>
      </c>
      <c r="F16" t="s">
        <v>9</v>
      </c>
      <c r="G16">
        <v>27869</v>
      </c>
    </row>
    <row r="17" spans="1:7" x14ac:dyDescent="0.3">
      <c r="A17" s="1">
        <v>44197</v>
      </c>
      <c r="B17" t="s">
        <v>27</v>
      </c>
      <c r="C17" t="str">
        <f>VLOOKUP(B17,[1]Store_Code!$A$2:$B$10,2,FALSE)</f>
        <v>Dumfries</v>
      </c>
      <c r="D17">
        <f t="shared" si="0"/>
        <v>13</v>
      </c>
      <c r="E17" t="s">
        <v>8</v>
      </c>
      <c r="F17" t="s">
        <v>9</v>
      </c>
      <c r="G17">
        <v>9585</v>
      </c>
    </row>
    <row r="18" spans="1:7" x14ac:dyDescent="0.3">
      <c r="A18" s="1">
        <v>44197</v>
      </c>
      <c r="B18" t="s">
        <v>27</v>
      </c>
      <c r="C18" t="str">
        <f>VLOOKUP(B18,[1]Store_Code!$A$2:$B$10,2,FALSE)</f>
        <v>Dumfries</v>
      </c>
      <c r="D18">
        <f t="shared" si="0"/>
        <v>18</v>
      </c>
      <c r="E18" t="s">
        <v>10</v>
      </c>
      <c r="F18" t="s">
        <v>11</v>
      </c>
      <c r="G18">
        <v>17833</v>
      </c>
    </row>
    <row r="19" spans="1:7" x14ac:dyDescent="0.3">
      <c r="A19" s="1">
        <v>44197</v>
      </c>
      <c r="B19" t="s">
        <v>27</v>
      </c>
      <c r="C19" t="str">
        <f>VLOOKUP(B19,[1]Store_Code!$A$2:$B$10,2,FALSE)</f>
        <v>Dumfries</v>
      </c>
      <c r="D19">
        <f t="shared" si="0"/>
        <v>9</v>
      </c>
      <c r="E19" t="s">
        <v>13</v>
      </c>
      <c r="F19" t="s">
        <v>9</v>
      </c>
      <c r="G19">
        <v>7673</v>
      </c>
    </row>
    <row r="20" spans="1:7" x14ac:dyDescent="0.3">
      <c r="A20" s="1">
        <v>44197</v>
      </c>
      <c r="B20" t="s">
        <v>28</v>
      </c>
      <c r="C20" t="str">
        <f>VLOOKUP(B20,[1]Store_Code!$A$2:$B$10,2,FALSE)</f>
        <v>Inverness</v>
      </c>
      <c r="D20">
        <f t="shared" si="0"/>
        <v>22</v>
      </c>
      <c r="E20" t="s">
        <v>8</v>
      </c>
      <c r="F20" t="s">
        <v>9</v>
      </c>
      <c r="G20">
        <v>13407</v>
      </c>
    </row>
    <row r="21" spans="1:7" x14ac:dyDescent="0.3">
      <c r="A21" s="1">
        <v>44197</v>
      </c>
      <c r="B21" t="s">
        <v>28</v>
      </c>
      <c r="C21" t="str">
        <f>VLOOKUP(B21,[1]Store_Code!$A$2:$B$10,2,FALSE)</f>
        <v>Inverness</v>
      </c>
      <c r="D21">
        <f t="shared" si="0"/>
        <v>20</v>
      </c>
      <c r="E21" t="s">
        <v>10</v>
      </c>
      <c r="F21" t="s">
        <v>11</v>
      </c>
      <c r="G21">
        <v>29056</v>
      </c>
    </row>
    <row r="22" spans="1:7" x14ac:dyDescent="0.3">
      <c r="A22" s="1">
        <v>44197</v>
      </c>
      <c r="B22" t="s">
        <v>28</v>
      </c>
      <c r="C22" t="str">
        <f>VLOOKUP(B22,[1]Store_Code!$A$2:$B$10,2,FALSE)</f>
        <v>Inverness</v>
      </c>
      <c r="D22">
        <f t="shared" si="0"/>
        <v>20</v>
      </c>
      <c r="E22" t="s">
        <v>13</v>
      </c>
      <c r="F22" t="s">
        <v>9</v>
      </c>
      <c r="G22">
        <v>13892</v>
      </c>
    </row>
    <row r="23" spans="1:7" x14ac:dyDescent="0.3">
      <c r="A23" s="1">
        <v>44197</v>
      </c>
      <c r="B23" t="s">
        <v>29</v>
      </c>
      <c r="C23" t="str">
        <f>VLOOKUP(B23,[1]Store_Code!$A$2:$B$10,2,FALSE)</f>
        <v>Stirling</v>
      </c>
      <c r="D23">
        <f t="shared" si="0"/>
        <v>22</v>
      </c>
      <c r="E23" t="s">
        <v>8</v>
      </c>
      <c r="F23" t="s">
        <v>9</v>
      </c>
      <c r="G23">
        <v>13069</v>
      </c>
    </row>
    <row r="24" spans="1:7" x14ac:dyDescent="0.3">
      <c r="A24" s="1">
        <v>44197</v>
      </c>
      <c r="B24" t="s">
        <v>29</v>
      </c>
      <c r="C24" t="str">
        <f>VLOOKUP(B24,[1]Store_Code!$A$2:$B$10,2,FALSE)</f>
        <v>Stirling</v>
      </c>
      <c r="D24">
        <f t="shared" si="0"/>
        <v>21</v>
      </c>
      <c r="E24" t="s">
        <v>10</v>
      </c>
      <c r="F24" t="s">
        <v>9</v>
      </c>
      <c r="G24">
        <v>23595</v>
      </c>
    </row>
    <row r="25" spans="1:7" x14ac:dyDescent="0.3">
      <c r="A25" s="1">
        <v>44197</v>
      </c>
      <c r="B25" t="s">
        <v>29</v>
      </c>
      <c r="C25" t="str">
        <f>VLOOKUP(B25,[1]Store_Code!$A$2:$B$10,2,FALSE)</f>
        <v>Stirling</v>
      </c>
      <c r="D25" s="8">
        <f t="shared" si="0"/>
        <v>15.7</v>
      </c>
      <c r="E25" t="s">
        <v>13</v>
      </c>
      <c r="F25" t="s">
        <v>9</v>
      </c>
      <c r="G25">
        <v>16927</v>
      </c>
    </row>
    <row r="26" spans="1:7" x14ac:dyDescent="0.3">
      <c r="A26" s="1">
        <v>44197</v>
      </c>
      <c r="B26" t="s">
        <v>30</v>
      </c>
      <c r="C26" t="str">
        <f>VLOOKUP(B26,[1]Store_Code!$A$2:$B$10,2,FALSE)</f>
        <v>Edinburgh</v>
      </c>
      <c r="D26">
        <f t="shared" si="0"/>
        <v>29</v>
      </c>
      <c r="E26" t="s">
        <v>8</v>
      </c>
      <c r="F26" t="s">
        <v>9</v>
      </c>
      <c r="G26">
        <v>18380</v>
      </c>
    </row>
    <row r="27" spans="1:7" x14ac:dyDescent="0.3">
      <c r="A27" s="1">
        <v>44197</v>
      </c>
      <c r="B27" t="s">
        <v>30</v>
      </c>
      <c r="C27" t="str">
        <f>VLOOKUP(B27,[1]Store_Code!$A$2:$B$10,2,FALSE)</f>
        <v>Edinburgh</v>
      </c>
      <c r="D27">
        <f t="shared" si="0"/>
        <v>39</v>
      </c>
      <c r="E27" t="s">
        <v>10</v>
      </c>
      <c r="F27" t="s">
        <v>11</v>
      </c>
      <c r="G27">
        <v>50155</v>
      </c>
    </row>
    <row r="28" spans="1:7" x14ac:dyDescent="0.3">
      <c r="A28" s="1">
        <v>44197</v>
      </c>
      <c r="B28" t="s">
        <v>30</v>
      </c>
      <c r="C28" t="str">
        <f>VLOOKUP(B28,[1]Store_Code!$A$2:$B$10,2,FALSE)</f>
        <v>Edinburgh</v>
      </c>
      <c r="D28">
        <f t="shared" si="0"/>
        <v>24</v>
      </c>
      <c r="E28" t="s">
        <v>13</v>
      </c>
      <c r="F28" t="s">
        <v>9</v>
      </c>
      <c r="G28">
        <v>25391</v>
      </c>
    </row>
    <row r="29" spans="1:7" x14ac:dyDescent="0.3">
      <c r="A29" s="1">
        <v>44198</v>
      </c>
      <c r="B29" t="s">
        <v>7</v>
      </c>
      <c r="C29" t="str">
        <f>VLOOKUP(B29,[1]Store_Code!$A$2:$B$10,2,FALSE)</f>
        <v>Perth</v>
      </c>
      <c r="D29">
        <f t="shared" si="0"/>
        <v>18</v>
      </c>
      <c r="E29" t="s">
        <v>8</v>
      </c>
      <c r="F29" t="s">
        <v>9</v>
      </c>
      <c r="G29">
        <v>9583</v>
      </c>
    </row>
    <row r="30" spans="1:7" x14ac:dyDescent="0.3">
      <c r="A30" s="1">
        <v>44198</v>
      </c>
      <c r="B30" t="s">
        <v>7</v>
      </c>
      <c r="C30" t="str">
        <f>VLOOKUP(B30,[1]Store_Code!$A$2:$B$10,2,FALSE)</f>
        <v>Perth</v>
      </c>
      <c r="D30">
        <f t="shared" si="0"/>
        <v>19</v>
      </c>
      <c r="E30" t="s">
        <v>10</v>
      </c>
      <c r="F30" t="s">
        <v>11</v>
      </c>
      <c r="G30">
        <v>20875</v>
      </c>
    </row>
    <row r="31" spans="1:7" x14ac:dyDescent="0.3">
      <c r="A31" s="1">
        <v>44198</v>
      </c>
      <c r="B31" t="s">
        <v>7</v>
      </c>
      <c r="C31" t="str">
        <f>VLOOKUP(B31,[1]Store_Code!$A$2:$B$10,2,FALSE)</f>
        <v>Perth</v>
      </c>
      <c r="D31">
        <f t="shared" si="0"/>
        <v>13</v>
      </c>
      <c r="E31" t="s">
        <v>13</v>
      </c>
      <c r="F31" t="s">
        <v>9</v>
      </c>
      <c r="G31">
        <v>12802</v>
      </c>
    </row>
    <row r="32" spans="1:7" x14ac:dyDescent="0.3">
      <c r="A32" s="1">
        <v>44198</v>
      </c>
      <c r="B32" t="s">
        <v>15</v>
      </c>
      <c r="C32" t="str">
        <f>VLOOKUP(B32,[1]Store_Code!$A$2:$B$10,2,FALSE)</f>
        <v>Aberdeen</v>
      </c>
      <c r="D32">
        <f t="shared" si="0"/>
        <v>24</v>
      </c>
      <c r="E32" t="s">
        <v>8</v>
      </c>
      <c r="F32" t="s">
        <v>9</v>
      </c>
      <c r="G32">
        <v>14234</v>
      </c>
    </row>
    <row r="33" spans="1:7" x14ac:dyDescent="0.3">
      <c r="A33" s="1">
        <v>44198</v>
      </c>
      <c r="B33" t="s">
        <v>15</v>
      </c>
      <c r="C33" t="str">
        <f>VLOOKUP(B33,[1]Store_Code!$A$2:$B$10,2,FALSE)</f>
        <v>Aberdeen</v>
      </c>
      <c r="D33">
        <f t="shared" si="0"/>
        <v>28</v>
      </c>
      <c r="E33" t="s">
        <v>10</v>
      </c>
      <c r="F33" t="s">
        <v>11</v>
      </c>
      <c r="G33">
        <v>32859</v>
      </c>
    </row>
    <row r="34" spans="1:7" x14ac:dyDescent="0.3">
      <c r="A34" s="1">
        <v>44198</v>
      </c>
      <c r="B34" t="s">
        <v>15</v>
      </c>
      <c r="C34" t="str">
        <f>VLOOKUP(B34,[1]Store_Code!$A$2:$B$10,2,FALSE)</f>
        <v>Aberdeen</v>
      </c>
      <c r="D34">
        <f t="shared" si="0"/>
        <v>16</v>
      </c>
      <c r="E34" t="s">
        <v>13</v>
      </c>
      <c r="F34" t="s">
        <v>9</v>
      </c>
      <c r="G34">
        <v>13779</v>
      </c>
    </row>
    <row r="35" spans="1:7" x14ac:dyDescent="0.3">
      <c r="A35" s="1">
        <v>44198</v>
      </c>
      <c r="B35" t="s">
        <v>19</v>
      </c>
      <c r="C35" t="str">
        <f>VLOOKUP(B35,[1]Store_Code!$A$2:$B$10,2,FALSE)</f>
        <v>St Andrews</v>
      </c>
      <c r="D35">
        <f t="shared" si="0"/>
        <v>15</v>
      </c>
      <c r="E35" t="s">
        <v>8</v>
      </c>
      <c r="F35" t="s">
        <v>9</v>
      </c>
      <c r="G35">
        <v>7384</v>
      </c>
    </row>
    <row r="36" spans="1:7" x14ac:dyDescent="0.3">
      <c r="A36" s="1">
        <v>44198</v>
      </c>
      <c r="B36" t="s">
        <v>19</v>
      </c>
      <c r="C36" t="str">
        <f>VLOOKUP(B36,[1]Store_Code!$A$2:$B$10,2,FALSE)</f>
        <v>St Andrews</v>
      </c>
      <c r="D36">
        <f t="shared" si="0"/>
        <v>19</v>
      </c>
      <c r="E36" t="s">
        <v>10</v>
      </c>
      <c r="F36" t="s">
        <v>11</v>
      </c>
      <c r="G36">
        <v>16561</v>
      </c>
    </row>
    <row r="37" spans="1:7" x14ac:dyDescent="0.3">
      <c r="A37" s="1">
        <v>44198</v>
      </c>
      <c r="B37" t="s">
        <v>19</v>
      </c>
      <c r="C37" t="str">
        <f>VLOOKUP(B37,[1]Store_Code!$A$2:$B$10,2,FALSE)</f>
        <v>St Andrews</v>
      </c>
      <c r="D37">
        <f t="shared" si="0"/>
        <v>10</v>
      </c>
      <c r="E37" t="s">
        <v>13</v>
      </c>
      <c r="F37" t="s">
        <v>9</v>
      </c>
      <c r="G37">
        <v>8680</v>
      </c>
    </row>
    <row r="38" spans="1:7" x14ac:dyDescent="0.3">
      <c r="A38" s="1">
        <v>44198</v>
      </c>
      <c r="B38" t="s">
        <v>23</v>
      </c>
      <c r="C38" t="str">
        <f>VLOOKUP(B38,[1]Store_Code!$A$2:$B$10,2,FALSE)</f>
        <v>Dundee</v>
      </c>
      <c r="D38">
        <f t="shared" si="0"/>
        <v>23</v>
      </c>
      <c r="E38" t="s">
        <v>8</v>
      </c>
      <c r="F38" t="s">
        <v>9</v>
      </c>
      <c r="G38">
        <v>14531</v>
      </c>
    </row>
    <row r="39" spans="1:7" x14ac:dyDescent="0.3">
      <c r="A39" s="1">
        <v>44198</v>
      </c>
      <c r="B39" t="s">
        <v>23</v>
      </c>
      <c r="C39" t="str">
        <f>VLOOKUP(B39,[1]Store_Code!$A$2:$B$10,2,FALSE)</f>
        <v>Dundee</v>
      </c>
      <c r="D39">
        <f t="shared" si="0"/>
        <v>30</v>
      </c>
      <c r="E39" t="s">
        <v>10</v>
      </c>
      <c r="F39" t="s">
        <v>11</v>
      </c>
      <c r="G39">
        <v>31685</v>
      </c>
    </row>
    <row r="40" spans="1:7" x14ac:dyDescent="0.3">
      <c r="A40" s="1">
        <v>44198</v>
      </c>
      <c r="B40" t="s">
        <v>23</v>
      </c>
      <c r="C40" t="str">
        <f>VLOOKUP(B40,[1]Store_Code!$A$2:$B$10,2,FALSE)</f>
        <v>Dundee</v>
      </c>
      <c r="D40">
        <f t="shared" si="0"/>
        <v>22</v>
      </c>
      <c r="E40" t="s">
        <v>13</v>
      </c>
      <c r="F40" t="s">
        <v>9</v>
      </c>
      <c r="G40">
        <v>13730</v>
      </c>
    </row>
    <row r="41" spans="1:7" x14ac:dyDescent="0.3">
      <c r="A41" s="1">
        <v>44198</v>
      </c>
      <c r="B41" t="s">
        <v>26</v>
      </c>
      <c r="C41" t="str">
        <f>VLOOKUP(B41,[1]Store_Code!$A$2:$B$10,2,FALSE)</f>
        <v>Glasgow</v>
      </c>
      <c r="D41">
        <f t="shared" si="0"/>
        <v>31</v>
      </c>
      <c r="E41" t="s">
        <v>8</v>
      </c>
      <c r="F41" t="s">
        <v>9</v>
      </c>
      <c r="G41">
        <v>30382</v>
      </c>
    </row>
    <row r="42" spans="1:7" x14ac:dyDescent="0.3">
      <c r="A42" s="1">
        <v>44198</v>
      </c>
      <c r="B42" t="s">
        <v>26</v>
      </c>
      <c r="C42" t="str">
        <f>VLOOKUP(B42,[1]Store_Code!$A$2:$B$10,2,FALSE)</f>
        <v>Glasgow</v>
      </c>
      <c r="D42">
        <f t="shared" si="0"/>
        <v>44</v>
      </c>
      <c r="E42" t="s">
        <v>10</v>
      </c>
      <c r="F42" t="s">
        <v>11</v>
      </c>
      <c r="G42">
        <v>74524</v>
      </c>
    </row>
    <row r="43" spans="1:7" x14ac:dyDescent="0.3">
      <c r="A43" s="1">
        <v>44198</v>
      </c>
      <c r="B43" t="s">
        <v>26</v>
      </c>
      <c r="C43" t="str">
        <f>VLOOKUP(B43,[1]Store_Code!$A$2:$B$10,2,FALSE)</f>
        <v>Glasgow</v>
      </c>
      <c r="D43">
        <f t="shared" si="0"/>
        <v>26</v>
      </c>
      <c r="E43" t="s">
        <v>13</v>
      </c>
      <c r="F43" t="s">
        <v>9</v>
      </c>
      <c r="G43">
        <v>21875</v>
      </c>
    </row>
    <row r="44" spans="1:7" x14ac:dyDescent="0.3">
      <c r="A44" s="1">
        <v>44198</v>
      </c>
      <c r="B44" t="s">
        <v>27</v>
      </c>
      <c r="C44" t="str">
        <f>VLOOKUP(B44,[1]Store_Code!$A$2:$B$10,2,FALSE)</f>
        <v>Dumfries</v>
      </c>
      <c r="D44">
        <f t="shared" si="0"/>
        <v>13</v>
      </c>
      <c r="E44" t="s">
        <v>8</v>
      </c>
      <c r="F44" t="s">
        <v>9</v>
      </c>
      <c r="G44">
        <v>9472</v>
      </c>
    </row>
    <row r="45" spans="1:7" x14ac:dyDescent="0.3">
      <c r="A45" s="1">
        <v>44198</v>
      </c>
      <c r="B45" t="s">
        <v>27</v>
      </c>
      <c r="C45" t="str">
        <f>VLOOKUP(B45,[1]Store_Code!$A$2:$B$10,2,FALSE)</f>
        <v>Dumfries</v>
      </c>
      <c r="D45">
        <f t="shared" si="0"/>
        <v>18</v>
      </c>
      <c r="E45" t="s">
        <v>10</v>
      </c>
      <c r="F45" t="s">
        <v>11</v>
      </c>
      <c r="G45">
        <v>16899</v>
      </c>
    </row>
    <row r="46" spans="1:7" x14ac:dyDescent="0.3">
      <c r="A46" s="1">
        <v>44198</v>
      </c>
      <c r="B46" t="s">
        <v>27</v>
      </c>
      <c r="C46" t="str">
        <f>VLOOKUP(B46,[1]Store_Code!$A$2:$B$10,2,FALSE)</f>
        <v>Dumfries</v>
      </c>
      <c r="D46">
        <f t="shared" si="0"/>
        <v>9</v>
      </c>
      <c r="E46" t="s">
        <v>13</v>
      </c>
      <c r="F46" t="s">
        <v>9</v>
      </c>
      <c r="G46">
        <v>6023</v>
      </c>
    </row>
    <row r="47" spans="1:7" x14ac:dyDescent="0.3">
      <c r="A47" s="1">
        <v>44198</v>
      </c>
      <c r="B47" t="s">
        <v>28</v>
      </c>
      <c r="C47" t="str">
        <f>VLOOKUP(B47,[1]Store_Code!$A$2:$B$10,2,FALSE)</f>
        <v>Inverness</v>
      </c>
      <c r="D47">
        <f t="shared" si="0"/>
        <v>22</v>
      </c>
      <c r="E47" t="s">
        <v>8</v>
      </c>
      <c r="F47" t="s">
        <v>9</v>
      </c>
      <c r="G47">
        <v>13251</v>
      </c>
    </row>
    <row r="48" spans="1:7" x14ac:dyDescent="0.3">
      <c r="A48" s="1">
        <v>44198</v>
      </c>
      <c r="B48" t="s">
        <v>28</v>
      </c>
      <c r="C48" t="str">
        <f>VLOOKUP(B48,[1]Store_Code!$A$2:$B$10,2,FALSE)</f>
        <v>Inverness</v>
      </c>
      <c r="D48">
        <f t="shared" si="0"/>
        <v>20</v>
      </c>
      <c r="E48" t="s">
        <v>10</v>
      </c>
      <c r="F48" t="s">
        <v>11</v>
      </c>
      <c r="G48">
        <v>27534</v>
      </c>
    </row>
    <row r="49" spans="1:7" x14ac:dyDescent="0.3">
      <c r="A49" s="1">
        <v>44198</v>
      </c>
      <c r="B49" t="s">
        <v>28</v>
      </c>
      <c r="C49" t="str">
        <f>VLOOKUP(B49,[1]Store_Code!$A$2:$B$10,2,FALSE)</f>
        <v>Inverness</v>
      </c>
      <c r="D49">
        <f t="shared" si="0"/>
        <v>20</v>
      </c>
      <c r="E49" t="s">
        <v>13</v>
      </c>
      <c r="F49" t="s">
        <v>9</v>
      </c>
      <c r="G49">
        <v>10904</v>
      </c>
    </row>
    <row r="50" spans="1:7" x14ac:dyDescent="0.3">
      <c r="A50" s="1">
        <v>44198</v>
      </c>
      <c r="B50" t="s">
        <v>29</v>
      </c>
      <c r="C50" t="str">
        <f>VLOOKUP(B50,[1]Store_Code!$A$2:$B$10,2,FALSE)</f>
        <v>Stirling</v>
      </c>
      <c r="D50">
        <f t="shared" si="0"/>
        <v>22</v>
      </c>
      <c r="E50" t="s">
        <v>8</v>
      </c>
      <c r="F50" t="s">
        <v>9</v>
      </c>
      <c r="G50">
        <v>12917</v>
      </c>
    </row>
    <row r="51" spans="1:7" x14ac:dyDescent="0.3">
      <c r="A51" s="1">
        <v>44198</v>
      </c>
      <c r="B51" t="s">
        <v>29</v>
      </c>
      <c r="C51" t="str">
        <f>VLOOKUP(B51,[1]Store_Code!$A$2:$B$10,2,FALSE)</f>
        <v>Stirling</v>
      </c>
      <c r="D51">
        <f t="shared" si="0"/>
        <v>21</v>
      </c>
      <c r="E51" t="s">
        <v>10</v>
      </c>
      <c r="F51" t="s">
        <v>9</v>
      </c>
      <c r="G51">
        <v>22369</v>
      </c>
    </row>
    <row r="52" spans="1:7" x14ac:dyDescent="0.3">
      <c r="A52" s="1">
        <v>44198</v>
      </c>
      <c r="B52" t="s">
        <v>29</v>
      </c>
      <c r="C52" t="str">
        <f>VLOOKUP(B52,[1]Store_Code!$A$2:$B$10,2,FALSE)</f>
        <v>Stirling</v>
      </c>
      <c r="D52">
        <f t="shared" si="0"/>
        <v>15.7</v>
      </c>
      <c r="E52" t="s">
        <v>13</v>
      </c>
      <c r="F52" t="s">
        <v>9</v>
      </c>
      <c r="G52">
        <v>13286</v>
      </c>
    </row>
    <row r="53" spans="1:7" x14ac:dyDescent="0.3">
      <c r="A53" s="1">
        <v>44198</v>
      </c>
      <c r="B53" t="s">
        <v>30</v>
      </c>
      <c r="C53" t="str">
        <f>VLOOKUP(B53,[1]Store_Code!$A$2:$B$10,2,FALSE)</f>
        <v>Edinburgh</v>
      </c>
      <c r="D53">
        <f t="shared" si="0"/>
        <v>29</v>
      </c>
      <c r="E53" t="s">
        <v>8</v>
      </c>
      <c r="F53" t="s">
        <v>9</v>
      </c>
      <c r="G53">
        <v>18165</v>
      </c>
    </row>
    <row r="54" spans="1:7" x14ac:dyDescent="0.3">
      <c r="A54" s="1">
        <v>44198</v>
      </c>
      <c r="B54" t="s">
        <v>30</v>
      </c>
      <c r="C54" t="str">
        <f>VLOOKUP(B54,[1]Store_Code!$A$2:$B$10,2,FALSE)</f>
        <v>Edinburgh</v>
      </c>
      <c r="D54">
        <f t="shared" si="0"/>
        <v>39</v>
      </c>
      <c r="E54" t="s">
        <v>10</v>
      </c>
      <c r="F54" t="s">
        <v>11</v>
      </c>
      <c r="G54">
        <v>47528</v>
      </c>
    </row>
    <row r="55" spans="1:7" x14ac:dyDescent="0.3">
      <c r="A55" s="1">
        <v>44198</v>
      </c>
      <c r="B55" t="s">
        <v>30</v>
      </c>
      <c r="C55" t="str">
        <f>VLOOKUP(B55,[1]Store_Code!$A$2:$B$10,2,FALSE)</f>
        <v>Edinburgh</v>
      </c>
      <c r="D55">
        <f t="shared" si="0"/>
        <v>24</v>
      </c>
      <c r="E55" t="s">
        <v>13</v>
      </c>
      <c r="F55" t="s">
        <v>9</v>
      </c>
      <c r="G55">
        <v>19930</v>
      </c>
    </row>
    <row r="56" spans="1:7" x14ac:dyDescent="0.3">
      <c r="A56" s="1">
        <v>44199</v>
      </c>
      <c r="B56" t="s">
        <v>7</v>
      </c>
      <c r="C56" t="str">
        <f>VLOOKUP(B56,[1]Store_Code!$A$2:$B$10,2,FALSE)</f>
        <v>Perth</v>
      </c>
      <c r="D56">
        <f t="shared" si="0"/>
        <v>18</v>
      </c>
      <c r="E56" t="s">
        <v>8</v>
      </c>
      <c r="F56" t="s">
        <v>9</v>
      </c>
      <c r="G56">
        <v>9704</v>
      </c>
    </row>
    <row r="57" spans="1:7" x14ac:dyDescent="0.3">
      <c r="A57" s="1">
        <v>44199</v>
      </c>
      <c r="B57" t="s">
        <v>7</v>
      </c>
      <c r="C57" t="str">
        <f>VLOOKUP(B57,[1]Store_Code!$A$2:$B$10,2,FALSE)</f>
        <v>Perth</v>
      </c>
      <c r="D57">
        <f t="shared" si="0"/>
        <v>19</v>
      </c>
      <c r="E57" t="s">
        <v>10</v>
      </c>
      <c r="F57" t="s">
        <v>11</v>
      </c>
      <c r="G57">
        <v>23813</v>
      </c>
    </row>
    <row r="58" spans="1:7" x14ac:dyDescent="0.3">
      <c r="A58" s="1">
        <v>44199</v>
      </c>
      <c r="B58" t="s">
        <v>7</v>
      </c>
      <c r="C58" t="str">
        <f>VLOOKUP(B58,[1]Store_Code!$A$2:$B$10,2,FALSE)</f>
        <v>Perth</v>
      </c>
      <c r="D58">
        <f t="shared" si="0"/>
        <v>13</v>
      </c>
      <c r="E58" t="s">
        <v>13</v>
      </c>
      <c r="F58" t="s">
        <v>9</v>
      </c>
      <c r="G58">
        <v>13299</v>
      </c>
    </row>
    <row r="59" spans="1:7" x14ac:dyDescent="0.3">
      <c r="A59" s="1">
        <v>44199</v>
      </c>
      <c r="B59" t="s">
        <v>15</v>
      </c>
      <c r="C59" t="str">
        <f>VLOOKUP(B59,[1]Store_Code!$A$2:$B$10,2,FALSE)</f>
        <v>Aberdeen</v>
      </c>
      <c r="D59">
        <f t="shared" si="0"/>
        <v>24</v>
      </c>
      <c r="E59" t="s">
        <v>8</v>
      </c>
      <c r="F59" t="s">
        <v>9</v>
      </c>
      <c r="G59">
        <v>14425</v>
      </c>
    </row>
    <row r="60" spans="1:7" x14ac:dyDescent="0.3">
      <c r="A60" s="1">
        <v>44199</v>
      </c>
      <c r="B60" t="s">
        <v>15</v>
      </c>
      <c r="C60" t="str">
        <f>VLOOKUP(B60,[1]Store_Code!$A$2:$B$10,2,FALSE)</f>
        <v>Aberdeen</v>
      </c>
      <c r="D60">
        <f t="shared" si="0"/>
        <v>28</v>
      </c>
      <c r="E60" t="s">
        <v>10</v>
      </c>
      <c r="F60" t="s">
        <v>11</v>
      </c>
      <c r="G60">
        <v>37484</v>
      </c>
    </row>
    <row r="61" spans="1:7" x14ac:dyDescent="0.3">
      <c r="A61" s="1">
        <v>44199</v>
      </c>
      <c r="B61" t="s">
        <v>15</v>
      </c>
      <c r="C61" t="str">
        <f>VLOOKUP(B61,[1]Store_Code!$A$2:$B$10,2,FALSE)</f>
        <v>Aberdeen</v>
      </c>
      <c r="D61">
        <f t="shared" si="0"/>
        <v>16</v>
      </c>
      <c r="E61" t="s">
        <v>13</v>
      </c>
      <c r="F61" t="s">
        <v>9</v>
      </c>
      <c r="G61">
        <v>14314</v>
      </c>
    </row>
    <row r="62" spans="1:7" x14ac:dyDescent="0.3">
      <c r="A62" s="1">
        <v>44199</v>
      </c>
      <c r="B62" t="s">
        <v>19</v>
      </c>
      <c r="C62" t="str">
        <f>VLOOKUP(B62,[1]Store_Code!$A$2:$B$10,2,FALSE)</f>
        <v>St Andrews</v>
      </c>
      <c r="D62">
        <f t="shared" si="0"/>
        <v>15</v>
      </c>
      <c r="E62" t="s">
        <v>8</v>
      </c>
      <c r="F62" t="s">
        <v>9</v>
      </c>
      <c r="G62">
        <v>7484</v>
      </c>
    </row>
    <row r="63" spans="1:7" x14ac:dyDescent="0.3">
      <c r="A63" s="1">
        <v>44199</v>
      </c>
      <c r="B63" t="s">
        <v>19</v>
      </c>
      <c r="C63" t="str">
        <f>VLOOKUP(B63,[1]Store_Code!$A$2:$B$10,2,FALSE)</f>
        <v>St Andrews</v>
      </c>
      <c r="D63">
        <f t="shared" si="0"/>
        <v>19</v>
      </c>
      <c r="E63" t="s">
        <v>10</v>
      </c>
      <c r="F63" t="s">
        <v>11</v>
      </c>
      <c r="G63">
        <v>18892</v>
      </c>
    </row>
    <row r="64" spans="1:7" x14ac:dyDescent="0.3">
      <c r="A64" s="1">
        <v>44199</v>
      </c>
      <c r="B64" t="s">
        <v>19</v>
      </c>
      <c r="C64" t="str">
        <f>VLOOKUP(B64,[1]Store_Code!$A$2:$B$10,2,FALSE)</f>
        <v>St Andrews</v>
      </c>
      <c r="D64">
        <f t="shared" si="0"/>
        <v>10</v>
      </c>
      <c r="E64" t="s">
        <v>13</v>
      </c>
      <c r="F64" t="s">
        <v>9</v>
      </c>
      <c r="G64">
        <v>9018</v>
      </c>
    </row>
    <row r="65" spans="1:7" x14ac:dyDescent="0.3">
      <c r="A65" s="1">
        <v>44199</v>
      </c>
      <c r="B65" t="s">
        <v>23</v>
      </c>
      <c r="C65" t="str">
        <f>VLOOKUP(B65,[1]Store_Code!$A$2:$B$10,2,FALSE)</f>
        <v>Dundee</v>
      </c>
      <c r="D65">
        <f t="shared" si="0"/>
        <v>23</v>
      </c>
      <c r="E65" t="s">
        <v>8</v>
      </c>
      <c r="F65" t="s">
        <v>9</v>
      </c>
      <c r="G65">
        <v>14728</v>
      </c>
    </row>
    <row r="66" spans="1:7" x14ac:dyDescent="0.3">
      <c r="A66" s="1">
        <v>44199</v>
      </c>
      <c r="B66" t="s">
        <v>23</v>
      </c>
      <c r="C66" t="str">
        <f>VLOOKUP(B66,[1]Store_Code!$A$2:$B$10,2,FALSE)</f>
        <v>Dundee</v>
      </c>
      <c r="D66">
        <f t="shared" ref="D66:D129" si="1">INDEX($I$4:$K$12,MATCH(C66,$H$4:$H$12,0),MATCH(E66,I$3:K$3,0))</f>
        <v>30</v>
      </c>
      <c r="E66" t="s">
        <v>10</v>
      </c>
      <c r="F66" t="s">
        <v>11</v>
      </c>
      <c r="G66">
        <v>36146</v>
      </c>
    </row>
    <row r="67" spans="1:7" x14ac:dyDescent="0.3">
      <c r="A67" s="1">
        <v>44199</v>
      </c>
      <c r="B67" t="s">
        <v>23</v>
      </c>
      <c r="C67" t="str">
        <f>VLOOKUP(B67,[1]Store_Code!$A$2:$B$10,2,FALSE)</f>
        <v>Dundee</v>
      </c>
      <c r="D67">
        <f t="shared" si="1"/>
        <v>22</v>
      </c>
      <c r="E67" t="s">
        <v>13</v>
      </c>
      <c r="F67" t="s">
        <v>9</v>
      </c>
      <c r="G67">
        <v>14262</v>
      </c>
    </row>
    <row r="68" spans="1:7" x14ac:dyDescent="0.3">
      <c r="A68" s="1">
        <v>44199</v>
      </c>
      <c r="B68" t="s">
        <v>26</v>
      </c>
      <c r="C68" t="str">
        <f>VLOOKUP(B68,[1]Store_Code!$A$2:$B$10,2,FALSE)</f>
        <v>Glasgow</v>
      </c>
      <c r="D68">
        <f t="shared" si="1"/>
        <v>31</v>
      </c>
      <c r="E68" t="s">
        <v>8</v>
      </c>
      <c r="F68" t="s">
        <v>9</v>
      </c>
      <c r="G68">
        <v>30792</v>
      </c>
    </row>
    <row r="69" spans="1:7" x14ac:dyDescent="0.3">
      <c r="A69" s="1">
        <v>44199</v>
      </c>
      <c r="B69" t="s">
        <v>26</v>
      </c>
      <c r="C69" t="str">
        <f>VLOOKUP(B69,[1]Store_Code!$A$2:$B$10,2,FALSE)</f>
        <v>Glasgow</v>
      </c>
      <c r="D69">
        <f t="shared" si="1"/>
        <v>44</v>
      </c>
      <c r="E69" t="s">
        <v>10</v>
      </c>
      <c r="F69" t="s">
        <v>11</v>
      </c>
      <c r="G69">
        <v>85014</v>
      </c>
    </row>
    <row r="70" spans="1:7" x14ac:dyDescent="0.3">
      <c r="A70" s="1">
        <v>44199</v>
      </c>
      <c r="B70" t="s">
        <v>26</v>
      </c>
      <c r="C70" t="str">
        <f>VLOOKUP(B70,[1]Store_Code!$A$2:$B$10,2,FALSE)</f>
        <v>Glasgow</v>
      </c>
      <c r="D70">
        <f t="shared" si="1"/>
        <v>26</v>
      </c>
      <c r="E70" t="s">
        <v>13</v>
      </c>
      <c r="F70" t="s">
        <v>9</v>
      </c>
      <c r="G70">
        <v>22724</v>
      </c>
    </row>
    <row r="71" spans="1:7" x14ac:dyDescent="0.3">
      <c r="A71" s="1">
        <v>44199</v>
      </c>
      <c r="B71" t="s">
        <v>27</v>
      </c>
      <c r="C71" t="str">
        <f>VLOOKUP(B71,[1]Store_Code!$A$2:$B$10,2,FALSE)</f>
        <v>Dumfries</v>
      </c>
      <c r="D71">
        <f t="shared" si="1"/>
        <v>13</v>
      </c>
      <c r="E71" t="s">
        <v>8</v>
      </c>
      <c r="F71" t="s">
        <v>9</v>
      </c>
      <c r="G71">
        <v>9601</v>
      </c>
    </row>
    <row r="72" spans="1:7" x14ac:dyDescent="0.3">
      <c r="A72" s="1">
        <v>44199</v>
      </c>
      <c r="B72" t="s">
        <v>27</v>
      </c>
      <c r="C72" t="str">
        <f>VLOOKUP(B72,[1]Store_Code!$A$2:$B$10,2,FALSE)</f>
        <v>Dumfries</v>
      </c>
      <c r="D72">
        <f t="shared" si="1"/>
        <v>18</v>
      </c>
      <c r="E72" t="s">
        <v>10</v>
      </c>
      <c r="F72" t="s">
        <v>11</v>
      </c>
      <c r="G72">
        <v>19278</v>
      </c>
    </row>
    <row r="73" spans="1:7" x14ac:dyDescent="0.3">
      <c r="A73" s="1">
        <v>44199</v>
      </c>
      <c r="B73" t="s">
        <v>27</v>
      </c>
      <c r="C73" t="str">
        <f>VLOOKUP(B73,[1]Store_Code!$A$2:$B$10,2,FALSE)</f>
        <v>Dumfries</v>
      </c>
      <c r="D73">
        <f t="shared" si="1"/>
        <v>9</v>
      </c>
      <c r="E73" t="s">
        <v>13</v>
      </c>
      <c r="F73" t="s">
        <v>9</v>
      </c>
      <c r="G73">
        <v>6257</v>
      </c>
    </row>
    <row r="74" spans="1:7" x14ac:dyDescent="0.3">
      <c r="A74" s="1">
        <v>44199</v>
      </c>
      <c r="B74" t="s">
        <v>28</v>
      </c>
      <c r="C74" t="str">
        <f>VLOOKUP(B74,[1]Store_Code!$A$2:$B$10,2,FALSE)</f>
        <v>Inverness</v>
      </c>
      <c r="D74">
        <f t="shared" si="1"/>
        <v>22</v>
      </c>
      <c r="E74" t="s">
        <v>8</v>
      </c>
      <c r="F74" t="s">
        <v>9</v>
      </c>
      <c r="G74">
        <v>13430</v>
      </c>
    </row>
    <row r="75" spans="1:7" x14ac:dyDescent="0.3">
      <c r="A75" s="1">
        <v>44199</v>
      </c>
      <c r="B75" t="s">
        <v>28</v>
      </c>
      <c r="C75" t="str">
        <f>VLOOKUP(B75,[1]Store_Code!$A$2:$B$10,2,FALSE)</f>
        <v>Inverness</v>
      </c>
      <c r="D75">
        <f t="shared" si="1"/>
        <v>20</v>
      </c>
      <c r="E75" t="s">
        <v>10</v>
      </c>
      <c r="F75" t="s">
        <v>11</v>
      </c>
      <c r="G75">
        <v>31409</v>
      </c>
    </row>
    <row r="76" spans="1:7" x14ac:dyDescent="0.3">
      <c r="A76" s="1">
        <v>44199</v>
      </c>
      <c r="B76" t="s">
        <v>28</v>
      </c>
      <c r="C76" t="str">
        <f>VLOOKUP(B76,[1]Store_Code!$A$2:$B$10,2,FALSE)</f>
        <v>Inverness</v>
      </c>
      <c r="D76">
        <f t="shared" si="1"/>
        <v>20</v>
      </c>
      <c r="E76" t="s">
        <v>13</v>
      </c>
      <c r="F76" t="s">
        <v>9</v>
      </c>
      <c r="G76">
        <v>11327</v>
      </c>
    </row>
    <row r="77" spans="1:7" x14ac:dyDescent="0.3">
      <c r="A77" s="1">
        <v>44199</v>
      </c>
      <c r="B77" t="s">
        <v>29</v>
      </c>
      <c r="C77" t="str">
        <f>VLOOKUP(B77,[1]Store_Code!$A$2:$B$10,2,FALSE)</f>
        <v>Stirling</v>
      </c>
      <c r="D77">
        <f t="shared" si="1"/>
        <v>22</v>
      </c>
      <c r="E77" t="s">
        <v>8</v>
      </c>
      <c r="F77" t="s">
        <v>9</v>
      </c>
      <c r="G77">
        <v>13091</v>
      </c>
    </row>
    <row r="78" spans="1:7" x14ac:dyDescent="0.3">
      <c r="A78" s="1">
        <v>44199</v>
      </c>
      <c r="B78" t="s">
        <v>29</v>
      </c>
      <c r="C78" t="str">
        <f>VLOOKUP(B78,[1]Store_Code!$A$2:$B$10,2,FALSE)</f>
        <v>Stirling</v>
      </c>
      <c r="D78">
        <f t="shared" si="1"/>
        <v>21</v>
      </c>
      <c r="E78" t="s">
        <v>10</v>
      </c>
      <c r="F78" t="s">
        <v>9</v>
      </c>
      <c r="G78">
        <v>25491</v>
      </c>
    </row>
    <row r="79" spans="1:7" x14ac:dyDescent="0.3">
      <c r="A79" s="1">
        <v>44199</v>
      </c>
      <c r="B79" t="s">
        <v>29</v>
      </c>
      <c r="C79" t="str">
        <f>VLOOKUP(B79,[1]Store_Code!$A$2:$B$10,2,FALSE)</f>
        <v>Stirling</v>
      </c>
      <c r="D79">
        <f t="shared" si="1"/>
        <v>15.7</v>
      </c>
      <c r="E79" t="s">
        <v>13</v>
      </c>
      <c r="F79" t="s">
        <v>9</v>
      </c>
      <c r="G79">
        <v>13802</v>
      </c>
    </row>
    <row r="80" spans="1:7" x14ac:dyDescent="0.3">
      <c r="A80" s="1">
        <v>44199</v>
      </c>
      <c r="B80" t="s">
        <v>30</v>
      </c>
      <c r="C80" t="str">
        <f>VLOOKUP(B80,[1]Store_Code!$A$2:$B$10,2,FALSE)</f>
        <v>Edinburgh</v>
      </c>
      <c r="D80">
        <f t="shared" si="1"/>
        <v>29</v>
      </c>
      <c r="E80" t="s">
        <v>8</v>
      </c>
      <c r="F80" t="s">
        <v>9</v>
      </c>
      <c r="G80">
        <v>18410</v>
      </c>
    </row>
    <row r="81" spans="1:7" x14ac:dyDescent="0.3">
      <c r="A81" s="1">
        <v>44199</v>
      </c>
      <c r="B81" t="s">
        <v>30</v>
      </c>
      <c r="C81" t="str">
        <f>VLOOKUP(B81,[1]Store_Code!$A$2:$B$10,2,FALSE)</f>
        <v>Edinburgh</v>
      </c>
      <c r="D81">
        <f t="shared" si="1"/>
        <v>39</v>
      </c>
      <c r="E81" t="s">
        <v>10</v>
      </c>
      <c r="F81" t="s">
        <v>11</v>
      </c>
      <c r="G81">
        <v>54219</v>
      </c>
    </row>
    <row r="82" spans="1:7" x14ac:dyDescent="0.3">
      <c r="A82" s="1">
        <v>44199</v>
      </c>
      <c r="B82" t="s">
        <v>30</v>
      </c>
      <c r="C82" t="str">
        <f>VLOOKUP(B82,[1]Store_Code!$A$2:$B$10,2,FALSE)</f>
        <v>Edinburgh</v>
      </c>
      <c r="D82">
        <f t="shared" si="1"/>
        <v>24</v>
      </c>
      <c r="E82" t="s">
        <v>13</v>
      </c>
      <c r="F82" t="s">
        <v>9</v>
      </c>
      <c r="G82">
        <v>20704</v>
      </c>
    </row>
    <row r="83" spans="1:7" x14ac:dyDescent="0.3">
      <c r="A83" s="1">
        <v>44200</v>
      </c>
      <c r="B83" t="s">
        <v>7</v>
      </c>
      <c r="C83" t="str">
        <f>VLOOKUP(B83,[1]Store_Code!$A$2:$B$10,2,FALSE)</f>
        <v>Perth</v>
      </c>
      <c r="D83">
        <f t="shared" si="1"/>
        <v>18</v>
      </c>
      <c r="E83" t="s">
        <v>8</v>
      </c>
      <c r="F83" t="s">
        <v>9</v>
      </c>
      <c r="G83">
        <v>9448</v>
      </c>
    </row>
    <row r="84" spans="1:7" x14ac:dyDescent="0.3">
      <c r="A84" s="1">
        <v>44200</v>
      </c>
      <c r="B84" t="s">
        <v>7</v>
      </c>
      <c r="C84" t="str">
        <f>VLOOKUP(B84,[1]Store_Code!$A$2:$B$10,2,FALSE)</f>
        <v>Perth</v>
      </c>
      <c r="D84">
        <f t="shared" si="1"/>
        <v>19</v>
      </c>
      <c r="E84" t="s">
        <v>10</v>
      </c>
      <c r="F84" t="s">
        <v>11</v>
      </c>
      <c r="G84">
        <v>23808</v>
      </c>
    </row>
    <row r="85" spans="1:7" x14ac:dyDescent="0.3">
      <c r="A85" s="1">
        <v>44200</v>
      </c>
      <c r="B85" t="s">
        <v>7</v>
      </c>
      <c r="C85" t="str">
        <f>VLOOKUP(B85,[1]Store_Code!$A$2:$B$10,2,FALSE)</f>
        <v>Perth</v>
      </c>
      <c r="D85">
        <f t="shared" si="1"/>
        <v>13</v>
      </c>
      <c r="E85" t="s">
        <v>13</v>
      </c>
      <c r="F85" t="s">
        <v>9</v>
      </c>
      <c r="G85">
        <v>12611</v>
      </c>
    </row>
    <row r="86" spans="1:7" x14ac:dyDescent="0.3">
      <c r="A86" s="1">
        <v>44200</v>
      </c>
      <c r="B86" t="s">
        <v>15</v>
      </c>
      <c r="C86" t="str">
        <f>VLOOKUP(B86,[1]Store_Code!$A$2:$B$10,2,FALSE)</f>
        <v>Aberdeen</v>
      </c>
      <c r="D86">
        <f t="shared" si="1"/>
        <v>24</v>
      </c>
      <c r="E86" t="s">
        <v>8</v>
      </c>
      <c r="F86" t="s">
        <v>9</v>
      </c>
      <c r="G86">
        <v>14019</v>
      </c>
    </row>
    <row r="87" spans="1:7" x14ac:dyDescent="0.3">
      <c r="A87" s="1">
        <v>44200</v>
      </c>
      <c r="B87" t="s">
        <v>15</v>
      </c>
      <c r="C87" t="str">
        <f>VLOOKUP(B87,[1]Store_Code!$A$2:$B$10,2,FALSE)</f>
        <v>Aberdeen</v>
      </c>
      <c r="D87">
        <f t="shared" si="1"/>
        <v>28</v>
      </c>
      <c r="E87" t="s">
        <v>10</v>
      </c>
      <c r="F87" t="s">
        <v>11</v>
      </c>
      <c r="G87">
        <v>37475</v>
      </c>
    </row>
    <row r="88" spans="1:7" x14ac:dyDescent="0.3">
      <c r="A88" s="1">
        <v>44200</v>
      </c>
      <c r="B88" t="s">
        <v>15</v>
      </c>
      <c r="C88" t="str">
        <f>VLOOKUP(B88,[1]Store_Code!$A$2:$B$10,2,FALSE)</f>
        <v>Aberdeen</v>
      </c>
      <c r="D88">
        <f t="shared" si="1"/>
        <v>16</v>
      </c>
      <c r="E88" t="s">
        <v>13</v>
      </c>
      <c r="F88" t="s">
        <v>9</v>
      </c>
      <c r="G88">
        <v>13572</v>
      </c>
    </row>
    <row r="89" spans="1:7" x14ac:dyDescent="0.3">
      <c r="A89" s="1">
        <v>44200</v>
      </c>
      <c r="B89" t="s">
        <v>19</v>
      </c>
      <c r="C89" t="str">
        <f>VLOOKUP(B89,[1]Store_Code!$A$2:$B$10,2,FALSE)</f>
        <v>St Andrews</v>
      </c>
      <c r="D89">
        <f t="shared" si="1"/>
        <v>15</v>
      </c>
      <c r="E89" t="s">
        <v>8</v>
      </c>
      <c r="F89" t="s">
        <v>9</v>
      </c>
      <c r="G89">
        <v>7273</v>
      </c>
    </row>
    <row r="90" spans="1:7" x14ac:dyDescent="0.3">
      <c r="A90" s="1">
        <v>44200</v>
      </c>
      <c r="B90" t="s">
        <v>19</v>
      </c>
      <c r="C90" t="str">
        <f>VLOOKUP(B90,[1]Store_Code!$A$2:$B$10,2,FALSE)</f>
        <v>St Andrews</v>
      </c>
      <c r="D90">
        <f t="shared" si="1"/>
        <v>19</v>
      </c>
      <c r="E90" t="s">
        <v>10</v>
      </c>
      <c r="F90" t="s">
        <v>11</v>
      </c>
      <c r="G90">
        <v>18887</v>
      </c>
    </row>
    <row r="91" spans="1:7" x14ac:dyDescent="0.3">
      <c r="A91" s="1">
        <v>44200</v>
      </c>
      <c r="B91" t="s">
        <v>19</v>
      </c>
      <c r="C91" t="str">
        <f>VLOOKUP(B91,[1]Store_Code!$A$2:$B$10,2,FALSE)</f>
        <v>St Andrews</v>
      </c>
      <c r="D91">
        <f t="shared" si="1"/>
        <v>10</v>
      </c>
      <c r="E91" t="s">
        <v>13</v>
      </c>
      <c r="F91" t="s">
        <v>9</v>
      </c>
      <c r="G91">
        <v>8550</v>
      </c>
    </row>
    <row r="92" spans="1:7" x14ac:dyDescent="0.3">
      <c r="A92" s="1">
        <v>44200</v>
      </c>
      <c r="B92" t="s">
        <v>23</v>
      </c>
      <c r="C92" t="str">
        <f>VLOOKUP(B92,[1]Store_Code!$A$2:$B$10,2,FALSE)</f>
        <v>Dundee</v>
      </c>
      <c r="D92">
        <f t="shared" si="1"/>
        <v>23</v>
      </c>
      <c r="E92" t="s">
        <v>8</v>
      </c>
      <c r="F92" t="s">
        <v>9</v>
      </c>
      <c r="G92">
        <v>14314</v>
      </c>
    </row>
    <row r="93" spans="1:7" x14ac:dyDescent="0.3">
      <c r="A93" s="1">
        <v>44200</v>
      </c>
      <c r="B93" t="s">
        <v>23</v>
      </c>
      <c r="C93" t="str">
        <f>VLOOKUP(B93,[1]Store_Code!$A$2:$B$10,2,FALSE)</f>
        <v>Dundee</v>
      </c>
      <c r="D93">
        <f t="shared" si="1"/>
        <v>30</v>
      </c>
      <c r="E93" t="s">
        <v>10</v>
      </c>
      <c r="F93" t="s">
        <v>11</v>
      </c>
      <c r="G93">
        <v>36137</v>
      </c>
    </row>
    <row r="94" spans="1:7" x14ac:dyDescent="0.3">
      <c r="A94" s="1">
        <v>44200</v>
      </c>
      <c r="B94" t="s">
        <v>23</v>
      </c>
      <c r="C94" t="str">
        <f>VLOOKUP(B94,[1]Store_Code!$A$2:$B$10,2,FALSE)</f>
        <v>Dundee</v>
      </c>
      <c r="D94">
        <f t="shared" si="1"/>
        <v>22</v>
      </c>
      <c r="E94" t="s">
        <v>13</v>
      </c>
      <c r="F94" t="s">
        <v>9</v>
      </c>
      <c r="G94">
        <v>13523</v>
      </c>
    </row>
    <row r="95" spans="1:7" x14ac:dyDescent="0.3">
      <c r="A95" s="1">
        <v>44200</v>
      </c>
      <c r="B95" t="s">
        <v>26</v>
      </c>
      <c r="C95" t="str">
        <f>VLOOKUP(B95,[1]Store_Code!$A$2:$B$10,2,FALSE)</f>
        <v>Glasgow</v>
      </c>
      <c r="D95">
        <f t="shared" si="1"/>
        <v>31</v>
      </c>
      <c r="E95" t="s">
        <v>8</v>
      </c>
      <c r="F95" t="s">
        <v>9</v>
      </c>
      <c r="G95">
        <v>29926</v>
      </c>
    </row>
    <row r="96" spans="1:7" x14ac:dyDescent="0.3">
      <c r="A96" s="1">
        <v>44200</v>
      </c>
      <c r="B96" t="s">
        <v>26</v>
      </c>
      <c r="C96" t="str">
        <f>VLOOKUP(B96,[1]Store_Code!$A$2:$B$10,2,FALSE)</f>
        <v>Glasgow</v>
      </c>
      <c r="D96">
        <f t="shared" si="1"/>
        <v>44</v>
      </c>
      <c r="E96" t="s">
        <v>10</v>
      </c>
      <c r="F96" t="s">
        <v>11</v>
      </c>
      <c r="G96">
        <v>84993</v>
      </c>
    </row>
    <row r="97" spans="1:7" x14ac:dyDescent="0.3">
      <c r="A97" s="1">
        <v>44200</v>
      </c>
      <c r="B97" t="s">
        <v>26</v>
      </c>
      <c r="C97" t="str">
        <f>VLOOKUP(B97,[1]Store_Code!$A$2:$B$10,2,FALSE)</f>
        <v>Glasgow</v>
      </c>
      <c r="D97">
        <f t="shared" si="1"/>
        <v>26</v>
      </c>
      <c r="E97" t="s">
        <v>13</v>
      </c>
      <c r="F97" t="s">
        <v>9</v>
      </c>
      <c r="G97">
        <v>21547</v>
      </c>
    </row>
    <row r="98" spans="1:7" x14ac:dyDescent="0.3">
      <c r="A98" s="1">
        <v>44200</v>
      </c>
      <c r="B98" t="s">
        <v>27</v>
      </c>
      <c r="C98" t="str">
        <f>VLOOKUP(B98,[1]Store_Code!$A$2:$B$10,2,FALSE)</f>
        <v>Dumfries</v>
      </c>
      <c r="D98">
        <f t="shared" si="1"/>
        <v>13</v>
      </c>
      <c r="E98" t="s">
        <v>8</v>
      </c>
      <c r="F98" t="s">
        <v>9</v>
      </c>
      <c r="G98">
        <v>9330</v>
      </c>
    </row>
    <row r="99" spans="1:7" x14ac:dyDescent="0.3">
      <c r="A99" s="1">
        <v>44200</v>
      </c>
      <c r="B99" t="s">
        <v>27</v>
      </c>
      <c r="C99" t="str">
        <f>VLOOKUP(B99,[1]Store_Code!$A$2:$B$10,2,FALSE)</f>
        <v>Dumfries</v>
      </c>
      <c r="D99">
        <f t="shared" si="1"/>
        <v>18</v>
      </c>
      <c r="E99" t="s">
        <v>10</v>
      </c>
      <c r="F99" t="s">
        <v>11</v>
      </c>
      <c r="G99">
        <v>19273</v>
      </c>
    </row>
    <row r="100" spans="1:7" x14ac:dyDescent="0.3">
      <c r="A100" s="1">
        <v>44200</v>
      </c>
      <c r="B100" t="s">
        <v>27</v>
      </c>
      <c r="C100" t="str">
        <f>VLOOKUP(B100,[1]Store_Code!$A$2:$B$10,2,FALSE)</f>
        <v>Dumfries</v>
      </c>
      <c r="D100">
        <f t="shared" si="1"/>
        <v>9</v>
      </c>
      <c r="E100" t="s">
        <v>13</v>
      </c>
      <c r="F100" t="s">
        <v>9</v>
      </c>
      <c r="G100">
        <v>5933</v>
      </c>
    </row>
    <row r="101" spans="1:7" x14ac:dyDescent="0.3">
      <c r="A101" s="1">
        <v>44200</v>
      </c>
      <c r="B101" t="s">
        <v>28</v>
      </c>
      <c r="C101" t="str">
        <f>VLOOKUP(B101,[1]Store_Code!$A$2:$B$10,2,FALSE)</f>
        <v>Inverness</v>
      </c>
      <c r="D101">
        <f t="shared" si="1"/>
        <v>22</v>
      </c>
      <c r="E101" t="s">
        <v>8</v>
      </c>
      <c r="F101" t="s">
        <v>9</v>
      </c>
      <c r="G101">
        <v>13052</v>
      </c>
    </row>
    <row r="102" spans="1:7" x14ac:dyDescent="0.3">
      <c r="A102" s="1">
        <v>44200</v>
      </c>
      <c r="B102" t="s">
        <v>28</v>
      </c>
      <c r="C102" t="str">
        <f>VLOOKUP(B102,[1]Store_Code!$A$2:$B$10,2,FALSE)</f>
        <v>Inverness</v>
      </c>
      <c r="D102">
        <f t="shared" si="1"/>
        <v>20</v>
      </c>
      <c r="E102" t="s">
        <v>10</v>
      </c>
      <c r="F102" t="s">
        <v>11</v>
      </c>
      <c r="G102">
        <v>31401</v>
      </c>
    </row>
    <row r="103" spans="1:7" x14ac:dyDescent="0.3">
      <c r="A103" s="1">
        <v>44200</v>
      </c>
      <c r="B103" t="s">
        <v>28</v>
      </c>
      <c r="C103" t="str">
        <f>VLOOKUP(B103,[1]Store_Code!$A$2:$B$10,2,FALSE)</f>
        <v>Inverness</v>
      </c>
      <c r="D103">
        <f t="shared" si="1"/>
        <v>20</v>
      </c>
      <c r="E103" t="s">
        <v>13</v>
      </c>
      <c r="F103" t="s">
        <v>9</v>
      </c>
      <c r="G103">
        <v>10741</v>
      </c>
    </row>
    <row r="104" spans="1:7" x14ac:dyDescent="0.3">
      <c r="A104" s="1">
        <v>44200</v>
      </c>
      <c r="B104" t="s">
        <v>29</v>
      </c>
      <c r="C104" t="str">
        <f>VLOOKUP(B104,[1]Store_Code!$A$2:$B$10,2,FALSE)</f>
        <v>Stirling</v>
      </c>
      <c r="D104">
        <f t="shared" si="1"/>
        <v>22</v>
      </c>
      <c r="E104" t="s">
        <v>8</v>
      </c>
      <c r="F104" t="s">
        <v>9</v>
      </c>
      <c r="G104">
        <v>12724</v>
      </c>
    </row>
    <row r="105" spans="1:7" x14ac:dyDescent="0.3">
      <c r="A105" s="1">
        <v>44200</v>
      </c>
      <c r="B105" t="s">
        <v>29</v>
      </c>
      <c r="C105" t="str">
        <f>VLOOKUP(B105,[1]Store_Code!$A$2:$B$10,2,FALSE)</f>
        <v>Stirling</v>
      </c>
      <c r="D105">
        <f t="shared" si="1"/>
        <v>21</v>
      </c>
      <c r="E105" t="s">
        <v>10</v>
      </c>
      <c r="F105" t="s">
        <v>9</v>
      </c>
      <c r="G105">
        <v>25485</v>
      </c>
    </row>
    <row r="106" spans="1:7" x14ac:dyDescent="0.3">
      <c r="A106" s="1">
        <v>44200</v>
      </c>
      <c r="B106" t="s">
        <v>29</v>
      </c>
      <c r="C106" t="str">
        <f>VLOOKUP(B106,[1]Store_Code!$A$2:$B$10,2,FALSE)</f>
        <v>Stirling</v>
      </c>
      <c r="D106">
        <f t="shared" si="1"/>
        <v>15.7</v>
      </c>
      <c r="E106" t="s">
        <v>13</v>
      </c>
      <c r="F106" t="s">
        <v>9</v>
      </c>
      <c r="G106">
        <v>13088</v>
      </c>
    </row>
    <row r="107" spans="1:7" x14ac:dyDescent="0.3">
      <c r="A107" s="1">
        <v>44200</v>
      </c>
      <c r="B107" t="s">
        <v>30</v>
      </c>
      <c r="C107" t="str">
        <f>VLOOKUP(B107,[1]Store_Code!$A$2:$B$10,2,FALSE)</f>
        <v>Edinburgh</v>
      </c>
      <c r="D107">
        <f t="shared" si="1"/>
        <v>29</v>
      </c>
      <c r="E107" t="s">
        <v>8</v>
      </c>
      <c r="F107" t="s">
        <v>9</v>
      </c>
      <c r="G107">
        <v>17892</v>
      </c>
    </row>
    <row r="108" spans="1:7" x14ac:dyDescent="0.3">
      <c r="A108" s="1">
        <v>44200</v>
      </c>
      <c r="B108" t="s">
        <v>30</v>
      </c>
      <c r="C108" t="str">
        <f>VLOOKUP(B108,[1]Store_Code!$A$2:$B$10,2,FALSE)</f>
        <v>Edinburgh</v>
      </c>
      <c r="D108">
        <f t="shared" si="1"/>
        <v>39</v>
      </c>
      <c r="E108" t="s">
        <v>10</v>
      </c>
      <c r="F108" t="s">
        <v>11</v>
      </c>
      <c r="G108">
        <v>54205</v>
      </c>
    </row>
    <row r="109" spans="1:7" x14ac:dyDescent="0.3">
      <c r="A109" s="1">
        <v>44200</v>
      </c>
      <c r="B109" t="s">
        <v>30</v>
      </c>
      <c r="C109" t="str">
        <f>VLOOKUP(B109,[1]Store_Code!$A$2:$B$10,2,FALSE)</f>
        <v>Edinburgh</v>
      </c>
      <c r="D109">
        <f t="shared" si="1"/>
        <v>24</v>
      </c>
      <c r="E109" t="s">
        <v>13</v>
      </c>
      <c r="F109" t="s">
        <v>9</v>
      </c>
      <c r="G109">
        <v>19630</v>
      </c>
    </row>
    <row r="110" spans="1:7" x14ac:dyDescent="0.3">
      <c r="A110" s="1">
        <v>44201</v>
      </c>
      <c r="B110" t="s">
        <v>7</v>
      </c>
      <c r="C110" t="str">
        <f>VLOOKUP(B110,[1]Store_Code!$A$2:$B$10,2,FALSE)</f>
        <v>Perth</v>
      </c>
      <c r="D110">
        <f t="shared" si="1"/>
        <v>18</v>
      </c>
      <c r="E110" t="s">
        <v>8</v>
      </c>
      <c r="F110" t="s">
        <v>9</v>
      </c>
      <c r="G110">
        <v>9658</v>
      </c>
    </row>
    <row r="111" spans="1:7" x14ac:dyDescent="0.3">
      <c r="A111" s="1">
        <v>44201</v>
      </c>
      <c r="B111" t="s">
        <v>7</v>
      </c>
      <c r="C111" t="str">
        <f>VLOOKUP(B111,[1]Store_Code!$A$2:$B$10,2,FALSE)</f>
        <v>Perth</v>
      </c>
      <c r="D111">
        <f t="shared" si="1"/>
        <v>19</v>
      </c>
      <c r="E111" t="s">
        <v>10</v>
      </c>
      <c r="F111" t="s">
        <v>11</v>
      </c>
      <c r="G111">
        <v>27225</v>
      </c>
    </row>
    <row r="112" spans="1:7" x14ac:dyDescent="0.3">
      <c r="A112" s="1">
        <v>44201</v>
      </c>
      <c r="B112" t="s">
        <v>7</v>
      </c>
      <c r="C112" t="str">
        <f>VLOOKUP(B112,[1]Store_Code!$A$2:$B$10,2,FALSE)</f>
        <v>Perth</v>
      </c>
      <c r="D112">
        <f t="shared" si="1"/>
        <v>13</v>
      </c>
      <c r="E112" t="s">
        <v>13</v>
      </c>
      <c r="F112" t="s">
        <v>9</v>
      </c>
      <c r="G112">
        <v>14272</v>
      </c>
    </row>
    <row r="113" spans="1:7" x14ac:dyDescent="0.3">
      <c r="A113" s="1">
        <v>44201</v>
      </c>
      <c r="B113" t="s">
        <v>15</v>
      </c>
      <c r="C113" t="str">
        <f>VLOOKUP(B113,[1]Store_Code!$A$2:$B$10,2,FALSE)</f>
        <v>Aberdeen</v>
      </c>
      <c r="D113">
        <f t="shared" si="1"/>
        <v>24</v>
      </c>
      <c r="E113" t="s">
        <v>8</v>
      </c>
      <c r="F113" t="s">
        <v>9</v>
      </c>
      <c r="G113">
        <v>14351</v>
      </c>
    </row>
    <row r="114" spans="1:7" x14ac:dyDescent="0.3">
      <c r="A114" s="1">
        <v>44201</v>
      </c>
      <c r="B114" t="s">
        <v>15</v>
      </c>
      <c r="C114" t="str">
        <f>VLOOKUP(B114,[1]Store_Code!$A$2:$B$10,2,FALSE)</f>
        <v>Aberdeen</v>
      </c>
      <c r="D114">
        <f t="shared" si="1"/>
        <v>28</v>
      </c>
      <c r="E114" t="s">
        <v>10</v>
      </c>
      <c r="F114" t="s">
        <v>11</v>
      </c>
      <c r="G114">
        <v>42854</v>
      </c>
    </row>
    <row r="115" spans="1:7" x14ac:dyDescent="0.3">
      <c r="A115" s="1">
        <v>44201</v>
      </c>
      <c r="B115" t="s">
        <v>15</v>
      </c>
      <c r="C115" t="str">
        <f>VLOOKUP(B115,[1]Store_Code!$A$2:$B$10,2,FALSE)</f>
        <v>Aberdeen</v>
      </c>
      <c r="D115">
        <f t="shared" si="1"/>
        <v>16</v>
      </c>
      <c r="E115" t="s">
        <v>13</v>
      </c>
      <c r="F115" t="s">
        <v>9</v>
      </c>
      <c r="G115">
        <v>15361</v>
      </c>
    </row>
    <row r="116" spans="1:7" x14ac:dyDescent="0.3">
      <c r="A116" s="1">
        <v>44201</v>
      </c>
      <c r="B116" t="s">
        <v>19</v>
      </c>
      <c r="C116" t="str">
        <f>VLOOKUP(B116,[1]Store_Code!$A$2:$B$10,2,FALSE)</f>
        <v>St Andrews</v>
      </c>
      <c r="D116">
        <f t="shared" si="1"/>
        <v>15</v>
      </c>
      <c r="E116" t="s">
        <v>8</v>
      </c>
      <c r="F116" t="s">
        <v>9</v>
      </c>
      <c r="G116">
        <v>7446</v>
      </c>
    </row>
    <row r="117" spans="1:7" x14ac:dyDescent="0.3">
      <c r="A117" s="1">
        <v>44201</v>
      </c>
      <c r="B117" t="s">
        <v>19</v>
      </c>
      <c r="C117" t="str">
        <f>VLOOKUP(B117,[1]Store_Code!$A$2:$B$10,2,FALSE)</f>
        <v>St Andrews</v>
      </c>
      <c r="D117">
        <f t="shared" si="1"/>
        <v>19</v>
      </c>
      <c r="E117" t="s">
        <v>10</v>
      </c>
      <c r="F117" t="s">
        <v>9</v>
      </c>
      <c r="G117">
        <v>21598</v>
      </c>
    </row>
    <row r="118" spans="1:7" x14ac:dyDescent="0.3">
      <c r="A118" s="1">
        <v>44201</v>
      </c>
      <c r="B118" t="s">
        <v>19</v>
      </c>
      <c r="C118" t="str">
        <f>VLOOKUP(B118,[1]Store_Code!$A$2:$B$10,2,FALSE)</f>
        <v>St Andrews</v>
      </c>
      <c r="D118">
        <f t="shared" si="1"/>
        <v>10</v>
      </c>
      <c r="E118" t="s">
        <v>13</v>
      </c>
      <c r="F118" t="s">
        <v>9</v>
      </c>
      <c r="G118">
        <v>9678</v>
      </c>
    </row>
    <row r="119" spans="1:7" x14ac:dyDescent="0.3">
      <c r="A119" s="1">
        <v>44201</v>
      </c>
      <c r="B119" t="s">
        <v>23</v>
      </c>
      <c r="C119" t="str">
        <f>VLOOKUP(B119,[1]Store_Code!$A$2:$B$10,2,FALSE)</f>
        <v>Dundee</v>
      </c>
      <c r="D119">
        <f t="shared" si="1"/>
        <v>23</v>
      </c>
      <c r="E119" t="s">
        <v>8</v>
      </c>
      <c r="F119" t="s">
        <v>9</v>
      </c>
      <c r="G119">
        <v>14653</v>
      </c>
    </row>
    <row r="120" spans="1:7" x14ac:dyDescent="0.3">
      <c r="A120" s="1">
        <v>44201</v>
      </c>
      <c r="B120" t="s">
        <v>23</v>
      </c>
      <c r="C120" t="str">
        <f>VLOOKUP(B120,[1]Store_Code!$A$2:$B$10,2,FALSE)</f>
        <v>Dundee</v>
      </c>
      <c r="D120">
        <f t="shared" si="1"/>
        <v>30</v>
      </c>
      <c r="E120" t="s">
        <v>10</v>
      </c>
      <c r="F120" t="s">
        <v>11</v>
      </c>
      <c r="G120">
        <v>41324</v>
      </c>
    </row>
    <row r="121" spans="1:7" x14ac:dyDescent="0.3">
      <c r="A121" s="1">
        <v>44201</v>
      </c>
      <c r="B121" t="s">
        <v>23</v>
      </c>
      <c r="C121" t="str">
        <f>VLOOKUP(B121,[1]Store_Code!$A$2:$B$10,2,FALSE)</f>
        <v>Dundee</v>
      </c>
      <c r="D121">
        <f t="shared" si="1"/>
        <v>22</v>
      </c>
      <c r="E121" t="s">
        <v>13</v>
      </c>
      <c r="F121" t="s">
        <v>9</v>
      </c>
      <c r="G121">
        <v>15306</v>
      </c>
    </row>
    <row r="122" spans="1:7" x14ac:dyDescent="0.3">
      <c r="A122" s="1">
        <v>44201</v>
      </c>
      <c r="B122" t="s">
        <v>26</v>
      </c>
      <c r="C122" t="str">
        <f>VLOOKUP(B122,[1]Store_Code!$A$2:$B$10,2,FALSE)</f>
        <v>Glasgow</v>
      </c>
      <c r="D122">
        <f t="shared" si="1"/>
        <v>31</v>
      </c>
      <c r="E122" t="s">
        <v>8</v>
      </c>
      <c r="F122" t="s">
        <v>9</v>
      </c>
      <c r="G122">
        <v>30634</v>
      </c>
    </row>
    <row r="123" spans="1:7" x14ac:dyDescent="0.3">
      <c r="A123" s="1">
        <v>44201</v>
      </c>
      <c r="B123" t="s">
        <v>26</v>
      </c>
      <c r="C123" t="str">
        <f>VLOOKUP(B123,[1]Store_Code!$A$2:$B$10,2,FALSE)</f>
        <v>Glasgow</v>
      </c>
      <c r="D123">
        <f t="shared" si="1"/>
        <v>44</v>
      </c>
      <c r="E123" t="s">
        <v>10</v>
      </c>
      <c r="F123" t="s">
        <v>11</v>
      </c>
      <c r="G123">
        <v>97192</v>
      </c>
    </row>
    <row r="124" spans="1:7" x14ac:dyDescent="0.3">
      <c r="A124" s="1">
        <v>44201</v>
      </c>
      <c r="B124" t="s">
        <v>26</v>
      </c>
      <c r="C124" t="str">
        <f>VLOOKUP(B124,[1]Store_Code!$A$2:$B$10,2,FALSE)</f>
        <v>Glasgow</v>
      </c>
      <c r="D124">
        <f t="shared" si="1"/>
        <v>26</v>
      </c>
      <c r="E124" t="s">
        <v>13</v>
      </c>
      <c r="F124" t="s">
        <v>9</v>
      </c>
      <c r="G124">
        <v>24388</v>
      </c>
    </row>
    <row r="125" spans="1:7" x14ac:dyDescent="0.3">
      <c r="A125" s="1">
        <v>44201</v>
      </c>
      <c r="B125" t="s">
        <v>27</v>
      </c>
      <c r="C125" t="str">
        <f>VLOOKUP(B125,[1]Store_Code!$A$2:$B$10,2,FALSE)</f>
        <v>Dumfries</v>
      </c>
      <c r="D125">
        <f t="shared" si="1"/>
        <v>13</v>
      </c>
      <c r="E125" t="s">
        <v>8</v>
      </c>
      <c r="F125" t="s">
        <v>9</v>
      </c>
      <c r="G125">
        <v>9552</v>
      </c>
    </row>
    <row r="126" spans="1:7" x14ac:dyDescent="0.3">
      <c r="A126" s="1">
        <v>44201</v>
      </c>
      <c r="B126" t="s">
        <v>27</v>
      </c>
      <c r="C126" t="str">
        <f>VLOOKUP(B126,[1]Store_Code!$A$2:$B$10,2,FALSE)</f>
        <v>Dumfries</v>
      </c>
      <c r="D126">
        <f t="shared" si="1"/>
        <v>18</v>
      </c>
      <c r="E126" t="s">
        <v>10</v>
      </c>
      <c r="F126" t="s">
        <v>11</v>
      </c>
      <c r="G126">
        <v>22039</v>
      </c>
    </row>
    <row r="127" spans="1:7" x14ac:dyDescent="0.3">
      <c r="A127" s="1">
        <v>44201</v>
      </c>
      <c r="B127" t="s">
        <v>27</v>
      </c>
      <c r="C127" t="str">
        <f>VLOOKUP(B127,[1]Store_Code!$A$2:$B$10,2,FALSE)</f>
        <v>Dumfries</v>
      </c>
      <c r="D127">
        <f t="shared" si="1"/>
        <v>9</v>
      </c>
      <c r="E127" t="s">
        <v>13</v>
      </c>
      <c r="F127" t="s">
        <v>9</v>
      </c>
      <c r="G127">
        <v>6715</v>
      </c>
    </row>
    <row r="128" spans="1:7" x14ac:dyDescent="0.3">
      <c r="A128" s="1">
        <v>44201</v>
      </c>
      <c r="B128" t="s">
        <v>28</v>
      </c>
      <c r="C128" t="str">
        <f>VLOOKUP(B128,[1]Store_Code!$A$2:$B$10,2,FALSE)</f>
        <v>Inverness</v>
      </c>
      <c r="D128">
        <f t="shared" si="1"/>
        <v>22</v>
      </c>
      <c r="E128" t="s">
        <v>8</v>
      </c>
      <c r="F128" t="s">
        <v>9</v>
      </c>
      <c r="G128">
        <v>13361</v>
      </c>
    </row>
    <row r="129" spans="1:7" x14ac:dyDescent="0.3">
      <c r="A129" s="1">
        <v>44201</v>
      </c>
      <c r="B129" t="s">
        <v>28</v>
      </c>
      <c r="C129" t="str">
        <f>VLOOKUP(B129,[1]Store_Code!$A$2:$B$10,2,FALSE)</f>
        <v>Inverness</v>
      </c>
      <c r="D129">
        <f t="shared" si="1"/>
        <v>20</v>
      </c>
      <c r="E129" t="s">
        <v>10</v>
      </c>
      <c r="F129" t="s">
        <v>11</v>
      </c>
      <c r="G129">
        <v>35908</v>
      </c>
    </row>
    <row r="130" spans="1:7" x14ac:dyDescent="0.3">
      <c r="A130" s="1">
        <v>44201</v>
      </c>
      <c r="B130" t="s">
        <v>28</v>
      </c>
      <c r="C130" t="str">
        <f>VLOOKUP(B130,[1]Store_Code!$A$2:$B$10,2,FALSE)</f>
        <v>Inverness</v>
      </c>
      <c r="D130">
        <f t="shared" ref="D130:D193" si="2">INDEX($I$4:$K$12,MATCH(C130,$H$4:$H$12,0),MATCH(E130,I$3:K$3,0))</f>
        <v>20</v>
      </c>
      <c r="E130" t="s">
        <v>13</v>
      </c>
      <c r="F130" t="s">
        <v>9</v>
      </c>
      <c r="G130">
        <v>12157</v>
      </c>
    </row>
    <row r="131" spans="1:7" x14ac:dyDescent="0.3">
      <c r="A131" s="1">
        <v>44201</v>
      </c>
      <c r="B131" t="s">
        <v>29</v>
      </c>
      <c r="C131" t="str">
        <f>VLOOKUP(B131,[1]Store_Code!$A$2:$B$10,2,FALSE)</f>
        <v>Stirling</v>
      </c>
      <c r="D131">
        <f t="shared" si="2"/>
        <v>22</v>
      </c>
      <c r="E131" t="s">
        <v>8</v>
      </c>
      <c r="F131" t="s">
        <v>9</v>
      </c>
      <c r="G131">
        <v>13025</v>
      </c>
    </row>
    <row r="132" spans="1:7" x14ac:dyDescent="0.3">
      <c r="A132" s="1">
        <v>44201</v>
      </c>
      <c r="B132" t="s">
        <v>29</v>
      </c>
      <c r="C132" t="str">
        <f>VLOOKUP(B132,[1]Store_Code!$A$2:$B$10,2,FALSE)</f>
        <v>Stirling</v>
      </c>
      <c r="D132">
        <f t="shared" si="2"/>
        <v>21</v>
      </c>
      <c r="E132" t="s">
        <v>10</v>
      </c>
      <c r="F132" t="s">
        <v>9</v>
      </c>
      <c r="G132">
        <v>29115</v>
      </c>
    </row>
    <row r="133" spans="1:7" x14ac:dyDescent="0.3">
      <c r="A133" s="1">
        <v>44201</v>
      </c>
      <c r="B133" t="s">
        <v>29</v>
      </c>
      <c r="C133" t="str">
        <f>VLOOKUP(B133,[1]Store_Code!$A$2:$B$10,2,FALSE)</f>
        <v>Stirling</v>
      </c>
      <c r="D133">
        <f t="shared" si="2"/>
        <v>15.7</v>
      </c>
      <c r="E133" t="s">
        <v>13</v>
      </c>
      <c r="F133" t="s">
        <v>9</v>
      </c>
      <c r="G133">
        <v>14812</v>
      </c>
    </row>
    <row r="134" spans="1:7" x14ac:dyDescent="0.3">
      <c r="A134" s="1">
        <v>44201</v>
      </c>
      <c r="B134" t="s">
        <v>30</v>
      </c>
      <c r="C134" t="str">
        <f>VLOOKUP(B134,[1]Store_Code!$A$2:$B$10,2,FALSE)</f>
        <v>Edinburgh</v>
      </c>
      <c r="D134">
        <f t="shared" si="2"/>
        <v>29</v>
      </c>
      <c r="E134" t="s">
        <v>8</v>
      </c>
      <c r="F134" t="s">
        <v>9</v>
      </c>
      <c r="G134">
        <v>18316</v>
      </c>
    </row>
    <row r="135" spans="1:7" x14ac:dyDescent="0.3">
      <c r="A135" s="1">
        <v>44201</v>
      </c>
      <c r="B135" t="s">
        <v>30</v>
      </c>
      <c r="C135" t="str">
        <f>VLOOKUP(B135,[1]Store_Code!$A$2:$B$10,2,FALSE)</f>
        <v>Edinburgh</v>
      </c>
      <c r="D135">
        <f t="shared" si="2"/>
        <v>39</v>
      </c>
      <c r="E135" t="s">
        <v>10</v>
      </c>
      <c r="F135" t="s">
        <v>11</v>
      </c>
      <c r="G135">
        <v>61985</v>
      </c>
    </row>
    <row r="136" spans="1:7" x14ac:dyDescent="0.3">
      <c r="A136" s="1">
        <v>44201</v>
      </c>
      <c r="B136" t="s">
        <v>30</v>
      </c>
      <c r="C136" t="str">
        <f>VLOOKUP(B136,[1]Store_Code!$A$2:$B$10,2,FALSE)</f>
        <v>Edinburgh</v>
      </c>
      <c r="D136">
        <f t="shared" si="2"/>
        <v>24</v>
      </c>
      <c r="E136" t="s">
        <v>13</v>
      </c>
      <c r="F136" t="s">
        <v>9</v>
      </c>
      <c r="G136">
        <v>22220</v>
      </c>
    </row>
    <row r="137" spans="1:7" x14ac:dyDescent="0.3">
      <c r="A137" s="1">
        <v>44202</v>
      </c>
      <c r="B137" t="s">
        <v>7</v>
      </c>
      <c r="C137" t="str">
        <f>VLOOKUP(B137,[1]Store_Code!$A$2:$B$10,2,FALSE)</f>
        <v>Perth</v>
      </c>
      <c r="D137">
        <f t="shared" si="2"/>
        <v>18</v>
      </c>
      <c r="E137" t="s">
        <v>8</v>
      </c>
      <c r="F137" t="s">
        <v>9</v>
      </c>
      <c r="G137">
        <v>9614</v>
      </c>
    </row>
    <row r="138" spans="1:7" x14ac:dyDescent="0.3">
      <c r="A138" s="1">
        <v>44202</v>
      </c>
      <c r="B138" t="s">
        <v>7</v>
      </c>
      <c r="C138" t="str">
        <f>VLOOKUP(B138,[1]Store_Code!$A$2:$B$10,2,FALSE)</f>
        <v>Perth</v>
      </c>
      <c r="D138">
        <f t="shared" si="2"/>
        <v>19</v>
      </c>
      <c r="E138" t="s">
        <v>10</v>
      </c>
      <c r="F138" t="s">
        <v>11</v>
      </c>
      <c r="G138">
        <v>22635</v>
      </c>
    </row>
    <row r="139" spans="1:7" x14ac:dyDescent="0.3">
      <c r="A139" s="1">
        <v>44202</v>
      </c>
      <c r="B139" t="s">
        <v>7</v>
      </c>
      <c r="C139" t="str">
        <f>VLOOKUP(B139,[1]Store_Code!$A$2:$B$10,2,FALSE)</f>
        <v>Perth</v>
      </c>
      <c r="D139">
        <f t="shared" si="2"/>
        <v>13</v>
      </c>
      <c r="E139" t="s">
        <v>13</v>
      </c>
      <c r="F139" t="s">
        <v>9</v>
      </c>
      <c r="G139">
        <v>12815</v>
      </c>
    </row>
    <row r="140" spans="1:7" x14ac:dyDescent="0.3">
      <c r="A140" s="1">
        <v>44202</v>
      </c>
      <c r="B140" t="s">
        <v>15</v>
      </c>
      <c r="C140" t="str">
        <f>VLOOKUP(B140,[1]Store_Code!$A$2:$B$10,2,FALSE)</f>
        <v>Aberdeen</v>
      </c>
      <c r="D140">
        <f t="shared" si="2"/>
        <v>24</v>
      </c>
      <c r="E140" t="s">
        <v>8</v>
      </c>
      <c r="F140" t="s">
        <v>9</v>
      </c>
      <c r="G140">
        <v>14283</v>
      </c>
    </row>
    <row r="141" spans="1:7" x14ac:dyDescent="0.3">
      <c r="A141" s="1">
        <v>44202</v>
      </c>
      <c r="B141" t="s">
        <v>15</v>
      </c>
      <c r="C141" t="str">
        <f>VLOOKUP(B141,[1]Store_Code!$A$2:$B$10,2,FALSE)</f>
        <v>Aberdeen</v>
      </c>
      <c r="D141">
        <f t="shared" si="2"/>
        <v>28</v>
      </c>
      <c r="E141" t="s">
        <v>10</v>
      </c>
      <c r="F141" t="s">
        <v>11</v>
      </c>
      <c r="G141">
        <v>35629</v>
      </c>
    </row>
    <row r="142" spans="1:7" x14ac:dyDescent="0.3">
      <c r="A142" s="1">
        <v>44202</v>
      </c>
      <c r="B142" t="s">
        <v>15</v>
      </c>
      <c r="C142" t="str">
        <f>VLOOKUP(B142,[1]Store_Code!$A$2:$B$10,2,FALSE)</f>
        <v>Aberdeen</v>
      </c>
      <c r="D142">
        <f t="shared" si="2"/>
        <v>16</v>
      </c>
      <c r="E142" t="s">
        <v>13</v>
      </c>
      <c r="F142" t="s">
        <v>9</v>
      </c>
      <c r="G142">
        <v>13793</v>
      </c>
    </row>
    <row r="143" spans="1:7" x14ac:dyDescent="0.3">
      <c r="A143" s="1">
        <v>44202</v>
      </c>
      <c r="B143" t="s">
        <v>19</v>
      </c>
      <c r="C143" t="str">
        <f>VLOOKUP(B143,[1]Store_Code!$A$2:$B$10,2,FALSE)</f>
        <v>St Andrews</v>
      </c>
      <c r="D143">
        <f t="shared" si="2"/>
        <v>15</v>
      </c>
      <c r="E143" t="s">
        <v>8</v>
      </c>
      <c r="F143" t="s">
        <v>9</v>
      </c>
      <c r="G143">
        <v>7410</v>
      </c>
    </row>
    <row r="144" spans="1:7" x14ac:dyDescent="0.3">
      <c r="A144" s="1">
        <v>44202</v>
      </c>
      <c r="B144" t="s">
        <v>19</v>
      </c>
      <c r="C144" t="str">
        <f>VLOOKUP(B144,[1]Store_Code!$A$2:$B$10,2,FALSE)</f>
        <v>St Andrews</v>
      </c>
      <c r="D144">
        <f t="shared" si="2"/>
        <v>19</v>
      </c>
      <c r="E144" t="s">
        <v>10</v>
      </c>
      <c r="F144" t="s">
        <v>9</v>
      </c>
      <c r="G144">
        <v>17957</v>
      </c>
    </row>
    <row r="145" spans="1:7" x14ac:dyDescent="0.3">
      <c r="A145" s="1">
        <v>44202</v>
      </c>
      <c r="B145" t="s">
        <v>19</v>
      </c>
      <c r="C145" t="str">
        <f>VLOOKUP(B145,[1]Store_Code!$A$2:$B$10,2,FALSE)</f>
        <v>St Andrews</v>
      </c>
      <c r="D145">
        <f t="shared" si="2"/>
        <v>10</v>
      </c>
      <c r="E145" t="s">
        <v>13</v>
      </c>
      <c r="F145" t="s">
        <v>9</v>
      </c>
      <c r="G145">
        <v>8689</v>
      </c>
    </row>
    <row r="146" spans="1:7" x14ac:dyDescent="0.3">
      <c r="A146" s="1">
        <v>44202</v>
      </c>
      <c r="B146" t="s">
        <v>23</v>
      </c>
      <c r="C146" t="str">
        <f>VLOOKUP(B146,[1]Store_Code!$A$2:$B$10,2,FALSE)</f>
        <v>Dundee</v>
      </c>
      <c r="D146">
        <f t="shared" si="2"/>
        <v>23</v>
      </c>
      <c r="E146" t="s">
        <v>8</v>
      </c>
      <c r="F146" t="s">
        <v>9</v>
      </c>
      <c r="G146">
        <v>14582</v>
      </c>
    </row>
    <row r="147" spans="1:7" x14ac:dyDescent="0.3">
      <c r="A147" s="1">
        <v>44202</v>
      </c>
      <c r="B147" t="s">
        <v>23</v>
      </c>
      <c r="C147" t="str">
        <f>VLOOKUP(B147,[1]Store_Code!$A$2:$B$10,2,FALSE)</f>
        <v>Dundee</v>
      </c>
      <c r="D147">
        <f t="shared" si="2"/>
        <v>30</v>
      </c>
      <c r="E147" t="s">
        <v>10</v>
      </c>
      <c r="F147" t="s">
        <v>11</v>
      </c>
      <c r="G147">
        <v>34357</v>
      </c>
    </row>
    <row r="148" spans="1:7" x14ac:dyDescent="0.3">
      <c r="A148" s="1">
        <v>44202</v>
      </c>
      <c r="B148" t="s">
        <v>23</v>
      </c>
      <c r="C148" t="str">
        <f>VLOOKUP(B148,[1]Store_Code!$A$2:$B$10,2,FALSE)</f>
        <v>Dundee</v>
      </c>
      <c r="D148">
        <f t="shared" si="2"/>
        <v>22</v>
      </c>
      <c r="E148" t="s">
        <v>13</v>
      </c>
      <c r="F148" t="s">
        <v>9</v>
      </c>
      <c r="G148">
        <v>13744</v>
      </c>
    </row>
    <row r="149" spans="1:7" x14ac:dyDescent="0.3">
      <c r="A149" s="1">
        <v>44202</v>
      </c>
      <c r="B149" t="s">
        <v>26</v>
      </c>
      <c r="C149" t="str">
        <f>VLOOKUP(B149,[1]Store_Code!$A$2:$B$10,2,FALSE)</f>
        <v>Glasgow</v>
      </c>
      <c r="D149">
        <f t="shared" si="2"/>
        <v>31</v>
      </c>
      <c r="E149" t="s">
        <v>8</v>
      </c>
      <c r="F149" t="s">
        <v>9</v>
      </c>
      <c r="G149">
        <v>30487</v>
      </c>
    </row>
    <row r="150" spans="1:7" x14ac:dyDescent="0.3">
      <c r="A150" s="1">
        <v>44202</v>
      </c>
      <c r="B150" t="s">
        <v>26</v>
      </c>
      <c r="C150" t="str">
        <f>VLOOKUP(B150,[1]Store_Code!$A$2:$B$10,2,FALSE)</f>
        <v>Glasgow</v>
      </c>
      <c r="D150">
        <f t="shared" si="2"/>
        <v>44</v>
      </c>
      <c r="E150" t="s">
        <v>10</v>
      </c>
      <c r="F150" t="s">
        <v>11</v>
      </c>
      <c r="G150">
        <v>80807</v>
      </c>
    </row>
    <row r="151" spans="1:7" x14ac:dyDescent="0.3">
      <c r="A151" s="1">
        <v>44202</v>
      </c>
      <c r="B151" t="s">
        <v>26</v>
      </c>
      <c r="C151" t="str">
        <f>VLOOKUP(B151,[1]Store_Code!$A$2:$B$10,2,FALSE)</f>
        <v>Glasgow</v>
      </c>
      <c r="D151">
        <f t="shared" si="2"/>
        <v>26</v>
      </c>
      <c r="E151" t="s">
        <v>13</v>
      </c>
      <c r="F151" t="s">
        <v>9</v>
      </c>
      <c r="G151">
        <v>21897</v>
      </c>
    </row>
    <row r="152" spans="1:7" x14ac:dyDescent="0.3">
      <c r="A152" s="1">
        <v>44202</v>
      </c>
      <c r="B152" t="s">
        <v>27</v>
      </c>
      <c r="C152" t="str">
        <f>VLOOKUP(B152,[1]Store_Code!$A$2:$B$10,2,FALSE)</f>
        <v>Dumfries</v>
      </c>
      <c r="D152">
        <f t="shared" si="2"/>
        <v>13</v>
      </c>
      <c r="E152" t="s">
        <v>8</v>
      </c>
      <c r="F152" t="s">
        <v>9</v>
      </c>
      <c r="G152">
        <v>9506</v>
      </c>
    </row>
    <row r="153" spans="1:7" x14ac:dyDescent="0.3">
      <c r="A153" s="1">
        <v>44202</v>
      </c>
      <c r="B153" t="s">
        <v>27</v>
      </c>
      <c r="C153" t="str">
        <f>VLOOKUP(B153,[1]Store_Code!$A$2:$B$10,2,FALSE)</f>
        <v>Dumfries</v>
      </c>
      <c r="D153">
        <f t="shared" si="2"/>
        <v>18</v>
      </c>
      <c r="E153" t="s">
        <v>10</v>
      </c>
      <c r="F153" t="s">
        <v>11</v>
      </c>
      <c r="G153">
        <v>18324</v>
      </c>
    </row>
    <row r="154" spans="1:7" x14ac:dyDescent="0.3">
      <c r="A154" s="1">
        <v>44202</v>
      </c>
      <c r="B154" t="s">
        <v>27</v>
      </c>
      <c r="C154" t="str">
        <f>VLOOKUP(B154,[1]Store_Code!$A$2:$B$10,2,FALSE)</f>
        <v>Dumfries</v>
      </c>
      <c r="D154">
        <f t="shared" si="2"/>
        <v>9</v>
      </c>
      <c r="E154" t="s">
        <v>13</v>
      </c>
      <c r="F154" t="s">
        <v>9</v>
      </c>
      <c r="G154">
        <v>6029</v>
      </c>
    </row>
    <row r="155" spans="1:7" x14ac:dyDescent="0.3">
      <c r="A155" s="1">
        <v>44202</v>
      </c>
      <c r="B155" t="s">
        <v>28</v>
      </c>
      <c r="C155" t="str">
        <f>VLOOKUP(B155,[1]Store_Code!$A$2:$B$10,2,FALSE)</f>
        <v>Inverness</v>
      </c>
      <c r="D155">
        <f t="shared" si="2"/>
        <v>22</v>
      </c>
      <c r="E155" t="s">
        <v>8</v>
      </c>
      <c r="F155" t="s">
        <v>9</v>
      </c>
      <c r="G155">
        <v>13297</v>
      </c>
    </row>
    <row r="156" spans="1:7" x14ac:dyDescent="0.3">
      <c r="A156" s="1">
        <v>44202</v>
      </c>
      <c r="B156" t="s">
        <v>28</v>
      </c>
      <c r="C156" t="str">
        <f>VLOOKUP(B156,[1]Store_Code!$A$2:$B$10,2,FALSE)</f>
        <v>Inverness</v>
      </c>
      <c r="D156">
        <f t="shared" si="2"/>
        <v>20</v>
      </c>
      <c r="E156" t="s">
        <v>10</v>
      </c>
      <c r="F156" t="s">
        <v>11</v>
      </c>
      <c r="G156">
        <v>29855</v>
      </c>
    </row>
    <row r="157" spans="1:7" x14ac:dyDescent="0.3">
      <c r="A157" s="1">
        <v>44202</v>
      </c>
      <c r="B157" t="s">
        <v>28</v>
      </c>
      <c r="C157" t="str">
        <f>VLOOKUP(B157,[1]Store_Code!$A$2:$B$10,2,FALSE)</f>
        <v>Inverness</v>
      </c>
      <c r="D157">
        <f t="shared" si="2"/>
        <v>20</v>
      </c>
      <c r="E157" t="s">
        <v>13</v>
      </c>
      <c r="F157" t="s">
        <v>9</v>
      </c>
      <c r="G157">
        <v>10915</v>
      </c>
    </row>
    <row r="158" spans="1:7" x14ac:dyDescent="0.3">
      <c r="A158" s="1">
        <v>44202</v>
      </c>
      <c r="B158" t="s">
        <v>29</v>
      </c>
      <c r="C158" t="str">
        <f>VLOOKUP(B158,[1]Store_Code!$A$2:$B$10,2,FALSE)</f>
        <v>Stirling</v>
      </c>
      <c r="D158">
        <f t="shared" si="2"/>
        <v>22</v>
      </c>
      <c r="E158" t="s">
        <v>8</v>
      </c>
      <c r="F158" t="s">
        <v>9</v>
      </c>
      <c r="G158">
        <v>12961</v>
      </c>
    </row>
    <row r="159" spans="1:7" x14ac:dyDescent="0.3">
      <c r="A159" s="1">
        <v>44202</v>
      </c>
      <c r="B159" t="s">
        <v>29</v>
      </c>
      <c r="C159" t="str">
        <f>VLOOKUP(B159,[1]Store_Code!$A$2:$B$10,2,FALSE)</f>
        <v>Stirling</v>
      </c>
      <c r="D159">
        <f t="shared" si="2"/>
        <v>21</v>
      </c>
      <c r="E159" t="s">
        <v>10</v>
      </c>
      <c r="F159" t="s">
        <v>9</v>
      </c>
      <c r="G159">
        <v>24239</v>
      </c>
    </row>
    <row r="160" spans="1:7" x14ac:dyDescent="0.3">
      <c r="A160" s="1">
        <v>44202</v>
      </c>
      <c r="B160" t="s">
        <v>29</v>
      </c>
      <c r="C160" t="str">
        <f>VLOOKUP(B160,[1]Store_Code!$A$2:$B$10,2,FALSE)</f>
        <v>Stirling</v>
      </c>
      <c r="D160">
        <f t="shared" si="2"/>
        <v>15.7</v>
      </c>
      <c r="E160" t="s">
        <v>13</v>
      </c>
      <c r="F160" t="s">
        <v>9</v>
      </c>
      <c r="G160">
        <v>13300</v>
      </c>
    </row>
    <row r="161" spans="1:7" x14ac:dyDescent="0.3">
      <c r="A161" s="1">
        <v>44202</v>
      </c>
      <c r="B161" t="s">
        <v>30</v>
      </c>
      <c r="C161" t="str">
        <f>VLOOKUP(B161,[1]Store_Code!$A$2:$B$10,2,FALSE)</f>
        <v>Edinburgh</v>
      </c>
      <c r="D161">
        <f t="shared" si="2"/>
        <v>29</v>
      </c>
      <c r="E161" t="s">
        <v>8</v>
      </c>
      <c r="F161" t="s">
        <v>9</v>
      </c>
      <c r="G161">
        <v>18228</v>
      </c>
    </row>
    <row r="162" spans="1:7" x14ac:dyDescent="0.3">
      <c r="A162" s="1">
        <v>44202</v>
      </c>
      <c r="B162" t="s">
        <v>30</v>
      </c>
      <c r="C162" t="str">
        <f>VLOOKUP(B162,[1]Store_Code!$A$2:$B$10,2,FALSE)</f>
        <v>Edinburgh</v>
      </c>
      <c r="D162">
        <f t="shared" si="2"/>
        <v>39</v>
      </c>
      <c r="E162" t="s">
        <v>10</v>
      </c>
      <c r="F162" t="s">
        <v>11</v>
      </c>
      <c r="G162">
        <v>51536</v>
      </c>
    </row>
    <row r="163" spans="1:7" x14ac:dyDescent="0.3">
      <c r="A163" s="1">
        <v>44202</v>
      </c>
      <c r="B163" t="s">
        <v>30</v>
      </c>
      <c r="C163" t="str">
        <f>VLOOKUP(B163,[1]Store_Code!$A$2:$B$10,2,FALSE)</f>
        <v>Edinburgh</v>
      </c>
      <c r="D163">
        <f t="shared" si="2"/>
        <v>24</v>
      </c>
      <c r="E163" t="s">
        <v>13</v>
      </c>
      <c r="F163" t="s">
        <v>9</v>
      </c>
      <c r="G163">
        <v>19950</v>
      </c>
    </row>
    <row r="164" spans="1:7" x14ac:dyDescent="0.3">
      <c r="A164" s="1">
        <v>44203</v>
      </c>
      <c r="B164" t="s">
        <v>7</v>
      </c>
      <c r="C164" t="str">
        <f>VLOOKUP(B164,[1]Store_Code!$A$2:$B$10,2,FALSE)</f>
        <v>Perth</v>
      </c>
      <c r="D164">
        <f t="shared" si="2"/>
        <v>18</v>
      </c>
      <c r="E164" t="s">
        <v>8</v>
      </c>
      <c r="F164" t="s">
        <v>9</v>
      </c>
      <c r="G164">
        <v>9414</v>
      </c>
    </row>
    <row r="165" spans="1:7" x14ac:dyDescent="0.3">
      <c r="A165" s="1">
        <v>44203</v>
      </c>
      <c r="B165" t="s">
        <v>7</v>
      </c>
      <c r="C165" t="str">
        <f>VLOOKUP(B165,[1]Store_Code!$A$2:$B$10,2,FALSE)</f>
        <v>Perth</v>
      </c>
      <c r="D165">
        <f t="shared" si="2"/>
        <v>19</v>
      </c>
      <c r="E165" t="s">
        <v>10</v>
      </c>
      <c r="F165" t="s">
        <v>11</v>
      </c>
      <c r="G165">
        <v>22920</v>
      </c>
    </row>
    <row r="166" spans="1:7" x14ac:dyDescent="0.3">
      <c r="A166" s="1">
        <v>44203</v>
      </c>
      <c r="B166" t="s">
        <v>7</v>
      </c>
      <c r="C166" t="str">
        <f>VLOOKUP(B166,[1]Store_Code!$A$2:$B$10,2,FALSE)</f>
        <v>Perth</v>
      </c>
      <c r="D166">
        <f t="shared" si="2"/>
        <v>13</v>
      </c>
      <c r="E166" t="s">
        <v>13</v>
      </c>
      <c r="F166" t="s">
        <v>9</v>
      </c>
      <c r="G166">
        <v>16562</v>
      </c>
    </row>
    <row r="167" spans="1:7" x14ac:dyDescent="0.3">
      <c r="A167" s="1">
        <v>44203</v>
      </c>
      <c r="B167" t="s">
        <v>15</v>
      </c>
      <c r="C167" t="str">
        <f>VLOOKUP(B167,[1]Store_Code!$A$2:$B$10,2,FALSE)</f>
        <v>Aberdeen</v>
      </c>
      <c r="D167">
        <f t="shared" si="2"/>
        <v>24</v>
      </c>
      <c r="E167" t="s">
        <v>8</v>
      </c>
      <c r="F167" t="s">
        <v>9</v>
      </c>
      <c r="G167">
        <v>13964</v>
      </c>
    </row>
    <row r="168" spans="1:7" x14ac:dyDescent="0.3">
      <c r="A168" s="1">
        <v>44203</v>
      </c>
      <c r="B168" t="s">
        <v>15</v>
      </c>
      <c r="C168" t="str">
        <f>VLOOKUP(B168,[1]Store_Code!$A$2:$B$10,2,FALSE)</f>
        <v>Aberdeen</v>
      </c>
      <c r="D168">
        <f t="shared" si="2"/>
        <v>28</v>
      </c>
      <c r="E168" t="s">
        <v>10</v>
      </c>
      <c r="F168" t="s">
        <v>11</v>
      </c>
      <c r="G168">
        <v>36078</v>
      </c>
    </row>
    <row r="169" spans="1:7" x14ac:dyDescent="0.3">
      <c r="A169" s="1">
        <v>44203</v>
      </c>
      <c r="B169" t="s">
        <v>15</v>
      </c>
      <c r="C169" t="str">
        <f>VLOOKUP(B169,[1]Store_Code!$A$2:$B$10,2,FALSE)</f>
        <v>Aberdeen</v>
      </c>
      <c r="D169">
        <f t="shared" si="2"/>
        <v>16</v>
      </c>
      <c r="E169" t="s">
        <v>13</v>
      </c>
      <c r="F169" t="s">
        <v>9</v>
      </c>
      <c r="G169">
        <v>17825</v>
      </c>
    </row>
    <row r="170" spans="1:7" x14ac:dyDescent="0.3">
      <c r="A170" s="1">
        <v>44203</v>
      </c>
      <c r="B170" t="s">
        <v>19</v>
      </c>
      <c r="C170" t="str">
        <f>VLOOKUP(B170,[1]Store_Code!$A$2:$B$10,2,FALSE)</f>
        <v>St Andrews</v>
      </c>
      <c r="D170">
        <f t="shared" si="2"/>
        <v>15</v>
      </c>
      <c r="E170" t="s">
        <v>8</v>
      </c>
      <c r="F170" t="s">
        <v>9</v>
      </c>
      <c r="G170">
        <v>7246</v>
      </c>
    </row>
    <row r="171" spans="1:7" x14ac:dyDescent="0.3">
      <c r="A171" s="1">
        <v>44203</v>
      </c>
      <c r="B171" t="s">
        <v>19</v>
      </c>
      <c r="C171" t="str">
        <f>VLOOKUP(B171,[1]Store_Code!$A$2:$B$10,2,FALSE)</f>
        <v>St Andrews</v>
      </c>
      <c r="D171">
        <f t="shared" si="2"/>
        <v>19</v>
      </c>
      <c r="E171" t="s">
        <v>10</v>
      </c>
      <c r="F171" t="s">
        <v>9</v>
      </c>
      <c r="G171">
        <v>18183</v>
      </c>
    </row>
    <row r="172" spans="1:7" x14ac:dyDescent="0.3">
      <c r="A172" s="1">
        <v>44203</v>
      </c>
      <c r="B172" t="s">
        <v>19</v>
      </c>
      <c r="C172" t="str">
        <f>VLOOKUP(B172,[1]Store_Code!$A$2:$B$10,2,FALSE)</f>
        <v>St Andrews</v>
      </c>
      <c r="D172">
        <f t="shared" si="2"/>
        <v>10</v>
      </c>
      <c r="E172" t="s">
        <v>13</v>
      </c>
      <c r="F172" t="s">
        <v>9</v>
      </c>
      <c r="G172">
        <v>11230</v>
      </c>
    </row>
    <row r="173" spans="1:7" x14ac:dyDescent="0.3">
      <c r="A173" s="1">
        <v>44203</v>
      </c>
      <c r="B173" t="s">
        <v>23</v>
      </c>
      <c r="C173" t="str">
        <f>VLOOKUP(B173,[1]Store_Code!$A$2:$B$10,2,FALSE)</f>
        <v>Dundee</v>
      </c>
      <c r="D173">
        <f t="shared" si="2"/>
        <v>23</v>
      </c>
      <c r="E173" t="s">
        <v>8</v>
      </c>
      <c r="F173" t="s">
        <v>9</v>
      </c>
      <c r="G173">
        <v>14258</v>
      </c>
    </row>
    <row r="174" spans="1:7" x14ac:dyDescent="0.3">
      <c r="A174" s="1">
        <v>44203</v>
      </c>
      <c r="B174" t="s">
        <v>23</v>
      </c>
      <c r="C174" t="str">
        <f>VLOOKUP(B174,[1]Store_Code!$A$2:$B$10,2,FALSE)</f>
        <v>Dundee</v>
      </c>
      <c r="D174">
        <f t="shared" si="2"/>
        <v>30</v>
      </c>
      <c r="E174" t="s">
        <v>10</v>
      </c>
      <c r="F174" t="s">
        <v>11</v>
      </c>
      <c r="G174">
        <v>34790</v>
      </c>
    </row>
    <row r="175" spans="1:7" x14ac:dyDescent="0.3">
      <c r="A175" s="1">
        <v>44203</v>
      </c>
      <c r="B175" t="s">
        <v>23</v>
      </c>
      <c r="C175" t="str">
        <f>VLOOKUP(B175,[1]Store_Code!$A$2:$B$10,2,FALSE)</f>
        <v>Dundee</v>
      </c>
      <c r="D175">
        <f t="shared" si="2"/>
        <v>22</v>
      </c>
      <c r="E175" t="s">
        <v>13</v>
      </c>
      <c r="F175" t="s">
        <v>9</v>
      </c>
      <c r="G175">
        <v>17761</v>
      </c>
    </row>
    <row r="176" spans="1:7" x14ac:dyDescent="0.3">
      <c r="A176" s="1">
        <v>44203</v>
      </c>
      <c r="B176" t="s">
        <v>26</v>
      </c>
      <c r="C176" t="str">
        <f>VLOOKUP(B176,[1]Store_Code!$A$2:$B$10,2,FALSE)</f>
        <v>Glasgow</v>
      </c>
      <c r="D176">
        <f t="shared" si="2"/>
        <v>31</v>
      </c>
      <c r="E176" t="s">
        <v>8</v>
      </c>
      <c r="F176" t="s">
        <v>9</v>
      </c>
      <c r="G176">
        <v>29809</v>
      </c>
    </row>
    <row r="177" spans="1:7" x14ac:dyDescent="0.3">
      <c r="A177" s="1">
        <v>44203</v>
      </c>
      <c r="B177" t="s">
        <v>26</v>
      </c>
      <c r="C177" t="str">
        <f>VLOOKUP(B177,[1]Store_Code!$A$2:$B$10,2,FALSE)</f>
        <v>Glasgow</v>
      </c>
      <c r="D177">
        <f t="shared" si="2"/>
        <v>44</v>
      </c>
      <c r="E177" t="s">
        <v>10</v>
      </c>
      <c r="F177" t="s">
        <v>11</v>
      </c>
      <c r="G177">
        <v>81826</v>
      </c>
    </row>
    <row r="178" spans="1:7" x14ac:dyDescent="0.3">
      <c r="A178" s="1">
        <v>44203</v>
      </c>
      <c r="B178" t="s">
        <v>26</v>
      </c>
      <c r="C178" t="str">
        <f>VLOOKUP(B178,[1]Store_Code!$A$2:$B$10,2,FALSE)</f>
        <v>Glasgow</v>
      </c>
      <c r="D178">
        <f t="shared" si="2"/>
        <v>26</v>
      </c>
      <c r="E178" t="s">
        <v>13</v>
      </c>
      <c r="F178" t="s">
        <v>9</v>
      </c>
      <c r="G178">
        <v>28298</v>
      </c>
    </row>
    <row r="179" spans="1:7" x14ac:dyDescent="0.3">
      <c r="A179" s="1">
        <v>44203</v>
      </c>
      <c r="B179" t="s">
        <v>27</v>
      </c>
      <c r="C179" t="str">
        <f>VLOOKUP(B179,[1]Store_Code!$A$2:$B$10,2,FALSE)</f>
        <v>Dumfries</v>
      </c>
      <c r="D179">
        <f t="shared" si="2"/>
        <v>13</v>
      </c>
      <c r="E179" t="s">
        <v>8</v>
      </c>
      <c r="F179" t="s">
        <v>9</v>
      </c>
      <c r="G179">
        <v>9295</v>
      </c>
    </row>
    <row r="180" spans="1:7" x14ac:dyDescent="0.3">
      <c r="A180" s="1">
        <v>44203</v>
      </c>
      <c r="B180" t="s">
        <v>27</v>
      </c>
      <c r="C180" t="str">
        <f>VLOOKUP(B180,[1]Store_Code!$A$2:$B$10,2,FALSE)</f>
        <v>Dumfries</v>
      </c>
      <c r="D180">
        <f t="shared" si="2"/>
        <v>18</v>
      </c>
      <c r="E180" t="s">
        <v>10</v>
      </c>
      <c r="F180" t="s">
        <v>11</v>
      </c>
      <c r="G180">
        <v>18554</v>
      </c>
    </row>
    <row r="181" spans="1:7" x14ac:dyDescent="0.3">
      <c r="A181" s="1">
        <v>44203</v>
      </c>
      <c r="B181" t="s">
        <v>27</v>
      </c>
      <c r="C181" t="str">
        <f>VLOOKUP(B181,[1]Store_Code!$A$2:$B$10,2,FALSE)</f>
        <v>Dumfries</v>
      </c>
      <c r="D181">
        <f t="shared" si="2"/>
        <v>9</v>
      </c>
      <c r="E181" t="s">
        <v>13</v>
      </c>
      <c r="F181" t="s">
        <v>9</v>
      </c>
      <c r="G181">
        <v>7792</v>
      </c>
    </row>
    <row r="182" spans="1:7" x14ac:dyDescent="0.3">
      <c r="A182" s="1">
        <v>44203</v>
      </c>
      <c r="B182" t="s">
        <v>28</v>
      </c>
      <c r="C182" t="str">
        <f>VLOOKUP(B182,[1]Store_Code!$A$2:$B$10,2,FALSE)</f>
        <v>Inverness</v>
      </c>
      <c r="D182">
        <f t="shared" si="2"/>
        <v>22</v>
      </c>
      <c r="E182" t="s">
        <v>8</v>
      </c>
      <c r="F182" t="s">
        <v>9</v>
      </c>
      <c r="G182">
        <v>13002</v>
      </c>
    </row>
    <row r="183" spans="1:7" x14ac:dyDescent="0.3">
      <c r="A183" s="1">
        <v>44203</v>
      </c>
      <c r="B183" t="s">
        <v>28</v>
      </c>
      <c r="C183" t="str">
        <f>VLOOKUP(B183,[1]Store_Code!$A$2:$B$10,2,FALSE)</f>
        <v>Inverness</v>
      </c>
      <c r="D183">
        <f t="shared" si="2"/>
        <v>20</v>
      </c>
      <c r="E183" t="s">
        <v>10</v>
      </c>
      <c r="F183" t="s">
        <v>11</v>
      </c>
      <c r="G183">
        <v>30231</v>
      </c>
    </row>
    <row r="184" spans="1:7" x14ac:dyDescent="0.3">
      <c r="A184" s="1">
        <v>44203</v>
      </c>
      <c r="B184" t="s">
        <v>28</v>
      </c>
      <c r="C184" t="str">
        <f>VLOOKUP(B184,[1]Store_Code!$A$2:$B$10,2,FALSE)</f>
        <v>Inverness</v>
      </c>
      <c r="D184">
        <f t="shared" si="2"/>
        <v>20</v>
      </c>
      <c r="E184" t="s">
        <v>13</v>
      </c>
      <c r="F184" t="s">
        <v>9</v>
      </c>
      <c r="G184">
        <v>14107</v>
      </c>
    </row>
    <row r="185" spans="1:7" x14ac:dyDescent="0.3">
      <c r="A185" s="1">
        <v>44203</v>
      </c>
      <c r="B185" t="s">
        <v>29</v>
      </c>
      <c r="C185" t="str">
        <f>VLOOKUP(B185,[1]Store_Code!$A$2:$B$10,2,FALSE)</f>
        <v>Stirling</v>
      </c>
      <c r="D185">
        <f t="shared" si="2"/>
        <v>22</v>
      </c>
      <c r="E185" t="s">
        <v>8</v>
      </c>
      <c r="F185" t="s">
        <v>9</v>
      </c>
      <c r="G185">
        <v>12673</v>
      </c>
    </row>
    <row r="186" spans="1:7" x14ac:dyDescent="0.3">
      <c r="A186" s="1">
        <v>44203</v>
      </c>
      <c r="B186" t="s">
        <v>29</v>
      </c>
      <c r="C186" t="str">
        <f>VLOOKUP(B186,[1]Store_Code!$A$2:$B$10,2,FALSE)</f>
        <v>Stirling</v>
      </c>
      <c r="D186">
        <f t="shared" si="2"/>
        <v>21</v>
      </c>
      <c r="E186" t="s">
        <v>10</v>
      </c>
      <c r="F186" t="s">
        <v>9</v>
      </c>
      <c r="G186">
        <v>24542</v>
      </c>
    </row>
    <row r="187" spans="1:7" x14ac:dyDescent="0.3">
      <c r="A187" s="1">
        <v>44203</v>
      </c>
      <c r="B187" t="s">
        <v>29</v>
      </c>
      <c r="C187" t="str">
        <f>VLOOKUP(B187,[1]Store_Code!$A$2:$B$10,2,FALSE)</f>
        <v>Stirling</v>
      </c>
      <c r="D187">
        <f t="shared" si="2"/>
        <v>15.7</v>
      </c>
      <c r="E187" t="s">
        <v>13</v>
      </c>
      <c r="F187" t="s">
        <v>9</v>
      </c>
      <c r="G187">
        <v>17188</v>
      </c>
    </row>
    <row r="188" spans="1:7" x14ac:dyDescent="0.3">
      <c r="A188" s="1">
        <v>44203</v>
      </c>
      <c r="B188" t="s">
        <v>30</v>
      </c>
      <c r="C188" t="str">
        <f>VLOOKUP(B188,[1]Store_Code!$A$2:$B$10,2,FALSE)</f>
        <v>Edinburgh</v>
      </c>
      <c r="D188">
        <f t="shared" si="2"/>
        <v>29</v>
      </c>
      <c r="E188" t="s">
        <v>8</v>
      </c>
      <c r="F188" t="s">
        <v>9</v>
      </c>
      <c r="G188">
        <v>17823</v>
      </c>
    </row>
    <row r="189" spans="1:7" x14ac:dyDescent="0.3">
      <c r="A189" s="1">
        <v>44203</v>
      </c>
      <c r="B189" t="s">
        <v>30</v>
      </c>
      <c r="C189" t="str">
        <f>VLOOKUP(B189,[1]Store_Code!$A$2:$B$10,2,FALSE)</f>
        <v>Edinburgh</v>
      </c>
      <c r="D189">
        <f t="shared" si="2"/>
        <v>39</v>
      </c>
      <c r="E189" t="s">
        <v>10</v>
      </c>
      <c r="F189" t="s">
        <v>11</v>
      </c>
      <c r="G189">
        <v>52185</v>
      </c>
    </row>
    <row r="190" spans="1:7" x14ac:dyDescent="0.3">
      <c r="A190" s="1">
        <v>44203</v>
      </c>
      <c r="B190" t="s">
        <v>30</v>
      </c>
      <c r="C190" t="str">
        <f>VLOOKUP(B190,[1]Store_Code!$A$2:$B$10,2,FALSE)</f>
        <v>Edinburgh</v>
      </c>
      <c r="D190">
        <f t="shared" si="2"/>
        <v>24</v>
      </c>
      <c r="E190" t="s">
        <v>13</v>
      </c>
      <c r="F190" t="s">
        <v>9</v>
      </c>
      <c r="G190">
        <v>25782</v>
      </c>
    </row>
    <row r="191" spans="1:7" x14ac:dyDescent="0.3">
      <c r="A191" s="1">
        <v>44204</v>
      </c>
      <c r="B191" t="s">
        <v>7</v>
      </c>
      <c r="C191" t="str">
        <f>VLOOKUP(B191,[1]Store_Code!$A$2:$B$10,2,FALSE)</f>
        <v>Perth</v>
      </c>
      <c r="D191">
        <f t="shared" si="2"/>
        <v>18</v>
      </c>
      <c r="E191" t="s">
        <v>8</v>
      </c>
      <c r="F191" t="s">
        <v>9</v>
      </c>
      <c r="G191">
        <v>9544</v>
      </c>
    </row>
    <row r="192" spans="1:7" x14ac:dyDescent="0.3">
      <c r="A192" s="1">
        <v>44204</v>
      </c>
      <c r="B192" t="s">
        <v>7</v>
      </c>
      <c r="C192" t="str">
        <f>VLOOKUP(B192,[1]Store_Code!$A$2:$B$10,2,FALSE)</f>
        <v>Perth</v>
      </c>
      <c r="D192">
        <f t="shared" si="2"/>
        <v>19</v>
      </c>
      <c r="E192" t="s">
        <v>10</v>
      </c>
      <c r="F192" t="s">
        <v>11</v>
      </c>
      <c r="G192">
        <v>22814</v>
      </c>
    </row>
    <row r="193" spans="1:7" x14ac:dyDescent="0.3">
      <c r="A193" s="1">
        <v>44204</v>
      </c>
      <c r="B193" t="s">
        <v>7</v>
      </c>
      <c r="C193" t="str">
        <f>VLOOKUP(B193,[1]Store_Code!$A$2:$B$10,2,FALSE)</f>
        <v>Perth</v>
      </c>
      <c r="D193">
        <f t="shared" si="2"/>
        <v>13</v>
      </c>
      <c r="E193" t="s">
        <v>13</v>
      </c>
      <c r="F193" t="s">
        <v>9</v>
      </c>
      <c r="G193">
        <v>14508</v>
      </c>
    </row>
    <row r="194" spans="1:7" x14ac:dyDescent="0.3">
      <c r="A194" s="1">
        <v>44204</v>
      </c>
      <c r="B194" t="s">
        <v>15</v>
      </c>
      <c r="C194" t="str">
        <f>VLOOKUP(B194,[1]Store_Code!$A$2:$B$10,2,FALSE)</f>
        <v>Aberdeen</v>
      </c>
      <c r="D194">
        <f t="shared" ref="D194:D257" si="3">INDEX($I$4:$K$12,MATCH(C194,$H$4:$H$12,0),MATCH(E194,I$3:K$3,0))</f>
        <v>24</v>
      </c>
      <c r="E194" t="s">
        <v>8</v>
      </c>
      <c r="F194" t="s">
        <v>9</v>
      </c>
      <c r="G194">
        <v>14171</v>
      </c>
    </row>
    <row r="195" spans="1:7" x14ac:dyDescent="0.3">
      <c r="A195" s="1">
        <v>44204</v>
      </c>
      <c r="B195" t="s">
        <v>15</v>
      </c>
      <c r="C195" t="str">
        <f>VLOOKUP(B195,[1]Store_Code!$A$2:$B$10,2,FALSE)</f>
        <v>Aberdeen</v>
      </c>
      <c r="D195">
        <f t="shared" si="3"/>
        <v>28</v>
      </c>
      <c r="E195" t="s">
        <v>10</v>
      </c>
      <c r="F195" t="s">
        <v>11</v>
      </c>
      <c r="G195">
        <v>35910</v>
      </c>
    </row>
    <row r="196" spans="1:7" x14ac:dyDescent="0.3">
      <c r="A196" s="1">
        <v>44204</v>
      </c>
      <c r="B196" t="s">
        <v>15</v>
      </c>
      <c r="C196" t="str">
        <f>VLOOKUP(B196,[1]Store_Code!$A$2:$B$10,2,FALSE)</f>
        <v>Aberdeen</v>
      </c>
      <c r="D196">
        <f t="shared" si="3"/>
        <v>16</v>
      </c>
      <c r="E196" t="s">
        <v>13</v>
      </c>
      <c r="F196" t="s">
        <v>9</v>
      </c>
      <c r="G196">
        <v>15617</v>
      </c>
    </row>
    <row r="197" spans="1:7" x14ac:dyDescent="0.3">
      <c r="A197" s="1">
        <v>44204</v>
      </c>
      <c r="B197" t="s">
        <v>19</v>
      </c>
      <c r="C197" t="str">
        <f>VLOOKUP(B197,[1]Store_Code!$A$2:$B$10,2,FALSE)</f>
        <v>St Andrews</v>
      </c>
      <c r="D197">
        <f t="shared" si="3"/>
        <v>15</v>
      </c>
      <c r="E197" t="s">
        <v>8</v>
      </c>
      <c r="F197" t="s">
        <v>9</v>
      </c>
      <c r="G197">
        <v>7353</v>
      </c>
    </row>
    <row r="198" spans="1:7" x14ac:dyDescent="0.3">
      <c r="A198" s="1">
        <v>44204</v>
      </c>
      <c r="B198" t="s">
        <v>19</v>
      </c>
      <c r="C198" t="str">
        <f>VLOOKUP(B198,[1]Store_Code!$A$2:$B$10,2,FALSE)</f>
        <v>St Andrews</v>
      </c>
      <c r="D198">
        <f t="shared" si="3"/>
        <v>19</v>
      </c>
      <c r="E198" t="s">
        <v>10</v>
      </c>
      <c r="F198" t="s">
        <v>9</v>
      </c>
      <c r="G198">
        <v>18099</v>
      </c>
    </row>
    <row r="199" spans="1:7" x14ac:dyDescent="0.3">
      <c r="A199" s="1">
        <v>44204</v>
      </c>
      <c r="B199" t="s">
        <v>19</v>
      </c>
      <c r="C199" t="str">
        <f>VLOOKUP(B199,[1]Store_Code!$A$2:$B$10,2,FALSE)</f>
        <v>St Andrews</v>
      </c>
      <c r="D199">
        <f t="shared" si="3"/>
        <v>10</v>
      </c>
      <c r="E199" t="s">
        <v>13</v>
      </c>
      <c r="F199" t="s">
        <v>9</v>
      </c>
      <c r="G199">
        <v>9839</v>
      </c>
    </row>
    <row r="200" spans="1:7" x14ac:dyDescent="0.3">
      <c r="A200" s="1">
        <v>44204</v>
      </c>
      <c r="B200" t="s">
        <v>23</v>
      </c>
      <c r="C200" t="str">
        <f>VLOOKUP(B200,[1]Store_Code!$A$2:$B$10,2,FALSE)</f>
        <v>Dundee</v>
      </c>
      <c r="D200">
        <f t="shared" si="3"/>
        <v>23</v>
      </c>
      <c r="E200" t="s">
        <v>8</v>
      </c>
      <c r="F200" t="s">
        <v>9</v>
      </c>
      <c r="G200">
        <v>14469</v>
      </c>
    </row>
    <row r="201" spans="1:7" x14ac:dyDescent="0.3">
      <c r="A201" s="1">
        <v>44204</v>
      </c>
      <c r="B201" t="s">
        <v>23</v>
      </c>
      <c r="C201" t="str">
        <f>VLOOKUP(B201,[1]Store_Code!$A$2:$B$10,2,FALSE)</f>
        <v>Dundee</v>
      </c>
      <c r="D201">
        <f t="shared" si="3"/>
        <v>30</v>
      </c>
      <c r="E201" t="s">
        <v>10</v>
      </c>
      <c r="F201" t="s">
        <v>11</v>
      </c>
      <c r="G201">
        <v>34628</v>
      </c>
    </row>
    <row r="202" spans="1:7" x14ac:dyDescent="0.3">
      <c r="A202" s="1">
        <v>44204</v>
      </c>
      <c r="B202" t="s">
        <v>23</v>
      </c>
      <c r="C202" t="str">
        <f>VLOOKUP(B202,[1]Store_Code!$A$2:$B$10,2,FALSE)</f>
        <v>Dundee</v>
      </c>
      <c r="D202">
        <f t="shared" si="3"/>
        <v>22</v>
      </c>
      <c r="E202" t="s">
        <v>13</v>
      </c>
      <c r="F202" t="s">
        <v>9</v>
      </c>
      <c r="G202">
        <v>15560</v>
      </c>
    </row>
    <row r="203" spans="1:7" x14ac:dyDescent="0.3">
      <c r="A203" s="1">
        <v>44204</v>
      </c>
      <c r="B203" t="s">
        <v>26</v>
      </c>
      <c r="C203" t="str">
        <f>VLOOKUP(B203,[1]Store_Code!$A$2:$B$10,2,FALSE)</f>
        <v>Glasgow</v>
      </c>
      <c r="D203">
        <f t="shared" si="3"/>
        <v>31</v>
      </c>
      <c r="E203" t="s">
        <v>8</v>
      </c>
      <c r="F203" t="s">
        <v>9</v>
      </c>
      <c r="G203">
        <v>30250</v>
      </c>
    </row>
    <row r="204" spans="1:7" x14ac:dyDescent="0.3">
      <c r="A204" s="1">
        <v>44204</v>
      </c>
      <c r="B204" t="s">
        <v>26</v>
      </c>
      <c r="C204" t="str">
        <f>VLOOKUP(B204,[1]Store_Code!$A$2:$B$10,2,FALSE)</f>
        <v>Glasgow</v>
      </c>
      <c r="D204">
        <f t="shared" si="3"/>
        <v>44</v>
      </c>
      <c r="E204" t="s">
        <v>10</v>
      </c>
      <c r="F204" t="s">
        <v>11</v>
      </c>
      <c r="G204">
        <v>81445</v>
      </c>
    </row>
    <row r="205" spans="1:7" x14ac:dyDescent="0.3">
      <c r="A205" s="1">
        <v>44204</v>
      </c>
      <c r="B205" t="s">
        <v>26</v>
      </c>
      <c r="C205" t="str">
        <f>VLOOKUP(B205,[1]Store_Code!$A$2:$B$10,2,FALSE)</f>
        <v>Glasgow</v>
      </c>
      <c r="D205">
        <f t="shared" si="3"/>
        <v>26</v>
      </c>
      <c r="E205" t="s">
        <v>13</v>
      </c>
      <c r="F205" t="s">
        <v>9</v>
      </c>
      <c r="G205">
        <v>24792</v>
      </c>
    </row>
    <row r="206" spans="1:7" x14ac:dyDescent="0.3">
      <c r="A206" s="1">
        <v>44204</v>
      </c>
      <c r="B206" t="s">
        <v>27</v>
      </c>
      <c r="C206" t="str">
        <f>VLOOKUP(B206,[1]Store_Code!$A$2:$B$10,2,FALSE)</f>
        <v>Dumfries</v>
      </c>
      <c r="D206">
        <f t="shared" si="3"/>
        <v>13</v>
      </c>
      <c r="E206" t="s">
        <v>8</v>
      </c>
      <c r="F206" t="s">
        <v>9</v>
      </c>
      <c r="G206">
        <v>9431</v>
      </c>
    </row>
    <row r="207" spans="1:7" x14ac:dyDescent="0.3">
      <c r="A207" s="1">
        <v>44204</v>
      </c>
      <c r="B207" t="s">
        <v>27</v>
      </c>
      <c r="C207" t="str">
        <f>VLOOKUP(B207,[1]Store_Code!$A$2:$B$10,2,FALSE)</f>
        <v>Dumfries</v>
      </c>
      <c r="D207">
        <f t="shared" si="3"/>
        <v>18</v>
      </c>
      <c r="E207" t="s">
        <v>10</v>
      </c>
      <c r="F207" t="s">
        <v>11</v>
      </c>
      <c r="G207">
        <v>18468</v>
      </c>
    </row>
    <row r="208" spans="1:7" x14ac:dyDescent="0.3">
      <c r="A208" s="1">
        <v>44204</v>
      </c>
      <c r="B208" t="s">
        <v>27</v>
      </c>
      <c r="C208" t="str">
        <f>VLOOKUP(B208,[1]Store_Code!$A$2:$B$10,2,FALSE)</f>
        <v>Dumfries</v>
      </c>
      <c r="D208">
        <f t="shared" si="3"/>
        <v>9</v>
      </c>
      <c r="E208" t="s">
        <v>13</v>
      </c>
      <c r="F208" t="s">
        <v>9</v>
      </c>
      <c r="G208">
        <v>6826</v>
      </c>
    </row>
    <row r="209" spans="1:7" x14ac:dyDescent="0.3">
      <c r="A209" s="1">
        <v>44204</v>
      </c>
      <c r="B209" t="s">
        <v>28</v>
      </c>
      <c r="C209" t="str">
        <f>VLOOKUP(B209,[1]Store_Code!$A$2:$B$10,2,FALSE)</f>
        <v>Inverness</v>
      </c>
      <c r="D209">
        <f t="shared" si="3"/>
        <v>22</v>
      </c>
      <c r="E209" t="s">
        <v>8</v>
      </c>
      <c r="F209" t="s">
        <v>9</v>
      </c>
      <c r="G209">
        <v>13193</v>
      </c>
    </row>
    <row r="210" spans="1:7" x14ac:dyDescent="0.3">
      <c r="A210" s="1">
        <v>44204</v>
      </c>
      <c r="B210" t="s">
        <v>28</v>
      </c>
      <c r="C210" t="str">
        <f>VLOOKUP(B210,[1]Store_Code!$A$2:$B$10,2,FALSE)</f>
        <v>Inverness</v>
      </c>
      <c r="D210">
        <f t="shared" si="3"/>
        <v>20</v>
      </c>
      <c r="E210" t="s">
        <v>10</v>
      </c>
      <c r="F210" t="s">
        <v>11</v>
      </c>
      <c r="G210">
        <v>30091</v>
      </c>
    </row>
    <row r="211" spans="1:7" x14ac:dyDescent="0.3">
      <c r="A211" s="1">
        <v>44204</v>
      </c>
      <c r="B211" t="s">
        <v>28</v>
      </c>
      <c r="C211" t="str">
        <f>VLOOKUP(B211,[1]Store_Code!$A$2:$B$10,2,FALSE)</f>
        <v>Inverness</v>
      </c>
      <c r="D211">
        <f t="shared" si="3"/>
        <v>20</v>
      </c>
      <c r="E211" t="s">
        <v>13</v>
      </c>
      <c r="F211" t="s">
        <v>9</v>
      </c>
      <c r="G211">
        <v>12358</v>
      </c>
    </row>
    <row r="212" spans="1:7" x14ac:dyDescent="0.3">
      <c r="A212" s="1">
        <v>44204</v>
      </c>
      <c r="B212" t="s">
        <v>29</v>
      </c>
      <c r="C212" t="str">
        <f>VLOOKUP(B212,[1]Store_Code!$A$2:$B$10,2,FALSE)</f>
        <v>Stirling</v>
      </c>
      <c r="D212">
        <f t="shared" si="3"/>
        <v>22</v>
      </c>
      <c r="E212" t="s">
        <v>8</v>
      </c>
      <c r="F212" t="s">
        <v>9</v>
      </c>
      <c r="G212">
        <v>12861</v>
      </c>
    </row>
    <row r="213" spans="1:7" x14ac:dyDescent="0.3">
      <c r="A213" s="1">
        <v>44204</v>
      </c>
      <c r="B213" t="s">
        <v>29</v>
      </c>
      <c r="C213" t="str">
        <f>VLOOKUP(B213,[1]Store_Code!$A$2:$B$10,2,FALSE)</f>
        <v>Stirling</v>
      </c>
      <c r="D213">
        <f t="shared" si="3"/>
        <v>21</v>
      </c>
      <c r="E213" t="s">
        <v>10</v>
      </c>
      <c r="F213" t="s">
        <v>9</v>
      </c>
      <c r="G213">
        <v>24428</v>
      </c>
    </row>
    <row r="214" spans="1:7" x14ac:dyDescent="0.3">
      <c r="A214" s="1">
        <v>44204</v>
      </c>
      <c r="B214" t="s">
        <v>29</v>
      </c>
      <c r="C214" t="str">
        <f>VLOOKUP(B214,[1]Store_Code!$A$2:$B$10,2,FALSE)</f>
        <v>Stirling</v>
      </c>
      <c r="D214">
        <f t="shared" si="3"/>
        <v>15.7</v>
      </c>
      <c r="E214" t="s">
        <v>13</v>
      </c>
      <c r="F214" t="s">
        <v>9</v>
      </c>
      <c r="G214">
        <v>15059</v>
      </c>
    </row>
    <row r="215" spans="1:7" x14ac:dyDescent="0.3">
      <c r="A215" s="1">
        <v>44204</v>
      </c>
      <c r="B215" t="s">
        <v>30</v>
      </c>
      <c r="C215" t="str">
        <f>VLOOKUP(B215,[1]Store_Code!$A$2:$B$10,2,FALSE)</f>
        <v>Edinburgh</v>
      </c>
      <c r="D215">
        <f t="shared" si="3"/>
        <v>29</v>
      </c>
      <c r="E215" t="s">
        <v>8</v>
      </c>
      <c r="F215" t="s">
        <v>9</v>
      </c>
      <c r="G215">
        <v>18086</v>
      </c>
    </row>
    <row r="216" spans="1:7" x14ac:dyDescent="0.3">
      <c r="A216" s="1">
        <v>44204</v>
      </c>
      <c r="B216" t="s">
        <v>30</v>
      </c>
      <c r="C216" t="str">
        <f>VLOOKUP(B216,[1]Store_Code!$A$2:$B$10,2,FALSE)</f>
        <v>Edinburgh</v>
      </c>
      <c r="D216">
        <f t="shared" si="3"/>
        <v>39</v>
      </c>
      <c r="E216" t="s">
        <v>10</v>
      </c>
      <c r="F216" t="s">
        <v>11</v>
      </c>
      <c r="G216">
        <v>51942</v>
      </c>
    </row>
    <row r="217" spans="1:7" x14ac:dyDescent="0.3">
      <c r="A217" s="1">
        <v>44204</v>
      </c>
      <c r="B217" t="s">
        <v>30</v>
      </c>
      <c r="C217" t="str">
        <f>VLOOKUP(B217,[1]Store_Code!$A$2:$B$10,2,FALSE)</f>
        <v>Edinburgh</v>
      </c>
      <c r="D217">
        <f t="shared" si="3"/>
        <v>24</v>
      </c>
      <c r="E217" t="s">
        <v>13</v>
      </c>
      <c r="F217" t="s">
        <v>9</v>
      </c>
      <c r="G217">
        <v>22587</v>
      </c>
    </row>
    <row r="218" spans="1:7" x14ac:dyDescent="0.3">
      <c r="A218" s="1">
        <v>44205</v>
      </c>
      <c r="B218" t="s">
        <v>7</v>
      </c>
      <c r="C218" t="str">
        <f>VLOOKUP(B218,[1]Store_Code!$A$2:$B$10,2,FALSE)</f>
        <v>Perth</v>
      </c>
      <c r="D218">
        <f t="shared" si="3"/>
        <v>18</v>
      </c>
      <c r="E218" t="s">
        <v>8</v>
      </c>
      <c r="F218" t="s">
        <v>9</v>
      </c>
      <c r="G218">
        <v>9320</v>
      </c>
    </row>
    <row r="219" spans="1:7" x14ac:dyDescent="0.3">
      <c r="A219" s="1">
        <v>44205</v>
      </c>
      <c r="B219" t="s">
        <v>7</v>
      </c>
      <c r="C219" t="str">
        <f>VLOOKUP(B219,[1]Store_Code!$A$2:$B$10,2,FALSE)</f>
        <v>Perth</v>
      </c>
      <c r="D219">
        <f t="shared" si="3"/>
        <v>19</v>
      </c>
      <c r="E219" t="s">
        <v>10</v>
      </c>
      <c r="F219" t="s">
        <v>11</v>
      </c>
      <c r="G219">
        <v>27099</v>
      </c>
    </row>
    <row r="220" spans="1:7" x14ac:dyDescent="0.3">
      <c r="A220" s="1">
        <v>44205</v>
      </c>
      <c r="B220" t="s">
        <v>7</v>
      </c>
      <c r="C220" t="str">
        <f>VLOOKUP(B220,[1]Store_Code!$A$2:$B$10,2,FALSE)</f>
        <v>Perth</v>
      </c>
      <c r="D220">
        <f t="shared" si="3"/>
        <v>13</v>
      </c>
      <c r="E220" t="s">
        <v>13</v>
      </c>
      <c r="F220" t="s">
        <v>9</v>
      </c>
      <c r="G220">
        <v>13186</v>
      </c>
    </row>
    <row r="221" spans="1:7" x14ac:dyDescent="0.3">
      <c r="A221" s="1">
        <v>44205</v>
      </c>
      <c r="B221" t="s">
        <v>15</v>
      </c>
      <c r="C221" t="str">
        <f>VLOOKUP(B221,[1]Store_Code!$A$2:$B$10,2,FALSE)</f>
        <v>Aberdeen</v>
      </c>
      <c r="D221">
        <f t="shared" si="3"/>
        <v>24</v>
      </c>
      <c r="E221" t="s">
        <v>8</v>
      </c>
      <c r="F221" t="s">
        <v>9</v>
      </c>
      <c r="G221">
        <v>13817</v>
      </c>
    </row>
    <row r="222" spans="1:7" x14ac:dyDescent="0.3">
      <c r="A222" s="1">
        <v>44205</v>
      </c>
      <c r="B222" t="s">
        <v>15</v>
      </c>
      <c r="C222" t="str">
        <f>VLOOKUP(B222,[1]Store_Code!$A$2:$B$10,2,FALSE)</f>
        <v>Aberdeen</v>
      </c>
      <c r="D222">
        <f t="shared" si="3"/>
        <v>28</v>
      </c>
      <c r="E222" t="s">
        <v>10</v>
      </c>
      <c r="F222" t="s">
        <v>11</v>
      </c>
      <c r="G222">
        <v>42656</v>
      </c>
    </row>
    <row r="223" spans="1:7" x14ac:dyDescent="0.3">
      <c r="A223" s="1">
        <v>44205</v>
      </c>
      <c r="B223" t="s">
        <v>15</v>
      </c>
      <c r="C223" t="str">
        <f>VLOOKUP(B223,[1]Store_Code!$A$2:$B$10,2,FALSE)</f>
        <v>Aberdeen</v>
      </c>
      <c r="D223">
        <f t="shared" si="3"/>
        <v>16</v>
      </c>
      <c r="E223" t="s">
        <v>13</v>
      </c>
      <c r="F223" t="s">
        <v>9</v>
      </c>
      <c r="G223">
        <v>14191</v>
      </c>
    </row>
    <row r="224" spans="1:7" x14ac:dyDescent="0.3">
      <c r="A224" s="1">
        <v>44205</v>
      </c>
      <c r="B224" t="s">
        <v>19</v>
      </c>
      <c r="C224" t="str">
        <f>VLOOKUP(B224,[1]Store_Code!$A$2:$B$10,2,FALSE)</f>
        <v>St Andrews</v>
      </c>
      <c r="D224">
        <f t="shared" si="3"/>
        <v>15</v>
      </c>
      <c r="E224" t="s">
        <v>8</v>
      </c>
      <c r="F224" t="s">
        <v>9</v>
      </c>
      <c r="G224">
        <v>7169</v>
      </c>
    </row>
    <row r="225" spans="1:7" x14ac:dyDescent="0.3">
      <c r="A225" s="1">
        <v>44205</v>
      </c>
      <c r="B225" t="s">
        <v>19</v>
      </c>
      <c r="C225" t="str">
        <f>VLOOKUP(B225,[1]Store_Code!$A$2:$B$10,2,FALSE)</f>
        <v>St Andrews</v>
      </c>
      <c r="D225">
        <f t="shared" si="3"/>
        <v>19</v>
      </c>
      <c r="E225" t="s">
        <v>10</v>
      </c>
      <c r="F225" t="s">
        <v>9</v>
      </c>
      <c r="G225">
        <v>21499</v>
      </c>
    </row>
    <row r="226" spans="1:7" x14ac:dyDescent="0.3">
      <c r="A226" s="1">
        <v>44205</v>
      </c>
      <c r="B226" t="s">
        <v>19</v>
      </c>
      <c r="C226" t="str">
        <f>VLOOKUP(B226,[1]Store_Code!$A$2:$B$10,2,FALSE)</f>
        <v>St Andrews</v>
      </c>
      <c r="D226">
        <f t="shared" si="3"/>
        <v>10</v>
      </c>
      <c r="E226" t="s">
        <v>13</v>
      </c>
      <c r="F226" t="s">
        <v>9</v>
      </c>
      <c r="G226">
        <v>8940</v>
      </c>
    </row>
    <row r="227" spans="1:7" x14ac:dyDescent="0.3">
      <c r="A227" s="1">
        <v>44205</v>
      </c>
      <c r="B227" t="s">
        <v>23</v>
      </c>
      <c r="C227" t="str">
        <f>VLOOKUP(B227,[1]Store_Code!$A$2:$B$10,2,FALSE)</f>
        <v>Dundee</v>
      </c>
      <c r="D227">
        <f t="shared" si="3"/>
        <v>23</v>
      </c>
      <c r="E227" t="s">
        <v>8</v>
      </c>
      <c r="F227" t="s">
        <v>9</v>
      </c>
      <c r="G227">
        <v>14107</v>
      </c>
    </row>
    <row r="228" spans="1:7" x14ac:dyDescent="0.3">
      <c r="A228" s="1">
        <v>44205</v>
      </c>
      <c r="B228" t="s">
        <v>23</v>
      </c>
      <c r="C228" t="str">
        <f>VLOOKUP(B228,[1]Store_Code!$A$2:$B$10,2,FALSE)</f>
        <v>Dundee</v>
      </c>
      <c r="D228">
        <f t="shared" si="3"/>
        <v>30</v>
      </c>
      <c r="E228" t="s">
        <v>10</v>
      </c>
      <c r="F228" t="s">
        <v>11</v>
      </c>
      <c r="G228">
        <v>41133</v>
      </c>
    </row>
    <row r="229" spans="1:7" x14ac:dyDescent="0.3">
      <c r="A229" s="1">
        <v>44205</v>
      </c>
      <c r="B229" t="s">
        <v>23</v>
      </c>
      <c r="C229" t="str">
        <f>VLOOKUP(B229,[1]Store_Code!$A$2:$B$10,2,FALSE)</f>
        <v>Dundee</v>
      </c>
      <c r="D229">
        <f t="shared" si="3"/>
        <v>22</v>
      </c>
      <c r="E229" t="s">
        <v>13</v>
      </c>
      <c r="F229" t="s">
        <v>9</v>
      </c>
      <c r="G229">
        <v>14141</v>
      </c>
    </row>
    <row r="230" spans="1:7" x14ac:dyDescent="0.3">
      <c r="A230" s="1">
        <v>44205</v>
      </c>
      <c r="B230" t="s">
        <v>26</v>
      </c>
      <c r="C230" t="str">
        <f>VLOOKUP(B230,[1]Store_Code!$A$2:$B$10,2,FALSE)</f>
        <v>Glasgow</v>
      </c>
      <c r="D230">
        <f t="shared" si="3"/>
        <v>31</v>
      </c>
      <c r="E230" t="s">
        <v>8</v>
      </c>
      <c r="F230" t="s">
        <v>9</v>
      </c>
      <c r="G230">
        <v>29494</v>
      </c>
    </row>
    <row r="231" spans="1:7" x14ac:dyDescent="0.3">
      <c r="A231" s="1">
        <v>44205</v>
      </c>
      <c r="B231" t="s">
        <v>26</v>
      </c>
      <c r="C231" t="str">
        <f>VLOOKUP(B231,[1]Store_Code!$A$2:$B$10,2,FALSE)</f>
        <v>Glasgow</v>
      </c>
      <c r="D231">
        <f t="shared" si="3"/>
        <v>44</v>
      </c>
      <c r="E231" t="s">
        <v>10</v>
      </c>
      <c r="F231" t="s">
        <v>11</v>
      </c>
      <c r="G231">
        <v>96745</v>
      </c>
    </row>
    <row r="232" spans="1:7" x14ac:dyDescent="0.3">
      <c r="A232" s="1">
        <v>44205</v>
      </c>
      <c r="B232" t="s">
        <v>26</v>
      </c>
      <c r="C232" t="str">
        <f>VLOOKUP(B232,[1]Store_Code!$A$2:$B$10,2,FALSE)</f>
        <v>Glasgow</v>
      </c>
      <c r="D232">
        <f t="shared" si="3"/>
        <v>26</v>
      </c>
      <c r="E232" t="s">
        <v>13</v>
      </c>
      <c r="F232" t="s">
        <v>9</v>
      </c>
      <c r="G232">
        <v>22530</v>
      </c>
    </row>
    <row r="233" spans="1:7" x14ac:dyDescent="0.3">
      <c r="A233" s="1">
        <v>44205</v>
      </c>
      <c r="B233" t="s">
        <v>27</v>
      </c>
      <c r="C233" t="str">
        <f>VLOOKUP(B233,[1]Store_Code!$A$2:$B$10,2,FALSE)</f>
        <v>Dumfries</v>
      </c>
      <c r="D233">
        <f t="shared" si="3"/>
        <v>13</v>
      </c>
      <c r="E233" t="s">
        <v>8</v>
      </c>
      <c r="F233" t="s">
        <v>9</v>
      </c>
      <c r="G233">
        <v>9195</v>
      </c>
    </row>
    <row r="234" spans="1:7" x14ac:dyDescent="0.3">
      <c r="A234" s="1">
        <v>44205</v>
      </c>
      <c r="B234" t="s">
        <v>27</v>
      </c>
      <c r="C234" t="str">
        <f>VLOOKUP(B234,[1]Store_Code!$A$2:$B$10,2,FALSE)</f>
        <v>Dumfries</v>
      </c>
      <c r="D234">
        <f t="shared" si="3"/>
        <v>18</v>
      </c>
      <c r="E234" t="s">
        <v>10</v>
      </c>
      <c r="F234" t="s">
        <v>11</v>
      </c>
      <c r="G234">
        <v>21938</v>
      </c>
    </row>
    <row r="235" spans="1:7" x14ac:dyDescent="0.3">
      <c r="A235" s="1">
        <v>44205</v>
      </c>
      <c r="B235" t="s">
        <v>27</v>
      </c>
      <c r="C235" t="str">
        <f>VLOOKUP(B235,[1]Store_Code!$A$2:$B$10,2,FALSE)</f>
        <v>Dumfries</v>
      </c>
      <c r="D235">
        <f t="shared" si="3"/>
        <v>9</v>
      </c>
      <c r="E235" t="s">
        <v>13</v>
      </c>
      <c r="F235" t="s">
        <v>9</v>
      </c>
      <c r="G235">
        <v>6203</v>
      </c>
    </row>
    <row r="236" spans="1:7" x14ac:dyDescent="0.3">
      <c r="A236" s="1">
        <v>44205</v>
      </c>
      <c r="B236" t="s">
        <v>28</v>
      </c>
      <c r="C236" t="str">
        <f>VLOOKUP(B236,[1]Store_Code!$A$2:$B$10,2,FALSE)</f>
        <v>Inverness</v>
      </c>
      <c r="D236">
        <f t="shared" si="3"/>
        <v>22</v>
      </c>
      <c r="E236" t="s">
        <v>8</v>
      </c>
      <c r="F236" t="s">
        <v>9</v>
      </c>
      <c r="G236">
        <v>12864</v>
      </c>
    </row>
    <row r="237" spans="1:7" x14ac:dyDescent="0.3">
      <c r="A237" s="1">
        <v>44205</v>
      </c>
      <c r="B237" t="s">
        <v>28</v>
      </c>
      <c r="C237" t="str">
        <f>VLOOKUP(B237,[1]Store_Code!$A$2:$B$10,2,FALSE)</f>
        <v>Inverness</v>
      </c>
      <c r="D237">
        <f t="shared" si="3"/>
        <v>20</v>
      </c>
      <c r="E237" t="s">
        <v>10</v>
      </c>
      <c r="F237" t="s">
        <v>11</v>
      </c>
      <c r="G237">
        <v>35743</v>
      </c>
    </row>
    <row r="238" spans="1:7" x14ac:dyDescent="0.3">
      <c r="A238" s="1">
        <v>44205</v>
      </c>
      <c r="B238" t="s">
        <v>28</v>
      </c>
      <c r="C238" t="str">
        <f>VLOOKUP(B238,[1]Store_Code!$A$2:$B$10,2,FALSE)</f>
        <v>Inverness</v>
      </c>
      <c r="D238">
        <f t="shared" si="3"/>
        <v>20</v>
      </c>
      <c r="E238" t="s">
        <v>13</v>
      </c>
      <c r="F238" t="s">
        <v>9</v>
      </c>
      <c r="G238">
        <v>11230</v>
      </c>
    </row>
    <row r="239" spans="1:7" x14ac:dyDescent="0.3">
      <c r="A239" s="1">
        <v>44205</v>
      </c>
      <c r="B239" t="s">
        <v>29</v>
      </c>
      <c r="C239" t="str">
        <f>VLOOKUP(B239,[1]Store_Code!$A$2:$B$10,2,FALSE)</f>
        <v>Stirling</v>
      </c>
      <c r="D239">
        <f t="shared" si="3"/>
        <v>22</v>
      </c>
      <c r="E239" t="s">
        <v>8</v>
      </c>
      <c r="F239" t="s">
        <v>9</v>
      </c>
      <c r="G239">
        <v>12540</v>
      </c>
    </row>
    <row r="240" spans="1:7" x14ac:dyDescent="0.3">
      <c r="A240" s="1">
        <v>44205</v>
      </c>
      <c r="B240" t="s">
        <v>29</v>
      </c>
      <c r="C240" t="str">
        <f>VLOOKUP(B240,[1]Store_Code!$A$2:$B$10,2,FALSE)</f>
        <v>Stirling</v>
      </c>
      <c r="D240">
        <f t="shared" si="3"/>
        <v>21</v>
      </c>
      <c r="E240" t="s">
        <v>10</v>
      </c>
      <c r="F240" t="s">
        <v>9</v>
      </c>
      <c r="G240">
        <v>28982</v>
      </c>
    </row>
    <row r="241" spans="1:9" x14ac:dyDescent="0.3">
      <c r="A241" s="1">
        <v>44205</v>
      </c>
      <c r="B241" t="s">
        <v>29</v>
      </c>
      <c r="C241" t="str">
        <f>VLOOKUP(B241,[1]Store_Code!$A$2:$B$10,2,FALSE)</f>
        <v>Stirling</v>
      </c>
      <c r="D241">
        <f t="shared" si="3"/>
        <v>15.7</v>
      </c>
      <c r="E241" t="s">
        <v>13</v>
      </c>
      <c r="F241" t="s">
        <v>9</v>
      </c>
      <c r="G241">
        <v>13685</v>
      </c>
    </row>
    <row r="242" spans="1:9" x14ac:dyDescent="0.3">
      <c r="A242" s="1">
        <v>44205</v>
      </c>
      <c r="B242" t="s">
        <v>30</v>
      </c>
      <c r="C242" t="str">
        <f>VLOOKUP(B242,[1]Store_Code!$A$2:$B$10,2,FALSE)</f>
        <v>Edinburgh</v>
      </c>
      <c r="D242">
        <f t="shared" si="3"/>
        <v>29</v>
      </c>
      <c r="E242" t="s">
        <v>8</v>
      </c>
      <c r="F242" t="s">
        <v>9</v>
      </c>
      <c r="G242">
        <v>17634</v>
      </c>
    </row>
    <row r="243" spans="1:9" x14ac:dyDescent="0.3">
      <c r="A243" s="1">
        <v>44205</v>
      </c>
      <c r="B243" t="s">
        <v>30</v>
      </c>
      <c r="C243" t="str">
        <f>VLOOKUP(B243,[1]Store_Code!$A$2:$B$10,2,FALSE)</f>
        <v>Edinburgh</v>
      </c>
      <c r="D243">
        <f t="shared" si="3"/>
        <v>39</v>
      </c>
      <c r="E243" t="s">
        <v>10</v>
      </c>
      <c r="F243" t="s">
        <v>11</v>
      </c>
      <c r="G243">
        <v>61699</v>
      </c>
    </row>
    <row r="244" spans="1:9" x14ac:dyDescent="0.3">
      <c r="A244" s="1">
        <v>44205</v>
      </c>
      <c r="B244" t="s">
        <v>30</v>
      </c>
      <c r="C244" t="str">
        <f>VLOOKUP(B244,[1]Store_Code!$A$2:$B$10,2,FALSE)</f>
        <v>Edinburgh</v>
      </c>
      <c r="D244">
        <f t="shared" si="3"/>
        <v>24</v>
      </c>
      <c r="E244" t="s">
        <v>13</v>
      </c>
      <c r="F244" t="s">
        <v>9</v>
      </c>
      <c r="G244">
        <v>20527</v>
      </c>
    </row>
    <row r="245" spans="1:9" x14ac:dyDescent="0.3">
      <c r="A245" s="1">
        <v>44206</v>
      </c>
      <c r="B245" t="s">
        <v>7</v>
      </c>
      <c r="C245" t="str">
        <f>VLOOKUP(B245,[1]Store_Code!$A$2:$B$10,2,FALSE)</f>
        <v>Perth</v>
      </c>
      <c r="D245">
        <f t="shared" si="3"/>
        <v>18</v>
      </c>
      <c r="E245" t="s">
        <v>8</v>
      </c>
      <c r="F245" t="s">
        <v>9</v>
      </c>
      <c r="G245">
        <v>9393</v>
      </c>
    </row>
    <row r="246" spans="1:9" x14ac:dyDescent="0.3">
      <c r="A246" s="1">
        <v>44206</v>
      </c>
      <c r="B246" t="s">
        <v>7</v>
      </c>
      <c r="C246" t="str">
        <f>VLOOKUP(B246,[1]Store_Code!$A$2:$B$10,2,FALSE)</f>
        <v>Perth</v>
      </c>
      <c r="D246">
        <f t="shared" si="3"/>
        <v>19</v>
      </c>
      <c r="E246" t="s">
        <v>10</v>
      </c>
      <c r="F246" t="s">
        <v>11</v>
      </c>
      <c r="G246">
        <v>20452</v>
      </c>
    </row>
    <row r="247" spans="1:9" x14ac:dyDescent="0.3">
      <c r="A247" s="1">
        <v>44206</v>
      </c>
      <c r="B247" t="s">
        <v>7</v>
      </c>
      <c r="C247" t="str">
        <f>VLOOKUP(B247,[1]Store_Code!$A$2:$B$10,2,FALSE)</f>
        <v>Perth</v>
      </c>
      <c r="D247">
        <f t="shared" si="3"/>
        <v>13</v>
      </c>
      <c r="E247" t="s">
        <v>13</v>
      </c>
      <c r="F247" t="s">
        <v>9</v>
      </c>
      <c r="G247">
        <v>13655</v>
      </c>
    </row>
    <row r="248" spans="1:9" x14ac:dyDescent="0.3">
      <c r="A248" s="1">
        <v>44206</v>
      </c>
      <c r="B248" t="s">
        <v>15</v>
      </c>
      <c r="C248" t="str">
        <f>VLOOKUP(B248,[1]Store_Code!$A$2:$B$10,2,FALSE)</f>
        <v>Aberdeen</v>
      </c>
      <c r="D248">
        <f t="shared" si="3"/>
        <v>24</v>
      </c>
      <c r="E248" t="s">
        <v>8</v>
      </c>
      <c r="F248" t="s">
        <v>9</v>
      </c>
      <c r="G248">
        <v>13931</v>
      </c>
    </row>
    <row r="249" spans="1:9" x14ac:dyDescent="0.3">
      <c r="A249" s="1">
        <v>44206</v>
      </c>
      <c r="B249" t="s">
        <v>15</v>
      </c>
      <c r="C249" t="str">
        <f>VLOOKUP(B249,[1]Store_Code!$A$2:$B$10,2,FALSE)</f>
        <v>Aberdeen</v>
      </c>
      <c r="D249">
        <f t="shared" si="3"/>
        <v>28</v>
      </c>
      <c r="E249" t="s">
        <v>10</v>
      </c>
      <c r="F249" t="s">
        <v>11</v>
      </c>
      <c r="G249">
        <v>32194</v>
      </c>
    </row>
    <row r="250" spans="1:9" x14ac:dyDescent="0.3">
      <c r="A250" s="1">
        <v>44206</v>
      </c>
      <c r="B250" t="s">
        <v>15</v>
      </c>
      <c r="C250" t="str">
        <f>VLOOKUP(B250,[1]Store_Code!$A$2:$B$10,2,FALSE)</f>
        <v>Aberdeen</v>
      </c>
      <c r="D250">
        <f t="shared" si="3"/>
        <v>16</v>
      </c>
      <c r="E250" t="s">
        <v>13</v>
      </c>
      <c r="F250" t="s">
        <v>9</v>
      </c>
      <c r="G250">
        <v>14697</v>
      </c>
    </row>
    <row r="251" spans="1:9" x14ac:dyDescent="0.3">
      <c r="A251" s="1">
        <v>44206</v>
      </c>
      <c r="B251" t="s">
        <v>19</v>
      </c>
      <c r="C251" t="str">
        <f>VLOOKUP(B251,[1]Store_Code!$A$2:$B$10,2,FALSE)</f>
        <v>St Andrews</v>
      </c>
      <c r="D251">
        <f t="shared" si="3"/>
        <v>15</v>
      </c>
      <c r="E251" t="s">
        <v>8</v>
      </c>
      <c r="F251" t="s">
        <v>9</v>
      </c>
      <c r="G251">
        <v>7228</v>
      </c>
    </row>
    <row r="252" spans="1:9" x14ac:dyDescent="0.3">
      <c r="A252" s="1">
        <v>44206</v>
      </c>
      <c r="B252" t="s">
        <v>19</v>
      </c>
      <c r="C252" t="str">
        <f>VLOOKUP(B252,[1]Store_Code!$A$2:$B$10,2,FALSE)</f>
        <v>St Andrews</v>
      </c>
      <c r="D252">
        <f t="shared" si="3"/>
        <v>19</v>
      </c>
      <c r="E252" t="s">
        <v>10</v>
      </c>
      <c r="F252" t="s">
        <v>9</v>
      </c>
      <c r="G252" s="15">
        <v>16169</v>
      </c>
      <c r="H252" s="15"/>
      <c r="I252" s="15"/>
    </row>
    <row r="253" spans="1:9" x14ac:dyDescent="0.3">
      <c r="A253" s="1">
        <v>44206</v>
      </c>
      <c r="B253" t="s">
        <v>19</v>
      </c>
      <c r="C253" t="str">
        <f>VLOOKUP(B253,[1]Store_Code!$A$2:$B$10,2,FALSE)</f>
        <v>St Andrews</v>
      </c>
      <c r="D253">
        <f t="shared" si="3"/>
        <v>10</v>
      </c>
      <c r="E253" t="s">
        <v>13</v>
      </c>
      <c r="F253" t="s">
        <v>9</v>
      </c>
      <c r="G253">
        <v>9259</v>
      </c>
    </row>
    <row r="254" spans="1:9" x14ac:dyDescent="0.3">
      <c r="A254" s="1">
        <v>44206</v>
      </c>
      <c r="B254" t="s">
        <v>23</v>
      </c>
      <c r="C254" t="str">
        <f>VLOOKUP(B254,[1]Store_Code!$A$2:$B$10,2,FALSE)</f>
        <v>Dundee</v>
      </c>
      <c r="D254">
        <f t="shared" si="3"/>
        <v>23</v>
      </c>
      <c r="E254" t="s">
        <v>8</v>
      </c>
      <c r="F254" t="s">
        <v>9</v>
      </c>
      <c r="G254">
        <v>14224</v>
      </c>
    </row>
    <row r="255" spans="1:9" x14ac:dyDescent="0.3">
      <c r="A255" s="1">
        <v>44206</v>
      </c>
      <c r="B255" t="s">
        <v>23</v>
      </c>
      <c r="C255" t="str">
        <f>VLOOKUP(B255,[1]Store_Code!$A$2:$B$10,2,FALSE)</f>
        <v>Dundee</v>
      </c>
      <c r="D255">
        <f t="shared" si="3"/>
        <v>30</v>
      </c>
      <c r="E255" t="s">
        <v>10</v>
      </c>
      <c r="F255" t="s">
        <v>11</v>
      </c>
      <c r="G255">
        <v>31044</v>
      </c>
    </row>
    <row r="256" spans="1:9" x14ac:dyDescent="0.3">
      <c r="A256" s="1">
        <v>44206</v>
      </c>
      <c r="B256" t="s">
        <v>23</v>
      </c>
      <c r="C256" t="str">
        <f>VLOOKUP(B256,[1]Store_Code!$A$2:$B$10,2,FALSE)</f>
        <v>Dundee</v>
      </c>
      <c r="D256">
        <f t="shared" si="3"/>
        <v>22</v>
      </c>
      <c r="E256" t="s">
        <v>13</v>
      </c>
      <c r="F256" t="s">
        <v>9</v>
      </c>
      <c r="G256">
        <v>14645</v>
      </c>
    </row>
    <row r="257" spans="1:7" x14ac:dyDescent="0.3">
      <c r="A257" s="1">
        <v>44206</v>
      </c>
      <c r="B257" t="s">
        <v>26</v>
      </c>
      <c r="C257" t="str">
        <f>VLOOKUP(B257,[1]Store_Code!$A$2:$B$10,2,FALSE)</f>
        <v>Glasgow</v>
      </c>
      <c r="D257">
        <f t="shared" si="3"/>
        <v>31</v>
      </c>
      <c r="E257" t="s">
        <v>8</v>
      </c>
      <c r="F257" t="s">
        <v>9</v>
      </c>
      <c r="G257">
        <v>29737</v>
      </c>
    </row>
    <row r="258" spans="1:7" x14ac:dyDescent="0.3">
      <c r="A258" s="1">
        <v>44206</v>
      </c>
      <c r="B258" t="s">
        <v>26</v>
      </c>
      <c r="C258" t="str">
        <f>VLOOKUP(B258,[1]Store_Code!$A$2:$B$10,2,FALSE)</f>
        <v>Glasgow</v>
      </c>
      <c r="D258">
        <f t="shared" ref="D258:D321" si="4">INDEX($I$4:$K$12,MATCH(C258,$H$4:$H$12,0),MATCH(E258,I$3:K$3,0))</f>
        <v>44</v>
      </c>
      <c r="E258" t="s">
        <v>10</v>
      </c>
      <c r="F258" t="s">
        <v>11</v>
      </c>
      <c r="G258">
        <v>73016</v>
      </c>
    </row>
    <row r="259" spans="1:7" x14ac:dyDescent="0.3">
      <c r="A259" s="1">
        <v>44206</v>
      </c>
      <c r="B259" t="s">
        <v>26</v>
      </c>
      <c r="C259" t="str">
        <f>VLOOKUP(B259,[1]Store_Code!$A$2:$B$10,2,FALSE)</f>
        <v>Glasgow</v>
      </c>
      <c r="D259">
        <f t="shared" si="4"/>
        <v>26</v>
      </c>
      <c r="E259" t="s">
        <v>13</v>
      </c>
      <c r="F259" t="s">
        <v>9</v>
      </c>
      <c r="G259">
        <v>23332</v>
      </c>
    </row>
    <row r="260" spans="1:7" x14ac:dyDescent="0.3">
      <c r="A260" s="1">
        <v>44206</v>
      </c>
      <c r="B260" t="s">
        <v>27</v>
      </c>
      <c r="C260" t="str">
        <f>VLOOKUP(B260,[1]Store_Code!$A$2:$B$10,2,FALSE)</f>
        <v>Dumfries</v>
      </c>
      <c r="D260">
        <f t="shared" si="4"/>
        <v>13</v>
      </c>
      <c r="E260" t="s">
        <v>8</v>
      </c>
      <c r="F260" t="s">
        <v>9</v>
      </c>
      <c r="G260">
        <v>9271</v>
      </c>
    </row>
    <row r="261" spans="1:7" x14ac:dyDescent="0.3">
      <c r="A261" s="1">
        <v>44206</v>
      </c>
      <c r="B261" t="s">
        <v>27</v>
      </c>
      <c r="C261" t="str">
        <f>VLOOKUP(B261,[1]Store_Code!$A$2:$B$10,2,FALSE)</f>
        <v>Dumfries</v>
      </c>
      <c r="D261">
        <f t="shared" si="4"/>
        <v>18</v>
      </c>
      <c r="E261" t="s">
        <v>10</v>
      </c>
      <c r="F261" t="s">
        <v>11</v>
      </c>
      <c r="G261">
        <v>16557</v>
      </c>
    </row>
    <row r="262" spans="1:7" x14ac:dyDescent="0.3">
      <c r="A262" s="1">
        <v>44206</v>
      </c>
      <c r="B262" t="s">
        <v>27</v>
      </c>
      <c r="C262" t="str">
        <f>VLOOKUP(B262,[1]Store_Code!$A$2:$B$10,2,FALSE)</f>
        <v>Dumfries</v>
      </c>
      <c r="D262">
        <f t="shared" si="4"/>
        <v>9</v>
      </c>
      <c r="E262" t="s">
        <v>13</v>
      </c>
      <c r="F262" t="s">
        <v>9</v>
      </c>
      <c r="G262">
        <v>6425</v>
      </c>
    </row>
    <row r="263" spans="1:7" x14ac:dyDescent="0.3">
      <c r="A263" s="1">
        <v>44206</v>
      </c>
      <c r="B263" t="s">
        <v>28</v>
      </c>
      <c r="C263" t="str">
        <f>VLOOKUP(B263,[1]Store_Code!$A$2:$B$10,2,FALSE)</f>
        <v>Inverness</v>
      </c>
      <c r="D263">
        <f t="shared" si="4"/>
        <v>22</v>
      </c>
      <c r="E263" t="s">
        <v>8</v>
      </c>
      <c r="F263" t="s">
        <v>9</v>
      </c>
      <c r="G263">
        <v>12970</v>
      </c>
    </row>
    <row r="264" spans="1:7" x14ac:dyDescent="0.3">
      <c r="A264" s="1">
        <v>44206</v>
      </c>
      <c r="B264" t="s">
        <v>28</v>
      </c>
      <c r="C264" t="str">
        <f>VLOOKUP(B264,[1]Store_Code!$A$2:$B$10,2,FALSE)</f>
        <v>Inverness</v>
      </c>
      <c r="D264">
        <f t="shared" si="4"/>
        <v>20</v>
      </c>
      <c r="E264" t="s">
        <v>10</v>
      </c>
      <c r="F264" t="s">
        <v>11</v>
      </c>
      <c r="G264">
        <v>26976</v>
      </c>
    </row>
    <row r="265" spans="1:7" x14ac:dyDescent="0.3">
      <c r="A265" s="1">
        <v>44206</v>
      </c>
      <c r="B265" t="s">
        <v>28</v>
      </c>
      <c r="C265" t="str">
        <f>VLOOKUP(B265,[1]Store_Code!$A$2:$B$10,2,FALSE)</f>
        <v>Inverness</v>
      </c>
      <c r="D265">
        <f t="shared" si="4"/>
        <v>20</v>
      </c>
      <c r="E265" t="s">
        <v>13</v>
      </c>
      <c r="F265" t="s">
        <v>9</v>
      </c>
      <c r="G265">
        <v>11631</v>
      </c>
    </row>
    <row r="266" spans="1:7" x14ac:dyDescent="0.3">
      <c r="A266" s="1">
        <v>44206</v>
      </c>
      <c r="B266" t="s">
        <v>29</v>
      </c>
      <c r="C266" t="str">
        <f>VLOOKUP(B266,[1]Store_Code!$A$2:$B$10,2,FALSE)</f>
        <v>Stirling</v>
      </c>
      <c r="D266">
        <f t="shared" si="4"/>
        <v>22</v>
      </c>
      <c r="E266" t="s">
        <v>8</v>
      </c>
      <c r="F266" t="s">
        <v>9</v>
      </c>
      <c r="G266">
        <v>12643</v>
      </c>
    </row>
    <row r="267" spans="1:7" x14ac:dyDescent="0.3">
      <c r="A267" s="1">
        <v>44206</v>
      </c>
      <c r="B267" t="s">
        <v>29</v>
      </c>
      <c r="C267" t="str">
        <f>VLOOKUP(B267,[1]Store_Code!$A$2:$B$10,2,FALSE)</f>
        <v>Stirling</v>
      </c>
      <c r="D267">
        <f t="shared" si="4"/>
        <v>21</v>
      </c>
      <c r="E267" t="s">
        <v>10</v>
      </c>
      <c r="F267" t="s">
        <v>9</v>
      </c>
      <c r="G267">
        <v>21920</v>
      </c>
    </row>
    <row r="268" spans="1:7" x14ac:dyDescent="0.3">
      <c r="A268" s="1">
        <v>44206</v>
      </c>
      <c r="B268" t="s">
        <v>29</v>
      </c>
      <c r="C268" t="str">
        <f>VLOOKUP(B268,[1]Store_Code!$A$2:$B$10,2,FALSE)</f>
        <v>Stirling</v>
      </c>
      <c r="D268">
        <f t="shared" si="4"/>
        <v>15.7</v>
      </c>
      <c r="E268" t="s">
        <v>13</v>
      </c>
      <c r="F268" t="s">
        <v>9</v>
      </c>
      <c r="G268">
        <v>14171</v>
      </c>
    </row>
    <row r="269" spans="1:7" x14ac:dyDescent="0.3">
      <c r="A269" s="1">
        <v>44206</v>
      </c>
      <c r="B269" t="s">
        <v>30</v>
      </c>
      <c r="C269" t="str">
        <f>VLOOKUP(B269,[1]Store_Code!$A$2:$B$10,2,FALSE)</f>
        <v>Edinburgh</v>
      </c>
      <c r="D269">
        <f t="shared" si="4"/>
        <v>29</v>
      </c>
      <c r="E269" t="s">
        <v>8</v>
      </c>
      <c r="F269" t="s">
        <v>9</v>
      </c>
      <c r="G269">
        <v>17780</v>
      </c>
    </row>
    <row r="270" spans="1:7" x14ac:dyDescent="0.3">
      <c r="A270" s="1">
        <v>44206</v>
      </c>
      <c r="B270" t="s">
        <v>30</v>
      </c>
      <c r="C270" t="str">
        <f>VLOOKUP(B270,[1]Store_Code!$A$2:$B$10,2,FALSE)</f>
        <v>Edinburgh</v>
      </c>
      <c r="D270">
        <f t="shared" si="4"/>
        <v>39</v>
      </c>
      <c r="E270" t="s">
        <v>10</v>
      </c>
      <c r="F270" t="s">
        <v>11</v>
      </c>
      <c r="G270">
        <v>46566</v>
      </c>
    </row>
    <row r="271" spans="1:7" x14ac:dyDescent="0.3">
      <c r="A271" s="1">
        <v>44206</v>
      </c>
      <c r="B271" t="s">
        <v>30</v>
      </c>
      <c r="C271" t="str">
        <f>VLOOKUP(B271,[1]Store_Code!$A$2:$B$10,2,FALSE)</f>
        <v>Edinburgh</v>
      </c>
      <c r="D271">
        <f t="shared" si="4"/>
        <v>24</v>
      </c>
      <c r="E271" t="s">
        <v>13</v>
      </c>
      <c r="F271" t="s">
        <v>9</v>
      </c>
      <c r="G271">
        <v>21257</v>
      </c>
    </row>
    <row r="272" spans="1:7" x14ac:dyDescent="0.3">
      <c r="A272" s="1">
        <v>44207</v>
      </c>
      <c r="B272" t="s">
        <v>7</v>
      </c>
      <c r="C272" t="str">
        <f>VLOOKUP(B272,[1]Store_Code!$A$2:$B$10,2,FALSE)</f>
        <v>Perth</v>
      </c>
      <c r="D272">
        <f t="shared" si="4"/>
        <v>18</v>
      </c>
      <c r="E272" t="s">
        <v>8</v>
      </c>
      <c r="F272" t="s">
        <v>9</v>
      </c>
      <c r="G272">
        <v>9552</v>
      </c>
    </row>
    <row r="273" spans="1:7" x14ac:dyDescent="0.3">
      <c r="A273" s="1">
        <v>44207</v>
      </c>
      <c r="B273" t="s">
        <v>7</v>
      </c>
      <c r="C273" t="str">
        <f>VLOOKUP(B273,[1]Store_Code!$A$2:$B$10,2,FALSE)</f>
        <v>Perth</v>
      </c>
      <c r="D273">
        <f t="shared" si="4"/>
        <v>19</v>
      </c>
      <c r="E273" t="s">
        <v>10</v>
      </c>
      <c r="F273" t="s">
        <v>11</v>
      </c>
      <c r="G273">
        <v>26350</v>
      </c>
    </row>
    <row r="274" spans="1:7" x14ac:dyDescent="0.3">
      <c r="A274" s="1">
        <v>44207</v>
      </c>
      <c r="B274" t="s">
        <v>7</v>
      </c>
      <c r="C274" t="str">
        <f>VLOOKUP(B274,[1]Store_Code!$A$2:$B$10,2,FALSE)</f>
        <v>Perth</v>
      </c>
      <c r="D274">
        <f t="shared" si="4"/>
        <v>13</v>
      </c>
      <c r="E274" t="s">
        <v>13</v>
      </c>
      <c r="F274" t="s">
        <v>9</v>
      </c>
      <c r="G274">
        <v>12491</v>
      </c>
    </row>
    <row r="275" spans="1:7" x14ac:dyDescent="0.3">
      <c r="A275" s="1">
        <v>44207</v>
      </c>
      <c r="B275" t="s">
        <v>15</v>
      </c>
      <c r="C275" t="str">
        <f>VLOOKUP(B275,[1]Store_Code!$A$2:$B$10,2,FALSE)</f>
        <v>Aberdeen</v>
      </c>
      <c r="D275">
        <f t="shared" si="4"/>
        <v>24</v>
      </c>
      <c r="E275" t="s">
        <v>8</v>
      </c>
      <c r="F275" t="s">
        <v>9</v>
      </c>
      <c r="G275">
        <v>14183</v>
      </c>
    </row>
    <row r="276" spans="1:7" x14ac:dyDescent="0.3">
      <c r="A276" s="1">
        <v>44207</v>
      </c>
      <c r="B276" t="s">
        <v>15</v>
      </c>
      <c r="C276" t="str">
        <f>VLOOKUP(B276,[1]Store_Code!$A$2:$B$10,2,FALSE)</f>
        <v>Aberdeen</v>
      </c>
      <c r="D276">
        <f t="shared" si="4"/>
        <v>28</v>
      </c>
      <c r="E276" t="s">
        <v>10</v>
      </c>
      <c r="F276" t="s">
        <v>11</v>
      </c>
      <c r="G276">
        <v>41477</v>
      </c>
    </row>
    <row r="277" spans="1:7" x14ac:dyDescent="0.3">
      <c r="A277" s="1">
        <v>44207</v>
      </c>
      <c r="B277" t="s">
        <v>15</v>
      </c>
      <c r="C277" t="str">
        <f>VLOOKUP(B277,[1]Store_Code!$A$2:$B$10,2,FALSE)</f>
        <v>Aberdeen</v>
      </c>
      <c r="D277">
        <f t="shared" si="4"/>
        <v>16</v>
      </c>
      <c r="E277" t="s">
        <v>13</v>
      </c>
      <c r="F277" t="s">
        <v>9</v>
      </c>
      <c r="G277">
        <v>13444</v>
      </c>
    </row>
    <row r="278" spans="1:7" x14ac:dyDescent="0.3">
      <c r="A278" s="1">
        <v>44207</v>
      </c>
      <c r="B278" t="s">
        <v>19</v>
      </c>
      <c r="C278" t="str">
        <f>VLOOKUP(B278,[1]Store_Code!$A$2:$B$10,2,FALSE)</f>
        <v>St Andrews</v>
      </c>
      <c r="D278">
        <f t="shared" si="4"/>
        <v>15</v>
      </c>
      <c r="E278" t="s">
        <v>8</v>
      </c>
      <c r="F278" t="s">
        <v>9</v>
      </c>
      <c r="G278">
        <v>7359</v>
      </c>
    </row>
    <row r="279" spans="1:7" x14ac:dyDescent="0.3">
      <c r="A279" s="1">
        <v>44207</v>
      </c>
      <c r="B279" t="s">
        <v>19</v>
      </c>
      <c r="C279" t="str">
        <f>VLOOKUP(B279,[1]Store_Code!$A$2:$B$10,2,FALSE)</f>
        <v>St Andrews</v>
      </c>
      <c r="D279">
        <f t="shared" si="4"/>
        <v>19</v>
      </c>
      <c r="E279" t="s">
        <v>10</v>
      </c>
      <c r="F279" t="s">
        <v>9</v>
      </c>
      <c r="G279">
        <v>20904</v>
      </c>
    </row>
    <row r="280" spans="1:7" x14ac:dyDescent="0.3">
      <c r="A280" s="1">
        <v>44207</v>
      </c>
      <c r="B280" t="s">
        <v>19</v>
      </c>
      <c r="C280" t="str">
        <f>VLOOKUP(B280,[1]Store_Code!$A$2:$B$10,2,FALSE)</f>
        <v>St Andrews</v>
      </c>
      <c r="D280">
        <f t="shared" si="4"/>
        <v>10</v>
      </c>
      <c r="E280" t="s">
        <v>13</v>
      </c>
      <c r="F280" t="s">
        <v>9</v>
      </c>
      <c r="G280">
        <v>8470</v>
      </c>
    </row>
    <row r="281" spans="1:7" x14ac:dyDescent="0.3">
      <c r="A281" s="1">
        <v>44207</v>
      </c>
      <c r="B281" t="s">
        <v>23</v>
      </c>
      <c r="C281" t="str">
        <f>VLOOKUP(B281,[1]Store_Code!$A$2:$B$10,2,FALSE)</f>
        <v>Dundee</v>
      </c>
      <c r="D281">
        <f t="shared" si="4"/>
        <v>23</v>
      </c>
      <c r="E281" t="s">
        <v>8</v>
      </c>
      <c r="F281" t="s">
        <v>9</v>
      </c>
      <c r="G281">
        <v>14482</v>
      </c>
    </row>
    <row r="282" spans="1:7" x14ac:dyDescent="0.3">
      <c r="A282" s="1">
        <v>44207</v>
      </c>
      <c r="B282" t="s">
        <v>23</v>
      </c>
      <c r="C282" t="str">
        <f>VLOOKUP(B282,[1]Store_Code!$A$2:$B$10,2,FALSE)</f>
        <v>Dundee</v>
      </c>
      <c r="D282">
        <f t="shared" si="4"/>
        <v>30</v>
      </c>
      <c r="E282" t="s">
        <v>10</v>
      </c>
      <c r="F282" t="s">
        <v>11</v>
      </c>
      <c r="G282">
        <v>39995</v>
      </c>
    </row>
    <row r="283" spans="1:7" x14ac:dyDescent="0.3">
      <c r="A283" s="1">
        <v>44207</v>
      </c>
      <c r="B283" t="s">
        <v>23</v>
      </c>
      <c r="C283" t="str">
        <f>VLOOKUP(B283,[1]Store_Code!$A$2:$B$10,2,FALSE)</f>
        <v>Dundee</v>
      </c>
      <c r="D283">
        <f t="shared" si="4"/>
        <v>22</v>
      </c>
      <c r="E283" t="s">
        <v>13</v>
      </c>
      <c r="F283" t="s">
        <v>9</v>
      </c>
      <c r="G283">
        <v>13396</v>
      </c>
    </row>
    <row r="284" spans="1:7" x14ac:dyDescent="0.3">
      <c r="A284" s="1">
        <v>44207</v>
      </c>
      <c r="B284" t="s">
        <v>26</v>
      </c>
      <c r="C284" t="str">
        <f>VLOOKUP(B284,[1]Store_Code!$A$2:$B$10,2,FALSE)</f>
        <v>Glasgow</v>
      </c>
      <c r="D284">
        <f t="shared" si="4"/>
        <v>31</v>
      </c>
      <c r="E284" t="s">
        <v>8</v>
      </c>
      <c r="F284" t="s">
        <v>9</v>
      </c>
      <c r="G284">
        <v>30276</v>
      </c>
    </row>
    <row r="285" spans="1:7" x14ac:dyDescent="0.3">
      <c r="A285" s="1">
        <v>44207</v>
      </c>
      <c r="B285" t="s">
        <v>26</v>
      </c>
      <c r="C285" t="str">
        <f>VLOOKUP(B285,[1]Store_Code!$A$2:$B$10,2,FALSE)</f>
        <v>Glasgow</v>
      </c>
      <c r="D285">
        <f t="shared" si="4"/>
        <v>44</v>
      </c>
      <c r="E285" t="s">
        <v>10</v>
      </c>
      <c r="F285" t="s">
        <v>11</v>
      </c>
      <c r="G285">
        <v>94069</v>
      </c>
    </row>
    <row r="286" spans="1:7" x14ac:dyDescent="0.3">
      <c r="A286" s="1">
        <v>44207</v>
      </c>
      <c r="B286" t="s">
        <v>26</v>
      </c>
      <c r="C286" t="str">
        <f>VLOOKUP(B286,[1]Store_Code!$A$2:$B$10,2,FALSE)</f>
        <v>Glasgow</v>
      </c>
      <c r="D286">
        <f t="shared" si="4"/>
        <v>26</v>
      </c>
      <c r="E286" t="s">
        <v>13</v>
      </c>
      <c r="F286" t="s">
        <v>9</v>
      </c>
      <c r="G286">
        <v>21345</v>
      </c>
    </row>
    <row r="287" spans="1:7" x14ac:dyDescent="0.3">
      <c r="A287" s="1">
        <v>44207</v>
      </c>
      <c r="B287" t="s">
        <v>27</v>
      </c>
      <c r="C287" t="str">
        <f>VLOOKUP(B287,[1]Store_Code!$A$2:$B$10,2,FALSE)</f>
        <v>Dumfries</v>
      </c>
      <c r="D287">
        <f t="shared" si="4"/>
        <v>13</v>
      </c>
      <c r="E287" t="s">
        <v>8</v>
      </c>
      <c r="F287" t="s">
        <v>9</v>
      </c>
      <c r="G287">
        <v>9441</v>
      </c>
    </row>
    <row r="288" spans="1:7" x14ac:dyDescent="0.3">
      <c r="A288" s="1">
        <v>44207</v>
      </c>
      <c r="B288" t="s">
        <v>27</v>
      </c>
      <c r="C288" t="str">
        <f>VLOOKUP(B288,[1]Store_Code!$A$2:$B$10,2,FALSE)</f>
        <v>Dumfries</v>
      </c>
      <c r="D288">
        <f t="shared" si="4"/>
        <v>18</v>
      </c>
      <c r="E288" t="s">
        <v>10</v>
      </c>
      <c r="F288" t="s">
        <v>11</v>
      </c>
      <c r="G288">
        <v>21331</v>
      </c>
    </row>
    <row r="289" spans="1:7" x14ac:dyDescent="0.3">
      <c r="A289" s="1">
        <v>44207</v>
      </c>
      <c r="B289" t="s">
        <v>27</v>
      </c>
      <c r="C289" t="str">
        <f>VLOOKUP(B289,[1]Store_Code!$A$2:$B$10,2,FALSE)</f>
        <v>Dumfries</v>
      </c>
      <c r="D289">
        <f t="shared" si="4"/>
        <v>9</v>
      </c>
      <c r="E289" t="s">
        <v>13</v>
      </c>
      <c r="F289" t="s">
        <v>9</v>
      </c>
      <c r="G289">
        <v>5878</v>
      </c>
    </row>
    <row r="290" spans="1:7" x14ac:dyDescent="0.3">
      <c r="A290" s="1">
        <v>44207</v>
      </c>
      <c r="B290" t="s">
        <v>28</v>
      </c>
      <c r="C290" t="str">
        <f>VLOOKUP(B290,[1]Store_Code!$A$2:$B$10,2,FALSE)</f>
        <v>Inverness</v>
      </c>
      <c r="D290">
        <f t="shared" si="4"/>
        <v>22</v>
      </c>
      <c r="E290" t="s">
        <v>8</v>
      </c>
      <c r="F290" t="s">
        <v>9</v>
      </c>
      <c r="G290">
        <v>13205</v>
      </c>
    </row>
    <row r="291" spans="1:7" x14ac:dyDescent="0.3">
      <c r="A291" s="1">
        <v>44207</v>
      </c>
      <c r="B291" t="s">
        <v>28</v>
      </c>
      <c r="C291" t="str">
        <f>VLOOKUP(B291,[1]Store_Code!$A$2:$B$10,2,FALSE)</f>
        <v>Inverness</v>
      </c>
      <c r="D291">
        <f t="shared" si="4"/>
        <v>20</v>
      </c>
      <c r="E291" t="s">
        <v>10</v>
      </c>
      <c r="F291" t="s">
        <v>11</v>
      </c>
      <c r="G291">
        <v>34755</v>
      </c>
    </row>
    <row r="292" spans="1:7" x14ac:dyDescent="0.3">
      <c r="A292" s="1">
        <v>44207</v>
      </c>
      <c r="B292" t="s">
        <v>28</v>
      </c>
      <c r="C292" t="str">
        <f>VLOOKUP(B292,[1]Store_Code!$A$2:$B$10,2,FALSE)</f>
        <v>Inverness</v>
      </c>
      <c r="D292">
        <f t="shared" si="4"/>
        <v>20</v>
      </c>
      <c r="E292" t="s">
        <v>13</v>
      </c>
      <c r="F292" t="s">
        <v>9</v>
      </c>
      <c r="G292">
        <v>10640</v>
      </c>
    </row>
    <row r="293" spans="1:7" x14ac:dyDescent="0.3">
      <c r="A293" s="1">
        <v>44207</v>
      </c>
      <c r="B293" t="s">
        <v>29</v>
      </c>
      <c r="C293" t="str">
        <f>VLOOKUP(B293,[1]Store_Code!$A$2:$B$10,2,FALSE)</f>
        <v>Stirling</v>
      </c>
      <c r="D293">
        <f t="shared" si="4"/>
        <v>22</v>
      </c>
      <c r="E293" t="s">
        <v>8</v>
      </c>
      <c r="F293" t="s">
        <v>9</v>
      </c>
      <c r="G293">
        <v>12872</v>
      </c>
    </row>
    <row r="294" spans="1:7" x14ac:dyDescent="0.3">
      <c r="A294" s="1">
        <v>44207</v>
      </c>
      <c r="B294" t="s">
        <v>29</v>
      </c>
      <c r="C294" t="str">
        <f>VLOOKUP(B294,[1]Store_Code!$A$2:$B$10,2,FALSE)</f>
        <v>Stirling</v>
      </c>
      <c r="D294">
        <f t="shared" si="4"/>
        <v>21</v>
      </c>
      <c r="E294" t="s">
        <v>10</v>
      </c>
      <c r="F294" t="s">
        <v>9</v>
      </c>
      <c r="G294">
        <v>28186</v>
      </c>
    </row>
    <row r="295" spans="1:7" x14ac:dyDescent="0.3">
      <c r="A295" s="1">
        <v>44207</v>
      </c>
      <c r="B295" t="s">
        <v>29</v>
      </c>
      <c r="C295" t="str">
        <f>VLOOKUP(B295,[1]Store_Code!$A$2:$B$10,2,FALSE)</f>
        <v>Stirling</v>
      </c>
      <c r="D295">
        <f t="shared" si="4"/>
        <v>15.7</v>
      </c>
      <c r="E295" t="s">
        <v>13</v>
      </c>
      <c r="F295" t="s">
        <v>9</v>
      </c>
      <c r="G295">
        <v>12965</v>
      </c>
    </row>
    <row r="296" spans="1:7" x14ac:dyDescent="0.3">
      <c r="A296" s="1">
        <v>44207</v>
      </c>
      <c r="B296" t="s">
        <v>30</v>
      </c>
      <c r="C296" t="str">
        <f>VLOOKUP(B296,[1]Store_Code!$A$2:$B$10,2,FALSE)</f>
        <v>Edinburgh</v>
      </c>
      <c r="D296">
        <f t="shared" si="4"/>
        <v>29</v>
      </c>
      <c r="E296" t="s">
        <v>8</v>
      </c>
      <c r="F296" t="s">
        <v>9</v>
      </c>
      <c r="G296">
        <v>18102</v>
      </c>
    </row>
    <row r="297" spans="1:7" x14ac:dyDescent="0.3">
      <c r="A297" s="1">
        <v>44207</v>
      </c>
      <c r="B297" t="s">
        <v>30</v>
      </c>
      <c r="C297" t="str">
        <f>VLOOKUP(B297,[1]Store_Code!$A$2:$B$10,2,FALSE)</f>
        <v>Edinburgh</v>
      </c>
      <c r="D297">
        <f t="shared" si="4"/>
        <v>39</v>
      </c>
      <c r="E297" t="s">
        <v>10</v>
      </c>
      <c r="F297" t="s">
        <v>11</v>
      </c>
      <c r="G297">
        <v>59993</v>
      </c>
    </row>
    <row r="298" spans="1:7" x14ac:dyDescent="0.3">
      <c r="A298" s="1">
        <v>44207</v>
      </c>
      <c r="B298" t="s">
        <v>30</v>
      </c>
      <c r="C298" t="str">
        <f>VLOOKUP(B298,[1]Store_Code!$A$2:$B$10,2,FALSE)</f>
        <v>Edinburgh</v>
      </c>
      <c r="D298">
        <f t="shared" si="4"/>
        <v>24</v>
      </c>
      <c r="E298" t="s">
        <v>13</v>
      </c>
      <c r="F298" t="s">
        <v>9</v>
      </c>
      <c r="G298">
        <v>19447</v>
      </c>
    </row>
    <row r="299" spans="1:7" x14ac:dyDescent="0.3">
      <c r="A299" s="1">
        <v>44208</v>
      </c>
      <c r="B299" t="s">
        <v>7</v>
      </c>
      <c r="C299" t="str">
        <f>VLOOKUP(B299,[1]Store_Code!$A$2:$B$10,2,FALSE)</f>
        <v>Perth</v>
      </c>
      <c r="D299">
        <f t="shared" si="4"/>
        <v>18</v>
      </c>
      <c r="E299" t="s">
        <v>8</v>
      </c>
      <c r="F299" t="s">
        <v>9</v>
      </c>
      <c r="G299">
        <v>9699</v>
      </c>
    </row>
    <row r="300" spans="1:7" x14ac:dyDescent="0.3">
      <c r="A300" s="1">
        <v>44208</v>
      </c>
      <c r="B300" t="s">
        <v>7</v>
      </c>
      <c r="C300" t="str">
        <f>VLOOKUP(B300,[1]Store_Code!$A$2:$B$10,2,FALSE)</f>
        <v>Perth</v>
      </c>
      <c r="D300">
        <f t="shared" si="4"/>
        <v>19</v>
      </c>
      <c r="E300" t="s">
        <v>10</v>
      </c>
      <c r="F300" t="s">
        <v>11</v>
      </c>
      <c r="G300">
        <v>21369</v>
      </c>
    </row>
    <row r="301" spans="1:7" x14ac:dyDescent="0.3">
      <c r="A301" s="1">
        <v>44208</v>
      </c>
      <c r="B301" t="s">
        <v>7</v>
      </c>
      <c r="C301" t="str">
        <f>VLOOKUP(B301,[1]Store_Code!$A$2:$B$10,2,FALSE)</f>
        <v>Perth</v>
      </c>
      <c r="D301">
        <f t="shared" si="4"/>
        <v>13</v>
      </c>
      <c r="E301" t="s">
        <v>13</v>
      </c>
      <c r="F301" t="s">
        <v>9</v>
      </c>
      <c r="G301">
        <v>14559</v>
      </c>
    </row>
    <row r="302" spans="1:7" x14ac:dyDescent="0.3">
      <c r="A302" s="1">
        <v>44208</v>
      </c>
      <c r="B302" t="s">
        <v>15</v>
      </c>
      <c r="C302" t="str">
        <f>VLOOKUP(B302,[1]Store_Code!$A$2:$B$10,2,FALSE)</f>
        <v>Aberdeen</v>
      </c>
      <c r="D302">
        <f t="shared" si="4"/>
        <v>24</v>
      </c>
      <c r="E302" t="s">
        <v>8</v>
      </c>
      <c r="F302" t="s">
        <v>9</v>
      </c>
      <c r="G302">
        <v>14417</v>
      </c>
    </row>
    <row r="303" spans="1:7" x14ac:dyDescent="0.3">
      <c r="A303" s="1">
        <v>44208</v>
      </c>
      <c r="B303" t="s">
        <v>15</v>
      </c>
      <c r="C303" t="str">
        <f>VLOOKUP(B303,[1]Store_Code!$A$2:$B$10,2,FALSE)</f>
        <v>Aberdeen</v>
      </c>
      <c r="D303">
        <f t="shared" si="4"/>
        <v>28</v>
      </c>
      <c r="E303" t="s">
        <v>10</v>
      </c>
      <c r="F303" t="s">
        <v>11</v>
      </c>
      <c r="G303">
        <v>33636</v>
      </c>
    </row>
    <row r="304" spans="1:7" x14ac:dyDescent="0.3">
      <c r="A304" s="1">
        <v>44208</v>
      </c>
      <c r="B304" t="s">
        <v>15</v>
      </c>
      <c r="C304" t="str">
        <f>VLOOKUP(B304,[1]Store_Code!$A$2:$B$10,2,FALSE)</f>
        <v>Aberdeen</v>
      </c>
      <c r="D304">
        <f t="shared" si="4"/>
        <v>16</v>
      </c>
      <c r="E304" t="s">
        <v>13</v>
      </c>
      <c r="F304" t="s">
        <v>9</v>
      </c>
      <c r="G304">
        <v>15671</v>
      </c>
    </row>
    <row r="305" spans="1:7" x14ac:dyDescent="0.3">
      <c r="A305" s="1">
        <v>44208</v>
      </c>
      <c r="B305" t="s">
        <v>19</v>
      </c>
      <c r="C305" t="str">
        <f>VLOOKUP(B305,[1]Store_Code!$A$2:$B$10,2,FALSE)</f>
        <v>St Andrews</v>
      </c>
      <c r="D305">
        <f t="shared" si="4"/>
        <v>15</v>
      </c>
      <c r="E305" t="s">
        <v>8</v>
      </c>
      <c r="F305" t="s">
        <v>9</v>
      </c>
      <c r="G305">
        <v>7480</v>
      </c>
    </row>
    <row r="306" spans="1:7" x14ac:dyDescent="0.3">
      <c r="A306" s="1">
        <v>44208</v>
      </c>
      <c r="B306" t="s">
        <v>19</v>
      </c>
      <c r="C306" t="str">
        <f>VLOOKUP(B306,[1]Store_Code!$A$2:$B$10,2,FALSE)</f>
        <v>St Andrews</v>
      </c>
      <c r="D306">
        <f t="shared" si="4"/>
        <v>19</v>
      </c>
      <c r="E306" t="s">
        <v>10</v>
      </c>
      <c r="F306" t="s">
        <v>9</v>
      </c>
      <c r="G306">
        <v>16953</v>
      </c>
    </row>
    <row r="307" spans="1:7" x14ac:dyDescent="0.3">
      <c r="A307" s="1">
        <v>44208</v>
      </c>
      <c r="B307" t="s">
        <v>19</v>
      </c>
      <c r="C307" t="str">
        <f>VLOOKUP(B307,[1]Store_Code!$A$2:$B$10,2,FALSE)</f>
        <v>St Andrews</v>
      </c>
      <c r="D307">
        <f t="shared" si="4"/>
        <v>10</v>
      </c>
      <c r="E307" t="s">
        <v>13</v>
      </c>
      <c r="F307" t="s">
        <v>9</v>
      </c>
      <c r="G307">
        <v>9872</v>
      </c>
    </row>
    <row r="308" spans="1:7" x14ac:dyDescent="0.3">
      <c r="A308" s="1">
        <v>44208</v>
      </c>
      <c r="B308" t="s">
        <v>23</v>
      </c>
      <c r="C308" t="str">
        <f>VLOOKUP(B308,[1]Store_Code!$A$2:$B$10,2,FALSE)</f>
        <v>Dundee</v>
      </c>
      <c r="D308">
        <f t="shared" si="4"/>
        <v>23</v>
      </c>
      <c r="E308" t="s">
        <v>8</v>
      </c>
      <c r="F308" t="s">
        <v>9</v>
      </c>
      <c r="G308">
        <v>14720</v>
      </c>
    </row>
    <row r="309" spans="1:7" x14ac:dyDescent="0.3">
      <c r="A309" s="1">
        <v>44208</v>
      </c>
      <c r="B309" t="s">
        <v>23</v>
      </c>
      <c r="C309" t="str">
        <f>VLOOKUP(B309,[1]Store_Code!$A$2:$B$10,2,FALSE)</f>
        <v>Dundee</v>
      </c>
      <c r="D309">
        <f t="shared" si="4"/>
        <v>30</v>
      </c>
      <c r="E309" t="s">
        <v>10</v>
      </c>
      <c r="F309" t="s">
        <v>11</v>
      </c>
      <c r="G309">
        <v>32434</v>
      </c>
    </row>
    <row r="310" spans="1:7" x14ac:dyDescent="0.3">
      <c r="A310" s="1">
        <v>44208</v>
      </c>
      <c r="B310" t="s">
        <v>23</v>
      </c>
      <c r="C310" t="str">
        <f>VLOOKUP(B310,[1]Store_Code!$A$2:$B$10,2,FALSE)</f>
        <v>Dundee</v>
      </c>
      <c r="D310">
        <f t="shared" si="4"/>
        <v>22</v>
      </c>
      <c r="E310" t="s">
        <v>13</v>
      </c>
      <c r="F310" t="s">
        <v>9</v>
      </c>
      <c r="G310">
        <v>15614</v>
      </c>
    </row>
    <row r="311" spans="1:7" x14ac:dyDescent="0.3">
      <c r="A311" s="1">
        <v>44208</v>
      </c>
      <c r="B311" t="s">
        <v>26</v>
      </c>
      <c r="C311" t="str">
        <f>VLOOKUP(B311,[1]Store_Code!$A$2:$B$10,2,FALSE)</f>
        <v>Glasgow</v>
      </c>
      <c r="D311">
        <f t="shared" si="4"/>
        <v>31</v>
      </c>
      <c r="E311" t="s">
        <v>8</v>
      </c>
      <c r="F311" t="s">
        <v>9</v>
      </c>
      <c r="G311">
        <v>30773</v>
      </c>
    </row>
    <row r="312" spans="1:7" x14ac:dyDescent="0.3">
      <c r="A312" s="1">
        <v>44208</v>
      </c>
      <c r="B312" t="s">
        <v>26</v>
      </c>
      <c r="C312" t="str">
        <f>VLOOKUP(B312,[1]Store_Code!$A$2:$B$10,2,FALSE)</f>
        <v>Glasgow</v>
      </c>
      <c r="D312">
        <f t="shared" si="4"/>
        <v>44</v>
      </c>
      <c r="E312" t="s">
        <v>10</v>
      </c>
      <c r="F312" t="s">
        <v>11</v>
      </c>
      <c r="G312">
        <v>76286</v>
      </c>
    </row>
    <row r="313" spans="1:7" x14ac:dyDescent="0.3">
      <c r="A313" s="1">
        <v>44208</v>
      </c>
      <c r="B313" t="s">
        <v>26</v>
      </c>
      <c r="C313" t="str">
        <f>VLOOKUP(B313,[1]Store_Code!$A$2:$B$10,2,FALSE)</f>
        <v>Glasgow</v>
      </c>
      <c r="D313">
        <f t="shared" si="4"/>
        <v>26</v>
      </c>
      <c r="E313" t="s">
        <v>13</v>
      </c>
      <c r="F313" t="s">
        <v>9</v>
      </c>
      <c r="G313">
        <v>24878</v>
      </c>
    </row>
    <row r="314" spans="1:7" x14ac:dyDescent="0.3">
      <c r="A314" s="1">
        <v>44208</v>
      </c>
      <c r="B314" t="s">
        <v>27</v>
      </c>
      <c r="C314" t="str">
        <f>VLOOKUP(B314,[1]Store_Code!$A$2:$B$10,2,FALSE)</f>
        <v>Dumfries</v>
      </c>
      <c r="D314">
        <f t="shared" si="4"/>
        <v>13</v>
      </c>
      <c r="E314" t="s">
        <v>8</v>
      </c>
      <c r="F314" t="s">
        <v>9</v>
      </c>
      <c r="G314">
        <v>9594</v>
      </c>
    </row>
    <row r="315" spans="1:7" x14ac:dyDescent="0.3">
      <c r="A315" s="1">
        <v>44208</v>
      </c>
      <c r="B315" t="s">
        <v>27</v>
      </c>
      <c r="C315" t="str">
        <f>VLOOKUP(B315,[1]Store_Code!$A$2:$B$10,2,FALSE)</f>
        <v>Dumfries</v>
      </c>
      <c r="D315">
        <f t="shared" si="4"/>
        <v>18</v>
      </c>
      <c r="E315" t="s">
        <v>10</v>
      </c>
      <c r="F315" t="s">
        <v>11</v>
      </c>
      <c r="G315">
        <v>17298</v>
      </c>
    </row>
    <row r="316" spans="1:7" x14ac:dyDescent="0.3">
      <c r="A316" s="1">
        <v>44208</v>
      </c>
      <c r="B316" t="s">
        <v>27</v>
      </c>
      <c r="C316" t="str">
        <f>VLOOKUP(B316,[1]Store_Code!$A$2:$B$10,2,FALSE)</f>
        <v>Dumfries</v>
      </c>
      <c r="D316">
        <f t="shared" si="4"/>
        <v>9</v>
      </c>
      <c r="E316" t="s">
        <v>13</v>
      </c>
      <c r="F316" t="s">
        <v>9</v>
      </c>
      <c r="G316">
        <v>6850</v>
      </c>
    </row>
    <row r="317" spans="1:7" x14ac:dyDescent="0.3">
      <c r="A317" s="1">
        <v>44208</v>
      </c>
      <c r="B317" t="s">
        <v>28</v>
      </c>
      <c r="C317" t="str">
        <f>VLOOKUP(B317,[1]Store_Code!$A$2:$B$10,2,FALSE)</f>
        <v>Inverness</v>
      </c>
      <c r="D317">
        <f t="shared" si="4"/>
        <v>22</v>
      </c>
      <c r="E317" t="s">
        <v>8</v>
      </c>
      <c r="F317" t="s">
        <v>9</v>
      </c>
      <c r="G317">
        <v>13423</v>
      </c>
    </row>
    <row r="318" spans="1:7" x14ac:dyDescent="0.3">
      <c r="A318" s="1">
        <v>44208</v>
      </c>
      <c r="B318" t="s">
        <v>28</v>
      </c>
      <c r="C318" t="str">
        <f>VLOOKUP(B318,[1]Store_Code!$A$2:$B$10,2,FALSE)</f>
        <v>Inverness</v>
      </c>
      <c r="D318">
        <f t="shared" si="4"/>
        <v>20</v>
      </c>
      <c r="E318" t="s">
        <v>10</v>
      </c>
      <c r="F318" t="s">
        <v>11</v>
      </c>
      <c r="G318">
        <v>28185</v>
      </c>
    </row>
    <row r="319" spans="1:7" x14ac:dyDescent="0.3">
      <c r="A319" s="1">
        <v>44208</v>
      </c>
      <c r="B319" t="s">
        <v>28</v>
      </c>
      <c r="C319" t="str">
        <f>VLOOKUP(B319,[1]Store_Code!$A$2:$B$10,2,FALSE)</f>
        <v>Inverness</v>
      </c>
      <c r="D319">
        <f t="shared" si="4"/>
        <v>20</v>
      </c>
      <c r="E319" t="s">
        <v>13</v>
      </c>
      <c r="F319" t="s">
        <v>9</v>
      </c>
      <c r="G319">
        <v>12401</v>
      </c>
    </row>
    <row r="320" spans="1:7" x14ac:dyDescent="0.3">
      <c r="A320" s="1">
        <v>44208</v>
      </c>
      <c r="B320" t="s">
        <v>29</v>
      </c>
      <c r="C320" t="str">
        <f>VLOOKUP(B320,[1]Store_Code!$A$2:$B$10,2,FALSE)</f>
        <v>Stirling</v>
      </c>
      <c r="D320">
        <f t="shared" si="4"/>
        <v>22</v>
      </c>
      <c r="E320" t="s">
        <v>8</v>
      </c>
      <c r="F320" t="s">
        <v>9</v>
      </c>
      <c r="G320">
        <v>13084</v>
      </c>
    </row>
    <row r="321" spans="1:7" x14ac:dyDescent="0.3">
      <c r="A321" s="1">
        <v>44208</v>
      </c>
      <c r="B321" t="s">
        <v>29</v>
      </c>
      <c r="C321" t="str">
        <f>VLOOKUP(B321,[1]Store_Code!$A$2:$B$10,2,FALSE)</f>
        <v>Stirling</v>
      </c>
      <c r="D321">
        <f t="shared" si="4"/>
        <v>21</v>
      </c>
      <c r="E321" t="s">
        <v>10</v>
      </c>
      <c r="F321" t="s">
        <v>11</v>
      </c>
      <c r="G321">
        <v>22704</v>
      </c>
    </row>
    <row r="322" spans="1:7" x14ac:dyDescent="0.3">
      <c r="A322" s="1">
        <v>44208</v>
      </c>
      <c r="B322" t="s">
        <v>29</v>
      </c>
      <c r="C322" t="str">
        <f>VLOOKUP(B322,[1]Store_Code!$A$2:$B$10,2,FALSE)</f>
        <v>Stirling</v>
      </c>
      <c r="D322">
        <f t="shared" ref="D322:D385" si="5">INDEX($I$4:$K$12,MATCH(C322,$H$4:$H$12,0),MATCH(E322,I$3:K$3,0))</f>
        <v>15.7</v>
      </c>
      <c r="E322" t="s">
        <v>13</v>
      </c>
      <c r="F322" t="s">
        <v>9</v>
      </c>
      <c r="G322">
        <v>15111</v>
      </c>
    </row>
    <row r="323" spans="1:7" x14ac:dyDescent="0.3">
      <c r="A323" s="1">
        <v>44208</v>
      </c>
      <c r="B323" t="s">
        <v>30</v>
      </c>
      <c r="C323" t="str">
        <f>VLOOKUP(B323,[1]Store_Code!$A$2:$B$10,2,FALSE)</f>
        <v>Edinburgh</v>
      </c>
      <c r="D323">
        <f t="shared" si="5"/>
        <v>29</v>
      </c>
      <c r="E323" t="s">
        <v>8</v>
      </c>
      <c r="F323" t="s">
        <v>9</v>
      </c>
      <c r="G323">
        <v>18399</v>
      </c>
    </row>
    <row r="324" spans="1:7" x14ac:dyDescent="0.3">
      <c r="A324" s="1">
        <v>44208</v>
      </c>
      <c r="B324" t="s">
        <v>30</v>
      </c>
      <c r="C324" t="str">
        <f>VLOOKUP(B324,[1]Store_Code!$A$2:$B$10,2,FALSE)</f>
        <v>Edinburgh</v>
      </c>
      <c r="D324">
        <f t="shared" si="5"/>
        <v>39</v>
      </c>
      <c r="E324" t="s">
        <v>10</v>
      </c>
      <c r="F324" t="s">
        <v>11</v>
      </c>
      <c r="G324">
        <v>48651</v>
      </c>
    </row>
    <row r="325" spans="1:7" x14ac:dyDescent="0.3">
      <c r="A325" s="1">
        <v>44208</v>
      </c>
      <c r="B325" t="s">
        <v>30</v>
      </c>
      <c r="C325" t="str">
        <f>VLOOKUP(B325,[1]Store_Code!$A$2:$B$10,2,FALSE)</f>
        <v>Edinburgh</v>
      </c>
      <c r="D325">
        <f t="shared" si="5"/>
        <v>24</v>
      </c>
      <c r="E325" t="s">
        <v>13</v>
      </c>
      <c r="F325" t="s">
        <v>9</v>
      </c>
      <c r="G325">
        <v>22665</v>
      </c>
    </row>
    <row r="326" spans="1:7" x14ac:dyDescent="0.3">
      <c r="A326" s="1">
        <v>44209</v>
      </c>
      <c r="B326" t="s">
        <v>7</v>
      </c>
      <c r="C326" t="str">
        <f>VLOOKUP(B326,[1]Store_Code!$A$2:$B$10,2,FALSE)</f>
        <v>Perth</v>
      </c>
      <c r="D326">
        <f t="shared" si="5"/>
        <v>18</v>
      </c>
      <c r="E326" t="s">
        <v>8</v>
      </c>
      <c r="F326" t="s">
        <v>9</v>
      </c>
      <c r="G326">
        <v>9504</v>
      </c>
    </row>
    <row r="327" spans="1:7" x14ac:dyDescent="0.3">
      <c r="A327" s="1">
        <v>44209</v>
      </c>
      <c r="B327" t="s">
        <v>7</v>
      </c>
      <c r="C327" t="str">
        <f>VLOOKUP(B327,[1]Store_Code!$A$2:$B$10,2,FALSE)</f>
        <v>Perth</v>
      </c>
      <c r="D327">
        <f t="shared" si="5"/>
        <v>19</v>
      </c>
      <c r="E327" t="s">
        <v>10</v>
      </c>
      <c r="F327" t="s">
        <v>11</v>
      </c>
      <c r="G327">
        <v>26610</v>
      </c>
    </row>
    <row r="328" spans="1:7" x14ac:dyDescent="0.3">
      <c r="A328" s="1">
        <v>44209</v>
      </c>
      <c r="B328" t="s">
        <v>7</v>
      </c>
      <c r="C328" t="str">
        <f>VLOOKUP(B328,[1]Store_Code!$A$2:$B$10,2,FALSE)</f>
        <v>Perth</v>
      </c>
      <c r="D328">
        <f t="shared" si="5"/>
        <v>13</v>
      </c>
      <c r="E328" t="s">
        <v>13</v>
      </c>
      <c r="F328" t="s">
        <v>9</v>
      </c>
      <c r="G328">
        <v>11922</v>
      </c>
    </row>
    <row r="329" spans="1:7" x14ac:dyDescent="0.3">
      <c r="A329" s="1">
        <v>44209</v>
      </c>
      <c r="B329" t="s">
        <v>15</v>
      </c>
      <c r="C329" t="str">
        <f>VLOOKUP(B329,[1]Store_Code!$A$2:$B$10,2,FALSE)</f>
        <v>Aberdeen</v>
      </c>
      <c r="D329">
        <f t="shared" si="5"/>
        <v>24</v>
      </c>
      <c r="E329" t="s">
        <v>8</v>
      </c>
      <c r="F329" t="s">
        <v>9</v>
      </c>
      <c r="G329">
        <v>12862</v>
      </c>
    </row>
    <row r="330" spans="1:7" x14ac:dyDescent="0.3">
      <c r="A330" s="1">
        <v>44209</v>
      </c>
      <c r="B330" t="s">
        <v>15</v>
      </c>
      <c r="C330" t="str">
        <f>VLOOKUP(B330,[1]Store_Code!$A$2:$B$10,2,FALSE)</f>
        <v>Aberdeen</v>
      </c>
      <c r="D330">
        <f t="shared" si="5"/>
        <v>28</v>
      </c>
      <c r="E330" t="s">
        <v>10</v>
      </c>
      <c r="F330" t="s">
        <v>11</v>
      </c>
      <c r="G330">
        <v>41887</v>
      </c>
    </row>
    <row r="331" spans="1:7" x14ac:dyDescent="0.3">
      <c r="A331" s="1">
        <v>44209</v>
      </c>
      <c r="B331" t="s">
        <v>15</v>
      </c>
      <c r="C331" t="str">
        <f>VLOOKUP(B331,[1]Store_Code!$A$2:$B$10,2,FALSE)</f>
        <v>Aberdeen</v>
      </c>
      <c r="D331">
        <f t="shared" si="5"/>
        <v>16</v>
      </c>
      <c r="E331" t="s">
        <v>13</v>
      </c>
      <c r="F331" t="s">
        <v>9</v>
      </c>
      <c r="G331">
        <v>12832</v>
      </c>
    </row>
    <row r="332" spans="1:7" x14ac:dyDescent="0.3">
      <c r="A332" s="1">
        <v>44209</v>
      </c>
      <c r="B332" t="s">
        <v>19</v>
      </c>
      <c r="C332" t="str">
        <f>VLOOKUP(B332,[1]Store_Code!$A$2:$B$10,2,FALSE)</f>
        <v>St Andrews</v>
      </c>
      <c r="D332">
        <f t="shared" si="5"/>
        <v>15</v>
      </c>
      <c r="E332" t="s">
        <v>8</v>
      </c>
      <c r="F332" t="s">
        <v>9</v>
      </c>
      <c r="G332">
        <v>7319</v>
      </c>
    </row>
    <row r="333" spans="1:7" x14ac:dyDescent="0.3">
      <c r="A333" s="1">
        <v>44209</v>
      </c>
      <c r="B333" t="s">
        <v>19</v>
      </c>
      <c r="C333" t="str">
        <f>VLOOKUP(B333,[1]Store_Code!$A$2:$B$10,2,FALSE)</f>
        <v>St Andrews</v>
      </c>
      <c r="D333">
        <f t="shared" si="5"/>
        <v>19</v>
      </c>
      <c r="E333" t="s">
        <v>10</v>
      </c>
      <c r="F333" t="s">
        <v>9</v>
      </c>
      <c r="G333">
        <v>21111</v>
      </c>
    </row>
    <row r="334" spans="1:7" x14ac:dyDescent="0.3">
      <c r="A334" s="1">
        <v>44209</v>
      </c>
      <c r="B334" t="s">
        <v>19</v>
      </c>
      <c r="C334" t="str">
        <f>VLOOKUP(B334,[1]Store_Code!$A$2:$B$10,2,FALSE)</f>
        <v>St Andrews</v>
      </c>
      <c r="D334">
        <f t="shared" si="5"/>
        <v>10</v>
      </c>
      <c r="E334" t="s">
        <v>13</v>
      </c>
      <c r="F334" t="s">
        <v>9</v>
      </c>
      <c r="G334">
        <v>8085</v>
      </c>
    </row>
    <row r="335" spans="1:7" x14ac:dyDescent="0.3">
      <c r="A335" s="1">
        <v>44209</v>
      </c>
      <c r="B335" t="s">
        <v>23</v>
      </c>
      <c r="C335" t="str">
        <f>VLOOKUP(B335,[1]Store_Code!$A$2:$B$10,2,FALSE)</f>
        <v>Dundee</v>
      </c>
      <c r="D335">
        <f t="shared" si="5"/>
        <v>23</v>
      </c>
      <c r="E335" t="s">
        <v>8</v>
      </c>
      <c r="F335" t="s">
        <v>9</v>
      </c>
      <c r="G335">
        <v>14404</v>
      </c>
    </row>
    <row r="336" spans="1:7" x14ac:dyDescent="0.3">
      <c r="A336" s="1">
        <v>44209</v>
      </c>
      <c r="B336" t="s">
        <v>23</v>
      </c>
      <c r="C336" t="str">
        <f>VLOOKUP(B336,[1]Store_Code!$A$2:$B$10,2,FALSE)</f>
        <v>Dundee</v>
      </c>
      <c r="D336">
        <f t="shared" si="5"/>
        <v>30</v>
      </c>
      <c r="E336" t="s">
        <v>10</v>
      </c>
      <c r="F336" t="s">
        <v>11</v>
      </c>
      <c r="G336">
        <v>40391</v>
      </c>
    </row>
    <row r="337" spans="1:9" x14ac:dyDescent="0.3">
      <c r="A337" s="1">
        <v>44209</v>
      </c>
      <c r="B337" t="s">
        <v>23</v>
      </c>
      <c r="C337" t="str">
        <f>VLOOKUP(B337,[1]Store_Code!$A$2:$B$10,2,FALSE)</f>
        <v>Dundee</v>
      </c>
      <c r="D337">
        <f t="shared" si="5"/>
        <v>22</v>
      </c>
      <c r="E337" t="s">
        <v>13</v>
      </c>
      <c r="F337" t="s">
        <v>9</v>
      </c>
      <c r="G337" s="15">
        <v>16956</v>
      </c>
      <c r="H337" s="15"/>
      <c r="I337" s="15"/>
    </row>
    <row r="338" spans="1:9" x14ac:dyDescent="0.3">
      <c r="A338" s="1">
        <v>44209</v>
      </c>
      <c r="B338" t="s">
        <v>26</v>
      </c>
      <c r="C338" t="str">
        <f>VLOOKUP(B338,[1]Store_Code!$A$2:$B$10,2,FALSE)</f>
        <v>Glasgow</v>
      </c>
      <c r="D338">
        <f t="shared" si="5"/>
        <v>31</v>
      </c>
      <c r="E338" t="s">
        <v>8</v>
      </c>
      <c r="F338" t="s">
        <v>9</v>
      </c>
      <c r="G338">
        <v>30113</v>
      </c>
    </row>
    <row r="339" spans="1:9" x14ac:dyDescent="0.3">
      <c r="A339" s="1">
        <v>44209</v>
      </c>
      <c r="B339" t="s">
        <v>26</v>
      </c>
      <c r="C339" t="str">
        <f>VLOOKUP(B339,[1]Store_Code!$A$2:$B$10,2,FALSE)</f>
        <v>Glasgow</v>
      </c>
      <c r="D339">
        <f t="shared" si="5"/>
        <v>44</v>
      </c>
      <c r="E339" t="s">
        <v>10</v>
      </c>
      <c r="F339" t="s">
        <v>11</v>
      </c>
      <c r="G339">
        <v>95000</v>
      </c>
    </row>
    <row r="340" spans="1:9" x14ac:dyDescent="0.3">
      <c r="A340" s="1">
        <v>44209</v>
      </c>
      <c r="B340" t="s">
        <v>26</v>
      </c>
      <c r="C340" t="str">
        <f>VLOOKUP(B340,[1]Store_Code!$A$2:$B$10,2,FALSE)</f>
        <v>Glasgow</v>
      </c>
      <c r="D340">
        <f t="shared" si="5"/>
        <v>26</v>
      </c>
      <c r="E340" t="s">
        <v>13</v>
      </c>
      <c r="F340" t="s">
        <v>9</v>
      </c>
      <c r="G340">
        <v>20373</v>
      </c>
    </row>
    <row r="341" spans="1:9" x14ac:dyDescent="0.3">
      <c r="A341" s="1">
        <v>44209</v>
      </c>
      <c r="B341" t="s">
        <v>27</v>
      </c>
      <c r="C341" t="str">
        <f>VLOOKUP(B341,[1]Store_Code!$A$2:$B$10,2,FALSE)</f>
        <v>Dumfries</v>
      </c>
      <c r="D341">
        <f t="shared" si="5"/>
        <v>13</v>
      </c>
      <c r="E341" t="s">
        <v>8</v>
      </c>
      <c r="F341" t="s">
        <v>9</v>
      </c>
      <c r="G341">
        <v>9388</v>
      </c>
    </row>
    <row r="342" spans="1:9" x14ac:dyDescent="0.3">
      <c r="A342" s="1">
        <v>44209</v>
      </c>
      <c r="B342" t="s">
        <v>27</v>
      </c>
      <c r="C342" t="str">
        <f>VLOOKUP(B342,[1]Store_Code!$A$2:$B$10,2,FALSE)</f>
        <v>Dumfries</v>
      </c>
      <c r="D342">
        <f t="shared" si="5"/>
        <v>18</v>
      </c>
      <c r="E342" t="s">
        <v>10</v>
      </c>
      <c r="F342" t="s">
        <v>11</v>
      </c>
      <c r="G342">
        <v>21542</v>
      </c>
    </row>
    <row r="343" spans="1:9" x14ac:dyDescent="0.3">
      <c r="A343" s="1">
        <v>44209</v>
      </c>
      <c r="B343" t="s">
        <v>27</v>
      </c>
      <c r="C343" t="str">
        <f>VLOOKUP(B343,[1]Store_Code!$A$2:$B$10,2,FALSE)</f>
        <v>Dumfries</v>
      </c>
      <c r="D343">
        <f t="shared" si="5"/>
        <v>9</v>
      </c>
      <c r="E343" t="s">
        <v>13</v>
      </c>
      <c r="F343" t="s">
        <v>9</v>
      </c>
      <c r="G343">
        <v>5610</v>
      </c>
    </row>
    <row r="344" spans="1:9" x14ac:dyDescent="0.3">
      <c r="A344" s="1">
        <v>44209</v>
      </c>
      <c r="B344" t="s">
        <v>28</v>
      </c>
      <c r="C344" t="str">
        <f>VLOOKUP(B344,[1]Store_Code!$A$2:$B$10,2,FALSE)</f>
        <v>Inverness</v>
      </c>
      <c r="D344">
        <f t="shared" si="5"/>
        <v>22</v>
      </c>
      <c r="E344" t="s">
        <v>8</v>
      </c>
      <c r="F344" t="s">
        <v>9</v>
      </c>
      <c r="G344">
        <v>13134</v>
      </c>
    </row>
    <row r="345" spans="1:9" x14ac:dyDescent="0.3">
      <c r="A345" s="1">
        <v>44209</v>
      </c>
      <c r="B345" t="s">
        <v>28</v>
      </c>
      <c r="C345" t="str">
        <f>VLOOKUP(B345,[1]Store_Code!$A$2:$B$10,2,FALSE)</f>
        <v>Inverness</v>
      </c>
      <c r="D345">
        <f t="shared" si="5"/>
        <v>20</v>
      </c>
      <c r="E345" t="s">
        <v>10</v>
      </c>
      <c r="F345" t="s">
        <v>11</v>
      </c>
      <c r="G345">
        <v>35099</v>
      </c>
    </row>
    <row r="346" spans="1:9" x14ac:dyDescent="0.3">
      <c r="A346" s="1">
        <v>44209</v>
      </c>
      <c r="B346" t="s">
        <v>28</v>
      </c>
      <c r="C346" t="str">
        <f>VLOOKUP(B346,[1]Store_Code!$A$2:$B$10,2,FALSE)</f>
        <v>Inverness</v>
      </c>
      <c r="D346">
        <f t="shared" si="5"/>
        <v>20</v>
      </c>
      <c r="E346" t="s">
        <v>13</v>
      </c>
      <c r="F346" t="s">
        <v>9</v>
      </c>
      <c r="G346">
        <v>10156</v>
      </c>
    </row>
    <row r="347" spans="1:9" x14ac:dyDescent="0.3">
      <c r="A347" s="1">
        <v>44209</v>
      </c>
      <c r="B347" t="s">
        <v>29</v>
      </c>
      <c r="C347" t="str">
        <f>VLOOKUP(B347,[1]Store_Code!$A$2:$B$10,2,FALSE)</f>
        <v>Stirling</v>
      </c>
      <c r="D347">
        <f t="shared" si="5"/>
        <v>22</v>
      </c>
      <c r="E347" t="s">
        <v>8</v>
      </c>
      <c r="F347" t="s">
        <v>9</v>
      </c>
      <c r="G347">
        <v>12803</v>
      </c>
    </row>
    <row r="348" spans="1:9" x14ac:dyDescent="0.3">
      <c r="A348" s="1">
        <v>44209</v>
      </c>
      <c r="B348" t="s">
        <v>29</v>
      </c>
      <c r="C348" t="str">
        <f>VLOOKUP(B348,[1]Store_Code!$A$2:$B$10,2,FALSE)</f>
        <v>Stirling</v>
      </c>
      <c r="D348">
        <f t="shared" si="5"/>
        <v>21</v>
      </c>
      <c r="E348" t="s">
        <v>10</v>
      </c>
      <c r="F348" t="s">
        <v>11</v>
      </c>
      <c r="G348">
        <v>28274</v>
      </c>
    </row>
    <row r="349" spans="1:9" x14ac:dyDescent="0.3">
      <c r="A349" s="1">
        <v>44209</v>
      </c>
      <c r="B349" t="s">
        <v>29</v>
      </c>
      <c r="C349" t="str">
        <f>VLOOKUP(B349,[1]Store_Code!$A$2:$B$10,2,FALSE)</f>
        <v>Stirling</v>
      </c>
      <c r="D349">
        <f t="shared" si="5"/>
        <v>15.7</v>
      </c>
      <c r="E349" t="s">
        <v>13</v>
      </c>
      <c r="F349" t="s">
        <v>9</v>
      </c>
      <c r="G349">
        <v>12375</v>
      </c>
    </row>
    <row r="350" spans="1:9" x14ac:dyDescent="0.3">
      <c r="A350" s="1">
        <v>44209</v>
      </c>
      <c r="B350" t="s">
        <v>30</v>
      </c>
      <c r="C350" t="str">
        <f>VLOOKUP(B350,[1]Store_Code!$A$2:$B$10,2,FALSE)</f>
        <v>Edinburgh</v>
      </c>
      <c r="D350">
        <f t="shared" si="5"/>
        <v>29</v>
      </c>
      <c r="E350" t="s">
        <v>8</v>
      </c>
      <c r="F350" t="s">
        <v>9</v>
      </c>
      <c r="G350">
        <v>18004</v>
      </c>
    </row>
    <row r="351" spans="1:9" x14ac:dyDescent="0.3">
      <c r="A351" s="1">
        <v>44209</v>
      </c>
      <c r="B351" t="s">
        <v>30</v>
      </c>
      <c r="C351" t="str">
        <f>VLOOKUP(B351,[1]Store_Code!$A$2:$B$10,2,FALSE)</f>
        <v>Edinburgh</v>
      </c>
      <c r="D351">
        <f t="shared" si="5"/>
        <v>39</v>
      </c>
      <c r="E351" t="s">
        <v>10</v>
      </c>
      <c r="F351" t="s">
        <v>11</v>
      </c>
      <c r="G351">
        <v>60587</v>
      </c>
    </row>
    <row r="352" spans="1:9" x14ac:dyDescent="0.3">
      <c r="A352" s="1">
        <v>44209</v>
      </c>
      <c r="B352" t="s">
        <v>30</v>
      </c>
      <c r="C352" t="str">
        <f>VLOOKUP(B352,[1]Store_Code!$A$2:$B$10,2,FALSE)</f>
        <v>Edinburgh</v>
      </c>
      <c r="D352">
        <f t="shared" si="5"/>
        <v>24</v>
      </c>
      <c r="E352" t="s">
        <v>13</v>
      </c>
      <c r="F352" t="s">
        <v>9</v>
      </c>
      <c r="G352">
        <v>18561</v>
      </c>
    </row>
    <row r="353" spans="1:7" x14ac:dyDescent="0.3">
      <c r="A353" s="1">
        <v>44210</v>
      </c>
      <c r="B353" t="s">
        <v>7</v>
      </c>
      <c r="C353" t="str">
        <f>VLOOKUP(B353,[1]Store_Code!$A$2:$B$10,2,FALSE)</f>
        <v>Perth</v>
      </c>
      <c r="D353">
        <f t="shared" si="5"/>
        <v>18</v>
      </c>
      <c r="E353" t="s">
        <v>8</v>
      </c>
      <c r="F353" t="s">
        <v>9</v>
      </c>
      <c r="G353">
        <v>9749</v>
      </c>
    </row>
    <row r="354" spans="1:7" x14ac:dyDescent="0.3">
      <c r="A354" s="1">
        <v>44210</v>
      </c>
      <c r="B354" t="s">
        <v>7</v>
      </c>
      <c r="C354" t="str">
        <f>VLOOKUP(B354,[1]Store_Code!$A$2:$B$10,2,FALSE)</f>
        <v>Perth</v>
      </c>
      <c r="D354">
        <f t="shared" si="5"/>
        <v>19</v>
      </c>
      <c r="E354" t="s">
        <v>10</v>
      </c>
      <c r="F354" t="s">
        <v>11</v>
      </c>
      <c r="G354">
        <v>21260</v>
      </c>
    </row>
    <row r="355" spans="1:7" x14ac:dyDescent="0.3">
      <c r="A355" s="1">
        <v>44210</v>
      </c>
      <c r="B355" t="s">
        <v>7</v>
      </c>
      <c r="C355" t="str">
        <f>VLOOKUP(B355,[1]Store_Code!$A$2:$B$10,2,FALSE)</f>
        <v>Perth</v>
      </c>
      <c r="D355">
        <f t="shared" si="5"/>
        <v>13</v>
      </c>
      <c r="E355" t="s">
        <v>13</v>
      </c>
      <c r="F355" t="s">
        <v>9</v>
      </c>
      <c r="G355">
        <v>16751</v>
      </c>
    </row>
    <row r="356" spans="1:7" x14ac:dyDescent="0.3">
      <c r="A356" s="1">
        <v>44210</v>
      </c>
      <c r="B356" t="s">
        <v>15</v>
      </c>
      <c r="C356" t="str">
        <f>VLOOKUP(B356,[1]Store_Code!$A$2:$B$10,2,FALSE)</f>
        <v>Aberdeen</v>
      </c>
      <c r="D356">
        <f t="shared" si="5"/>
        <v>24</v>
      </c>
      <c r="E356" t="s">
        <v>8</v>
      </c>
      <c r="F356" t="s">
        <v>9</v>
      </c>
      <c r="G356">
        <v>13216</v>
      </c>
    </row>
    <row r="357" spans="1:7" x14ac:dyDescent="0.3">
      <c r="A357" s="1">
        <v>44210</v>
      </c>
      <c r="B357" t="s">
        <v>15</v>
      </c>
      <c r="C357" t="str">
        <f>VLOOKUP(B357,[1]Store_Code!$A$2:$B$10,2,FALSE)</f>
        <v>Aberdeen</v>
      </c>
      <c r="D357">
        <f t="shared" si="5"/>
        <v>28</v>
      </c>
      <c r="E357" t="s">
        <v>10</v>
      </c>
      <c r="F357" t="s">
        <v>11</v>
      </c>
      <c r="G357">
        <v>33465</v>
      </c>
    </row>
    <row r="358" spans="1:7" x14ac:dyDescent="0.3">
      <c r="A358" s="1">
        <v>44210</v>
      </c>
      <c r="B358" t="s">
        <v>15</v>
      </c>
      <c r="C358" t="str">
        <f>VLOOKUP(B358,[1]Store_Code!$A$2:$B$10,2,FALSE)</f>
        <v>Aberdeen</v>
      </c>
      <c r="D358">
        <f t="shared" si="5"/>
        <v>16</v>
      </c>
      <c r="E358" t="s">
        <v>13</v>
      </c>
      <c r="F358" t="s">
        <v>9</v>
      </c>
      <c r="G358">
        <v>18029</v>
      </c>
    </row>
    <row r="359" spans="1:7" x14ac:dyDescent="0.3">
      <c r="A359" s="1">
        <v>44210</v>
      </c>
      <c r="B359" t="s">
        <v>19</v>
      </c>
      <c r="C359" t="str">
        <f>VLOOKUP(B359,[1]Store_Code!$A$2:$B$10,2,FALSE)</f>
        <v>St Andrews</v>
      </c>
      <c r="D359">
        <f t="shared" si="5"/>
        <v>15</v>
      </c>
      <c r="E359" t="s">
        <v>8</v>
      </c>
      <c r="F359" t="s">
        <v>9</v>
      </c>
      <c r="G359">
        <v>7521</v>
      </c>
    </row>
    <row r="360" spans="1:7" x14ac:dyDescent="0.3">
      <c r="A360" s="1">
        <v>44210</v>
      </c>
      <c r="B360" t="s">
        <v>19</v>
      </c>
      <c r="C360" t="str">
        <f>VLOOKUP(B360,[1]Store_Code!$A$2:$B$10,2,FALSE)</f>
        <v>St Andrews</v>
      </c>
      <c r="D360">
        <f t="shared" si="5"/>
        <v>19</v>
      </c>
      <c r="E360" t="s">
        <v>10</v>
      </c>
      <c r="F360" t="s">
        <v>9</v>
      </c>
      <c r="G360">
        <v>20234</v>
      </c>
    </row>
    <row r="361" spans="1:7" x14ac:dyDescent="0.3">
      <c r="A361" s="1">
        <v>44210</v>
      </c>
      <c r="B361" t="s">
        <v>19</v>
      </c>
      <c r="C361" t="str">
        <f>VLOOKUP(B361,[1]Store_Code!$A$2:$B$10,2,FALSE)</f>
        <v>St Andrews</v>
      </c>
      <c r="D361">
        <f t="shared" si="5"/>
        <v>10</v>
      </c>
      <c r="E361" t="s">
        <v>13</v>
      </c>
      <c r="F361" t="s">
        <v>9</v>
      </c>
      <c r="G361">
        <v>11358</v>
      </c>
    </row>
    <row r="362" spans="1:7" x14ac:dyDescent="0.3">
      <c r="A362" s="1">
        <v>44210</v>
      </c>
      <c r="B362" t="s">
        <v>23</v>
      </c>
      <c r="C362" t="str">
        <f>VLOOKUP(B362,[1]Store_Code!$A$2:$B$10,2,FALSE)</f>
        <v>Dundee</v>
      </c>
      <c r="D362">
        <f t="shared" si="5"/>
        <v>23</v>
      </c>
      <c r="E362" t="s">
        <v>8</v>
      </c>
      <c r="F362" t="s">
        <v>9</v>
      </c>
      <c r="G362">
        <v>14800</v>
      </c>
    </row>
    <row r="363" spans="1:7" x14ac:dyDescent="0.3">
      <c r="A363" s="1">
        <v>44210</v>
      </c>
      <c r="B363" t="s">
        <v>23</v>
      </c>
      <c r="C363" t="str">
        <f>VLOOKUP(B363,[1]Store_Code!$A$2:$B$10,2,FALSE)</f>
        <v>Dundee</v>
      </c>
      <c r="D363">
        <f t="shared" si="5"/>
        <v>30</v>
      </c>
      <c r="E363" t="s">
        <v>10</v>
      </c>
      <c r="F363" t="s">
        <v>11</v>
      </c>
      <c r="G363">
        <v>32270</v>
      </c>
    </row>
    <row r="364" spans="1:7" x14ac:dyDescent="0.3">
      <c r="A364" s="1">
        <v>44210</v>
      </c>
      <c r="B364" t="s">
        <v>23</v>
      </c>
      <c r="C364" t="str">
        <f>VLOOKUP(B364,[1]Store_Code!$A$2:$B$10,2,FALSE)</f>
        <v>Dundee</v>
      </c>
      <c r="D364">
        <f t="shared" si="5"/>
        <v>22</v>
      </c>
      <c r="E364" t="s">
        <v>13</v>
      </c>
      <c r="F364" t="s">
        <v>9</v>
      </c>
      <c r="G364">
        <v>17965</v>
      </c>
    </row>
    <row r="365" spans="1:7" x14ac:dyDescent="0.3">
      <c r="A365" s="1">
        <v>44210</v>
      </c>
      <c r="B365" t="s">
        <v>26</v>
      </c>
      <c r="C365" t="str">
        <f>VLOOKUP(B365,[1]Store_Code!$A$2:$B$10,2,FALSE)</f>
        <v>Glasgow</v>
      </c>
      <c r="D365">
        <f t="shared" si="5"/>
        <v>31</v>
      </c>
      <c r="E365" t="s">
        <v>8</v>
      </c>
      <c r="F365" t="s">
        <v>9</v>
      </c>
      <c r="G365">
        <v>30942</v>
      </c>
    </row>
    <row r="366" spans="1:7" x14ac:dyDescent="0.3">
      <c r="A366" s="1">
        <v>44210</v>
      </c>
      <c r="B366" t="s">
        <v>26</v>
      </c>
      <c r="C366" t="str">
        <f>VLOOKUP(B366,[1]Store_Code!$A$2:$B$10,2,FALSE)</f>
        <v>Glasgow</v>
      </c>
      <c r="D366">
        <f t="shared" si="5"/>
        <v>44</v>
      </c>
      <c r="E366" t="s">
        <v>10</v>
      </c>
      <c r="F366" t="s">
        <v>11</v>
      </c>
      <c r="G366">
        <v>75898</v>
      </c>
    </row>
    <row r="367" spans="1:7" x14ac:dyDescent="0.3">
      <c r="A367" s="1">
        <v>44210</v>
      </c>
      <c r="B367" t="s">
        <v>26</v>
      </c>
      <c r="C367" t="str">
        <f>VLOOKUP(B367,[1]Store_Code!$A$2:$B$10,2,FALSE)</f>
        <v>Glasgow</v>
      </c>
      <c r="D367">
        <f t="shared" si="5"/>
        <v>26</v>
      </c>
      <c r="E367" t="s">
        <v>13</v>
      </c>
      <c r="F367" t="s">
        <v>9</v>
      </c>
      <c r="G367">
        <v>28623</v>
      </c>
    </row>
    <row r="368" spans="1:7" x14ac:dyDescent="0.3">
      <c r="A368" s="1">
        <v>44210</v>
      </c>
      <c r="B368" t="s">
        <v>27</v>
      </c>
      <c r="C368" t="str">
        <f>VLOOKUP(B368,[1]Store_Code!$A$2:$B$10,2,FALSE)</f>
        <v>Dumfries</v>
      </c>
      <c r="D368">
        <f t="shared" si="5"/>
        <v>13</v>
      </c>
      <c r="E368" t="s">
        <v>8</v>
      </c>
      <c r="F368" t="s">
        <v>9</v>
      </c>
      <c r="G368">
        <v>9647</v>
      </c>
    </row>
    <row r="369" spans="1:7" x14ac:dyDescent="0.3">
      <c r="A369" s="1">
        <v>44210</v>
      </c>
      <c r="B369" t="s">
        <v>27</v>
      </c>
      <c r="C369" t="str">
        <f>VLOOKUP(B369,[1]Store_Code!$A$2:$B$10,2,FALSE)</f>
        <v>Dumfries</v>
      </c>
      <c r="D369">
        <f t="shared" si="5"/>
        <v>18</v>
      </c>
      <c r="E369" t="s">
        <v>10</v>
      </c>
      <c r="F369" t="s">
        <v>11</v>
      </c>
      <c r="G369">
        <v>17210</v>
      </c>
    </row>
    <row r="370" spans="1:7" x14ac:dyDescent="0.3">
      <c r="A370" s="1">
        <v>44210</v>
      </c>
      <c r="B370" t="s">
        <v>27</v>
      </c>
      <c r="C370" t="str">
        <f>VLOOKUP(B370,[1]Store_Code!$A$2:$B$10,2,FALSE)</f>
        <v>Dumfries</v>
      </c>
      <c r="D370">
        <f t="shared" si="5"/>
        <v>9</v>
      </c>
      <c r="E370" t="s">
        <v>13</v>
      </c>
      <c r="F370" t="s">
        <v>9</v>
      </c>
      <c r="G370">
        <v>7881</v>
      </c>
    </row>
    <row r="371" spans="1:7" x14ac:dyDescent="0.3">
      <c r="A371" s="1">
        <v>44210</v>
      </c>
      <c r="B371" t="s">
        <v>28</v>
      </c>
      <c r="C371" t="str">
        <f>VLOOKUP(B371,[1]Store_Code!$A$2:$B$10,2,FALSE)</f>
        <v>Inverness</v>
      </c>
      <c r="D371">
        <f t="shared" si="5"/>
        <v>22</v>
      </c>
      <c r="E371" t="s">
        <v>8</v>
      </c>
      <c r="F371" t="s">
        <v>9</v>
      </c>
      <c r="G371">
        <v>13496</v>
      </c>
    </row>
    <row r="372" spans="1:7" x14ac:dyDescent="0.3">
      <c r="A372" s="1">
        <v>44210</v>
      </c>
      <c r="B372" t="s">
        <v>28</v>
      </c>
      <c r="C372" t="str">
        <f>VLOOKUP(B372,[1]Store_Code!$A$2:$B$10,2,FALSE)</f>
        <v>Inverness</v>
      </c>
      <c r="D372">
        <f t="shared" si="5"/>
        <v>20</v>
      </c>
      <c r="E372" t="s">
        <v>10</v>
      </c>
      <c r="F372" t="s">
        <v>11</v>
      </c>
      <c r="G372">
        <v>28041</v>
      </c>
    </row>
    <row r="373" spans="1:7" x14ac:dyDescent="0.3">
      <c r="A373" s="1">
        <v>44210</v>
      </c>
      <c r="B373" t="s">
        <v>28</v>
      </c>
      <c r="C373" t="str">
        <f>VLOOKUP(B373,[1]Store_Code!$A$2:$B$10,2,FALSE)</f>
        <v>Inverness</v>
      </c>
      <c r="D373">
        <f t="shared" si="5"/>
        <v>20</v>
      </c>
      <c r="E373" t="s">
        <v>13</v>
      </c>
      <c r="F373" t="s">
        <v>9</v>
      </c>
      <c r="G373">
        <v>14269</v>
      </c>
    </row>
    <row r="374" spans="1:7" x14ac:dyDescent="0.3">
      <c r="A374" s="1">
        <v>44210</v>
      </c>
      <c r="B374" t="s">
        <v>29</v>
      </c>
      <c r="C374" t="str">
        <f>VLOOKUP(B374,[1]Store_Code!$A$2:$B$10,2,FALSE)</f>
        <v>Stirling</v>
      </c>
      <c r="D374">
        <f t="shared" si="5"/>
        <v>22</v>
      </c>
      <c r="E374" t="s">
        <v>8</v>
      </c>
      <c r="F374" t="s">
        <v>9</v>
      </c>
      <c r="G374">
        <v>13156</v>
      </c>
    </row>
    <row r="375" spans="1:7" x14ac:dyDescent="0.3">
      <c r="A375" s="1">
        <v>44210</v>
      </c>
      <c r="B375" t="s">
        <v>29</v>
      </c>
      <c r="C375" t="str">
        <f>VLOOKUP(B375,[1]Store_Code!$A$2:$B$10,2,FALSE)</f>
        <v>Stirling</v>
      </c>
      <c r="D375">
        <f t="shared" si="5"/>
        <v>21</v>
      </c>
      <c r="E375" t="s">
        <v>10</v>
      </c>
      <c r="F375" t="s">
        <v>11</v>
      </c>
      <c r="G375">
        <v>22589</v>
      </c>
    </row>
    <row r="376" spans="1:7" x14ac:dyDescent="0.3">
      <c r="A376" s="1">
        <v>44210</v>
      </c>
      <c r="B376" t="s">
        <v>29</v>
      </c>
      <c r="C376" t="str">
        <f>VLOOKUP(B376,[1]Store_Code!$A$2:$B$10,2,FALSE)</f>
        <v>Stirling</v>
      </c>
      <c r="D376">
        <f t="shared" si="5"/>
        <v>15.7</v>
      </c>
      <c r="E376" t="s">
        <v>13</v>
      </c>
      <c r="F376" t="s">
        <v>9</v>
      </c>
      <c r="G376">
        <v>17386</v>
      </c>
    </row>
    <row r="377" spans="1:7" x14ac:dyDescent="0.3">
      <c r="A377" s="1">
        <v>44210</v>
      </c>
      <c r="B377" t="s">
        <v>30</v>
      </c>
      <c r="C377" t="str">
        <f>VLOOKUP(B377,[1]Store_Code!$A$2:$B$10,2,FALSE)</f>
        <v>Edinburgh</v>
      </c>
      <c r="D377">
        <f t="shared" si="5"/>
        <v>29</v>
      </c>
      <c r="E377" t="s">
        <v>8</v>
      </c>
      <c r="F377" t="s">
        <v>9</v>
      </c>
      <c r="G377">
        <v>18499</v>
      </c>
    </row>
    <row r="378" spans="1:7" x14ac:dyDescent="0.3">
      <c r="A378" s="1">
        <v>44210</v>
      </c>
      <c r="B378" t="s">
        <v>30</v>
      </c>
      <c r="C378" t="str">
        <f>VLOOKUP(B378,[1]Store_Code!$A$2:$B$10,2,FALSE)</f>
        <v>Edinburgh</v>
      </c>
      <c r="D378">
        <f t="shared" si="5"/>
        <v>39</v>
      </c>
      <c r="E378" t="s">
        <v>10</v>
      </c>
      <c r="F378" t="s">
        <v>11</v>
      </c>
      <c r="G378">
        <v>48404</v>
      </c>
    </row>
    <row r="379" spans="1:7" x14ac:dyDescent="0.3">
      <c r="A379" s="1">
        <v>44210</v>
      </c>
      <c r="B379" t="s">
        <v>30</v>
      </c>
      <c r="C379" t="str">
        <f>VLOOKUP(B379,[1]Store_Code!$A$2:$B$10,2,FALSE)</f>
        <v>Edinburgh</v>
      </c>
      <c r="D379">
        <f t="shared" si="5"/>
        <v>24</v>
      </c>
      <c r="E379" t="s">
        <v>13</v>
      </c>
      <c r="F379" t="s">
        <v>9</v>
      </c>
      <c r="G379">
        <v>26078</v>
      </c>
    </row>
    <row r="380" spans="1:7" x14ac:dyDescent="0.3">
      <c r="A380" s="1">
        <v>44211</v>
      </c>
      <c r="B380" t="s">
        <v>7</v>
      </c>
      <c r="C380" t="str">
        <f>VLOOKUP(B380,[1]Store_Code!$A$2:$B$10,2,FALSE)</f>
        <v>Perth</v>
      </c>
      <c r="D380">
        <f t="shared" si="5"/>
        <v>18</v>
      </c>
      <c r="E380" t="s">
        <v>8</v>
      </c>
      <c r="F380" t="s">
        <v>9</v>
      </c>
      <c r="G380">
        <v>9460</v>
      </c>
    </row>
    <row r="381" spans="1:7" x14ac:dyDescent="0.3">
      <c r="A381" s="1">
        <v>44211</v>
      </c>
      <c r="B381" t="s">
        <v>7</v>
      </c>
      <c r="C381" t="str">
        <f>VLOOKUP(B381,[1]Store_Code!$A$2:$B$10,2,FALSE)</f>
        <v>Perth</v>
      </c>
      <c r="D381">
        <f t="shared" si="5"/>
        <v>19</v>
      </c>
      <c r="E381" t="s">
        <v>10</v>
      </c>
      <c r="F381" t="s">
        <v>11</v>
      </c>
      <c r="G381">
        <v>25883</v>
      </c>
    </row>
    <row r="382" spans="1:7" x14ac:dyDescent="0.3">
      <c r="A382" s="1">
        <v>44211</v>
      </c>
      <c r="B382" t="s">
        <v>7</v>
      </c>
      <c r="C382" t="str">
        <f>VLOOKUP(B382,[1]Store_Code!$A$2:$B$10,2,FALSE)</f>
        <v>Perth</v>
      </c>
      <c r="D382">
        <f t="shared" si="5"/>
        <v>13</v>
      </c>
      <c r="E382" t="s">
        <v>13</v>
      </c>
      <c r="F382" t="s">
        <v>9</v>
      </c>
      <c r="G382">
        <v>7975</v>
      </c>
    </row>
    <row r="383" spans="1:7" x14ac:dyDescent="0.3">
      <c r="A383" s="1">
        <v>44211</v>
      </c>
      <c r="B383" t="s">
        <v>15</v>
      </c>
      <c r="C383" t="str">
        <f>VLOOKUP(B383,[1]Store_Code!$A$2:$B$10,2,FALSE)</f>
        <v>Aberdeen</v>
      </c>
      <c r="D383">
        <f t="shared" si="5"/>
        <v>24</v>
      </c>
      <c r="E383" t="s">
        <v>8</v>
      </c>
      <c r="F383" t="s">
        <v>9</v>
      </c>
      <c r="G383">
        <v>12799</v>
      </c>
    </row>
    <row r="384" spans="1:7" x14ac:dyDescent="0.3">
      <c r="A384" s="1">
        <v>44211</v>
      </c>
      <c r="B384" t="s">
        <v>15</v>
      </c>
      <c r="C384" t="str">
        <f>VLOOKUP(B384,[1]Store_Code!$A$2:$B$10,2,FALSE)</f>
        <v>Aberdeen</v>
      </c>
      <c r="D384">
        <f t="shared" si="5"/>
        <v>28</v>
      </c>
      <c r="E384" t="s">
        <v>10</v>
      </c>
      <c r="F384" t="s">
        <v>11</v>
      </c>
      <c r="G384">
        <v>40742</v>
      </c>
    </row>
    <row r="385" spans="1:9" x14ac:dyDescent="0.3">
      <c r="A385" s="1">
        <v>44211</v>
      </c>
      <c r="B385" t="s">
        <v>15</v>
      </c>
      <c r="C385" t="str">
        <f>VLOOKUP(B385,[1]Store_Code!$A$2:$B$10,2,FALSE)</f>
        <v>Aberdeen</v>
      </c>
      <c r="D385">
        <f t="shared" si="5"/>
        <v>16</v>
      </c>
      <c r="E385" t="s">
        <v>13</v>
      </c>
      <c r="F385" t="s">
        <v>9</v>
      </c>
      <c r="G385">
        <v>15449</v>
      </c>
    </row>
    <row r="386" spans="1:9" x14ac:dyDescent="0.3">
      <c r="A386" s="1">
        <v>44211</v>
      </c>
      <c r="B386" t="s">
        <v>19</v>
      </c>
      <c r="C386" t="str">
        <f>VLOOKUP(B386,[1]Store_Code!$A$2:$B$10,2,FALSE)</f>
        <v>St Andrews</v>
      </c>
      <c r="D386">
        <f t="shared" ref="D386:D449" si="6">INDEX($I$4:$K$12,MATCH(C386,$H$4:$H$12,0),MATCH(E386,I$3:K$3,0))</f>
        <v>15</v>
      </c>
      <c r="E386" t="s">
        <v>8</v>
      </c>
      <c r="F386" t="s">
        <v>9</v>
      </c>
      <c r="G386">
        <v>7283</v>
      </c>
    </row>
    <row r="387" spans="1:9" x14ac:dyDescent="0.3">
      <c r="A387" s="1">
        <v>44211</v>
      </c>
      <c r="B387" t="s">
        <v>19</v>
      </c>
      <c r="C387" t="str">
        <f>VLOOKUP(B387,[1]Store_Code!$A$2:$B$10,2,FALSE)</f>
        <v>St Andrews</v>
      </c>
      <c r="D387">
        <f t="shared" si="6"/>
        <v>19</v>
      </c>
      <c r="E387" t="s">
        <v>10</v>
      </c>
      <c r="F387" t="s">
        <v>9</v>
      </c>
      <c r="G387">
        <v>20534</v>
      </c>
    </row>
    <row r="388" spans="1:9" x14ac:dyDescent="0.3">
      <c r="A388" s="1">
        <v>44211</v>
      </c>
      <c r="B388" t="s">
        <v>19</v>
      </c>
      <c r="C388" t="str">
        <f>VLOOKUP(B388,[1]Store_Code!$A$2:$B$10,2,FALSE)</f>
        <v>St Andrews</v>
      </c>
      <c r="D388">
        <f t="shared" si="6"/>
        <v>10</v>
      </c>
      <c r="E388" t="s">
        <v>13</v>
      </c>
      <c r="F388" t="s">
        <v>9</v>
      </c>
      <c r="G388">
        <v>9733</v>
      </c>
    </row>
    <row r="389" spans="1:9" x14ac:dyDescent="0.3">
      <c r="A389" s="1">
        <v>44211</v>
      </c>
      <c r="B389" t="s">
        <v>23</v>
      </c>
      <c r="C389" t="str">
        <f>VLOOKUP(B389,[1]Store_Code!$A$2:$B$10,2,FALSE)</f>
        <v>Dundee</v>
      </c>
      <c r="D389">
        <f t="shared" si="6"/>
        <v>23</v>
      </c>
      <c r="E389" t="s">
        <v>8</v>
      </c>
      <c r="F389" t="s">
        <v>9</v>
      </c>
      <c r="G389">
        <v>14333</v>
      </c>
    </row>
    <row r="390" spans="1:9" x14ac:dyDescent="0.3">
      <c r="A390" s="1">
        <v>44211</v>
      </c>
      <c r="B390" t="s">
        <v>23</v>
      </c>
      <c r="C390" t="str">
        <f>VLOOKUP(B390,[1]Store_Code!$A$2:$B$10,2,FALSE)</f>
        <v>Dundee</v>
      </c>
      <c r="D390">
        <f t="shared" si="6"/>
        <v>30</v>
      </c>
      <c r="E390" t="s">
        <v>10</v>
      </c>
      <c r="F390" t="s">
        <v>11</v>
      </c>
      <c r="G390">
        <v>39287</v>
      </c>
    </row>
    <row r="391" spans="1:9" x14ac:dyDescent="0.3">
      <c r="A391" s="1">
        <v>44211</v>
      </c>
      <c r="B391" t="s">
        <v>23</v>
      </c>
      <c r="C391" t="str">
        <f>VLOOKUP(B391,[1]Store_Code!$A$2:$B$10,2,FALSE)</f>
        <v>Dundee</v>
      </c>
      <c r="D391">
        <f t="shared" si="6"/>
        <v>22</v>
      </c>
      <c r="E391" t="s">
        <v>13</v>
      </c>
      <c r="F391" t="s">
        <v>9</v>
      </c>
      <c r="G391">
        <v>15394</v>
      </c>
    </row>
    <row r="392" spans="1:9" x14ac:dyDescent="0.3">
      <c r="A392" s="1">
        <v>44211</v>
      </c>
      <c r="B392" t="s">
        <v>26</v>
      </c>
      <c r="C392" t="str">
        <f>VLOOKUP(B392,[1]Store_Code!$A$2:$B$10,2,FALSE)</f>
        <v>Glasgow</v>
      </c>
      <c r="D392">
        <f t="shared" si="6"/>
        <v>31</v>
      </c>
      <c r="E392" t="s">
        <v>8</v>
      </c>
      <c r="F392" t="s">
        <v>9</v>
      </c>
      <c r="G392">
        <v>29965</v>
      </c>
    </row>
    <row r="393" spans="1:9" x14ac:dyDescent="0.3">
      <c r="A393" s="1">
        <v>44211</v>
      </c>
      <c r="B393" t="s">
        <v>26</v>
      </c>
      <c r="C393" t="str">
        <f>VLOOKUP(B393,[1]Store_Code!$A$2:$B$10,2,FALSE)</f>
        <v>Glasgow</v>
      </c>
      <c r="D393">
        <f t="shared" si="6"/>
        <v>44</v>
      </c>
      <c r="E393" t="s">
        <v>10</v>
      </c>
      <c r="F393" t="s">
        <v>11</v>
      </c>
      <c r="G393" s="15">
        <v>73148</v>
      </c>
      <c r="H393" s="15"/>
      <c r="I393" s="15"/>
    </row>
    <row r="394" spans="1:9" x14ac:dyDescent="0.3">
      <c r="A394" s="1">
        <v>44211</v>
      </c>
      <c r="B394" t="s">
        <v>26</v>
      </c>
      <c r="C394" t="str">
        <f>VLOOKUP(B394,[1]Store_Code!$A$2:$B$10,2,FALSE)</f>
        <v>Glasgow</v>
      </c>
      <c r="D394">
        <f t="shared" si="6"/>
        <v>26</v>
      </c>
      <c r="E394" t="s">
        <v>13</v>
      </c>
      <c r="F394" t="s">
        <v>9</v>
      </c>
      <c r="G394">
        <v>24527</v>
      </c>
    </row>
    <row r="395" spans="1:9" x14ac:dyDescent="0.3">
      <c r="A395" s="1">
        <v>44211</v>
      </c>
      <c r="B395" t="s">
        <v>27</v>
      </c>
      <c r="C395" t="str">
        <f>VLOOKUP(B395,[1]Store_Code!$A$2:$B$10,2,FALSE)</f>
        <v>Dumfries</v>
      </c>
      <c r="D395">
        <f t="shared" si="6"/>
        <v>13</v>
      </c>
      <c r="E395" t="s">
        <v>8</v>
      </c>
      <c r="F395" t="s">
        <v>9</v>
      </c>
      <c r="G395">
        <v>9342</v>
      </c>
    </row>
    <row r="396" spans="1:9" x14ac:dyDescent="0.3">
      <c r="A396" s="1">
        <v>44211</v>
      </c>
      <c r="B396" t="s">
        <v>27</v>
      </c>
      <c r="C396" t="str">
        <f>VLOOKUP(B396,[1]Store_Code!$A$2:$B$10,2,FALSE)</f>
        <v>Dumfries</v>
      </c>
      <c r="D396">
        <f t="shared" si="6"/>
        <v>18</v>
      </c>
      <c r="E396" t="s">
        <v>10</v>
      </c>
      <c r="F396" t="s">
        <v>11</v>
      </c>
      <c r="G396">
        <v>20953</v>
      </c>
    </row>
    <row r="397" spans="1:9" x14ac:dyDescent="0.3">
      <c r="A397" s="1">
        <v>44211</v>
      </c>
      <c r="B397" t="s">
        <v>27</v>
      </c>
      <c r="C397" t="str">
        <f>VLOOKUP(B397,[1]Store_Code!$A$2:$B$10,2,FALSE)</f>
        <v>Dumfries</v>
      </c>
      <c r="D397">
        <f t="shared" si="6"/>
        <v>9</v>
      </c>
      <c r="E397" t="s">
        <v>13</v>
      </c>
      <c r="F397" t="s">
        <v>9</v>
      </c>
      <c r="G397">
        <v>6754</v>
      </c>
    </row>
    <row r="398" spans="1:9" x14ac:dyDescent="0.3">
      <c r="A398" s="1">
        <v>44211</v>
      </c>
      <c r="B398" t="s">
        <v>28</v>
      </c>
      <c r="C398" t="str">
        <f>VLOOKUP(B398,[1]Store_Code!$A$2:$B$10,2,FALSE)</f>
        <v>Inverness</v>
      </c>
      <c r="D398">
        <f t="shared" si="6"/>
        <v>22</v>
      </c>
      <c r="E398" t="s">
        <v>8</v>
      </c>
      <c r="F398" t="s">
        <v>9</v>
      </c>
      <c r="G398">
        <v>13069</v>
      </c>
    </row>
    <row r="399" spans="1:9" x14ac:dyDescent="0.3">
      <c r="A399" s="1">
        <v>44211</v>
      </c>
      <c r="B399" t="s">
        <v>28</v>
      </c>
      <c r="C399" t="str">
        <f>VLOOKUP(B399,[1]Store_Code!$A$2:$B$10,2,FALSE)</f>
        <v>Inverness</v>
      </c>
      <c r="D399">
        <f t="shared" si="6"/>
        <v>20</v>
      </c>
      <c r="E399" t="s">
        <v>10</v>
      </c>
      <c r="F399" t="s">
        <v>11</v>
      </c>
      <c r="G399">
        <v>34139</v>
      </c>
    </row>
    <row r="400" spans="1:9" x14ac:dyDescent="0.3">
      <c r="A400" s="1">
        <v>44211</v>
      </c>
      <c r="B400" t="s">
        <v>28</v>
      </c>
      <c r="C400" t="str">
        <f>VLOOKUP(B400,[1]Store_Code!$A$2:$B$10,2,FALSE)</f>
        <v>Inverness</v>
      </c>
      <c r="D400">
        <f t="shared" si="6"/>
        <v>20</v>
      </c>
      <c r="E400" t="s">
        <v>13</v>
      </c>
      <c r="F400" t="s">
        <v>9</v>
      </c>
      <c r="G400">
        <v>12226</v>
      </c>
    </row>
    <row r="401" spans="1:7" x14ac:dyDescent="0.3">
      <c r="A401" s="1">
        <v>44211</v>
      </c>
      <c r="B401" t="s">
        <v>29</v>
      </c>
      <c r="C401" t="str">
        <f>VLOOKUP(B401,[1]Store_Code!$A$2:$B$10,2,FALSE)</f>
        <v>Stirling</v>
      </c>
      <c r="D401">
        <f t="shared" si="6"/>
        <v>22</v>
      </c>
      <c r="E401" t="s">
        <v>8</v>
      </c>
      <c r="F401" t="s">
        <v>9</v>
      </c>
      <c r="G401">
        <v>12741</v>
      </c>
    </row>
    <row r="402" spans="1:7" x14ac:dyDescent="0.3">
      <c r="A402" s="1">
        <v>44211</v>
      </c>
      <c r="B402" t="s">
        <v>29</v>
      </c>
      <c r="C402" t="str">
        <f>VLOOKUP(B402,[1]Store_Code!$A$2:$B$10,2,FALSE)</f>
        <v>Stirling</v>
      </c>
      <c r="D402">
        <f t="shared" si="6"/>
        <v>21</v>
      </c>
      <c r="E402" t="s">
        <v>10</v>
      </c>
      <c r="F402" t="s">
        <v>11</v>
      </c>
      <c r="G402">
        <v>27501</v>
      </c>
    </row>
    <row r="403" spans="1:7" x14ac:dyDescent="0.3">
      <c r="A403" s="1">
        <v>44211</v>
      </c>
      <c r="B403" t="s">
        <v>29</v>
      </c>
      <c r="C403" t="str">
        <f>VLOOKUP(B403,[1]Store_Code!$A$2:$B$10,2,FALSE)</f>
        <v>Stirling</v>
      </c>
      <c r="D403">
        <f t="shared" si="6"/>
        <v>15.7</v>
      </c>
      <c r="E403" t="s">
        <v>13</v>
      </c>
      <c r="F403" t="s">
        <v>9</v>
      </c>
      <c r="G403">
        <v>14897</v>
      </c>
    </row>
    <row r="404" spans="1:7" x14ac:dyDescent="0.3">
      <c r="A404" s="1">
        <v>44211</v>
      </c>
      <c r="B404" t="s">
        <v>30</v>
      </c>
      <c r="C404" t="str">
        <f>VLOOKUP(B404,[1]Store_Code!$A$2:$B$10,2,FALSE)</f>
        <v>Edinburgh</v>
      </c>
      <c r="D404">
        <f t="shared" si="6"/>
        <v>29</v>
      </c>
      <c r="E404" t="s">
        <v>8</v>
      </c>
      <c r="F404" t="s">
        <v>9</v>
      </c>
      <c r="G404">
        <v>17916</v>
      </c>
    </row>
    <row r="405" spans="1:7" x14ac:dyDescent="0.3">
      <c r="A405" s="1">
        <v>44211</v>
      </c>
      <c r="B405" t="s">
        <v>30</v>
      </c>
      <c r="C405" t="str">
        <f>VLOOKUP(B405,[1]Store_Code!$A$2:$B$10,2,FALSE)</f>
        <v>Edinburgh</v>
      </c>
      <c r="D405">
        <f t="shared" si="6"/>
        <v>39</v>
      </c>
      <c r="E405" t="s">
        <v>10</v>
      </c>
      <c r="F405" t="s">
        <v>11</v>
      </c>
      <c r="G405">
        <v>58931</v>
      </c>
    </row>
    <row r="406" spans="1:7" x14ac:dyDescent="0.3">
      <c r="A406" s="1">
        <v>44211</v>
      </c>
      <c r="B406" t="s">
        <v>30</v>
      </c>
      <c r="C406" t="str">
        <f>VLOOKUP(B406,[1]Store_Code!$A$2:$B$10,2,FALSE)</f>
        <v>Edinburgh</v>
      </c>
      <c r="D406">
        <f t="shared" si="6"/>
        <v>24</v>
      </c>
      <c r="E406" t="s">
        <v>13</v>
      </c>
      <c r="F406" t="s">
        <v>9</v>
      </c>
      <c r="G406">
        <v>22347</v>
      </c>
    </row>
    <row r="407" spans="1:7" x14ac:dyDescent="0.3">
      <c r="A407" s="1">
        <v>44212</v>
      </c>
      <c r="B407" t="s">
        <v>7</v>
      </c>
      <c r="C407" t="str">
        <f>VLOOKUP(B407,[1]Store_Code!$A$2:$B$10,2,FALSE)</f>
        <v>Perth</v>
      </c>
      <c r="D407">
        <f t="shared" si="6"/>
        <v>18</v>
      </c>
      <c r="E407" t="s">
        <v>8</v>
      </c>
      <c r="F407" t="s">
        <v>11</v>
      </c>
      <c r="G407">
        <v>6280</v>
      </c>
    </row>
    <row r="408" spans="1:7" x14ac:dyDescent="0.3">
      <c r="A408" s="1">
        <v>44212</v>
      </c>
      <c r="B408" t="s">
        <v>7</v>
      </c>
      <c r="C408" t="str">
        <f>VLOOKUP(B408,[1]Store_Code!$A$2:$B$10,2,FALSE)</f>
        <v>Perth</v>
      </c>
      <c r="D408">
        <f t="shared" si="6"/>
        <v>19</v>
      </c>
      <c r="E408" t="s">
        <v>10</v>
      </c>
      <c r="F408" t="s">
        <v>11</v>
      </c>
      <c r="G408">
        <v>26577</v>
      </c>
    </row>
    <row r="409" spans="1:7" x14ac:dyDescent="0.3">
      <c r="A409" s="1">
        <v>44212</v>
      </c>
      <c r="B409" t="s">
        <v>7</v>
      </c>
      <c r="C409" t="str">
        <f>VLOOKUP(B409,[1]Store_Code!$A$2:$B$10,2,FALSE)</f>
        <v>Perth</v>
      </c>
      <c r="D409">
        <f t="shared" si="6"/>
        <v>13</v>
      </c>
      <c r="E409" t="s">
        <v>13</v>
      </c>
      <c r="F409" t="s">
        <v>9</v>
      </c>
      <c r="G409">
        <v>7250</v>
      </c>
    </row>
    <row r="410" spans="1:7" x14ac:dyDescent="0.3">
      <c r="A410" s="1">
        <v>44212</v>
      </c>
      <c r="B410" t="s">
        <v>15</v>
      </c>
      <c r="C410" t="str">
        <f>VLOOKUP(B410,[1]Store_Code!$A$2:$B$10,2,FALSE)</f>
        <v>Aberdeen</v>
      </c>
      <c r="D410">
        <f t="shared" si="6"/>
        <v>24</v>
      </c>
      <c r="E410" t="s">
        <v>8</v>
      </c>
      <c r="F410" t="s">
        <v>11</v>
      </c>
      <c r="G410">
        <v>10216</v>
      </c>
    </row>
    <row r="411" spans="1:7" x14ac:dyDescent="0.3">
      <c r="A411" s="1">
        <v>44212</v>
      </c>
      <c r="B411" t="s">
        <v>15</v>
      </c>
      <c r="C411" t="str">
        <f>VLOOKUP(B411,[1]Store_Code!$A$2:$B$10,2,FALSE)</f>
        <v>Aberdeen</v>
      </c>
      <c r="D411">
        <f t="shared" si="6"/>
        <v>28</v>
      </c>
      <c r="E411" t="s">
        <v>10</v>
      </c>
      <c r="F411" t="s">
        <v>11</v>
      </c>
      <c r="G411">
        <v>41833</v>
      </c>
    </row>
    <row r="412" spans="1:7" x14ac:dyDescent="0.3">
      <c r="A412" s="1">
        <v>44212</v>
      </c>
      <c r="B412" t="s">
        <v>15</v>
      </c>
      <c r="C412" t="str">
        <f>VLOOKUP(B412,[1]Store_Code!$A$2:$B$10,2,FALSE)</f>
        <v>Aberdeen</v>
      </c>
      <c r="D412">
        <f t="shared" si="6"/>
        <v>16</v>
      </c>
      <c r="E412" t="s">
        <v>13</v>
      </c>
      <c r="F412" t="s">
        <v>9</v>
      </c>
      <c r="G412">
        <v>14045</v>
      </c>
    </row>
    <row r="413" spans="1:7" x14ac:dyDescent="0.3">
      <c r="A413" s="1">
        <v>44212</v>
      </c>
      <c r="B413" t="s">
        <v>19</v>
      </c>
      <c r="C413" t="str">
        <f>VLOOKUP(B413,[1]Store_Code!$A$2:$B$10,2,FALSE)</f>
        <v>St Andrews</v>
      </c>
      <c r="D413">
        <f t="shared" si="6"/>
        <v>15</v>
      </c>
      <c r="E413" t="s">
        <v>8</v>
      </c>
      <c r="F413" t="s">
        <v>11</v>
      </c>
      <c r="G413">
        <v>5284</v>
      </c>
    </row>
    <row r="414" spans="1:7" x14ac:dyDescent="0.3">
      <c r="A414" s="1">
        <v>44212</v>
      </c>
      <c r="B414" t="s">
        <v>19</v>
      </c>
      <c r="C414" t="str">
        <f>VLOOKUP(B414,[1]Store_Code!$A$2:$B$10,2,FALSE)</f>
        <v>St Andrews</v>
      </c>
      <c r="D414">
        <f t="shared" si="6"/>
        <v>19</v>
      </c>
      <c r="E414" t="s">
        <v>10</v>
      </c>
      <c r="F414" t="s">
        <v>9</v>
      </c>
      <c r="G414">
        <v>21084</v>
      </c>
    </row>
    <row r="415" spans="1:7" x14ac:dyDescent="0.3">
      <c r="A415" s="1">
        <v>44212</v>
      </c>
      <c r="B415" t="s">
        <v>19</v>
      </c>
      <c r="C415" t="str">
        <f>VLOOKUP(B415,[1]Store_Code!$A$2:$B$10,2,FALSE)</f>
        <v>St Andrews</v>
      </c>
      <c r="D415">
        <f t="shared" si="6"/>
        <v>10</v>
      </c>
      <c r="E415" t="s">
        <v>13</v>
      </c>
      <c r="F415" t="s">
        <v>9</v>
      </c>
      <c r="G415">
        <v>8850</v>
      </c>
    </row>
    <row r="416" spans="1:7" x14ac:dyDescent="0.3">
      <c r="A416" s="1">
        <v>44212</v>
      </c>
      <c r="B416" t="s">
        <v>23</v>
      </c>
      <c r="C416" t="str">
        <f>VLOOKUP(B416,[1]Store_Code!$A$2:$B$10,2,FALSE)</f>
        <v>Dundee</v>
      </c>
      <c r="D416">
        <f t="shared" si="6"/>
        <v>23</v>
      </c>
      <c r="E416" t="s">
        <v>8</v>
      </c>
      <c r="F416" t="s">
        <v>11</v>
      </c>
      <c r="G416">
        <v>11439</v>
      </c>
    </row>
    <row r="417" spans="1:7" x14ac:dyDescent="0.3">
      <c r="A417" s="1">
        <v>44212</v>
      </c>
      <c r="B417" t="s">
        <v>23</v>
      </c>
      <c r="C417" t="str">
        <f>VLOOKUP(B417,[1]Store_Code!$A$2:$B$10,2,FALSE)</f>
        <v>Dundee</v>
      </c>
      <c r="D417">
        <f t="shared" si="6"/>
        <v>30</v>
      </c>
      <c r="E417" t="s">
        <v>10</v>
      </c>
      <c r="F417" t="s">
        <v>11</v>
      </c>
      <c r="G417">
        <v>40339</v>
      </c>
    </row>
    <row r="418" spans="1:7" x14ac:dyDescent="0.3">
      <c r="A418" s="1">
        <v>44212</v>
      </c>
      <c r="B418" t="s">
        <v>23</v>
      </c>
      <c r="C418" t="str">
        <f>VLOOKUP(B418,[1]Store_Code!$A$2:$B$10,2,FALSE)</f>
        <v>Dundee</v>
      </c>
      <c r="D418">
        <f t="shared" si="6"/>
        <v>22</v>
      </c>
      <c r="E418" t="s">
        <v>13</v>
      </c>
      <c r="F418" t="s">
        <v>9</v>
      </c>
      <c r="G418">
        <v>13996</v>
      </c>
    </row>
    <row r="419" spans="1:7" x14ac:dyDescent="0.3">
      <c r="A419" s="1">
        <v>44212</v>
      </c>
      <c r="B419" t="s">
        <v>26</v>
      </c>
      <c r="C419" t="str">
        <f>VLOOKUP(B419,[1]Store_Code!$A$2:$B$10,2,FALSE)</f>
        <v>Glasgow</v>
      </c>
      <c r="D419">
        <f t="shared" si="6"/>
        <v>31</v>
      </c>
      <c r="E419" t="s">
        <v>8</v>
      </c>
      <c r="F419" t="s">
        <v>11</v>
      </c>
      <c r="G419">
        <v>21673</v>
      </c>
    </row>
    <row r="420" spans="1:7" x14ac:dyDescent="0.3">
      <c r="A420" s="1">
        <v>44212</v>
      </c>
      <c r="B420" t="s">
        <v>26</v>
      </c>
      <c r="C420" t="str">
        <f>VLOOKUP(B420,[1]Store_Code!$A$2:$B$10,2,FALSE)</f>
        <v>Glasgow</v>
      </c>
      <c r="D420">
        <f t="shared" si="6"/>
        <v>44</v>
      </c>
      <c r="E420" t="s">
        <v>10</v>
      </c>
      <c r="F420" t="s">
        <v>11</v>
      </c>
      <c r="G420">
        <v>94878</v>
      </c>
    </row>
    <row r="421" spans="1:7" x14ac:dyDescent="0.3">
      <c r="A421" s="1">
        <v>44212</v>
      </c>
      <c r="B421" t="s">
        <v>26</v>
      </c>
      <c r="C421" t="str">
        <f>VLOOKUP(B421,[1]Store_Code!$A$2:$B$10,2,FALSE)</f>
        <v>Glasgow</v>
      </c>
      <c r="D421">
        <f t="shared" si="6"/>
        <v>26</v>
      </c>
      <c r="E421" t="s">
        <v>13</v>
      </c>
      <c r="F421" t="s">
        <v>9</v>
      </c>
      <c r="G421">
        <v>22299</v>
      </c>
    </row>
    <row r="422" spans="1:7" x14ac:dyDescent="0.3">
      <c r="A422" s="1">
        <v>44212</v>
      </c>
      <c r="B422" t="s">
        <v>27</v>
      </c>
      <c r="C422" t="str">
        <f>VLOOKUP(B422,[1]Store_Code!$A$2:$B$10,2,FALSE)</f>
        <v>Dumfries</v>
      </c>
      <c r="D422">
        <f t="shared" si="6"/>
        <v>13</v>
      </c>
      <c r="E422" t="s">
        <v>8</v>
      </c>
      <c r="F422" t="s">
        <v>11</v>
      </c>
      <c r="G422">
        <v>7456</v>
      </c>
    </row>
    <row r="423" spans="1:7" x14ac:dyDescent="0.3">
      <c r="A423" s="1">
        <v>44212</v>
      </c>
      <c r="B423" t="s">
        <v>27</v>
      </c>
      <c r="C423" t="str">
        <f>VLOOKUP(B423,[1]Store_Code!$A$2:$B$10,2,FALSE)</f>
        <v>Dumfries</v>
      </c>
      <c r="D423">
        <f t="shared" si="6"/>
        <v>18</v>
      </c>
      <c r="E423" t="s">
        <v>10</v>
      </c>
      <c r="F423" t="s">
        <v>11</v>
      </c>
      <c r="G423">
        <v>21514</v>
      </c>
    </row>
    <row r="424" spans="1:7" x14ac:dyDescent="0.3">
      <c r="A424" s="1">
        <v>44212</v>
      </c>
      <c r="B424" t="s">
        <v>27</v>
      </c>
      <c r="C424" t="str">
        <f>VLOOKUP(B424,[1]Store_Code!$A$2:$B$10,2,FALSE)</f>
        <v>Dumfries</v>
      </c>
      <c r="D424">
        <f t="shared" si="6"/>
        <v>9</v>
      </c>
      <c r="E424" t="s">
        <v>13</v>
      </c>
      <c r="F424" t="s">
        <v>9</v>
      </c>
      <c r="G424">
        <v>6140</v>
      </c>
    </row>
    <row r="425" spans="1:7" x14ac:dyDescent="0.3">
      <c r="A425" s="1">
        <v>44212</v>
      </c>
      <c r="B425" t="s">
        <v>28</v>
      </c>
      <c r="C425" t="str">
        <f>VLOOKUP(B425,[1]Store_Code!$A$2:$B$10,2,FALSE)</f>
        <v>Inverness</v>
      </c>
      <c r="D425">
        <f t="shared" si="6"/>
        <v>22</v>
      </c>
      <c r="E425" t="s">
        <v>8</v>
      </c>
      <c r="F425" t="s">
        <v>9</v>
      </c>
      <c r="G425">
        <v>10432</v>
      </c>
    </row>
    <row r="426" spans="1:7" x14ac:dyDescent="0.3">
      <c r="A426" s="1">
        <v>44212</v>
      </c>
      <c r="B426" t="s">
        <v>28</v>
      </c>
      <c r="C426" t="str">
        <f>VLOOKUP(B426,[1]Store_Code!$A$2:$B$10,2,FALSE)</f>
        <v>Inverness</v>
      </c>
      <c r="D426">
        <f t="shared" si="6"/>
        <v>20</v>
      </c>
      <c r="E426" t="s">
        <v>10</v>
      </c>
      <c r="F426" t="s">
        <v>11</v>
      </c>
      <c r="G426">
        <v>35054</v>
      </c>
    </row>
    <row r="427" spans="1:7" x14ac:dyDescent="0.3">
      <c r="A427" s="1">
        <v>44212</v>
      </c>
      <c r="B427" t="s">
        <v>28</v>
      </c>
      <c r="C427" t="str">
        <f>VLOOKUP(B427,[1]Store_Code!$A$2:$B$10,2,FALSE)</f>
        <v>Inverness</v>
      </c>
      <c r="D427">
        <f t="shared" si="6"/>
        <v>20</v>
      </c>
      <c r="E427" t="s">
        <v>13</v>
      </c>
      <c r="F427" t="s">
        <v>9</v>
      </c>
      <c r="G427">
        <v>10135</v>
      </c>
    </row>
    <row r="428" spans="1:7" x14ac:dyDescent="0.3">
      <c r="A428" s="1">
        <v>44212</v>
      </c>
      <c r="B428" t="s">
        <v>29</v>
      </c>
      <c r="C428" t="str">
        <f>VLOOKUP(B428,[1]Store_Code!$A$2:$B$10,2,FALSE)</f>
        <v>Stirling</v>
      </c>
      <c r="D428">
        <f t="shared" si="6"/>
        <v>22</v>
      </c>
      <c r="E428" t="s">
        <v>8</v>
      </c>
      <c r="F428" t="s">
        <v>11</v>
      </c>
      <c r="G428">
        <v>7850</v>
      </c>
    </row>
    <row r="429" spans="1:7" x14ac:dyDescent="0.3">
      <c r="A429" s="1">
        <v>44212</v>
      </c>
      <c r="B429" t="s">
        <v>29</v>
      </c>
      <c r="C429" t="str">
        <f>VLOOKUP(B429,[1]Store_Code!$A$2:$B$10,2,FALSE)</f>
        <v>Stirling</v>
      </c>
      <c r="D429">
        <f t="shared" si="6"/>
        <v>21</v>
      </c>
      <c r="E429" t="s">
        <v>10</v>
      </c>
      <c r="F429" t="s">
        <v>11</v>
      </c>
      <c r="G429">
        <v>28237</v>
      </c>
    </row>
    <row r="430" spans="1:7" x14ac:dyDescent="0.3">
      <c r="A430" s="1">
        <v>44212</v>
      </c>
      <c r="B430" t="s">
        <v>29</v>
      </c>
      <c r="C430" t="str">
        <f>VLOOKUP(B430,[1]Store_Code!$A$2:$B$10,2,FALSE)</f>
        <v>Stirling</v>
      </c>
      <c r="D430">
        <f t="shared" si="6"/>
        <v>15.7</v>
      </c>
      <c r="E430" t="s">
        <v>13</v>
      </c>
      <c r="F430" t="s">
        <v>9</v>
      </c>
      <c r="G430">
        <v>13545</v>
      </c>
    </row>
    <row r="431" spans="1:7" x14ac:dyDescent="0.3">
      <c r="A431" s="1">
        <v>44212</v>
      </c>
      <c r="B431" t="s">
        <v>30</v>
      </c>
      <c r="C431" t="str">
        <f>VLOOKUP(B431,[1]Store_Code!$A$2:$B$10,2,FALSE)</f>
        <v>Edinburgh</v>
      </c>
      <c r="D431">
        <f t="shared" si="6"/>
        <v>29</v>
      </c>
      <c r="E431" t="s">
        <v>8</v>
      </c>
      <c r="F431" t="s">
        <v>11</v>
      </c>
      <c r="G431">
        <v>14299</v>
      </c>
    </row>
    <row r="432" spans="1:7" x14ac:dyDescent="0.3">
      <c r="A432" s="1">
        <v>44212</v>
      </c>
      <c r="B432" t="s">
        <v>30</v>
      </c>
      <c r="C432" t="str">
        <f>VLOOKUP(B432,[1]Store_Code!$A$2:$B$10,2,FALSE)</f>
        <v>Edinburgh</v>
      </c>
      <c r="D432">
        <f t="shared" si="6"/>
        <v>39</v>
      </c>
      <c r="E432" t="s">
        <v>10</v>
      </c>
      <c r="F432" t="s">
        <v>11</v>
      </c>
      <c r="G432">
        <v>60509</v>
      </c>
    </row>
    <row r="433" spans="1:7" x14ac:dyDescent="0.3">
      <c r="A433" s="1">
        <v>44212</v>
      </c>
      <c r="B433" t="s">
        <v>30</v>
      </c>
      <c r="C433" t="str">
        <f>VLOOKUP(B433,[1]Store_Code!$A$2:$B$10,2,FALSE)</f>
        <v>Edinburgh</v>
      </c>
      <c r="D433">
        <f t="shared" si="6"/>
        <v>24</v>
      </c>
      <c r="E433" t="s">
        <v>13</v>
      </c>
      <c r="F433" t="s">
        <v>9</v>
      </c>
      <c r="G433">
        <v>20316</v>
      </c>
    </row>
    <row r="434" spans="1:7" x14ac:dyDescent="0.3">
      <c r="A434" s="1">
        <v>44213</v>
      </c>
      <c r="B434" t="s">
        <v>7</v>
      </c>
      <c r="C434" t="str">
        <f>VLOOKUP(B434,[1]Store_Code!$A$2:$B$10,2,FALSE)</f>
        <v>Perth</v>
      </c>
      <c r="D434">
        <f t="shared" si="6"/>
        <v>18</v>
      </c>
      <c r="E434" t="s">
        <v>8</v>
      </c>
      <c r="F434" t="s">
        <v>11</v>
      </c>
      <c r="G434">
        <v>6609</v>
      </c>
    </row>
    <row r="435" spans="1:7" x14ac:dyDescent="0.3">
      <c r="A435" s="1">
        <v>44213</v>
      </c>
      <c r="B435" t="s">
        <v>7</v>
      </c>
      <c r="C435" t="str">
        <f>VLOOKUP(B435,[1]Store_Code!$A$2:$B$10,2,FALSE)</f>
        <v>Perth</v>
      </c>
      <c r="D435">
        <f t="shared" si="6"/>
        <v>19</v>
      </c>
      <c r="E435" t="s">
        <v>10</v>
      </c>
      <c r="F435" t="s">
        <v>11</v>
      </c>
      <c r="G435">
        <v>20570</v>
      </c>
    </row>
    <row r="436" spans="1:7" x14ac:dyDescent="0.3">
      <c r="A436" s="1">
        <v>44213</v>
      </c>
      <c r="B436" t="s">
        <v>7</v>
      </c>
      <c r="C436" t="str">
        <f>VLOOKUP(B436,[1]Store_Code!$A$2:$B$10,2,FALSE)</f>
        <v>Perth</v>
      </c>
      <c r="D436">
        <f t="shared" si="6"/>
        <v>13</v>
      </c>
      <c r="E436" t="s">
        <v>13</v>
      </c>
      <c r="F436" t="s">
        <v>11</v>
      </c>
      <c r="G436">
        <v>7040</v>
      </c>
    </row>
    <row r="437" spans="1:7" x14ac:dyDescent="0.3">
      <c r="A437" s="1">
        <v>44213</v>
      </c>
      <c r="B437" t="s">
        <v>15</v>
      </c>
      <c r="C437" t="str">
        <f>VLOOKUP(B437,[1]Store_Code!$A$2:$B$10,2,FALSE)</f>
        <v>Aberdeen</v>
      </c>
      <c r="D437">
        <f t="shared" si="6"/>
        <v>24</v>
      </c>
      <c r="E437" t="s">
        <v>8</v>
      </c>
      <c r="F437" t="s">
        <v>11</v>
      </c>
      <c r="G437">
        <v>10748</v>
      </c>
    </row>
    <row r="438" spans="1:7" x14ac:dyDescent="0.3">
      <c r="A438" s="1">
        <v>44213</v>
      </c>
      <c r="B438" t="s">
        <v>15</v>
      </c>
      <c r="C438" t="str">
        <f>VLOOKUP(B438,[1]Store_Code!$A$2:$B$10,2,FALSE)</f>
        <v>Aberdeen</v>
      </c>
      <c r="D438">
        <f t="shared" si="6"/>
        <v>28</v>
      </c>
      <c r="E438" t="s">
        <v>10</v>
      </c>
      <c r="F438" t="s">
        <v>11</v>
      </c>
      <c r="G438">
        <v>32379</v>
      </c>
    </row>
    <row r="439" spans="1:7" x14ac:dyDescent="0.3">
      <c r="A439" s="1">
        <v>44213</v>
      </c>
      <c r="B439" t="s">
        <v>15</v>
      </c>
      <c r="C439" t="str">
        <f>VLOOKUP(B439,[1]Store_Code!$A$2:$B$10,2,FALSE)</f>
        <v>Aberdeen</v>
      </c>
      <c r="D439">
        <f t="shared" si="6"/>
        <v>16</v>
      </c>
      <c r="E439" t="s">
        <v>13</v>
      </c>
      <c r="F439" t="s">
        <v>11</v>
      </c>
      <c r="G439">
        <v>8345</v>
      </c>
    </row>
    <row r="440" spans="1:7" x14ac:dyDescent="0.3">
      <c r="A440" s="1">
        <v>44213</v>
      </c>
      <c r="B440" t="s">
        <v>19</v>
      </c>
      <c r="C440" t="str">
        <f>VLOOKUP(B440,[1]Store_Code!$A$2:$B$10,2,FALSE)</f>
        <v>St Andrews</v>
      </c>
      <c r="D440">
        <f t="shared" si="6"/>
        <v>15</v>
      </c>
      <c r="E440" t="s">
        <v>8</v>
      </c>
      <c r="F440" t="s">
        <v>11</v>
      </c>
      <c r="G440">
        <v>5587</v>
      </c>
    </row>
    <row r="441" spans="1:7" x14ac:dyDescent="0.3">
      <c r="A441" s="1">
        <v>44213</v>
      </c>
      <c r="B441" t="s">
        <v>19</v>
      </c>
      <c r="C441" t="str">
        <f>VLOOKUP(B441,[1]Store_Code!$A$2:$B$10,2,FALSE)</f>
        <v>St Andrews</v>
      </c>
      <c r="D441">
        <f t="shared" si="6"/>
        <v>19</v>
      </c>
      <c r="E441" t="s">
        <v>10</v>
      </c>
      <c r="F441" t="s">
        <v>9</v>
      </c>
      <c r="G441">
        <v>18114</v>
      </c>
    </row>
    <row r="442" spans="1:7" x14ac:dyDescent="0.3">
      <c r="A442" s="1">
        <v>44213</v>
      </c>
      <c r="B442" t="s">
        <v>19</v>
      </c>
      <c r="C442" t="str">
        <f>VLOOKUP(B442,[1]Store_Code!$A$2:$B$10,2,FALSE)</f>
        <v>St Andrews</v>
      </c>
      <c r="D442">
        <f t="shared" si="6"/>
        <v>10</v>
      </c>
      <c r="E442" t="s">
        <v>13</v>
      </c>
      <c r="F442" t="s">
        <v>11</v>
      </c>
      <c r="G442">
        <v>5783</v>
      </c>
    </row>
    <row r="443" spans="1:7" x14ac:dyDescent="0.3">
      <c r="A443" s="1">
        <v>44213</v>
      </c>
      <c r="B443" t="s">
        <v>23</v>
      </c>
      <c r="C443" t="str">
        <f>VLOOKUP(B443,[1]Store_Code!$A$2:$B$10,2,FALSE)</f>
        <v>Dundee</v>
      </c>
      <c r="D443">
        <f t="shared" si="6"/>
        <v>23</v>
      </c>
      <c r="E443" t="s">
        <v>8</v>
      </c>
      <c r="F443" t="s">
        <v>11</v>
      </c>
      <c r="G443">
        <v>12036</v>
      </c>
    </row>
    <row r="444" spans="1:7" x14ac:dyDescent="0.3">
      <c r="A444" s="1">
        <v>44213</v>
      </c>
      <c r="B444" t="s">
        <v>23</v>
      </c>
      <c r="C444" t="str">
        <f>VLOOKUP(B444,[1]Store_Code!$A$2:$B$10,2,FALSE)</f>
        <v>Dundee</v>
      </c>
      <c r="D444">
        <f t="shared" si="6"/>
        <v>30</v>
      </c>
      <c r="E444" t="s">
        <v>10</v>
      </c>
      <c r="F444" t="s">
        <v>11</v>
      </c>
      <c r="G444">
        <v>31223</v>
      </c>
    </row>
    <row r="445" spans="1:7" x14ac:dyDescent="0.3">
      <c r="A445" s="1">
        <v>44213</v>
      </c>
      <c r="B445" t="s">
        <v>23</v>
      </c>
      <c r="C445" t="str">
        <f>VLOOKUP(B445,[1]Store_Code!$A$2:$B$10,2,FALSE)</f>
        <v>Dundee</v>
      </c>
      <c r="D445">
        <f t="shared" si="6"/>
        <v>22</v>
      </c>
      <c r="E445" t="s">
        <v>13</v>
      </c>
      <c r="F445" t="s">
        <v>11</v>
      </c>
      <c r="G445">
        <v>8314</v>
      </c>
    </row>
    <row r="446" spans="1:7" x14ac:dyDescent="0.3">
      <c r="A446" s="1">
        <v>44213</v>
      </c>
      <c r="B446" t="s">
        <v>26</v>
      </c>
      <c r="C446" t="str">
        <f>VLOOKUP(B446,[1]Store_Code!$A$2:$B$10,2,FALSE)</f>
        <v>Glasgow</v>
      </c>
      <c r="D446">
        <f t="shared" si="6"/>
        <v>31</v>
      </c>
      <c r="E446" t="s">
        <v>8</v>
      </c>
      <c r="F446" t="s">
        <v>11</v>
      </c>
      <c r="G446">
        <v>22804</v>
      </c>
    </row>
    <row r="447" spans="1:7" x14ac:dyDescent="0.3">
      <c r="A447" s="1">
        <v>44213</v>
      </c>
      <c r="B447" t="s">
        <v>26</v>
      </c>
      <c r="C447" t="str">
        <f>VLOOKUP(B447,[1]Store_Code!$A$2:$B$10,2,FALSE)</f>
        <v>Glasgow</v>
      </c>
      <c r="D447">
        <f t="shared" si="6"/>
        <v>44</v>
      </c>
      <c r="E447" t="s">
        <v>10</v>
      </c>
      <c r="F447" t="s">
        <v>11</v>
      </c>
      <c r="G447">
        <v>73437</v>
      </c>
    </row>
    <row r="448" spans="1:7" x14ac:dyDescent="0.3">
      <c r="A448" s="1">
        <v>44213</v>
      </c>
      <c r="B448" t="s">
        <v>26</v>
      </c>
      <c r="C448" t="str">
        <f>VLOOKUP(B448,[1]Store_Code!$A$2:$B$10,2,FALSE)</f>
        <v>Glasgow</v>
      </c>
      <c r="D448">
        <f t="shared" si="6"/>
        <v>26</v>
      </c>
      <c r="E448" t="s">
        <v>13</v>
      </c>
      <c r="F448" t="s">
        <v>11</v>
      </c>
      <c r="G448">
        <v>12302</v>
      </c>
    </row>
    <row r="449" spans="1:7" x14ac:dyDescent="0.3">
      <c r="A449" s="1">
        <v>44213</v>
      </c>
      <c r="B449" t="s">
        <v>27</v>
      </c>
      <c r="C449" t="str">
        <f>VLOOKUP(B449,[1]Store_Code!$A$2:$B$10,2,FALSE)</f>
        <v>Dumfries</v>
      </c>
      <c r="D449">
        <f t="shared" si="6"/>
        <v>13</v>
      </c>
      <c r="E449" t="s">
        <v>8</v>
      </c>
      <c r="F449" t="s">
        <v>11</v>
      </c>
      <c r="G449">
        <v>7846</v>
      </c>
    </row>
    <row r="450" spans="1:7" x14ac:dyDescent="0.3">
      <c r="A450" s="1">
        <v>44213</v>
      </c>
      <c r="B450" t="s">
        <v>27</v>
      </c>
      <c r="C450" t="str">
        <f>VLOOKUP(B450,[1]Store_Code!$A$2:$B$10,2,FALSE)</f>
        <v>Dumfries</v>
      </c>
      <c r="D450">
        <f t="shared" ref="D450:D513" si="7">INDEX($I$4:$K$12,MATCH(C450,$H$4:$H$12,0),MATCH(E450,I$3:K$3,0))</f>
        <v>18</v>
      </c>
      <c r="E450" t="s">
        <v>10</v>
      </c>
      <c r="F450" t="s">
        <v>11</v>
      </c>
      <c r="G450">
        <v>16652</v>
      </c>
    </row>
    <row r="451" spans="1:7" x14ac:dyDescent="0.3">
      <c r="A451" s="1">
        <v>44213</v>
      </c>
      <c r="B451" t="s">
        <v>27</v>
      </c>
      <c r="C451" t="str">
        <f>VLOOKUP(B451,[1]Store_Code!$A$2:$B$10,2,FALSE)</f>
        <v>Dumfries</v>
      </c>
      <c r="D451">
        <f t="shared" si="7"/>
        <v>9</v>
      </c>
      <c r="E451" t="s">
        <v>13</v>
      </c>
      <c r="F451" t="s">
        <v>11</v>
      </c>
      <c r="G451">
        <v>3648</v>
      </c>
    </row>
    <row r="452" spans="1:7" x14ac:dyDescent="0.3">
      <c r="A452" s="1">
        <v>44213</v>
      </c>
      <c r="B452" t="s">
        <v>28</v>
      </c>
      <c r="C452" t="str">
        <f>VLOOKUP(B452,[1]Store_Code!$A$2:$B$10,2,FALSE)</f>
        <v>Inverness</v>
      </c>
      <c r="D452">
        <f t="shared" si="7"/>
        <v>22</v>
      </c>
      <c r="E452" t="s">
        <v>8</v>
      </c>
      <c r="F452" t="s">
        <v>9</v>
      </c>
      <c r="G452">
        <v>10975</v>
      </c>
    </row>
    <row r="453" spans="1:7" x14ac:dyDescent="0.3">
      <c r="A453" s="1">
        <v>44213</v>
      </c>
      <c r="B453" t="s">
        <v>28</v>
      </c>
      <c r="C453" t="str">
        <f>VLOOKUP(B453,[1]Store_Code!$A$2:$B$10,2,FALSE)</f>
        <v>Inverness</v>
      </c>
      <c r="D453">
        <f t="shared" si="7"/>
        <v>20</v>
      </c>
      <c r="E453" t="s">
        <v>10</v>
      </c>
      <c r="F453" t="s">
        <v>11</v>
      </c>
      <c r="G453">
        <v>27132</v>
      </c>
    </row>
    <row r="454" spans="1:7" x14ac:dyDescent="0.3">
      <c r="A454" s="1">
        <v>44213</v>
      </c>
      <c r="B454" t="s">
        <v>28</v>
      </c>
      <c r="C454" t="str">
        <f>VLOOKUP(B454,[1]Store_Code!$A$2:$B$10,2,FALSE)</f>
        <v>Inverness</v>
      </c>
      <c r="D454">
        <f t="shared" si="7"/>
        <v>20</v>
      </c>
      <c r="E454" t="s">
        <v>13</v>
      </c>
      <c r="F454" t="s">
        <v>11</v>
      </c>
      <c r="G454">
        <v>6021</v>
      </c>
    </row>
    <row r="455" spans="1:7" x14ac:dyDescent="0.3">
      <c r="A455" s="1">
        <v>44213</v>
      </c>
      <c r="B455" t="s">
        <v>29</v>
      </c>
      <c r="C455" t="str">
        <f>VLOOKUP(B455,[1]Store_Code!$A$2:$B$10,2,FALSE)</f>
        <v>Stirling</v>
      </c>
      <c r="D455">
        <f t="shared" si="7"/>
        <v>22</v>
      </c>
      <c r="E455" t="s">
        <v>8</v>
      </c>
      <c r="F455" t="s">
        <v>11</v>
      </c>
      <c r="G455">
        <v>8298</v>
      </c>
    </row>
    <row r="456" spans="1:7" x14ac:dyDescent="0.3">
      <c r="A456" s="1">
        <v>44213</v>
      </c>
      <c r="B456" t="s">
        <v>29</v>
      </c>
      <c r="C456" t="str">
        <f>VLOOKUP(B456,[1]Store_Code!$A$2:$B$10,2,FALSE)</f>
        <v>Stirling</v>
      </c>
      <c r="D456">
        <f t="shared" si="7"/>
        <v>21</v>
      </c>
      <c r="E456" t="s">
        <v>10</v>
      </c>
      <c r="F456" t="s">
        <v>11</v>
      </c>
      <c r="G456">
        <v>21857</v>
      </c>
    </row>
    <row r="457" spans="1:7" x14ac:dyDescent="0.3">
      <c r="A457" s="1">
        <v>44213</v>
      </c>
      <c r="B457" t="s">
        <v>29</v>
      </c>
      <c r="C457" t="str">
        <f>VLOOKUP(B457,[1]Store_Code!$A$2:$B$10,2,FALSE)</f>
        <v>Stirling</v>
      </c>
      <c r="D457">
        <f t="shared" si="7"/>
        <v>15.7</v>
      </c>
      <c r="E457" t="s">
        <v>13</v>
      </c>
      <c r="F457" t="s">
        <v>11</v>
      </c>
      <c r="G457">
        <v>6035</v>
      </c>
    </row>
    <row r="458" spans="1:7" x14ac:dyDescent="0.3">
      <c r="A458" s="1">
        <v>44213</v>
      </c>
      <c r="B458" t="s">
        <v>30</v>
      </c>
      <c r="C458" t="str">
        <f>VLOOKUP(B458,[1]Store_Code!$A$2:$B$10,2,FALSE)</f>
        <v>Edinburgh</v>
      </c>
      <c r="D458">
        <f t="shared" si="7"/>
        <v>29</v>
      </c>
      <c r="E458" t="s">
        <v>8</v>
      </c>
      <c r="F458" t="s">
        <v>11</v>
      </c>
      <c r="G458">
        <v>15045</v>
      </c>
    </row>
    <row r="459" spans="1:7" x14ac:dyDescent="0.3">
      <c r="A459" s="1">
        <v>44213</v>
      </c>
      <c r="B459" t="s">
        <v>30</v>
      </c>
      <c r="C459" t="str">
        <f>VLOOKUP(B459,[1]Store_Code!$A$2:$B$10,2,FALSE)</f>
        <v>Edinburgh</v>
      </c>
      <c r="D459">
        <f t="shared" si="7"/>
        <v>39</v>
      </c>
      <c r="E459" t="s">
        <v>10</v>
      </c>
      <c r="F459" t="s">
        <v>11</v>
      </c>
      <c r="G459">
        <v>46835</v>
      </c>
    </row>
    <row r="460" spans="1:7" x14ac:dyDescent="0.3">
      <c r="A460" s="1">
        <v>44213</v>
      </c>
      <c r="B460" t="s">
        <v>30</v>
      </c>
      <c r="C460" t="str">
        <f>VLOOKUP(B460,[1]Store_Code!$A$2:$B$10,2,FALSE)</f>
        <v>Edinburgh</v>
      </c>
      <c r="D460">
        <f t="shared" si="7"/>
        <v>24</v>
      </c>
      <c r="E460" t="s">
        <v>13</v>
      </c>
      <c r="F460" t="s">
        <v>11</v>
      </c>
      <c r="G460">
        <v>9053</v>
      </c>
    </row>
    <row r="461" spans="1:7" x14ac:dyDescent="0.3">
      <c r="A461" s="1">
        <v>44214</v>
      </c>
      <c r="B461" t="s">
        <v>7</v>
      </c>
      <c r="C461" t="str">
        <f>VLOOKUP(B461,[1]Store_Code!$A$2:$B$10,2,FALSE)</f>
        <v>Perth</v>
      </c>
      <c r="D461">
        <f t="shared" si="7"/>
        <v>18</v>
      </c>
      <c r="E461" t="s">
        <v>8</v>
      </c>
      <c r="F461" t="s">
        <v>11</v>
      </c>
      <c r="G461">
        <v>6110</v>
      </c>
    </row>
    <row r="462" spans="1:7" x14ac:dyDescent="0.3">
      <c r="A462" s="1">
        <v>44214</v>
      </c>
      <c r="B462" t="s">
        <v>7</v>
      </c>
      <c r="C462" t="str">
        <f>VLOOKUP(B462,[1]Store_Code!$A$2:$B$10,2,FALSE)</f>
        <v>Perth</v>
      </c>
      <c r="D462">
        <f t="shared" si="7"/>
        <v>19</v>
      </c>
      <c r="E462" t="s">
        <v>10</v>
      </c>
      <c r="F462" t="s">
        <v>11</v>
      </c>
      <c r="G462">
        <v>22699</v>
      </c>
    </row>
    <row r="463" spans="1:7" x14ac:dyDescent="0.3">
      <c r="A463" s="1">
        <v>44214</v>
      </c>
      <c r="B463" t="s">
        <v>7</v>
      </c>
      <c r="C463" t="str">
        <f>VLOOKUP(B463,[1]Store_Code!$A$2:$B$10,2,FALSE)</f>
        <v>Perth</v>
      </c>
      <c r="D463">
        <f t="shared" si="7"/>
        <v>13</v>
      </c>
      <c r="E463" t="s">
        <v>13</v>
      </c>
      <c r="F463" t="s">
        <v>11</v>
      </c>
      <c r="G463">
        <v>5801</v>
      </c>
    </row>
    <row r="464" spans="1:7" x14ac:dyDescent="0.3">
      <c r="A464" s="1">
        <v>44214</v>
      </c>
      <c r="B464" t="s">
        <v>15</v>
      </c>
      <c r="C464" t="str">
        <f>VLOOKUP(B464,[1]Store_Code!$A$2:$B$10,2,FALSE)</f>
        <v>Aberdeen</v>
      </c>
      <c r="D464">
        <f t="shared" si="7"/>
        <v>24</v>
      </c>
      <c r="E464" t="s">
        <v>8</v>
      </c>
      <c r="F464" t="s">
        <v>11</v>
      </c>
      <c r="G464">
        <v>9937</v>
      </c>
    </row>
    <row r="465" spans="1:7" x14ac:dyDescent="0.3">
      <c r="A465" s="1">
        <v>44214</v>
      </c>
      <c r="B465" t="s">
        <v>15</v>
      </c>
      <c r="C465" t="str">
        <f>VLOOKUP(B465,[1]Store_Code!$A$2:$B$10,2,FALSE)</f>
        <v>Aberdeen</v>
      </c>
      <c r="D465">
        <f t="shared" si="7"/>
        <v>28</v>
      </c>
      <c r="E465" t="s">
        <v>10</v>
      </c>
      <c r="F465" t="s">
        <v>11</v>
      </c>
      <c r="G465">
        <v>35729</v>
      </c>
    </row>
    <row r="466" spans="1:7" x14ac:dyDescent="0.3">
      <c r="A466" s="1">
        <v>44214</v>
      </c>
      <c r="B466" t="s">
        <v>15</v>
      </c>
      <c r="C466" t="str">
        <f>VLOOKUP(B466,[1]Store_Code!$A$2:$B$10,2,FALSE)</f>
        <v>Aberdeen</v>
      </c>
      <c r="D466">
        <f t="shared" si="7"/>
        <v>16</v>
      </c>
      <c r="E466" t="s">
        <v>13</v>
      </c>
      <c r="F466" t="s">
        <v>11</v>
      </c>
      <c r="G466">
        <v>6874</v>
      </c>
    </row>
    <row r="467" spans="1:7" x14ac:dyDescent="0.3">
      <c r="A467" s="1">
        <v>44214</v>
      </c>
      <c r="B467" t="s">
        <v>19</v>
      </c>
      <c r="C467" t="str">
        <f>VLOOKUP(B467,[1]Store_Code!$A$2:$B$10,2,FALSE)</f>
        <v>St Andrews</v>
      </c>
      <c r="D467">
        <f t="shared" si="7"/>
        <v>15</v>
      </c>
      <c r="E467" t="s">
        <v>8</v>
      </c>
      <c r="F467" t="s">
        <v>11</v>
      </c>
      <c r="G467">
        <v>5126</v>
      </c>
    </row>
    <row r="468" spans="1:7" x14ac:dyDescent="0.3">
      <c r="A468" s="1">
        <v>44214</v>
      </c>
      <c r="B468" t="s">
        <v>19</v>
      </c>
      <c r="C468" t="str">
        <f>VLOOKUP(B468,[1]Store_Code!$A$2:$B$10,2,FALSE)</f>
        <v>St Andrews</v>
      </c>
      <c r="D468">
        <f t="shared" si="7"/>
        <v>19</v>
      </c>
      <c r="E468" t="s">
        <v>10</v>
      </c>
      <c r="F468" t="s">
        <v>9</v>
      </c>
      <c r="G468">
        <v>18007</v>
      </c>
    </row>
    <row r="469" spans="1:7" x14ac:dyDescent="0.3">
      <c r="A469" s="1">
        <v>44214</v>
      </c>
      <c r="B469" t="s">
        <v>19</v>
      </c>
      <c r="C469" t="str">
        <f>VLOOKUP(B469,[1]Store_Code!$A$2:$B$10,2,FALSE)</f>
        <v>St Andrews</v>
      </c>
      <c r="D469">
        <f t="shared" si="7"/>
        <v>10</v>
      </c>
      <c r="E469" t="s">
        <v>13</v>
      </c>
      <c r="F469" t="s">
        <v>11</v>
      </c>
      <c r="G469">
        <v>4763</v>
      </c>
    </row>
    <row r="470" spans="1:7" x14ac:dyDescent="0.3">
      <c r="A470" s="1">
        <v>44214</v>
      </c>
      <c r="B470" t="s">
        <v>23</v>
      </c>
      <c r="C470" t="str">
        <f>VLOOKUP(B470,[1]Store_Code!$A$2:$B$10,2,FALSE)</f>
        <v>Dundee</v>
      </c>
      <c r="D470">
        <f t="shared" si="7"/>
        <v>23</v>
      </c>
      <c r="E470" t="s">
        <v>8</v>
      </c>
      <c r="F470" t="s">
        <v>11</v>
      </c>
      <c r="G470">
        <v>11128</v>
      </c>
    </row>
    <row r="471" spans="1:7" x14ac:dyDescent="0.3">
      <c r="A471" s="1">
        <v>44214</v>
      </c>
      <c r="B471" t="s">
        <v>23</v>
      </c>
      <c r="C471" t="str">
        <f>VLOOKUP(B471,[1]Store_Code!$A$2:$B$10,2,FALSE)</f>
        <v>Dundee</v>
      </c>
      <c r="D471">
        <f t="shared" si="7"/>
        <v>30</v>
      </c>
      <c r="E471" t="s">
        <v>10</v>
      </c>
      <c r="F471" t="s">
        <v>11</v>
      </c>
      <c r="G471">
        <v>34453</v>
      </c>
    </row>
    <row r="472" spans="1:7" x14ac:dyDescent="0.3">
      <c r="A472" s="1">
        <v>44214</v>
      </c>
      <c r="B472" t="s">
        <v>23</v>
      </c>
      <c r="C472" t="str">
        <f>VLOOKUP(B472,[1]Store_Code!$A$2:$B$10,2,FALSE)</f>
        <v>Dundee</v>
      </c>
      <c r="D472">
        <f t="shared" si="7"/>
        <v>22</v>
      </c>
      <c r="E472" t="s">
        <v>13</v>
      </c>
      <c r="F472" t="s">
        <v>11</v>
      </c>
      <c r="G472">
        <v>6849</v>
      </c>
    </row>
    <row r="473" spans="1:7" x14ac:dyDescent="0.3">
      <c r="A473" s="1">
        <v>44214</v>
      </c>
      <c r="B473" t="s">
        <v>26</v>
      </c>
      <c r="C473" t="str">
        <f>VLOOKUP(B473,[1]Store_Code!$A$2:$B$10,2,FALSE)</f>
        <v>Glasgow</v>
      </c>
      <c r="D473">
        <f t="shared" si="7"/>
        <v>31</v>
      </c>
      <c r="E473" t="s">
        <v>8</v>
      </c>
      <c r="F473" t="s">
        <v>11</v>
      </c>
      <c r="G473">
        <v>21083</v>
      </c>
    </row>
    <row r="474" spans="1:7" x14ac:dyDescent="0.3">
      <c r="A474" s="1">
        <v>44214</v>
      </c>
      <c r="B474" t="s">
        <v>26</v>
      </c>
      <c r="C474" t="str">
        <f>VLOOKUP(B474,[1]Store_Code!$A$2:$B$10,2,FALSE)</f>
        <v>Glasgow</v>
      </c>
      <c r="D474">
        <f t="shared" si="7"/>
        <v>44</v>
      </c>
      <c r="E474" t="s">
        <v>10</v>
      </c>
      <c r="F474" t="s">
        <v>11</v>
      </c>
      <c r="G474">
        <v>81033</v>
      </c>
    </row>
    <row r="475" spans="1:7" x14ac:dyDescent="0.3">
      <c r="A475" s="1">
        <v>44214</v>
      </c>
      <c r="B475" t="s">
        <v>26</v>
      </c>
      <c r="C475" t="str">
        <f>VLOOKUP(B475,[1]Store_Code!$A$2:$B$10,2,FALSE)</f>
        <v>Glasgow</v>
      </c>
      <c r="D475">
        <f t="shared" si="7"/>
        <v>26</v>
      </c>
      <c r="E475" t="s">
        <v>13</v>
      </c>
      <c r="F475" t="s">
        <v>11</v>
      </c>
      <c r="G475">
        <v>10134</v>
      </c>
    </row>
    <row r="476" spans="1:7" x14ac:dyDescent="0.3">
      <c r="A476" s="1">
        <v>44214</v>
      </c>
      <c r="B476" t="s">
        <v>27</v>
      </c>
      <c r="C476" t="str">
        <f>VLOOKUP(B476,[1]Store_Code!$A$2:$B$10,2,FALSE)</f>
        <v>Dumfries</v>
      </c>
      <c r="D476">
        <f t="shared" si="7"/>
        <v>13</v>
      </c>
      <c r="E476" t="s">
        <v>8</v>
      </c>
      <c r="F476" t="s">
        <v>11</v>
      </c>
      <c r="G476">
        <v>7253</v>
      </c>
    </row>
    <row r="477" spans="1:7" x14ac:dyDescent="0.3">
      <c r="A477" s="1">
        <v>44214</v>
      </c>
      <c r="B477" t="s">
        <v>27</v>
      </c>
      <c r="C477" t="str">
        <f>VLOOKUP(B477,[1]Store_Code!$A$2:$B$10,2,FALSE)</f>
        <v>Dumfries</v>
      </c>
      <c r="D477">
        <f t="shared" si="7"/>
        <v>18</v>
      </c>
      <c r="E477" t="s">
        <v>10</v>
      </c>
      <c r="F477" t="s">
        <v>11</v>
      </c>
      <c r="G477">
        <v>18375</v>
      </c>
    </row>
    <row r="478" spans="1:7" x14ac:dyDescent="0.3">
      <c r="A478" s="1">
        <v>44214</v>
      </c>
      <c r="B478" t="s">
        <v>27</v>
      </c>
      <c r="C478" t="str">
        <f>VLOOKUP(B478,[1]Store_Code!$A$2:$B$10,2,FALSE)</f>
        <v>Dumfries</v>
      </c>
      <c r="D478">
        <f t="shared" si="7"/>
        <v>9</v>
      </c>
      <c r="E478" t="s">
        <v>13</v>
      </c>
      <c r="F478" t="s">
        <v>11</v>
      </c>
      <c r="G478">
        <v>3005</v>
      </c>
    </row>
    <row r="479" spans="1:7" x14ac:dyDescent="0.3">
      <c r="A479" s="1">
        <v>44214</v>
      </c>
      <c r="B479" t="s">
        <v>28</v>
      </c>
      <c r="C479" t="str">
        <f>VLOOKUP(B479,[1]Store_Code!$A$2:$B$10,2,FALSE)</f>
        <v>Inverness</v>
      </c>
      <c r="D479">
        <f t="shared" si="7"/>
        <v>22</v>
      </c>
      <c r="E479" t="s">
        <v>8</v>
      </c>
      <c r="F479" t="s">
        <v>9</v>
      </c>
      <c r="G479">
        <v>10147</v>
      </c>
    </row>
    <row r="480" spans="1:7" x14ac:dyDescent="0.3">
      <c r="A480" s="1">
        <v>44214</v>
      </c>
      <c r="B480" t="s">
        <v>28</v>
      </c>
      <c r="C480" t="str">
        <f>VLOOKUP(B480,[1]Store_Code!$A$2:$B$10,2,FALSE)</f>
        <v>Inverness</v>
      </c>
      <c r="D480">
        <f t="shared" si="7"/>
        <v>20</v>
      </c>
      <c r="E480" t="s">
        <v>10</v>
      </c>
      <c r="F480" t="s">
        <v>11</v>
      </c>
      <c r="G480">
        <v>29938</v>
      </c>
    </row>
    <row r="481" spans="1:7" x14ac:dyDescent="0.3">
      <c r="A481" s="1">
        <v>44214</v>
      </c>
      <c r="B481" t="s">
        <v>28</v>
      </c>
      <c r="C481" t="str">
        <f>VLOOKUP(B481,[1]Store_Code!$A$2:$B$10,2,FALSE)</f>
        <v>Inverness</v>
      </c>
      <c r="D481">
        <f t="shared" si="7"/>
        <v>20</v>
      </c>
      <c r="E481" t="s">
        <v>13</v>
      </c>
      <c r="F481" t="s">
        <v>11</v>
      </c>
      <c r="G481">
        <v>4961</v>
      </c>
    </row>
    <row r="482" spans="1:7" x14ac:dyDescent="0.3">
      <c r="A482" s="1">
        <v>44214</v>
      </c>
      <c r="B482" t="s">
        <v>29</v>
      </c>
      <c r="C482" t="str">
        <f>VLOOKUP(B482,[1]Store_Code!$A$2:$B$10,2,FALSE)</f>
        <v>Stirling</v>
      </c>
      <c r="D482">
        <f t="shared" si="7"/>
        <v>22</v>
      </c>
      <c r="E482" t="s">
        <v>8</v>
      </c>
      <c r="F482" t="s">
        <v>11</v>
      </c>
      <c r="G482">
        <v>7617</v>
      </c>
    </row>
    <row r="483" spans="1:7" x14ac:dyDescent="0.3">
      <c r="A483" s="1">
        <v>44214</v>
      </c>
      <c r="B483" t="s">
        <v>29</v>
      </c>
      <c r="C483" t="str">
        <f>VLOOKUP(B483,[1]Store_Code!$A$2:$B$10,2,FALSE)</f>
        <v>Stirling</v>
      </c>
      <c r="D483">
        <f t="shared" si="7"/>
        <v>21</v>
      </c>
      <c r="E483" t="s">
        <v>10</v>
      </c>
      <c r="F483" t="s">
        <v>11</v>
      </c>
      <c r="G483">
        <v>24117</v>
      </c>
    </row>
    <row r="484" spans="1:7" x14ac:dyDescent="0.3">
      <c r="A484" s="1">
        <v>44214</v>
      </c>
      <c r="B484" t="s">
        <v>29</v>
      </c>
      <c r="C484" t="str">
        <f>VLOOKUP(B484,[1]Store_Code!$A$2:$B$10,2,FALSE)</f>
        <v>Stirling</v>
      </c>
      <c r="D484">
        <f t="shared" si="7"/>
        <v>15.7</v>
      </c>
      <c r="E484" t="s">
        <v>13</v>
      </c>
      <c r="F484" t="s">
        <v>11</v>
      </c>
      <c r="G484">
        <v>4972</v>
      </c>
    </row>
    <row r="485" spans="1:7" x14ac:dyDescent="0.3">
      <c r="A485" s="1">
        <v>44214</v>
      </c>
      <c r="B485" t="s">
        <v>30</v>
      </c>
      <c r="C485" t="str">
        <f>VLOOKUP(B485,[1]Store_Code!$A$2:$B$10,2,FALSE)</f>
        <v>Edinburgh</v>
      </c>
      <c r="D485">
        <f t="shared" si="7"/>
        <v>29</v>
      </c>
      <c r="E485" t="s">
        <v>8</v>
      </c>
      <c r="F485" t="s">
        <v>11</v>
      </c>
      <c r="G485">
        <v>13910</v>
      </c>
    </row>
    <row r="486" spans="1:7" x14ac:dyDescent="0.3">
      <c r="A486" s="1">
        <v>44214</v>
      </c>
      <c r="B486" t="s">
        <v>30</v>
      </c>
      <c r="C486" t="str">
        <f>VLOOKUP(B486,[1]Store_Code!$A$2:$B$10,2,FALSE)</f>
        <v>Edinburgh</v>
      </c>
      <c r="D486">
        <f t="shared" si="7"/>
        <v>39</v>
      </c>
      <c r="E486" t="s">
        <v>10</v>
      </c>
      <c r="F486" t="s">
        <v>11</v>
      </c>
      <c r="G486">
        <v>51679</v>
      </c>
    </row>
    <row r="487" spans="1:7" x14ac:dyDescent="0.3">
      <c r="A487" s="1">
        <v>44214</v>
      </c>
      <c r="B487" t="s">
        <v>30</v>
      </c>
      <c r="C487" t="str">
        <f>VLOOKUP(B487,[1]Store_Code!$A$2:$B$10,2,FALSE)</f>
        <v>Edinburgh</v>
      </c>
      <c r="D487">
        <f t="shared" si="7"/>
        <v>24</v>
      </c>
      <c r="E487" t="s">
        <v>13</v>
      </c>
      <c r="F487" t="s">
        <v>11</v>
      </c>
      <c r="G487">
        <v>7457</v>
      </c>
    </row>
    <row r="488" spans="1:7" x14ac:dyDescent="0.3">
      <c r="A488" s="1">
        <v>44215</v>
      </c>
      <c r="B488" t="s">
        <v>7</v>
      </c>
      <c r="C488" t="str">
        <f>VLOOKUP(B488,[1]Store_Code!$A$2:$B$10,2,FALSE)</f>
        <v>Perth</v>
      </c>
      <c r="D488">
        <f t="shared" si="7"/>
        <v>18</v>
      </c>
      <c r="E488" t="s">
        <v>8</v>
      </c>
      <c r="F488" t="s">
        <v>11</v>
      </c>
      <c r="G488">
        <v>6428</v>
      </c>
    </row>
    <row r="489" spans="1:7" x14ac:dyDescent="0.3">
      <c r="A489" s="1">
        <v>44215</v>
      </c>
      <c r="B489" t="s">
        <v>7</v>
      </c>
      <c r="C489" t="str">
        <f>VLOOKUP(B489,[1]Store_Code!$A$2:$B$10,2,FALSE)</f>
        <v>Perth</v>
      </c>
      <c r="D489">
        <f t="shared" si="7"/>
        <v>19</v>
      </c>
      <c r="E489" t="s">
        <v>10</v>
      </c>
      <c r="F489" t="s">
        <v>11</v>
      </c>
      <c r="G489">
        <v>26045</v>
      </c>
    </row>
    <row r="490" spans="1:7" x14ac:dyDescent="0.3">
      <c r="A490" s="1">
        <v>44215</v>
      </c>
      <c r="B490" t="s">
        <v>7</v>
      </c>
      <c r="C490" t="str">
        <f>VLOOKUP(B490,[1]Store_Code!$A$2:$B$10,2,FALSE)</f>
        <v>Perth</v>
      </c>
      <c r="D490">
        <f t="shared" si="7"/>
        <v>13</v>
      </c>
      <c r="E490" t="s">
        <v>13</v>
      </c>
      <c r="F490" t="s">
        <v>11</v>
      </c>
      <c r="G490">
        <v>6000</v>
      </c>
    </row>
    <row r="491" spans="1:7" x14ac:dyDescent="0.3">
      <c r="A491" s="1">
        <v>44215</v>
      </c>
      <c r="B491" t="s">
        <v>15</v>
      </c>
      <c r="C491" t="str">
        <f>VLOOKUP(B491,[1]Store_Code!$A$2:$B$10,2,FALSE)</f>
        <v>Aberdeen</v>
      </c>
      <c r="D491">
        <f t="shared" si="7"/>
        <v>24</v>
      </c>
      <c r="E491" t="s">
        <v>8</v>
      </c>
      <c r="F491" t="s">
        <v>11</v>
      </c>
      <c r="G491">
        <v>10456</v>
      </c>
    </row>
    <row r="492" spans="1:7" x14ac:dyDescent="0.3">
      <c r="A492" s="1">
        <v>44215</v>
      </c>
      <c r="B492" t="s">
        <v>15</v>
      </c>
      <c r="C492" t="str">
        <f>VLOOKUP(B492,[1]Store_Code!$A$2:$B$10,2,FALSE)</f>
        <v>Aberdeen</v>
      </c>
      <c r="D492">
        <f t="shared" si="7"/>
        <v>28</v>
      </c>
      <c r="E492" t="s">
        <v>10</v>
      </c>
      <c r="F492" t="s">
        <v>11</v>
      </c>
      <c r="G492">
        <v>40996</v>
      </c>
    </row>
    <row r="493" spans="1:7" x14ac:dyDescent="0.3">
      <c r="A493" s="1">
        <v>44215</v>
      </c>
      <c r="B493" t="s">
        <v>15</v>
      </c>
      <c r="C493" t="str">
        <f>VLOOKUP(B493,[1]Store_Code!$A$2:$B$10,2,FALSE)</f>
        <v>Aberdeen</v>
      </c>
      <c r="D493">
        <f t="shared" si="7"/>
        <v>16</v>
      </c>
      <c r="E493" t="s">
        <v>13</v>
      </c>
      <c r="F493" t="s">
        <v>11</v>
      </c>
      <c r="G493">
        <v>7112</v>
      </c>
    </row>
    <row r="494" spans="1:7" x14ac:dyDescent="0.3">
      <c r="A494" s="1">
        <v>44215</v>
      </c>
      <c r="B494" t="s">
        <v>19</v>
      </c>
      <c r="C494" t="str">
        <f>VLOOKUP(B494,[1]Store_Code!$A$2:$B$10,2,FALSE)</f>
        <v>St Andrews</v>
      </c>
      <c r="D494">
        <f t="shared" si="7"/>
        <v>15</v>
      </c>
      <c r="E494" t="s">
        <v>8</v>
      </c>
      <c r="F494" t="s">
        <v>11</v>
      </c>
      <c r="G494">
        <v>5420</v>
      </c>
    </row>
    <row r="495" spans="1:7" x14ac:dyDescent="0.3">
      <c r="A495" s="1">
        <v>44215</v>
      </c>
      <c r="B495" t="s">
        <v>19</v>
      </c>
      <c r="C495" t="str">
        <f>VLOOKUP(B495,[1]Store_Code!$A$2:$B$10,2,FALSE)</f>
        <v>St Andrews</v>
      </c>
      <c r="D495">
        <f t="shared" si="7"/>
        <v>19</v>
      </c>
      <c r="E495" t="s">
        <v>10</v>
      </c>
      <c r="F495" t="s">
        <v>9</v>
      </c>
      <c r="G495">
        <v>20662</v>
      </c>
    </row>
    <row r="496" spans="1:7" x14ac:dyDescent="0.3">
      <c r="A496" s="1">
        <v>44215</v>
      </c>
      <c r="B496" t="s">
        <v>19</v>
      </c>
      <c r="C496" t="str">
        <f>VLOOKUP(B496,[1]Store_Code!$A$2:$B$10,2,FALSE)</f>
        <v>St Andrews</v>
      </c>
      <c r="D496">
        <f t="shared" si="7"/>
        <v>10</v>
      </c>
      <c r="E496" t="s">
        <v>13</v>
      </c>
      <c r="F496" t="s">
        <v>11</v>
      </c>
      <c r="G496">
        <v>4928</v>
      </c>
    </row>
    <row r="497" spans="1:7" x14ac:dyDescent="0.3">
      <c r="A497" s="1">
        <v>44215</v>
      </c>
      <c r="B497" t="s">
        <v>23</v>
      </c>
      <c r="C497" t="str">
        <f>VLOOKUP(B497,[1]Store_Code!$A$2:$B$10,2,FALSE)</f>
        <v>Dundee</v>
      </c>
      <c r="D497">
        <f t="shared" si="7"/>
        <v>23</v>
      </c>
      <c r="E497" t="s">
        <v>8</v>
      </c>
      <c r="F497" t="s">
        <v>11</v>
      </c>
      <c r="G497">
        <v>11709</v>
      </c>
    </row>
    <row r="498" spans="1:7" x14ac:dyDescent="0.3">
      <c r="A498" s="1">
        <v>44215</v>
      </c>
      <c r="B498" t="s">
        <v>23</v>
      </c>
      <c r="C498" t="str">
        <f>VLOOKUP(B498,[1]Store_Code!$A$2:$B$10,2,FALSE)</f>
        <v>Dundee</v>
      </c>
      <c r="D498">
        <f t="shared" si="7"/>
        <v>30</v>
      </c>
      <c r="E498" t="s">
        <v>10</v>
      </c>
      <c r="F498" t="s">
        <v>11</v>
      </c>
      <c r="G498">
        <v>39532</v>
      </c>
    </row>
    <row r="499" spans="1:7" x14ac:dyDescent="0.3">
      <c r="A499" s="1">
        <v>44215</v>
      </c>
      <c r="B499" t="s">
        <v>23</v>
      </c>
      <c r="C499" t="str">
        <f>VLOOKUP(B499,[1]Store_Code!$A$2:$B$10,2,FALSE)</f>
        <v>Dundee</v>
      </c>
      <c r="D499">
        <f t="shared" si="7"/>
        <v>22</v>
      </c>
      <c r="E499" t="s">
        <v>13</v>
      </c>
      <c r="F499" t="s">
        <v>11</v>
      </c>
      <c r="G499">
        <v>7087</v>
      </c>
    </row>
    <row r="500" spans="1:7" x14ac:dyDescent="0.3">
      <c r="A500" s="1">
        <v>44215</v>
      </c>
      <c r="B500" t="s">
        <v>26</v>
      </c>
      <c r="C500" t="str">
        <f>VLOOKUP(B500,[1]Store_Code!$A$2:$B$10,2,FALSE)</f>
        <v>Glasgow</v>
      </c>
      <c r="D500">
        <f t="shared" si="7"/>
        <v>31</v>
      </c>
      <c r="E500" t="s">
        <v>8</v>
      </c>
      <c r="F500" t="s">
        <v>11</v>
      </c>
      <c r="G500">
        <v>22184</v>
      </c>
    </row>
    <row r="501" spans="1:7" x14ac:dyDescent="0.3">
      <c r="A501" s="1">
        <v>44215</v>
      </c>
      <c r="B501" t="s">
        <v>26</v>
      </c>
      <c r="C501" t="str">
        <f>VLOOKUP(B501,[1]Store_Code!$A$2:$B$10,2,FALSE)</f>
        <v>Glasgow</v>
      </c>
      <c r="D501">
        <f t="shared" si="7"/>
        <v>44</v>
      </c>
      <c r="E501" t="s">
        <v>10</v>
      </c>
      <c r="F501" t="s">
        <v>11</v>
      </c>
      <c r="G501">
        <v>92980</v>
      </c>
    </row>
    <row r="502" spans="1:7" x14ac:dyDescent="0.3">
      <c r="A502" s="1">
        <v>44215</v>
      </c>
      <c r="B502" t="s">
        <v>26</v>
      </c>
      <c r="C502" t="str">
        <f>VLOOKUP(B502,[1]Store_Code!$A$2:$B$10,2,FALSE)</f>
        <v>Glasgow</v>
      </c>
      <c r="D502">
        <f t="shared" si="7"/>
        <v>26</v>
      </c>
      <c r="E502" t="s">
        <v>13</v>
      </c>
      <c r="F502" t="s">
        <v>11</v>
      </c>
      <c r="G502">
        <v>10484</v>
      </c>
    </row>
    <row r="503" spans="1:7" x14ac:dyDescent="0.3">
      <c r="A503" s="1">
        <v>44215</v>
      </c>
      <c r="B503" t="s">
        <v>27</v>
      </c>
      <c r="C503" t="str">
        <f>VLOOKUP(B503,[1]Store_Code!$A$2:$B$10,2,FALSE)</f>
        <v>Dumfries</v>
      </c>
      <c r="D503">
        <f t="shared" si="7"/>
        <v>13</v>
      </c>
      <c r="E503" t="s">
        <v>8</v>
      </c>
      <c r="F503" t="s">
        <v>11</v>
      </c>
      <c r="G503">
        <v>7632</v>
      </c>
    </row>
    <row r="504" spans="1:7" x14ac:dyDescent="0.3">
      <c r="A504" s="1">
        <v>44215</v>
      </c>
      <c r="B504" t="s">
        <v>27</v>
      </c>
      <c r="C504" t="str">
        <f>VLOOKUP(B504,[1]Store_Code!$A$2:$B$10,2,FALSE)</f>
        <v>Dumfries</v>
      </c>
      <c r="D504">
        <f t="shared" si="7"/>
        <v>18</v>
      </c>
      <c r="E504" t="s">
        <v>10</v>
      </c>
      <c r="F504" t="s">
        <v>11</v>
      </c>
      <c r="G504">
        <v>21084</v>
      </c>
    </row>
    <row r="505" spans="1:7" x14ac:dyDescent="0.3">
      <c r="A505" s="1">
        <v>44215</v>
      </c>
      <c r="B505" t="s">
        <v>27</v>
      </c>
      <c r="C505" t="str">
        <f>VLOOKUP(B505,[1]Store_Code!$A$2:$B$10,2,FALSE)</f>
        <v>Dumfries</v>
      </c>
      <c r="D505">
        <f t="shared" si="7"/>
        <v>9</v>
      </c>
      <c r="E505" t="s">
        <v>13</v>
      </c>
      <c r="F505" t="s">
        <v>11</v>
      </c>
      <c r="G505">
        <v>3109</v>
      </c>
    </row>
    <row r="506" spans="1:7" x14ac:dyDescent="0.3">
      <c r="A506" s="1">
        <v>44215</v>
      </c>
      <c r="B506" t="s">
        <v>28</v>
      </c>
      <c r="C506" t="str">
        <f>VLOOKUP(B506,[1]Store_Code!$A$2:$B$10,2,FALSE)</f>
        <v>Inverness</v>
      </c>
      <c r="D506">
        <f t="shared" si="7"/>
        <v>22</v>
      </c>
      <c r="E506" t="s">
        <v>8</v>
      </c>
      <c r="F506" t="s">
        <v>9</v>
      </c>
      <c r="G506">
        <v>10676</v>
      </c>
    </row>
    <row r="507" spans="1:7" x14ac:dyDescent="0.3">
      <c r="A507" s="1">
        <v>44215</v>
      </c>
      <c r="B507" t="s">
        <v>28</v>
      </c>
      <c r="C507" t="str">
        <f>VLOOKUP(B507,[1]Store_Code!$A$2:$B$10,2,FALSE)</f>
        <v>Inverness</v>
      </c>
      <c r="D507">
        <f t="shared" si="7"/>
        <v>20</v>
      </c>
      <c r="E507" t="s">
        <v>10</v>
      </c>
      <c r="F507" t="s">
        <v>11</v>
      </c>
      <c r="G507">
        <v>34352</v>
      </c>
    </row>
    <row r="508" spans="1:7" x14ac:dyDescent="0.3">
      <c r="A508" s="1">
        <v>44215</v>
      </c>
      <c r="B508" t="s">
        <v>28</v>
      </c>
      <c r="C508" t="str">
        <f>VLOOKUP(B508,[1]Store_Code!$A$2:$B$10,2,FALSE)</f>
        <v>Inverness</v>
      </c>
      <c r="D508">
        <f t="shared" si="7"/>
        <v>20</v>
      </c>
      <c r="E508" t="s">
        <v>13</v>
      </c>
      <c r="F508" t="s">
        <v>11</v>
      </c>
      <c r="G508">
        <v>5131</v>
      </c>
    </row>
    <row r="509" spans="1:7" x14ac:dyDescent="0.3">
      <c r="A509" s="1">
        <v>44215</v>
      </c>
      <c r="B509" t="s">
        <v>29</v>
      </c>
      <c r="C509" t="str">
        <f>VLOOKUP(B509,[1]Store_Code!$A$2:$B$10,2,FALSE)</f>
        <v>Stirling</v>
      </c>
      <c r="D509">
        <f t="shared" si="7"/>
        <v>22</v>
      </c>
      <c r="E509" t="s">
        <v>8</v>
      </c>
      <c r="F509" t="s">
        <v>11</v>
      </c>
      <c r="G509">
        <v>8053</v>
      </c>
    </row>
    <row r="510" spans="1:7" x14ac:dyDescent="0.3">
      <c r="A510" s="1">
        <v>44215</v>
      </c>
      <c r="B510" t="s">
        <v>29</v>
      </c>
      <c r="C510" t="str">
        <f>VLOOKUP(B510,[1]Store_Code!$A$2:$B$10,2,FALSE)</f>
        <v>Stirling</v>
      </c>
      <c r="D510">
        <f t="shared" si="7"/>
        <v>21</v>
      </c>
      <c r="E510" t="s">
        <v>10</v>
      </c>
      <c r="F510" t="s">
        <v>11</v>
      </c>
      <c r="G510">
        <v>27673</v>
      </c>
    </row>
    <row r="511" spans="1:7" x14ac:dyDescent="0.3">
      <c r="A511" s="1">
        <v>44215</v>
      </c>
      <c r="B511" t="s">
        <v>29</v>
      </c>
      <c r="C511" t="str">
        <f>VLOOKUP(B511,[1]Store_Code!$A$2:$B$10,2,FALSE)</f>
        <v>Stirling</v>
      </c>
      <c r="D511">
        <f t="shared" si="7"/>
        <v>15.7</v>
      </c>
      <c r="E511" t="s">
        <v>13</v>
      </c>
      <c r="F511" t="s">
        <v>11</v>
      </c>
      <c r="G511">
        <v>5144</v>
      </c>
    </row>
    <row r="512" spans="1:7" x14ac:dyDescent="0.3">
      <c r="A512" s="1">
        <v>44215</v>
      </c>
      <c r="B512" t="s">
        <v>30</v>
      </c>
      <c r="C512" t="str">
        <f>VLOOKUP(B512,[1]Store_Code!$A$2:$B$10,2,FALSE)</f>
        <v>Edinburgh</v>
      </c>
      <c r="D512">
        <f t="shared" si="7"/>
        <v>29</v>
      </c>
      <c r="E512" t="s">
        <v>8</v>
      </c>
      <c r="F512" t="s">
        <v>11</v>
      </c>
      <c r="G512">
        <v>14636</v>
      </c>
    </row>
    <row r="513" spans="1:7" x14ac:dyDescent="0.3">
      <c r="A513" s="1">
        <v>44215</v>
      </c>
      <c r="B513" t="s">
        <v>30</v>
      </c>
      <c r="C513" t="str">
        <f>VLOOKUP(B513,[1]Store_Code!$A$2:$B$10,2,FALSE)</f>
        <v>Edinburgh</v>
      </c>
      <c r="D513">
        <f t="shared" si="7"/>
        <v>39</v>
      </c>
      <c r="E513" t="s">
        <v>10</v>
      </c>
      <c r="F513" t="s">
        <v>11</v>
      </c>
      <c r="G513">
        <v>59298</v>
      </c>
    </row>
    <row r="514" spans="1:7" x14ac:dyDescent="0.3">
      <c r="A514" s="1">
        <v>44215</v>
      </c>
      <c r="B514" t="s">
        <v>30</v>
      </c>
      <c r="C514" t="str">
        <f>VLOOKUP(B514,[1]Store_Code!$A$2:$B$10,2,FALSE)</f>
        <v>Edinburgh</v>
      </c>
      <c r="D514">
        <f t="shared" ref="D514:D577" si="8">INDEX($I$4:$K$12,MATCH(C514,$H$4:$H$12,0),MATCH(E514,I$3:K$3,0))</f>
        <v>24</v>
      </c>
      <c r="E514" t="s">
        <v>13</v>
      </c>
      <c r="F514" t="s">
        <v>11</v>
      </c>
      <c r="G514">
        <v>7714</v>
      </c>
    </row>
    <row r="515" spans="1:7" x14ac:dyDescent="0.3">
      <c r="A515" s="1">
        <v>44216</v>
      </c>
      <c r="B515" t="s">
        <v>7</v>
      </c>
      <c r="C515" t="str">
        <f>VLOOKUP(B515,[1]Store_Code!$A$2:$B$10,2,FALSE)</f>
        <v>Perth</v>
      </c>
      <c r="D515">
        <f t="shared" si="8"/>
        <v>18</v>
      </c>
      <c r="E515" t="s">
        <v>8</v>
      </c>
      <c r="F515" t="s">
        <v>11</v>
      </c>
      <c r="G515">
        <v>6882</v>
      </c>
    </row>
    <row r="516" spans="1:7" x14ac:dyDescent="0.3">
      <c r="A516" s="1">
        <v>44216</v>
      </c>
      <c r="B516" t="s">
        <v>7</v>
      </c>
      <c r="C516" t="str">
        <f>VLOOKUP(B516,[1]Store_Code!$A$2:$B$10,2,FALSE)</f>
        <v>Perth</v>
      </c>
      <c r="D516">
        <f t="shared" si="8"/>
        <v>19</v>
      </c>
      <c r="E516" t="s">
        <v>10</v>
      </c>
      <c r="F516" t="s">
        <v>11</v>
      </c>
      <c r="G516">
        <v>25763</v>
      </c>
    </row>
    <row r="517" spans="1:7" x14ac:dyDescent="0.3">
      <c r="A517" s="1">
        <v>44216</v>
      </c>
      <c r="B517" t="s">
        <v>7</v>
      </c>
      <c r="C517" t="str">
        <f>VLOOKUP(B517,[1]Store_Code!$A$2:$B$10,2,FALSE)</f>
        <v>Perth</v>
      </c>
      <c r="D517">
        <f t="shared" si="8"/>
        <v>13</v>
      </c>
      <c r="E517" t="s">
        <v>13</v>
      </c>
      <c r="F517" t="s">
        <v>11</v>
      </c>
      <c r="G517">
        <v>7499</v>
      </c>
    </row>
    <row r="518" spans="1:7" x14ac:dyDescent="0.3">
      <c r="A518" s="1">
        <v>44216</v>
      </c>
      <c r="B518" t="s">
        <v>15</v>
      </c>
      <c r="C518" t="str">
        <f>VLOOKUP(B518,[1]Store_Code!$A$2:$B$10,2,FALSE)</f>
        <v>Aberdeen</v>
      </c>
      <c r="D518">
        <f t="shared" si="8"/>
        <v>24</v>
      </c>
      <c r="E518" t="s">
        <v>8</v>
      </c>
      <c r="F518" t="s">
        <v>11</v>
      </c>
      <c r="G518">
        <v>11193</v>
      </c>
    </row>
    <row r="519" spans="1:7" x14ac:dyDescent="0.3">
      <c r="A519" s="1">
        <v>44216</v>
      </c>
      <c r="B519" t="s">
        <v>15</v>
      </c>
      <c r="C519" t="str">
        <f>VLOOKUP(B519,[1]Store_Code!$A$2:$B$10,2,FALSE)</f>
        <v>Aberdeen</v>
      </c>
      <c r="D519">
        <f t="shared" si="8"/>
        <v>28</v>
      </c>
      <c r="E519" t="s">
        <v>10</v>
      </c>
      <c r="F519" t="s">
        <v>11</v>
      </c>
      <c r="G519">
        <v>40553</v>
      </c>
    </row>
    <row r="520" spans="1:7" x14ac:dyDescent="0.3">
      <c r="A520" s="1">
        <v>44216</v>
      </c>
      <c r="B520" t="s">
        <v>15</v>
      </c>
      <c r="C520" t="str">
        <f>VLOOKUP(B520,[1]Store_Code!$A$2:$B$10,2,FALSE)</f>
        <v>Aberdeen</v>
      </c>
      <c r="D520">
        <f t="shared" si="8"/>
        <v>16</v>
      </c>
      <c r="E520" t="s">
        <v>13</v>
      </c>
      <c r="F520" t="s">
        <v>11</v>
      </c>
      <c r="G520">
        <v>8887</v>
      </c>
    </row>
    <row r="521" spans="1:7" x14ac:dyDescent="0.3">
      <c r="A521" s="1">
        <v>44216</v>
      </c>
      <c r="B521" t="s">
        <v>19</v>
      </c>
      <c r="C521" t="str">
        <f>VLOOKUP(B521,[1]Store_Code!$A$2:$B$10,2,FALSE)</f>
        <v>St Andrews</v>
      </c>
      <c r="D521">
        <f t="shared" si="8"/>
        <v>15</v>
      </c>
      <c r="E521" t="s">
        <v>8</v>
      </c>
      <c r="F521" t="s">
        <v>11</v>
      </c>
      <c r="G521">
        <v>5840</v>
      </c>
    </row>
    <row r="522" spans="1:7" x14ac:dyDescent="0.3">
      <c r="A522" s="1">
        <v>44216</v>
      </c>
      <c r="B522" t="s">
        <v>19</v>
      </c>
      <c r="C522" t="str">
        <f>VLOOKUP(B522,[1]Store_Code!$A$2:$B$10,2,FALSE)</f>
        <v>St Andrews</v>
      </c>
      <c r="D522">
        <f t="shared" si="8"/>
        <v>19</v>
      </c>
      <c r="E522" t="s">
        <v>10</v>
      </c>
      <c r="F522" t="s">
        <v>9</v>
      </c>
      <c r="G522">
        <v>20439</v>
      </c>
    </row>
    <row r="523" spans="1:7" x14ac:dyDescent="0.3">
      <c r="A523" s="1">
        <v>44216</v>
      </c>
      <c r="B523" t="s">
        <v>19</v>
      </c>
      <c r="C523" t="str">
        <f>VLOOKUP(B523,[1]Store_Code!$A$2:$B$10,2,FALSE)</f>
        <v>St Andrews</v>
      </c>
      <c r="D523">
        <f t="shared" si="8"/>
        <v>10</v>
      </c>
      <c r="E523" t="s">
        <v>13</v>
      </c>
      <c r="F523" t="s">
        <v>11</v>
      </c>
      <c r="G523">
        <v>6159</v>
      </c>
    </row>
    <row r="524" spans="1:7" x14ac:dyDescent="0.3">
      <c r="A524" s="1">
        <v>44216</v>
      </c>
      <c r="B524" t="s">
        <v>23</v>
      </c>
      <c r="C524" t="str">
        <f>VLOOKUP(B524,[1]Store_Code!$A$2:$B$10,2,FALSE)</f>
        <v>Dundee</v>
      </c>
      <c r="D524">
        <f t="shared" si="8"/>
        <v>23</v>
      </c>
      <c r="E524" t="s">
        <v>8</v>
      </c>
      <c r="F524" t="s">
        <v>11</v>
      </c>
      <c r="G524">
        <v>12535</v>
      </c>
    </row>
    <row r="525" spans="1:7" x14ac:dyDescent="0.3">
      <c r="A525" s="1">
        <v>44216</v>
      </c>
      <c r="B525" t="s">
        <v>23</v>
      </c>
      <c r="C525" t="str">
        <f>VLOOKUP(B525,[1]Store_Code!$A$2:$B$10,2,FALSE)</f>
        <v>Dundee</v>
      </c>
      <c r="D525">
        <f t="shared" si="8"/>
        <v>30</v>
      </c>
      <c r="E525" t="s">
        <v>10</v>
      </c>
      <c r="F525" t="s">
        <v>11</v>
      </c>
      <c r="G525">
        <v>39105</v>
      </c>
    </row>
    <row r="526" spans="1:7" x14ac:dyDescent="0.3">
      <c r="A526" s="1">
        <v>44216</v>
      </c>
      <c r="B526" t="s">
        <v>23</v>
      </c>
      <c r="C526" t="str">
        <f>VLOOKUP(B526,[1]Store_Code!$A$2:$B$10,2,FALSE)</f>
        <v>Dundee</v>
      </c>
      <c r="D526">
        <f t="shared" si="8"/>
        <v>22</v>
      </c>
      <c r="E526" t="s">
        <v>13</v>
      </c>
      <c r="F526" t="s">
        <v>11</v>
      </c>
      <c r="G526">
        <v>8855</v>
      </c>
    </row>
    <row r="527" spans="1:7" x14ac:dyDescent="0.3">
      <c r="A527" s="1">
        <v>44216</v>
      </c>
      <c r="B527" t="s">
        <v>26</v>
      </c>
      <c r="C527" t="str">
        <f>VLOOKUP(B527,[1]Store_Code!$A$2:$B$10,2,FALSE)</f>
        <v>Glasgow</v>
      </c>
      <c r="D527">
        <f t="shared" si="8"/>
        <v>31</v>
      </c>
      <c r="E527" t="s">
        <v>8</v>
      </c>
      <c r="F527" t="s">
        <v>11</v>
      </c>
      <c r="G527">
        <v>23750</v>
      </c>
    </row>
    <row r="528" spans="1:7" x14ac:dyDescent="0.3">
      <c r="A528" s="1">
        <v>44216</v>
      </c>
      <c r="B528" t="s">
        <v>26</v>
      </c>
      <c r="C528" t="str">
        <f>VLOOKUP(B528,[1]Store_Code!$A$2:$B$10,2,FALSE)</f>
        <v>Glasgow</v>
      </c>
      <c r="D528">
        <f t="shared" si="8"/>
        <v>44</v>
      </c>
      <c r="E528" t="s">
        <v>10</v>
      </c>
      <c r="F528" t="s">
        <v>11</v>
      </c>
      <c r="G528">
        <v>91975</v>
      </c>
    </row>
    <row r="529" spans="1:7" x14ac:dyDescent="0.3">
      <c r="A529" s="1">
        <v>44216</v>
      </c>
      <c r="B529" t="s">
        <v>26</v>
      </c>
      <c r="C529" t="str">
        <f>VLOOKUP(B529,[1]Store_Code!$A$2:$B$10,2,FALSE)</f>
        <v>Glasgow</v>
      </c>
      <c r="D529">
        <f t="shared" si="8"/>
        <v>26</v>
      </c>
      <c r="E529" t="s">
        <v>13</v>
      </c>
      <c r="F529" t="s">
        <v>11</v>
      </c>
      <c r="G529">
        <v>13102</v>
      </c>
    </row>
    <row r="530" spans="1:7" x14ac:dyDescent="0.3">
      <c r="A530" s="1">
        <v>44216</v>
      </c>
      <c r="B530" t="s">
        <v>27</v>
      </c>
      <c r="C530" t="str">
        <f>VLOOKUP(B530,[1]Store_Code!$A$2:$B$10,2,FALSE)</f>
        <v>Dumfries</v>
      </c>
      <c r="D530">
        <f t="shared" si="8"/>
        <v>13</v>
      </c>
      <c r="E530" t="s">
        <v>8</v>
      </c>
      <c r="F530" t="s">
        <v>11</v>
      </c>
      <c r="G530">
        <v>8172</v>
      </c>
    </row>
    <row r="531" spans="1:7" x14ac:dyDescent="0.3">
      <c r="A531" s="1">
        <v>44216</v>
      </c>
      <c r="B531" t="s">
        <v>27</v>
      </c>
      <c r="C531" t="str">
        <f>VLOOKUP(B531,[1]Store_Code!$A$2:$B$10,2,FALSE)</f>
        <v>Dumfries</v>
      </c>
      <c r="D531">
        <f t="shared" si="8"/>
        <v>18</v>
      </c>
      <c r="E531" t="s">
        <v>10</v>
      </c>
      <c r="F531" t="s">
        <v>11</v>
      </c>
      <c r="G531">
        <v>20856</v>
      </c>
    </row>
    <row r="532" spans="1:7" x14ac:dyDescent="0.3">
      <c r="A532" s="1">
        <v>44216</v>
      </c>
      <c r="B532" t="s">
        <v>27</v>
      </c>
      <c r="C532" t="str">
        <f>VLOOKUP(B532,[1]Store_Code!$A$2:$B$10,2,FALSE)</f>
        <v>Dumfries</v>
      </c>
      <c r="D532">
        <f t="shared" si="8"/>
        <v>9</v>
      </c>
      <c r="E532" t="s">
        <v>13</v>
      </c>
      <c r="F532" t="s">
        <v>11</v>
      </c>
      <c r="G532">
        <v>3885</v>
      </c>
    </row>
    <row r="533" spans="1:7" x14ac:dyDescent="0.3">
      <c r="A533" s="1">
        <v>44216</v>
      </c>
      <c r="B533" t="s">
        <v>28</v>
      </c>
      <c r="C533" t="str">
        <f>VLOOKUP(B533,[1]Store_Code!$A$2:$B$10,2,FALSE)</f>
        <v>Inverness</v>
      </c>
      <c r="D533">
        <f t="shared" si="8"/>
        <v>22</v>
      </c>
      <c r="E533" t="s">
        <v>8</v>
      </c>
      <c r="F533" t="s">
        <v>9</v>
      </c>
      <c r="G533">
        <v>11431</v>
      </c>
    </row>
    <row r="534" spans="1:7" x14ac:dyDescent="0.3">
      <c r="A534" s="1">
        <v>44216</v>
      </c>
      <c r="B534" t="s">
        <v>28</v>
      </c>
      <c r="C534" t="str">
        <f>VLOOKUP(B534,[1]Store_Code!$A$2:$B$10,2,FALSE)</f>
        <v>Inverness</v>
      </c>
      <c r="D534">
        <f t="shared" si="8"/>
        <v>20</v>
      </c>
      <c r="E534" t="s">
        <v>10</v>
      </c>
      <c r="F534" t="s">
        <v>11</v>
      </c>
      <c r="G534">
        <v>33981</v>
      </c>
    </row>
    <row r="535" spans="1:7" x14ac:dyDescent="0.3">
      <c r="A535" s="1">
        <v>44216</v>
      </c>
      <c r="B535" t="s">
        <v>28</v>
      </c>
      <c r="C535" t="str">
        <f>VLOOKUP(B535,[1]Store_Code!$A$2:$B$10,2,FALSE)</f>
        <v>Inverness</v>
      </c>
      <c r="D535">
        <f t="shared" si="8"/>
        <v>20</v>
      </c>
      <c r="E535" t="s">
        <v>13</v>
      </c>
      <c r="F535" t="s">
        <v>11</v>
      </c>
      <c r="G535">
        <v>6413</v>
      </c>
    </row>
    <row r="536" spans="1:7" x14ac:dyDescent="0.3">
      <c r="A536" s="1">
        <v>44216</v>
      </c>
      <c r="B536" t="s">
        <v>29</v>
      </c>
      <c r="C536" t="str">
        <f>VLOOKUP(B536,[1]Store_Code!$A$2:$B$10,2,FALSE)</f>
        <v>Stirling</v>
      </c>
      <c r="D536">
        <f t="shared" si="8"/>
        <v>22</v>
      </c>
      <c r="E536" t="s">
        <v>8</v>
      </c>
      <c r="F536" t="s">
        <v>11</v>
      </c>
      <c r="G536">
        <v>8673</v>
      </c>
    </row>
    <row r="537" spans="1:7" x14ac:dyDescent="0.3">
      <c r="A537" s="1">
        <v>44216</v>
      </c>
      <c r="B537" t="s">
        <v>29</v>
      </c>
      <c r="C537" t="str">
        <f>VLOOKUP(B537,[1]Store_Code!$A$2:$B$10,2,FALSE)</f>
        <v>Stirling</v>
      </c>
      <c r="D537">
        <f t="shared" si="8"/>
        <v>21</v>
      </c>
      <c r="E537" t="s">
        <v>10</v>
      </c>
      <c r="F537" t="s">
        <v>11</v>
      </c>
      <c r="G537">
        <v>27374</v>
      </c>
    </row>
    <row r="538" spans="1:7" x14ac:dyDescent="0.3">
      <c r="A538" s="1">
        <v>44216</v>
      </c>
      <c r="B538" t="s">
        <v>29</v>
      </c>
      <c r="C538" t="str">
        <f>VLOOKUP(B538,[1]Store_Code!$A$2:$B$10,2,FALSE)</f>
        <v>Stirling</v>
      </c>
      <c r="D538">
        <f t="shared" si="8"/>
        <v>15.7</v>
      </c>
      <c r="E538" t="s">
        <v>13</v>
      </c>
      <c r="F538" t="s">
        <v>11</v>
      </c>
      <c r="G538">
        <v>6427</v>
      </c>
    </row>
    <row r="539" spans="1:7" x14ac:dyDescent="0.3">
      <c r="A539" s="1">
        <v>44216</v>
      </c>
      <c r="B539" t="s">
        <v>30</v>
      </c>
      <c r="C539" t="str">
        <f>VLOOKUP(B539,[1]Store_Code!$A$2:$B$10,2,FALSE)</f>
        <v>Edinburgh</v>
      </c>
      <c r="D539">
        <f t="shared" si="8"/>
        <v>29</v>
      </c>
      <c r="E539" t="s">
        <v>8</v>
      </c>
      <c r="F539" t="s">
        <v>11</v>
      </c>
      <c r="G539">
        <v>15669</v>
      </c>
    </row>
    <row r="540" spans="1:7" x14ac:dyDescent="0.3">
      <c r="A540" s="1">
        <v>44216</v>
      </c>
      <c r="B540" t="s">
        <v>30</v>
      </c>
      <c r="C540" t="str">
        <f>VLOOKUP(B540,[1]Store_Code!$A$2:$B$10,2,FALSE)</f>
        <v>Edinburgh</v>
      </c>
      <c r="D540">
        <f t="shared" si="8"/>
        <v>39</v>
      </c>
      <c r="E540" t="s">
        <v>10</v>
      </c>
      <c r="F540" t="s">
        <v>11</v>
      </c>
      <c r="G540">
        <v>51908</v>
      </c>
    </row>
    <row r="541" spans="1:7" x14ac:dyDescent="0.3">
      <c r="A541" s="1">
        <v>44216</v>
      </c>
      <c r="B541" t="s">
        <v>30</v>
      </c>
      <c r="C541" t="str">
        <f>VLOOKUP(B541,[1]Store_Code!$A$2:$B$10,2,FALSE)</f>
        <v>Edinburgh</v>
      </c>
      <c r="D541">
        <f t="shared" si="8"/>
        <v>24</v>
      </c>
      <c r="E541" t="s">
        <v>13</v>
      </c>
      <c r="F541" t="s">
        <v>11</v>
      </c>
      <c r="G541">
        <v>9641</v>
      </c>
    </row>
    <row r="542" spans="1:7" x14ac:dyDescent="0.3">
      <c r="A542" s="1">
        <v>44217</v>
      </c>
      <c r="B542" t="s">
        <v>7</v>
      </c>
      <c r="C542" t="str">
        <f>VLOOKUP(B542,[1]Store_Code!$A$2:$B$10,2,FALSE)</f>
        <v>Perth</v>
      </c>
      <c r="D542">
        <f t="shared" si="8"/>
        <v>18</v>
      </c>
      <c r="E542" t="s">
        <v>8</v>
      </c>
      <c r="F542" t="s">
        <v>11</v>
      </c>
      <c r="G542">
        <v>6789</v>
      </c>
    </row>
    <row r="543" spans="1:7" x14ac:dyDescent="0.3">
      <c r="A543" s="1">
        <v>44217</v>
      </c>
      <c r="B543" t="s">
        <v>7</v>
      </c>
      <c r="C543" t="str">
        <f>VLOOKUP(B543,[1]Store_Code!$A$2:$B$10,2,FALSE)</f>
        <v>Perth</v>
      </c>
      <c r="D543">
        <f t="shared" si="8"/>
        <v>19</v>
      </c>
      <c r="E543" t="s">
        <v>10</v>
      </c>
      <c r="F543" t="s">
        <v>11</v>
      </c>
      <c r="G543">
        <v>23957</v>
      </c>
    </row>
    <row r="544" spans="1:7" x14ac:dyDescent="0.3">
      <c r="A544" s="1">
        <v>44217</v>
      </c>
      <c r="B544" t="s">
        <v>7</v>
      </c>
      <c r="C544" t="str">
        <f>VLOOKUP(B544,[1]Store_Code!$A$2:$B$10,2,FALSE)</f>
        <v>Perth</v>
      </c>
      <c r="D544">
        <f t="shared" si="8"/>
        <v>13</v>
      </c>
      <c r="E544" t="s">
        <v>13</v>
      </c>
      <c r="F544" t="s">
        <v>11</v>
      </c>
      <c r="G544">
        <v>6309</v>
      </c>
    </row>
    <row r="545" spans="1:7" x14ac:dyDescent="0.3">
      <c r="A545" s="1">
        <v>44217</v>
      </c>
      <c r="B545" t="s">
        <v>15</v>
      </c>
      <c r="C545" t="str">
        <f>VLOOKUP(B545,[1]Store_Code!$A$2:$B$10,2,FALSE)</f>
        <v>Aberdeen</v>
      </c>
      <c r="D545">
        <f t="shared" si="8"/>
        <v>24</v>
      </c>
      <c r="E545" t="s">
        <v>8</v>
      </c>
      <c r="F545" t="s">
        <v>11</v>
      </c>
      <c r="G545">
        <v>11043</v>
      </c>
    </row>
    <row r="546" spans="1:7" x14ac:dyDescent="0.3">
      <c r="A546" s="1">
        <v>44217</v>
      </c>
      <c r="B546" t="s">
        <v>15</v>
      </c>
      <c r="C546" t="str">
        <f>VLOOKUP(B546,[1]Store_Code!$A$2:$B$10,2,FALSE)</f>
        <v>Aberdeen</v>
      </c>
      <c r="D546">
        <f t="shared" si="8"/>
        <v>28</v>
      </c>
      <c r="E546" t="s">
        <v>10</v>
      </c>
      <c r="F546" t="s">
        <v>11</v>
      </c>
      <c r="G546">
        <v>37710</v>
      </c>
    </row>
    <row r="547" spans="1:7" x14ac:dyDescent="0.3">
      <c r="A547" s="1">
        <v>44217</v>
      </c>
      <c r="B547" t="s">
        <v>15</v>
      </c>
      <c r="C547" t="str">
        <f>VLOOKUP(B547,[1]Store_Code!$A$2:$B$10,2,FALSE)</f>
        <v>Aberdeen</v>
      </c>
      <c r="D547">
        <f t="shared" si="8"/>
        <v>16</v>
      </c>
      <c r="E547" t="s">
        <v>13</v>
      </c>
      <c r="F547" t="s">
        <v>11</v>
      </c>
      <c r="G547">
        <v>7477</v>
      </c>
    </row>
    <row r="548" spans="1:7" x14ac:dyDescent="0.3">
      <c r="A548" s="1">
        <v>44217</v>
      </c>
      <c r="B548" t="s">
        <v>19</v>
      </c>
      <c r="C548" t="str">
        <f>VLOOKUP(B548,[1]Store_Code!$A$2:$B$10,2,FALSE)</f>
        <v>St Andrews</v>
      </c>
      <c r="D548">
        <f t="shared" si="8"/>
        <v>15</v>
      </c>
      <c r="E548" t="s">
        <v>8</v>
      </c>
      <c r="F548" t="s">
        <v>11</v>
      </c>
      <c r="G548">
        <v>5755</v>
      </c>
    </row>
    <row r="549" spans="1:7" x14ac:dyDescent="0.3">
      <c r="A549" s="1">
        <v>44217</v>
      </c>
      <c r="B549" t="s">
        <v>19</v>
      </c>
      <c r="C549" t="str">
        <f>VLOOKUP(B549,[1]Store_Code!$A$2:$B$10,2,FALSE)</f>
        <v>St Andrews</v>
      </c>
      <c r="D549">
        <f t="shared" si="8"/>
        <v>19</v>
      </c>
      <c r="E549" t="s">
        <v>10</v>
      </c>
      <c r="F549" t="s">
        <v>11</v>
      </c>
      <c r="G549">
        <v>19006</v>
      </c>
    </row>
    <row r="550" spans="1:7" x14ac:dyDescent="0.3">
      <c r="A550" s="1">
        <v>44217</v>
      </c>
      <c r="B550" t="s">
        <v>19</v>
      </c>
      <c r="C550" t="str">
        <f>VLOOKUP(B550,[1]Store_Code!$A$2:$B$10,2,FALSE)</f>
        <v>St Andrews</v>
      </c>
      <c r="D550">
        <f t="shared" si="8"/>
        <v>10</v>
      </c>
      <c r="E550" t="s">
        <v>13</v>
      </c>
      <c r="F550" t="s">
        <v>11</v>
      </c>
      <c r="G550">
        <v>5183</v>
      </c>
    </row>
    <row r="551" spans="1:7" x14ac:dyDescent="0.3">
      <c r="A551" s="1">
        <v>44217</v>
      </c>
      <c r="B551" t="s">
        <v>23</v>
      </c>
      <c r="C551" t="str">
        <f>VLOOKUP(B551,[1]Store_Code!$A$2:$B$10,2,FALSE)</f>
        <v>Dundee</v>
      </c>
      <c r="D551">
        <f t="shared" si="8"/>
        <v>23</v>
      </c>
      <c r="E551" t="s">
        <v>8</v>
      </c>
      <c r="F551" t="s">
        <v>11</v>
      </c>
      <c r="G551">
        <v>12365</v>
      </c>
    </row>
    <row r="552" spans="1:7" x14ac:dyDescent="0.3">
      <c r="A552" s="1">
        <v>44217</v>
      </c>
      <c r="B552" t="s">
        <v>23</v>
      </c>
      <c r="C552" t="str">
        <f>VLOOKUP(B552,[1]Store_Code!$A$2:$B$10,2,FALSE)</f>
        <v>Dundee</v>
      </c>
      <c r="D552">
        <f t="shared" si="8"/>
        <v>30</v>
      </c>
      <c r="E552" t="s">
        <v>10</v>
      </c>
      <c r="F552" t="s">
        <v>11</v>
      </c>
      <c r="G552">
        <v>36363</v>
      </c>
    </row>
    <row r="553" spans="1:7" x14ac:dyDescent="0.3">
      <c r="A553" s="1">
        <v>44217</v>
      </c>
      <c r="B553" t="s">
        <v>23</v>
      </c>
      <c r="C553" t="str">
        <f>VLOOKUP(B553,[1]Store_Code!$A$2:$B$10,2,FALSE)</f>
        <v>Dundee</v>
      </c>
      <c r="D553">
        <f t="shared" si="8"/>
        <v>22</v>
      </c>
      <c r="E553" t="s">
        <v>13</v>
      </c>
      <c r="F553" t="s">
        <v>11</v>
      </c>
      <c r="G553">
        <v>7451</v>
      </c>
    </row>
    <row r="554" spans="1:7" x14ac:dyDescent="0.3">
      <c r="A554" s="1">
        <v>44217</v>
      </c>
      <c r="B554" t="s">
        <v>26</v>
      </c>
      <c r="C554" t="str">
        <f>VLOOKUP(B554,[1]Store_Code!$A$2:$B$10,2,FALSE)</f>
        <v>Glasgow</v>
      </c>
      <c r="D554">
        <f t="shared" si="8"/>
        <v>31</v>
      </c>
      <c r="E554" t="s">
        <v>8</v>
      </c>
      <c r="F554" t="s">
        <v>11</v>
      </c>
      <c r="G554">
        <v>23428</v>
      </c>
    </row>
    <row r="555" spans="1:7" x14ac:dyDescent="0.3">
      <c r="A555" s="1">
        <v>44217</v>
      </c>
      <c r="B555" t="s">
        <v>26</v>
      </c>
      <c r="C555" t="str">
        <f>VLOOKUP(B555,[1]Store_Code!$A$2:$B$10,2,FALSE)</f>
        <v>Glasgow</v>
      </c>
      <c r="D555">
        <f t="shared" si="8"/>
        <v>44</v>
      </c>
      <c r="E555" t="s">
        <v>10</v>
      </c>
      <c r="F555" t="s">
        <v>11</v>
      </c>
      <c r="G555">
        <v>85526</v>
      </c>
    </row>
    <row r="556" spans="1:7" x14ac:dyDescent="0.3">
      <c r="A556" s="1">
        <v>44217</v>
      </c>
      <c r="B556" t="s">
        <v>26</v>
      </c>
      <c r="C556" t="str">
        <f>VLOOKUP(B556,[1]Store_Code!$A$2:$B$10,2,FALSE)</f>
        <v>Glasgow</v>
      </c>
      <c r="D556">
        <f t="shared" si="8"/>
        <v>26</v>
      </c>
      <c r="E556" t="s">
        <v>13</v>
      </c>
      <c r="F556" t="s">
        <v>11</v>
      </c>
      <c r="G556">
        <v>11023</v>
      </c>
    </row>
    <row r="557" spans="1:7" x14ac:dyDescent="0.3">
      <c r="A557" s="1">
        <v>44217</v>
      </c>
      <c r="B557" t="s">
        <v>27</v>
      </c>
      <c r="C557" t="str">
        <f>VLOOKUP(B557,[1]Store_Code!$A$2:$B$10,2,FALSE)</f>
        <v>Dumfries</v>
      </c>
      <c r="D557">
        <f t="shared" si="8"/>
        <v>13</v>
      </c>
      <c r="E557" t="s">
        <v>8</v>
      </c>
      <c r="F557" t="s">
        <v>11</v>
      </c>
      <c r="G557">
        <v>8061</v>
      </c>
    </row>
    <row r="558" spans="1:7" x14ac:dyDescent="0.3">
      <c r="A558" s="1">
        <v>44217</v>
      </c>
      <c r="B558" t="s">
        <v>27</v>
      </c>
      <c r="C558" t="str">
        <f>VLOOKUP(B558,[1]Store_Code!$A$2:$B$10,2,FALSE)</f>
        <v>Dumfries</v>
      </c>
      <c r="D558">
        <f t="shared" si="8"/>
        <v>18</v>
      </c>
      <c r="E558" t="s">
        <v>10</v>
      </c>
      <c r="F558" t="s">
        <v>11</v>
      </c>
      <c r="G558">
        <v>19394</v>
      </c>
    </row>
    <row r="559" spans="1:7" x14ac:dyDescent="0.3">
      <c r="A559" s="1">
        <v>44217</v>
      </c>
      <c r="B559" t="s">
        <v>27</v>
      </c>
      <c r="C559" t="str">
        <f>VLOOKUP(B559,[1]Store_Code!$A$2:$B$10,2,FALSE)</f>
        <v>Dumfries</v>
      </c>
      <c r="D559">
        <f t="shared" si="8"/>
        <v>9</v>
      </c>
      <c r="E559" t="s">
        <v>13</v>
      </c>
      <c r="F559" t="s">
        <v>11</v>
      </c>
      <c r="G559">
        <v>3268</v>
      </c>
    </row>
    <row r="560" spans="1:7" x14ac:dyDescent="0.3">
      <c r="A560" s="1">
        <v>44217</v>
      </c>
      <c r="B560" t="s">
        <v>28</v>
      </c>
      <c r="C560" t="str">
        <f>VLOOKUP(B560,[1]Store_Code!$A$2:$B$10,2,FALSE)</f>
        <v>Inverness</v>
      </c>
      <c r="D560">
        <f t="shared" si="8"/>
        <v>22</v>
      </c>
      <c r="E560" t="s">
        <v>8</v>
      </c>
      <c r="F560" t="s">
        <v>9</v>
      </c>
      <c r="G560">
        <v>11276</v>
      </c>
    </row>
    <row r="561" spans="1:7" x14ac:dyDescent="0.3">
      <c r="A561" s="1">
        <v>44217</v>
      </c>
      <c r="B561" t="s">
        <v>28</v>
      </c>
      <c r="C561" t="str">
        <f>VLOOKUP(B561,[1]Store_Code!$A$2:$B$10,2,FALSE)</f>
        <v>Inverness</v>
      </c>
      <c r="D561">
        <f t="shared" si="8"/>
        <v>20</v>
      </c>
      <c r="E561" t="s">
        <v>10</v>
      </c>
      <c r="F561" t="s">
        <v>11</v>
      </c>
      <c r="G561">
        <v>31598</v>
      </c>
    </row>
    <row r="562" spans="1:7" x14ac:dyDescent="0.3">
      <c r="A562" s="1">
        <v>44217</v>
      </c>
      <c r="B562" t="s">
        <v>28</v>
      </c>
      <c r="C562" t="str">
        <f>VLOOKUP(B562,[1]Store_Code!$A$2:$B$10,2,FALSE)</f>
        <v>Inverness</v>
      </c>
      <c r="D562">
        <f t="shared" si="8"/>
        <v>20</v>
      </c>
      <c r="E562" t="s">
        <v>13</v>
      </c>
      <c r="F562" t="s">
        <v>11</v>
      </c>
      <c r="G562">
        <v>5396</v>
      </c>
    </row>
    <row r="563" spans="1:7" x14ac:dyDescent="0.3">
      <c r="A563" s="1">
        <v>44217</v>
      </c>
      <c r="B563" t="s">
        <v>29</v>
      </c>
      <c r="C563" t="str">
        <f>VLOOKUP(B563,[1]Store_Code!$A$2:$B$10,2,FALSE)</f>
        <v>Stirling</v>
      </c>
      <c r="D563">
        <f t="shared" si="8"/>
        <v>22</v>
      </c>
      <c r="E563" t="s">
        <v>8</v>
      </c>
      <c r="F563" t="s">
        <v>11</v>
      </c>
      <c r="G563">
        <v>8545</v>
      </c>
    </row>
    <row r="564" spans="1:7" x14ac:dyDescent="0.3">
      <c r="A564" s="1">
        <v>44217</v>
      </c>
      <c r="B564" t="s">
        <v>29</v>
      </c>
      <c r="C564" t="str">
        <f>VLOOKUP(B564,[1]Store_Code!$A$2:$B$10,2,FALSE)</f>
        <v>Stirling</v>
      </c>
      <c r="D564">
        <f t="shared" si="8"/>
        <v>21</v>
      </c>
      <c r="E564" t="s">
        <v>10</v>
      </c>
      <c r="F564" t="s">
        <v>11</v>
      </c>
      <c r="G564">
        <v>25455</v>
      </c>
    </row>
    <row r="565" spans="1:7" x14ac:dyDescent="0.3">
      <c r="A565" s="1">
        <v>44217</v>
      </c>
      <c r="B565" t="s">
        <v>29</v>
      </c>
      <c r="C565" t="str">
        <f>VLOOKUP(B565,[1]Store_Code!$A$2:$B$10,2,FALSE)</f>
        <v>Stirling</v>
      </c>
      <c r="D565">
        <f t="shared" si="8"/>
        <v>15.7</v>
      </c>
      <c r="E565" t="s">
        <v>13</v>
      </c>
      <c r="F565" t="s">
        <v>11</v>
      </c>
      <c r="G565">
        <v>5408</v>
      </c>
    </row>
    <row r="566" spans="1:7" x14ac:dyDescent="0.3">
      <c r="A566" s="1">
        <v>44217</v>
      </c>
      <c r="B566" t="s">
        <v>30</v>
      </c>
      <c r="C566" t="str">
        <f>VLOOKUP(B566,[1]Store_Code!$A$2:$B$10,2,FALSE)</f>
        <v>Edinburgh</v>
      </c>
      <c r="D566">
        <f t="shared" si="8"/>
        <v>29</v>
      </c>
      <c r="E566" t="s">
        <v>8</v>
      </c>
      <c r="F566" t="s">
        <v>11</v>
      </c>
      <c r="G566">
        <v>15457</v>
      </c>
    </row>
    <row r="567" spans="1:7" x14ac:dyDescent="0.3">
      <c r="A567" s="1">
        <v>44217</v>
      </c>
      <c r="B567" t="s">
        <v>30</v>
      </c>
      <c r="C567" t="str">
        <f>VLOOKUP(B567,[1]Store_Code!$A$2:$B$10,2,FALSE)</f>
        <v>Edinburgh</v>
      </c>
      <c r="D567">
        <f t="shared" si="8"/>
        <v>39</v>
      </c>
      <c r="E567" t="s">
        <v>10</v>
      </c>
      <c r="F567" t="s">
        <v>11</v>
      </c>
      <c r="G567">
        <v>54545</v>
      </c>
    </row>
    <row r="568" spans="1:7" x14ac:dyDescent="0.3">
      <c r="A568" s="1">
        <v>44217</v>
      </c>
      <c r="B568" t="s">
        <v>30</v>
      </c>
      <c r="C568" t="str">
        <f>VLOOKUP(B568,[1]Store_Code!$A$2:$B$10,2,FALSE)</f>
        <v>Edinburgh</v>
      </c>
      <c r="D568">
        <f t="shared" si="8"/>
        <v>24</v>
      </c>
      <c r="E568" t="s">
        <v>13</v>
      </c>
      <c r="F568" t="s">
        <v>11</v>
      </c>
      <c r="G568">
        <v>8111</v>
      </c>
    </row>
    <row r="569" spans="1:7" x14ac:dyDescent="0.3">
      <c r="A569" s="1">
        <v>44218</v>
      </c>
      <c r="B569" t="s">
        <v>7</v>
      </c>
      <c r="C569" t="str">
        <f>VLOOKUP(B569,[1]Store_Code!$A$2:$B$10,2,FALSE)</f>
        <v>Perth</v>
      </c>
      <c r="D569">
        <f t="shared" si="8"/>
        <v>18</v>
      </c>
      <c r="E569" t="s">
        <v>8</v>
      </c>
      <c r="F569" t="s">
        <v>11</v>
      </c>
      <c r="G569">
        <v>6376</v>
      </c>
    </row>
    <row r="570" spans="1:7" x14ac:dyDescent="0.3">
      <c r="A570" s="1">
        <v>44218</v>
      </c>
      <c r="B570" t="s">
        <v>7</v>
      </c>
      <c r="C570" t="str">
        <f>VLOOKUP(B570,[1]Store_Code!$A$2:$B$10,2,FALSE)</f>
        <v>Perth</v>
      </c>
      <c r="D570">
        <f t="shared" si="8"/>
        <v>19</v>
      </c>
      <c r="E570" t="s">
        <v>10</v>
      </c>
      <c r="F570" t="s">
        <v>11</v>
      </c>
      <c r="G570">
        <v>27015</v>
      </c>
    </row>
    <row r="571" spans="1:7" x14ac:dyDescent="0.3">
      <c r="A571" s="1">
        <v>44218</v>
      </c>
      <c r="B571" t="s">
        <v>7</v>
      </c>
      <c r="C571" t="str">
        <f>VLOOKUP(B571,[1]Store_Code!$A$2:$B$10,2,FALSE)</f>
        <v>Perth</v>
      </c>
      <c r="D571">
        <f t="shared" si="8"/>
        <v>13</v>
      </c>
      <c r="E571" t="s">
        <v>13</v>
      </c>
      <c r="F571" t="s">
        <v>11</v>
      </c>
      <c r="G571">
        <v>7105</v>
      </c>
    </row>
    <row r="572" spans="1:7" x14ac:dyDescent="0.3">
      <c r="A572" s="1">
        <v>44218</v>
      </c>
      <c r="B572" t="s">
        <v>15</v>
      </c>
      <c r="C572" t="str">
        <f>VLOOKUP(B572,[1]Store_Code!$A$2:$B$10,2,FALSE)</f>
        <v>Aberdeen</v>
      </c>
      <c r="D572">
        <f t="shared" si="8"/>
        <v>24</v>
      </c>
      <c r="E572" t="s">
        <v>8</v>
      </c>
      <c r="F572" t="s">
        <v>11</v>
      </c>
      <c r="G572">
        <v>10370</v>
      </c>
    </row>
    <row r="573" spans="1:7" x14ac:dyDescent="0.3">
      <c r="A573" s="1">
        <v>44218</v>
      </c>
      <c r="B573" t="s">
        <v>15</v>
      </c>
      <c r="C573" t="str">
        <f>VLOOKUP(B573,[1]Store_Code!$A$2:$B$10,2,FALSE)</f>
        <v>Aberdeen</v>
      </c>
      <c r="D573">
        <f t="shared" si="8"/>
        <v>28</v>
      </c>
      <c r="E573" t="s">
        <v>10</v>
      </c>
      <c r="F573" t="s">
        <v>11</v>
      </c>
      <c r="G573">
        <v>42524</v>
      </c>
    </row>
    <row r="574" spans="1:7" x14ac:dyDescent="0.3">
      <c r="A574" s="1">
        <v>44218</v>
      </c>
      <c r="B574" t="s">
        <v>15</v>
      </c>
      <c r="C574" t="str">
        <f>VLOOKUP(B574,[1]Store_Code!$A$2:$B$10,2,FALSE)</f>
        <v>Aberdeen</v>
      </c>
      <c r="D574">
        <f t="shared" si="8"/>
        <v>16</v>
      </c>
      <c r="E574" t="s">
        <v>13</v>
      </c>
      <c r="F574" t="s">
        <v>11</v>
      </c>
      <c r="G574">
        <v>8422</v>
      </c>
    </row>
    <row r="575" spans="1:7" x14ac:dyDescent="0.3">
      <c r="A575" s="1">
        <v>44218</v>
      </c>
      <c r="B575" t="s">
        <v>19</v>
      </c>
      <c r="C575" t="str">
        <f>VLOOKUP(B575,[1]Store_Code!$A$2:$B$10,2,FALSE)</f>
        <v>St Andrews</v>
      </c>
      <c r="D575">
        <f t="shared" si="8"/>
        <v>15</v>
      </c>
      <c r="E575" t="s">
        <v>8</v>
      </c>
      <c r="F575" t="s">
        <v>11</v>
      </c>
      <c r="G575">
        <v>5372</v>
      </c>
    </row>
    <row r="576" spans="1:7" x14ac:dyDescent="0.3">
      <c r="A576" s="1">
        <v>44218</v>
      </c>
      <c r="B576" t="s">
        <v>19</v>
      </c>
      <c r="C576" t="str">
        <f>VLOOKUP(B576,[1]Store_Code!$A$2:$B$10,2,FALSE)</f>
        <v>St Andrews</v>
      </c>
      <c r="D576">
        <f t="shared" si="8"/>
        <v>19</v>
      </c>
      <c r="E576" t="s">
        <v>10</v>
      </c>
      <c r="F576" t="s">
        <v>11</v>
      </c>
      <c r="G576">
        <v>16060</v>
      </c>
    </row>
    <row r="577" spans="1:7" x14ac:dyDescent="0.3">
      <c r="A577" s="1">
        <v>44218</v>
      </c>
      <c r="B577" t="s">
        <v>19</v>
      </c>
      <c r="C577" t="str">
        <f>VLOOKUP(B577,[1]Store_Code!$A$2:$B$10,2,FALSE)</f>
        <v>St Andrews</v>
      </c>
      <c r="D577">
        <f t="shared" si="8"/>
        <v>10</v>
      </c>
      <c r="E577" t="s">
        <v>13</v>
      </c>
      <c r="F577" t="s">
        <v>11</v>
      </c>
      <c r="G577">
        <v>5836</v>
      </c>
    </row>
    <row r="578" spans="1:7" x14ac:dyDescent="0.3">
      <c r="A578" s="1">
        <v>44218</v>
      </c>
      <c r="B578" t="s">
        <v>23</v>
      </c>
      <c r="C578" t="str">
        <f>VLOOKUP(B578,[1]Store_Code!$A$2:$B$10,2,FALSE)</f>
        <v>Dundee</v>
      </c>
      <c r="D578">
        <f t="shared" ref="D578:D641" si="9">INDEX($I$4:$K$12,MATCH(C578,$H$4:$H$12,0),MATCH(E578,I$3:K$3,0))</f>
        <v>23</v>
      </c>
      <c r="E578" t="s">
        <v>8</v>
      </c>
      <c r="F578" t="s">
        <v>11</v>
      </c>
      <c r="G578">
        <v>11613</v>
      </c>
    </row>
    <row r="579" spans="1:7" x14ac:dyDescent="0.3">
      <c r="A579" s="1">
        <v>44218</v>
      </c>
      <c r="B579" t="s">
        <v>23</v>
      </c>
      <c r="C579" t="str">
        <f>VLOOKUP(B579,[1]Store_Code!$A$2:$B$10,2,FALSE)</f>
        <v>Dundee</v>
      </c>
      <c r="D579">
        <f t="shared" si="9"/>
        <v>30</v>
      </c>
      <c r="E579" t="s">
        <v>10</v>
      </c>
      <c r="F579" t="s">
        <v>11</v>
      </c>
      <c r="G579">
        <v>41006</v>
      </c>
    </row>
    <row r="580" spans="1:7" x14ac:dyDescent="0.3">
      <c r="A580" s="1">
        <v>44218</v>
      </c>
      <c r="B580" t="s">
        <v>23</v>
      </c>
      <c r="C580" t="str">
        <f>VLOOKUP(B580,[1]Store_Code!$A$2:$B$10,2,FALSE)</f>
        <v>Dundee</v>
      </c>
      <c r="D580">
        <f t="shared" si="9"/>
        <v>22</v>
      </c>
      <c r="E580" t="s">
        <v>13</v>
      </c>
      <c r="F580" t="s">
        <v>11</v>
      </c>
      <c r="G580">
        <v>8391</v>
      </c>
    </row>
    <row r="581" spans="1:7" x14ac:dyDescent="0.3">
      <c r="A581" s="1">
        <v>44218</v>
      </c>
      <c r="B581" t="s">
        <v>26</v>
      </c>
      <c r="C581" t="str">
        <f>VLOOKUP(B581,[1]Store_Code!$A$2:$B$10,2,FALSE)</f>
        <v>Glasgow</v>
      </c>
      <c r="D581">
        <f t="shared" si="9"/>
        <v>31</v>
      </c>
      <c r="E581" t="s">
        <v>8</v>
      </c>
      <c r="F581" t="s">
        <v>11</v>
      </c>
      <c r="G581">
        <v>22003</v>
      </c>
    </row>
    <row r="582" spans="1:7" x14ac:dyDescent="0.3">
      <c r="A582" s="1">
        <v>44218</v>
      </c>
      <c r="B582" t="s">
        <v>26</v>
      </c>
      <c r="C582" t="str">
        <f>VLOOKUP(B582,[1]Store_Code!$A$2:$B$10,2,FALSE)</f>
        <v>Glasgow</v>
      </c>
      <c r="D582">
        <f t="shared" si="9"/>
        <v>44</v>
      </c>
      <c r="E582" t="s">
        <v>10</v>
      </c>
      <c r="F582" t="s">
        <v>11</v>
      </c>
      <c r="G582">
        <v>96444</v>
      </c>
    </row>
    <row r="583" spans="1:7" x14ac:dyDescent="0.3">
      <c r="A583" s="1">
        <v>44218</v>
      </c>
      <c r="B583" t="s">
        <v>26</v>
      </c>
      <c r="C583" t="str">
        <f>VLOOKUP(B583,[1]Store_Code!$A$2:$B$10,2,FALSE)</f>
        <v>Glasgow</v>
      </c>
      <c r="D583">
        <f t="shared" si="9"/>
        <v>26</v>
      </c>
      <c r="E583" t="s">
        <v>13</v>
      </c>
      <c r="F583" t="s">
        <v>11</v>
      </c>
      <c r="G583">
        <v>12415</v>
      </c>
    </row>
    <row r="584" spans="1:7" x14ac:dyDescent="0.3">
      <c r="A584" s="1">
        <v>44218</v>
      </c>
      <c r="B584" t="s">
        <v>27</v>
      </c>
      <c r="C584" t="str">
        <f>VLOOKUP(B584,[1]Store_Code!$A$2:$B$10,2,FALSE)</f>
        <v>Dumfries</v>
      </c>
      <c r="D584">
        <f t="shared" si="9"/>
        <v>13</v>
      </c>
      <c r="E584" t="s">
        <v>8</v>
      </c>
      <c r="F584" t="s">
        <v>11</v>
      </c>
      <c r="G584">
        <v>7570</v>
      </c>
    </row>
    <row r="585" spans="1:7" x14ac:dyDescent="0.3">
      <c r="A585" s="1">
        <v>44218</v>
      </c>
      <c r="B585" t="s">
        <v>27</v>
      </c>
      <c r="C585" t="str">
        <f>VLOOKUP(B585,[1]Store_Code!$A$2:$B$10,2,FALSE)</f>
        <v>Dumfries</v>
      </c>
      <c r="D585">
        <f t="shared" si="9"/>
        <v>18</v>
      </c>
      <c r="E585" t="s">
        <v>10</v>
      </c>
      <c r="F585" t="s">
        <v>11</v>
      </c>
      <c r="G585">
        <v>21869</v>
      </c>
    </row>
    <row r="586" spans="1:7" x14ac:dyDescent="0.3">
      <c r="A586" s="1">
        <v>44218</v>
      </c>
      <c r="B586" t="s">
        <v>27</v>
      </c>
      <c r="C586" t="str">
        <f>VLOOKUP(B586,[1]Store_Code!$A$2:$B$10,2,FALSE)</f>
        <v>Dumfries</v>
      </c>
      <c r="D586">
        <f t="shared" si="9"/>
        <v>9</v>
      </c>
      <c r="E586" t="s">
        <v>13</v>
      </c>
      <c r="F586" t="s">
        <v>11</v>
      </c>
      <c r="G586">
        <v>3682</v>
      </c>
    </row>
    <row r="587" spans="1:7" x14ac:dyDescent="0.3">
      <c r="A587" s="1">
        <v>44218</v>
      </c>
      <c r="B587" t="s">
        <v>28</v>
      </c>
      <c r="C587" t="str">
        <f>VLOOKUP(B587,[1]Store_Code!$A$2:$B$10,2,FALSE)</f>
        <v>Inverness</v>
      </c>
      <c r="D587">
        <f t="shared" si="9"/>
        <v>22</v>
      </c>
      <c r="E587" t="s">
        <v>8</v>
      </c>
      <c r="F587" t="s">
        <v>11</v>
      </c>
      <c r="G587">
        <v>9824</v>
      </c>
    </row>
    <row r="588" spans="1:7" x14ac:dyDescent="0.3">
      <c r="A588" s="1">
        <v>44218</v>
      </c>
      <c r="B588" t="s">
        <v>28</v>
      </c>
      <c r="C588" t="str">
        <f>VLOOKUP(B588,[1]Store_Code!$A$2:$B$10,2,FALSE)</f>
        <v>Inverness</v>
      </c>
      <c r="D588">
        <f t="shared" si="9"/>
        <v>20</v>
      </c>
      <c r="E588" t="s">
        <v>10</v>
      </c>
      <c r="F588" t="s">
        <v>11</v>
      </c>
      <c r="G588">
        <v>35632</v>
      </c>
    </row>
    <row r="589" spans="1:7" x14ac:dyDescent="0.3">
      <c r="A589" s="1">
        <v>44218</v>
      </c>
      <c r="B589" t="s">
        <v>28</v>
      </c>
      <c r="C589" t="str">
        <f>VLOOKUP(B589,[1]Store_Code!$A$2:$B$10,2,FALSE)</f>
        <v>Inverness</v>
      </c>
      <c r="D589">
        <f t="shared" si="9"/>
        <v>20</v>
      </c>
      <c r="E589" t="s">
        <v>13</v>
      </c>
      <c r="F589" t="s">
        <v>11</v>
      </c>
      <c r="G589">
        <v>6077</v>
      </c>
    </row>
    <row r="590" spans="1:7" x14ac:dyDescent="0.3">
      <c r="A590" s="1">
        <v>44218</v>
      </c>
      <c r="B590" t="s">
        <v>29</v>
      </c>
      <c r="C590" t="str">
        <f>VLOOKUP(B590,[1]Store_Code!$A$2:$B$10,2,FALSE)</f>
        <v>Stirling</v>
      </c>
      <c r="D590">
        <f t="shared" si="9"/>
        <v>22</v>
      </c>
      <c r="E590" t="s">
        <v>8</v>
      </c>
      <c r="F590" t="s">
        <v>11</v>
      </c>
      <c r="G590">
        <v>7981</v>
      </c>
    </row>
    <row r="591" spans="1:7" x14ac:dyDescent="0.3">
      <c r="A591" s="1">
        <v>44218</v>
      </c>
      <c r="B591" t="s">
        <v>29</v>
      </c>
      <c r="C591" t="str">
        <f>VLOOKUP(B591,[1]Store_Code!$A$2:$B$10,2,FALSE)</f>
        <v>Stirling</v>
      </c>
      <c r="D591">
        <f t="shared" si="9"/>
        <v>21</v>
      </c>
      <c r="E591" t="s">
        <v>10</v>
      </c>
      <c r="F591" t="s">
        <v>11</v>
      </c>
      <c r="G591">
        <v>28703</v>
      </c>
    </row>
    <row r="592" spans="1:7" x14ac:dyDescent="0.3">
      <c r="A592" s="1">
        <v>44218</v>
      </c>
      <c r="B592" t="s">
        <v>29</v>
      </c>
      <c r="C592" t="str">
        <f>VLOOKUP(B592,[1]Store_Code!$A$2:$B$10,2,FALSE)</f>
        <v>Stirling</v>
      </c>
      <c r="D592">
        <f t="shared" si="9"/>
        <v>15.7</v>
      </c>
      <c r="E592" t="s">
        <v>13</v>
      </c>
      <c r="F592" t="s">
        <v>11</v>
      </c>
      <c r="G592">
        <v>6090</v>
      </c>
    </row>
    <row r="593" spans="1:7" x14ac:dyDescent="0.3">
      <c r="A593" s="1">
        <v>44218</v>
      </c>
      <c r="B593" t="s">
        <v>30</v>
      </c>
      <c r="C593" t="str">
        <f>VLOOKUP(B593,[1]Store_Code!$A$2:$B$10,2,FALSE)</f>
        <v>Edinburgh</v>
      </c>
      <c r="D593">
        <f t="shared" si="9"/>
        <v>29</v>
      </c>
      <c r="E593" t="s">
        <v>8</v>
      </c>
      <c r="F593" t="s">
        <v>11</v>
      </c>
      <c r="G593">
        <v>14516</v>
      </c>
    </row>
    <row r="594" spans="1:7" x14ac:dyDescent="0.3">
      <c r="A594" s="1">
        <v>44218</v>
      </c>
      <c r="B594" t="s">
        <v>30</v>
      </c>
      <c r="C594" t="str">
        <f>VLOOKUP(B594,[1]Store_Code!$A$2:$B$10,2,FALSE)</f>
        <v>Edinburgh</v>
      </c>
      <c r="D594">
        <f t="shared" si="9"/>
        <v>39</v>
      </c>
      <c r="E594" t="s">
        <v>10</v>
      </c>
      <c r="F594" t="s">
        <v>11</v>
      </c>
      <c r="G594">
        <v>54753</v>
      </c>
    </row>
    <row r="595" spans="1:7" x14ac:dyDescent="0.3">
      <c r="A595" s="1">
        <v>44218</v>
      </c>
      <c r="B595" t="s">
        <v>30</v>
      </c>
      <c r="C595" t="str">
        <f>VLOOKUP(B595,[1]Store_Code!$A$2:$B$10,2,FALSE)</f>
        <v>Edinburgh</v>
      </c>
      <c r="D595">
        <f t="shared" si="9"/>
        <v>24</v>
      </c>
      <c r="E595" t="s">
        <v>13</v>
      </c>
      <c r="F595" t="s">
        <v>11</v>
      </c>
      <c r="G595">
        <v>9136</v>
      </c>
    </row>
    <row r="596" spans="1:7" x14ac:dyDescent="0.3">
      <c r="A596" s="1">
        <v>44219</v>
      </c>
      <c r="B596" t="s">
        <v>7</v>
      </c>
      <c r="C596" t="str">
        <f>VLOOKUP(B596,[1]Store_Code!$A$2:$B$10,2,FALSE)</f>
        <v>Perth</v>
      </c>
      <c r="D596">
        <f t="shared" si="9"/>
        <v>18</v>
      </c>
      <c r="E596" t="s">
        <v>8</v>
      </c>
      <c r="F596" t="s">
        <v>11</v>
      </c>
      <c r="G596">
        <v>6749</v>
      </c>
    </row>
    <row r="597" spans="1:7" x14ac:dyDescent="0.3">
      <c r="A597" s="1">
        <v>44219</v>
      </c>
      <c r="B597" t="s">
        <v>7</v>
      </c>
      <c r="C597" t="str">
        <f>VLOOKUP(B597,[1]Store_Code!$A$2:$B$10,2,FALSE)</f>
        <v>Perth</v>
      </c>
      <c r="D597">
        <f t="shared" si="9"/>
        <v>19</v>
      </c>
      <c r="E597" t="s">
        <v>10</v>
      </c>
      <c r="F597" t="s">
        <v>11</v>
      </c>
      <c r="G597">
        <v>26915</v>
      </c>
    </row>
    <row r="598" spans="1:7" x14ac:dyDescent="0.3">
      <c r="A598" s="1">
        <v>44219</v>
      </c>
      <c r="B598" t="s">
        <v>7</v>
      </c>
      <c r="C598" t="str">
        <f>VLOOKUP(B598,[1]Store_Code!$A$2:$B$10,2,FALSE)</f>
        <v>Perth</v>
      </c>
      <c r="D598">
        <f t="shared" si="9"/>
        <v>13</v>
      </c>
      <c r="E598" t="s">
        <v>13</v>
      </c>
      <c r="F598" t="s">
        <v>11</v>
      </c>
      <c r="G598">
        <v>6455</v>
      </c>
    </row>
    <row r="599" spans="1:7" x14ac:dyDescent="0.3">
      <c r="A599" s="1">
        <v>44219</v>
      </c>
      <c r="B599" t="s">
        <v>15</v>
      </c>
      <c r="C599" t="str">
        <f>VLOOKUP(B599,[1]Store_Code!$A$2:$B$10,2,FALSE)</f>
        <v>Aberdeen</v>
      </c>
      <c r="D599">
        <f t="shared" si="9"/>
        <v>24</v>
      </c>
      <c r="E599" t="s">
        <v>8</v>
      </c>
      <c r="F599" t="s">
        <v>11</v>
      </c>
      <c r="G599">
        <v>10977</v>
      </c>
    </row>
    <row r="600" spans="1:7" x14ac:dyDescent="0.3">
      <c r="A600" s="1">
        <v>44219</v>
      </c>
      <c r="B600" t="s">
        <v>15</v>
      </c>
      <c r="C600" t="str">
        <f>VLOOKUP(B600,[1]Store_Code!$A$2:$B$10,2,FALSE)</f>
        <v>Aberdeen</v>
      </c>
      <c r="D600">
        <f t="shared" si="9"/>
        <v>28</v>
      </c>
      <c r="E600" t="s">
        <v>10</v>
      </c>
      <c r="F600" t="s">
        <v>11</v>
      </c>
      <c r="G600">
        <v>42367</v>
      </c>
    </row>
    <row r="601" spans="1:7" x14ac:dyDescent="0.3">
      <c r="A601" s="1">
        <v>44219</v>
      </c>
      <c r="B601" t="s">
        <v>15</v>
      </c>
      <c r="C601" t="str">
        <f>VLOOKUP(B601,[1]Store_Code!$A$2:$B$10,2,FALSE)</f>
        <v>Aberdeen</v>
      </c>
      <c r="D601">
        <f t="shared" si="9"/>
        <v>16</v>
      </c>
      <c r="E601" t="s">
        <v>13</v>
      </c>
      <c r="F601" t="s">
        <v>11</v>
      </c>
      <c r="G601">
        <v>7650</v>
      </c>
    </row>
    <row r="602" spans="1:7" x14ac:dyDescent="0.3">
      <c r="A602" s="1">
        <v>44219</v>
      </c>
      <c r="B602" t="s">
        <v>19</v>
      </c>
      <c r="C602" t="str">
        <f>VLOOKUP(B602,[1]Store_Code!$A$2:$B$10,2,FALSE)</f>
        <v>St Andrews</v>
      </c>
      <c r="D602">
        <f t="shared" si="9"/>
        <v>15</v>
      </c>
      <c r="E602" t="s">
        <v>8</v>
      </c>
      <c r="F602" t="s">
        <v>11</v>
      </c>
      <c r="G602">
        <v>5717</v>
      </c>
    </row>
    <row r="603" spans="1:7" x14ac:dyDescent="0.3">
      <c r="A603" s="1">
        <v>44219</v>
      </c>
      <c r="B603" t="s">
        <v>19</v>
      </c>
      <c r="C603" t="str">
        <f>VLOOKUP(B603,[1]Store_Code!$A$2:$B$10,2,FALSE)</f>
        <v>St Andrews</v>
      </c>
      <c r="D603">
        <f t="shared" si="9"/>
        <v>19</v>
      </c>
      <c r="E603" t="s">
        <v>10</v>
      </c>
      <c r="F603" t="s">
        <v>11</v>
      </c>
      <c r="G603">
        <v>21353</v>
      </c>
    </row>
    <row r="604" spans="1:7" x14ac:dyDescent="0.3">
      <c r="A604" s="1">
        <v>44219</v>
      </c>
      <c r="B604" t="s">
        <v>19</v>
      </c>
      <c r="C604" t="str">
        <f>VLOOKUP(B604,[1]Store_Code!$A$2:$B$10,2,FALSE)</f>
        <v>St Andrews</v>
      </c>
      <c r="D604">
        <f t="shared" si="9"/>
        <v>10</v>
      </c>
      <c r="E604" t="s">
        <v>13</v>
      </c>
      <c r="F604" t="s">
        <v>11</v>
      </c>
      <c r="G604">
        <v>5302</v>
      </c>
    </row>
    <row r="605" spans="1:7" x14ac:dyDescent="0.3">
      <c r="A605" s="1">
        <v>44219</v>
      </c>
      <c r="B605" t="s">
        <v>23</v>
      </c>
      <c r="C605" t="str">
        <f>VLOOKUP(B605,[1]Store_Code!$A$2:$B$10,2,FALSE)</f>
        <v>Dundee</v>
      </c>
      <c r="D605">
        <f t="shared" si="9"/>
        <v>23</v>
      </c>
      <c r="E605" t="s">
        <v>8</v>
      </c>
      <c r="F605" t="s">
        <v>11</v>
      </c>
      <c r="G605">
        <v>12292</v>
      </c>
    </row>
    <row r="606" spans="1:7" x14ac:dyDescent="0.3">
      <c r="A606" s="1">
        <v>44219</v>
      </c>
      <c r="B606" t="s">
        <v>23</v>
      </c>
      <c r="C606" t="str">
        <f>VLOOKUP(B606,[1]Store_Code!$A$2:$B$10,2,FALSE)</f>
        <v>Dundee</v>
      </c>
      <c r="D606">
        <f t="shared" si="9"/>
        <v>30</v>
      </c>
      <c r="E606" t="s">
        <v>10</v>
      </c>
      <c r="F606" t="s">
        <v>11</v>
      </c>
      <c r="G606">
        <v>40854</v>
      </c>
    </row>
    <row r="607" spans="1:7" x14ac:dyDescent="0.3">
      <c r="A607" s="1">
        <v>44219</v>
      </c>
      <c r="B607" t="s">
        <v>23</v>
      </c>
      <c r="C607" t="str">
        <f>VLOOKUP(B607,[1]Store_Code!$A$2:$B$10,2,FALSE)</f>
        <v>Dundee</v>
      </c>
      <c r="D607">
        <f t="shared" si="9"/>
        <v>22</v>
      </c>
      <c r="E607" t="s">
        <v>13</v>
      </c>
      <c r="F607" t="s">
        <v>11</v>
      </c>
      <c r="G607">
        <v>7624</v>
      </c>
    </row>
    <row r="608" spans="1:7" x14ac:dyDescent="0.3">
      <c r="A608" s="1">
        <v>44219</v>
      </c>
      <c r="B608" t="s">
        <v>26</v>
      </c>
      <c r="C608" t="str">
        <f>VLOOKUP(B608,[1]Store_Code!$A$2:$B$10,2,FALSE)</f>
        <v>Glasgow</v>
      </c>
      <c r="D608">
        <f t="shared" si="9"/>
        <v>31</v>
      </c>
      <c r="E608" t="s">
        <v>8</v>
      </c>
      <c r="F608" t="s">
        <v>11</v>
      </c>
      <c r="G608">
        <v>23290</v>
      </c>
    </row>
    <row r="609" spans="1:7" x14ac:dyDescent="0.3">
      <c r="A609" s="1">
        <v>44219</v>
      </c>
      <c r="B609" t="s">
        <v>26</v>
      </c>
      <c r="C609" t="str">
        <f>VLOOKUP(B609,[1]Store_Code!$A$2:$B$10,2,FALSE)</f>
        <v>Glasgow</v>
      </c>
      <c r="D609">
        <f t="shared" si="9"/>
        <v>44</v>
      </c>
      <c r="E609" t="s">
        <v>10</v>
      </c>
      <c r="F609" t="s">
        <v>11</v>
      </c>
      <c r="G609">
        <v>96088</v>
      </c>
    </row>
    <row r="610" spans="1:7" x14ac:dyDescent="0.3">
      <c r="A610" s="1">
        <v>44219</v>
      </c>
      <c r="B610" t="s">
        <v>26</v>
      </c>
      <c r="C610" t="str">
        <f>VLOOKUP(B610,[1]Store_Code!$A$2:$B$10,2,FALSE)</f>
        <v>Glasgow</v>
      </c>
      <c r="D610">
        <f t="shared" si="9"/>
        <v>26</v>
      </c>
      <c r="E610" t="s">
        <v>13</v>
      </c>
      <c r="F610" t="s">
        <v>11</v>
      </c>
      <c r="G610">
        <v>11279</v>
      </c>
    </row>
    <row r="611" spans="1:7" x14ac:dyDescent="0.3">
      <c r="A611" s="1">
        <v>44219</v>
      </c>
      <c r="B611" t="s">
        <v>27</v>
      </c>
      <c r="C611" t="str">
        <f>VLOOKUP(B611,[1]Store_Code!$A$2:$B$10,2,FALSE)</f>
        <v>Dumfries</v>
      </c>
      <c r="D611">
        <f t="shared" si="9"/>
        <v>13</v>
      </c>
      <c r="E611" t="s">
        <v>8</v>
      </c>
      <c r="F611" t="s">
        <v>11</v>
      </c>
      <c r="G611">
        <v>8013</v>
      </c>
    </row>
    <row r="612" spans="1:7" x14ac:dyDescent="0.3">
      <c r="A612" s="1">
        <v>44219</v>
      </c>
      <c r="B612" t="s">
        <v>27</v>
      </c>
      <c r="C612" t="str">
        <f>VLOOKUP(B612,[1]Store_Code!$A$2:$B$10,2,FALSE)</f>
        <v>Dumfries</v>
      </c>
      <c r="D612">
        <f t="shared" si="9"/>
        <v>18</v>
      </c>
      <c r="E612" t="s">
        <v>10</v>
      </c>
      <c r="F612" t="s">
        <v>11</v>
      </c>
      <c r="G612">
        <v>21789</v>
      </c>
    </row>
    <row r="613" spans="1:7" x14ac:dyDescent="0.3">
      <c r="A613" s="1">
        <v>44219</v>
      </c>
      <c r="B613" t="s">
        <v>27</v>
      </c>
      <c r="C613" t="str">
        <f>VLOOKUP(B613,[1]Store_Code!$A$2:$B$10,2,FALSE)</f>
        <v>Dumfries</v>
      </c>
      <c r="D613">
        <f t="shared" si="9"/>
        <v>9</v>
      </c>
      <c r="E613" t="s">
        <v>13</v>
      </c>
      <c r="F613" t="s">
        <v>11</v>
      </c>
      <c r="G613">
        <v>3344</v>
      </c>
    </row>
    <row r="614" spans="1:7" x14ac:dyDescent="0.3">
      <c r="A614" s="1">
        <v>44219</v>
      </c>
      <c r="B614" t="s">
        <v>28</v>
      </c>
      <c r="C614" t="str">
        <f>VLOOKUP(B614,[1]Store_Code!$A$2:$B$10,2,FALSE)</f>
        <v>Inverness</v>
      </c>
      <c r="D614">
        <f t="shared" si="9"/>
        <v>22</v>
      </c>
      <c r="E614" t="s">
        <v>8</v>
      </c>
      <c r="F614" t="s">
        <v>11</v>
      </c>
      <c r="G614">
        <v>10444</v>
      </c>
    </row>
    <row r="615" spans="1:7" x14ac:dyDescent="0.3">
      <c r="A615" s="1">
        <v>44219</v>
      </c>
      <c r="B615" t="s">
        <v>28</v>
      </c>
      <c r="C615" t="str">
        <f>VLOOKUP(B615,[1]Store_Code!$A$2:$B$10,2,FALSE)</f>
        <v>Inverness</v>
      </c>
      <c r="D615">
        <f t="shared" si="9"/>
        <v>20</v>
      </c>
      <c r="E615" t="s">
        <v>10</v>
      </c>
      <c r="F615" t="s">
        <v>11</v>
      </c>
      <c r="G615">
        <v>35501</v>
      </c>
    </row>
    <row r="616" spans="1:7" x14ac:dyDescent="0.3">
      <c r="A616" s="1">
        <v>44219</v>
      </c>
      <c r="B616" t="s">
        <v>28</v>
      </c>
      <c r="C616" t="str">
        <f>VLOOKUP(B616,[1]Store_Code!$A$2:$B$10,2,FALSE)</f>
        <v>Inverness</v>
      </c>
      <c r="D616">
        <f t="shared" si="9"/>
        <v>20</v>
      </c>
      <c r="E616" t="s">
        <v>13</v>
      </c>
      <c r="F616" t="s">
        <v>11</v>
      </c>
      <c r="G616">
        <v>5520</v>
      </c>
    </row>
    <row r="617" spans="1:7" x14ac:dyDescent="0.3">
      <c r="A617" s="1">
        <v>44219</v>
      </c>
      <c r="B617" t="s">
        <v>29</v>
      </c>
      <c r="C617" t="str">
        <f>VLOOKUP(B617,[1]Store_Code!$A$2:$B$10,2,FALSE)</f>
        <v>Stirling</v>
      </c>
      <c r="D617">
        <f t="shared" si="9"/>
        <v>22</v>
      </c>
      <c r="E617" t="s">
        <v>8</v>
      </c>
      <c r="F617" t="s">
        <v>11</v>
      </c>
      <c r="G617">
        <v>8490</v>
      </c>
    </row>
    <row r="618" spans="1:7" x14ac:dyDescent="0.3">
      <c r="A618" s="1">
        <v>44219</v>
      </c>
      <c r="B618" t="s">
        <v>29</v>
      </c>
      <c r="C618" t="str">
        <f>VLOOKUP(B618,[1]Store_Code!$A$2:$B$10,2,FALSE)</f>
        <v>Stirling</v>
      </c>
      <c r="D618">
        <f t="shared" si="9"/>
        <v>21</v>
      </c>
      <c r="E618" t="s">
        <v>10</v>
      </c>
      <c r="F618" t="s">
        <v>11</v>
      </c>
      <c r="G618">
        <v>28598</v>
      </c>
    </row>
    <row r="619" spans="1:7" x14ac:dyDescent="0.3">
      <c r="A619" s="1">
        <v>44219</v>
      </c>
      <c r="B619" t="s">
        <v>29</v>
      </c>
      <c r="C619" t="str">
        <f>VLOOKUP(B619,[1]Store_Code!$A$2:$B$10,2,FALSE)</f>
        <v>Stirling</v>
      </c>
      <c r="D619">
        <f t="shared" si="9"/>
        <v>15.7</v>
      </c>
      <c r="E619" t="s">
        <v>13</v>
      </c>
      <c r="F619" t="s">
        <v>11</v>
      </c>
      <c r="G619">
        <v>5534</v>
      </c>
    </row>
    <row r="620" spans="1:7" x14ac:dyDescent="0.3">
      <c r="A620" s="1">
        <v>44219</v>
      </c>
      <c r="B620" t="s">
        <v>30</v>
      </c>
      <c r="C620" t="str">
        <f>VLOOKUP(B620,[1]Store_Code!$A$2:$B$10,2,FALSE)</f>
        <v>Edinburgh</v>
      </c>
      <c r="D620">
        <f t="shared" si="9"/>
        <v>29</v>
      </c>
      <c r="E620" t="s">
        <v>8</v>
      </c>
      <c r="F620" t="s">
        <v>11</v>
      </c>
      <c r="G620">
        <v>15366</v>
      </c>
    </row>
    <row r="621" spans="1:7" x14ac:dyDescent="0.3">
      <c r="A621" s="1">
        <v>44219</v>
      </c>
      <c r="B621" t="s">
        <v>30</v>
      </c>
      <c r="C621" t="str">
        <f>VLOOKUP(B621,[1]Store_Code!$A$2:$B$10,2,FALSE)</f>
        <v>Edinburgh</v>
      </c>
      <c r="D621">
        <f t="shared" si="9"/>
        <v>39</v>
      </c>
      <c r="E621" t="s">
        <v>10</v>
      </c>
      <c r="F621" t="s">
        <v>11</v>
      </c>
      <c r="G621">
        <v>61281</v>
      </c>
    </row>
    <row r="622" spans="1:7" x14ac:dyDescent="0.3">
      <c r="A622" s="1">
        <v>44219</v>
      </c>
      <c r="B622" t="s">
        <v>30</v>
      </c>
      <c r="C622" t="str">
        <f>VLOOKUP(B622,[1]Store_Code!$A$2:$B$10,2,FALSE)</f>
        <v>Edinburgh</v>
      </c>
      <c r="D622">
        <f t="shared" si="9"/>
        <v>24</v>
      </c>
      <c r="E622" t="s">
        <v>13</v>
      </c>
      <c r="F622" t="s">
        <v>11</v>
      </c>
      <c r="G622">
        <v>8299</v>
      </c>
    </row>
    <row r="623" spans="1:7" x14ac:dyDescent="0.3">
      <c r="A623" s="1">
        <v>44220</v>
      </c>
      <c r="B623" t="s">
        <v>7</v>
      </c>
      <c r="C623" t="str">
        <f>VLOOKUP(B623,[1]Store_Code!$A$2:$B$10,2,FALSE)</f>
        <v>Perth</v>
      </c>
      <c r="D623">
        <f t="shared" si="9"/>
        <v>18</v>
      </c>
      <c r="E623" t="s">
        <v>8</v>
      </c>
      <c r="F623" t="s">
        <v>11</v>
      </c>
      <c r="G623">
        <v>6236</v>
      </c>
    </row>
    <row r="624" spans="1:7" x14ac:dyDescent="0.3">
      <c r="A624" s="1">
        <v>44220</v>
      </c>
      <c r="B624" t="s">
        <v>7</v>
      </c>
      <c r="C624" t="str">
        <f>VLOOKUP(B624,[1]Store_Code!$A$2:$B$10,2,FALSE)</f>
        <v>Perth</v>
      </c>
      <c r="D624">
        <f t="shared" si="9"/>
        <v>19</v>
      </c>
      <c r="E624" t="s">
        <v>10</v>
      </c>
      <c r="F624" t="s">
        <v>11</v>
      </c>
      <c r="G624">
        <v>25903</v>
      </c>
    </row>
    <row r="625" spans="1:7" x14ac:dyDescent="0.3">
      <c r="A625" s="1">
        <v>44220</v>
      </c>
      <c r="B625" t="s">
        <v>7</v>
      </c>
      <c r="C625" t="str">
        <f>VLOOKUP(B625,[1]Store_Code!$A$2:$B$10,2,FALSE)</f>
        <v>Perth</v>
      </c>
      <c r="D625">
        <f t="shared" si="9"/>
        <v>13</v>
      </c>
      <c r="E625" t="s">
        <v>13</v>
      </c>
      <c r="F625" t="s">
        <v>11</v>
      </c>
      <c r="G625">
        <v>6621</v>
      </c>
    </row>
    <row r="626" spans="1:7" x14ac:dyDescent="0.3">
      <c r="A626" s="1">
        <v>44220</v>
      </c>
      <c r="B626" t="s">
        <v>15</v>
      </c>
      <c r="C626" t="str">
        <f>VLOOKUP(B626,[1]Store_Code!$A$2:$B$10,2,FALSE)</f>
        <v>Aberdeen</v>
      </c>
      <c r="D626">
        <f t="shared" si="9"/>
        <v>24</v>
      </c>
      <c r="E626" t="s">
        <v>8</v>
      </c>
      <c r="F626" t="s">
        <v>11</v>
      </c>
      <c r="G626">
        <v>10143</v>
      </c>
    </row>
    <row r="627" spans="1:7" x14ac:dyDescent="0.3">
      <c r="A627" s="1">
        <v>44220</v>
      </c>
      <c r="B627" t="s">
        <v>15</v>
      </c>
      <c r="C627" t="str">
        <f>VLOOKUP(B627,[1]Store_Code!$A$2:$B$10,2,FALSE)</f>
        <v>Aberdeen</v>
      </c>
      <c r="D627">
        <f t="shared" si="9"/>
        <v>28</v>
      </c>
      <c r="E627" t="s">
        <v>10</v>
      </c>
      <c r="F627" t="s">
        <v>11</v>
      </c>
      <c r="G627">
        <v>40773</v>
      </c>
    </row>
    <row r="628" spans="1:7" x14ac:dyDescent="0.3">
      <c r="A628" s="1">
        <v>44220</v>
      </c>
      <c r="B628" t="s">
        <v>15</v>
      </c>
      <c r="C628" t="str">
        <f>VLOOKUP(B628,[1]Store_Code!$A$2:$B$10,2,FALSE)</f>
        <v>Aberdeen</v>
      </c>
      <c r="D628">
        <f t="shared" si="9"/>
        <v>16</v>
      </c>
      <c r="E628" t="s">
        <v>13</v>
      </c>
      <c r="F628" t="s">
        <v>11</v>
      </c>
      <c r="G628">
        <v>7848</v>
      </c>
    </row>
    <row r="629" spans="1:7" x14ac:dyDescent="0.3">
      <c r="A629" s="1">
        <v>44220</v>
      </c>
      <c r="B629" t="s">
        <v>19</v>
      </c>
      <c r="C629" t="str">
        <f>VLOOKUP(B629,[1]Store_Code!$A$2:$B$10,2,FALSE)</f>
        <v>St Andrews</v>
      </c>
      <c r="D629">
        <f t="shared" si="9"/>
        <v>15</v>
      </c>
      <c r="E629" t="s">
        <v>8</v>
      </c>
      <c r="F629" t="s">
        <v>11</v>
      </c>
      <c r="G629">
        <v>5243</v>
      </c>
    </row>
    <row r="630" spans="1:7" x14ac:dyDescent="0.3">
      <c r="A630" s="1">
        <v>44220</v>
      </c>
      <c r="B630" t="s">
        <v>19</v>
      </c>
      <c r="C630" t="str">
        <f>VLOOKUP(B630,[1]Store_Code!$A$2:$B$10,2,FALSE)</f>
        <v>St Andrews</v>
      </c>
      <c r="D630">
        <f t="shared" si="9"/>
        <v>19</v>
      </c>
      <c r="E630" t="s">
        <v>10</v>
      </c>
      <c r="F630" t="s">
        <v>11</v>
      </c>
      <c r="G630">
        <v>20550</v>
      </c>
    </row>
    <row r="631" spans="1:7" x14ac:dyDescent="0.3">
      <c r="A631" s="1">
        <v>44220</v>
      </c>
      <c r="B631" t="s">
        <v>19</v>
      </c>
      <c r="C631" t="str">
        <f>VLOOKUP(B631,[1]Store_Code!$A$2:$B$10,2,FALSE)</f>
        <v>St Andrews</v>
      </c>
      <c r="D631">
        <f t="shared" si="9"/>
        <v>10</v>
      </c>
      <c r="E631" t="s">
        <v>13</v>
      </c>
      <c r="F631" t="s">
        <v>11</v>
      </c>
      <c r="G631">
        <v>5439</v>
      </c>
    </row>
    <row r="632" spans="1:7" x14ac:dyDescent="0.3">
      <c r="A632" s="1">
        <v>44220</v>
      </c>
      <c r="B632" t="s">
        <v>23</v>
      </c>
      <c r="C632" t="str">
        <f>VLOOKUP(B632,[1]Store_Code!$A$2:$B$10,2,FALSE)</f>
        <v>Dundee</v>
      </c>
      <c r="D632">
        <f t="shared" si="9"/>
        <v>23</v>
      </c>
      <c r="E632" t="s">
        <v>8</v>
      </c>
      <c r="F632" t="s">
        <v>11</v>
      </c>
      <c r="G632">
        <v>11359</v>
      </c>
    </row>
    <row r="633" spans="1:7" x14ac:dyDescent="0.3">
      <c r="A633" s="1">
        <v>44220</v>
      </c>
      <c r="B633" t="s">
        <v>23</v>
      </c>
      <c r="C633" t="str">
        <f>VLOOKUP(B633,[1]Store_Code!$A$2:$B$10,2,FALSE)</f>
        <v>Dundee</v>
      </c>
      <c r="D633">
        <f t="shared" si="9"/>
        <v>30</v>
      </c>
      <c r="E633" t="s">
        <v>10</v>
      </c>
      <c r="F633" t="s">
        <v>11</v>
      </c>
      <c r="G633">
        <v>39317</v>
      </c>
    </row>
    <row r="634" spans="1:7" x14ac:dyDescent="0.3">
      <c r="A634" s="1">
        <v>44220</v>
      </c>
      <c r="B634" t="s">
        <v>23</v>
      </c>
      <c r="C634" t="str">
        <f>VLOOKUP(B634,[1]Store_Code!$A$2:$B$10,2,FALSE)</f>
        <v>Dundee</v>
      </c>
      <c r="D634">
        <f t="shared" si="9"/>
        <v>22</v>
      </c>
      <c r="E634" t="s">
        <v>13</v>
      </c>
      <c r="F634" t="s">
        <v>11</v>
      </c>
      <c r="G634">
        <v>7820</v>
      </c>
    </row>
    <row r="635" spans="1:7" x14ac:dyDescent="0.3">
      <c r="A635" s="1">
        <v>44220</v>
      </c>
      <c r="B635" t="s">
        <v>26</v>
      </c>
      <c r="C635" t="str">
        <f>VLOOKUP(B635,[1]Store_Code!$A$2:$B$10,2,FALSE)</f>
        <v>Glasgow</v>
      </c>
      <c r="D635">
        <f t="shared" si="9"/>
        <v>31</v>
      </c>
      <c r="E635" t="s">
        <v>8</v>
      </c>
      <c r="F635" t="s">
        <v>11</v>
      </c>
      <c r="G635">
        <v>21522</v>
      </c>
    </row>
    <row r="636" spans="1:7" x14ac:dyDescent="0.3">
      <c r="A636" s="1">
        <v>44220</v>
      </c>
      <c r="B636" t="s">
        <v>26</v>
      </c>
      <c r="C636" t="str">
        <f>VLOOKUP(B636,[1]Store_Code!$A$2:$B$10,2,FALSE)</f>
        <v>Glasgow</v>
      </c>
      <c r="D636">
        <f t="shared" si="9"/>
        <v>44</v>
      </c>
      <c r="E636" t="s">
        <v>10</v>
      </c>
      <c r="F636" t="s">
        <v>11</v>
      </c>
      <c r="G636">
        <v>92473</v>
      </c>
    </row>
    <row r="637" spans="1:7" x14ac:dyDescent="0.3">
      <c r="A637" s="1">
        <v>44220</v>
      </c>
      <c r="B637" t="s">
        <v>26</v>
      </c>
      <c r="C637" t="str">
        <f>VLOOKUP(B637,[1]Store_Code!$A$2:$B$10,2,FALSE)</f>
        <v>Glasgow</v>
      </c>
      <c r="D637">
        <f t="shared" si="9"/>
        <v>26</v>
      </c>
      <c r="E637" t="s">
        <v>13</v>
      </c>
      <c r="F637" t="s">
        <v>11</v>
      </c>
      <c r="G637">
        <v>11570</v>
      </c>
    </row>
    <row r="638" spans="1:7" x14ac:dyDescent="0.3">
      <c r="A638" s="1">
        <v>44220</v>
      </c>
      <c r="B638" t="s">
        <v>27</v>
      </c>
      <c r="C638" t="str">
        <f>VLOOKUP(B638,[1]Store_Code!$A$2:$B$10,2,FALSE)</f>
        <v>Dumfries</v>
      </c>
      <c r="D638">
        <f t="shared" si="9"/>
        <v>13</v>
      </c>
      <c r="E638" t="s">
        <v>8</v>
      </c>
      <c r="F638" t="s">
        <v>11</v>
      </c>
      <c r="G638">
        <v>7405</v>
      </c>
    </row>
    <row r="639" spans="1:7" x14ac:dyDescent="0.3">
      <c r="A639" s="1">
        <v>44220</v>
      </c>
      <c r="B639" t="s">
        <v>27</v>
      </c>
      <c r="C639" t="str">
        <f>VLOOKUP(B639,[1]Store_Code!$A$2:$B$10,2,FALSE)</f>
        <v>Dumfries</v>
      </c>
      <c r="D639">
        <f t="shared" si="9"/>
        <v>18</v>
      </c>
      <c r="E639" t="s">
        <v>10</v>
      </c>
      <c r="F639" t="s">
        <v>11</v>
      </c>
      <c r="G639">
        <v>20969</v>
      </c>
    </row>
    <row r="640" spans="1:7" x14ac:dyDescent="0.3">
      <c r="A640" s="1">
        <v>44220</v>
      </c>
      <c r="B640" t="s">
        <v>27</v>
      </c>
      <c r="C640" t="str">
        <f>VLOOKUP(B640,[1]Store_Code!$A$2:$B$10,2,FALSE)</f>
        <v>Dumfries</v>
      </c>
      <c r="D640">
        <f t="shared" si="9"/>
        <v>9</v>
      </c>
      <c r="E640" t="s">
        <v>13</v>
      </c>
      <c r="F640" t="s">
        <v>11</v>
      </c>
      <c r="G640">
        <v>3431</v>
      </c>
    </row>
    <row r="641" spans="1:7" x14ac:dyDescent="0.3">
      <c r="A641" s="1">
        <v>44220</v>
      </c>
      <c r="B641" t="s">
        <v>28</v>
      </c>
      <c r="C641" t="str">
        <f>VLOOKUP(B641,[1]Store_Code!$A$2:$B$10,2,FALSE)</f>
        <v>Inverness</v>
      </c>
      <c r="D641">
        <f t="shared" si="9"/>
        <v>22</v>
      </c>
      <c r="E641" t="s">
        <v>8</v>
      </c>
      <c r="F641" t="s">
        <v>11</v>
      </c>
      <c r="G641">
        <v>9593</v>
      </c>
    </row>
    <row r="642" spans="1:7" x14ac:dyDescent="0.3">
      <c r="A642" s="1">
        <v>44220</v>
      </c>
      <c r="B642" t="s">
        <v>28</v>
      </c>
      <c r="C642" t="str">
        <f>VLOOKUP(B642,[1]Store_Code!$A$2:$B$10,2,FALSE)</f>
        <v>Inverness</v>
      </c>
      <c r="D642">
        <f t="shared" ref="D642:D705" si="10">INDEX($I$4:$K$12,MATCH(C642,$H$4:$H$12,0),MATCH(E642,I$3:K$3,0))</f>
        <v>20</v>
      </c>
      <c r="E642" t="s">
        <v>10</v>
      </c>
      <c r="F642" t="s">
        <v>11</v>
      </c>
      <c r="G642">
        <v>34165</v>
      </c>
    </row>
    <row r="643" spans="1:7" x14ac:dyDescent="0.3">
      <c r="A643" s="1">
        <v>44220</v>
      </c>
      <c r="B643" t="s">
        <v>28</v>
      </c>
      <c r="C643" t="str">
        <f>VLOOKUP(B643,[1]Store_Code!$A$2:$B$10,2,FALSE)</f>
        <v>Inverness</v>
      </c>
      <c r="D643">
        <f t="shared" si="10"/>
        <v>20</v>
      </c>
      <c r="E643" t="s">
        <v>13</v>
      </c>
      <c r="F643" t="s">
        <v>11</v>
      </c>
      <c r="G643">
        <v>5662</v>
      </c>
    </row>
    <row r="644" spans="1:7" x14ac:dyDescent="0.3">
      <c r="A644" s="1">
        <v>44220</v>
      </c>
      <c r="B644" t="s">
        <v>29</v>
      </c>
      <c r="C644" t="str">
        <f>VLOOKUP(B644,[1]Store_Code!$A$2:$B$10,2,FALSE)</f>
        <v>Stirling</v>
      </c>
      <c r="D644">
        <f t="shared" si="10"/>
        <v>22</v>
      </c>
      <c r="E644" t="s">
        <v>8</v>
      </c>
      <c r="F644" t="s">
        <v>11</v>
      </c>
      <c r="G644">
        <v>7791</v>
      </c>
    </row>
    <row r="645" spans="1:7" x14ac:dyDescent="0.3">
      <c r="A645" s="1">
        <v>44220</v>
      </c>
      <c r="B645" t="s">
        <v>29</v>
      </c>
      <c r="C645" t="str">
        <f>VLOOKUP(B645,[1]Store_Code!$A$2:$B$10,2,FALSE)</f>
        <v>Stirling</v>
      </c>
      <c r="D645">
        <f t="shared" si="10"/>
        <v>21</v>
      </c>
      <c r="E645" t="s">
        <v>10</v>
      </c>
      <c r="F645" t="s">
        <v>11</v>
      </c>
      <c r="G645">
        <v>27522</v>
      </c>
    </row>
    <row r="646" spans="1:7" x14ac:dyDescent="0.3">
      <c r="A646" s="1">
        <v>44220</v>
      </c>
      <c r="B646" t="s">
        <v>29</v>
      </c>
      <c r="C646" t="str">
        <f>VLOOKUP(B646,[1]Store_Code!$A$2:$B$10,2,FALSE)</f>
        <v>Stirling</v>
      </c>
      <c r="D646">
        <f t="shared" si="10"/>
        <v>15.7</v>
      </c>
      <c r="E646" t="s">
        <v>13</v>
      </c>
      <c r="F646" t="s">
        <v>11</v>
      </c>
      <c r="G646">
        <v>5675</v>
      </c>
    </row>
    <row r="647" spans="1:7" x14ac:dyDescent="0.3">
      <c r="A647" s="1">
        <v>44220</v>
      </c>
      <c r="B647" t="s">
        <v>30</v>
      </c>
      <c r="C647" t="str">
        <f>VLOOKUP(B647,[1]Store_Code!$A$2:$B$10,2,FALSE)</f>
        <v>Edinburgh</v>
      </c>
      <c r="D647">
        <f t="shared" si="10"/>
        <v>29</v>
      </c>
      <c r="E647" t="s">
        <v>8</v>
      </c>
      <c r="F647" t="s">
        <v>11</v>
      </c>
      <c r="G647">
        <v>14199</v>
      </c>
    </row>
    <row r="648" spans="1:7" x14ac:dyDescent="0.3">
      <c r="A648" s="1">
        <v>44220</v>
      </c>
      <c r="B648" t="s">
        <v>30</v>
      </c>
      <c r="C648" t="str">
        <f>VLOOKUP(B648,[1]Store_Code!$A$2:$B$10,2,FALSE)</f>
        <v>Edinburgh</v>
      </c>
      <c r="D648">
        <f t="shared" si="10"/>
        <v>39</v>
      </c>
      <c r="E648" t="s">
        <v>10</v>
      </c>
      <c r="F648" t="s">
        <v>11</v>
      </c>
      <c r="G648">
        <v>58975</v>
      </c>
    </row>
    <row r="649" spans="1:7" x14ac:dyDescent="0.3">
      <c r="A649" s="1">
        <v>44220</v>
      </c>
      <c r="B649" t="s">
        <v>30</v>
      </c>
      <c r="C649" t="str">
        <f>VLOOKUP(B649,[1]Store_Code!$A$2:$B$10,2,FALSE)</f>
        <v>Edinburgh</v>
      </c>
      <c r="D649">
        <f t="shared" si="10"/>
        <v>24</v>
      </c>
      <c r="E649" t="s">
        <v>13</v>
      </c>
      <c r="F649" t="s">
        <v>11</v>
      </c>
      <c r="G649">
        <v>8514</v>
      </c>
    </row>
    <row r="650" spans="1:7" x14ac:dyDescent="0.3">
      <c r="A650" s="1">
        <v>44221</v>
      </c>
      <c r="B650" t="s">
        <v>7</v>
      </c>
      <c r="C650" t="str">
        <f>VLOOKUP(B650,[1]Store_Code!$A$2:$B$10,2,FALSE)</f>
        <v>Perth</v>
      </c>
      <c r="D650">
        <f t="shared" si="10"/>
        <v>18</v>
      </c>
      <c r="E650" t="s">
        <v>8</v>
      </c>
      <c r="F650" t="s">
        <v>11</v>
      </c>
      <c r="G650">
        <v>6401</v>
      </c>
    </row>
    <row r="651" spans="1:7" x14ac:dyDescent="0.3">
      <c r="A651" s="1">
        <v>44221</v>
      </c>
      <c r="B651" t="s">
        <v>7</v>
      </c>
      <c r="C651" t="str">
        <f>VLOOKUP(B651,[1]Store_Code!$A$2:$B$10,2,FALSE)</f>
        <v>Perth</v>
      </c>
      <c r="D651">
        <f t="shared" si="10"/>
        <v>19</v>
      </c>
      <c r="E651" t="s">
        <v>10</v>
      </c>
      <c r="F651" t="s">
        <v>11</v>
      </c>
      <c r="G651">
        <v>24486</v>
      </c>
    </row>
    <row r="652" spans="1:7" x14ac:dyDescent="0.3">
      <c r="A652" s="1">
        <v>44221</v>
      </c>
      <c r="B652" t="s">
        <v>7</v>
      </c>
      <c r="C652" t="str">
        <f>VLOOKUP(B652,[1]Store_Code!$A$2:$B$10,2,FALSE)</f>
        <v>Perth</v>
      </c>
      <c r="D652">
        <f t="shared" si="10"/>
        <v>13</v>
      </c>
      <c r="E652" t="s">
        <v>13</v>
      </c>
      <c r="F652" t="s">
        <v>11</v>
      </c>
      <c r="G652">
        <v>6015</v>
      </c>
    </row>
    <row r="653" spans="1:7" x14ac:dyDescent="0.3">
      <c r="A653" s="1">
        <v>44221</v>
      </c>
      <c r="B653" t="s">
        <v>15</v>
      </c>
      <c r="C653" t="str">
        <f>VLOOKUP(B653,[1]Store_Code!$A$2:$B$10,2,FALSE)</f>
        <v>Aberdeen</v>
      </c>
      <c r="D653">
        <f t="shared" si="10"/>
        <v>24</v>
      </c>
      <c r="E653" t="s">
        <v>8</v>
      </c>
      <c r="F653" t="s">
        <v>11</v>
      </c>
      <c r="G653">
        <v>10412</v>
      </c>
    </row>
    <row r="654" spans="1:7" x14ac:dyDescent="0.3">
      <c r="A654" s="1">
        <v>44221</v>
      </c>
      <c r="B654" t="s">
        <v>15</v>
      </c>
      <c r="C654" t="str">
        <f>VLOOKUP(B654,[1]Store_Code!$A$2:$B$10,2,FALSE)</f>
        <v>Aberdeen</v>
      </c>
      <c r="D654">
        <f t="shared" si="10"/>
        <v>28</v>
      </c>
      <c r="E654" t="s">
        <v>10</v>
      </c>
      <c r="F654" t="s">
        <v>11</v>
      </c>
      <c r="G654">
        <v>38543</v>
      </c>
    </row>
    <row r="655" spans="1:7" x14ac:dyDescent="0.3">
      <c r="A655" s="1">
        <v>44221</v>
      </c>
      <c r="B655" t="s">
        <v>15</v>
      </c>
      <c r="C655" t="str">
        <f>VLOOKUP(B655,[1]Store_Code!$A$2:$B$10,2,FALSE)</f>
        <v>Aberdeen</v>
      </c>
      <c r="D655">
        <f t="shared" si="10"/>
        <v>16</v>
      </c>
      <c r="E655" t="s">
        <v>13</v>
      </c>
      <c r="F655" t="s">
        <v>11</v>
      </c>
      <c r="G655">
        <v>7128</v>
      </c>
    </row>
    <row r="656" spans="1:7" x14ac:dyDescent="0.3">
      <c r="A656" s="1">
        <v>44221</v>
      </c>
      <c r="B656" t="s">
        <v>19</v>
      </c>
      <c r="C656" t="str">
        <f>VLOOKUP(B656,[1]Store_Code!$A$2:$B$10,2,FALSE)</f>
        <v>St Andrews</v>
      </c>
      <c r="D656">
        <f t="shared" si="10"/>
        <v>15</v>
      </c>
      <c r="E656" t="s">
        <v>8</v>
      </c>
      <c r="F656" t="s">
        <v>11</v>
      </c>
      <c r="G656">
        <v>5396</v>
      </c>
    </row>
    <row r="657" spans="1:7" x14ac:dyDescent="0.3">
      <c r="A657" s="1">
        <v>44221</v>
      </c>
      <c r="B657" t="s">
        <v>19</v>
      </c>
      <c r="C657" t="str">
        <f>VLOOKUP(B657,[1]Store_Code!$A$2:$B$10,2,FALSE)</f>
        <v>St Andrews</v>
      </c>
      <c r="D657">
        <f t="shared" si="10"/>
        <v>19</v>
      </c>
      <c r="E657" t="s">
        <v>10</v>
      </c>
      <c r="F657" t="s">
        <v>11</v>
      </c>
      <c r="G657">
        <v>19426</v>
      </c>
    </row>
    <row r="658" spans="1:7" x14ac:dyDescent="0.3">
      <c r="A658" s="1">
        <v>44221</v>
      </c>
      <c r="B658" t="s">
        <v>19</v>
      </c>
      <c r="C658" t="str">
        <f>VLOOKUP(B658,[1]Store_Code!$A$2:$B$10,2,FALSE)</f>
        <v>St Andrews</v>
      </c>
      <c r="D658">
        <f t="shared" si="10"/>
        <v>10</v>
      </c>
      <c r="E658" t="s">
        <v>13</v>
      </c>
      <c r="F658" t="s">
        <v>11</v>
      </c>
      <c r="G658">
        <v>4940</v>
      </c>
    </row>
    <row r="659" spans="1:7" x14ac:dyDescent="0.3">
      <c r="A659" s="1">
        <v>44221</v>
      </c>
      <c r="B659" t="s">
        <v>23</v>
      </c>
      <c r="C659" t="str">
        <f>VLOOKUP(B659,[1]Store_Code!$A$2:$B$10,2,FALSE)</f>
        <v>Dundee</v>
      </c>
      <c r="D659">
        <f t="shared" si="10"/>
        <v>23</v>
      </c>
      <c r="E659" t="s">
        <v>8</v>
      </c>
      <c r="F659" t="s">
        <v>11</v>
      </c>
      <c r="G659">
        <v>11660</v>
      </c>
    </row>
    <row r="660" spans="1:7" x14ac:dyDescent="0.3">
      <c r="A660" s="1">
        <v>44221</v>
      </c>
      <c r="B660" t="s">
        <v>23</v>
      </c>
      <c r="C660" t="str">
        <f>VLOOKUP(B660,[1]Store_Code!$A$2:$B$10,2,FALSE)</f>
        <v>Dundee</v>
      </c>
      <c r="D660">
        <f t="shared" si="10"/>
        <v>30</v>
      </c>
      <c r="E660" t="s">
        <v>10</v>
      </c>
      <c r="F660" t="s">
        <v>11</v>
      </c>
      <c r="G660">
        <v>37166</v>
      </c>
    </row>
    <row r="661" spans="1:7" x14ac:dyDescent="0.3">
      <c r="A661" s="1">
        <v>44221</v>
      </c>
      <c r="B661" t="s">
        <v>23</v>
      </c>
      <c r="C661" t="str">
        <f>VLOOKUP(B661,[1]Store_Code!$A$2:$B$10,2,FALSE)</f>
        <v>Dundee</v>
      </c>
      <c r="D661">
        <f t="shared" si="10"/>
        <v>22</v>
      </c>
      <c r="E661" t="s">
        <v>13</v>
      </c>
      <c r="F661" t="s">
        <v>11</v>
      </c>
      <c r="G661">
        <v>7102</v>
      </c>
    </row>
    <row r="662" spans="1:7" x14ac:dyDescent="0.3">
      <c r="A662" s="1">
        <v>44221</v>
      </c>
      <c r="B662" t="s">
        <v>26</v>
      </c>
      <c r="C662" t="str">
        <f>VLOOKUP(B662,[1]Store_Code!$A$2:$B$10,2,FALSE)</f>
        <v>Glasgow</v>
      </c>
      <c r="D662">
        <f t="shared" si="10"/>
        <v>31</v>
      </c>
      <c r="E662" t="s">
        <v>8</v>
      </c>
      <c r="F662" t="s">
        <v>11</v>
      </c>
      <c r="G662">
        <v>22092</v>
      </c>
    </row>
    <row r="663" spans="1:7" x14ac:dyDescent="0.3">
      <c r="A663" s="1">
        <v>44221</v>
      </c>
      <c r="B663" t="s">
        <v>26</v>
      </c>
      <c r="C663" t="str">
        <f>VLOOKUP(B663,[1]Store_Code!$A$2:$B$10,2,FALSE)</f>
        <v>Glasgow</v>
      </c>
      <c r="D663">
        <f t="shared" si="10"/>
        <v>44</v>
      </c>
      <c r="E663" t="s">
        <v>10</v>
      </c>
      <c r="F663" t="s">
        <v>11</v>
      </c>
      <c r="G663">
        <v>87415</v>
      </c>
    </row>
    <row r="664" spans="1:7" x14ac:dyDescent="0.3">
      <c r="A664" s="1">
        <v>44221</v>
      </c>
      <c r="B664" t="s">
        <v>26</v>
      </c>
      <c r="C664" t="str">
        <f>VLOOKUP(B664,[1]Store_Code!$A$2:$B$10,2,FALSE)</f>
        <v>Glasgow</v>
      </c>
      <c r="D664">
        <f t="shared" si="10"/>
        <v>26</v>
      </c>
      <c r="E664" t="s">
        <v>13</v>
      </c>
      <c r="F664" t="s">
        <v>11</v>
      </c>
      <c r="G664">
        <v>10508</v>
      </c>
    </row>
    <row r="665" spans="1:7" x14ac:dyDescent="0.3">
      <c r="A665" s="1">
        <v>44221</v>
      </c>
      <c r="B665" t="s">
        <v>27</v>
      </c>
      <c r="C665" t="str">
        <f>VLOOKUP(B665,[1]Store_Code!$A$2:$B$10,2,FALSE)</f>
        <v>Dumfries</v>
      </c>
      <c r="D665">
        <f t="shared" si="10"/>
        <v>13</v>
      </c>
      <c r="E665" t="s">
        <v>8</v>
      </c>
      <c r="F665" t="s">
        <v>11</v>
      </c>
      <c r="G665">
        <v>7600</v>
      </c>
    </row>
    <row r="666" spans="1:7" x14ac:dyDescent="0.3">
      <c r="A666" s="1">
        <v>44221</v>
      </c>
      <c r="B666" t="s">
        <v>27</v>
      </c>
      <c r="C666" t="str">
        <f>VLOOKUP(B666,[1]Store_Code!$A$2:$B$10,2,FALSE)</f>
        <v>Dumfries</v>
      </c>
      <c r="D666">
        <f t="shared" si="10"/>
        <v>18</v>
      </c>
      <c r="E666" t="s">
        <v>10</v>
      </c>
      <c r="F666" t="s">
        <v>11</v>
      </c>
      <c r="G666">
        <v>19822</v>
      </c>
    </row>
    <row r="667" spans="1:7" x14ac:dyDescent="0.3">
      <c r="A667" s="1">
        <v>44221</v>
      </c>
      <c r="B667" t="s">
        <v>27</v>
      </c>
      <c r="C667" t="str">
        <f>VLOOKUP(B667,[1]Store_Code!$A$2:$B$10,2,FALSE)</f>
        <v>Dumfries</v>
      </c>
      <c r="D667">
        <f t="shared" si="10"/>
        <v>9</v>
      </c>
      <c r="E667" t="s">
        <v>13</v>
      </c>
      <c r="F667" t="s">
        <v>11</v>
      </c>
      <c r="G667">
        <v>3116</v>
      </c>
    </row>
    <row r="668" spans="1:7" x14ac:dyDescent="0.3">
      <c r="A668" s="1">
        <v>44221</v>
      </c>
      <c r="B668" t="s">
        <v>28</v>
      </c>
      <c r="C668" t="str">
        <f>VLOOKUP(B668,[1]Store_Code!$A$2:$B$10,2,FALSE)</f>
        <v>Inverness</v>
      </c>
      <c r="D668">
        <f t="shared" si="10"/>
        <v>22</v>
      </c>
      <c r="E668" t="s">
        <v>8</v>
      </c>
      <c r="F668" t="s">
        <v>11</v>
      </c>
      <c r="G668">
        <v>9867</v>
      </c>
    </row>
    <row r="669" spans="1:7" x14ac:dyDescent="0.3">
      <c r="A669" s="1">
        <v>44221</v>
      </c>
      <c r="B669" t="s">
        <v>28</v>
      </c>
      <c r="C669" t="str">
        <f>VLOOKUP(B669,[1]Store_Code!$A$2:$B$10,2,FALSE)</f>
        <v>Inverness</v>
      </c>
      <c r="D669">
        <f t="shared" si="10"/>
        <v>20</v>
      </c>
      <c r="E669" t="s">
        <v>10</v>
      </c>
      <c r="F669" t="s">
        <v>11</v>
      </c>
      <c r="G669">
        <v>32296</v>
      </c>
    </row>
    <row r="670" spans="1:7" x14ac:dyDescent="0.3">
      <c r="A670" s="1">
        <v>44221</v>
      </c>
      <c r="B670" t="s">
        <v>28</v>
      </c>
      <c r="C670" t="str">
        <f>VLOOKUP(B670,[1]Store_Code!$A$2:$B$10,2,FALSE)</f>
        <v>Inverness</v>
      </c>
      <c r="D670">
        <f t="shared" si="10"/>
        <v>20</v>
      </c>
      <c r="E670" t="s">
        <v>13</v>
      </c>
      <c r="F670" t="s">
        <v>11</v>
      </c>
      <c r="G670">
        <v>5143</v>
      </c>
    </row>
    <row r="671" spans="1:7" x14ac:dyDescent="0.3">
      <c r="A671" s="1">
        <v>44221</v>
      </c>
      <c r="B671" t="s">
        <v>29</v>
      </c>
      <c r="C671" t="str">
        <f>VLOOKUP(B671,[1]Store_Code!$A$2:$B$10,2,FALSE)</f>
        <v>Stirling</v>
      </c>
      <c r="D671">
        <f t="shared" si="10"/>
        <v>22</v>
      </c>
      <c r="E671" t="s">
        <v>8</v>
      </c>
      <c r="F671" t="s">
        <v>11</v>
      </c>
      <c r="G671">
        <v>8017</v>
      </c>
    </row>
    <row r="672" spans="1:7" x14ac:dyDescent="0.3">
      <c r="A672" s="1">
        <v>44221</v>
      </c>
      <c r="B672" t="s">
        <v>29</v>
      </c>
      <c r="C672" t="str">
        <f>VLOOKUP(B672,[1]Store_Code!$A$2:$B$10,2,FALSE)</f>
        <v>Stirling</v>
      </c>
      <c r="D672">
        <f t="shared" si="10"/>
        <v>21</v>
      </c>
      <c r="E672" t="s">
        <v>10</v>
      </c>
      <c r="F672" t="s">
        <v>11</v>
      </c>
      <c r="G672">
        <v>26016</v>
      </c>
    </row>
    <row r="673" spans="1:9" x14ac:dyDescent="0.3">
      <c r="A673" s="1">
        <v>44221</v>
      </c>
      <c r="B673" t="s">
        <v>29</v>
      </c>
      <c r="C673" t="str">
        <f>VLOOKUP(B673,[1]Store_Code!$A$2:$B$10,2,FALSE)</f>
        <v>Stirling</v>
      </c>
      <c r="D673">
        <f t="shared" si="10"/>
        <v>15.7</v>
      </c>
      <c r="E673" t="s">
        <v>13</v>
      </c>
      <c r="F673" t="s">
        <v>11</v>
      </c>
      <c r="G673">
        <v>5156</v>
      </c>
    </row>
    <row r="674" spans="1:9" x14ac:dyDescent="0.3">
      <c r="A674" s="1">
        <v>44221</v>
      </c>
      <c r="B674" t="s">
        <v>30</v>
      </c>
      <c r="C674" t="str">
        <f>VLOOKUP(B674,[1]Store_Code!$A$2:$B$10,2,FALSE)</f>
        <v>Edinburgh</v>
      </c>
      <c r="D674">
        <f t="shared" si="10"/>
        <v>29</v>
      </c>
      <c r="E674" t="s">
        <v>8</v>
      </c>
      <c r="F674" t="s">
        <v>11</v>
      </c>
      <c r="G674">
        <v>14575</v>
      </c>
    </row>
    <row r="675" spans="1:9" x14ac:dyDescent="0.3">
      <c r="A675" s="1">
        <v>44221</v>
      </c>
      <c r="B675" t="s">
        <v>30</v>
      </c>
      <c r="C675" t="str">
        <f>VLOOKUP(B675,[1]Store_Code!$A$2:$B$10,2,FALSE)</f>
        <v>Edinburgh</v>
      </c>
      <c r="D675">
        <f t="shared" si="10"/>
        <v>39</v>
      </c>
      <c r="E675" t="s">
        <v>10</v>
      </c>
      <c r="F675" t="s">
        <v>11</v>
      </c>
      <c r="G675">
        <v>55749</v>
      </c>
    </row>
    <row r="676" spans="1:9" x14ac:dyDescent="0.3">
      <c r="A676" s="1">
        <v>44221</v>
      </c>
      <c r="B676" t="s">
        <v>30</v>
      </c>
      <c r="C676" t="str">
        <f>VLOOKUP(B676,[1]Store_Code!$A$2:$B$10,2,FALSE)</f>
        <v>Edinburgh</v>
      </c>
      <c r="D676">
        <f t="shared" si="10"/>
        <v>24</v>
      </c>
      <c r="E676" t="s">
        <v>13</v>
      </c>
      <c r="F676" t="s">
        <v>11</v>
      </c>
      <c r="G676">
        <v>7732</v>
      </c>
    </row>
    <row r="677" spans="1:9" x14ac:dyDescent="0.3">
      <c r="A677" s="1">
        <v>44222</v>
      </c>
      <c r="B677" t="s">
        <v>7</v>
      </c>
      <c r="C677" t="str">
        <f>VLOOKUP(B677,[1]Store_Code!$A$2:$B$10,2,FALSE)</f>
        <v>Perth</v>
      </c>
      <c r="D677">
        <f t="shared" si="10"/>
        <v>18</v>
      </c>
      <c r="E677" t="s">
        <v>8</v>
      </c>
      <c r="F677" t="s">
        <v>11</v>
      </c>
      <c r="G677">
        <v>6854</v>
      </c>
    </row>
    <row r="678" spans="1:9" x14ac:dyDescent="0.3">
      <c r="A678" s="1">
        <v>44222</v>
      </c>
      <c r="B678" t="s">
        <v>7</v>
      </c>
      <c r="C678" t="str">
        <f>VLOOKUP(B678,[1]Store_Code!$A$2:$B$10,2,FALSE)</f>
        <v>Perth</v>
      </c>
      <c r="D678">
        <f t="shared" si="10"/>
        <v>19</v>
      </c>
      <c r="E678" t="s">
        <v>10</v>
      </c>
      <c r="F678" t="s">
        <v>9</v>
      </c>
      <c r="G678">
        <v>26980</v>
      </c>
    </row>
    <row r="679" spans="1:9" x14ac:dyDescent="0.3">
      <c r="A679" s="1">
        <v>44222</v>
      </c>
      <c r="B679" t="s">
        <v>7</v>
      </c>
      <c r="C679" t="str">
        <f>VLOOKUP(B679,[1]Store_Code!$A$2:$B$10,2,FALSE)</f>
        <v>Perth</v>
      </c>
      <c r="D679">
        <f t="shared" si="10"/>
        <v>13</v>
      </c>
      <c r="E679" t="s">
        <v>13</v>
      </c>
      <c r="F679" t="s">
        <v>11</v>
      </c>
      <c r="G679">
        <v>6055</v>
      </c>
    </row>
    <row r="680" spans="1:9" x14ac:dyDescent="0.3">
      <c r="A680" s="1">
        <v>44222</v>
      </c>
      <c r="B680" t="s">
        <v>15</v>
      </c>
      <c r="C680" t="str">
        <f>VLOOKUP(B680,[1]Store_Code!$A$2:$B$10,2,FALSE)</f>
        <v>Aberdeen</v>
      </c>
      <c r="D680">
        <f t="shared" si="10"/>
        <v>24</v>
      </c>
      <c r="E680" t="s">
        <v>8</v>
      </c>
      <c r="F680" t="s">
        <v>11</v>
      </c>
      <c r="G680">
        <v>11147</v>
      </c>
    </row>
    <row r="681" spans="1:9" x14ac:dyDescent="0.3">
      <c r="A681" s="1">
        <v>44222</v>
      </c>
      <c r="B681" t="s">
        <v>15</v>
      </c>
      <c r="C681" t="str">
        <f>VLOOKUP(B681,[1]Store_Code!$A$2:$B$10,2,FALSE)</f>
        <v>Aberdeen</v>
      </c>
      <c r="D681">
        <f t="shared" si="10"/>
        <v>28</v>
      </c>
      <c r="E681" t="s">
        <v>10</v>
      </c>
      <c r="F681" t="s">
        <v>11</v>
      </c>
      <c r="G681">
        <v>42468</v>
      </c>
    </row>
    <row r="682" spans="1:9" x14ac:dyDescent="0.3">
      <c r="A682" s="1">
        <v>44222</v>
      </c>
      <c r="B682" t="s">
        <v>15</v>
      </c>
      <c r="C682" t="str">
        <f>VLOOKUP(B682,[1]Store_Code!$A$2:$B$10,2,FALSE)</f>
        <v>Aberdeen</v>
      </c>
      <c r="D682">
        <f t="shared" si="10"/>
        <v>16</v>
      </c>
      <c r="E682" t="s">
        <v>13</v>
      </c>
      <c r="F682" t="s">
        <v>11</v>
      </c>
      <c r="G682">
        <v>7177</v>
      </c>
    </row>
    <row r="683" spans="1:9" x14ac:dyDescent="0.3">
      <c r="A683" s="1">
        <v>44222</v>
      </c>
      <c r="B683" t="s">
        <v>19</v>
      </c>
      <c r="C683" t="str">
        <f>VLOOKUP(B683,[1]Store_Code!$A$2:$B$10,2,FALSE)</f>
        <v>St Andrews</v>
      </c>
      <c r="D683">
        <f t="shared" si="10"/>
        <v>15</v>
      </c>
      <c r="E683" t="s">
        <v>8</v>
      </c>
      <c r="F683" t="s">
        <v>11</v>
      </c>
      <c r="G683">
        <v>5814</v>
      </c>
    </row>
    <row r="684" spans="1:9" x14ac:dyDescent="0.3">
      <c r="A684" s="1">
        <v>44222</v>
      </c>
      <c r="B684" t="s">
        <v>19</v>
      </c>
      <c r="C684" t="str">
        <f>VLOOKUP(B684,[1]Store_Code!$A$2:$B$10,2,FALSE)</f>
        <v>St Andrews</v>
      </c>
      <c r="D684">
        <f t="shared" si="10"/>
        <v>19</v>
      </c>
      <c r="E684" t="s">
        <v>10</v>
      </c>
      <c r="F684" t="s">
        <v>11</v>
      </c>
      <c r="G684" s="15">
        <v>22326</v>
      </c>
      <c r="H684" s="15"/>
      <c r="I684" s="15"/>
    </row>
    <row r="685" spans="1:9" x14ac:dyDescent="0.3">
      <c r="A685" s="1">
        <v>44222</v>
      </c>
      <c r="B685" t="s">
        <v>19</v>
      </c>
      <c r="C685" t="str">
        <f>VLOOKUP(B685,[1]Store_Code!$A$2:$B$10,2,FALSE)</f>
        <v>St Andrews</v>
      </c>
      <c r="D685">
        <f t="shared" si="10"/>
        <v>10</v>
      </c>
      <c r="E685" t="s">
        <v>13</v>
      </c>
      <c r="F685" t="s">
        <v>11</v>
      </c>
      <c r="G685">
        <v>4975</v>
      </c>
    </row>
    <row r="686" spans="1:9" x14ac:dyDescent="0.3">
      <c r="A686" s="1">
        <v>44222</v>
      </c>
      <c r="B686" t="s">
        <v>23</v>
      </c>
      <c r="C686" t="str">
        <f>VLOOKUP(B686,[1]Store_Code!$A$2:$B$10,2,FALSE)</f>
        <v>Dundee</v>
      </c>
      <c r="D686">
        <f t="shared" si="10"/>
        <v>23</v>
      </c>
      <c r="E686" t="s">
        <v>8</v>
      </c>
      <c r="F686" t="s">
        <v>11</v>
      </c>
      <c r="G686">
        <v>12483</v>
      </c>
    </row>
    <row r="687" spans="1:9" x14ac:dyDescent="0.3">
      <c r="A687" s="1">
        <v>44222</v>
      </c>
      <c r="B687" t="s">
        <v>23</v>
      </c>
      <c r="C687" t="str">
        <f>VLOOKUP(B687,[1]Store_Code!$A$2:$B$10,2,FALSE)</f>
        <v>Dundee</v>
      </c>
      <c r="D687">
        <f t="shared" si="10"/>
        <v>30</v>
      </c>
      <c r="E687" t="s">
        <v>10</v>
      </c>
      <c r="F687" t="s">
        <v>11</v>
      </c>
      <c r="G687">
        <v>40952</v>
      </c>
    </row>
    <row r="688" spans="1:9" x14ac:dyDescent="0.3">
      <c r="A688" s="1">
        <v>44222</v>
      </c>
      <c r="B688" t="s">
        <v>23</v>
      </c>
      <c r="C688" t="str">
        <f>VLOOKUP(B688,[1]Store_Code!$A$2:$B$10,2,FALSE)</f>
        <v>Dundee</v>
      </c>
      <c r="D688">
        <f t="shared" si="10"/>
        <v>22</v>
      </c>
      <c r="E688" t="s">
        <v>13</v>
      </c>
      <c r="F688" t="s">
        <v>11</v>
      </c>
      <c r="G688">
        <v>7152</v>
      </c>
    </row>
    <row r="689" spans="1:7" x14ac:dyDescent="0.3">
      <c r="A689" s="1">
        <v>44222</v>
      </c>
      <c r="B689" t="s">
        <v>26</v>
      </c>
      <c r="C689" t="str">
        <f>VLOOKUP(B689,[1]Store_Code!$A$2:$B$10,2,FALSE)</f>
        <v>Glasgow</v>
      </c>
      <c r="D689">
        <f t="shared" si="10"/>
        <v>31</v>
      </c>
      <c r="E689" t="s">
        <v>8</v>
      </c>
      <c r="F689" t="s">
        <v>11</v>
      </c>
      <c r="G689">
        <v>23651</v>
      </c>
    </row>
    <row r="690" spans="1:7" x14ac:dyDescent="0.3">
      <c r="A690" s="1">
        <v>44222</v>
      </c>
      <c r="B690" t="s">
        <v>26</v>
      </c>
      <c r="C690" t="str">
        <f>VLOOKUP(B690,[1]Store_Code!$A$2:$B$10,2,FALSE)</f>
        <v>Glasgow</v>
      </c>
      <c r="D690">
        <f t="shared" si="10"/>
        <v>44</v>
      </c>
      <c r="E690" t="s">
        <v>10</v>
      </c>
      <c r="F690" t="s">
        <v>11</v>
      </c>
      <c r="G690">
        <v>96317</v>
      </c>
    </row>
    <row r="691" spans="1:7" x14ac:dyDescent="0.3">
      <c r="A691" s="1">
        <v>44222</v>
      </c>
      <c r="B691" t="s">
        <v>26</v>
      </c>
      <c r="C691" t="str">
        <f>VLOOKUP(B691,[1]Store_Code!$A$2:$B$10,2,FALSE)</f>
        <v>Glasgow</v>
      </c>
      <c r="D691">
        <f t="shared" si="10"/>
        <v>26</v>
      </c>
      <c r="E691" t="s">
        <v>13</v>
      </c>
      <c r="F691" t="s">
        <v>11</v>
      </c>
      <c r="G691">
        <v>10581</v>
      </c>
    </row>
    <row r="692" spans="1:7" x14ac:dyDescent="0.3">
      <c r="A692" s="1">
        <v>44222</v>
      </c>
      <c r="B692" t="s">
        <v>27</v>
      </c>
      <c r="C692" t="str">
        <f>VLOOKUP(B692,[1]Store_Code!$A$2:$B$10,2,FALSE)</f>
        <v>Dumfries</v>
      </c>
      <c r="D692">
        <f t="shared" si="10"/>
        <v>13</v>
      </c>
      <c r="E692" t="s">
        <v>8</v>
      </c>
      <c r="F692" t="s">
        <v>11</v>
      </c>
      <c r="G692">
        <v>8137</v>
      </c>
    </row>
    <row r="693" spans="1:7" x14ac:dyDescent="0.3">
      <c r="A693" s="1">
        <v>44222</v>
      </c>
      <c r="B693" t="s">
        <v>27</v>
      </c>
      <c r="C693" t="str">
        <f>VLOOKUP(B693,[1]Store_Code!$A$2:$B$10,2,FALSE)</f>
        <v>Dumfries</v>
      </c>
      <c r="D693">
        <f t="shared" si="10"/>
        <v>18</v>
      </c>
      <c r="E693" t="s">
        <v>10</v>
      </c>
      <c r="F693" t="s">
        <v>11</v>
      </c>
      <c r="G693">
        <v>21840</v>
      </c>
    </row>
    <row r="694" spans="1:7" x14ac:dyDescent="0.3">
      <c r="A694" s="1">
        <v>44222</v>
      </c>
      <c r="B694" t="s">
        <v>27</v>
      </c>
      <c r="C694" t="str">
        <f>VLOOKUP(B694,[1]Store_Code!$A$2:$B$10,2,FALSE)</f>
        <v>Dumfries</v>
      </c>
      <c r="D694">
        <f t="shared" si="10"/>
        <v>9</v>
      </c>
      <c r="E694" t="s">
        <v>13</v>
      </c>
      <c r="F694" t="s">
        <v>11</v>
      </c>
      <c r="G694">
        <v>3137</v>
      </c>
    </row>
    <row r="695" spans="1:7" x14ac:dyDescent="0.3">
      <c r="A695" s="1">
        <v>44222</v>
      </c>
      <c r="B695" t="s">
        <v>28</v>
      </c>
      <c r="C695" t="str">
        <f>VLOOKUP(B695,[1]Store_Code!$A$2:$B$10,2,FALSE)</f>
        <v>Inverness</v>
      </c>
      <c r="D695">
        <f t="shared" si="10"/>
        <v>22</v>
      </c>
      <c r="E695" t="s">
        <v>8</v>
      </c>
      <c r="F695" t="s">
        <v>11</v>
      </c>
      <c r="G695">
        <v>10618</v>
      </c>
    </row>
    <row r="696" spans="1:7" x14ac:dyDescent="0.3">
      <c r="A696" s="1">
        <v>44222</v>
      </c>
      <c r="B696" t="s">
        <v>28</v>
      </c>
      <c r="C696" t="str">
        <f>VLOOKUP(B696,[1]Store_Code!$A$2:$B$10,2,FALSE)</f>
        <v>Inverness</v>
      </c>
      <c r="D696">
        <f t="shared" si="10"/>
        <v>20</v>
      </c>
      <c r="E696" t="s">
        <v>10</v>
      </c>
      <c r="F696" t="s">
        <v>11</v>
      </c>
      <c r="G696">
        <v>35585</v>
      </c>
    </row>
    <row r="697" spans="1:7" x14ac:dyDescent="0.3">
      <c r="A697" s="1">
        <v>44222</v>
      </c>
      <c r="B697" t="s">
        <v>28</v>
      </c>
      <c r="C697" t="str">
        <f>VLOOKUP(B697,[1]Store_Code!$A$2:$B$10,2,FALSE)</f>
        <v>Inverness</v>
      </c>
      <c r="D697">
        <f t="shared" si="10"/>
        <v>20</v>
      </c>
      <c r="E697" t="s">
        <v>13</v>
      </c>
      <c r="F697" t="s">
        <v>11</v>
      </c>
      <c r="G697">
        <v>5178</v>
      </c>
    </row>
    <row r="698" spans="1:7" x14ac:dyDescent="0.3">
      <c r="A698" s="1">
        <v>44222</v>
      </c>
      <c r="B698" t="s">
        <v>29</v>
      </c>
      <c r="C698" t="str">
        <f>VLOOKUP(B698,[1]Store_Code!$A$2:$B$10,2,FALSE)</f>
        <v>Stirling</v>
      </c>
      <c r="D698">
        <f t="shared" si="10"/>
        <v>22</v>
      </c>
      <c r="E698" t="s">
        <v>8</v>
      </c>
      <c r="F698" t="s">
        <v>11</v>
      </c>
      <c r="G698">
        <v>8633</v>
      </c>
    </row>
    <row r="699" spans="1:7" x14ac:dyDescent="0.3">
      <c r="A699" s="1">
        <v>44222</v>
      </c>
      <c r="B699" t="s">
        <v>29</v>
      </c>
      <c r="C699" t="str">
        <f>VLOOKUP(B699,[1]Store_Code!$A$2:$B$10,2,FALSE)</f>
        <v>Stirling</v>
      </c>
      <c r="D699">
        <f t="shared" si="10"/>
        <v>21</v>
      </c>
      <c r="E699" t="s">
        <v>10</v>
      </c>
      <c r="F699" t="s">
        <v>11</v>
      </c>
      <c r="G699">
        <v>28666</v>
      </c>
    </row>
    <row r="700" spans="1:7" x14ac:dyDescent="0.3">
      <c r="A700" s="1">
        <v>44222</v>
      </c>
      <c r="B700" t="s">
        <v>29</v>
      </c>
      <c r="C700" t="str">
        <f>VLOOKUP(B700,[1]Store_Code!$A$2:$B$10,2,FALSE)</f>
        <v>Stirling</v>
      </c>
      <c r="D700">
        <f t="shared" si="10"/>
        <v>15.7</v>
      </c>
      <c r="E700" t="s">
        <v>13</v>
      </c>
      <c r="F700" t="s">
        <v>11</v>
      </c>
      <c r="G700">
        <v>5191</v>
      </c>
    </row>
    <row r="701" spans="1:7" x14ac:dyDescent="0.3">
      <c r="A701" s="1">
        <v>44222</v>
      </c>
      <c r="B701" t="s">
        <v>30</v>
      </c>
      <c r="C701" t="str">
        <f>VLOOKUP(B701,[1]Store_Code!$A$2:$B$10,2,FALSE)</f>
        <v>Edinburgh</v>
      </c>
      <c r="D701">
        <f t="shared" si="10"/>
        <v>29</v>
      </c>
      <c r="E701" t="s">
        <v>8</v>
      </c>
      <c r="F701" t="s">
        <v>11</v>
      </c>
      <c r="G701">
        <v>15604</v>
      </c>
    </row>
    <row r="702" spans="1:7" x14ac:dyDescent="0.3">
      <c r="A702" s="1">
        <v>44222</v>
      </c>
      <c r="B702" t="s">
        <v>30</v>
      </c>
      <c r="C702" t="str">
        <f>VLOOKUP(B702,[1]Store_Code!$A$2:$B$10,2,FALSE)</f>
        <v>Edinburgh</v>
      </c>
      <c r="D702">
        <f t="shared" si="10"/>
        <v>39</v>
      </c>
      <c r="E702" t="s">
        <v>10</v>
      </c>
      <c r="F702" t="s">
        <v>11</v>
      </c>
      <c r="G702">
        <v>61427</v>
      </c>
    </row>
    <row r="703" spans="1:7" x14ac:dyDescent="0.3">
      <c r="A703" s="1">
        <v>44222</v>
      </c>
      <c r="B703" t="s">
        <v>30</v>
      </c>
      <c r="C703" t="str">
        <f>VLOOKUP(B703,[1]Store_Code!$A$2:$B$10,2,FALSE)</f>
        <v>Edinburgh</v>
      </c>
      <c r="D703">
        <f t="shared" si="10"/>
        <v>24</v>
      </c>
      <c r="E703" t="s">
        <v>13</v>
      </c>
      <c r="F703" t="s">
        <v>11</v>
      </c>
      <c r="G703">
        <v>7786</v>
      </c>
    </row>
    <row r="704" spans="1:7" x14ac:dyDescent="0.3">
      <c r="A704" s="1">
        <v>44223</v>
      </c>
      <c r="B704" t="s">
        <v>7</v>
      </c>
      <c r="C704" t="str">
        <f>VLOOKUP(B704,[1]Store_Code!$A$2:$B$10,2,FALSE)</f>
        <v>Perth</v>
      </c>
      <c r="D704">
        <f t="shared" si="10"/>
        <v>18</v>
      </c>
      <c r="E704" t="s">
        <v>8</v>
      </c>
      <c r="F704" t="s">
        <v>11</v>
      </c>
      <c r="G704">
        <v>6401</v>
      </c>
    </row>
    <row r="705" spans="1:7" x14ac:dyDescent="0.3">
      <c r="A705" s="1">
        <v>44223</v>
      </c>
      <c r="B705" t="s">
        <v>7</v>
      </c>
      <c r="C705" t="str">
        <f>VLOOKUP(B705,[1]Store_Code!$A$2:$B$10,2,FALSE)</f>
        <v>Perth</v>
      </c>
      <c r="D705">
        <f t="shared" si="10"/>
        <v>19</v>
      </c>
      <c r="E705" t="s">
        <v>10</v>
      </c>
      <c r="F705" t="s">
        <v>9</v>
      </c>
      <c r="G705">
        <v>26878</v>
      </c>
    </row>
    <row r="706" spans="1:7" x14ac:dyDescent="0.3">
      <c r="A706" s="1">
        <v>44223</v>
      </c>
      <c r="B706" t="s">
        <v>7</v>
      </c>
      <c r="C706" t="str">
        <f>VLOOKUP(B706,[1]Store_Code!$A$2:$B$10,2,FALSE)</f>
        <v>Perth</v>
      </c>
      <c r="D706">
        <f t="shared" ref="D706:D769" si="11">INDEX($I$4:$K$12,MATCH(C706,$H$4:$H$12,0),MATCH(E706,I$3:K$3,0))</f>
        <v>13</v>
      </c>
      <c r="E706" t="s">
        <v>13</v>
      </c>
      <c r="F706" t="s">
        <v>11</v>
      </c>
      <c r="G706">
        <v>6481</v>
      </c>
    </row>
    <row r="707" spans="1:7" x14ac:dyDescent="0.3">
      <c r="A707" s="1">
        <v>44223</v>
      </c>
      <c r="B707" t="s">
        <v>15</v>
      </c>
      <c r="C707" t="str">
        <f>VLOOKUP(B707,[1]Store_Code!$A$2:$B$10,2,FALSE)</f>
        <v>Aberdeen</v>
      </c>
      <c r="D707">
        <f t="shared" si="11"/>
        <v>24</v>
      </c>
      <c r="E707" t="s">
        <v>8</v>
      </c>
      <c r="F707" t="s">
        <v>11</v>
      </c>
      <c r="G707">
        <v>10412</v>
      </c>
    </row>
    <row r="708" spans="1:7" x14ac:dyDescent="0.3">
      <c r="A708" s="1">
        <v>44223</v>
      </c>
      <c r="B708" t="s">
        <v>15</v>
      </c>
      <c r="C708" t="str">
        <f>VLOOKUP(B708,[1]Store_Code!$A$2:$B$10,2,FALSE)</f>
        <v>Aberdeen</v>
      </c>
      <c r="D708">
        <f t="shared" si="11"/>
        <v>28</v>
      </c>
      <c r="E708" t="s">
        <v>10</v>
      </c>
      <c r="F708" t="s">
        <v>11</v>
      </c>
      <c r="G708">
        <v>42307</v>
      </c>
    </row>
    <row r="709" spans="1:7" x14ac:dyDescent="0.3">
      <c r="A709" s="1">
        <v>44223</v>
      </c>
      <c r="B709" t="s">
        <v>15</v>
      </c>
      <c r="C709" t="str">
        <f>VLOOKUP(B709,[1]Store_Code!$A$2:$B$10,2,FALSE)</f>
        <v>Aberdeen</v>
      </c>
      <c r="D709">
        <f t="shared" si="11"/>
        <v>16</v>
      </c>
      <c r="E709" t="s">
        <v>13</v>
      </c>
      <c r="F709" t="s">
        <v>11</v>
      </c>
      <c r="G709">
        <v>7682</v>
      </c>
    </row>
    <row r="710" spans="1:7" x14ac:dyDescent="0.3">
      <c r="A710" s="1">
        <v>44223</v>
      </c>
      <c r="B710" t="s">
        <v>19</v>
      </c>
      <c r="C710" t="str">
        <f>VLOOKUP(B710,[1]Store_Code!$A$2:$B$10,2,FALSE)</f>
        <v>St Andrews</v>
      </c>
      <c r="D710">
        <f t="shared" si="11"/>
        <v>15</v>
      </c>
      <c r="E710" t="s">
        <v>8</v>
      </c>
      <c r="F710" t="s">
        <v>11</v>
      </c>
      <c r="G710">
        <v>5396</v>
      </c>
    </row>
    <row r="711" spans="1:7" x14ac:dyDescent="0.3">
      <c r="A711" s="1">
        <v>44223</v>
      </c>
      <c r="B711" t="s">
        <v>19</v>
      </c>
      <c r="C711" t="str">
        <f>VLOOKUP(B711,[1]Store_Code!$A$2:$B$10,2,FALSE)</f>
        <v>St Andrews</v>
      </c>
      <c r="D711">
        <f t="shared" si="11"/>
        <v>19</v>
      </c>
      <c r="E711" t="s">
        <v>10</v>
      </c>
      <c r="F711" t="s">
        <v>11</v>
      </c>
      <c r="G711">
        <v>17486</v>
      </c>
    </row>
    <row r="712" spans="1:7" x14ac:dyDescent="0.3">
      <c r="A712" s="1">
        <v>44223</v>
      </c>
      <c r="B712" t="s">
        <v>19</v>
      </c>
      <c r="C712" t="str">
        <f>VLOOKUP(B712,[1]Store_Code!$A$2:$B$10,2,FALSE)</f>
        <v>St Andrews</v>
      </c>
      <c r="D712">
        <f t="shared" si="11"/>
        <v>10</v>
      </c>
      <c r="E712" t="s">
        <v>13</v>
      </c>
      <c r="F712" t="s">
        <v>11</v>
      </c>
      <c r="G712">
        <v>5324</v>
      </c>
    </row>
    <row r="713" spans="1:7" x14ac:dyDescent="0.3">
      <c r="A713" s="1">
        <v>44223</v>
      </c>
      <c r="B713" t="s">
        <v>23</v>
      </c>
      <c r="C713" t="str">
        <f>VLOOKUP(B713,[1]Store_Code!$A$2:$B$10,2,FALSE)</f>
        <v>Dundee</v>
      </c>
      <c r="D713">
        <f t="shared" si="11"/>
        <v>23</v>
      </c>
      <c r="E713" t="s">
        <v>8</v>
      </c>
      <c r="F713" t="s">
        <v>11</v>
      </c>
      <c r="G713">
        <v>11659</v>
      </c>
    </row>
    <row r="714" spans="1:7" x14ac:dyDescent="0.3">
      <c r="A714" s="1">
        <v>44223</v>
      </c>
      <c r="B714" t="s">
        <v>23</v>
      </c>
      <c r="C714" t="str">
        <f>VLOOKUP(B714,[1]Store_Code!$A$2:$B$10,2,FALSE)</f>
        <v>Dundee</v>
      </c>
      <c r="D714">
        <f t="shared" si="11"/>
        <v>30</v>
      </c>
      <c r="E714" t="s">
        <v>10</v>
      </c>
      <c r="F714" t="s">
        <v>11</v>
      </c>
      <c r="G714">
        <v>40796</v>
      </c>
    </row>
    <row r="715" spans="1:7" x14ac:dyDescent="0.3">
      <c r="A715" s="1">
        <v>44223</v>
      </c>
      <c r="B715" t="s">
        <v>23</v>
      </c>
      <c r="C715" t="str">
        <f>VLOOKUP(B715,[1]Store_Code!$A$2:$B$10,2,FALSE)</f>
        <v>Dundee</v>
      </c>
      <c r="D715">
        <f t="shared" si="11"/>
        <v>22</v>
      </c>
      <c r="E715" t="s">
        <v>13</v>
      </c>
      <c r="F715" t="s">
        <v>11</v>
      </c>
      <c r="G715">
        <v>7656</v>
      </c>
    </row>
    <row r="716" spans="1:7" x14ac:dyDescent="0.3">
      <c r="A716" s="1">
        <v>44223</v>
      </c>
      <c r="B716" t="s">
        <v>26</v>
      </c>
      <c r="C716" t="str">
        <f>VLOOKUP(B716,[1]Store_Code!$A$2:$B$10,2,FALSE)</f>
        <v>Glasgow</v>
      </c>
      <c r="D716">
        <f t="shared" si="11"/>
        <v>31</v>
      </c>
      <c r="E716" t="s">
        <v>8</v>
      </c>
      <c r="F716" t="s">
        <v>11</v>
      </c>
      <c r="G716">
        <v>22091</v>
      </c>
    </row>
    <row r="717" spans="1:7" x14ac:dyDescent="0.3">
      <c r="A717" s="1">
        <v>44223</v>
      </c>
      <c r="B717" t="s">
        <v>26</v>
      </c>
      <c r="C717" t="str">
        <f>VLOOKUP(B717,[1]Store_Code!$A$2:$B$10,2,FALSE)</f>
        <v>Glasgow</v>
      </c>
      <c r="D717">
        <f t="shared" si="11"/>
        <v>44</v>
      </c>
      <c r="E717" t="s">
        <v>10</v>
      </c>
      <c r="F717" t="s">
        <v>11</v>
      </c>
      <c r="G717">
        <v>95952</v>
      </c>
    </row>
    <row r="718" spans="1:7" x14ac:dyDescent="0.3">
      <c r="A718" s="1">
        <v>44223</v>
      </c>
      <c r="B718" t="s">
        <v>26</v>
      </c>
      <c r="C718" t="str">
        <f>VLOOKUP(B718,[1]Store_Code!$A$2:$B$10,2,FALSE)</f>
        <v>Glasgow</v>
      </c>
      <c r="D718">
        <f t="shared" si="11"/>
        <v>26</v>
      </c>
      <c r="E718" t="s">
        <v>13</v>
      </c>
      <c r="F718" t="s">
        <v>11</v>
      </c>
      <c r="G718">
        <v>11326</v>
      </c>
    </row>
    <row r="719" spans="1:7" x14ac:dyDescent="0.3">
      <c r="A719" s="1">
        <v>44223</v>
      </c>
      <c r="B719" t="s">
        <v>27</v>
      </c>
      <c r="C719" t="str">
        <f>VLOOKUP(B719,[1]Store_Code!$A$2:$B$10,2,FALSE)</f>
        <v>Dumfries</v>
      </c>
      <c r="D719">
        <f t="shared" si="11"/>
        <v>13</v>
      </c>
      <c r="E719" t="s">
        <v>8</v>
      </c>
      <c r="F719" t="s">
        <v>11</v>
      </c>
      <c r="G719">
        <v>7600</v>
      </c>
    </row>
    <row r="720" spans="1:7" x14ac:dyDescent="0.3">
      <c r="A720" s="1">
        <v>44223</v>
      </c>
      <c r="B720" t="s">
        <v>27</v>
      </c>
      <c r="C720" t="str">
        <f>VLOOKUP(B720,[1]Store_Code!$A$2:$B$10,2,FALSE)</f>
        <v>Dumfries</v>
      </c>
      <c r="D720">
        <f t="shared" si="11"/>
        <v>18</v>
      </c>
      <c r="E720" t="s">
        <v>10</v>
      </c>
      <c r="F720" t="s">
        <v>11</v>
      </c>
      <c r="G720">
        <v>21758</v>
      </c>
    </row>
    <row r="721" spans="1:9" x14ac:dyDescent="0.3">
      <c r="A721" s="1">
        <v>44223</v>
      </c>
      <c r="B721" t="s">
        <v>27</v>
      </c>
      <c r="C721" t="str">
        <f>VLOOKUP(B721,[1]Store_Code!$A$2:$B$10,2,FALSE)</f>
        <v>Dumfries</v>
      </c>
      <c r="D721">
        <f t="shared" si="11"/>
        <v>9</v>
      </c>
      <c r="E721" t="s">
        <v>13</v>
      </c>
      <c r="F721" t="s">
        <v>11</v>
      </c>
      <c r="G721">
        <v>3359</v>
      </c>
    </row>
    <row r="722" spans="1:9" x14ac:dyDescent="0.3">
      <c r="A722" s="1">
        <v>44223</v>
      </c>
      <c r="B722" t="s">
        <v>28</v>
      </c>
      <c r="C722" t="str">
        <f>VLOOKUP(B722,[1]Store_Code!$A$2:$B$10,2,FALSE)</f>
        <v>Inverness</v>
      </c>
      <c r="D722">
        <f t="shared" si="11"/>
        <v>22</v>
      </c>
      <c r="E722" t="s">
        <v>8</v>
      </c>
      <c r="F722" t="s">
        <v>11</v>
      </c>
      <c r="G722">
        <v>9867</v>
      </c>
    </row>
    <row r="723" spans="1:9" x14ac:dyDescent="0.3">
      <c r="A723" s="1">
        <v>44223</v>
      </c>
      <c r="B723" t="s">
        <v>28</v>
      </c>
      <c r="C723" t="str">
        <f>VLOOKUP(B723,[1]Store_Code!$A$2:$B$10,2,FALSE)</f>
        <v>Inverness</v>
      </c>
      <c r="D723">
        <f t="shared" si="11"/>
        <v>20</v>
      </c>
      <c r="E723" t="s">
        <v>10</v>
      </c>
      <c r="F723" t="s">
        <v>11</v>
      </c>
      <c r="G723">
        <v>35450</v>
      </c>
    </row>
    <row r="724" spans="1:9" x14ac:dyDescent="0.3">
      <c r="A724" s="1">
        <v>44223</v>
      </c>
      <c r="B724" t="s">
        <v>28</v>
      </c>
      <c r="C724" t="str">
        <f>VLOOKUP(B724,[1]Store_Code!$A$2:$B$10,2,FALSE)</f>
        <v>Inverness</v>
      </c>
      <c r="D724">
        <f t="shared" si="11"/>
        <v>20</v>
      </c>
      <c r="E724" t="s">
        <v>13</v>
      </c>
      <c r="F724" t="s">
        <v>11</v>
      </c>
      <c r="G724">
        <v>5544</v>
      </c>
    </row>
    <row r="725" spans="1:9" x14ac:dyDescent="0.3">
      <c r="A725" s="1">
        <v>44223</v>
      </c>
      <c r="B725" t="s">
        <v>29</v>
      </c>
      <c r="C725" t="str">
        <f>VLOOKUP(B725,[1]Store_Code!$A$2:$B$10,2,FALSE)</f>
        <v>Stirling</v>
      </c>
      <c r="D725">
        <f t="shared" si="11"/>
        <v>22</v>
      </c>
      <c r="E725" t="s">
        <v>8</v>
      </c>
      <c r="F725" t="s">
        <v>11</v>
      </c>
      <c r="G725">
        <v>8015</v>
      </c>
    </row>
    <row r="726" spans="1:9" x14ac:dyDescent="0.3">
      <c r="A726" s="1">
        <v>44223</v>
      </c>
      <c r="B726" t="s">
        <v>29</v>
      </c>
      <c r="C726" t="str">
        <f>VLOOKUP(B726,[1]Store_Code!$A$2:$B$10,2,FALSE)</f>
        <v>Stirling</v>
      </c>
      <c r="D726">
        <f t="shared" si="11"/>
        <v>21</v>
      </c>
      <c r="E726" t="s">
        <v>10</v>
      </c>
      <c r="F726" t="s">
        <v>11</v>
      </c>
      <c r="G726">
        <v>28557</v>
      </c>
    </row>
    <row r="727" spans="1:9" x14ac:dyDescent="0.3">
      <c r="A727" s="1">
        <v>44223</v>
      </c>
      <c r="B727" t="s">
        <v>29</v>
      </c>
      <c r="C727" t="str">
        <f>VLOOKUP(B727,[1]Store_Code!$A$2:$B$10,2,FALSE)</f>
        <v>Stirling</v>
      </c>
      <c r="D727">
        <f t="shared" si="11"/>
        <v>15.7</v>
      </c>
      <c r="E727" t="s">
        <v>13</v>
      </c>
      <c r="F727" t="s">
        <v>11</v>
      </c>
      <c r="G727">
        <v>5557</v>
      </c>
    </row>
    <row r="728" spans="1:9" x14ac:dyDescent="0.3">
      <c r="A728" s="1">
        <v>44223</v>
      </c>
      <c r="B728" t="s">
        <v>30</v>
      </c>
      <c r="C728" t="str">
        <f>VLOOKUP(B728,[1]Store_Code!$A$2:$B$10,2,FALSE)</f>
        <v>Edinburgh</v>
      </c>
      <c r="D728">
        <f t="shared" si="11"/>
        <v>29</v>
      </c>
      <c r="E728" t="s">
        <v>8</v>
      </c>
      <c r="F728" t="s">
        <v>11</v>
      </c>
      <c r="G728" s="15">
        <v>18436</v>
      </c>
      <c r="H728" s="15"/>
      <c r="I728" s="15"/>
    </row>
    <row r="729" spans="1:9" x14ac:dyDescent="0.3">
      <c r="A729" s="1">
        <v>44223</v>
      </c>
      <c r="B729" t="s">
        <v>30</v>
      </c>
      <c r="C729" t="str">
        <f>VLOOKUP(B729,[1]Store_Code!$A$2:$B$10,2,FALSE)</f>
        <v>Edinburgh</v>
      </c>
      <c r="D729">
        <f t="shared" si="11"/>
        <v>39</v>
      </c>
      <c r="E729" t="s">
        <v>10</v>
      </c>
      <c r="F729" t="s">
        <v>11</v>
      </c>
      <c r="G729">
        <v>61194</v>
      </c>
    </row>
    <row r="730" spans="1:9" x14ac:dyDescent="0.3">
      <c r="A730" s="1">
        <v>44223</v>
      </c>
      <c r="B730" t="s">
        <v>30</v>
      </c>
      <c r="C730" t="str">
        <f>VLOOKUP(B730,[1]Store_Code!$A$2:$B$10,2,FALSE)</f>
        <v>Edinburgh</v>
      </c>
      <c r="D730">
        <f t="shared" si="11"/>
        <v>24</v>
      </c>
      <c r="E730" t="s">
        <v>13</v>
      </c>
      <c r="F730" t="s">
        <v>11</v>
      </c>
      <c r="G730">
        <v>8334</v>
      </c>
    </row>
    <row r="731" spans="1:9" x14ac:dyDescent="0.3">
      <c r="A731" s="1">
        <v>44224</v>
      </c>
      <c r="B731" t="s">
        <v>7</v>
      </c>
      <c r="C731" t="str">
        <f>VLOOKUP(B731,[1]Store_Code!$A$2:$B$10,2,FALSE)</f>
        <v>Perth</v>
      </c>
      <c r="D731">
        <f t="shared" si="11"/>
        <v>18</v>
      </c>
      <c r="E731" t="s">
        <v>8</v>
      </c>
      <c r="F731" t="s">
        <v>11</v>
      </c>
      <c r="G731">
        <v>6684</v>
      </c>
    </row>
    <row r="732" spans="1:9" x14ac:dyDescent="0.3">
      <c r="A732" s="1">
        <v>44224</v>
      </c>
      <c r="B732" t="s">
        <v>7</v>
      </c>
      <c r="C732" t="str">
        <f>VLOOKUP(B732,[1]Store_Code!$A$2:$B$10,2,FALSE)</f>
        <v>Perth</v>
      </c>
      <c r="D732">
        <f t="shared" si="11"/>
        <v>19</v>
      </c>
      <c r="E732" t="s">
        <v>10</v>
      </c>
      <c r="F732" t="s">
        <v>9</v>
      </c>
      <c r="G732">
        <v>26487</v>
      </c>
    </row>
    <row r="733" spans="1:9" x14ac:dyDescent="0.3">
      <c r="A733" s="1">
        <v>44224</v>
      </c>
      <c r="B733" t="s">
        <v>7</v>
      </c>
      <c r="C733" t="str">
        <f>VLOOKUP(B733,[1]Store_Code!$A$2:$B$10,2,FALSE)</f>
        <v>Perth</v>
      </c>
      <c r="D733">
        <f t="shared" si="11"/>
        <v>13</v>
      </c>
      <c r="E733" t="s">
        <v>13</v>
      </c>
      <c r="F733" t="s">
        <v>11</v>
      </c>
      <c r="G733">
        <v>6001</v>
      </c>
    </row>
    <row r="734" spans="1:9" x14ac:dyDescent="0.3">
      <c r="A734" s="1">
        <v>44224</v>
      </c>
      <c r="B734" t="s">
        <v>15</v>
      </c>
      <c r="C734" t="str">
        <f>VLOOKUP(B734,[1]Store_Code!$A$2:$B$10,2,FALSE)</f>
        <v>Aberdeen</v>
      </c>
      <c r="D734">
        <f t="shared" si="11"/>
        <v>24</v>
      </c>
      <c r="E734" t="s">
        <v>8</v>
      </c>
      <c r="F734" t="s">
        <v>11</v>
      </c>
      <c r="G734">
        <v>10873</v>
      </c>
    </row>
    <row r="735" spans="1:9" x14ac:dyDescent="0.3">
      <c r="A735" s="1">
        <v>44224</v>
      </c>
      <c r="B735" t="s">
        <v>15</v>
      </c>
      <c r="C735" t="str">
        <f>VLOOKUP(B735,[1]Store_Code!$A$2:$B$10,2,FALSE)</f>
        <v>Aberdeen</v>
      </c>
      <c r="D735">
        <f t="shared" si="11"/>
        <v>28</v>
      </c>
      <c r="E735" t="s">
        <v>10</v>
      </c>
      <c r="F735" t="s">
        <v>11</v>
      </c>
      <c r="G735">
        <v>41693</v>
      </c>
    </row>
    <row r="736" spans="1:9" x14ac:dyDescent="0.3">
      <c r="A736" s="1">
        <v>44224</v>
      </c>
      <c r="B736" t="s">
        <v>15</v>
      </c>
      <c r="C736" t="str">
        <f>VLOOKUP(B736,[1]Store_Code!$A$2:$B$10,2,FALSE)</f>
        <v>Aberdeen</v>
      </c>
      <c r="D736">
        <f t="shared" si="11"/>
        <v>16</v>
      </c>
      <c r="E736" t="s">
        <v>13</v>
      </c>
      <c r="F736" t="s">
        <v>11</v>
      </c>
      <c r="G736">
        <v>7112</v>
      </c>
    </row>
    <row r="737" spans="1:9" x14ac:dyDescent="0.3">
      <c r="A737" s="1">
        <v>44224</v>
      </c>
      <c r="B737" t="s">
        <v>19</v>
      </c>
      <c r="C737" t="str">
        <f>VLOOKUP(B737,[1]Store_Code!$A$2:$B$10,2,FALSE)</f>
        <v>St Andrews</v>
      </c>
      <c r="D737">
        <f t="shared" si="11"/>
        <v>15</v>
      </c>
      <c r="E737" t="s">
        <v>8</v>
      </c>
      <c r="F737" t="s">
        <v>11</v>
      </c>
      <c r="G737" s="15">
        <v>3852</v>
      </c>
      <c r="H737" s="15"/>
      <c r="I737" s="15"/>
    </row>
    <row r="738" spans="1:9" x14ac:dyDescent="0.3">
      <c r="A738" s="1">
        <v>44224</v>
      </c>
      <c r="B738" t="s">
        <v>19</v>
      </c>
      <c r="C738" t="str">
        <f>VLOOKUP(B738,[1]Store_Code!$A$2:$B$10,2,FALSE)</f>
        <v>St Andrews</v>
      </c>
      <c r="D738">
        <f t="shared" si="11"/>
        <v>19</v>
      </c>
      <c r="E738" t="s">
        <v>10</v>
      </c>
      <c r="F738" t="s">
        <v>11</v>
      </c>
      <c r="G738">
        <v>17430</v>
      </c>
    </row>
    <row r="739" spans="1:9" x14ac:dyDescent="0.3">
      <c r="A739" s="1">
        <v>44224</v>
      </c>
      <c r="B739" t="s">
        <v>19</v>
      </c>
      <c r="C739" t="str">
        <f>VLOOKUP(B739,[1]Store_Code!$A$2:$B$10,2,FALSE)</f>
        <v>St Andrews</v>
      </c>
      <c r="D739">
        <f t="shared" si="11"/>
        <v>10</v>
      </c>
      <c r="E739" t="s">
        <v>13</v>
      </c>
      <c r="F739" t="s">
        <v>11</v>
      </c>
      <c r="G739">
        <v>4930</v>
      </c>
    </row>
    <row r="740" spans="1:9" x14ac:dyDescent="0.3">
      <c r="A740" s="1">
        <v>44224</v>
      </c>
      <c r="B740" t="s">
        <v>23</v>
      </c>
      <c r="C740" t="str">
        <f>VLOOKUP(B740,[1]Store_Code!$A$2:$B$10,2,FALSE)</f>
        <v>Dundee</v>
      </c>
      <c r="D740">
        <f t="shared" si="11"/>
        <v>23</v>
      </c>
      <c r="E740" t="s">
        <v>8</v>
      </c>
      <c r="F740" t="s">
        <v>11</v>
      </c>
      <c r="G740">
        <v>12174</v>
      </c>
    </row>
    <row r="741" spans="1:9" x14ac:dyDescent="0.3">
      <c r="A741" s="1">
        <v>44224</v>
      </c>
      <c r="B741" t="s">
        <v>23</v>
      </c>
      <c r="C741" t="str">
        <f>VLOOKUP(B741,[1]Store_Code!$A$2:$B$10,2,FALSE)</f>
        <v>Dundee</v>
      </c>
      <c r="D741">
        <f t="shared" si="11"/>
        <v>30</v>
      </c>
      <c r="E741" t="s">
        <v>10</v>
      </c>
      <c r="F741" t="s">
        <v>11</v>
      </c>
      <c r="G741">
        <v>40204</v>
      </c>
    </row>
    <row r="742" spans="1:9" x14ac:dyDescent="0.3">
      <c r="A742" s="1">
        <v>44224</v>
      </c>
      <c r="B742" t="s">
        <v>23</v>
      </c>
      <c r="C742" t="str">
        <f>VLOOKUP(B742,[1]Store_Code!$A$2:$B$10,2,FALSE)</f>
        <v>Dundee</v>
      </c>
      <c r="D742">
        <f t="shared" si="11"/>
        <v>22</v>
      </c>
      <c r="E742" t="s">
        <v>13</v>
      </c>
      <c r="F742" t="s">
        <v>11</v>
      </c>
      <c r="G742">
        <v>7087</v>
      </c>
    </row>
    <row r="743" spans="1:9" x14ac:dyDescent="0.3">
      <c r="A743" s="1">
        <v>44224</v>
      </c>
      <c r="B743" t="s">
        <v>26</v>
      </c>
      <c r="C743" t="str">
        <f>VLOOKUP(B743,[1]Store_Code!$A$2:$B$10,2,FALSE)</f>
        <v>Glasgow</v>
      </c>
      <c r="D743">
        <f t="shared" si="11"/>
        <v>31</v>
      </c>
      <c r="E743" t="s">
        <v>8</v>
      </c>
      <c r="F743" t="s">
        <v>11</v>
      </c>
      <c r="G743">
        <v>23067</v>
      </c>
    </row>
    <row r="744" spans="1:9" x14ac:dyDescent="0.3">
      <c r="A744" s="1">
        <v>44224</v>
      </c>
      <c r="B744" t="s">
        <v>26</v>
      </c>
      <c r="C744" t="str">
        <f>VLOOKUP(B744,[1]Store_Code!$A$2:$B$10,2,FALSE)</f>
        <v>Glasgow</v>
      </c>
      <c r="D744">
        <f t="shared" si="11"/>
        <v>44</v>
      </c>
      <c r="E744" t="s">
        <v>10</v>
      </c>
      <c r="F744" t="s">
        <v>11</v>
      </c>
      <c r="G744">
        <v>94560</v>
      </c>
    </row>
    <row r="745" spans="1:9" x14ac:dyDescent="0.3">
      <c r="A745" s="1">
        <v>44224</v>
      </c>
      <c r="B745" t="s">
        <v>26</v>
      </c>
      <c r="C745" t="str">
        <f>VLOOKUP(B745,[1]Store_Code!$A$2:$B$10,2,FALSE)</f>
        <v>Glasgow</v>
      </c>
      <c r="D745">
        <f t="shared" si="11"/>
        <v>26</v>
      </c>
      <c r="E745" t="s">
        <v>13</v>
      </c>
      <c r="F745" t="s">
        <v>11</v>
      </c>
      <c r="G745">
        <v>10485</v>
      </c>
    </row>
    <row r="746" spans="1:9" x14ac:dyDescent="0.3">
      <c r="A746" s="1">
        <v>44224</v>
      </c>
      <c r="B746" t="s">
        <v>27</v>
      </c>
      <c r="C746" t="str">
        <f>VLOOKUP(B746,[1]Store_Code!$A$2:$B$10,2,FALSE)</f>
        <v>Dumfries</v>
      </c>
      <c r="D746">
        <f t="shared" si="11"/>
        <v>13</v>
      </c>
      <c r="E746" t="s">
        <v>8</v>
      </c>
      <c r="F746" t="s">
        <v>11</v>
      </c>
      <c r="G746">
        <v>7936</v>
      </c>
    </row>
    <row r="747" spans="1:9" x14ac:dyDescent="0.3">
      <c r="A747" s="1">
        <v>44224</v>
      </c>
      <c r="B747" t="s">
        <v>27</v>
      </c>
      <c r="C747" t="str">
        <f>VLOOKUP(B747,[1]Store_Code!$A$2:$B$10,2,FALSE)</f>
        <v>Dumfries</v>
      </c>
      <c r="D747">
        <f t="shared" si="11"/>
        <v>18</v>
      </c>
      <c r="E747" t="s">
        <v>10</v>
      </c>
      <c r="F747" t="s">
        <v>11</v>
      </c>
      <c r="G747">
        <v>21442</v>
      </c>
    </row>
    <row r="748" spans="1:9" x14ac:dyDescent="0.3">
      <c r="A748" s="1">
        <v>44224</v>
      </c>
      <c r="B748" t="s">
        <v>27</v>
      </c>
      <c r="C748" t="str">
        <f>VLOOKUP(B748,[1]Store_Code!$A$2:$B$10,2,FALSE)</f>
        <v>Dumfries</v>
      </c>
      <c r="D748">
        <f t="shared" si="11"/>
        <v>9</v>
      </c>
      <c r="E748" t="s">
        <v>13</v>
      </c>
      <c r="F748" t="s">
        <v>11</v>
      </c>
      <c r="G748">
        <v>3109</v>
      </c>
    </row>
    <row r="749" spans="1:9" x14ac:dyDescent="0.3">
      <c r="A749" s="1">
        <v>44224</v>
      </c>
      <c r="B749" t="s">
        <v>28</v>
      </c>
      <c r="C749" t="str">
        <f>VLOOKUP(B749,[1]Store_Code!$A$2:$B$10,2,FALSE)</f>
        <v>Inverness</v>
      </c>
      <c r="D749">
        <f t="shared" si="11"/>
        <v>22</v>
      </c>
      <c r="E749" t="s">
        <v>8</v>
      </c>
      <c r="F749" t="s">
        <v>11</v>
      </c>
      <c r="G749">
        <v>10337</v>
      </c>
    </row>
    <row r="750" spans="1:9" x14ac:dyDescent="0.3">
      <c r="A750" s="1">
        <v>44224</v>
      </c>
      <c r="B750" t="s">
        <v>28</v>
      </c>
      <c r="C750" t="str">
        <f>VLOOKUP(B750,[1]Store_Code!$A$2:$B$10,2,FALSE)</f>
        <v>Inverness</v>
      </c>
      <c r="D750">
        <f t="shared" si="11"/>
        <v>20</v>
      </c>
      <c r="E750" t="s">
        <v>10</v>
      </c>
      <c r="F750" t="s">
        <v>11</v>
      </c>
      <c r="G750">
        <v>34936</v>
      </c>
    </row>
    <row r="751" spans="1:9" x14ac:dyDescent="0.3">
      <c r="A751" s="1">
        <v>44224</v>
      </c>
      <c r="B751" t="s">
        <v>28</v>
      </c>
      <c r="C751" t="str">
        <f>VLOOKUP(B751,[1]Store_Code!$A$2:$B$10,2,FALSE)</f>
        <v>Inverness</v>
      </c>
      <c r="D751">
        <f t="shared" si="11"/>
        <v>20</v>
      </c>
      <c r="E751" t="s">
        <v>13</v>
      </c>
      <c r="F751" t="s">
        <v>11</v>
      </c>
      <c r="G751">
        <v>5132</v>
      </c>
    </row>
    <row r="752" spans="1:9" x14ac:dyDescent="0.3">
      <c r="A752" s="1">
        <v>44224</v>
      </c>
      <c r="B752" t="s">
        <v>29</v>
      </c>
      <c r="C752" t="str">
        <f>VLOOKUP(B752,[1]Store_Code!$A$2:$B$10,2,FALSE)</f>
        <v>Stirling</v>
      </c>
      <c r="D752">
        <f t="shared" si="11"/>
        <v>22</v>
      </c>
      <c r="E752" t="s">
        <v>8</v>
      </c>
      <c r="F752" t="s">
        <v>11</v>
      </c>
      <c r="G752">
        <v>8402</v>
      </c>
    </row>
    <row r="753" spans="1:7" x14ac:dyDescent="0.3">
      <c r="A753" s="1">
        <v>44224</v>
      </c>
      <c r="B753" t="s">
        <v>29</v>
      </c>
      <c r="C753" t="str">
        <f>VLOOKUP(B753,[1]Store_Code!$A$2:$B$10,2,FALSE)</f>
        <v>Stirling</v>
      </c>
      <c r="D753">
        <f t="shared" si="11"/>
        <v>21</v>
      </c>
      <c r="E753" t="s">
        <v>10</v>
      </c>
      <c r="F753" t="s">
        <v>11</v>
      </c>
      <c r="G753">
        <v>28143</v>
      </c>
    </row>
    <row r="754" spans="1:7" x14ac:dyDescent="0.3">
      <c r="A754" s="1">
        <v>44224</v>
      </c>
      <c r="B754" t="s">
        <v>29</v>
      </c>
      <c r="C754" t="str">
        <f>VLOOKUP(B754,[1]Store_Code!$A$2:$B$10,2,FALSE)</f>
        <v>Stirling</v>
      </c>
      <c r="D754">
        <f t="shared" si="11"/>
        <v>15.7</v>
      </c>
      <c r="E754" t="s">
        <v>13</v>
      </c>
      <c r="F754" t="s">
        <v>11</v>
      </c>
      <c r="G754">
        <v>5144</v>
      </c>
    </row>
    <row r="755" spans="1:7" x14ac:dyDescent="0.3">
      <c r="A755" s="1">
        <v>44224</v>
      </c>
      <c r="B755" t="s">
        <v>30</v>
      </c>
      <c r="C755" t="str">
        <f>VLOOKUP(B755,[1]Store_Code!$A$2:$B$10,2,FALSE)</f>
        <v>Edinburgh</v>
      </c>
      <c r="D755">
        <f t="shared" si="11"/>
        <v>29</v>
      </c>
      <c r="E755" t="s">
        <v>8</v>
      </c>
      <c r="F755" t="s">
        <v>11</v>
      </c>
      <c r="G755">
        <v>15219</v>
      </c>
    </row>
    <row r="756" spans="1:7" x14ac:dyDescent="0.3">
      <c r="A756" s="1">
        <v>44224</v>
      </c>
      <c r="B756" t="s">
        <v>30</v>
      </c>
      <c r="C756" t="str">
        <f>VLOOKUP(B756,[1]Store_Code!$A$2:$B$10,2,FALSE)</f>
        <v>Edinburgh</v>
      </c>
      <c r="D756">
        <f t="shared" si="11"/>
        <v>39</v>
      </c>
      <c r="E756" t="s">
        <v>10</v>
      </c>
      <c r="F756" t="s">
        <v>11</v>
      </c>
      <c r="G756">
        <v>60307</v>
      </c>
    </row>
    <row r="757" spans="1:7" x14ac:dyDescent="0.3">
      <c r="A757" s="1">
        <v>44224</v>
      </c>
      <c r="B757" t="s">
        <v>30</v>
      </c>
      <c r="C757" t="str">
        <f>VLOOKUP(B757,[1]Store_Code!$A$2:$B$10,2,FALSE)</f>
        <v>Edinburgh</v>
      </c>
      <c r="D757">
        <f t="shared" si="11"/>
        <v>24</v>
      </c>
      <c r="E757" t="s">
        <v>13</v>
      </c>
      <c r="F757" t="s">
        <v>11</v>
      </c>
      <c r="G757">
        <v>7716</v>
      </c>
    </row>
    <row r="758" spans="1:7" x14ac:dyDescent="0.3">
      <c r="A758" s="1">
        <v>44225</v>
      </c>
      <c r="B758" t="s">
        <v>7</v>
      </c>
      <c r="C758" t="str">
        <f>VLOOKUP(B758,[1]Store_Code!$A$2:$B$10,2,FALSE)</f>
        <v>Perth</v>
      </c>
      <c r="D758">
        <f t="shared" si="11"/>
        <v>18</v>
      </c>
      <c r="E758" t="s">
        <v>8</v>
      </c>
      <c r="F758" t="s">
        <v>11</v>
      </c>
      <c r="G758">
        <v>6636</v>
      </c>
    </row>
    <row r="759" spans="1:7" x14ac:dyDescent="0.3">
      <c r="A759" s="1">
        <v>44225</v>
      </c>
      <c r="B759" t="s">
        <v>7</v>
      </c>
      <c r="C759" t="str">
        <f>VLOOKUP(B759,[1]Store_Code!$A$2:$B$10,2,FALSE)</f>
        <v>Perth</v>
      </c>
      <c r="D759">
        <f t="shared" si="11"/>
        <v>19</v>
      </c>
      <c r="E759" t="s">
        <v>10</v>
      </c>
      <c r="F759" t="s">
        <v>9</v>
      </c>
      <c r="G759">
        <v>21780</v>
      </c>
    </row>
    <row r="760" spans="1:7" x14ac:dyDescent="0.3">
      <c r="A760" s="1">
        <v>44225</v>
      </c>
      <c r="B760" t="s">
        <v>7</v>
      </c>
      <c r="C760" t="str">
        <f>VLOOKUP(B760,[1]Store_Code!$A$2:$B$10,2,FALSE)</f>
        <v>Perth</v>
      </c>
      <c r="D760">
        <f t="shared" si="11"/>
        <v>13</v>
      </c>
      <c r="E760" t="s">
        <v>13</v>
      </c>
      <c r="F760" t="s">
        <v>11</v>
      </c>
      <c r="G760">
        <v>7438</v>
      </c>
    </row>
    <row r="761" spans="1:7" x14ac:dyDescent="0.3">
      <c r="A761" s="1">
        <v>44225</v>
      </c>
      <c r="B761" t="s">
        <v>15</v>
      </c>
      <c r="C761" t="str">
        <f>VLOOKUP(B761,[1]Store_Code!$A$2:$B$10,2,FALSE)</f>
        <v>Aberdeen</v>
      </c>
      <c r="D761">
        <f t="shared" si="11"/>
        <v>24</v>
      </c>
      <c r="E761" t="s">
        <v>8</v>
      </c>
      <c r="F761" t="s">
        <v>11</v>
      </c>
      <c r="G761">
        <v>10793</v>
      </c>
    </row>
    <row r="762" spans="1:7" x14ac:dyDescent="0.3">
      <c r="A762" s="1">
        <v>44225</v>
      </c>
      <c r="B762" t="s">
        <v>15</v>
      </c>
      <c r="C762" t="str">
        <f>VLOOKUP(B762,[1]Store_Code!$A$2:$B$10,2,FALSE)</f>
        <v>Aberdeen</v>
      </c>
      <c r="D762">
        <f t="shared" si="11"/>
        <v>28</v>
      </c>
      <c r="E762" t="s">
        <v>10</v>
      </c>
      <c r="F762" t="s">
        <v>11</v>
      </c>
      <c r="G762">
        <v>34284</v>
      </c>
    </row>
    <row r="763" spans="1:7" x14ac:dyDescent="0.3">
      <c r="A763" s="1">
        <v>44225</v>
      </c>
      <c r="B763" t="s">
        <v>15</v>
      </c>
      <c r="C763" t="str">
        <f>VLOOKUP(B763,[1]Store_Code!$A$2:$B$10,2,FALSE)</f>
        <v>Aberdeen</v>
      </c>
      <c r="D763">
        <f t="shared" si="11"/>
        <v>16</v>
      </c>
      <c r="E763" t="s">
        <v>13</v>
      </c>
      <c r="F763" t="s">
        <v>11</v>
      </c>
      <c r="G763">
        <v>8815</v>
      </c>
    </row>
    <row r="764" spans="1:7" x14ac:dyDescent="0.3">
      <c r="A764" s="1">
        <v>44225</v>
      </c>
      <c r="B764" t="s">
        <v>19</v>
      </c>
      <c r="C764" t="str">
        <f>VLOOKUP(B764,[1]Store_Code!$A$2:$B$10,2,FALSE)</f>
        <v>St Andrews</v>
      </c>
      <c r="D764">
        <f t="shared" si="11"/>
        <v>15</v>
      </c>
      <c r="E764" t="s">
        <v>8</v>
      </c>
      <c r="F764" t="s">
        <v>11</v>
      </c>
      <c r="G764">
        <v>5613</v>
      </c>
    </row>
    <row r="765" spans="1:7" x14ac:dyDescent="0.3">
      <c r="A765" s="1">
        <v>44225</v>
      </c>
      <c r="B765" t="s">
        <v>19</v>
      </c>
      <c r="C765" t="str">
        <f>VLOOKUP(B765,[1]Store_Code!$A$2:$B$10,2,FALSE)</f>
        <v>St Andrews</v>
      </c>
      <c r="D765">
        <f t="shared" si="11"/>
        <v>19</v>
      </c>
      <c r="E765" t="s">
        <v>10</v>
      </c>
      <c r="F765" t="s">
        <v>11</v>
      </c>
      <c r="G765">
        <v>17279</v>
      </c>
    </row>
    <row r="766" spans="1:7" x14ac:dyDescent="0.3">
      <c r="A766" s="1">
        <v>44225</v>
      </c>
      <c r="B766" t="s">
        <v>19</v>
      </c>
      <c r="C766" t="str">
        <f>VLOOKUP(B766,[1]Store_Code!$A$2:$B$10,2,FALSE)</f>
        <v>St Andrews</v>
      </c>
      <c r="D766">
        <f t="shared" si="11"/>
        <v>10</v>
      </c>
      <c r="E766" t="s">
        <v>13</v>
      </c>
      <c r="F766" t="s">
        <v>11</v>
      </c>
      <c r="G766">
        <v>6109</v>
      </c>
    </row>
    <row r="767" spans="1:7" x14ac:dyDescent="0.3">
      <c r="A767" s="1">
        <v>44225</v>
      </c>
      <c r="B767" t="s">
        <v>23</v>
      </c>
      <c r="C767" t="str">
        <f>VLOOKUP(B767,[1]Store_Code!$A$2:$B$10,2,FALSE)</f>
        <v>Dundee</v>
      </c>
      <c r="D767">
        <f t="shared" si="11"/>
        <v>23</v>
      </c>
      <c r="E767" t="s">
        <v>8</v>
      </c>
      <c r="F767" t="s">
        <v>11</v>
      </c>
      <c r="G767">
        <v>12086</v>
      </c>
    </row>
    <row r="768" spans="1:7" x14ac:dyDescent="0.3">
      <c r="A768" s="1">
        <v>44225</v>
      </c>
      <c r="B768" t="s">
        <v>23</v>
      </c>
      <c r="C768" t="str">
        <f>VLOOKUP(B768,[1]Store_Code!$A$2:$B$10,2,FALSE)</f>
        <v>Dundee</v>
      </c>
      <c r="D768">
        <f t="shared" si="11"/>
        <v>30</v>
      </c>
      <c r="E768" t="s">
        <v>10</v>
      </c>
      <c r="F768" t="s">
        <v>11</v>
      </c>
      <c r="G768">
        <v>33059</v>
      </c>
    </row>
    <row r="769" spans="1:7" x14ac:dyDescent="0.3">
      <c r="A769" s="1">
        <v>44225</v>
      </c>
      <c r="B769" t="s">
        <v>23</v>
      </c>
      <c r="C769" t="str">
        <f>VLOOKUP(B769,[1]Store_Code!$A$2:$B$10,2,FALSE)</f>
        <v>Dundee</v>
      </c>
      <c r="D769">
        <f t="shared" si="11"/>
        <v>22</v>
      </c>
      <c r="E769" t="s">
        <v>13</v>
      </c>
      <c r="F769" t="s">
        <v>11</v>
      </c>
      <c r="G769">
        <v>8783</v>
      </c>
    </row>
    <row r="770" spans="1:7" x14ac:dyDescent="0.3">
      <c r="A770" s="1">
        <v>44225</v>
      </c>
      <c r="B770" t="s">
        <v>26</v>
      </c>
      <c r="C770" t="str">
        <f>VLOOKUP(B770,[1]Store_Code!$A$2:$B$10,2,FALSE)</f>
        <v>Glasgow</v>
      </c>
      <c r="D770">
        <f t="shared" ref="D770:D833" si="12">INDEX($I$4:$K$12,MATCH(C770,$H$4:$H$12,0),MATCH(E770,I$3:K$3,0))</f>
        <v>31</v>
      </c>
      <c r="E770" t="s">
        <v>8</v>
      </c>
      <c r="F770" t="s">
        <v>11</v>
      </c>
      <c r="G770">
        <v>22899</v>
      </c>
    </row>
    <row r="771" spans="1:7" x14ac:dyDescent="0.3">
      <c r="A771" s="1">
        <v>44225</v>
      </c>
      <c r="B771" t="s">
        <v>26</v>
      </c>
      <c r="C771" t="str">
        <f>VLOOKUP(B771,[1]Store_Code!$A$2:$B$10,2,FALSE)</f>
        <v>Glasgow</v>
      </c>
      <c r="D771">
        <f t="shared" si="12"/>
        <v>44</v>
      </c>
      <c r="E771" t="s">
        <v>10</v>
      </c>
      <c r="F771" t="s">
        <v>11</v>
      </c>
      <c r="G771">
        <v>77755</v>
      </c>
    </row>
    <row r="772" spans="1:7" x14ac:dyDescent="0.3">
      <c r="A772" s="1">
        <v>44225</v>
      </c>
      <c r="B772" t="s">
        <v>26</v>
      </c>
      <c r="C772" t="str">
        <f>VLOOKUP(B772,[1]Store_Code!$A$2:$B$10,2,FALSE)</f>
        <v>Glasgow</v>
      </c>
      <c r="D772">
        <f t="shared" si="12"/>
        <v>26</v>
      </c>
      <c r="E772" t="s">
        <v>13</v>
      </c>
      <c r="F772" t="s">
        <v>11</v>
      </c>
      <c r="G772">
        <v>12995</v>
      </c>
    </row>
    <row r="773" spans="1:7" x14ac:dyDescent="0.3">
      <c r="A773" s="1">
        <v>44225</v>
      </c>
      <c r="B773" t="s">
        <v>27</v>
      </c>
      <c r="C773" t="str">
        <f>VLOOKUP(B773,[1]Store_Code!$A$2:$B$10,2,FALSE)</f>
        <v>Dumfries</v>
      </c>
      <c r="D773">
        <f t="shared" si="12"/>
        <v>13</v>
      </c>
      <c r="E773" t="s">
        <v>8</v>
      </c>
      <c r="F773" t="s">
        <v>11</v>
      </c>
      <c r="G773">
        <v>7879</v>
      </c>
    </row>
    <row r="774" spans="1:7" x14ac:dyDescent="0.3">
      <c r="A774" s="1">
        <v>44225</v>
      </c>
      <c r="B774" t="s">
        <v>27</v>
      </c>
      <c r="C774" t="str">
        <f>VLOOKUP(B774,[1]Store_Code!$A$2:$B$10,2,FALSE)</f>
        <v>Dumfries</v>
      </c>
      <c r="D774">
        <f t="shared" si="12"/>
        <v>18</v>
      </c>
      <c r="E774" t="s">
        <v>10</v>
      </c>
      <c r="F774" t="s">
        <v>11</v>
      </c>
      <c r="G774">
        <v>17631</v>
      </c>
    </row>
    <row r="775" spans="1:7" x14ac:dyDescent="0.3">
      <c r="A775" s="1">
        <v>44225</v>
      </c>
      <c r="B775" t="s">
        <v>27</v>
      </c>
      <c r="C775" t="str">
        <f>VLOOKUP(B775,[1]Store_Code!$A$2:$B$10,2,FALSE)</f>
        <v>Dumfries</v>
      </c>
      <c r="D775">
        <f t="shared" si="12"/>
        <v>9</v>
      </c>
      <c r="E775" t="s">
        <v>13</v>
      </c>
      <c r="F775" t="s">
        <v>9</v>
      </c>
      <c r="G775">
        <v>4710</v>
      </c>
    </row>
    <row r="776" spans="1:7" x14ac:dyDescent="0.3">
      <c r="A776" s="1">
        <v>44225</v>
      </c>
      <c r="B776" t="s">
        <v>28</v>
      </c>
      <c r="C776" t="str">
        <f>VLOOKUP(B776,[1]Store_Code!$A$2:$B$10,2,FALSE)</f>
        <v>Inverness</v>
      </c>
      <c r="D776">
        <f t="shared" si="12"/>
        <v>22</v>
      </c>
      <c r="E776" t="s">
        <v>8</v>
      </c>
      <c r="F776" t="s">
        <v>11</v>
      </c>
      <c r="G776">
        <v>10256</v>
      </c>
    </row>
    <row r="777" spans="1:7" x14ac:dyDescent="0.3">
      <c r="A777" s="1">
        <v>44225</v>
      </c>
      <c r="B777" t="s">
        <v>28</v>
      </c>
      <c r="C777" t="str">
        <f>VLOOKUP(B777,[1]Store_Code!$A$2:$B$10,2,FALSE)</f>
        <v>Inverness</v>
      </c>
      <c r="D777">
        <f t="shared" si="12"/>
        <v>20</v>
      </c>
      <c r="E777" t="s">
        <v>10</v>
      </c>
      <c r="F777" t="s">
        <v>11</v>
      </c>
      <c r="G777">
        <v>28727</v>
      </c>
    </row>
    <row r="778" spans="1:7" x14ac:dyDescent="0.3">
      <c r="A778" s="1">
        <v>44225</v>
      </c>
      <c r="B778" t="s">
        <v>28</v>
      </c>
      <c r="C778" t="str">
        <f>VLOOKUP(B778,[1]Store_Code!$A$2:$B$10,2,FALSE)</f>
        <v>Inverness</v>
      </c>
      <c r="D778">
        <f t="shared" si="12"/>
        <v>20</v>
      </c>
      <c r="E778" t="s">
        <v>13</v>
      </c>
      <c r="F778" t="s">
        <v>11</v>
      </c>
      <c r="G778">
        <v>6360</v>
      </c>
    </row>
    <row r="779" spans="1:7" x14ac:dyDescent="0.3">
      <c r="A779" s="1">
        <v>44225</v>
      </c>
      <c r="B779" t="s">
        <v>29</v>
      </c>
      <c r="C779" t="str">
        <f>VLOOKUP(B779,[1]Store_Code!$A$2:$B$10,2,FALSE)</f>
        <v>Stirling</v>
      </c>
      <c r="D779">
        <f t="shared" si="12"/>
        <v>22</v>
      </c>
      <c r="E779" t="s">
        <v>8</v>
      </c>
      <c r="F779" t="s">
        <v>11</v>
      </c>
      <c r="G779">
        <v>8335</v>
      </c>
    </row>
    <row r="780" spans="1:7" x14ac:dyDescent="0.3">
      <c r="A780" s="1">
        <v>44225</v>
      </c>
      <c r="B780" t="s">
        <v>29</v>
      </c>
      <c r="C780" t="str">
        <f>VLOOKUP(B780,[1]Store_Code!$A$2:$B$10,2,FALSE)</f>
        <v>Stirling</v>
      </c>
      <c r="D780">
        <f t="shared" si="12"/>
        <v>21</v>
      </c>
      <c r="E780" t="s">
        <v>10</v>
      </c>
      <c r="F780" t="s">
        <v>11</v>
      </c>
      <c r="G780">
        <v>23142</v>
      </c>
    </row>
    <row r="781" spans="1:7" x14ac:dyDescent="0.3">
      <c r="A781" s="1">
        <v>44225</v>
      </c>
      <c r="B781" t="s">
        <v>29</v>
      </c>
      <c r="C781" t="str">
        <f>VLOOKUP(B781,[1]Store_Code!$A$2:$B$10,2,FALSE)</f>
        <v>Stirling</v>
      </c>
      <c r="D781">
        <f t="shared" si="12"/>
        <v>15.7</v>
      </c>
      <c r="E781" t="s">
        <v>13</v>
      </c>
      <c r="F781" t="s">
        <v>9</v>
      </c>
      <c r="G781">
        <v>7455</v>
      </c>
    </row>
    <row r="782" spans="1:7" x14ac:dyDescent="0.3">
      <c r="A782" s="1">
        <v>44225</v>
      </c>
      <c r="B782" t="s">
        <v>30</v>
      </c>
      <c r="C782" t="str">
        <f>VLOOKUP(B782,[1]Store_Code!$A$2:$B$10,2,FALSE)</f>
        <v>Edinburgh</v>
      </c>
      <c r="D782">
        <f t="shared" si="12"/>
        <v>29</v>
      </c>
      <c r="E782" t="s">
        <v>8</v>
      </c>
      <c r="F782" t="s">
        <v>11</v>
      </c>
      <c r="G782">
        <v>15108</v>
      </c>
    </row>
    <row r="783" spans="1:7" x14ac:dyDescent="0.3">
      <c r="A783" s="1">
        <v>44225</v>
      </c>
      <c r="B783" t="s">
        <v>30</v>
      </c>
      <c r="C783" t="str">
        <f>VLOOKUP(B783,[1]Store_Code!$A$2:$B$10,2,FALSE)</f>
        <v>Edinburgh</v>
      </c>
      <c r="D783">
        <f t="shared" si="12"/>
        <v>39</v>
      </c>
      <c r="E783" t="s">
        <v>10</v>
      </c>
      <c r="F783" t="s">
        <v>11</v>
      </c>
      <c r="G783">
        <v>57083</v>
      </c>
    </row>
    <row r="784" spans="1:7" x14ac:dyDescent="0.3">
      <c r="A784" s="1">
        <v>44225</v>
      </c>
      <c r="B784" t="s">
        <v>30</v>
      </c>
      <c r="C784" t="str">
        <f>VLOOKUP(B784,[1]Store_Code!$A$2:$B$10,2,FALSE)</f>
        <v>Edinburgh</v>
      </c>
      <c r="D784">
        <f t="shared" si="12"/>
        <v>24</v>
      </c>
      <c r="E784" t="s">
        <v>13</v>
      </c>
      <c r="F784" t="s">
        <v>11</v>
      </c>
      <c r="G784">
        <v>9562</v>
      </c>
    </row>
    <row r="785" spans="1:7" x14ac:dyDescent="0.3">
      <c r="A785" s="1">
        <v>44226</v>
      </c>
      <c r="B785" t="s">
        <v>7</v>
      </c>
      <c r="C785" t="str">
        <f>VLOOKUP(B785,[1]Store_Code!$A$2:$B$10,2,FALSE)</f>
        <v>Perth</v>
      </c>
      <c r="D785">
        <f t="shared" si="12"/>
        <v>18</v>
      </c>
      <c r="E785" t="s">
        <v>8</v>
      </c>
      <c r="F785" t="s">
        <v>11</v>
      </c>
      <c r="G785">
        <v>6427</v>
      </c>
    </row>
    <row r="786" spans="1:7" x14ac:dyDescent="0.3">
      <c r="A786" s="1">
        <v>44226</v>
      </c>
      <c r="B786" t="s">
        <v>7</v>
      </c>
      <c r="C786" t="str">
        <f>VLOOKUP(B786,[1]Store_Code!$A$2:$B$10,2,FALSE)</f>
        <v>Perth</v>
      </c>
      <c r="D786">
        <f t="shared" si="12"/>
        <v>19</v>
      </c>
      <c r="E786" t="s">
        <v>10</v>
      </c>
      <c r="F786" t="s">
        <v>9</v>
      </c>
      <c r="G786">
        <v>23936</v>
      </c>
    </row>
    <row r="787" spans="1:7" x14ac:dyDescent="0.3">
      <c r="A787" s="1">
        <v>44226</v>
      </c>
      <c r="B787" t="s">
        <v>7</v>
      </c>
      <c r="C787" t="str">
        <f>VLOOKUP(B787,[1]Store_Code!$A$2:$B$10,2,FALSE)</f>
        <v>Perth</v>
      </c>
      <c r="D787">
        <f t="shared" si="12"/>
        <v>13</v>
      </c>
      <c r="E787" t="s">
        <v>13</v>
      </c>
      <c r="F787" t="s">
        <v>11</v>
      </c>
      <c r="G787">
        <v>6135</v>
      </c>
    </row>
    <row r="788" spans="1:7" x14ac:dyDescent="0.3">
      <c r="A788" s="1">
        <v>44226</v>
      </c>
      <c r="B788" t="s">
        <v>15</v>
      </c>
      <c r="C788" t="str">
        <f>VLOOKUP(B788,[1]Store_Code!$A$2:$B$10,2,FALSE)</f>
        <v>Aberdeen</v>
      </c>
      <c r="D788">
        <f t="shared" si="12"/>
        <v>24</v>
      </c>
      <c r="E788" t="s">
        <v>8</v>
      </c>
      <c r="F788" t="s">
        <v>11</v>
      </c>
      <c r="G788">
        <v>10454</v>
      </c>
    </row>
    <row r="789" spans="1:7" x14ac:dyDescent="0.3">
      <c r="A789" s="1">
        <v>44226</v>
      </c>
      <c r="B789" t="s">
        <v>15</v>
      </c>
      <c r="C789" t="str">
        <f>VLOOKUP(B789,[1]Store_Code!$A$2:$B$10,2,FALSE)</f>
        <v>Aberdeen</v>
      </c>
      <c r="D789">
        <f t="shared" si="12"/>
        <v>28</v>
      </c>
      <c r="E789" t="s">
        <v>10</v>
      </c>
      <c r="F789" t="s">
        <v>11</v>
      </c>
      <c r="G789">
        <v>37677</v>
      </c>
    </row>
    <row r="790" spans="1:7" x14ac:dyDescent="0.3">
      <c r="A790" s="1">
        <v>44226</v>
      </c>
      <c r="B790" t="s">
        <v>15</v>
      </c>
      <c r="C790" t="str">
        <f>VLOOKUP(B790,[1]Store_Code!$A$2:$B$10,2,FALSE)</f>
        <v>Aberdeen</v>
      </c>
      <c r="D790">
        <f t="shared" si="12"/>
        <v>16</v>
      </c>
      <c r="E790" t="s">
        <v>13</v>
      </c>
      <c r="F790" t="s">
        <v>11</v>
      </c>
      <c r="G790">
        <v>7272</v>
      </c>
    </row>
    <row r="791" spans="1:7" x14ac:dyDescent="0.3">
      <c r="A791" s="1">
        <v>44226</v>
      </c>
      <c r="B791" t="s">
        <v>19</v>
      </c>
      <c r="C791" t="str">
        <f>VLOOKUP(B791,[1]Store_Code!$A$2:$B$10,2,FALSE)</f>
        <v>St Andrews</v>
      </c>
      <c r="D791">
        <f t="shared" si="12"/>
        <v>15</v>
      </c>
      <c r="E791" t="s">
        <v>8</v>
      </c>
      <c r="F791" t="s">
        <v>11</v>
      </c>
      <c r="G791">
        <v>5419</v>
      </c>
    </row>
    <row r="792" spans="1:7" x14ac:dyDescent="0.3">
      <c r="A792" s="1">
        <v>44226</v>
      </c>
      <c r="B792" t="s">
        <v>19</v>
      </c>
      <c r="C792" t="str">
        <f>VLOOKUP(B792,[1]Store_Code!$A$2:$B$10,2,FALSE)</f>
        <v>St Andrews</v>
      </c>
      <c r="D792">
        <f t="shared" si="12"/>
        <v>19</v>
      </c>
      <c r="E792" t="s">
        <v>10</v>
      </c>
      <c r="F792" t="s">
        <v>11</v>
      </c>
      <c r="G792">
        <v>18989</v>
      </c>
    </row>
    <row r="793" spans="1:7" x14ac:dyDescent="0.3">
      <c r="A793" s="1">
        <v>44226</v>
      </c>
      <c r="B793" t="s">
        <v>19</v>
      </c>
      <c r="C793" t="str">
        <f>VLOOKUP(B793,[1]Store_Code!$A$2:$B$10,2,FALSE)</f>
        <v>St Andrews</v>
      </c>
      <c r="D793">
        <f t="shared" si="12"/>
        <v>10</v>
      </c>
      <c r="E793" t="s">
        <v>13</v>
      </c>
      <c r="F793" t="s">
        <v>11</v>
      </c>
      <c r="G793">
        <v>5039</v>
      </c>
    </row>
    <row r="794" spans="1:7" x14ac:dyDescent="0.3">
      <c r="A794" s="1">
        <v>44226</v>
      </c>
      <c r="B794" t="s">
        <v>23</v>
      </c>
      <c r="C794" t="str">
        <f>VLOOKUP(B794,[1]Store_Code!$A$2:$B$10,2,FALSE)</f>
        <v>Dundee</v>
      </c>
      <c r="D794">
        <f t="shared" si="12"/>
        <v>23</v>
      </c>
      <c r="E794" t="s">
        <v>8</v>
      </c>
      <c r="F794" t="s">
        <v>11</v>
      </c>
      <c r="G794">
        <v>11707</v>
      </c>
    </row>
    <row r="795" spans="1:7" x14ac:dyDescent="0.3">
      <c r="A795" s="1">
        <v>44226</v>
      </c>
      <c r="B795" t="s">
        <v>23</v>
      </c>
      <c r="C795" t="str">
        <f>VLOOKUP(B795,[1]Store_Code!$A$2:$B$10,2,FALSE)</f>
        <v>Dundee</v>
      </c>
      <c r="D795">
        <f t="shared" si="12"/>
        <v>30</v>
      </c>
      <c r="E795" t="s">
        <v>10</v>
      </c>
      <c r="F795" t="s">
        <v>11</v>
      </c>
      <c r="G795">
        <v>36331</v>
      </c>
    </row>
    <row r="796" spans="1:7" x14ac:dyDescent="0.3">
      <c r="A796" s="1">
        <v>44226</v>
      </c>
      <c r="B796" t="s">
        <v>23</v>
      </c>
      <c r="C796" t="str">
        <f>VLOOKUP(B796,[1]Store_Code!$A$2:$B$10,2,FALSE)</f>
        <v>Dundee</v>
      </c>
      <c r="D796">
        <f t="shared" si="12"/>
        <v>22</v>
      </c>
      <c r="E796" t="s">
        <v>13</v>
      </c>
      <c r="F796" t="s">
        <v>11</v>
      </c>
      <c r="G796">
        <v>7246</v>
      </c>
    </row>
    <row r="797" spans="1:7" x14ac:dyDescent="0.3">
      <c r="A797" s="1">
        <v>44226</v>
      </c>
      <c r="B797" t="s">
        <v>26</v>
      </c>
      <c r="C797" t="str">
        <f>VLOOKUP(B797,[1]Store_Code!$A$2:$B$10,2,FALSE)</f>
        <v>Glasgow</v>
      </c>
      <c r="D797">
        <f t="shared" si="12"/>
        <v>31</v>
      </c>
      <c r="E797" t="s">
        <v>8</v>
      </c>
      <c r="F797" t="s">
        <v>11</v>
      </c>
      <c r="G797">
        <v>22179</v>
      </c>
    </row>
    <row r="798" spans="1:7" x14ac:dyDescent="0.3">
      <c r="A798" s="1">
        <v>44226</v>
      </c>
      <c r="B798" t="s">
        <v>26</v>
      </c>
      <c r="C798" t="str">
        <f>VLOOKUP(B798,[1]Store_Code!$A$2:$B$10,2,FALSE)</f>
        <v>Glasgow</v>
      </c>
      <c r="D798">
        <f t="shared" si="12"/>
        <v>44</v>
      </c>
      <c r="E798" t="s">
        <v>10</v>
      </c>
      <c r="F798" t="s">
        <v>11</v>
      </c>
      <c r="G798">
        <v>85450</v>
      </c>
    </row>
    <row r="799" spans="1:7" x14ac:dyDescent="0.3">
      <c r="A799" s="1">
        <v>44226</v>
      </c>
      <c r="B799" t="s">
        <v>26</v>
      </c>
      <c r="C799" t="str">
        <f>VLOOKUP(B799,[1]Store_Code!$A$2:$B$10,2,FALSE)</f>
        <v>Glasgow</v>
      </c>
      <c r="D799">
        <f t="shared" si="12"/>
        <v>26</v>
      </c>
      <c r="E799" t="s">
        <v>13</v>
      </c>
      <c r="F799" t="s">
        <v>11</v>
      </c>
      <c r="G799">
        <v>10719</v>
      </c>
    </row>
    <row r="800" spans="1:7" x14ac:dyDescent="0.3">
      <c r="A800" s="1">
        <v>44226</v>
      </c>
      <c r="B800" t="s">
        <v>27</v>
      </c>
      <c r="C800" t="str">
        <f>VLOOKUP(B800,[1]Store_Code!$A$2:$B$10,2,FALSE)</f>
        <v>Dumfries</v>
      </c>
      <c r="D800">
        <f t="shared" si="12"/>
        <v>13</v>
      </c>
      <c r="E800" t="s">
        <v>8</v>
      </c>
      <c r="F800" t="s">
        <v>11</v>
      </c>
      <c r="G800">
        <v>7630</v>
      </c>
    </row>
    <row r="801" spans="1:7" x14ac:dyDescent="0.3">
      <c r="A801" s="1">
        <v>44226</v>
      </c>
      <c r="B801" t="s">
        <v>27</v>
      </c>
      <c r="C801" t="str">
        <f>VLOOKUP(B801,[1]Store_Code!$A$2:$B$10,2,FALSE)</f>
        <v>Dumfries</v>
      </c>
      <c r="D801">
        <f t="shared" si="12"/>
        <v>18</v>
      </c>
      <c r="E801" t="s">
        <v>10</v>
      </c>
      <c r="F801" t="s">
        <v>11</v>
      </c>
      <c r="G801">
        <v>19377</v>
      </c>
    </row>
    <row r="802" spans="1:7" x14ac:dyDescent="0.3">
      <c r="A802" s="1">
        <v>44226</v>
      </c>
      <c r="B802" t="s">
        <v>27</v>
      </c>
      <c r="C802" t="str">
        <f>VLOOKUP(B802,[1]Store_Code!$A$2:$B$10,2,FALSE)</f>
        <v>Dumfries</v>
      </c>
      <c r="D802">
        <f t="shared" si="12"/>
        <v>9</v>
      </c>
      <c r="E802" t="s">
        <v>13</v>
      </c>
      <c r="F802" t="s">
        <v>9</v>
      </c>
      <c r="G802">
        <v>4036</v>
      </c>
    </row>
    <row r="803" spans="1:7" x14ac:dyDescent="0.3">
      <c r="A803" s="1">
        <v>44226</v>
      </c>
      <c r="B803" t="s">
        <v>28</v>
      </c>
      <c r="C803" t="str">
        <f>VLOOKUP(B803,[1]Store_Code!$A$2:$B$10,2,FALSE)</f>
        <v>Inverness</v>
      </c>
      <c r="D803">
        <f t="shared" si="12"/>
        <v>22</v>
      </c>
      <c r="E803" t="s">
        <v>8</v>
      </c>
      <c r="F803" t="s">
        <v>11</v>
      </c>
      <c r="G803">
        <v>9910</v>
      </c>
    </row>
    <row r="804" spans="1:7" x14ac:dyDescent="0.3">
      <c r="A804" s="1">
        <v>44226</v>
      </c>
      <c r="B804" t="s">
        <v>28</v>
      </c>
      <c r="C804" t="str">
        <f>VLOOKUP(B804,[1]Store_Code!$A$2:$B$10,2,FALSE)</f>
        <v>Inverness</v>
      </c>
      <c r="D804">
        <f t="shared" si="12"/>
        <v>20</v>
      </c>
      <c r="E804" t="s">
        <v>10</v>
      </c>
      <c r="F804" t="s">
        <v>11</v>
      </c>
      <c r="G804">
        <v>31571</v>
      </c>
    </row>
    <row r="805" spans="1:7" x14ac:dyDescent="0.3">
      <c r="A805" s="1">
        <v>44226</v>
      </c>
      <c r="B805" t="s">
        <v>28</v>
      </c>
      <c r="C805" t="str">
        <f>VLOOKUP(B805,[1]Store_Code!$A$2:$B$10,2,FALSE)</f>
        <v>Inverness</v>
      </c>
      <c r="D805">
        <f t="shared" si="12"/>
        <v>20</v>
      </c>
      <c r="E805" t="s">
        <v>13</v>
      </c>
      <c r="F805" t="s">
        <v>11</v>
      </c>
      <c r="G805">
        <v>5247</v>
      </c>
    </row>
    <row r="806" spans="1:7" x14ac:dyDescent="0.3">
      <c r="A806" s="1">
        <v>44226</v>
      </c>
      <c r="B806" t="s">
        <v>29</v>
      </c>
      <c r="C806" t="str">
        <f>VLOOKUP(B806,[1]Store_Code!$A$2:$B$10,2,FALSE)</f>
        <v>Stirling</v>
      </c>
      <c r="D806">
        <f t="shared" si="12"/>
        <v>22</v>
      </c>
      <c r="E806" t="s">
        <v>8</v>
      </c>
      <c r="F806" t="s">
        <v>11</v>
      </c>
      <c r="G806">
        <v>8051</v>
      </c>
    </row>
    <row r="807" spans="1:7" x14ac:dyDescent="0.3">
      <c r="A807" s="1">
        <v>44226</v>
      </c>
      <c r="B807" t="s">
        <v>29</v>
      </c>
      <c r="C807" t="str">
        <f>VLOOKUP(B807,[1]Store_Code!$A$2:$B$10,2,FALSE)</f>
        <v>Stirling</v>
      </c>
      <c r="D807">
        <f t="shared" si="12"/>
        <v>21</v>
      </c>
      <c r="E807" t="s">
        <v>10</v>
      </c>
      <c r="F807" t="s">
        <v>11</v>
      </c>
      <c r="G807">
        <v>25432</v>
      </c>
    </row>
    <row r="808" spans="1:7" x14ac:dyDescent="0.3">
      <c r="A808" s="1">
        <v>44226</v>
      </c>
      <c r="B808" t="s">
        <v>29</v>
      </c>
      <c r="C808" t="str">
        <f>VLOOKUP(B808,[1]Store_Code!$A$2:$B$10,2,FALSE)</f>
        <v>Stirling</v>
      </c>
      <c r="D808">
        <f t="shared" si="12"/>
        <v>15.7</v>
      </c>
      <c r="E808" t="s">
        <v>13</v>
      </c>
      <c r="F808" t="s">
        <v>9</v>
      </c>
      <c r="G808">
        <v>6338</v>
      </c>
    </row>
    <row r="809" spans="1:7" x14ac:dyDescent="0.3">
      <c r="A809" s="1">
        <v>44226</v>
      </c>
      <c r="B809" t="s">
        <v>30</v>
      </c>
      <c r="C809" t="str">
        <f>VLOOKUP(B809,[1]Store_Code!$A$2:$B$10,2,FALSE)</f>
        <v>Edinburgh</v>
      </c>
      <c r="D809">
        <f t="shared" si="12"/>
        <v>29</v>
      </c>
      <c r="E809" t="s">
        <v>8</v>
      </c>
      <c r="F809" t="s">
        <v>11</v>
      </c>
      <c r="G809">
        <v>14633</v>
      </c>
    </row>
    <row r="810" spans="1:7" x14ac:dyDescent="0.3">
      <c r="A810" s="1">
        <v>44226</v>
      </c>
      <c r="B810" t="s">
        <v>30</v>
      </c>
      <c r="C810" t="str">
        <f>VLOOKUP(B810,[1]Store_Code!$A$2:$B$10,2,FALSE)</f>
        <v>Edinburgh</v>
      </c>
      <c r="D810">
        <f t="shared" si="12"/>
        <v>39</v>
      </c>
      <c r="E810" t="s">
        <v>10</v>
      </c>
      <c r="F810" t="s">
        <v>11</v>
      </c>
      <c r="G810">
        <v>54496</v>
      </c>
    </row>
    <row r="811" spans="1:7" x14ac:dyDescent="0.3">
      <c r="A811" s="1">
        <v>44226</v>
      </c>
      <c r="B811" t="s">
        <v>30</v>
      </c>
      <c r="C811" t="str">
        <f>VLOOKUP(B811,[1]Store_Code!$A$2:$B$10,2,FALSE)</f>
        <v>Edinburgh</v>
      </c>
      <c r="D811">
        <f t="shared" si="12"/>
        <v>24</v>
      </c>
      <c r="E811" t="s">
        <v>13</v>
      </c>
      <c r="F811" t="s">
        <v>11</v>
      </c>
      <c r="G811">
        <v>7888</v>
      </c>
    </row>
    <row r="812" spans="1:7" x14ac:dyDescent="0.3">
      <c r="A812" s="1">
        <v>44227</v>
      </c>
      <c r="B812" t="s">
        <v>7</v>
      </c>
      <c r="C812" t="str">
        <f>VLOOKUP(B812,[1]Store_Code!$A$2:$B$10,2,FALSE)</f>
        <v>Perth</v>
      </c>
      <c r="D812">
        <f t="shared" si="12"/>
        <v>18</v>
      </c>
      <c r="E812" t="s">
        <v>8</v>
      </c>
      <c r="F812" t="s">
        <v>11</v>
      </c>
      <c r="G812">
        <v>6096</v>
      </c>
    </row>
    <row r="813" spans="1:7" x14ac:dyDescent="0.3">
      <c r="A813" s="1">
        <v>44227</v>
      </c>
      <c r="B813" t="s">
        <v>7</v>
      </c>
      <c r="C813" t="str">
        <f>VLOOKUP(B813,[1]Store_Code!$A$2:$B$10,2,FALSE)</f>
        <v>Perth</v>
      </c>
      <c r="D813">
        <f t="shared" si="12"/>
        <v>19</v>
      </c>
      <c r="E813" t="s">
        <v>10</v>
      </c>
      <c r="F813" t="s">
        <v>9</v>
      </c>
      <c r="G813">
        <v>23491</v>
      </c>
    </row>
    <row r="814" spans="1:7" x14ac:dyDescent="0.3">
      <c r="A814" s="1">
        <v>44227</v>
      </c>
      <c r="B814" t="s">
        <v>7</v>
      </c>
      <c r="C814" t="str">
        <f>VLOOKUP(B814,[1]Store_Code!$A$2:$B$10,2,FALSE)</f>
        <v>Perth</v>
      </c>
      <c r="D814">
        <f t="shared" si="12"/>
        <v>13</v>
      </c>
      <c r="E814" t="s">
        <v>13</v>
      </c>
      <c r="F814" t="s">
        <v>11</v>
      </c>
      <c r="G814">
        <v>7243</v>
      </c>
    </row>
    <row r="815" spans="1:7" x14ac:dyDescent="0.3">
      <c r="A815" s="1">
        <v>44227</v>
      </c>
      <c r="B815" t="s">
        <v>15</v>
      </c>
      <c r="C815" t="str">
        <f>VLOOKUP(B815,[1]Store_Code!$A$2:$B$10,2,FALSE)</f>
        <v>Aberdeen</v>
      </c>
      <c r="D815">
        <f t="shared" si="12"/>
        <v>24</v>
      </c>
      <c r="E815" t="s">
        <v>8</v>
      </c>
      <c r="F815" t="s">
        <v>11</v>
      </c>
      <c r="G815">
        <v>9916</v>
      </c>
    </row>
    <row r="816" spans="1:7" x14ac:dyDescent="0.3">
      <c r="A816" s="1">
        <v>44227</v>
      </c>
      <c r="B816" t="s">
        <v>15</v>
      </c>
      <c r="C816" t="str">
        <f>VLOOKUP(B816,[1]Store_Code!$A$2:$B$10,2,FALSE)</f>
        <v>Aberdeen</v>
      </c>
      <c r="D816">
        <f t="shared" si="12"/>
        <v>28</v>
      </c>
      <c r="E816" t="s">
        <v>10</v>
      </c>
      <c r="F816" t="s">
        <v>11</v>
      </c>
      <c r="G816">
        <v>36977</v>
      </c>
    </row>
    <row r="817" spans="1:7" x14ac:dyDescent="0.3">
      <c r="A817" s="1">
        <v>44227</v>
      </c>
      <c r="B817" t="s">
        <v>15</v>
      </c>
      <c r="C817" t="str">
        <f>VLOOKUP(B817,[1]Store_Code!$A$2:$B$10,2,FALSE)</f>
        <v>Aberdeen</v>
      </c>
      <c r="D817">
        <f t="shared" si="12"/>
        <v>16</v>
      </c>
      <c r="E817" t="s">
        <v>13</v>
      </c>
      <c r="F817" t="s">
        <v>11</v>
      </c>
      <c r="G817">
        <v>8584</v>
      </c>
    </row>
    <row r="818" spans="1:7" x14ac:dyDescent="0.3">
      <c r="A818" s="1">
        <v>44227</v>
      </c>
      <c r="B818" t="s">
        <v>19</v>
      </c>
      <c r="C818" t="str">
        <f>VLOOKUP(B818,[1]Store_Code!$A$2:$B$10,2,FALSE)</f>
        <v>St Andrews</v>
      </c>
      <c r="D818">
        <f t="shared" si="12"/>
        <v>15</v>
      </c>
      <c r="E818" t="s">
        <v>8</v>
      </c>
      <c r="F818" t="s">
        <v>11</v>
      </c>
      <c r="G818">
        <v>5113</v>
      </c>
    </row>
    <row r="819" spans="1:7" x14ac:dyDescent="0.3">
      <c r="A819" s="1">
        <v>44227</v>
      </c>
      <c r="B819" t="s">
        <v>19</v>
      </c>
      <c r="C819" t="str">
        <f>VLOOKUP(B819,[1]Store_Code!$A$2:$B$10,2,FALSE)</f>
        <v>St Andrews</v>
      </c>
      <c r="D819">
        <f t="shared" si="12"/>
        <v>19</v>
      </c>
      <c r="E819" t="s">
        <v>10</v>
      </c>
      <c r="F819" t="s">
        <v>11</v>
      </c>
      <c r="G819">
        <v>18636</v>
      </c>
    </row>
    <row r="820" spans="1:7" x14ac:dyDescent="0.3">
      <c r="A820" s="1">
        <v>44227</v>
      </c>
      <c r="B820" t="s">
        <v>19</v>
      </c>
      <c r="C820" t="str">
        <f>VLOOKUP(B820,[1]Store_Code!$A$2:$B$10,2,FALSE)</f>
        <v>St Andrews</v>
      </c>
      <c r="D820">
        <f t="shared" si="12"/>
        <v>10</v>
      </c>
      <c r="E820" t="s">
        <v>13</v>
      </c>
      <c r="F820" t="s">
        <v>11</v>
      </c>
      <c r="G820">
        <v>5949</v>
      </c>
    </row>
    <row r="821" spans="1:7" x14ac:dyDescent="0.3">
      <c r="A821" s="1">
        <v>44227</v>
      </c>
      <c r="B821" t="s">
        <v>23</v>
      </c>
      <c r="C821" t="str">
        <f>VLOOKUP(B821,[1]Store_Code!$A$2:$B$10,2,FALSE)</f>
        <v>Dundee</v>
      </c>
      <c r="D821">
        <f t="shared" si="12"/>
        <v>23</v>
      </c>
      <c r="E821" t="s">
        <v>8</v>
      </c>
      <c r="F821" t="s">
        <v>11</v>
      </c>
      <c r="G821">
        <v>11104</v>
      </c>
    </row>
    <row r="822" spans="1:7" x14ac:dyDescent="0.3">
      <c r="A822" s="1">
        <v>44227</v>
      </c>
      <c r="B822" t="s">
        <v>23</v>
      </c>
      <c r="C822" t="str">
        <f>VLOOKUP(B822,[1]Store_Code!$A$2:$B$10,2,FALSE)</f>
        <v>Dundee</v>
      </c>
      <c r="D822">
        <f t="shared" si="12"/>
        <v>30</v>
      </c>
      <c r="E822" t="s">
        <v>10</v>
      </c>
      <c r="F822" t="s">
        <v>9</v>
      </c>
      <c r="G822">
        <v>37276</v>
      </c>
    </row>
    <row r="823" spans="1:7" x14ac:dyDescent="0.3">
      <c r="A823" s="1">
        <v>44227</v>
      </c>
      <c r="B823" t="s">
        <v>23</v>
      </c>
      <c r="C823" t="str">
        <f>VLOOKUP(B823,[1]Store_Code!$A$2:$B$10,2,FALSE)</f>
        <v>Dundee</v>
      </c>
      <c r="D823">
        <f t="shared" si="12"/>
        <v>22</v>
      </c>
      <c r="E823" t="s">
        <v>13</v>
      </c>
      <c r="F823" t="s">
        <v>11</v>
      </c>
      <c r="G823">
        <v>8554</v>
      </c>
    </row>
    <row r="824" spans="1:7" x14ac:dyDescent="0.3">
      <c r="A824" s="1">
        <v>44227</v>
      </c>
      <c r="B824" t="s">
        <v>26</v>
      </c>
      <c r="C824" t="str">
        <f>VLOOKUP(B824,[1]Store_Code!$A$2:$B$10,2,FALSE)</f>
        <v>Glasgow</v>
      </c>
      <c r="D824">
        <f t="shared" si="12"/>
        <v>31</v>
      </c>
      <c r="E824" t="s">
        <v>8</v>
      </c>
      <c r="F824" t="s">
        <v>11</v>
      </c>
      <c r="G824">
        <v>21037</v>
      </c>
    </row>
    <row r="825" spans="1:7" x14ac:dyDescent="0.3">
      <c r="A825" s="1">
        <v>44227</v>
      </c>
      <c r="B825" t="s">
        <v>26</v>
      </c>
      <c r="C825" t="str">
        <f>VLOOKUP(B825,[1]Store_Code!$A$2:$B$10,2,FALSE)</f>
        <v>Glasgow</v>
      </c>
      <c r="D825">
        <f t="shared" si="12"/>
        <v>44</v>
      </c>
      <c r="E825" t="s">
        <v>10</v>
      </c>
      <c r="F825" t="s">
        <v>11</v>
      </c>
      <c r="G825">
        <v>83863</v>
      </c>
    </row>
    <row r="826" spans="1:7" x14ac:dyDescent="0.3">
      <c r="A826" s="1">
        <v>44227</v>
      </c>
      <c r="B826" t="s">
        <v>26</v>
      </c>
      <c r="C826" t="str">
        <f>VLOOKUP(B826,[1]Store_Code!$A$2:$B$10,2,FALSE)</f>
        <v>Glasgow</v>
      </c>
      <c r="D826">
        <f t="shared" si="12"/>
        <v>26</v>
      </c>
      <c r="E826" t="s">
        <v>13</v>
      </c>
      <c r="F826" t="s">
        <v>11</v>
      </c>
      <c r="G826">
        <v>12656</v>
      </c>
    </row>
    <row r="827" spans="1:7" x14ac:dyDescent="0.3">
      <c r="A827" s="1">
        <v>44227</v>
      </c>
      <c r="B827" t="s">
        <v>27</v>
      </c>
      <c r="C827" t="str">
        <f>VLOOKUP(B827,[1]Store_Code!$A$2:$B$10,2,FALSE)</f>
        <v>Dumfries</v>
      </c>
      <c r="D827">
        <f t="shared" si="12"/>
        <v>13</v>
      </c>
      <c r="E827" t="s">
        <v>8</v>
      </c>
      <c r="F827" t="s">
        <v>11</v>
      </c>
      <c r="G827">
        <v>7237</v>
      </c>
    </row>
    <row r="828" spans="1:7" x14ac:dyDescent="0.3">
      <c r="A828" s="1">
        <v>44227</v>
      </c>
      <c r="B828" t="s">
        <v>27</v>
      </c>
      <c r="C828" t="str">
        <f>VLOOKUP(B828,[1]Store_Code!$A$2:$B$10,2,FALSE)</f>
        <v>Dumfries</v>
      </c>
      <c r="D828">
        <f t="shared" si="12"/>
        <v>18</v>
      </c>
      <c r="E828" t="s">
        <v>10</v>
      </c>
      <c r="F828" t="s">
        <v>11</v>
      </c>
      <c r="G828">
        <v>19017</v>
      </c>
    </row>
    <row r="829" spans="1:7" x14ac:dyDescent="0.3">
      <c r="A829" s="1">
        <v>44227</v>
      </c>
      <c r="B829" t="s">
        <v>27</v>
      </c>
      <c r="C829" t="str">
        <f>VLOOKUP(B829,[1]Store_Code!$A$2:$B$10,2,FALSE)</f>
        <v>Dumfries</v>
      </c>
      <c r="D829">
        <f t="shared" si="12"/>
        <v>9</v>
      </c>
      <c r="E829" t="s">
        <v>13</v>
      </c>
      <c r="F829" t="s">
        <v>9</v>
      </c>
      <c r="G829">
        <v>4610</v>
      </c>
    </row>
    <row r="830" spans="1:7" x14ac:dyDescent="0.3">
      <c r="A830" s="1">
        <v>44227</v>
      </c>
      <c r="B830" t="s">
        <v>28</v>
      </c>
      <c r="C830" t="str">
        <f>VLOOKUP(B830,[1]Store_Code!$A$2:$B$10,2,FALSE)</f>
        <v>Inverness</v>
      </c>
      <c r="D830">
        <f t="shared" si="12"/>
        <v>22</v>
      </c>
      <c r="E830" t="s">
        <v>8</v>
      </c>
      <c r="F830" t="s">
        <v>11</v>
      </c>
      <c r="G830">
        <v>9361</v>
      </c>
    </row>
    <row r="831" spans="1:7" x14ac:dyDescent="0.3">
      <c r="A831" s="1">
        <v>44227</v>
      </c>
      <c r="B831" t="s">
        <v>28</v>
      </c>
      <c r="C831" t="str">
        <f>VLOOKUP(B831,[1]Store_Code!$A$2:$B$10,2,FALSE)</f>
        <v>Inverness</v>
      </c>
      <c r="D831">
        <f t="shared" si="12"/>
        <v>20</v>
      </c>
      <c r="E831" t="s">
        <v>10</v>
      </c>
      <c r="F831" t="s">
        <v>11</v>
      </c>
      <c r="G831">
        <v>30984</v>
      </c>
    </row>
    <row r="832" spans="1:7" x14ac:dyDescent="0.3">
      <c r="A832" s="1">
        <v>44227</v>
      </c>
      <c r="B832" t="s">
        <v>28</v>
      </c>
      <c r="C832" t="str">
        <f>VLOOKUP(B832,[1]Store_Code!$A$2:$B$10,2,FALSE)</f>
        <v>Inverness</v>
      </c>
      <c r="D832">
        <f t="shared" si="12"/>
        <v>20</v>
      </c>
      <c r="E832" t="s">
        <v>13</v>
      </c>
      <c r="F832" t="s">
        <v>11</v>
      </c>
      <c r="G832">
        <v>6194</v>
      </c>
    </row>
    <row r="833" spans="1:7" x14ac:dyDescent="0.3">
      <c r="A833" s="1">
        <v>44227</v>
      </c>
      <c r="B833" t="s">
        <v>29</v>
      </c>
      <c r="C833" t="str">
        <f>VLOOKUP(B833,[1]Store_Code!$A$2:$B$10,2,FALSE)</f>
        <v>Stirling</v>
      </c>
      <c r="D833">
        <f t="shared" si="12"/>
        <v>22</v>
      </c>
      <c r="E833" t="s">
        <v>8</v>
      </c>
      <c r="F833" t="s">
        <v>11</v>
      </c>
      <c r="G833">
        <v>7599</v>
      </c>
    </row>
    <row r="834" spans="1:7" x14ac:dyDescent="0.3">
      <c r="A834" s="1">
        <v>44227</v>
      </c>
      <c r="B834" t="s">
        <v>29</v>
      </c>
      <c r="C834" t="str">
        <f>VLOOKUP(B834,[1]Store_Code!$A$2:$B$10,2,FALSE)</f>
        <v>Stirling</v>
      </c>
      <c r="D834">
        <f t="shared" ref="D834:D897" si="13">INDEX($I$4:$K$12,MATCH(C834,$H$4:$H$12,0),MATCH(E834,I$3:K$3,0))</f>
        <v>21</v>
      </c>
      <c r="E834" t="s">
        <v>10</v>
      </c>
      <c r="F834" t="s">
        <v>11</v>
      </c>
      <c r="G834">
        <v>24959</v>
      </c>
    </row>
    <row r="835" spans="1:7" x14ac:dyDescent="0.3">
      <c r="A835" s="1">
        <v>44227</v>
      </c>
      <c r="B835" t="s">
        <v>29</v>
      </c>
      <c r="C835" t="str">
        <f>VLOOKUP(B835,[1]Store_Code!$A$2:$B$10,2,FALSE)</f>
        <v>Stirling</v>
      </c>
      <c r="D835">
        <f t="shared" si="13"/>
        <v>15.7</v>
      </c>
      <c r="E835" t="s">
        <v>13</v>
      </c>
      <c r="F835" t="s">
        <v>9</v>
      </c>
      <c r="G835">
        <v>7289</v>
      </c>
    </row>
    <row r="836" spans="1:7" x14ac:dyDescent="0.3">
      <c r="A836" s="1">
        <v>44227</v>
      </c>
      <c r="B836" t="s">
        <v>30</v>
      </c>
      <c r="C836" t="str">
        <f>VLOOKUP(B836,[1]Store_Code!$A$2:$B$10,2,FALSE)</f>
        <v>Edinburgh</v>
      </c>
      <c r="D836">
        <f t="shared" si="13"/>
        <v>29</v>
      </c>
      <c r="E836" t="s">
        <v>8</v>
      </c>
      <c r="F836" t="s">
        <v>11</v>
      </c>
      <c r="G836">
        <v>13879</v>
      </c>
    </row>
    <row r="837" spans="1:7" x14ac:dyDescent="0.3">
      <c r="A837" s="1">
        <v>44227</v>
      </c>
      <c r="B837" t="s">
        <v>30</v>
      </c>
      <c r="C837" t="str">
        <f>VLOOKUP(B837,[1]Store_Code!$A$2:$B$10,2,FALSE)</f>
        <v>Edinburgh</v>
      </c>
      <c r="D837">
        <f t="shared" si="13"/>
        <v>39</v>
      </c>
      <c r="E837" t="s">
        <v>10</v>
      </c>
      <c r="F837" t="s">
        <v>11</v>
      </c>
      <c r="G837">
        <v>53484</v>
      </c>
    </row>
    <row r="838" spans="1:7" x14ac:dyDescent="0.3">
      <c r="A838" s="1">
        <v>44227</v>
      </c>
      <c r="B838" t="s">
        <v>30</v>
      </c>
      <c r="C838" t="str">
        <f>VLOOKUP(B838,[1]Store_Code!$A$2:$B$10,2,FALSE)</f>
        <v>Edinburgh</v>
      </c>
      <c r="D838">
        <f t="shared" si="13"/>
        <v>24</v>
      </c>
      <c r="E838" t="s">
        <v>13</v>
      </c>
      <c r="F838" t="s">
        <v>11</v>
      </c>
      <c r="G838">
        <v>9313</v>
      </c>
    </row>
    <row r="839" spans="1:7" x14ac:dyDescent="0.3">
      <c r="A839" s="1">
        <v>44228</v>
      </c>
      <c r="B839" t="s">
        <v>7</v>
      </c>
      <c r="C839" t="str">
        <f>VLOOKUP(B839,[1]Store_Code!$A$2:$B$10,2,FALSE)</f>
        <v>Perth</v>
      </c>
      <c r="D839">
        <f t="shared" si="13"/>
        <v>18</v>
      </c>
      <c r="E839" t="s">
        <v>8</v>
      </c>
      <c r="F839" t="s">
        <v>11</v>
      </c>
      <c r="G839">
        <v>6825</v>
      </c>
    </row>
    <row r="840" spans="1:7" x14ac:dyDescent="0.3">
      <c r="A840" s="1">
        <v>44228</v>
      </c>
      <c r="B840" t="s">
        <v>7</v>
      </c>
      <c r="C840" t="str">
        <f>VLOOKUP(B840,[1]Store_Code!$A$2:$B$10,2,FALSE)</f>
        <v>Perth</v>
      </c>
      <c r="D840">
        <f t="shared" si="13"/>
        <v>19</v>
      </c>
      <c r="E840" t="s">
        <v>10</v>
      </c>
      <c r="F840" t="s">
        <v>9</v>
      </c>
      <c r="G840">
        <v>21489</v>
      </c>
    </row>
    <row r="841" spans="1:7" x14ac:dyDescent="0.3">
      <c r="A841" s="1">
        <v>44228</v>
      </c>
      <c r="B841" t="s">
        <v>7</v>
      </c>
      <c r="C841" t="str">
        <f>VLOOKUP(B841,[1]Store_Code!$A$2:$B$10,2,FALSE)</f>
        <v>Perth</v>
      </c>
      <c r="D841">
        <f t="shared" si="13"/>
        <v>13</v>
      </c>
      <c r="E841" t="s">
        <v>13</v>
      </c>
      <c r="F841" t="s">
        <v>11</v>
      </c>
      <c r="G841">
        <v>6724</v>
      </c>
    </row>
    <row r="842" spans="1:7" x14ac:dyDescent="0.3">
      <c r="A842" s="1">
        <v>44228</v>
      </c>
      <c r="B842" t="s">
        <v>15</v>
      </c>
      <c r="C842" t="str">
        <f>VLOOKUP(B842,[1]Store_Code!$A$2:$B$10,2,FALSE)</f>
        <v>Aberdeen</v>
      </c>
      <c r="D842">
        <f t="shared" si="13"/>
        <v>24</v>
      </c>
      <c r="E842" t="s">
        <v>8</v>
      </c>
      <c r="F842" t="s">
        <v>11</v>
      </c>
      <c r="G842">
        <v>11100</v>
      </c>
    </row>
    <row r="843" spans="1:7" x14ac:dyDescent="0.3">
      <c r="A843" s="1">
        <v>44228</v>
      </c>
      <c r="B843" t="s">
        <v>15</v>
      </c>
      <c r="C843" t="str">
        <f>VLOOKUP(B843,[1]Store_Code!$A$2:$B$10,2,FALSE)</f>
        <v>Aberdeen</v>
      </c>
      <c r="D843">
        <f t="shared" si="13"/>
        <v>28</v>
      </c>
      <c r="E843" t="s">
        <v>10</v>
      </c>
      <c r="F843" t="s">
        <v>11</v>
      </c>
      <c r="G843">
        <v>33825</v>
      </c>
    </row>
    <row r="844" spans="1:7" x14ac:dyDescent="0.3">
      <c r="A844" s="1">
        <v>44228</v>
      </c>
      <c r="B844" t="s">
        <v>15</v>
      </c>
      <c r="C844" t="str">
        <f>VLOOKUP(B844,[1]Store_Code!$A$2:$B$10,2,FALSE)</f>
        <v>Aberdeen</v>
      </c>
      <c r="D844">
        <f t="shared" si="13"/>
        <v>16</v>
      </c>
      <c r="E844" t="s">
        <v>13</v>
      </c>
      <c r="F844" t="s">
        <v>11</v>
      </c>
      <c r="G844">
        <v>7969</v>
      </c>
    </row>
    <row r="845" spans="1:7" x14ac:dyDescent="0.3">
      <c r="A845" s="1">
        <v>44228</v>
      </c>
      <c r="B845" t="s">
        <v>19</v>
      </c>
      <c r="C845" t="str">
        <f>VLOOKUP(B845,[1]Store_Code!$A$2:$B$10,2,FALSE)</f>
        <v>St Andrews</v>
      </c>
      <c r="D845">
        <f t="shared" si="13"/>
        <v>15</v>
      </c>
      <c r="E845" t="s">
        <v>8</v>
      </c>
      <c r="F845" t="s">
        <v>11</v>
      </c>
      <c r="G845">
        <v>4134</v>
      </c>
    </row>
    <row r="846" spans="1:7" x14ac:dyDescent="0.3">
      <c r="A846" s="1">
        <v>44228</v>
      </c>
      <c r="B846" t="s">
        <v>19</v>
      </c>
      <c r="C846" t="str">
        <f>VLOOKUP(B846,[1]Store_Code!$A$2:$B$10,2,FALSE)</f>
        <v>St Andrews</v>
      </c>
      <c r="D846">
        <f t="shared" si="13"/>
        <v>19</v>
      </c>
      <c r="E846" t="s">
        <v>10</v>
      </c>
      <c r="F846" t="s">
        <v>11</v>
      </c>
      <c r="G846">
        <v>17048</v>
      </c>
    </row>
    <row r="847" spans="1:7" x14ac:dyDescent="0.3">
      <c r="A847" s="1">
        <v>44228</v>
      </c>
      <c r="B847" t="s">
        <v>19</v>
      </c>
      <c r="C847" t="str">
        <f>VLOOKUP(B847,[1]Store_Code!$A$2:$B$10,2,FALSE)</f>
        <v>St Andrews</v>
      </c>
      <c r="D847">
        <f t="shared" si="13"/>
        <v>10</v>
      </c>
      <c r="E847" t="s">
        <v>13</v>
      </c>
      <c r="F847" t="s">
        <v>9</v>
      </c>
      <c r="G847">
        <v>7187</v>
      </c>
    </row>
    <row r="848" spans="1:7" x14ac:dyDescent="0.3">
      <c r="A848" s="1">
        <v>44228</v>
      </c>
      <c r="B848" t="s">
        <v>23</v>
      </c>
      <c r="C848" t="str">
        <f>VLOOKUP(B848,[1]Store_Code!$A$2:$B$10,2,FALSE)</f>
        <v>Dundee</v>
      </c>
      <c r="D848">
        <f t="shared" si="13"/>
        <v>23</v>
      </c>
      <c r="E848" t="s">
        <v>8</v>
      </c>
      <c r="F848" t="s">
        <v>11</v>
      </c>
      <c r="G848">
        <v>12431</v>
      </c>
    </row>
    <row r="849" spans="1:9" x14ac:dyDescent="0.3">
      <c r="A849" s="1">
        <v>44228</v>
      </c>
      <c r="B849" t="s">
        <v>23</v>
      </c>
      <c r="C849" t="str">
        <f>VLOOKUP(B849,[1]Store_Code!$A$2:$B$10,2,FALSE)</f>
        <v>Dundee</v>
      </c>
      <c r="D849">
        <f t="shared" si="13"/>
        <v>30</v>
      </c>
      <c r="E849" t="s">
        <v>10</v>
      </c>
      <c r="F849" t="s">
        <v>9</v>
      </c>
      <c r="G849">
        <v>34237</v>
      </c>
    </row>
    <row r="850" spans="1:9" x14ac:dyDescent="0.3">
      <c r="A850" s="1">
        <v>44228</v>
      </c>
      <c r="B850" t="s">
        <v>23</v>
      </c>
      <c r="C850" t="str">
        <f>VLOOKUP(B850,[1]Store_Code!$A$2:$B$10,2,FALSE)</f>
        <v>Dundee</v>
      </c>
      <c r="D850">
        <f t="shared" si="13"/>
        <v>22</v>
      </c>
      <c r="E850" t="s">
        <v>13</v>
      </c>
      <c r="F850" t="s">
        <v>11</v>
      </c>
      <c r="G850">
        <v>7940</v>
      </c>
    </row>
    <row r="851" spans="1:9" x14ac:dyDescent="0.3">
      <c r="A851" s="1">
        <v>44228</v>
      </c>
      <c r="B851" t="s">
        <v>26</v>
      </c>
      <c r="C851" t="str">
        <f>VLOOKUP(B851,[1]Store_Code!$A$2:$B$10,2,FALSE)</f>
        <v>Glasgow</v>
      </c>
      <c r="D851">
        <f t="shared" si="13"/>
        <v>31</v>
      </c>
      <c r="E851" t="s">
        <v>8</v>
      </c>
      <c r="F851" t="s">
        <v>11</v>
      </c>
      <c r="G851">
        <v>23552</v>
      </c>
    </row>
    <row r="852" spans="1:9" x14ac:dyDescent="0.3">
      <c r="A852" s="1">
        <v>44228</v>
      </c>
      <c r="B852" t="s">
        <v>26</v>
      </c>
      <c r="C852" t="str">
        <f>VLOOKUP(B852,[1]Store_Code!$A$2:$B$10,2,FALSE)</f>
        <v>Glasgow</v>
      </c>
      <c r="D852">
        <f t="shared" si="13"/>
        <v>44</v>
      </c>
      <c r="E852" t="s">
        <v>10</v>
      </c>
      <c r="F852" t="s">
        <v>11</v>
      </c>
      <c r="G852">
        <v>76715</v>
      </c>
    </row>
    <row r="853" spans="1:9" x14ac:dyDescent="0.3">
      <c r="A853" s="1">
        <v>44228</v>
      </c>
      <c r="B853" t="s">
        <v>26</v>
      </c>
      <c r="C853" t="str">
        <f>VLOOKUP(B853,[1]Store_Code!$A$2:$B$10,2,FALSE)</f>
        <v>Glasgow</v>
      </c>
      <c r="D853">
        <f t="shared" si="13"/>
        <v>26</v>
      </c>
      <c r="E853" t="s">
        <v>13</v>
      </c>
      <c r="F853" t="s">
        <v>11</v>
      </c>
      <c r="G853">
        <v>11748</v>
      </c>
    </row>
    <row r="854" spans="1:9" x14ac:dyDescent="0.3">
      <c r="A854" s="1">
        <v>44228</v>
      </c>
      <c r="B854" t="s">
        <v>27</v>
      </c>
      <c r="C854" t="str">
        <f>VLOOKUP(B854,[1]Store_Code!$A$2:$B$10,2,FALSE)</f>
        <v>Dumfries</v>
      </c>
      <c r="D854">
        <f t="shared" si="13"/>
        <v>13</v>
      </c>
      <c r="E854" t="s">
        <v>8</v>
      </c>
      <c r="F854" t="s">
        <v>11</v>
      </c>
      <c r="G854">
        <v>8102</v>
      </c>
    </row>
    <row r="855" spans="1:9" x14ac:dyDescent="0.3">
      <c r="A855" s="1">
        <v>44228</v>
      </c>
      <c r="B855" t="s">
        <v>27</v>
      </c>
      <c r="C855" t="str">
        <f>VLOOKUP(B855,[1]Store_Code!$A$2:$B$10,2,FALSE)</f>
        <v>Dumfries</v>
      </c>
      <c r="D855">
        <f t="shared" si="13"/>
        <v>18</v>
      </c>
      <c r="E855" t="s">
        <v>10</v>
      </c>
      <c r="F855" t="s">
        <v>11</v>
      </c>
      <c r="G855">
        <v>17396</v>
      </c>
    </row>
    <row r="856" spans="1:9" x14ac:dyDescent="0.3">
      <c r="A856" s="1">
        <v>44228</v>
      </c>
      <c r="B856" t="s">
        <v>27</v>
      </c>
      <c r="C856" t="str">
        <f>VLOOKUP(B856,[1]Store_Code!$A$2:$B$10,2,FALSE)</f>
        <v>Dumfries</v>
      </c>
      <c r="D856">
        <f t="shared" si="13"/>
        <v>9</v>
      </c>
      <c r="E856" t="s">
        <v>13</v>
      </c>
      <c r="F856" t="s">
        <v>9</v>
      </c>
      <c r="G856">
        <v>4340</v>
      </c>
    </row>
    <row r="857" spans="1:9" x14ac:dyDescent="0.3">
      <c r="A857" s="1">
        <v>44228</v>
      </c>
      <c r="B857" t="s">
        <v>28</v>
      </c>
      <c r="C857" t="str">
        <f>VLOOKUP(B857,[1]Store_Code!$A$2:$B$10,2,FALSE)</f>
        <v>Inverness</v>
      </c>
      <c r="D857">
        <f t="shared" si="13"/>
        <v>22</v>
      </c>
      <c r="E857" t="s">
        <v>8</v>
      </c>
      <c r="F857" t="s">
        <v>11</v>
      </c>
      <c r="G857">
        <v>10571</v>
      </c>
    </row>
    <row r="858" spans="1:9" x14ac:dyDescent="0.3">
      <c r="A858" s="1">
        <v>44228</v>
      </c>
      <c r="B858" t="s">
        <v>28</v>
      </c>
      <c r="C858" t="str">
        <f>VLOOKUP(B858,[1]Store_Code!$A$2:$B$10,2,FALSE)</f>
        <v>Inverness</v>
      </c>
      <c r="D858">
        <f t="shared" si="13"/>
        <v>20</v>
      </c>
      <c r="E858" t="s">
        <v>10</v>
      </c>
      <c r="F858" t="s">
        <v>11</v>
      </c>
      <c r="G858">
        <v>28343</v>
      </c>
    </row>
    <row r="859" spans="1:9" x14ac:dyDescent="0.3">
      <c r="A859" s="1">
        <v>44228</v>
      </c>
      <c r="B859" t="s">
        <v>28</v>
      </c>
      <c r="C859" t="str">
        <f>VLOOKUP(B859,[1]Store_Code!$A$2:$B$10,2,FALSE)</f>
        <v>Inverness</v>
      </c>
      <c r="D859">
        <f t="shared" si="13"/>
        <v>20</v>
      </c>
      <c r="E859" t="s">
        <v>13</v>
      </c>
      <c r="F859" t="s">
        <v>11</v>
      </c>
      <c r="G859">
        <v>5750</v>
      </c>
    </row>
    <row r="860" spans="1:9" x14ac:dyDescent="0.3">
      <c r="A860" s="1">
        <v>44228</v>
      </c>
      <c r="B860" t="s">
        <v>29</v>
      </c>
      <c r="C860" t="str">
        <f>VLOOKUP(B860,[1]Store_Code!$A$2:$B$10,2,FALSE)</f>
        <v>Stirling</v>
      </c>
      <c r="D860">
        <f t="shared" si="13"/>
        <v>22</v>
      </c>
      <c r="E860" t="s">
        <v>8</v>
      </c>
      <c r="F860" t="s">
        <v>11</v>
      </c>
      <c r="G860">
        <v>8594</v>
      </c>
    </row>
    <row r="861" spans="1:9" x14ac:dyDescent="0.3">
      <c r="A861" s="1">
        <v>44228</v>
      </c>
      <c r="B861" t="s">
        <v>29</v>
      </c>
      <c r="C861" t="str">
        <f>VLOOKUP(B861,[1]Store_Code!$A$2:$B$10,2,FALSE)</f>
        <v>Stirling</v>
      </c>
      <c r="D861">
        <f t="shared" si="13"/>
        <v>21</v>
      </c>
      <c r="E861" t="s">
        <v>10</v>
      </c>
      <c r="F861" t="s">
        <v>11</v>
      </c>
      <c r="G861">
        <v>22832</v>
      </c>
    </row>
    <row r="862" spans="1:9" x14ac:dyDescent="0.3">
      <c r="A862" s="1">
        <v>44228</v>
      </c>
      <c r="B862" t="s">
        <v>29</v>
      </c>
      <c r="C862" t="str">
        <f>VLOOKUP(B862,[1]Store_Code!$A$2:$B$10,2,FALSE)</f>
        <v>Stirling</v>
      </c>
      <c r="D862">
        <f t="shared" si="13"/>
        <v>15.7</v>
      </c>
      <c r="E862" t="s">
        <v>13</v>
      </c>
      <c r="F862" t="s">
        <v>9</v>
      </c>
      <c r="G862">
        <v>6843</v>
      </c>
    </row>
    <row r="863" spans="1:9" x14ac:dyDescent="0.3">
      <c r="A863" s="1">
        <v>44228</v>
      </c>
      <c r="B863" t="s">
        <v>30</v>
      </c>
      <c r="C863" t="str">
        <f>VLOOKUP(B863,[1]Store_Code!$A$2:$B$10,2,FALSE)</f>
        <v>Edinburgh</v>
      </c>
      <c r="D863">
        <f t="shared" si="13"/>
        <v>29</v>
      </c>
      <c r="E863" t="s">
        <v>8</v>
      </c>
      <c r="F863" t="s">
        <v>11</v>
      </c>
      <c r="G863" s="15">
        <v>18110</v>
      </c>
      <c r="H863" s="15"/>
      <c r="I863" s="15"/>
    </row>
    <row r="864" spans="1:9" x14ac:dyDescent="0.3">
      <c r="A864" s="1">
        <v>44228</v>
      </c>
      <c r="B864" t="s">
        <v>30</v>
      </c>
      <c r="C864" t="str">
        <f>VLOOKUP(B864,[1]Store_Code!$A$2:$B$10,2,FALSE)</f>
        <v>Edinburgh</v>
      </c>
      <c r="D864">
        <f t="shared" si="13"/>
        <v>39</v>
      </c>
      <c r="E864" t="s">
        <v>10</v>
      </c>
      <c r="F864" t="s">
        <v>11</v>
      </c>
      <c r="G864">
        <v>48925</v>
      </c>
    </row>
    <row r="865" spans="1:7" x14ac:dyDescent="0.3">
      <c r="A865" s="1">
        <v>44228</v>
      </c>
      <c r="B865" t="s">
        <v>30</v>
      </c>
      <c r="C865" t="str">
        <f>VLOOKUP(B865,[1]Store_Code!$A$2:$B$10,2,FALSE)</f>
        <v>Edinburgh</v>
      </c>
      <c r="D865">
        <f t="shared" si="13"/>
        <v>24</v>
      </c>
      <c r="E865" t="s">
        <v>13</v>
      </c>
      <c r="F865" t="s">
        <v>11</v>
      </c>
      <c r="G865">
        <v>8646</v>
      </c>
    </row>
    <row r="866" spans="1:7" x14ac:dyDescent="0.3">
      <c r="A866" s="1">
        <v>44229</v>
      </c>
      <c r="B866" t="s">
        <v>7</v>
      </c>
      <c r="C866" t="str">
        <f>VLOOKUP(B866,[1]Store_Code!$A$2:$B$10,2,FALSE)</f>
        <v>Perth</v>
      </c>
      <c r="D866">
        <f t="shared" si="13"/>
        <v>18</v>
      </c>
      <c r="E866" t="s">
        <v>8</v>
      </c>
      <c r="F866" t="s">
        <v>11</v>
      </c>
      <c r="G866">
        <v>6618</v>
      </c>
    </row>
    <row r="867" spans="1:7" x14ac:dyDescent="0.3">
      <c r="A867" s="1">
        <v>44229</v>
      </c>
      <c r="B867" t="s">
        <v>7</v>
      </c>
      <c r="C867" t="str">
        <f>VLOOKUP(B867,[1]Store_Code!$A$2:$B$10,2,FALSE)</f>
        <v>Perth</v>
      </c>
      <c r="D867">
        <f t="shared" si="13"/>
        <v>19</v>
      </c>
      <c r="E867" t="s">
        <v>10</v>
      </c>
      <c r="F867" t="s">
        <v>9</v>
      </c>
      <c r="G867">
        <v>26330</v>
      </c>
    </row>
    <row r="868" spans="1:7" x14ac:dyDescent="0.3">
      <c r="A868" s="1">
        <v>44229</v>
      </c>
      <c r="B868" t="s">
        <v>7</v>
      </c>
      <c r="C868" t="str">
        <f>VLOOKUP(B868,[1]Store_Code!$A$2:$B$10,2,FALSE)</f>
        <v>Perth</v>
      </c>
      <c r="D868">
        <f t="shared" si="13"/>
        <v>13</v>
      </c>
      <c r="E868" t="s">
        <v>13</v>
      </c>
      <c r="F868" t="s">
        <v>11</v>
      </c>
      <c r="G868">
        <v>5831</v>
      </c>
    </row>
    <row r="869" spans="1:7" x14ac:dyDescent="0.3">
      <c r="A869" s="1">
        <v>44229</v>
      </c>
      <c r="B869" t="s">
        <v>15</v>
      </c>
      <c r="C869" t="str">
        <f>VLOOKUP(B869,[1]Store_Code!$A$2:$B$10,2,FALSE)</f>
        <v>Aberdeen</v>
      </c>
      <c r="D869">
        <f t="shared" si="13"/>
        <v>24</v>
      </c>
      <c r="E869" t="s">
        <v>8</v>
      </c>
      <c r="F869" t="s">
        <v>11</v>
      </c>
      <c r="G869">
        <v>10765</v>
      </c>
    </row>
    <row r="870" spans="1:7" x14ac:dyDescent="0.3">
      <c r="A870" s="1">
        <v>44229</v>
      </c>
      <c r="B870" t="s">
        <v>15</v>
      </c>
      <c r="C870" t="str">
        <f>VLOOKUP(B870,[1]Store_Code!$A$2:$B$10,2,FALSE)</f>
        <v>Aberdeen</v>
      </c>
      <c r="D870">
        <f t="shared" si="13"/>
        <v>28</v>
      </c>
      <c r="E870" t="s">
        <v>10</v>
      </c>
      <c r="F870" t="s">
        <v>11</v>
      </c>
      <c r="G870">
        <v>41446</v>
      </c>
    </row>
    <row r="871" spans="1:7" x14ac:dyDescent="0.3">
      <c r="A871" s="1">
        <v>44229</v>
      </c>
      <c r="B871" t="s">
        <v>15</v>
      </c>
      <c r="C871" t="str">
        <f>VLOOKUP(B871,[1]Store_Code!$A$2:$B$10,2,FALSE)</f>
        <v>Aberdeen</v>
      </c>
      <c r="D871">
        <f t="shared" si="13"/>
        <v>16</v>
      </c>
      <c r="E871" t="s">
        <v>13</v>
      </c>
      <c r="F871" t="s">
        <v>11</v>
      </c>
      <c r="G871">
        <v>6912</v>
      </c>
    </row>
    <row r="872" spans="1:7" x14ac:dyDescent="0.3">
      <c r="A872" s="1">
        <v>44229</v>
      </c>
      <c r="B872" t="s">
        <v>19</v>
      </c>
      <c r="C872" t="str">
        <f>VLOOKUP(B872,[1]Store_Code!$A$2:$B$10,2,FALSE)</f>
        <v>St Andrews</v>
      </c>
      <c r="D872">
        <f t="shared" si="13"/>
        <v>15</v>
      </c>
      <c r="E872" t="s">
        <v>8</v>
      </c>
      <c r="F872" t="s">
        <v>11</v>
      </c>
      <c r="G872">
        <v>3998</v>
      </c>
    </row>
    <row r="873" spans="1:7" x14ac:dyDescent="0.3">
      <c r="A873" s="1">
        <v>44229</v>
      </c>
      <c r="B873" t="s">
        <v>19</v>
      </c>
      <c r="C873" t="str">
        <f>VLOOKUP(B873,[1]Store_Code!$A$2:$B$10,2,FALSE)</f>
        <v>St Andrews</v>
      </c>
      <c r="D873">
        <f t="shared" si="13"/>
        <v>19</v>
      </c>
      <c r="E873" t="s">
        <v>10</v>
      </c>
      <c r="F873" t="s">
        <v>11</v>
      </c>
      <c r="G873">
        <v>20889</v>
      </c>
    </row>
    <row r="874" spans="1:7" x14ac:dyDescent="0.3">
      <c r="A874" s="1">
        <v>44229</v>
      </c>
      <c r="B874" t="s">
        <v>19</v>
      </c>
      <c r="C874" t="str">
        <f>VLOOKUP(B874,[1]Store_Code!$A$2:$B$10,2,FALSE)</f>
        <v>St Andrews</v>
      </c>
      <c r="D874">
        <f t="shared" si="13"/>
        <v>10</v>
      </c>
      <c r="E874" t="s">
        <v>13</v>
      </c>
      <c r="F874" t="s">
        <v>9</v>
      </c>
      <c r="G874">
        <v>6453</v>
      </c>
    </row>
    <row r="875" spans="1:7" x14ac:dyDescent="0.3">
      <c r="A875" s="1">
        <v>44229</v>
      </c>
      <c r="B875" t="s">
        <v>23</v>
      </c>
      <c r="C875" t="str">
        <f>VLOOKUP(B875,[1]Store_Code!$A$2:$B$10,2,FALSE)</f>
        <v>Dundee</v>
      </c>
      <c r="D875">
        <f t="shared" si="13"/>
        <v>23</v>
      </c>
      <c r="E875" t="s">
        <v>8</v>
      </c>
      <c r="F875" t="s">
        <v>11</v>
      </c>
      <c r="G875">
        <v>12055</v>
      </c>
    </row>
    <row r="876" spans="1:7" x14ac:dyDescent="0.3">
      <c r="A876" s="1">
        <v>44229</v>
      </c>
      <c r="B876" t="s">
        <v>23</v>
      </c>
      <c r="C876" t="str">
        <f>VLOOKUP(B876,[1]Store_Code!$A$2:$B$10,2,FALSE)</f>
        <v>Dundee</v>
      </c>
      <c r="D876">
        <f t="shared" si="13"/>
        <v>30</v>
      </c>
      <c r="E876" t="s">
        <v>10</v>
      </c>
      <c r="F876" t="s">
        <v>9</v>
      </c>
      <c r="G876">
        <v>41585</v>
      </c>
    </row>
    <row r="877" spans="1:7" x14ac:dyDescent="0.3">
      <c r="A877" s="1">
        <v>44229</v>
      </c>
      <c r="B877" t="s">
        <v>23</v>
      </c>
      <c r="C877" t="str">
        <f>VLOOKUP(B877,[1]Store_Code!$A$2:$B$10,2,FALSE)</f>
        <v>Dundee</v>
      </c>
      <c r="D877">
        <f t="shared" si="13"/>
        <v>22</v>
      </c>
      <c r="E877" t="s">
        <v>13</v>
      </c>
      <c r="F877" t="s">
        <v>11</v>
      </c>
      <c r="G877">
        <v>6887</v>
      </c>
    </row>
    <row r="878" spans="1:7" x14ac:dyDescent="0.3">
      <c r="A878" s="1">
        <v>44229</v>
      </c>
      <c r="B878" t="s">
        <v>26</v>
      </c>
      <c r="C878" t="str">
        <f>VLOOKUP(B878,[1]Store_Code!$A$2:$B$10,2,FALSE)</f>
        <v>Glasgow</v>
      </c>
      <c r="D878">
        <f t="shared" si="13"/>
        <v>31</v>
      </c>
      <c r="E878" t="s">
        <v>8</v>
      </c>
      <c r="F878" t="s">
        <v>11</v>
      </c>
      <c r="G878">
        <v>22840</v>
      </c>
    </row>
    <row r="879" spans="1:7" x14ac:dyDescent="0.3">
      <c r="A879" s="1">
        <v>44229</v>
      </c>
      <c r="B879" t="s">
        <v>26</v>
      </c>
      <c r="C879" t="str">
        <f>VLOOKUP(B879,[1]Store_Code!$A$2:$B$10,2,FALSE)</f>
        <v>Glasgow</v>
      </c>
      <c r="D879">
        <f t="shared" si="13"/>
        <v>44</v>
      </c>
      <c r="E879" t="s">
        <v>10</v>
      </c>
      <c r="F879" t="s">
        <v>11</v>
      </c>
      <c r="G879">
        <v>93999</v>
      </c>
    </row>
    <row r="880" spans="1:7" x14ac:dyDescent="0.3">
      <c r="A880" s="1">
        <v>44229</v>
      </c>
      <c r="B880" t="s">
        <v>26</v>
      </c>
      <c r="C880" t="str">
        <f>VLOOKUP(B880,[1]Store_Code!$A$2:$B$10,2,FALSE)</f>
        <v>Glasgow</v>
      </c>
      <c r="D880">
        <f t="shared" si="13"/>
        <v>26</v>
      </c>
      <c r="E880" t="s">
        <v>13</v>
      </c>
      <c r="F880" t="s">
        <v>11</v>
      </c>
      <c r="G880">
        <v>10189</v>
      </c>
    </row>
    <row r="881" spans="1:7" x14ac:dyDescent="0.3">
      <c r="A881" s="1">
        <v>44229</v>
      </c>
      <c r="B881" t="s">
        <v>27</v>
      </c>
      <c r="C881" t="str">
        <f>VLOOKUP(B881,[1]Store_Code!$A$2:$B$10,2,FALSE)</f>
        <v>Dumfries</v>
      </c>
      <c r="D881">
        <f t="shared" si="13"/>
        <v>13</v>
      </c>
      <c r="E881" t="s">
        <v>8</v>
      </c>
      <c r="F881" t="s">
        <v>11</v>
      </c>
      <c r="G881">
        <v>7858</v>
      </c>
    </row>
    <row r="882" spans="1:7" x14ac:dyDescent="0.3">
      <c r="A882" s="1">
        <v>44229</v>
      </c>
      <c r="B882" t="s">
        <v>27</v>
      </c>
      <c r="C882" t="str">
        <f>VLOOKUP(B882,[1]Store_Code!$A$2:$B$10,2,FALSE)</f>
        <v>Dumfries</v>
      </c>
      <c r="D882">
        <f t="shared" si="13"/>
        <v>18</v>
      </c>
      <c r="E882" t="s">
        <v>10</v>
      </c>
      <c r="F882" t="s">
        <v>11</v>
      </c>
      <c r="G882">
        <v>21315</v>
      </c>
    </row>
    <row r="883" spans="1:7" x14ac:dyDescent="0.3">
      <c r="A883" s="1">
        <v>44229</v>
      </c>
      <c r="B883" t="s">
        <v>27</v>
      </c>
      <c r="C883" t="str">
        <f>VLOOKUP(B883,[1]Store_Code!$A$2:$B$10,2,FALSE)</f>
        <v>Dumfries</v>
      </c>
      <c r="D883">
        <f t="shared" si="13"/>
        <v>9</v>
      </c>
      <c r="E883" t="s">
        <v>13</v>
      </c>
      <c r="F883" t="s">
        <v>9</v>
      </c>
      <c r="G883">
        <v>3878</v>
      </c>
    </row>
    <row r="884" spans="1:7" x14ac:dyDescent="0.3">
      <c r="A884" s="1">
        <v>44229</v>
      </c>
      <c r="B884" t="s">
        <v>28</v>
      </c>
      <c r="C884" t="str">
        <f>VLOOKUP(B884,[1]Store_Code!$A$2:$B$10,2,FALSE)</f>
        <v>Inverness</v>
      </c>
      <c r="D884">
        <f t="shared" si="13"/>
        <v>22</v>
      </c>
      <c r="E884" t="s">
        <v>8</v>
      </c>
      <c r="F884" t="s">
        <v>11</v>
      </c>
      <c r="G884">
        <v>10228</v>
      </c>
    </row>
    <row r="885" spans="1:7" x14ac:dyDescent="0.3">
      <c r="A885" s="1">
        <v>44229</v>
      </c>
      <c r="B885" t="s">
        <v>28</v>
      </c>
      <c r="C885" t="str">
        <f>VLOOKUP(B885,[1]Store_Code!$A$2:$B$10,2,FALSE)</f>
        <v>Inverness</v>
      </c>
      <c r="D885">
        <f t="shared" si="13"/>
        <v>20</v>
      </c>
      <c r="E885" t="s">
        <v>10</v>
      </c>
      <c r="F885" t="s">
        <v>11</v>
      </c>
      <c r="G885">
        <v>34729</v>
      </c>
    </row>
    <row r="886" spans="1:7" x14ac:dyDescent="0.3">
      <c r="A886" s="1">
        <v>44229</v>
      </c>
      <c r="B886" t="s">
        <v>28</v>
      </c>
      <c r="C886" t="str">
        <f>VLOOKUP(B886,[1]Store_Code!$A$2:$B$10,2,FALSE)</f>
        <v>Inverness</v>
      </c>
      <c r="D886">
        <f t="shared" si="13"/>
        <v>20</v>
      </c>
      <c r="E886" t="s">
        <v>13</v>
      </c>
      <c r="F886" t="s">
        <v>11</v>
      </c>
      <c r="G886">
        <v>4987</v>
      </c>
    </row>
    <row r="887" spans="1:7" x14ac:dyDescent="0.3">
      <c r="A887" s="1">
        <v>44229</v>
      </c>
      <c r="B887" t="s">
        <v>29</v>
      </c>
      <c r="C887" t="str">
        <f>VLOOKUP(B887,[1]Store_Code!$A$2:$B$10,2,FALSE)</f>
        <v>Stirling</v>
      </c>
      <c r="D887">
        <f t="shared" si="13"/>
        <v>22</v>
      </c>
      <c r="E887" t="s">
        <v>8</v>
      </c>
      <c r="F887" t="s">
        <v>11</v>
      </c>
      <c r="G887">
        <v>8312</v>
      </c>
    </row>
    <row r="888" spans="1:7" x14ac:dyDescent="0.3">
      <c r="A888" s="1">
        <v>44229</v>
      </c>
      <c r="B888" t="s">
        <v>29</v>
      </c>
      <c r="C888" t="str">
        <f>VLOOKUP(B888,[1]Store_Code!$A$2:$B$10,2,FALSE)</f>
        <v>Stirling</v>
      </c>
      <c r="D888">
        <f t="shared" si="13"/>
        <v>21</v>
      </c>
      <c r="E888" t="s">
        <v>10</v>
      </c>
      <c r="F888" t="s">
        <v>11</v>
      </c>
      <c r="G888">
        <v>27976</v>
      </c>
    </row>
    <row r="889" spans="1:7" x14ac:dyDescent="0.3">
      <c r="A889" s="1">
        <v>44229</v>
      </c>
      <c r="B889" t="s">
        <v>29</v>
      </c>
      <c r="C889" t="str">
        <f>VLOOKUP(B889,[1]Store_Code!$A$2:$B$10,2,FALSE)</f>
        <v>Stirling</v>
      </c>
      <c r="D889">
        <f t="shared" si="13"/>
        <v>15.7</v>
      </c>
      <c r="E889" t="s">
        <v>13</v>
      </c>
      <c r="F889" t="s">
        <v>9</v>
      </c>
      <c r="G889">
        <v>6079</v>
      </c>
    </row>
    <row r="890" spans="1:7" x14ac:dyDescent="0.3">
      <c r="A890" s="1">
        <v>44229</v>
      </c>
      <c r="B890" t="s">
        <v>30</v>
      </c>
      <c r="C890" t="str">
        <f>VLOOKUP(B890,[1]Store_Code!$A$2:$B$10,2,FALSE)</f>
        <v>Edinburgh</v>
      </c>
      <c r="D890">
        <f t="shared" si="13"/>
        <v>29</v>
      </c>
      <c r="E890" t="s">
        <v>8</v>
      </c>
      <c r="F890" t="s">
        <v>11</v>
      </c>
      <c r="G890">
        <v>15069</v>
      </c>
    </row>
    <row r="891" spans="1:7" x14ac:dyDescent="0.3">
      <c r="A891" s="1">
        <v>44229</v>
      </c>
      <c r="B891" t="s">
        <v>30</v>
      </c>
      <c r="C891" t="str">
        <f>VLOOKUP(B891,[1]Store_Code!$A$2:$B$10,2,FALSE)</f>
        <v>Edinburgh</v>
      </c>
      <c r="D891">
        <f t="shared" si="13"/>
        <v>39</v>
      </c>
      <c r="E891" t="s">
        <v>10</v>
      </c>
      <c r="F891" t="s">
        <v>11</v>
      </c>
      <c r="G891">
        <v>59948</v>
      </c>
    </row>
    <row r="892" spans="1:7" x14ac:dyDescent="0.3">
      <c r="A892" s="1">
        <v>44229</v>
      </c>
      <c r="B892" t="s">
        <v>30</v>
      </c>
      <c r="C892" t="str">
        <f>VLOOKUP(B892,[1]Store_Code!$A$2:$B$10,2,FALSE)</f>
        <v>Edinburgh</v>
      </c>
      <c r="D892">
        <f t="shared" si="13"/>
        <v>24</v>
      </c>
      <c r="E892" t="s">
        <v>13</v>
      </c>
      <c r="F892" t="s">
        <v>11</v>
      </c>
      <c r="G892">
        <v>7498</v>
      </c>
    </row>
    <row r="893" spans="1:7" x14ac:dyDescent="0.3">
      <c r="A893" s="1">
        <v>44230</v>
      </c>
      <c r="B893" t="s">
        <v>7</v>
      </c>
      <c r="C893" t="str">
        <f>VLOOKUP(B893,[1]Store_Code!$A$2:$B$10,2,FALSE)</f>
        <v>Perth</v>
      </c>
      <c r="D893">
        <f t="shared" si="13"/>
        <v>18</v>
      </c>
      <c r="E893" t="s">
        <v>8</v>
      </c>
      <c r="F893" t="s">
        <v>11</v>
      </c>
      <c r="G893">
        <v>6144</v>
      </c>
    </row>
    <row r="894" spans="1:7" x14ac:dyDescent="0.3">
      <c r="A894" s="1">
        <v>44230</v>
      </c>
      <c r="B894" t="s">
        <v>7</v>
      </c>
      <c r="C894" t="str">
        <f>VLOOKUP(B894,[1]Store_Code!$A$2:$B$10,2,FALSE)</f>
        <v>Perth</v>
      </c>
      <c r="D894">
        <f t="shared" si="13"/>
        <v>19</v>
      </c>
      <c r="E894" t="s">
        <v>10</v>
      </c>
      <c r="F894" t="s">
        <v>9</v>
      </c>
      <c r="G894">
        <v>21968</v>
      </c>
    </row>
    <row r="895" spans="1:7" x14ac:dyDescent="0.3">
      <c r="A895" s="1">
        <v>44230</v>
      </c>
      <c r="B895" t="s">
        <v>7</v>
      </c>
      <c r="C895" t="str">
        <f>VLOOKUP(B895,[1]Store_Code!$A$2:$B$10,2,FALSE)</f>
        <v>Perth</v>
      </c>
      <c r="D895">
        <f t="shared" si="13"/>
        <v>13</v>
      </c>
      <c r="E895" t="s">
        <v>13</v>
      </c>
      <c r="F895" t="s">
        <v>11</v>
      </c>
      <c r="G895">
        <v>6103</v>
      </c>
    </row>
    <row r="896" spans="1:7" x14ac:dyDescent="0.3">
      <c r="A896" s="1">
        <v>44230</v>
      </c>
      <c r="B896" t="s">
        <v>15</v>
      </c>
      <c r="C896" t="str">
        <f>VLOOKUP(B896,[1]Store_Code!$A$2:$B$10,2,FALSE)</f>
        <v>Aberdeen</v>
      </c>
      <c r="D896">
        <f t="shared" si="13"/>
        <v>24</v>
      </c>
      <c r="E896" t="s">
        <v>8</v>
      </c>
      <c r="F896" t="s">
        <v>11</v>
      </c>
      <c r="G896">
        <v>9994</v>
      </c>
    </row>
    <row r="897" spans="1:7" x14ac:dyDescent="0.3">
      <c r="A897" s="1">
        <v>44230</v>
      </c>
      <c r="B897" t="s">
        <v>15</v>
      </c>
      <c r="C897" t="str">
        <f>VLOOKUP(B897,[1]Store_Code!$A$2:$B$10,2,FALSE)</f>
        <v>Aberdeen</v>
      </c>
      <c r="D897">
        <f t="shared" si="13"/>
        <v>28</v>
      </c>
      <c r="E897" t="s">
        <v>10</v>
      </c>
      <c r="F897" t="s">
        <v>11</v>
      </c>
      <c r="G897">
        <v>34580</v>
      </c>
    </row>
    <row r="898" spans="1:7" x14ac:dyDescent="0.3">
      <c r="A898" s="1">
        <v>44230</v>
      </c>
      <c r="B898" t="s">
        <v>15</v>
      </c>
      <c r="C898" t="str">
        <f>VLOOKUP(B898,[1]Store_Code!$A$2:$B$10,2,FALSE)</f>
        <v>Aberdeen</v>
      </c>
      <c r="D898">
        <f t="shared" ref="D898:D961" si="14">INDEX($I$4:$K$12,MATCH(C898,$H$4:$H$12,0),MATCH(E898,I$3:K$3,0))</f>
        <v>16</v>
      </c>
      <c r="E898" t="s">
        <v>13</v>
      </c>
      <c r="F898" t="s">
        <v>11</v>
      </c>
      <c r="G898">
        <v>7234</v>
      </c>
    </row>
    <row r="899" spans="1:7" x14ac:dyDescent="0.3">
      <c r="A899" s="1">
        <v>44230</v>
      </c>
      <c r="B899" t="s">
        <v>19</v>
      </c>
      <c r="C899" t="str">
        <f>VLOOKUP(B899,[1]Store_Code!$A$2:$B$10,2,FALSE)</f>
        <v>St Andrews</v>
      </c>
      <c r="D899">
        <f t="shared" si="14"/>
        <v>15</v>
      </c>
      <c r="E899" t="s">
        <v>8</v>
      </c>
      <c r="F899" t="s">
        <v>11</v>
      </c>
      <c r="G899">
        <v>3684</v>
      </c>
    </row>
    <row r="900" spans="1:7" x14ac:dyDescent="0.3">
      <c r="A900" s="1">
        <v>44230</v>
      </c>
      <c r="B900" t="s">
        <v>19</v>
      </c>
      <c r="C900" t="str">
        <f>VLOOKUP(B900,[1]Store_Code!$A$2:$B$10,2,FALSE)</f>
        <v>St Andrews</v>
      </c>
      <c r="D900">
        <f t="shared" si="14"/>
        <v>19</v>
      </c>
      <c r="E900" t="s">
        <v>10</v>
      </c>
      <c r="F900" t="s">
        <v>11</v>
      </c>
      <c r="G900">
        <v>17428</v>
      </c>
    </row>
    <row r="901" spans="1:7" x14ac:dyDescent="0.3">
      <c r="A901" s="1">
        <v>44230</v>
      </c>
      <c r="B901" t="s">
        <v>19</v>
      </c>
      <c r="C901" t="str">
        <f>VLOOKUP(B901,[1]Store_Code!$A$2:$B$10,2,FALSE)</f>
        <v>St Andrews</v>
      </c>
      <c r="D901">
        <f t="shared" si="14"/>
        <v>10</v>
      </c>
      <c r="E901" t="s">
        <v>13</v>
      </c>
      <c r="F901" t="s">
        <v>9</v>
      </c>
      <c r="G901">
        <v>6676</v>
      </c>
    </row>
    <row r="902" spans="1:7" x14ac:dyDescent="0.3">
      <c r="A902" s="1">
        <v>44230</v>
      </c>
      <c r="B902" t="s">
        <v>23</v>
      </c>
      <c r="C902" t="str">
        <f>VLOOKUP(B902,[1]Store_Code!$A$2:$B$10,2,FALSE)</f>
        <v>Dundee</v>
      </c>
      <c r="D902">
        <f t="shared" si="14"/>
        <v>23</v>
      </c>
      <c r="E902" t="s">
        <v>8</v>
      </c>
      <c r="F902" t="s">
        <v>11</v>
      </c>
      <c r="G902">
        <v>11191</v>
      </c>
    </row>
    <row r="903" spans="1:7" x14ac:dyDescent="0.3">
      <c r="A903" s="1">
        <v>44230</v>
      </c>
      <c r="B903" t="s">
        <v>23</v>
      </c>
      <c r="C903" t="str">
        <f>VLOOKUP(B903,[1]Store_Code!$A$2:$B$10,2,FALSE)</f>
        <v>Dundee</v>
      </c>
      <c r="D903">
        <f t="shared" si="14"/>
        <v>30</v>
      </c>
      <c r="E903" t="s">
        <v>10</v>
      </c>
      <c r="F903" t="s">
        <v>9</v>
      </c>
      <c r="G903">
        <v>34965</v>
      </c>
    </row>
    <row r="904" spans="1:7" x14ac:dyDescent="0.3">
      <c r="A904" s="1">
        <v>44230</v>
      </c>
      <c r="B904" t="s">
        <v>23</v>
      </c>
      <c r="C904" t="str">
        <f>VLOOKUP(B904,[1]Store_Code!$A$2:$B$10,2,FALSE)</f>
        <v>Dundee</v>
      </c>
      <c r="D904">
        <f t="shared" si="14"/>
        <v>22</v>
      </c>
      <c r="E904" t="s">
        <v>13</v>
      </c>
      <c r="F904" t="s">
        <v>11</v>
      </c>
      <c r="G904">
        <v>7208</v>
      </c>
    </row>
    <row r="905" spans="1:7" x14ac:dyDescent="0.3">
      <c r="A905" s="1">
        <v>44230</v>
      </c>
      <c r="B905" t="s">
        <v>26</v>
      </c>
      <c r="C905" t="str">
        <f>VLOOKUP(B905,[1]Store_Code!$A$2:$B$10,2,FALSE)</f>
        <v>Glasgow</v>
      </c>
      <c r="D905">
        <f t="shared" si="14"/>
        <v>31</v>
      </c>
      <c r="E905" t="s">
        <v>8</v>
      </c>
      <c r="F905" t="s">
        <v>11</v>
      </c>
      <c r="G905">
        <v>21205</v>
      </c>
    </row>
    <row r="906" spans="1:7" x14ac:dyDescent="0.3">
      <c r="A906" s="1">
        <v>44230</v>
      </c>
      <c r="B906" t="s">
        <v>26</v>
      </c>
      <c r="C906" t="str">
        <f>VLOOKUP(B906,[1]Store_Code!$A$2:$B$10,2,FALSE)</f>
        <v>Glasgow</v>
      </c>
      <c r="D906">
        <f t="shared" si="14"/>
        <v>44</v>
      </c>
      <c r="E906" t="s">
        <v>10</v>
      </c>
      <c r="F906" t="s">
        <v>11</v>
      </c>
      <c r="G906">
        <v>78427</v>
      </c>
    </row>
    <row r="907" spans="1:7" x14ac:dyDescent="0.3">
      <c r="A907" s="1">
        <v>44230</v>
      </c>
      <c r="B907" t="s">
        <v>26</v>
      </c>
      <c r="C907" t="str">
        <f>VLOOKUP(B907,[1]Store_Code!$A$2:$B$10,2,FALSE)</f>
        <v>Glasgow</v>
      </c>
      <c r="D907">
        <f t="shared" si="14"/>
        <v>26</v>
      </c>
      <c r="E907" t="s">
        <v>13</v>
      </c>
      <c r="F907" t="s">
        <v>11</v>
      </c>
      <c r="G907">
        <v>10663</v>
      </c>
    </row>
    <row r="908" spans="1:7" x14ac:dyDescent="0.3">
      <c r="A908" s="1">
        <v>44230</v>
      </c>
      <c r="B908" t="s">
        <v>27</v>
      </c>
      <c r="C908" t="str">
        <f>VLOOKUP(B908,[1]Store_Code!$A$2:$B$10,2,FALSE)</f>
        <v>Dumfries</v>
      </c>
      <c r="D908">
        <f t="shared" si="14"/>
        <v>13</v>
      </c>
      <c r="E908" t="s">
        <v>8</v>
      </c>
      <c r="F908" t="s">
        <v>11</v>
      </c>
      <c r="G908">
        <v>7296</v>
      </c>
    </row>
    <row r="909" spans="1:7" x14ac:dyDescent="0.3">
      <c r="A909" s="1">
        <v>44230</v>
      </c>
      <c r="B909" t="s">
        <v>27</v>
      </c>
      <c r="C909" t="str">
        <f>VLOOKUP(B909,[1]Store_Code!$A$2:$B$10,2,FALSE)</f>
        <v>Dumfries</v>
      </c>
      <c r="D909">
        <f t="shared" si="14"/>
        <v>18</v>
      </c>
      <c r="E909" t="s">
        <v>10</v>
      </c>
      <c r="F909" t="s">
        <v>11</v>
      </c>
      <c r="G909">
        <v>17784</v>
      </c>
    </row>
    <row r="910" spans="1:7" x14ac:dyDescent="0.3">
      <c r="A910" s="1">
        <v>44230</v>
      </c>
      <c r="B910" t="s">
        <v>27</v>
      </c>
      <c r="C910" t="str">
        <f>VLOOKUP(B910,[1]Store_Code!$A$2:$B$10,2,FALSE)</f>
        <v>Dumfries</v>
      </c>
      <c r="D910">
        <f t="shared" si="14"/>
        <v>9</v>
      </c>
      <c r="E910" t="s">
        <v>13</v>
      </c>
      <c r="F910" t="s">
        <v>9</v>
      </c>
      <c r="G910">
        <v>4018</v>
      </c>
    </row>
    <row r="911" spans="1:7" x14ac:dyDescent="0.3">
      <c r="A911" s="1">
        <v>44230</v>
      </c>
      <c r="B911" t="s">
        <v>28</v>
      </c>
      <c r="C911" t="str">
        <f>VLOOKUP(B911,[1]Store_Code!$A$2:$B$10,2,FALSE)</f>
        <v>Inverness</v>
      </c>
      <c r="D911">
        <f t="shared" si="14"/>
        <v>22</v>
      </c>
      <c r="E911" t="s">
        <v>8</v>
      </c>
      <c r="F911" t="s">
        <v>11</v>
      </c>
      <c r="G911">
        <v>9440</v>
      </c>
    </row>
    <row r="912" spans="1:7" x14ac:dyDescent="0.3">
      <c r="A912" s="1">
        <v>44230</v>
      </c>
      <c r="B912" t="s">
        <v>28</v>
      </c>
      <c r="C912" t="str">
        <f>VLOOKUP(B912,[1]Store_Code!$A$2:$B$10,2,FALSE)</f>
        <v>Inverness</v>
      </c>
      <c r="D912">
        <f t="shared" si="14"/>
        <v>20</v>
      </c>
      <c r="E912" t="s">
        <v>10</v>
      </c>
      <c r="F912" t="s">
        <v>11</v>
      </c>
      <c r="G912">
        <v>28975</v>
      </c>
    </row>
    <row r="913" spans="1:7" x14ac:dyDescent="0.3">
      <c r="A913" s="1">
        <v>44230</v>
      </c>
      <c r="B913" t="s">
        <v>28</v>
      </c>
      <c r="C913" t="str">
        <f>VLOOKUP(B913,[1]Store_Code!$A$2:$B$10,2,FALSE)</f>
        <v>Inverness</v>
      </c>
      <c r="D913">
        <f t="shared" si="14"/>
        <v>20</v>
      </c>
      <c r="E913" t="s">
        <v>13</v>
      </c>
      <c r="F913" t="s">
        <v>11</v>
      </c>
      <c r="G913">
        <v>5219</v>
      </c>
    </row>
    <row r="914" spans="1:7" x14ac:dyDescent="0.3">
      <c r="A914" s="1">
        <v>44230</v>
      </c>
      <c r="B914" t="s">
        <v>29</v>
      </c>
      <c r="C914" t="str">
        <f>VLOOKUP(B914,[1]Store_Code!$A$2:$B$10,2,FALSE)</f>
        <v>Stirling</v>
      </c>
      <c r="D914">
        <f t="shared" si="14"/>
        <v>22</v>
      </c>
      <c r="E914" t="s">
        <v>8</v>
      </c>
      <c r="F914" t="s">
        <v>11</v>
      </c>
      <c r="G914">
        <v>7665</v>
      </c>
    </row>
    <row r="915" spans="1:7" x14ac:dyDescent="0.3">
      <c r="A915" s="1">
        <v>44230</v>
      </c>
      <c r="B915" t="s">
        <v>29</v>
      </c>
      <c r="C915" t="str">
        <f>VLOOKUP(B915,[1]Store_Code!$A$2:$B$10,2,FALSE)</f>
        <v>Stirling</v>
      </c>
      <c r="D915">
        <f t="shared" si="14"/>
        <v>21</v>
      </c>
      <c r="E915" t="s">
        <v>10</v>
      </c>
      <c r="F915" t="s">
        <v>11</v>
      </c>
      <c r="G915">
        <v>23342</v>
      </c>
    </row>
    <row r="916" spans="1:7" x14ac:dyDescent="0.3">
      <c r="A916" s="1">
        <v>44230</v>
      </c>
      <c r="B916" t="s">
        <v>29</v>
      </c>
      <c r="C916" t="str">
        <f>VLOOKUP(B916,[1]Store_Code!$A$2:$B$10,2,FALSE)</f>
        <v>Stirling</v>
      </c>
      <c r="D916">
        <f t="shared" si="14"/>
        <v>15.7</v>
      </c>
      <c r="E916" t="s">
        <v>13</v>
      </c>
      <c r="F916" t="s">
        <v>9</v>
      </c>
      <c r="G916">
        <v>6311</v>
      </c>
    </row>
    <row r="917" spans="1:7" x14ac:dyDescent="0.3">
      <c r="A917" s="1">
        <v>44230</v>
      </c>
      <c r="B917" t="s">
        <v>30</v>
      </c>
      <c r="C917" t="str">
        <f>VLOOKUP(B917,[1]Store_Code!$A$2:$B$10,2,FALSE)</f>
        <v>Edinburgh</v>
      </c>
      <c r="D917">
        <f t="shared" si="14"/>
        <v>29</v>
      </c>
      <c r="E917" t="s">
        <v>8</v>
      </c>
      <c r="F917" t="s">
        <v>11</v>
      </c>
      <c r="G917">
        <v>13990</v>
      </c>
    </row>
    <row r="918" spans="1:7" x14ac:dyDescent="0.3">
      <c r="A918" s="1">
        <v>44230</v>
      </c>
      <c r="B918" t="s">
        <v>30</v>
      </c>
      <c r="C918" t="str">
        <f>VLOOKUP(B918,[1]Store_Code!$A$2:$B$10,2,FALSE)</f>
        <v>Edinburgh</v>
      </c>
      <c r="D918">
        <f t="shared" si="14"/>
        <v>39</v>
      </c>
      <c r="E918" t="s">
        <v>10</v>
      </c>
      <c r="F918" t="s">
        <v>11</v>
      </c>
      <c r="G918">
        <v>50017</v>
      </c>
    </row>
    <row r="919" spans="1:7" x14ac:dyDescent="0.3">
      <c r="A919" s="1">
        <v>44230</v>
      </c>
      <c r="B919" t="s">
        <v>30</v>
      </c>
      <c r="C919" t="str">
        <f>VLOOKUP(B919,[1]Store_Code!$A$2:$B$10,2,FALSE)</f>
        <v>Edinburgh</v>
      </c>
      <c r="D919">
        <f t="shared" si="14"/>
        <v>24</v>
      </c>
      <c r="E919" t="s">
        <v>13</v>
      </c>
      <c r="F919" t="s">
        <v>11</v>
      </c>
      <c r="G919">
        <v>7847</v>
      </c>
    </row>
    <row r="920" spans="1:7" x14ac:dyDescent="0.3">
      <c r="A920" s="1">
        <v>44231</v>
      </c>
      <c r="B920" t="s">
        <v>7</v>
      </c>
      <c r="C920" t="str">
        <f>VLOOKUP(B920,[1]Store_Code!$A$2:$B$10,2,FALSE)</f>
        <v>Perth</v>
      </c>
      <c r="D920">
        <f t="shared" si="14"/>
        <v>18</v>
      </c>
      <c r="E920" t="s">
        <v>8</v>
      </c>
      <c r="F920" t="s">
        <v>11</v>
      </c>
      <c r="G920">
        <v>6240</v>
      </c>
    </row>
    <row r="921" spans="1:7" x14ac:dyDescent="0.3">
      <c r="A921" s="1">
        <v>44231</v>
      </c>
      <c r="B921" t="s">
        <v>7</v>
      </c>
      <c r="C921" t="str">
        <f>VLOOKUP(B921,[1]Store_Code!$A$2:$B$10,2,FALSE)</f>
        <v>Perth</v>
      </c>
      <c r="D921">
        <f t="shared" si="14"/>
        <v>19</v>
      </c>
      <c r="E921" t="s">
        <v>10</v>
      </c>
      <c r="F921" t="s">
        <v>9</v>
      </c>
      <c r="G921">
        <v>24790</v>
      </c>
    </row>
    <row r="922" spans="1:7" x14ac:dyDescent="0.3">
      <c r="A922" s="1">
        <v>44231</v>
      </c>
      <c r="B922" t="s">
        <v>7</v>
      </c>
      <c r="C922" t="str">
        <f>VLOOKUP(B922,[1]Store_Code!$A$2:$B$10,2,FALSE)</f>
        <v>Perth</v>
      </c>
      <c r="D922">
        <f t="shared" si="14"/>
        <v>13</v>
      </c>
      <c r="E922" t="s">
        <v>13</v>
      </c>
      <c r="F922" t="s">
        <v>11</v>
      </c>
      <c r="G922">
        <v>6447</v>
      </c>
    </row>
    <row r="923" spans="1:7" x14ac:dyDescent="0.3">
      <c r="A923" s="1">
        <v>44231</v>
      </c>
      <c r="B923" t="s">
        <v>15</v>
      </c>
      <c r="C923" t="str">
        <f>VLOOKUP(B923,[1]Store_Code!$A$2:$B$10,2,FALSE)</f>
        <v>Aberdeen</v>
      </c>
      <c r="D923">
        <f t="shared" si="14"/>
        <v>24</v>
      </c>
      <c r="E923" t="s">
        <v>8</v>
      </c>
      <c r="F923" t="s">
        <v>11</v>
      </c>
      <c r="G923">
        <v>10150</v>
      </c>
    </row>
    <row r="924" spans="1:7" x14ac:dyDescent="0.3">
      <c r="A924" s="1">
        <v>44231</v>
      </c>
      <c r="B924" t="s">
        <v>15</v>
      </c>
      <c r="C924" t="str">
        <f>VLOOKUP(B924,[1]Store_Code!$A$2:$B$10,2,FALSE)</f>
        <v>Aberdeen</v>
      </c>
      <c r="D924">
        <f t="shared" si="14"/>
        <v>28</v>
      </c>
      <c r="E924" t="s">
        <v>10</v>
      </c>
      <c r="F924" t="s">
        <v>11</v>
      </c>
      <c r="G924">
        <v>39020</v>
      </c>
    </row>
    <row r="925" spans="1:7" x14ac:dyDescent="0.3">
      <c r="A925" s="1">
        <v>44231</v>
      </c>
      <c r="B925" t="s">
        <v>15</v>
      </c>
      <c r="C925" t="str">
        <f>VLOOKUP(B925,[1]Store_Code!$A$2:$B$10,2,FALSE)</f>
        <v>Aberdeen</v>
      </c>
      <c r="D925">
        <f t="shared" si="14"/>
        <v>16</v>
      </c>
      <c r="E925" t="s">
        <v>13</v>
      </c>
      <c r="F925" t="s">
        <v>11</v>
      </c>
      <c r="G925">
        <v>7641</v>
      </c>
    </row>
    <row r="926" spans="1:7" x14ac:dyDescent="0.3">
      <c r="A926" s="1">
        <v>44231</v>
      </c>
      <c r="B926" t="s">
        <v>19</v>
      </c>
      <c r="C926" t="str">
        <f>VLOOKUP(B926,[1]Store_Code!$A$2:$B$10,2,FALSE)</f>
        <v>St Andrews</v>
      </c>
      <c r="D926">
        <f t="shared" si="14"/>
        <v>15</v>
      </c>
      <c r="E926" t="s">
        <v>8</v>
      </c>
      <c r="F926" t="s">
        <v>11</v>
      </c>
      <c r="G926">
        <v>3747</v>
      </c>
    </row>
    <row r="927" spans="1:7" x14ac:dyDescent="0.3">
      <c r="A927" s="1">
        <v>44231</v>
      </c>
      <c r="B927" t="s">
        <v>19</v>
      </c>
      <c r="C927" t="str">
        <f>VLOOKUP(B927,[1]Store_Code!$A$2:$B$10,2,FALSE)</f>
        <v>St Andrews</v>
      </c>
      <c r="D927">
        <f t="shared" si="14"/>
        <v>19</v>
      </c>
      <c r="E927" t="s">
        <v>10</v>
      </c>
      <c r="F927" t="s">
        <v>11</v>
      </c>
      <c r="G927">
        <v>19666</v>
      </c>
    </row>
    <row r="928" spans="1:7" x14ac:dyDescent="0.3">
      <c r="A928" s="1">
        <v>44231</v>
      </c>
      <c r="B928" t="s">
        <v>19</v>
      </c>
      <c r="C928" t="str">
        <f>VLOOKUP(B928,[1]Store_Code!$A$2:$B$10,2,FALSE)</f>
        <v>St Andrews</v>
      </c>
      <c r="D928">
        <f t="shared" si="14"/>
        <v>10</v>
      </c>
      <c r="E928" t="s">
        <v>13</v>
      </c>
      <c r="F928" t="s">
        <v>9</v>
      </c>
      <c r="G928">
        <v>6959</v>
      </c>
    </row>
    <row r="929" spans="1:7" x14ac:dyDescent="0.3">
      <c r="A929" s="1">
        <v>44231</v>
      </c>
      <c r="B929" t="s">
        <v>23</v>
      </c>
      <c r="C929" t="str">
        <f>VLOOKUP(B929,[1]Store_Code!$A$2:$B$10,2,FALSE)</f>
        <v>Dundee</v>
      </c>
      <c r="D929">
        <f t="shared" si="14"/>
        <v>23</v>
      </c>
      <c r="E929" t="s">
        <v>8</v>
      </c>
      <c r="F929" t="s">
        <v>11</v>
      </c>
      <c r="G929">
        <v>11366</v>
      </c>
    </row>
    <row r="930" spans="1:7" x14ac:dyDescent="0.3">
      <c r="A930" s="1">
        <v>44231</v>
      </c>
      <c r="B930" t="s">
        <v>23</v>
      </c>
      <c r="C930" t="str">
        <f>VLOOKUP(B930,[1]Store_Code!$A$2:$B$10,2,FALSE)</f>
        <v>Dundee</v>
      </c>
      <c r="D930">
        <f t="shared" si="14"/>
        <v>30</v>
      </c>
      <c r="E930" t="s">
        <v>10</v>
      </c>
      <c r="F930" t="s">
        <v>9</v>
      </c>
      <c r="G930">
        <v>39247</v>
      </c>
    </row>
    <row r="931" spans="1:7" x14ac:dyDescent="0.3">
      <c r="A931" s="1">
        <v>44231</v>
      </c>
      <c r="B931" t="s">
        <v>23</v>
      </c>
      <c r="C931" t="str">
        <f>VLOOKUP(B931,[1]Store_Code!$A$2:$B$10,2,FALSE)</f>
        <v>Dundee</v>
      </c>
      <c r="D931">
        <f t="shared" si="14"/>
        <v>22</v>
      </c>
      <c r="E931" t="s">
        <v>13</v>
      </c>
      <c r="F931" t="s">
        <v>11</v>
      </c>
      <c r="G931">
        <v>7614</v>
      </c>
    </row>
    <row r="932" spans="1:7" x14ac:dyDescent="0.3">
      <c r="A932" s="1">
        <v>44231</v>
      </c>
      <c r="B932" t="s">
        <v>26</v>
      </c>
      <c r="C932" t="str">
        <f>VLOOKUP(B932,[1]Store_Code!$A$2:$B$10,2,FALSE)</f>
        <v>Glasgow</v>
      </c>
      <c r="D932">
        <f t="shared" si="14"/>
        <v>31</v>
      </c>
      <c r="E932" t="s">
        <v>8</v>
      </c>
      <c r="F932" t="s">
        <v>11</v>
      </c>
      <c r="G932">
        <v>21535</v>
      </c>
    </row>
    <row r="933" spans="1:7" x14ac:dyDescent="0.3">
      <c r="A933" s="1">
        <v>44231</v>
      </c>
      <c r="B933" t="s">
        <v>26</v>
      </c>
      <c r="C933" t="str">
        <f>VLOOKUP(B933,[1]Store_Code!$A$2:$B$10,2,FALSE)</f>
        <v>Glasgow</v>
      </c>
      <c r="D933">
        <f t="shared" si="14"/>
        <v>44</v>
      </c>
      <c r="E933" t="s">
        <v>10</v>
      </c>
      <c r="F933" t="s">
        <v>11</v>
      </c>
      <c r="G933">
        <v>88499</v>
      </c>
    </row>
    <row r="934" spans="1:7" x14ac:dyDescent="0.3">
      <c r="A934" s="1">
        <v>44231</v>
      </c>
      <c r="B934" t="s">
        <v>26</v>
      </c>
      <c r="C934" t="str">
        <f>VLOOKUP(B934,[1]Store_Code!$A$2:$B$10,2,FALSE)</f>
        <v>Glasgow</v>
      </c>
      <c r="D934">
        <f t="shared" si="14"/>
        <v>26</v>
      </c>
      <c r="E934" t="s">
        <v>13</v>
      </c>
      <c r="F934" t="s">
        <v>11</v>
      </c>
      <c r="G934">
        <v>11265</v>
      </c>
    </row>
    <row r="935" spans="1:7" x14ac:dyDescent="0.3">
      <c r="A935" s="1">
        <v>44231</v>
      </c>
      <c r="B935" t="s">
        <v>27</v>
      </c>
      <c r="C935" t="str">
        <f>VLOOKUP(B935,[1]Store_Code!$A$2:$B$10,2,FALSE)</f>
        <v>Dumfries</v>
      </c>
      <c r="D935">
        <f t="shared" si="14"/>
        <v>13</v>
      </c>
      <c r="E935" t="s">
        <v>8</v>
      </c>
      <c r="F935" t="s">
        <v>11</v>
      </c>
      <c r="G935">
        <v>7408</v>
      </c>
    </row>
    <row r="936" spans="1:7" x14ac:dyDescent="0.3">
      <c r="A936" s="1">
        <v>44231</v>
      </c>
      <c r="B936" t="s">
        <v>27</v>
      </c>
      <c r="C936" t="str">
        <f>VLOOKUP(B936,[1]Store_Code!$A$2:$B$10,2,FALSE)</f>
        <v>Dumfries</v>
      </c>
      <c r="D936">
        <f t="shared" si="14"/>
        <v>18</v>
      </c>
      <c r="E936" t="s">
        <v>10</v>
      </c>
      <c r="F936" t="s">
        <v>11</v>
      </c>
      <c r="G936">
        <v>20068</v>
      </c>
    </row>
    <row r="937" spans="1:7" x14ac:dyDescent="0.3">
      <c r="A937" s="1">
        <v>44231</v>
      </c>
      <c r="B937" t="s">
        <v>27</v>
      </c>
      <c r="C937" t="str">
        <f>VLOOKUP(B937,[1]Store_Code!$A$2:$B$10,2,FALSE)</f>
        <v>Dumfries</v>
      </c>
      <c r="D937">
        <f t="shared" si="14"/>
        <v>9</v>
      </c>
      <c r="E937" t="s">
        <v>13</v>
      </c>
      <c r="F937" t="s">
        <v>9</v>
      </c>
      <c r="G937">
        <v>4197</v>
      </c>
    </row>
    <row r="938" spans="1:7" x14ac:dyDescent="0.3">
      <c r="A938" s="1">
        <v>44231</v>
      </c>
      <c r="B938" t="s">
        <v>28</v>
      </c>
      <c r="C938" t="str">
        <f>VLOOKUP(B938,[1]Store_Code!$A$2:$B$10,2,FALSE)</f>
        <v>Inverness</v>
      </c>
      <c r="D938">
        <f t="shared" si="14"/>
        <v>22</v>
      </c>
      <c r="E938" t="s">
        <v>8</v>
      </c>
      <c r="F938" t="s">
        <v>11</v>
      </c>
      <c r="G938">
        <v>9599</v>
      </c>
    </row>
    <row r="939" spans="1:7" x14ac:dyDescent="0.3">
      <c r="A939" s="1">
        <v>44231</v>
      </c>
      <c r="B939" t="s">
        <v>28</v>
      </c>
      <c r="C939" t="str">
        <f>VLOOKUP(B939,[1]Store_Code!$A$2:$B$10,2,FALSE)</f>
        <v>Inverness</v>
      </c>
      <c r="D939">
        <f t="shared" si="14"/>
        <v>20</v>
      </c>
      <c r="E939" t="s">
        <v>10</v>
      </c>
      <c r="F939" t="s">
        <v>11</v>
      </c>
      <c r="G939">
        <v>32696</v>
      </c>
    </row>
    <row r="940" spans="1:7" x14ac:dyDescent="0.3">
      <c r="A940" s="1">
        <v>44231</v>
      </c>
      <c r="B940" t="s">
        <v>28</v>
      </c>
      <c r="C940" t="str">
        <f>VLOOKUP(B940,[1]Store_Code!$A$2:$B$10,2,FALSE)</f>
        <v>Inverness</v>
      </c>
      <c r="D940">
        <f t="shared" si="14"/>
        <v>20</v>
      </c>
      <c r="E940" t="s">
        <v>13</v>
      </c>
      <c r="F940" t="s">
        <v>11</v>
      </c>
      <c r="G940">
        <v>5513</v>
      </c>
    </row>
    <row r="941" spans="1:7" x14ac:dyDescent="0.3">
      <c r="A941" s="1">
        <v>44231</v>
      </c>
      <c r="B941" t="s">
        <v>29</v>
      </c>
      <c r="C941" t="str">
        <f>VLOOKUP(B941,[1]Store_Code!$A$2:$B$10,2,FALSE)</f>
        <v>Stirling</v>
      </c>
      <c r="D941">
        <f t="shared" si="14"/>
        <v>22</v>
      </c>
      <c r="E941" t="s">
        <v>8</v>
      </c>
      <c r="F941" t="s">
        <v>11</v>
      </c>
      <c r="G941">
        <v>7795</v>
      </c>
    </row>
    <row r="942" spans="1:7" x14ac:dyDescent="0.3">
      <c r="A942" s="1">
        <v>44231</v>
      </c>
      <c r="B942" t="s">
        <v>29</v>
      </c>
      <c r="C942" t="str">
        <f>VLOOKUP(B942,[1]Store_Code!$A$2:$B$10,2,FALSE)</f>
        <v>Stirling</v>
      </c>
      <c r="D942">
        <f t="shared" si="14"/>
        <v>21</v>
      </c>
      <c r="E942" t="s">
        <v>10</v>
      </c>
      <c r="F942" t="s">
        <v>11</v>
      </c>
      <c r="G942">
        <v>26339</v>
      </c>
    </row>
    <row r="943" spans="1:7" x14ac:dyDescent="0.3">
      <c r="A943" s="1">
        <v>44231</v>
      </c>
      <c r="B943" t="s">
        <v>29</v>
      </c>
      <c r="C943" t="str">
        <f>VLOOKUP(B943,[1]Store_Code!$A$2:$B$10,2,FALSE)</f>
        <v>Stirling</v>
      </c>
      <c r="D943">
        <f t="shared" si="14"/>
        <v>15.7</v>
      </c>
      <c r="E943" t="s">
        <v>13</v>
      </c>
      <c r="F943" t="s">
        <v>9</v>
      </c>
      <c r="G943">
        <v>6607</v>
      </c>
    </row>
    <row r="944" spans="1:7" x14ac:dyDescent="0.3">
      <c r="A944" s="1">
        <v>44231</v>
      </c>
      <c r="B944" t="s">
        <v>30</v>
      </c>
      <c r="C944" t="str">
        <f>VLOOKUP(B944,[1]Store_Code!$A$2:$B$10,2,FALSE)</f>
        <v>Edinburgh</v>
      </c>
      <c r="D944">
        <f t="shared" si="14"/>
        <v>29</v>
      </c>
      <c r="E944" t="s">
        <v>8</v>
      </c>
      <c r="F944" t="s">
        <v>11</v>
      </c>
      <c r="G944">
        <v>14207</v>
      </c>
    </row>
    <row r="945" spans="1:9" x14ac:dyDescent="0.3">
      <c r="A945" s="1">
        <v>44231</v>
      </c>
      <c r="B945" t="s">
        <v>30</v>
      </c>
      <c r="C945" t="str">
        <f>VLOOKUP(B945,[1]Store_Code!$A$2:$B$10,2,FALSE)</f>
        <v>Edinburgh</v>
      </c>
      <c r="D945">
        <f t="shared" si="14"/>
        <v>39</v>
      </c>
      <c r="E945" t="s">
        <v>10</v>
      </c>
      <c r="F945" t="s">
        <v>11</v>
      </c>
      <c r="G945">
        <v>56441</v>
      </c>
    </row>
    <row r="946" spans="1:9" x14ac:dyDescent="0.3">
      <c r="A946" s="1">
        <v>44231</v>
      </c>
      <c r="B946" t="s">
        <v>30</v>
      </c>
      <c r="C946" t="str">
        <f>VLOOKUP(B946,[1]Store_Code!$A$2:$B$10,2,FALSE)</f>
        <v>Edinburgh</v>
      </c>
      <c r="D946">
        <f t="shared" si="14"/>
        <v>24</v>
      </c>
      <c r="E946" t="s">
        <v>13</v>
      </c>
      <c r="F946" t="s">
        <v>11</v>
      </c>
      <c r="G946">
        <v>8289</v>
      </c>
    </row>
    <row r="947" spans="1:9" x14ac:dyDescent="0.3">
      <c r="A947" s="1">
        <v>44232</v>
      </c>
      <c r="B947" t="s">
        <v>7</v>
      </c>
      <c r="C947" t="str">
        <f>VLOOKUP(B947,[1]Store_Code!$A$2:$B$10,2,FALSE)</f>
        <v>Perth</v>
      </c>
      <c r="D947">
        <f t="shared" si="14"/>
        <v>18</v>
      </c>
      <c r="E947" t="s">
        <v>8</v>
      </c>
      <c r="F947" t="s">
        <v>11</v>
      </c>
      <c r="G947">
        <v>6712</v>
      </c>
    </row>
    <row r="948" spans="1:9" x14ac:dyDescent="0.3">
      <c r="A948" s="1">
        <v>44232</v>
      </c>
      <c r="B948" t="s">
        <v>7</v>
      </c>
      <c r="C948" t="str">
        <f>VLOOKUP(B948,[1]Store_Code!$A$2:$B$10,2,FALSE)</f>
        <v>Perth</v>
      </c>
      <c r="D948">
        <f t="shared" si="14"/>
        <v>19</v>
      </c>
      <c r="E948" t="s">
        <v>10</v>
      </c>
      <c r="F948" t="s">
        <v>11</v>
      </c>
      <c r="G948">
        <v>20446</v>
      </c>
    </row>
    <row r="949" spans="1:9" x14ac:dyDescent="0.3">
      <c r="A949" s="1">
        <v>44232</v>
      </c>
      <c r="B949" t="s">
        <v>7</v>
      </c>
      <c r="C949" t="str">
        <f>VLOOKUP(B949,[1]Store_Code!$A$2:$B$10,2,FALSE)</f>
        <v>Perth</v>
      </c>
      <c r="D949">
        <f t="shared" si="14"/>
        <v>13</v>
      </c>
      <c r="E949" t="s">
        <v>13</v>
      </c>
      <c r="F949" t="s">
        <v>11</v>
      </c>
      <c r="G949">
        <v>7390</v>
      </c>
    </row>
    <row r="950" spans="1:9" x14ac:dyDescent="0.3">
      <c r="A950" s="1">
        <v>44232</v>
      </c>
      <c r="B950" t="s">
        <v>15</v>
      </c>
      <c r="C950" t="str">
        <f>VLOOKUP(B950,[1]Store_Code!$A$2:$B$10,2,FALSE)</f>
        <v>Aberdeen</v>
      </c>
      <c r="D950">
        <f t="shared" si="14"/>
        <v>24</v>
      </c>
      <c r="E950" t="s">
        <v>8</v>
      </c>
      <c r="F950" t="s">
        <v>11</v>
      </c>
      <c r="G950">
        <v>10919</v>
      </c>
    </row>
    <row r="951" spans="1:9" x14ac:dyDescent="0.3">
      <c r="A951" s="1">
        <v>44232</v>
      </c>
      <c r="B951" t="s">
        <v>15</v>
      </c>
      <c r="C951" t="str">
        <f>VLOOKUP(B951,[1]Store_Code!$A$2:$B$10,2,FALSE)</f>
        <v>Aberdeen</v>
      </c>
      <c r="D951">
        <f t="shared" si="14"/>
        <v>28</v>
      </c>
      <c r="E951" t="s">
        <v>10</v>
      </c>
      <c r="F951" t="s">
        <v>11</v>
      </c>
      <c r="G951">
        <v>32184</v>
      </c>
    </row>
    <row r="952" spans="1:9" x14ac:dyDescent="0.3">
      <c r="A952" s="1">
        <v>44232</v>
      </c>
      <c r="B952" t="s">
        <v>15</v>
      </c>
      <c r="C952" t="str">
        <f>VLOOKUP(B952,[1]Store_Code!$A$2:$B$10,2,FALSE)</f>
        <v>Aberdeen</v>
      </c>
      <c r="D952">
        <f t="shared" si="14"/>
        <v>16</v>
      </c>
      <c r="E952" t="s">
        <v>13</v>
      </c>
      <c r="F952" t="s">
        <v>11</v>
      </c>
      <c r="G952">
        <v>8759</v>
      </c>
    </row>
    <row r="953" spans="1:9" x14ac:dyDescent="0.3">
      <c r="A953" s="1">
        <v>44232</v>
      </c>
      <c r="B953" t="s">
        <v>19</v>
      </c>
      <c r="C953" t="str">
        <f>VLOOKUP(B953,[1]Store_Code!$A$2:$B$10,2,FALSE)</f>
        <v>St Andrews</v>
      </c>
      <c r="D953">
        <f t="shared" si="14"/>
        <v>15</v>
      </c>
      <c r="E953" t="s">
        <v>8</v>
      </c>
      <c r="F953" t="s">
        <v>11</v>
      </c>
      <c r="G953" s="15">
        <v>7819</v>
      </c>
      <c r="H953" s="15"/>
      <c r="I953" s="15"/>
    </row>
    <row r="954" spans="1:9" x14ac:dyDescent="0.3">
      <c r="A954" s="1">
        <v>44232</v>
      </c>
      <c r="B954" t="s">
        <v>19</v>
      </c>
      <c r="C954" t="str">
        <f>VLOOKUP(B954,[1]Store_Code!$A$2:$B$10,2,FALSE)</f>
        <v>St Andrews</v>
      </c>
      <c r="D954">
        <f t="shared" si="14"/>
        <v>19</v>
      </c>
      <c r="E954" t="s">
        <v>10</v>
      </c>
      <c r="F954" t="s">
        <v>11</v>
      </c>
      <c r="G954">
        <v>16221</v>
      </c>
    </row>
    <row r="955" spans="1:9" x14ac:dyDescent="0.3">
      <c r="A955" s="1">
        <v>44232</v>
      </c>
      <c r="B955" t="s">
        <v>19</v>
      </c>
      <c r="C955" t="str">
        <f>VLOOKUP(B955,[1]Store_Code!$A$2:$B$10,2,FALSE)</f>
        <v>St Andrews</v>
      </c>
      <c r="D955">
        <f t="shared" si="14"/>
        <v>10</v>
      </c>
      <c r="E955" t="s">
        <v>13</v>
      </c>
      <c r="F955" t="s">
        <v>9</v>
      </c>
      <c r="G955">
        <v>7734</v>
      </c>
    </row>
    <row r="956" spans="1:9" x14ac:dyDescent="0.3">
      <c r="A956" s="1">
        <v>44232</v>
      </c>
      <c r="B956" t="s">
        <v>23</v>
      </c>
      <c r="C956" t="str">
        <f>VLOOKUP(B956,[1]Store_Code!$A$2:$B$10,2,FALSE)</f>
        <v>Dundee</v>
      </c>
      <c r="D956">
        <f t="shared" si="14"/>
        <v>23</v>
      </c>
      <c r="E956" t="s">
        <v>8</v>
      </c>
      <c r="F956" t="s">
        <v>11</v>
      </c>
      <c r="G956">
        <v>12227</v>
      </c>
    </row>
    <row r="957" spans="1:9" x14ac:dyDescent="0.3">
      <c r="A957" s="1">
        <v>44232</v>
      </c>
      <c r="B957" t="s">
        <v>23</v>
      </c>
      <c r="C957" t="str">
        <f>VLOOKUP(B957,[1]Store_Code!$A$2:$B$10,2,FALSE)</f>
        <v>Dundee</v>
      </c>
      <c r="D957">
        <f t="shared" si="14"/>
        <v>30</v>
      </c>
      <c r="E957" t="s">
        <v>10</v>
      </c>
      <c r="F957" t="s">
        <v>9</v>
      </c>
      <c r="G957">
        <v>32654</v>
      </c>
    </row>
    <row r="958" spans="1:9" x14ac:dyDescent="0.3">
      <c r="A958" s="1">
        <v>44232</v>
      </c>
      <c r="B958" t="s">
        <v>23</v>
      </c>
      <c r="C958" t="str">
        <f>VLOOKUP(B958,[1]Store_Code!$A$2:$B$10,2,FALSE)</f>
        <v>Dundee</v>
      </c>
      <c r="D958">
        <f t="shared" si="14"/>
        <v>22</v>
      </c>
      <c r="E958" t="s">
        <v>13</v>
      </c>
      <c r="F958" t="s">
        <v>11</v>
      </c>
      <c r="G958">
        <v>8729</v>
      </c>
    </row>
    <row r="959" spans="1:9" x14ac:dyDescent="0.3">
      <c r="A959" s="1">
        <v>44232</v>
      </c>
      <c r="B959" t="s">
        <v>26</v>
      </c>
      <c r="C959" t="str">
        <f>VLOOKUP(B959,[1]Store_Code!$A$2:$B$10,2,FALSE)</f>
        <v>Glasgow</v>
      </c>
      <c r="D959">
        <f t="shared" si="14"/>
        <v>31</v>
      </c>
      <c r="E959" t="s">
        <v>8</v>
      </c>
      <c r="F959" t="s">
        <v>11</v>
      </c>
      <c r="G959">
        <v>23165</v>
      </c>
    </row>
    <row r="960" spans="1:9" x14ac:dyDescent="0.3">
      <c r="A960" s="1">
        <v>44232</v>
      </c>
      <c r="B960" t="s">
        <v>26</v>
      </c>
      <c r="C960" t="str">
        <f>VLOOKUP(B960,[1]Store_Code!$A$2:$B$10,2,FALSE)</f>
        <v>Glasgow</v>
      </c>
      <c r="D960">
        <f t="shared" si="14"/>
        <v>44</v>
      </c>
      <c r="E960" t="s">
        <v>10</v>
      </c>
      <c r="F960" t="s">
        <v>11</v>
      </c>
      <c r="G960">
        <v>72993</v>
      </c>
    </row>
    <row r="961" spans="1:7" x14ac:dyDescent="0.3">
      <c r="A961" s="1">
        <v>44232</v>
      </c>
      <c r="B961" t="s">
        <v>26</v>
      </c>
      <c r="C961" t="str">
        <f>VLOOKUP(B961,[1]Store_Code!$A$2:$B$10,2,FALSE)</f>
        <v>Glasgow</v>
      </c>
      <c r="D961">
        <f t="shared" si="14"/>
        <v>26</v>
      </c>
      <c r="E961" t="s">
        <v>13</v>
      </c>
      <c r="F961" t="s">
        <v>11</v>
      </c>
      <c r="G961">
        <v>12913</v>
      </c>
    </row>
    <row r="962" spans="1:7" x14ac:dyDescent="0.3">
      <c r="A962" s="1">
        <v>44232</v>
      </c>
      <c r="B962" t="s">
        <v>27</v>
      </c>
      <c r="C962" t="str">
        <f>VLOOKUP(B962,[1]Store_Code!$A$2:$B$10,2,FALSE)</f>
        <v>Dumfries</v>
      </c>
      <c r="D962">
        <f t="shared" ref="D962:D1025" si="15">INDEX($I$4:$K$12,MATCH(C962,$H$4:$H$12,0),MATCH(E962,I$3:K$3,0))</f>
        <v>13</v>
      </c>
      <c r="E962" t="s">
        <v>8</v>
      </c>
      <c r="F962" t="s">
        <v>11</v>
      </c>
      <c r="G962">
        <v>7969</v>
      </c>
    </row>
    <row r="963" spans="1:7" x14ac:dyDescent="0.3">
      <c r="A963" s="1">
        <v>44232</v>
      </c>
      <c r="B963" t="s">
        <v>27</v>
      </c>
      <c r="C963" t="str">
        <f>VLOOKUP(B963,[1]Store_Code!$A$2:$B$10,2,FALSE)</f>
        <v>Dumfries</v>
      </c>
      <c r="D963">
        <f t="shared" si="15"/>
        <v>18</v>
      </c>
      <c r="E963" t="s">
        <v>10</v>
      </c>
      <c r="F963" t="s">
        <v>11</v>
      </c>
      <c r="G963">
        <v>16551</v>
      </c>
    </row>
    <row r="964" spans="1:7" x14ac:dyDescent="0.3">
      <c r="A964" s="1">
        <v>44232</v>
      </c>
      <c r="B964" t="s">
        <v>27</v>
      </c>
      <c r="C964" t="str">
        <f>VLOOKUP(B964,[1]Store_Code!$A$2:$B$10,2,FALSE)</f>
        <v>Dumfries</v>
      </c>
      <c r="D964">
        <f t="shared" si="15"/>
        <v>9</v>
      </c>
      <c r="E964" t="s">
        <v>13</v>
      </c>
      <c r="F964" t="s">
        <v>9</v>
      </c>
      <c r="G964">
        <v>4685</v>
      </c>
    </row>
    <row r="965" spans="1:7" x14ac:dyDescent="0.3">
      <c r="A965" s="1">
        <v>44232</v>
      </c>
      <c r="B965" t="s">
        <v>28</v>
      </c>
      <c r="C965" t="str">
        <f>VLOOKUP(B965,[1]Store_Code!$A$2:$B$10,2,FALSE)</f>
        <v>Inverness</v>
      </c>
      <c r="D965">
        <f t="shared" si="15"/>
        <v>22</v>
      </c>
      <c r="E965" t="s">
        <v>8</v>
      </c>
      <c r="F965" t="s">
        <v>11</v>
      </c>
      <c r="G965">
        <v>10384</v>
      </c>
    </row>
    <row r="966" spans="1:7" x14ac:dyDescent="0.3">
      <c r="A966" s="1">
        <v>44232</v>
      </c>
      <c r="B966" t="s">
        <v>28</v>
      </c>
      <c r="C966" t="str">
        <f>VLOOKUP(B966,[1]Store_Code!$A$2:$B$10,2,FALSE)</f>
        <v>Inverness</v>
      </c>
      <c r="D966">
        <f t="shared" si="15"/>
        <v>20</v>
      </c>
      <c r="E966" t="s">
        <v>10</v>
      </c>
      <c r="F966" t="s">
        <v>11</v>
      </c>
      <c r="G966">
        <v>26967</v>
      </c>
    </row>
    <row r="967" spans="1:7" x14ac:dyDescent="0.3">
      <c r="A967" s="1">
        <v>44232</v>
      </c>
      <c r="B967" t="s">
        <v>28</v>
      </c>
      <c r="C967" t="str">
        <f>VLOOKUP(B967,[1]Store_Code!$A$2:$B$10,2,FALSE)</f>
        <v>Inverness</v>
      </c>
      <c r="D967">
        <f t="shared" si="15"/>
        <v>20</v>
      </c>
      <c r="E967" t="s">
        <v>13</v>
      </c>
      <c r="F967" t="s">
        <v>11</v>
      </c>
      <c r="G967">
        <v>6321</v>
      </c>
    </row>
    <row r="968" spans="1:7" x14ac:dyDescent="0.3">
      <c r="A968" s="1">
        <v>44232</v>
      </c>
      <c r="B968" t="s">
        <v>29</v>
      </c>
      <c r="C968" t="str">
        <f>VLOOKUP(B968,[1]Store_Code!$A$2:$B$10,2,FALSE)</f>
        <v>Stirling</v>
      </c>
      <c r="D968">
        <f t="shared" si="15"/>
        <v>22</v>
      </c>
      <c r="E968" t="s">
        <v>8</v>
      </c>
      <c r="F968" t="s">
        <v>11</v>
      </c>
      <c r="G968">
        <v>8441</v>
      </c>
    </row>
    <row r="969" spans="1:7" x14ac:dyDescent="0.3">
      <c r="A969" s="1">
        <v>44232</v>
      </c>
      <c r="B969" t="s">
        <v>29</v>
      </c>
      <c r="C969" t="str">
        <f>VLOOKUP(B969,[1]Store_Code!$A$2:$B$10,2,FALSE)</f>
        <v>Stirling</v>
      </c>
      <c r="D969">
        <f t="shared" si="15"/>
        <v>21</v>
      </c>
      <c r="E969" t="s">
        <v>10</v>
      </c>
      <c r="F969" t="s">
        <v>11</v>
      </c>
      <c r="G969">
        <v>21724</v>
      </c>
    </row>
    <row r="970" spans="1:7" x14ac:dyDescent="0.3">
      <c r="A970" s="1">
        <v>44232</v>
      </c>
      <c r="B970" t="s">
        <v>29</v>
      </c>
      <c r="C970" t="str">
        <f>VLOOKUP(B970,[1]Store_Code!$A$2:$B$10,2,FALSE)</f>
        <v>Stirling</v>
      </c>
      <c r="D970">
        <f t="shared" si="15"/>
        <v>15.7</v>
      </c>
      <c r="E970" t="s">
        <v>13</v>
      </c>
      <c r="F970" t="s">
        <v>9</v>
      </c>
      <c r="G970">
        <v>7416</v>
      </c>
    </row>
    <row r="971" spans="1:7" x14ac:dyDescent="0.3">
      <c r="A971" s="1">
        <v>44232</v>
      </c>
      <c r="B971" t="s">
        <v>30</v>
      </c>
      <c r="C971" t="str">
        <f>VLOOKUP(B971,[1]Store_Code!$A$2:$B$10,2,FALSE)</f>
        <v>Edinburgh</v>
      </c>
      <c r="D971">
        <f t="shared" si="15"/>
        <v>29</v>
      </c>
      <c r="E971" t="s">
        <v>8</v>
      </c>
      <c r="F971" t="s">
        <v>11</v>
      </c>
      <c r="G971">
        <v>15283</v>
      </c>
    </row>
    <row r="972" spans="1:7" x14ac:dyDescent="0.3">
      <c r="A972" s="1">
        <v>44232</v>
      </c>
      <c r="B972" t="s">
        <v>30</v>
      </c>
      <c r="C972" t="str">
        <f>VLOOKUP(B972,[1]Store_Code!$A$2:$B$10,2,FALSE)</f>
        <v>Edinburgh</v>
      </c>
      <c r="D972">
        <f t="shared" si="15"/>
        <v>39</v>
      </c>
      <c r="E972" t="s">
        <v>10</v>
      </c>
      <c r="F972" t="s">
        <v>11</v>
      </c>
      <c r="G972">
        <v>60027</v>
      </c>
    </row>
    <row r="973" spans="1:7" x14ac:dyDescent="0.3">
      <c r="A973" s="1">
        <v>44232</v>
      </c>
      <c r="B973" t="s">
        <v>30</v>
      </c>
      <c r="C973" t="str">
        <f>VLOOKUP(B973,[1]Store_Code!$A$2:$B$10,2,FALSE)</f>
        <v>Edinburgh</v>
      </c>
      <c r="D973">
        <f t="shared" si="15"/>
        <v>24</v>
      </c>
      <c r="E973" t="s">
        <v>13</v>
      </c>
      <c r="F973" t="s">
        <v>11</v>
      </c>
      <c r="G973">
        <v>9502</v>
      </c>
    </row>
    <row r="974" spans="1:7" x14ac:dyDescent="0.3">
      <c r="A974" s="1">
        <v>44233</v>
      </c>
      <c r="B974" t="s">
        <v>7</v>
      </c>
      <c r="C974" t="str">
        <f>VLOOKUP(B974,[1]Store_Code!$A$2:$B$10,2,FALSE)</f>
        <v>Perth</v>
      </c>
      <c r="D974">
        <f t="shared" si="15"/>
        <v>18</v>
      </c>
      <c r="E974" t="s">
        <v>8</v>
      </c>
      <c r="F974" t="s">
        <v>11</v>
      </c>
      <c r="G974">
        <v>6219</v>
      </c>
    </row>
    <row r="975" spans="1:7" x14ac:dyDescent="0.3">
      <c r="A975" s="1">
        <v>44233</v>
      </c>
      <c r="B975" t="s">
        <v>7</v>
      </c>
      <c r="C975" t="str">
        <f>VLOOKUP(B975,[1]Store_Code!$A$2:$B$10,2,FALSE)</f>
        <v>Perth</v>
      </c>
      <c r="D975">
        <f t="shared" si="15"/>
        <v>19</v>
      </c>
      <c r="E975" t="s">
        <v>10</v>
      </c>
      <c r="F975" t="s">
        <v>11</v>
      </c>
      <c r="G975">
        <v>20782</v>
      </c>
    </row>
    <row r="976" spans="1:7" x14ac:dyDescent="0.3">
      <c r="A976" s="1">
        <v>44233</v>
      </c>
      <c r="B976" t="s">
        <v>7</v>
      </c>
      <c r="C976" t="str">
        <f>VLOOKUP(B976,[1]Store_Code!$A$2:$B$10,2,FALSE)</f>
        <v>Perth</v>
      </c>
      <c r="D976">
        <f t="shared" si="15"/>
        <v>13</v>
      </c>
      <c r="E976" t="s">
        <v>13</v>
      </c>
      <c r="F976" t="s">
        <v>11</v>
      </c>
      <c r="G976">
        <v>6948</v>
      </c>
    </row>
    <row r="977" spans="1:7" x14ac:dyDescent="0.3">
      <c r="A977" s="1">
        <v>44233</v>
      </c>
      <c r="B977" t="s">
        <v>15</v>
      </c>
      <c r="C977" t="str">
        <f>VLOOKUP(B977,[1]Store_Code!$A$2:$B$10,2,FALSE)</f>
        <v>Aberdeen</v>
      </c>
      <c r="D977">
        <f t="shared" si="15"/>
        <v>24</v>
      </c>
      <c r="E977" t="s">
        <v>8</v>
      </c>
      <c r="F977" t="s">
        <v>11</v>
      </c>
      <c r="G977">
        <v>10115</v>
      </c>
    </row>
    <row r="978" spans="1:7" x14ac:dyDescent="0.3">
      <c r="A978" s="1">
        <v>44233</v>
      </c>
      <c r="B978" t="s">
        <v>15</v>
      </c>
      <c r="C978" t="str">
        <f>VLOOKUP(B978,[1]Store_Code!$A$2:$B$10,2,FALSE)</f>
        <v>Aberdeen</v>
      </c>
      <c r="D978">
        <f t="shared" si="15"/>
        <v>28</v>
      </c>
      <c r="E978" t="s">
        <v>10</v>
      </c>
      <c r="F978" t="s">
        <v>11</v>
      </c>
      <c r="G978">
        <v>32712</v>
      </c>
    </row>
    <row r="979" spans="1:7" x14ac:dyDescent="0.3">
      <c r="A979" s="1">
        <v>44233</v>
      </c>
      <c r="B979" t="s">
        <v>15</v>
      </c>
      <c r="C979" t="str">
        <f>VLOOKUP(B979,[1]Store_Code!$A$2:$B$10,2,FALSE)</f>
        <v>Aberdeen</v>
      </c>
      <c r="D979">
        <f t="shared" si="15"/>
        <v>16</v>
      </c>
      <c r="E979" t="s">
        <v>13</v>
      </c>
      <c r="F979" t="s">
        <v>11</v>
      </c>
      <c r="G979">
        <v>8233</v>
      </c>
    </row>
    <row r="980" spans="1:7" x14ac:dyDescent="0.3">
      <c r="A980" s="1">
        <v>44233</v>
      </c>
      <c r="B980" t="s">
        <v>19</v>
      </c>
      <c r="C980" t="str">
        <f>VLOOKUP(B980,[1]Store_Code!$A$2:$B$10,2,FALSE)</f>
        <v>St Andrews</v>
      </c>
      <c r="D980">
        <f t="shared" si="15"/>
        <v>15</v>
      </c>
      <c r="E980" t="s">
        <v>8</v>
      </c>
      <c r="F980" t="s">
        <v>11</v>
      </c>
      <c r="G980">
        <v>5600</v>
      </c>
    </row>
    <row r="981" spans="1:7" x14ac:dyDescent="0.3">
      <c r="A981" s="1">
        <v>44233</v>
      </c>
      <c r="B981" t="s">
        <v>19</v>
      </c>
      <c r="C981" t="str">
        <f>VLOOKUP(B981,[1]Store_Code!$A$2:$B$10,2,FALSE)</f>
        <v>St Andrews</v>
      </c>
      <c r="D981">
        <f t="shared" si="15"/>
        <v>19</v>
      </c>
      <c r="E981" t="s">
        <v>10</v>
      </c>
      <c r="F981" t="s">
        <v>11</v>
      </c>
      <c r="G981">
        <v>16487</v>
      </c>
    </row>
    <row r="982" spans="1:7" x14ac:dyDescent="0.3">
      <c r="A982" s="1">
        <v>44233</v>
      </c>
      <c r="B982" t="s">
        <v>19</v>
      </c>
      <c r="C982" t="str">
        <f>VLOOKUP(B982,[1]Store_Code!$A$2:$B$10,2,FALSE)</f>
        <v>St Andrews</v>
      </c>
      <c r="D982">
        <f t="shared" si="15"/>
        <v>10</v>
      </c>
      <c r="E982" t="s">
        <v>13</v>
      </c>
      <c r="F982" t="s">
        <v>9</v>
      </c>
      <c r="G982">
        <v>7370</v>
      </c>
    </row>
    <row r="983" spans="1:7" x14ac:dyDescent="0.3">
      <c r="A983" s="1">
        <v>44233</v>
      </c>
      <c r="B983" t="s">
        <v>23</v>
      </c>
      <c r="C983" t="str">
        <f>VLOOKUP(B983,[1]Store_Code!$A$2:$B$10,2,FALSE)</f>
        <v>Dundee</v>
      </c>
      <c r="D983">
        <f t="shared" si="15"/>
        <v>23</v>
      </c>
      <c r="E983" t="s">
        <v>8</v>
      </c>
      <c r="F983" t="s">
        <v>11</v>
      </c>
      <c r="G983">
        <v>11326</v>
      </c>
    </row>
    <row r="984" spans="1:7" x14ac:dyDescent="0.3">
      <c r="A984" s="1">
        <v>44233</v>
      </c>
      <c r="B984" t="s">
        <v>23</v>
      </c>
      <c r="C984" t="str">
        <f>VLOOKUP(B984,[1]Store_Code!$A$2:$B$10,2,FALSE)</f>
        <v>Dundee</v>
      </c>
      <c r="D984">
        <f t="shared" si="15"/>
        <v>30</v>
      </c>
      <c r="E984" t="s">
        <v>10</v>
      </c>
      <c r="F984" t="s">
        <v>9</v>
      </c>
      <c r="G984">
        <v>33163</v>
      </c>
    </row>
    <row r="985" spans="1:7" x14ac:dyDescent="0.3">
      <c r="A985" s="1">
        <v>44233</v>
      </c>
      <c r="B985" t="s">
        <v>23</v>
      </c>
      <c r="C985" t="str">
        <f>VLOOKUP(B985,[1]Store_Code!$A$2:$B$10,2,FALSE)</f>
        <v>Dundee</v>
      </c>
      <c r="D985">
        <f t="shared" si="15"/>
        <v>22</v>
      </c>
      <c r="E985" t="s">
        <v>13</v>
      </c>
      <c r="F985" t="s">
        <v>11</v>
      </c>
      <c r="G985">
        <v>8204</v>
      </c>
    </row>
    <row r="986" spans="1:7" x14ac:dyDescent="0.3">
      <c r="A986" s="1">
        <v>44233</v>
      </c>
      <c r="B986" t="s">
        <v>26</v>
      </c>
      <c r="C986" t="str">
        <f>VLOOKUP(B986,[1]Store_Code!$A$2:$B$10,2,FALSE)</f>
        <v>Glasgow</v>
      </c>
      <c r="D986">
        <f t="shared" si="15"/>
        <v>31</v>
      </c>
      <c r="E986" t="s">
        <v>8</v>
      </c>
      <c r="F986" t="s">
        <v>11</v>
      </c>
      <c r="G986">
        <v>21460</v>
      </c>
    </row>
    <row r="987" spans="1:7" x14ac:dyDescent="0.3">
      <c r="A987" s="1">
        <v>44233</v>
      </c>
      <c r="B987" t="s">
        <v>26</v>
      </c>
      <c r="C987" t="str">
        <f>VLOOKUP(B987,[1]Store_Code!$A$2:$B$10,2,FALSE)</f>
        <v>Glasgow</v>
      </c>
      <c r="D987">
        <f t="shared" si="15"/>
        <v>44</v>
      </c>
      <c r="E987" t="s">
        <v>10</v>
      </c>
      <c r="F987" t="s">
        <v>11</v>
      </c>
      <c r="G987">
        <v>74191</v>
      </c>
    </row>
    <row r="988" spans="1:7" x14ac:dyDescent="0.3">
      <c r="A988" s="1">
        <v>44233</v>
      </c>
      <c r="B988" t="s">
        <v>26</v>
      </c>
      <c r="C988" t="str">
        <f>VLOOKUP(B988,[1]Store_Code!$A$2:$B$10,2,FALSE)</f>
        <v>Glasgow</v>
      </c>
      <c r="D988">
        <f t="shared" si="15"/>
        <v>26</v>
      </c>
      <c r="E988" t="s">
        <v>13</v>
      </c>
      <c r="F988" t="s">
        <v>11</v>
      </c>
      <c r="G988">
        <v>12139</v>
      </c>
    </row>
    <row r="989" spans="1:7" x14ac:dyDescent="0.3">
      <c r="A989" s="1">
        <v>44233</v>
      </c>
      <c r="B989" t="s">
        <v>27</v>
      </c>
      <c r="C989" t="str">
        <f>VLOOKUP(B989,[1]Store_Code!$A$2:$B$10,2,FALSE)</f>
        <v>Dumfries</v>
      </c>
      <c r="D989">
        <f t="shared" si="15"/>
        <v>13</v>
      </c>
      <c r="E989" t="s">
        <v>8</v>
      </c>
      <c r="F989" t="s">
        <v>11</v>
      </c>
      <c r="G989">
        <v>7383</v>
      </c>
    </row>
    <row r="990" spans="1:7" x14ac:dyDescent="0.3">
      <c r="A990" s="1">
        <v>44233</v>
      </c>
      <c r="B990" t="s">
        <v>27</v>
      </c>
      <c r="C990" t="str">
        <f>VLOOKUP(B990,[1]Store_Code!$A$2:$B$10,2,FALSE)</f>
        <v>Dumfries</v>
      </c>
      <c r="D990">
        <f t="shared" si="15"/>
        <v>18</v>
      </c>
      <c r="E990" t="s">
        <v>10</v>
      </c>
      <c r="F990" t="s">
        <v>11</v>
      </c>
      <c r="G990">
        <v>16824</v>
      </c>
    </row>
    <row r="991" spans="1:7" x14ac:dyDescent="0.3">
      <c r="A991" s="1">
        <v>44233</v>
      </c>
      <c r="B991" t="s">
        <v>27</v>
      </c>
      <c r="C991" t="str">
        <f>VLOOKUP(B991,[1]Store_Code!$A$2:$B$10,2,FALSE)</f>
        <v>Dumfries</v>
      </c>
      <c r="D991">
        <f t="shared" si="15"/>
        <v>9</v>
      </c>
      <c r="E991" t="s">
        <v>13</v>
      </c>
      <c r="F991" t="s">
        <v>9</v>
      </c>
      <c r="G991">
        <v>4457</v>
      </c>
    </row>
    <row r="992" spans="1:7" x14ac:dyDescent="0.3">
      <c r="A992" s="1">
        <v>44233</v>
      </c>
      <c r="B992" t="s">
        <v>28</v>
      </c>
      <c r="C992" t="str">
        <f>VLOOKUP(B992,[1]Store_Code!$A$2:$B$10,2,FALSE)</f>
        <v>Inverness</v>
      </c>
      <c r="D992">
        <f t="shared" si="15"/>
        <v>22</v>
      </c>
      <c r="E992" t="s">
        <v>8</v>
      </c>
      <c r="F992" t="s">
        <v>11</v>
      </c>
      <c r="G992">
        <v>9564</v>
      </c>
    </row>
    <row r="993" spans="1:7" x14ac:dyDescent="0.3">
      <c r="A993" s="1">
        <v>44233</v>
      </c>
      <c r="B993" t="s">
        <v>28</v>
      </c>
      <c r="C993" t="str">
        <f>VLOOKUP(B993,[1]Store_Code!$A$2:$B$10,2,FALSE)</f>
        <v>Inverness</v>
      </c>
      <c r="D993">
        <f t="shared" si="15"/>
        <v>20</v>
      </c>
      <c r="E993" t="s">
        <v>10</v>
      </c>
      <c r="F993" t="s">
        <v>11</v>
      </c>
      <c r="G993">
        <v>27410</v>
      </c>
    </row>
    <row r="994" spans="1:7" x14ac:dyDescent="0.3">
      <c r="A994" s="1">
        <v>44233</v>
      </c>
      <c r="B994" t="s">
        <v>28</v>
      </c>
      <c r="C994" t="str">
        <f>VLOOKUP(B994,[1]Store_Code!$A$2:$B$10,2,FALSE)</f>
        <v>Inverness</v>
      </c>
      <c r="D994">
        <f t="shared" si="15"/>
        <v>20</v>
      </c>
      <c r="E994" t="s">
        <v>13</v>
      </c>
      <c r="F994" t="s">
        <v>11</v>
      </c>
      <c r="G994">
        <v>5941</v>
      </c>
    </row>
    <row r="995" spans="1:7" x14ac:dyDescent="0.3">
      <c r="A995" s="1">
        <v>44233</v>
      </c>
      <c r="B995" t="s">
        <v>29</v>
      </c>
      <c r="C995" t="str">
        <f>VLOOKUP(B995,[1]Store_Code!$A$2:$B$10,2,FALSE)</f>
        <v>Stirling</v>
      </c>
      <c r="D995">
        <f t="shared" si="15"/>
        <v>22</v>
      </c>
      <c r="E995" t="s">
        <v>8</v>
      </c>
      <c r="F995" t="s">
        <v>11</v>
      </c>
      <c r="G995">
        <v>7766</v>
      </c>
    </row>
    <row r="996" spans="1:7" x14ac:dyDescent="0.3">
      <c r="A996" s="1">
        <v>44233</v>
      </c>
      <c r="B996" t="s">
        <v>29</v>
      </c>
      <c r="C996" t="str">
        <f>VLOOKUP(B996,[1]Store_Code!$A$2:$B$10,2,FALSE)</f>
        <v>Stirling</v>
      </c>
      <c r="D996">
        <f t="shared" si="15"/>
        <v>21</v>
      </c>
      <c r="E996" t="s">
        <v>10</v>
      </c>
      <c r="F996" t="s">
        <v>11</v>
      </c>
      <c r="G996">
        <v>22081</v>
      </c>
    </row>
    <row r="997" spans="1:7" x14ac:dyDescent="0.3">
      <c r="A997" s="1">
        <v>44233</v>
      </c>
      <c r="B997" t="s">
        <v>29</v>
      </c>
      <c r="C997" t="str">
        <f>VLOOKUP(B997,[1]Store_Code!$A$2:$B$10,2,FALSE)</f>
        <v>Stirling</v>
      </c>
      <c r="D997">
        <f t="shared" si="15"/>
        <v>15.7</v>
      </c>
      <c r="E997" t="s">
        <v>13</v>
      </c>
      <c r="F997" t="s">
        <v>9</v>
      </c>
      <c r="G997">
        <v>7035</v>
      </c>
    </row>
    <row r="998" spans="1:7" x14ac:dyDescent="0.3">
      <c r="A998" s="1">
        <v>44233</v>
      </c>
      <c r="B998" t="s">
        <v>30</v>
      </c>
      <c r="C998" t="str">
        <f>VLOOKUP(B998,[1]Store_Code!$A$2:$B$10,2,FALSE)</f>
        <v>Edinburgh</v>
      </c>
      <c r="D998">
        <f t="shared" si="15"/>
        <v>29</v>
      </c>
      <c r="E998" t="s">
        <v>8</v>
      </c>
      <c r="F998" t="s">
        <v>11</v>
      </c>
      <c r="G998">
        <v>14159</v>
      </c>
    </row>
    <row r="999" spans="1:7" x14ac:dyDescent="0.3">
      <c r="A999" s="1">
        <v>44233</v>
      </c>
      <c r="B999" t="s">
        <v>30</v>
      </c>
      <c r="C999" t="str">
        <f>VLOOKUP(B999,[1]Store_Code!$A$2:$B$10,2,FALSE)</f>
        <v>Edinburgh</v>
      </c>
      <c r="D999">
        <f t="shared" si="15"/>
        <v>39</v>
      </c>
      <c r="E999" t="s">
        <v>10</v>
      </c>
      <c r="F999" t="s">
        <v>11</v>
      </c>
      <c r="G999">
        <v>47315</v>
      </c>
    </row>
    <row r="1000" spans="1:7" x14ac:dyDescent="0.3">
      <c r="A1000" s="1">
        <v>44233</v>
      </c>
      <c r="B1000" t="s">
        <v>30</v>
      </c>
      <c r="C1000" t="str">
        <f>VLOOKUP(B1000,[1]Store_Code!$A$2:$B$10,2,FALSE)</f>
        <v>Edinburgh</v>
      </c>
      <c r="D1000">
        <f t="shared" si="15"/>
        <v>24</v>
      </c>
      <c r="E1000" t="s">
        <v>13</v>
      </c>
      <c r="F1000" t="s">
        <v>11</v>
      </c>
      <c r="G1000">
        <v>8932</v>
      </c>
    </row>
    <row r="1001" spans="1:7" x14ac:dyDescent="0.3">
      <c r="A1001" s="1">
        <v>44234</v>
      </c>
      <c r="B1001" t="s">
        <v>7</v>
      </c>
      <c r="C1001" t="str">
        <f>VLOOKUP(B1001,[1]Store_Code!$A$2:$B$10,2,FALSE)</f>
        <v>Perth</v>
      </c>
      <c r="D1001">
        <f t="shared" si="15"/>
        <v>18</v>
      </c>
      <c r="E1001" t="s">
        <v>8</v>
      </c>
      <c r="F1001" t="s">
        <v>11</v>
      </c>
      <c r="G1001">
        <v>6299</v>
      </c>
    </row>
    <row r="1002" spans="1:7" x14ac:dyDescent="0.3">
      <c r="A1002" s="1">
        <v>44234</v>
      </c>
      <c r="B1002" t="s">
        <v>7</v>
      </c>
      <c r="C1002" t="str">
        <f>VLOOKUP(B1002,[1]Store_Code!$A$2:$B$10,2,FALSE)</f>
        <v>Perth</v>
      </c>
      <c r="D1002">
        <f t="shared" si="15"/>
        <v>19</v>
      </c>
      <c r="E1002" t="s">
        <v>10</v>
      </c>
      <c r="F1002" t="s">
        <v>11</v>
      </c>
      <c r="G1002">
        <v>23259</v>
      </c>
    </row>
    <row r="1003" spans="1:7" x14ac:dyDescent="0.3">
      <c r="A1003" s="1">
        <v>44234</v>
      </c>
      <c r="B1003" t="s">
        <v>7</v>
      </c>
      <c r="C1003" t="str">
        <f>VLOOKUP(B1003,[1]Store_Code!$A$2:$B$10,2,FALSE)</f>
        <v>Perth</v>
      </c>
      <c r="D1003">
        <f t="shared" si="15"/>
        <v>13</v>
      </c>
      <c r="E1003" t="s">
        <v>13</v>
      </c>
      <c r="F1003" t="s">
        <v>11</v>
      </c>
      <c r="G1003">
        <v>5755</v>
      </c>
    </row>
    <row r="1004" spans="1:7" x14ac:dyDescent="0.3">
      <c r="A1004" s="1">
        <v>44234</v>
      </c>
      <c r="B1004" t="s">
        <v>15</v>
      </c>
      <c r="C1004" t="str">
        <f>VLOOKUP(B1004,[1]Store_Code!$A$2:$B$10,2,FALSE)</f>
        <v>Aberdeen</v>
      </c>
      <c r="D1004">
        <f t="shared" si="15"/>
        <v>24</v>
      </c>
      <c r="E1004" t="s">
        <v>8</v>
      </c>
      <c r="F1004" t="s">
        <v>11</v>
      </c>
      <c r="G1004">
        <v>10245</v>
      </c>
    </row>
    <row r="1005" spans="1:7" x14ac:dyDescent="0.3">
      <c r="A1005" s="1">
        <v>44234</v>
      </c>
      <c r="B1005" t="s">
        <v>15</v>
      </c>
      <c r="C1005" t="str">
        <f>VLOOKUP(B1005,[1]Store_Code!$A$2:$B$10,2,FALSE)</f>
        <v>Aberdeen</v>
      </c>
      <c r="D1005">
        <f t="shared" si="15"/>
        <v>28</v>
      </c>
      <c r="E1005" t="s">
        <v>10</v>
      </c>
      <c r="F1005" t="s">
        <v>11</v>
      </c>
      <c r="G1005">
        <v>36611</v>
      </c>
    </row>
    <row r="1006" spans="1:7" x14ac:dyDescent="0.3">
      <c r="A1006" s="1">
        <v>44234</v>
      </c>
      <c r="B1006" t="s">
        <v>15</v>
      </c>
      <c r="C1006" t="str">
        <f>VLOOKUP(B1006,[1]Store_Code!$A$2:$B$10,2,FALSE)</f>
        <v>Aberdeen</v>
      </c>
      <c r="D1006">
        <f t="shared" si="15"/>
        <v>16</v>
      </c>
      <c r="E1006" t="s">
        <v>13</v>
      </c>
      <c r="F1006" t="s">
        <v>11</v>
      </c>
      <c r="G1006">
        <v>6822</v>
      </c>
    </row>
    <row r="1007" spans="1:7" x14ac:dyDescent="0.3">
      <c r="A1007" s="1">
        <v>44234</v>
      </c>
      <c r="B1007" t="s">
        <v>19</v>
      </c>
      <c r="C1007" t="str">
        <f>VLOOKUP(B1007,[1]Store_Code!$A$2:$B$10,2,FALSE)</f>
        <v>St Andrews</v>
      </c>
      <c r="D1007">
        <f t="shared" si="15"/>
        <v>15</v>
      </c>
      <c r="E1007" t="s">
        <v>8</v>
      </c>
      <c r="F1007" t="s">
        <v>11</v>
      </c>
      <c r="G1007">
        <v>5679</v>
      </c>
    </row>
    <row r="1008" spans="1:7" x14ac:dyDescent="0.3">
      <c r="A1008" s="1">
        <v>44234</v>
      </c>
      <c r="B1008" t="s">
        <v>19</v>
      </c>
      <c r="C1008" t="str">
        <f>VLOOKUP(B1008,[1]Store_Code!$A$2:$B$10,2,FALSE)</f>
        <v>St Andrews</v>
      </c>
      <c r="D1008">
        <f t="shared" si="15"/>
        <v>19</v>
      </c>
      <c r="E1008" t="s">
        <v>10</v>
      </c>
      <c r="F1008" t="s">
        <v>11</v>
      </c>
      <c r="G1008">
        <v>18452</v>
      </c>
    </row>
    <row r="1009" spans="1:7" x14ac:dyDescent="0.3">
      <c r="A1009" s="1">
        <v>44234</v>
      </c>
      <c r="B1009" t="s">
        <v>19</v>
      </c>
      <c r="C1009" t="str">
        <f>VLOOKUP(B1009,[1]Store_Code!$A$2:$B$10,2,FALSE)</f>
        <v>St Andrews</v>
      </c>
      <c r="D1009">
        <f t="shared" si="15"/>
        <v>10</v>
      </c>
      <c r="E1009" t="s">
        <v>13</v>
      </c>
      <c r="F1009" t="s">
        <v>9</v>
      </c>
      <c r="G1009">
        <v>6390</v>
      </c>
    </row>
    <row r="1010" spans="1:7" x14ac:dyDescent="0.3">
      <c r="A1010" s="1">
        <v>44234</v>
      </c>
      <c r="B1010" t="s">
        <v>23</v>
      </c>
      <c r="C1010" t="str">
        <f>VLOOKUP(B1010,[1]Store_Code!$A$2:$B$10,2,FALSE)</f>
        <v>Dundee</v>
      </c>
      <c r="D1010">
        <f t="shared" si="15"/>
        <v>23</v>
      </c>
      <c r="E1010" t="s">
        <v>8</v>
      </c>
      <c r="F1010" t="s">
        <v>11</v>
      </c>
      <c r="G1010">
        <v>11472</v>
      </c>
    </row>
    <row r="1011" spans="1:7" x14ac:dyDescent="0.3">
      <c r="A1011" s="1">
        <v>44234</v>
      </c>
      <c r="B1011" t="s">
        <v>23</v>
      </c>
      <c r="C1011" t="str">
        <f>VLOOKUP(B1011,[1]Store_Code!$A$2:$B$10,2,FALSE)</f>
        <v>Dundee</v>
      </c>
      <c r="D1011">
        <f t="shared" si="15"/>
        <v>30</v>
      </c>
      <c r="E1011" t="s">
        <v>10</v>
      </c>
      <c r="F1011" t="s">
        <v>9</v>
      </c>
      <c r="G1011">
        <v>36923</v>
      </c>
    </row>
    <row r="1012" spans="1:7" x14ac:dyDescent="0.3">
      <c r="A1012" s="1">
        <v>44234</v>
      </c>
      <c r="B1012" t="s">
        <v>23</v>
      </c>
      <c r="C1012" t="str">
        <f>VLOOKUP(B1012,[1]Store_Code!$A$2:$B$10,2,FALSE)</f>
        <v>Dundee</v>
      </c>
      <c r="D1012">
        <f t="shared" si="15"/>
        <v>22</v>
      </c>
      <c r="E1012" t="s">
        <v>13</v>
      </c>
      <c r="F1012" t="s">
        <v>11</v>
      </c>
      <c r="G1012">
        <v>6796</v>
      </c>
    </row>
    <row r="1013" spans="1:7" x14ac:dyDescent="0.3">
      <c r="A1013" s="1">
        <v>44234</v>
      </c>
      <c r="B1013" t="s">
        <v>26</v>
      </c>
      <c r="C1013" t="str">
        <f>VLOOKUP(B1013,[1]Store_Code!$A$2:$B$10,2,FALSE)</f>
        <v>Glasgow</v>
      </c>
      <c r="D1013">
        <f t="shared" si="15"/>
        <v>31</v>
      </c>
      <c r="E1013" t="s">
        <v>8</v>
      </c>
      <c r="F1013" t="s">
        <v>11</v>
      </c>
      <c r="G1013">
        <v>21735</v>
      </c>
    </row>
    <row r="1014" spans="1:7" x14ac:dyDescent="0.3">
      <c r="A1014" s="1">
        <v>44234</v>
      </c>
      <c r="B1014" t="s">
        <v>26</v>
      </c>
      <c r="C1014" t="str">
        <f>VLOOKUP(B1014,[1]Store_Code!$A$2:$B$10,2,FALSE)</f>
        <v>Glasgow</v>
      </c>
      <c r="D1014">
        <f t="shared" si="15"/>
        <v>44</v>
      </c>
      <c r="E1014" t="s">
        <v>10</v>
      </c>
      <c r="F1014" t="s">
        <v>11</v>
      </c>
      <c r="G1014">
        <v>83034</v>
      </c>
    </row>
    <row r="1015" spans="1:7" x14ac:dyDescent="0.3">
      <c r="A1015" s="1">
        <v>44234</v>
      </c>
      <c r="B1015" t="s">
        <v>26</v>
      </c>
      <c r="C1015" t="str">
        <f>VLOOKUP(B1015,[1]Store_Code!$A$2:$B$10,2,FALSE)</f>
        <v>Glasgow</v>
      </c>
      <c r="D1015">
        <f t="shared" si="15"/>
        <v>26</v>
      </c>
      <c r="E1015" t="s">
        <v>13</v>
      </c>
      <c r="F1015" t="s">
        <v>11</v>
      </c>
      <c r="G1015">
        <v>10056</v>
      </c>
    </row>
    <row r="1016" spans="1:7" x14ac:dyDescent="0.3">
      <c r="A1016" s="1">
        <v>44234</v>
      </c>
      <c r="B1016" t="s">
        <v>27</v>
      </c>
      <c r="C1016" t="str">
        <f>VLOOKUP(B1016,[1]Store_Code!$A$2:$B$10,2,FALSE)</f>
        <v>Dumfries</v>
      </c>
      <c r="D1016">
        <f t="shared" si="15"/>
        <v>13</v>
      </c>
      <c r="E1016" t="s">
        <v>8</v>
      </c>
      <c r="F1016" t="s">
        <v>11</v>
      </c>
      <c r="G1016">
        <v>7478</v>
      </c>
    </row>
    <row r="1017" spans="1:7" x14ac:dyDescent="0.3">
      <c r="A1017" s="1">
        <v>44234</v>
      </c>
      <c r="B1017" t="s">
        <v>27</v>
      </c>
      <c r="C1017" t="str">
        <f>VLOOKUP(B1017,[1]Store_Code!$A$2:$B$10,2,FALSE)</f>
        <v>Dumfries</v>
      </c>
      <c r="D1017">
        <f t="shared" si="15"/>
        <v>18</v>
      </c>
      <c r="E1017" t="s">
        <v>10</v>
      </c>
      <c r="F1017" t="s">
        <v>11</v>
      </c>
      <c r="G1017">
        <v>18829</v>
      </c>
    </row>
    <row r="1018" spans="1:7" x14ac:dyDescent="0.3">
      <c r="A1018" s="1">
        <v>44234</v>
      </c>
      <c r="B1018" t="s">
        <v>27</v>
      </c>
      <c r="C1018" t="str">
        <f>VLOOKUP(B1018,[1]Store_Code!$A$2:$B$10,2,FALSE)</f>
        <v>Dumfries</v>
      </c>
      <c r="D1018">
        <f t="shared" si="15"/>
        <v>9</v>
      </c>
      <c r="E1018" t="s">
        <v>13</v>
      </c>
      <c r="F1018" t="s">
        <v>9</v>
      </c>
      <c r="G1018">
        <v>3838</v>
      </c>
    </row>
    <row r="1019" spans="1:7" x14ac:dyDescent="0.3">
      <c r="A1019" s="1">
        <v>44234</v>
      </c>
      <c r="B1019" t="s">
        <v>28</v>
      </c>
      <c r="C1019" t="str">
        <f>VLOOKUP(B1019,[1]Store_Code!$A$2:$B$10,2,FALSE)</f>
        <v>Inverness</v>
      </c>
      <c r="D1019">
        <f t="shared" si="15"/>
        <v>22</v>
      </c>
      <c r="E1019" t="s">
        <v>8</v>
      </c>
      <c r="F1019" t="s">
        <v>11</v>
      </c>
      <c r="G1019">
        <v>9696</v>
      </c>
    </row>
    <row r="1020" spans="1:7" x14ac:dyDescent="0.3">
      <c r="A1020" s="1">
        <v>44234</v>
      </c>
      <c r="B1020" t="s">
        <v>28</v>
      </c>
      <c r="C1020" t="str">
        <f>VLOOKUP(B1020,[1]Store_Code!$A$2:$B$10,2,FALSE)</f>
        <v>Inverness</v>
      </c>
      <c r="D1020">
        <f t="shared" si="15"/>
        <v>20</v>
      </c>
      <c r="E1020" t="s">
        <v>10</v>
      </c>
      <c r="F1020" t="s">
        <v>11</v>
      </c>
      <c r="G1020">
        <v>30677</v>
      </c>
    </row>
    <row r="1021" spans="1:7" x14ac:dyDescent="0.3">
      <c r="A1021" s="1">
        <v>44234</v>
      </c>
      <c r="B1021" t="s">
        <v>28</v>
      </c>
      <c r="C1021" t="str">
        <f>VLOOKUP(B1021,[1]Store_Code!$A$2:$B$10,2,FALSE)</f>
        <v>Inverness</v>
      </c>
      <c r="D1021">
        <f t="shared" si="15"/>
        <v>20</v>
      </c>
      <c r="E1021" t="s">
        <v>13</v>
      </c>
      <c r="F1021" t="s">
        <v>11</v>
      </c>
      <c r="G1021">
        <v>4922</v>
      </c>
    </row>
    <row r="1022" spans="1:7" x14ac:dyDescent="0.3">
      <c r="A1022" s="1">
        <v>44234</v>
      </c>
      <c r="B1022" t="s">
        <v>29</v>
      </c>
      <c r="C1022" t="str">
        <f>VLOOKUP(B1022,[1]Store_Code!$A$2:$B$10,2,FALSE)</f>
        <v>Stirling</v>
      </c>
      <c r="D1022">
        <f t="shared" si="15"/>
        <v>22</v>
      </c>
      <c r="E1022" t="s">
        <v>8</v>
      </c>
      <c r="F1022" t="s">
        <v>11</v>
      </c>
      <c r="G1022">
        <v>7874</v>
      </c>
    </row>
    <row r="1023" spans="1:7" x14ac:dyDescent="0.3">
      <c r="A1023" s="1">
        <v>44234</v>
      </c>
      <c r="B1023" t="s">
        <v>29</v>
      </c>
      <c r="C1023" t="str">
        <f>VLOOKUP(B1023,[1]Store_Code!$A$2:$B$10,2,FALSE)</f>
        <v>Stirling</v>
      </c>
      <c r="D1023">
        <f t="shared" si="15"/>
        <v>21</v>
      </c>
      <c r="E1023" t="s">
        <v>10</v>
      </c>
      <c r="F1023" t="s">
        <v>11</v>
      </c>
      <c r="G1023">
        <v>24712</v>
      </c>
    </row>
    <row r="1024" spans="1:7" x14ac:dyDescent="0.3">
      <c r="A1024" s="1">
        <v>44234</v>
      </c>
      <c r="B1024" t="s">
        <v>29</v>
      </c>
      <c r="C1024" t="str">
        <f>VLOOKUP(B1024,[1]Store_Code!$A$2:$B$10,2,FALSE)</f>
        <v>Stirling</v>
      </c>
      <c r="D1024">
        <f t="shared" si="15"/>
        <v>15.7</v>
      </c>
      <c r="E1024" t="s">
        <v>13</v>
      </c>
      <c r="F1024" t="s">
        <v>9</v>
      </c>
      <c r="G1024">
        <v>6013</v>
      </c>
    </row>
    <row r="1025" spans="1:7" x14ac:dyDescent="0.3">
      <c r="A1025" s="1">
        <v>44234</v>
      </c>
      <c r="B1025" t="s">
        <v>30</v>
      </c>
      <c r="C1025" t="str">
        <f>VLOOKUP(B1025,[1]Store_Code!$A$2:$B$10,2,FALSE)</f>
        <v>Edinburgh</v>
      </c>
      <c r="D1025">
        <f t="shared" si="15"/>
        <v>29</v>
      </c>
      <c r="E1025" t="s">
        <v>8</v>
      </c>
      <c r="F1025" t="s">
        <v>11</v>
      </c>
      <c r="G1025">
        <v>14340</v>
      </c>
    </row>
    <row r="1026" spans="1:7" x14ac:dyDescent="0.3">
      <c r="A1026" s="1">
        <v>44234</v>
      </c>
      <c r="B1026" t="s">
        <v>30</v>
      </c>
      <c r="C1026" t="str">
        <f>VLOOKUP(B1026,[1]Store_Code!$A$2:$B$10,2,FALSE)</f>
        <v>Edinburgh</v>
      </c>
      <c r="D1026">
        <f t="shared" ref="D1026:D1089" si="16">INDEX($I$4:$K$12,MATCH(C1026,$H$4:$H$12,0),MATCH(E1026,I$3:K$3,0))</f>
        <v>39</v>
      </c>
      <c r="E1026" t="s">
        <v>10</v>
      </c>
      <c r="F1026" t="s">
        <v>11</v>
      </c>
      <c r="G1026">
        <v>52955</v>
      </c>
    </row>
    <row r="1027" spans="1:7" x14ac:dyDescent="0.3">
      <c r="A1027" s="1">
        <v>44234</v>
      </c>
      <c r="B1027" t="s">
        <v>30</v>
      </c>
      <c r="C1027" t="str">
        <f>VLOOKUP(B1027,[1]Store_Code!$A$2:$B$10,2,FALSE)</f>
        <v>Edinburgh</v>
      </c>
      <c r="D1027">
        <f t="shared" si="16"/>
        <v>24</v>
      </c>
      <c r="E1027" t="s">
        <v>13</v>
      </c>
      <c r="F1027" t="s">
        <v>11</v>
      </c>
      <c r="G1027">
        <v>7400</v>
      </c>
    </row>
    <row r="1028" spans="1:7" x14ac:dyDescent="0.3">
      <c r="A1028" s="1">
        <v>44235</v>
      </c>
      <c r="B1028" t="s">
        <v>7</v>
      </c>
      <c r="C1028" t="str">
        <f>VLOOKUP(B1028,[1]Store_Code!$A$2:$B$10,2,FALSE)</f>
        <v>Perth</v>
      </c>
      <c r="D1028">
        <f t="shared" si="16"/>
        <v>18</v>
      </c>
      <c r="E1028" t="s">
        <v>8</v>
      </c>
      <c r="F1028" t="s">
        <v>11</v>
      </c>
      <c r="G1028">
        <v>6810</v>
      </c>
    </row>
    <row r="1029" spans="1:7" x14ac:dyDescent="0.3">
      <c r="A1029" s="1">
        <v>44235</v>
      </c>
      <c r="B1029" t="s">
        <v>7</v>
      </c>
      <c r="C1029" t="str">
        <f>VLOOKUP(B1029,[1]Store_Code!$A$2:$B$10,2,FALSE)</f>
        <v>Perth</v>
      </c>
      <c r="D1029">
        <f t="shared" si="16"/>
        <v>19</v>
      </c>
      <c r="E1029" t="s">
        <v>10</v>
      </c>
      <c r="F1029" t="s">
        <v>11</v>
      </c>
      <c r="G1029">
        <v>25284</v>
      </c>
    </row>
    <row r="1030" spans="1:7" x14ac:dyDescent="0.3">
      <c r="A1030" s="1">
        <v>44235</v>
      </c>
      <c r="B1030" t="s">
        <v>7</v>
      </c>
      <c r="C1030" t="str">
        <f>VLOOKUP(B1030,[1]Store_Code!$A$2:$B$10,2,FALSE)</f>
        <v>Perth</v>
      </c>
      <c r="D1030">
        <f t="shared" si="16"/>
        <v>13</v>
      </c>
      <c r="E1030" t="s">
        <v>13</v>
      </c>
      <c r="F1030" t="s">
        <v>11</v>
      </c>
      <c r="G1030">
        <v>5835</v>
      </c>
    </row>
    <row r="1031" spans="1:7" x14ac:dyDescent="0.3">
      <c r="A1031" s="1">
        <v>44235</v>
      </c>
      <c r="B1031" t="s">
        <v>15</v>
      </c>
      <c r="C1031" t="str">
        <f>VLOOKUP(B1031,[1]Store_Code!$A$2:$B$10,2,FALSE)</f>
        <v>Aberdeen</v>
      </c>
      <c r="D1031">
        <f t="shared" si="16"/>
        <v>24</v>
      </c>
      <c r="E1031" t="s">
        <v>8</v>
      </c>
      <c r="F1031" t="s">
        <v>11</v>
      </c>
      <c r="G1031">
        <v>11078</v>
      </c>
    </row>
    <row r="1032" spans="1:7" x14ac:dyDescent="0.3">
      <c r="A1032" s="1">
        <v>44235</v>
      </c>
      <c r="B1032" t="s">
        <v>15</v>
      </c>
      <c r="C1032" t="str">
        <f>VLOOKUP(B1032,[1]Store_Code!$A$2:$B$10,2,FALSE)</f>
        <v>Aberdeen</v>
      </c>
      <c r="D1032">
        <f t="shared" si="16"/>
        <v>28</v>
      </c>
      <c r="E1032" t="s">
        <v>10</v>
      </c>
      <c r="F1032" t="s">
        <v>11</v>
      </c>
      <c r="G1032">
        <v>39799</v>
      </c>
    </row>
    <row r="1033" spans="1:7" x14ac:dyDescent="0.3">
      <c r="A1033" s="1">
        <v>44235</v>
      </c>
      <c r="B1033" t="s">
        <v>15</v>
      </c>
      <c r="C1033" t="str">
        <f>VLOOKUP(B1033,[1]Store_Code!$A$2:$B$10,2,FALSE)</f>
        <v>Aberdeen</v>
      </c>
      <c r="D1033">
        <f t="shared" si="16"/>
        <v>16</v>
      </c>
      <c r="E1033" t="s">
        <v>13</v>
      </c>
      <c r="F1033" t="s">
        <v>11</v>
      </c>
      <c r="G1033">
        <v>6916</v>
      </c>
    </row>
    <row r="1034" spans="1:7" x14ac:dyDescent="0.3">
      <c r="A1034" s="1">
        <v>44235</v>
      </c>
      <c r="B1034" t="s">
        <v>19</v>
      </c>
      <c r="C1034" t="str">
        <f>VLOOKUP(B1034,[1]Store_Code!$A$2:$B$10,2,FALSE)</f>
        <v>St Andrews</v>
      </c>
      <c r="D1034">
        <f t="shared" si="16"/>
        <v>15</v>
      </c>
      <c r="E1034" t="s">
        <v>8</v>
      </c>
      <c r="F1034" t="s">
        <v>11</v>
      </c>
      <c r="G1034">
        <v>6187</v>
      </c>
    </row>
    <row r="1035" spans="1:7" x14ac:dyDescent="0.3">
      <c r="A1035" s="1">
        <v>44235</v>
      </c>
      <c r="B1035" t="s">
        <v>19</v>
      </c>
      <c r="C1035" t="str">
        <f>VLOOKUP(B1035,[1]Store_Code!$A$2:$B$10,2,FALSE)</f>
        <v>St Andrews</v>
      </c>
      <c r="D1035">
        <f t="shared" si="16"/>
        <v>19</v>
      </c>
      <c r="E1035" t="s">
        <v>10</v>
      </c>
      <c r="F1035" t="s">
        <v>11</v>
      </c>
      <c r="G1035">
        <v>20059</v>
      </c>
    </row>
    <row r="1036" spans="1:7" x14ac:dyDescent="0.3">
      <c r="A1036" s="1">
        <v>44235</v>
      </c>
      <c r="B1036" t="s">
        <v>19</v>
      </c>
      <c r="C1036" t="str">
        <f>VLOOKUP(B1036,[1]Store_Code!$A$2:$B$10,2,FALSE)</f>
        <v>St Andrews</v>
      </c>
      <c r="D1036">
        <f t="shared" si="16"/>
        <v>10</v>
      </c>
      <c r="E1036" t="s">
        <v>13</v>
      </c>
      <c r="F1036" t="s">
        <v>9</v>
      </c>
      <c r="G1036">
        <v>6455</v>
      </c>
    </row>
    <row r="1037" spans="1:7" x14ac:dyDescent="0.3">
      <c r="A1037" s="1">
        <v>44235</v>
      </c>
      <c r="B1037" t="s">
        <v>23</v>
      </c>
      <c r="C1037" t="str">
        <f>VLOOKUP(B1037,[1]Store_Code!$A$2:$B$10,2,FALSE)</f>
        <v>Dundee</v>
      </c>
      <c r="D1037">
        <f t="shared" si="16"/>
        <v>23</v>
      </c>
      <c r="E1037" t="s">
        <v>8</v>
      </c>
      <c r="F1037" t="s">
        <v>11</v>
      </c>
      <c r="G1037">
        <v>12405</v>
      </c>
    </row>
    <row r="1038" spans="1:7" x14ac:dyDescent="0.3">
      <c r="A1038" s="1">
        <v>44235</v>
      </c>
      <c r="B1038" t="s">
        <v>23</v>
      </c>
      <c r="C1038" t="str">
        <f>VLOOKUP(B1038,[1]Store_Code!$A$2:$B$10,2,FALSE)</f>
        <v>Dundee</v>
      </c>
      <c r="D1038">
        <f t="shared" si="16"/>
        <v>30</v>
      </c>
      <c r="E1038" t="s">
        <v>10</v>
      </c>
      <c r="F1038" t="s">
        <v>9</v>
      </c>
      <c r="G1038">
        <v>39998</v>
      </c>
    </row>
    <row r="1039" spans="1:7" x14ac:dyDescent="0.3">
      <c r="A1039" s="1">
        <v>44235</v>
      </c>
      <c r="B1039" t="s">
        <v>23</v>
      </c>
      <c r="C1039" t="str">
        <f>VLOOKUP(B1039,[1]Store_Code!$A$2:$B$10,2,FALSE)</f>
        <v>Dundee</v>
      </c>
      <c r="D1039">
        <f t="shared" si="16"/>
        <v>22</v>
      </c>
      <c r="E1039" t="s">
        <v>13</v>
      </c>
      <c r="F1039" t="s">
        <v>11</v>
      </c>
      <c r="G1039">
        <v>6891</v>
      </c>
    </row>
    <row r="1040" spans="1:7" x14ac:dyDescent="0.3">
      <c r="A1040" s="1">
        <v>44235</v>
      </c>
      <c r="B1040" t="s">
        <v>26</v>
      </c>
      <c r="C1040" t="str">
        <f>VLOOKUP(B1040,[1]Store_Code!$A$2:$B$10,2,FALSE)</f>
        <v>Glasgow</v>
      </c>
      <c r="D1040">
        <f t="shared" si="16"/>
        <v>31</v>
      </c>
      <c r="E1040" t="s">
        <v>8</v>
      </c>
      <c r="F1040" t="s">
        <v>11</v>
      </c>
      <c r="G1040">
        <v>23504</v>
      </c>
    </row>
    <row r="1041" spans="1:7" x14ac:dyDescent="0.3">
      <c r="A1041" s="1">
        <v>44235</v>
      </c>
      <c r="B1041" t="s">
        <v>26</v>
      </c>
      <c r="C1041" t="str">
        <f>VLOOKUP(B1041,[1]Store_Code!$A$2:$B$10,2,FALSE)</f>
        <v>Glasgow</v>
      </c>
      <c r="D1041">
        <f t="shared" si="16"/>
        <v>44</v>
      </c>
      <c r="E1041" t="s">
        <v>10</v>
      </c>
      <c r="F1041" t="s">
        <v>11</v>
      </c>
      <c r="G1041">
        <v>90264</v>
      </c>
    </row>
    <row r="1042" spans="1:7" x14ac:dyDescent="0.3">
      <c r="A1042" s="1">
        <v>44235</v>
      </c>
      <c r="B1042" t="s">
        <v>26</v>
      </c>
      <c r="C1042" t="str">
        <f>VLOOKUP(B1042,[1]Store_Code!$A$2:$B$10,2,FALSE)</f>
        <v>Glasgow</v>
      </c>
      <c r="D1042">
        <f t="shared" si="16"/>
        <v>26</v>
      </c>
      <c r="E1042" t="s">
        <v>13</v>
      </c>
      <c r="F1042" t="s">
        <v>11</v>
      </c>
      <c r="G1042">
        <v>10195</v>
      </c>
    </row>
    <row r="1043" spans="1:7" x14ac:dyDescent="0.3">
      <c r="A1043" s="1">
        <v>44235</v>
      </c>
      <c r="B1043" t="s">
        <v>27</v>
      </c>
      <c r="C1043" t="str">
        <f>VLOOKUP(B1043,[1]Store_Code!$A$2:$B$10,2,FALSE)</f>
        <v>Dumfries</v>
      </c>
      <c r="D1043">
        <f t="shared" si="16"/>
        <v>13</v>
      </c>
      <c r="E1043" t="s">
        <v>8</v>
      </c>
      <c r="F1043" t="s">
        <v>11</v>
      </c>
      <c r="G1043">
        <v>8086</v>
      </c>
    </row>
    <row r="1044" spans="1:7" x14ac:dyDescent="0.3">
      <c r="A1044" s="1">
        <v>44235</v>
      </c>
      <c r="B1044" t="s">
        <v>27</v>
      </c>
      <c r="C1044" t="str">
        <f>VLOOKUP(B1044,[1]Store_Code!$A$2:$B$10,2,FALSE)</f>
        <v>Dumfries</v>
      </c>
      <c r="D1044">
        <f t="shared" si="16"/>
        <v>18</v>
      </c>
      <c r="E1044" t="s">
        <v>10</v>
      </c>
      <c r="F1044" t="s">
        <v>11</v>
      </c>
      <c r="G1044">
        <v>20468</v>
      </c>
    </row>
    <row r="1045" spans="1:7" x14ac:dyDescent="0.3">
      <c r="A1045" s="1">
        <v>44235</v>
      </c>
      <c r="B1045" t="s">
        <v>27</v>
      </c>
      <c r="C1045" t="str">
        <f>VLOOKUP(B1045,[1]Store_Code!$A$2:$B$10,2,FALSE)</f>
        <v>Dumfries</v>
      </c>
      <c r="D1045">
        <f t="shared" si="16"/>
        <v>9</v>
      </c>
      <c r="E1045" t="s">
        <v>13</v>
      </c>
      <c r="F1045" t="s">
        <v>9</v>
      </c>
      <c r="G1045">
        <v>3880</v>
      </c>
    </row>
    <row r="1046" spans="1:7" x14ac:dyDescent="0.3">
      <c r="A1046" s="1">
        <v>44235</v>
      </c>
      <c r="B1046" t="s">
        <v>28</v>
      </c>
      <c r="C1046" t="str">
        <f>VLOOKUP(B1046,[1]Store_Code!$A$2:$B$10,2,FALSE)</f>
        <v>Inverness</v>
      </c>
      <c r="D1046">
        <f t="shared" si="16"/>
        <v>22</v>
      </c>
      <c r="E1046" t="s">
        <v>8</v>
      </c>
      <c r="F1046" t="s">
        <v>11</v>
      </c>
      <c r="G1046">
        <v>10546</v>
      </c>
    </row>
    <row r="1047" spans="1:7" x14ac:dyDescent="0.3">
      <c r="A1047" s="1">
        <v>44235</v>
      </c>
      <c r="B1047" t="s">
        <v>28</v>
      </c>
      <c r="C1047" t="str">
        <f>VLOOKUP(B1047,[1]Store_Code!$A$2:$B$10,2,FALSE)</f>
        <v>Inverness</v>
      </c>
      <c r="D1047">
        <f t="shared" si="16"/>
        <v>20</v>
      </c>
      <c r="E1047" t="s">
        <v>10</v>
      </c>
      <c r="F1047" t="s">
        <v>11</v>
      </c>
      <c r="G1047">
        <v>33349</v>
      </c>
    </row>
    <row r="1048" spans="1:7" x14ac:dyDescent="0.3">
      <c r="A1048" s="1">
        <v>44235</v>
      </c>
      <c r="B1048" t="s">
        <v>28</v>
      </c>
      <c r="C1048" t="str">
        <f>VLOOKUP(B1048,[1]Store_Code!$A$2:$B$10,2,FALSE)</f>
        <v>Inverness</v>
      </c>
      <c r="D1048">
        <f t="shared" si="16"/>
        <v>20</v>
      </c>
      <c r="E1048" t="s">
        <v>13</v>
      </c>
      <c r="F1048" t="s">
        <v>11</v>
      </c>
      <c r="G1048">
        <v>4990</v>
      </c>
    </row>
    <row r="1049" spans="1:7" x14ac:dyDescent="0.3">
      <c r="A1049" s="1">
        <v>44235</v>
      </c>
      <c r="B1049" t="s">
        <v>29</v>
      </c>
      <c r="C1049" t="str">
        <f>VLOOKUP(B1049,[1]Store_Code!$A$2:$B$10,2,FALSE)</f>
        <v>Stirling</v>
      </c>
      <c r="D1049">
        <f t="shared" si="16"/>
        <v>22</v>
      </c>
      <c r="E1049" t="s">
        <v>8</v>
      </c>
      <c r="F1049" t="s">
        <v>11</v>
      </c>
      <c r="G1049">
        <v>8575</v>
      </c>
    </row>
    <row r="1050" spans="1:7" x14ac:dyDescent="0.3">
      <c r="A1050" s="1">
        <v>44235</v>
      </c>
      <c r="B1050" t="s">
        <v>29</v>
      </c>
      <c r="C1050" t="str">
        <f>VLOOKUP(B1050,[1]Store_Code!$A$2:$B$10,2,FALSE)</f>
        <v>Stirling</v>
      </c>
      <c r="D1050">
        <f t="shared" si="16"/>
        <v>21</v>
      </c>
      <c r="E1050" t="s">
        <v>10</v>
      </c>
      <c r="F1050" t="s">
        <v>11</v>
      </c>
      <c r="G1050">
        <v>26864</v>
      </c>
    </row>
    <row r="1051" spans="1:7" x14ac:dyDescent="0.3">
      <c r="A1051" s="1">
        <v>44235</v>
      </c>
      <c r="B1051" t="s">
        <v>29</v>
      </c>
      <c r="C1051" t="str">
        <f>VLOOKUP(B1051,[1]Store_Code!$A$2:$B$10,2,FALSE)</f>
        <v>Stirling</v>
      </c>
      <c r="D1051">
        <f t="shared" si="16"/>
        <v>15.7</v>
      </c>
      <c r="E1051" t="s">
        <v>13</v>
      </c>
      <c r="F1051" t="s">
        <v>9</v>
      </c>
      <c r="G1051">
        <v>6082</v>
      </c>
    </row>
    <row r="1052" spans="1:7" x14ac:dyDescent="0.3">
      <c r="A1052" s="1">
        <v>44235</v>
      </c>
      <c r="B1052" t="s">
        <v>30</v>
      </c>
      <c r="C1052" t="str">
        <f>VLOOKUP(B1052,[1]Store_Code!$A$2:$B$10,2,FALSE)</f>
        <v>Edinburgh</v>
      </c>
      <c r="D1052">
        <f t="shared" si="16"/>
        <v>29</v>
      </c>
      <c r="E1052" t="s">
        <v>8</v>
      </c>
      <c r="F1052" t="s">
        <v>11</v>
      </c>
      <c r="G1052">
        <v>15506</v>
      </c>
    </row>
    <row r="1053" spans="1:7" x14ac:dyDescent="0.3">
      <c r="A1053" s="1">
        <v>44235</v>
      </c>
      <c r="B1053" t="s">
        <v>30</v>
      </c>
      <c r="C1053" t="str">
        <f>VLOOKUP(B1053,[1]Store_Code!$A$2:$B$10,2,FALSE)</f>
        <v>Edinburgh</v>
      </c>
      <c r="D1053">
        <f t="shared" si="16"/>
        <v>39</v>
      </c>
      <c r="E1053" t="s">
        <v>10</v>
      </c>
      <c r="F1053" t="s">
        <v>11</v>
      </c>
      <c r="G1053">
        <v>57567</v>
      </c>
    </row>
    <row r="1054" spans="1:7" x14ac:dyDescent="0.3">
      <c r="A1054" s="1">
        <v>44235</v>
      </c>
      <c r="B1054" t="s">
        <v>30</v>
      </c>
      <c r="C1054" t="str">
        <f>VLOOKUP(B1054,[1]Store_Code!$A$2:$B$10,2,FALSE)</f>
        <v>Edinburgh</v>
      </c>
      <c r="D1054">
        <f t="shared" si="16"/>
        <v>24</v>
      </c>
      <c r="E1054" t="s">
        <v>13</v>
      </c>
      <c r="F1054" t="s">
        <v>11</v>
      </c>
      <c r="G1054">
        <v>7502</v>
      </c>
    </row>
    <row r="1055" spans="1:7" x14ac:dyDescent="0.3">
      <c r="A1055" s="1">
        <v>44236</v>
      </c>
      <c r="B1055" t="s">
        <v>7</v>
      </c>
      <c r="C1055" t="str">
        <f>VLOOKUP(B1055,[1]Store_Code!$A$2:$B$10,2,FALSE)</f>
        <v>Perth</v>
      </c>
      <c r="D1055">
        <f t="shared" si="16"/>
        <v>18</v>
      </c>
      <c r="E1055" t="s">
        <v>8</v>
      </c>
      <c r="F1055" t="s">
        <v>11</v>
      </c>
      <c r="G1055">
        <v>6359</v>
      </c>
    </row>
    <row r="1056" spans="1:7" x14ac:dyDescent="0.3">
      <c r="A1056" s="1">
        <v>44236</v>
      </c>
      <c r="B1056" t="s">
        <v>7</v>
      </c>
      <c r="C1056" t="str">
        <f>VLOOKUP(B1056,[1]Store_Code!$A$2:$B$10,2,FALSE)</f>
        <v>Perth</v>
      </c>
      <c r="D1056">
        <f t="shared" si="16"/>
        <v>19</v>
      </c>
      <c r="E1056" t="s">
        <v>10</v>
      </c>
      <c r="F1056" t="s">
        <v>11</v>
      </c>
      <c r="G1056">
        <v>25835</v>
      </c>
    </row>
    <row r="1057" spans="1:7" x14ac:dyDescent="0.3">
      <c r="A1057" s="1">
        <v>44236</v>
      </c>
      <c r="B1057" t="s">
        <v>7</v>
      </c>
      <c r="C1057" t="str">
        <f>VLOOKUP(B1057,[1]Store_Code!$A$2:$B$10,2,FALSE)</f>
        <v>Perth</v>
      </c>
      <c r="D1057">
        <f t="shared" si="16"/>
        <v>13</v>
      </c>
      <c r="E1057" t="s">
        <v>13</v>
      </c>
      <c r="F1057" t="s">
        <v>11</v>
      </c>
      <c r="G1057">
        <v>6418</v>
      </c>
    </row>
    <row r="1058" spans="1:7" x14ac:dyDescent="0.3">
      <c r="A1058" s="1">
        <v>44236</v>
      </c>
      <c r="B1058" t="s">
        <v>15</v>
      </c>
      <c r="C1058" t="str">
        <f>VLOOKUP(B1058,[1]Store_Code!$A$2:$B$10,2,FALSE)</f>
        <v>Aberdeen</v>
      </c>
      <c r="D1058">
        <f t="shared" si="16"/>
        <v>24</v>
      </c>
      <c r="E1058" t="s">
        <v>8</v>
      </c>
      <c r="F1058" t="s">
        <v>11</v>
      </c>
      <c r="G1058">
        <v>10343</v>
      </c>
    </row>
    <row r="1059" spans="1:7" x14ac:dyDescent="0.3">
      <c r="A1059" s="1">
        <v>44236</v>
      </c>
      <c r="B1059" t="s">
        <v>15</v>
      </c>
      <c r="C1059" t="str">
        <f>VLOOKUP(B1059,[1]Store_Code!$A$2:$B$10,2,FALSE)</f>
        <v>Aberdeen</v>
      </c>
      <c r="D1059">
        <f t="shared" si="16"/>
        <v>28</v>
      </c>
      <c r="E1059" t="s">
        <v>10</v>
      </c>
      <c r="F1059" t="s">
        <v>11</v>
      </c>
      <c r="G1059">
        <v>40667</v>
      </c>
    </row>
    <row r="1060" spans="1:7" x14ac:dyDescent="0.3">
      <c r="A1060" s="1">
        <v>44236</v>
      </c>
      <c r="B1060" t="s">
        <v>15</v>
      </c>
      <c r="C1060" t="str">
        <f>VLOOKUP(B1060,[1]Store_Code!$A$2:$B$10,2,FALSE)</f>
        <v>Aberdeen</v>
      </c>
      <c r="D1060">
        <f t="shared" si="16"/>
        <v>16</v>
      </c>
      <c r="E1060" t="s">
        <v>13</v>
      </c>
      <c r="F1060" t="s">
        <v>11</v>
      </c>
      <c r="G1060">
        <v>7607</v>
      </c>
    </row>
    <row r="1061" spans="1:7" x14ac:dyDescent="0.3">
      <c r="A1061" s="1">
        <v>44236</v>
      </c>
      <c r="B1061" t="s">
        <v>19</v>
      </c>
      <c r="C1061" t="str">
        <f>VLOOKUP(B1061,[1]Store_Code!$A$2:$B$10,2,FALSE)</f>
        <v>St Andrews</v>
      </c>
      <c r="D1061">
        <f t="shared" si="16"/>
        <v>15</v>
      </c>
      <c r="E1061" t="s">
        <v>8</v>
      </c>
      <c r="F1061" t="s">
        <v>11</v>
      </c>
      <c r="G1061">
        <v>5739</v>
      </c>
    </row>
    <row r="1062" spans="1:7" x14ac:dyDescent="0.3">
      <c r="A1062" s="1">
        <v>44236</v>
      </c>
      <c r="B1062" t="s">
        <v>19</v>
      </c>
      <c r="C1062" t="str">
        <f>VLOOKUP(B1062,[1]Store_Code!$A$2:$B$10,2,FALSE)</f>
        <v>St Andrews</v>
      </c>
      <c r="D1062">
        <f t="shared" si="16"/>
        <v>19</v>
      </c>
      <c r="E1062" t="s">
        <v>10</v>
      </c>
      <c r="F1062" t="s">
        <v>11</v>
      </c>
      <c r="G1062">
        <v>20496</v>
      </c>
    </row>
    <row r="1063" spans="1:7" x14ac:dyDescent="0.3">
      <c r="A1063" s="1">
        <v>44236</v>
      </c>
      <c r="B1063" t="s">
        <v>19</v>
      </c>
      <c r="C1063" t="str">
        <f>VLOOKUP(B1063,[1]Store_Code!$A$2:$B$10,2,FALSE)</f>
        <v>St Andrews</v>
      </c>
      <c r="D1063">
        <f t="shared" si="16"/>
        <v>10</v>
      </c>
      <c r="E1063" t="s">
        <v>13</v>
      </c>
      <c r="F1063" t="s">
        <v>9</v>
      </c>
      <c r="G1063">
        <v>6934</v>
      </c>
    </row>
    <row r="1064" spans="1:7" x14ac:dyDescent="0.3">
      <c r="A1064" s="1">
        <v>44236</v>
      </c>
      <c r="B1064" t="s">
        <v>23</v>
      </c>
      <c r="C1064" t="str">
        <f>VLOOKUP(B1064,[1]Store_Code!$A$2:$B$10,2,FALSE)</f>
        <v>Dundee</v>
      </c>
      <c r="D1064">
        <f t="shared" si="16"/>
        <v>23</v>
      </c>
      <c r="E1064" t="s">
        <v>8</v>
      </c>
      <c r="F1064" t="s">
        <v>11</v>
      </c>
      <c r="G1064">
        <v>11583</v>
      </c>
    </row>
    <row r="1065" spans="1:7" x14ac:dyDescent="0.3">
      <c r="A1065" s="1">
        <v>44236</v>
      </c>
      <c r="B1065" t="s">
        <v>23</v>
      </c>
      <c r="C1065" t="str">
        <f>VLOOKUP(B1065,[1]Store_Code!$A$2:$B$10,2,FALSE)</f>
        <v>Dundee</v>
      </c>
      <c r="D1065">
        <f t="shared" si="16"/>
        <v>30</v>
      </c>
      <c r="E1065" t="s">
        <v>10</v>
      </c>
      <c r="F1065" t="s">
        <v>9</v>
      </c>
      <c r="G1065">
        <v>40834</v>
      </c>
    </row>
    <row r="1066" spans="1:7" x14ac:dyDescent="0.3">
      <c r="A1066" s="1">
        <v>44236</v>
      </c>
      <c r="B1066" t="s">
        <v>23</v>
      </c>
      <c r="C1066" t="str">
        <f>VLOOKUP(B1066,[1]Store_Code!$A$2:$B$10,2,FALSE)</f>
        <v>Dundee</v>
      </c>
      <c r="D1066">
        <f t="shared" si="16"/>
        <v>22</v>
      </c>
      <c r="E1066" t="s">
        <v>13</v>
      </c>
      <c r="F1066" t="s">
        <v>11</v>
      </c>
      <c r="G1066">
        <v>7579</v>
      </c>
    </row>
    <row r="1067" spans="1:7" x14ac:dyDescent="0.3">
      <c r="A1067" s="1">
        <v>44236</v>
      </c>
      <c r="B1067" t="s">
        <v>26</v>
      </c>
      <c r="C1067" t="str">
        <f>VLOOKUP(B1067,[1]Store_Code!$A$2:$B$10,2,FALSE)</f>
        <v>Glasgow</v>
      </c>
      <c r="D1067">
        <f t="shared" si="16"/>
        <v>31</v>
      </c>
      <c r="E1067" t="s">
        <v>8</v>
      </c>
      <c r="F1067" t="s">
        <v>11</v>
      </c>
      <c r="G1067">
        <v>21945</v>
      </c>
    </row>
    <row r="1068" spans="1:7" x14ac:dyDescent="0.3">
      <c r="A1068" s="1">
        <v>44236</v>
      </c>
      <c r="B1068" t="s">
        <v>26</v>
      </c>
      <c r="C1068" t="str">
        <f>VLOOKUP(B1068,[1]Store_Code!$A$2:$B$10,2,FALSE)</f>
        <v>Glasgow</v>
      </c>
      <c r="D1068">
        <f t="shared" si="16"/>
        <v>44</v>
      </c>
      <c r="E1068" t="s">
        <v>10</v>
      </c>
      <c r="F1068" t="s">
        <v>11</v>
      </c>
      <c r="G1068">
        <v>92231</v>
      </c>
    </row>
    <row r="1069" spans="1:7" x14ac:dyDescent="0.3">
      <c r="A1069" s="1">
        <v>44236</v>
      </c>
      <c r="B1069" t="s">
        <v>26</v>
      </c>
      <c r="C1069" t="str">
        <f>VLOOKUP(B1069,[1]Store_Code!$A$2:$B$10,2,FALSE)</f>
        <v>Glasgow</v>
      </c>
      <c r="D1069">
        <f t="shared" si="16"/>
        <v>26</v>
      </c>
      <c r="E1069" t="s">
        <v>13</v>
      </c>
      <c r="F1069" t="s">
        <v>11</v>
      </c>
      <c r="G1069">
        <v>11213</v>
      </c>
    </row>
    <row r="1070" spans="1:7" x14ac:dyDescent="0.3">
      <c r="A1070" s="1">
        <v>44236</v>
      </c>
      <c r="B1070" t="s">
        <v>27</v>
      </c>
      <c r="C1070" t="str">
        <f>VLOOKUP(B1070,[1]Store_Code!$A$2:$B$10,2,FALSE)</f>
        <v>Dumfries</v>
      </c>
      <c r="D1070">
        <f t="shared" si="16"/>
        <v>13</v>
      </c>
      <c r="E1070" t="s">
        <v>8</v>
      </c>
      <c r="F1070" t="s">
        <v>11</v>
      </c>
      <c r="G1070">
        <v>7549</v>
      </c>
    </row>
    <row r="1071" spans="1:7" x14ac:dyDescent="0.3">
      <c r="A1071" s="1">
        <v>44236</v>
      </c>
      <c r="B1071" t="s">
        <v>27</v>
      </c>
      <c r="C1071" t="str">
        <f>VLOOKUP(B1071,[1]Store_Code!$A$2:$B$10,2,FALSE)</f>
        <v>Dumfries</v>
      </c>
      <c r="D1071">
        <f t="shared" si="16"/>
        <v>18</v>
      </c>
      <c r="E1071" t="s">
        <v>10</v>
      </c>
      <c r="F1071" t="s">
        <v>11</v>
      </c>
      <c r="G1071">
        <v>20914</v>
      </c>
    </row>
    <row r="1072" spans="1:7" x14ac:dyDescent="0.3">
      <c r="A1072" s="1">
        <v>44236</v>
      </c>
      <c r="B1072" t="s">
        <v>27</v>
      </c>
      <c r="C1072" t="str">
        <f>VLOOKUP(B1072,[1]Store_Code!$A$2:$B$10,2,FALSE)</f>
        <v>Dumfries</v>
      </c>
      <c r="D1072">
        <f t="shared" si="16"/>
        <v>9</v>
      </c>
      <c r="E1072" t="s">
        <v>13</v>
      </c>
      <c r="F1072" t="s">
        <v>9</v>
      </c>
      <c r="G1072">
        <v>4181</v>
      </c>
    </row>
    <row r="1073" spans="1:7" x14ac:dyDescent="0.3">
      <c r="A1073" s="1">
        <v>44236</v>
      </c>
      <c r="B1073" t="s">
        <v>28</v>
      </c>
      <c r="C1073" t="str">
        <f>VLOOKUP(B1073,[1]Store_Code!$A$2:$B$10,2,FALSE)</f>
        <v>Inverness</v>
      </c>
      <c r="D1073">
        <f t="shared" si="16"/>
        <v>22</v>
      </c>
      <c r="E1073" t="s">
        <v>8</v>
      </c>
      <c r="F1073" t="s">
        <v>11</v>
      </c>
      <c r="G1073">
        <v>9797</v>
      </c>
    </row>
    <row r="1074" spans="1:7" x14ac:dyDescent="0.3">
      <c r="A1074" s="1">
        <v>44236</v>
      </c>
      <c r="B1074" t="s">
        <v>28</v>
      </c>
      <c r="C1074" t="str">
        <f>VLOOKUP(B1074,[1]Store_Code!$A$2:$B$10,2,FALSE)</f>
        <v>Inverness</v>
      </c>
      <c r="D1074">
        <f t="shared" si="16"/>
        <v>20</v>
      </c>
      <c r="E1074" t="s">
        <v>10</v>
      </c>
      <c r="F1074" t="s">
        <v>11</v>
      </c>
      <c r="G1074">
        <v>34076</v>
      </c>
    </row>
    <row r="1075" spans="1:7" x14ac:dyDescent="0.3">
      <c r="A1075" s="1">
        <v>44236</v>
      </c>
      <c r="B1075" t="s">
        <v>28</v>
      </c>
      <c r="C1075" t="str">
        <f>VLOOKUP(B1075,[1]Store_Code!$A$2:$B$10,2,FALSE)</f>
        <v>Inverness</v>
      </c>
      <c r="D1075">
        <f t="shared" si="16"/>
        <v>20</v>
      </c>
      <c r="E1075" t="s">
        <v>13</v>
      </c>
      <c r="F1075" t="s">
        <v>11</v>
      </c>
      <c r="G1075">
        <v>5488</v>
      </c>
    </row>
    <row r="1076" spans="1:7" x14ac:dyDescent="0.3">
      <c r="A1076" s="1">
        <v>44236</v>
      </c>
      <c r="B1076" t="s">
        <v>29</v>
      </c>
      <c r="C1076" t="str">
        <f>VLOOKUP(B1076,[1]Store_Code!$A$2:$B$10,2,FALSE)</f>
        <v>Stirling</v>
      </c>
      <c r="D1076">
        <f t="shared" si="16"/>
        <v>22</v>
      </c>
      <c r="E1076" t="s">
        <v>8</v>
      </c>
      <c r="F1076" t="s">
        <v>11</v>
      </c>
      <c r="G1076">
        <v>8687</v>
      </c>
    </row>
    <row r="1077" spans="1:7" x14ac:dyDescent="0.3">
      <c r="A1077" s="1">
        <v>44236</v>
      </c>
      <c r="B1077" t="s">
        <v>29</v>
      </c>
      <c r="C1077" t="str">
        <f>VLOOKUP(B1077,[1]Store_Code!$A$2:$B$10,2,FALSE)</f>
        <v>Stirling</v>
      </c>
      <c r="D1077">
        <f t="shared" si="16"/>
        <v>21</v>
      </c>
      <c r="E1077" t="s">
        <v>10</v>
      </c>
      <c r="F1077" t="s">
        <v>11</v>
      </c>
      <c r="G1077">
        <v>27450</v>
      </c>
    </row>
    <row r="1078" spans="1:7" x14ac:dyDescent="0.3">
      <c r="A1078" s="1">
        <v>44236</v>
      </c>
      <c r="B1078" t="s">
        <v>29</v>
      </c>
      <c r="C1078" t="str">
        <f>VLOOKUP(B1078,[1]Store_Code!$A$2:$B$10,2,FALSE)</f>
        <v>Stirling</v>
      </c>
      <c r="D1078">
        <f t="shared" si="16"/>
        <v>15.7</v>
      </c>
      <c r="E1078" t="s">
        <v>13</v>
      </c>
      <c r="F1078" t="s">
        <v>9</v>
      </c>
      <c r="G1078">
        <v>6581</v>
      </c>
    </row>
    <row r="1079" spans="1:7" x14ac:dyDescent="0.3">
      <c r="A1079" s="1">
        <v>44236</v>
      </c>
      <c r="B1079" t="s">
        <v>30</v>
      </c>
      <c r="C1079" t="str">
        <f>VLOOKUP(B1079,[1]Store_Code!$A$2:$B$10,2,FALSE)</f>
        <v>Edinburgh</v>
      </c>
      <c r="D1079">
        <f t="shared" si="16"/>
        <v>29</v>
      </c>
      <c r="E1079" t="s">
        <v>8</v>
      </c>
      <c r="F1079" t="s">
        <v>11</v>
      </c>
      <c r="G1079">
        <v>14478</v>
      </c>
    </row>
    <row r="1080" spans="1:7" x14ac:dyDescent="0.3">
      <c r="A1080" s="1">
        <v>44236</v>
      </c>
      <c r="B1080" t="s">
        <v>30</v>
      </c>
      <c r="C1080" t="str">
        <f>VLOOKUP(B1080,[1]Store_Code!$A$2:$B$10,2,FALSE)</f>
        <v>Edinburgh</v>
      </c>
      <c r="D1080">
        <f t="shared" si="16"/>
        <v>39</v>
      </c>
      <c r="E1080" t="s">
        <v>10</v>
      </c>
      <c r="F1080" t="s">
        <v>11</v>
      </c>
      <c r="G1080">
        <v>58821</v>
      </c>
    </row>
    <row r="1081" spans="1:7" x14ac:dyDescent="0.3">
      <c r="A1081" s="1">
        <v>44236</v>
      </c>
      <c r="B1081" t="s">
        <v>30</v>
      </c>
      <c r="C1081" t="str">
        <f>VLOOKUP(B1081,[1]Store_Code!$A$2:$B$10,2,FALSE)</f>
        <v>Edinburgh</v>
      </c>
      <c r="D1081">
        <f t="shared" si="16"/>
        <v>24</v>
      </c>
      <c r="E1081" t="s">
        <v>13</v>
      </c>
      <c r="F1081" t="s">
        <v>11</v>
      </c>
      <c r="G1081">
        <v>8251</v>
      </c>
    </row>
    <row r="1082" spans="1:7" x14ac:dyDescent="0.3">
      <c r="A1082" s="1">
        <v>44237</v>
      </c>
      <c r="B1082" t="s">
        <v>7</v>
      </c>
      <c r="C1082" t="str">
        <f>VLOOKUP(B1082,[1]Store_Code!$A$2:$B$10,2,FALSE)</f>
        <v>Perth</v>
      </c>
      <c r="D1082">
        <f t="shared" si="16"/>
        <v>18</v>
      </c>
      <c r="E1082" t="s">
        <v>8</v>
      </c>
      <c r="F1082" t="s">
        <v>11</v>
      </c>
      <c r="G1082">
        <v>6140</v>
      </c>
    </row>
    <row r="1083" spans="1:7" x14ac:dyDescent="0.3">
      <c r="A1083" s="1">
        <v>44237</v>
      </c>
      <c r="B1083" t="s">
        <v>7</v>
      </c>
      <c r="C1083" t="str">
        <f>VLOOKUP(B1083,[1]Store_Code!$A$2:$B$10,2,FALSE)</f>
        <v>Perth</v>
      </c>
      <c r="D1083">
        <f t="shared" si="16"/>
        <v>19</v>
      </c>
      <c r="E1083" t="s">
        <v>10</v>
      </c>
      <c r="F1083" t="s">
        <v>11</v>
      </c>
      <c r="G1083">
        <v>27094</v>
      </c>
    </row>
    <row r="1084" spans="1:7" x14ac:dyDescent="0.3">
      <c r="A1084" s="1">
        <v>44237</v>
      </c>
      <c r="B1084" t="s">
        <v>7</v>
      </c>
      <c r="C1084" t="str">
        <f>VLOOKUP(B1084,[1]Store_Code!$A$2:$B$10,2,FALSE)</f>
        <v>Perth</v>
      </c>
      <c r="D1084">
        <f t="shared" si="16"/>
        <v>13</v>
      </c>
      <c r="E1084" t="s">
        <v>13</v>
      </c>
      <c r="F1084" t="s">
        <v>11</v>
      </c>
      <c r="G1084">
        <v>5908</v>
      </c>
    </row>
    <row r="1085" spans="1:7" x14ac:dyDescent="0.3">
      <c r="A1085" s="1">
        <v>44237</v>
      </c>
      <c r="B1085" t="s">
        <v>15</v>
      </c>
      <c r="C1085" t="str">
        <f>VLOOKUP(B1085,[1]Store_Code!$A$2:$B$10,2,FALSE)</f>
        <v>Aberdeen</v>
      </c>
      <c r="D1085">
        <f t="shared" si="16"/>
        <v>24</v>
      </c>
      <c r="E1085" t="s">
        <v>8</v>
      </c>
      <c r="F1085" t="s">
        <v>11</v>
      </c>
      <c r="G1085">
        <v>9987</v>
      </c>
    </row>
    <row r="1086" spans="1:7" x14ac:dyDescent="0.3">
      <c r="A1086" s="1">
        <v>44237</v>
      </c>
      <c r="B1086" t="s">
        <v>15</v>
      </c>
      <c r="C1086" t="str">
        <f>VLOOKUP(B1086,[1]Store_Code!$A$2:$B$10,2,FALSE)</f>
        <v>Aberdeen</v>
      </c>
      <c r="D1086">
        <f t="shared" si="16"/>
        <v>28</v>
      </c>
      <c r="E1086" t="s">
        <v>10</v>
      </c>
      <c r="F1086" t="s">
        <v>11</v>
      </c>
      <c r="G1086">
        <v>42647</v>
      </c>
    </row>
    <row r="1087" spans="1:7" x14ac:dyDescent="0.3">
      <c r="A1087" s="1">
        <v>44237</v>
      </c>
      <c r="B1087" t="s">
        <v>15</v>
      </c>
      <c r="C1087" t="str">
        <f>VLOOKUP(B1087,[1]Store_Code!$A$2:$B$10,2,FALSE)</f>
        <v>Aberdeen</v>
      </c>
      <c r="D1087">
        <f t="shared" si="16"/>
        <v>16</v>
      </c>
      <c r="E1087" t="s">
        <v>13</v>
      </c>
      <c r="F1087" t="s">
        <v>11</v>
      </c>
      <c r="G1087">
        <v>7002</v>
      </c>
    </row>
    <row r="1088" spans="1:7" x14ac:dyDescent="0.3">
      <c r="A1088" s="1">
        <v>44237</v>
      </c>
      <c r="B1088" t="s">
        <v>19</v>
      </c>
      <c r="C1088" t="str">
        <f>VLOOKUP(B1088,[1]Store_Code!$A$2:$B$10,2,FALSE)</f>
        <v>St Andrews</v>
      </c>
      <c r="D1088">
        <f t="shared" si="16"/>
        <v>15</v>
      </c>
      <c r="E1088" t="s">
        <v>8</v>
      </c>
      <c r="F1088" t="s">
        <v>11</v>
      </c>
      <c r="G1088">
        <v>5521</v>
      </c>
    </row>
    <row r="1089" spans="1:7" x14ac:dyDescent="0.3">
      <c r="A1089" s="1">
        <v>44237</v>
      </c>
      <c r="B1089" t="s">
        <v>19</v>
      </c>
      <c r="C1089" t="str">
        <f>VLOOKUP(B1089,[1]Store_Code!$A$2:$B$10,2,FALSE)</f>
        <v>St Andrews</v>
      </c>
      <c r="D1089">
        <f t="shared" si="16"/>
        <v>19</v>
      </c>
      <c r="E1089" t="s">
        <v>10</v>
      </c>
      <c r="F1089" t="s">
        <v>11</v>
      </c>
      <c r="G1089">
        <v>21494</v>
      </c>
    </row>
    <row r="1090" spans="1:7" x14ac:dyDescent="0.3">
      <c r="A1090" s="1">
        <v>44237</v>
      </c>
      <c r="B1090" t="s">
        <v>19</v>
      </c>
      <c r="C1090" t="str">
        <f>VLOOKUP(B1090,[1]Store_Code!$A$2:$B$10,2,FALSE)</f>
        <v>St Andrews</v>
      </c>
      <c r="D1090">
        <f t="shared" ref="D1090:D1153" si="17">INDEX($I$4:$K$12,MATCH(C1090,$H$4:$H$12,0),MATCH(E1090,I$3:K$3,0))</f>
        <v>10</v>
      </c>
      <c r="E1090" t="s">
        <v>13</v>
      </c>
      <c r="F1090" t="s">
        <v>9</v>
      </c>
      <c r="G1090">
        <v>6516</v>
      </c>
    </row>
    <row r="1091" spans="1:7" x14ac:dyDescent="0.3">
      <c r="A1091" s="1">
        <v>44237</v>
      </c>
      <c r="B1091" t="s">
        <v>23</v>
      </c>
      <c r="C1091" t="str">
        <f>VLOOKUP(B1091,[1]Store_Code!$A$2:$B$10,2,FALSE)</f>
        <v>Dundee</v>
      </c>
      <c r="D1091">
        <f t="shared" si="17"/>
        <v>23</v>
      </c>
      <c r="E1091" t="s">
        <v>8</v>
      </c>
      <c r="F1091" t="s">
        <v>11</v>
      </c>
      <c r="G1091">
        <v>11183</v>
      </c>
    </row>
    <row r="1092" spans="1:7" x14ac:dyDescent="0.3">
      <c r="A1092" s="1">
        <v>44237</v>
      </c>
      <c r="B1092" t="s">
        <v>23</v>
      </c>
      <c r="C1092" t="str">
        <f>VLOOKUP(B1092,[1]Store_Code!$A$2:$B$10,2,FALSE)</f>
        <v>Dundee</v>
      </c>
      <c r="D1092">
        <f t="shared" si="17"/>
        <v>30</v>
      </c>
      <c r="E1092" t="s">
        <v>10</v>
      </c>
      <c r="F1092" t="s">
        <v>9</v>
      </c>
      <c r="G1092">
        <v>42744</v>
      </c>
    </row>
    <row r="1093" spans="1:7" x14ac:dyDescent="0.3">
      <c r="A1093" s="1">
        <v>44237</v>
      </c>
      <c r="B1093" t="s">
        <v>23</v>
      </c>
      <c r="C1093" t="str">
        <f>VLOOKUP(B1093,[1]Store_Code!$A$2:$B$10,2,FALSE)</f>
        <v>Dundee</v>
      </c>
      <c r="D1093">
        <f t="shared" si="17"/>
        <v>22</v>
      </c>
      <c r="E1093" t="s">
        <v>13</v>
      </c>
      <c r="F1093" t="s">
        <v>11</v>
      </c>
      <c r="G1093">
        <v>6976</v>
      </c>
    </row>
    <row r="1094" spans="1:7" x14ac:dyDescent="0.3">
      <c r="A1094" s="1">
        <v>44237</v>
      </c>
      <c r="B1094" t="s">
        <v>26</v>
      </c>
      <c r="C1094" t="str">
        <f>VLOOKUP(B1094,[1]Store_Code!$A$2:$B$10,2,FALSE)</f>
        <v>Glasgow</v>
      </c>
      <c r="D1094">
        <f t="shared" si="17"/>
        <v>31</v>
      </c>
      <c r="E1094" t="s">
        <v>8</v>
      </c>
      <c r="F1094" t="s">
        <v>11</v>
      </c>
      <c r="G1094">
        <v>21187</v>
      </c>
    </row>
    <row r="1095" spans="1:7" x14ac:dyDescent="0.3">
      <c r="A1095" s="1">
        <v>44237</v>
      </c>
      <c r="B1095" t="s">
        <v>26</v>
      </c>
      <c r="C1095" t="str">
        <f>VLOOKUP(B1095,[1]Store_Code!$A$2:$B$10,2,FALSE)</f>
        <v>Glasgow</v>
      </c>
      <c r="D1095">
        <f t="shared" si="17"/>
        <v>44</v>
      </c>
      <c r="E1095" t="s">
        <v>10</v>
      </c>
      <c r="F1095" t="s">
        <v>11</v>
      </c>
      <c r="G1095">
        <v>96723</v>
      </c>
    </row>
    <row r="1096" spans="1:7" x14ac:dyDescent="0.3">
      <c r="A1096" s="1">
        <v>44237</v>
      </c>
      <c r="B1096" t="s">
        <v>26</v>
      </c>
      <c r="C1096" t="str">
        <f>VLOOKUP(B1096,[1]Store_Code!$A$2:$B$10,2,FALSE)</f>
        <v>Glasgow</v>
      </c>
      <c r="D1096">
        <f t="shared" si="17"/>
        <v>26</v>
      </c>
      <c r="E1096" t="s">
        <v>13</v>
      </c>
      <c r="F1096" t="s">
        <v>11</v>
      </c>
      <c r="G1096">
        <v>10322</v>
      </c>
    </row>
    <row r="1097" spans="1:7" x14ac:dyDescent="0.3">
      <c r="A1097" s="1">
        <v>44237</v>
      </c>
      <c r="B1097" t="s">
        <v>27</v>
      </c>
      <c r="C1097" t="str">
        <f>VLOOKUP(B1097,[1]Store_Code!$A$2:$B$10,2,FALSE)</f>
        <v>Dumfries</v>
      </c>
      <c r="D1097">
        <f t="shared" si="17"/>
        <v>13</v>
      </c>
      <c r="E1097" t="s">
        <v>8</v>
      </c>
      <c r="F1097" t="s">
        <v>11</v>
      </c>
      <c r="G1097">
        <v>7290</v>
      </c>
    </row>
    <row r="1098" spans="1:7" x14ac:dyDescent="0.3">
      <c r="A1098" s="1">
        <v>44237</v>
      </c>
      <c r="B1098" t="s">
        <v>27</v>
      </c>
      <c r="C1098" t="str">
        <f>VLOOKUP(B1098,[1]Store_Code!$A$2:$B$10,2,FALSE)</f>
        <v>Dumfries</v>
      </c>
      <c r="D1098">
        <f t="shared" si="17"/>
        <v>18</v>
      </c>
      <c r="E1098" t="s">
        <v>10</v>
      </c>
      <c r="F1098" t="s">
        <v>11</v>
      </c>
      <c r="G1098">
        <v>21933</v>
      </c>
    </row>
    <row r="1099" spans="1:7" x14ac:dyDescent="0.3">
      <c r="A1099" s="1">
        <v>44237</v>
      </c>
      <c r="B1099" t="s">
        <v>27</v>
      </c>
      <c r="C1099" t="str">
        <f>VLOOKUP(B1099,[1]Store_Code!$A$2:$B$10,2,FALSE)</f>
        <v>Dumfries</v>
      </c>
      <c r="D1099">
        <f t="shared" si="17"/>
        <v>9</v>
      </c>
      <c r="E1099" t="s">
        <v>13</v>
      </c>
      <c r="F1099" t="s">
        <v>9</v>
      </c>
      <c r="G1099">
        <v>3918</v>
      </c>
    </row>
    <row r="1100" spans="1:7" x14ac:dyDescent="0.3">
      <c r="A1100" s="1">
        <v>44237</v>
      </c>
      <c r="B1100" t="s">
        <v>28</v>
      </c>
      <c r="C1100" t="str">
        <f>VLOOKUP(B1100,[1]Store_Code!$A$2:$B$10,2,FALSE)</f>
        <v>Inverness</v>
      </c>
      <c r="D1100">
        <f t="shared" si="17"/>
        <v>22</v>
      </c>
      <c r="E1100" t="s">
        <v>8</v>
      </c>
      <c r="F1100" t="s">
        <v>11</v>
      </c>
      <c r="G1100">
        <v>9432</v>
      </c>
    </row>
    <row r="1101" spans="1:7" x14ac:dyDescent="0.3">
      <c r="A1101" s="1">
        <v>44237</v>
      </c>
      <c r="B1101" t="s">
        <v>28</v>
      </c>
      <c r="C1101" t="str">
        <f>VLOOKUP(B1101,[1]Store_Code!$A$2:$B$10,2,FALSE)</f>
        <v>Inverness</v>
      </c>
      <c r="D1101">
        <f t="shared" si="17"/>
        <v>20</v>
      </c>
      <c r="E1101" t="s">
        <v>10</v>
      </c>
      <c r="F1101" t="s">
        <v>11</v>
      </c>
      <c r="G1101">
        <v>35736</v>
      </c>
    </row>
    <row r="1102" spans="1:7" x14ac:dyDescent="0.3">
      <c r="A1102" s="1">
        <v>44237</v>
      </c>
      <c r="B1102" t="s">
        <v>28</v>
      </c>
      <c r="C1102" t="str">
        <f>VLOOKUP(B1102,[1]Store_Code!$A$2:$B$10,2,FALSE)</f>
        <v>Inverness</v>
      </c>
      <c r="D1102">
        <f t="shared" si="17"/>
        <v>20</v>
      </c>
      <c r="E1102" t="s">
        <v>13</v>
      </c>
      <c r="F1102" t="s">
        <v>11</v>
      </c>
      <c r="G1102">
        <v>5053</v>
      </c>
    </row>
    <row r="1103" spans="1:7" x14ac:dyDescent="0.3">
      <c r="A1103" s="1">
        <v>44237</v>
      </c>
      <c r="B1103" t="s">
        <v>29</v>
      </c>
      <c r="C1103" t="str">
        <f>VLOOKUP(B1103,[1]Store_Code!$A$2:$B$10,2,FALSE)</f>
        <v>Stirling</v>
      </c>
      <c r="D1103">
        <f t="shared" si="17"/>
        <v>22</v>
      </c>
      <c r="E1103" t="s">
        <v>8</v>
      </c>
      <c r="F1103" t="s">
        <v>11</v>
      </c>
      <c r="G1103">
        <v>8387</v>
      </c>
    </row>
    <row r="1104" spans="1:7" x14ac:dyDescent="0.3">
      <c r="A1104" s="1">
        <v>44237</v>
      </c>
      <c r="B1104" t="s">
        <v>29</v>
      </c>
      <c r="C1104" t="str">
        <f>VLOOKUP(B1104,[1]Store_Code!$A$2:$B$10,2,FALSE)</f>
        <v>Stirling</v>
      </c>
      <c r="D1104">
        <f t="shared" si="17"/>
        <v>21</v>
      </c>
      <c r="E1104" t="s">
        <v>10</v>
      </c>
      <c r="F1104" t="s">
        <v>11</v>
      </c>
      <c r="G1104">
        <v>28787</v>
      </c>
    </row>
    <row r="1105" spans="1:7" x14ac:dyDescent="0.3">
      <c r="A1105" s="1">
        <v>44237</v>
      </c>
      <c r="B1105" t="s">
        <v>29</v>
      </c>
      <c r="C1105" t="str">
        <f>VLOOKUP(B1105,[1]Store_Code!$A$2:$B$10,2,FALSE)</f>
        <v>Stirling</v>
      </c>
      <c r="D1105">
        <f t="shared" si="17"/>
        <v>15.7</v>
      </c>
      <c r="E1105" t="s">
        <v>13</v>
      </c>
      <c r="F1105" t="s">
        <v>9</v>
      </c>
      <c r="G1105">
        <v>6144</v>
      </c>
    </row>
    <row r="1106" spans="1:7" x14ac:dyDescent="0.3">
      <c r="A1106" s="1">
        <v>44237</v>
      </c>
      <c r="B1106" t="s">
        <v>30</v>
      </c>
      <c r="C1106" t="str">
        <f>VLOOKUP(B1106,[1]Store_Code!$A$2:$B$10,2,FALSE)</f>
        <v>Edinburgh</v>
      </c>
      <c r="D1106">
        <f t="shared" si="17"/>
        <v>29</v>
      </c>
      <c r="E1106" t="s">
        <v>8</v>
      </c>
      <c r="F1106" t="s">
        <v>11</v>
      </c>
      <c r="G1106">
        <v>13979</v>
      </c>
    </row>
    <row r="1107" spans="1:7" x14ac:dyDescent="0.3">
      <c r="A1107" s="1">
        <v>44237</v>
      </c>
      <c r="B1107" t="s">
        <v>30</v>
      </c>
      <c r="C1107" t="str">
        <f>VLOOKUP(B1107,[1]Store_Code!$A$2:$B$10,2,FALSE)</f>
        <v>Edinburgh</v>
      </c>
      <c r="D1107">
        <f t="shared" si="17"/>
        <v>39</v>
      </c>
      <c r="E1107" t="s">
        <v>10</v>
      </c>
      <c r="F1107" t="s">
        <v>11</v>
      </c>
      <c r="G1107">
        <v>52207</v>
      </c>
    </row>
    <row r="1108" spans="1:7" x14ac:dyDescent="0.3">
      <c r="A1108" s="1">
        <v>44237</v>
      </c>
      <c r="B1108" t="s">
        <v>30</v>
      </c>
      <c r="C1108" t="str">
        <f>VLOOKUP(B1108,[1]Store_Code!$A$2:$B$10,2,FALSE)</f>
        <v>Edinburgh</v>
      </c>
      <c r="D1108">
        <f t="shared" si="17"/>
        <v>24</v>
      </c>
      <c r="E1108" t="s">
        <v>13</v>
      </c>
      <c r="F1108" t="s">
        <v>11</v>
      </c>
      <c r="G1108">
        <v>7596</v>
      </c>
    </row>
    <row r="1109" spans="1:7" x14ac:dyDescent="0.3">
      <c r="A1109" s="1">
        <v>44238</v>
      </c>
      <c r="B1109" t="s">
        <v>7</v>
      </c>
      <c r="C1109" t="str">
        <f>VLOOKUP(B1109,[1]Store_Code!$A$2:$B$10,2,FALSE)</f>
        <v>Perth</v>
      </c>
      <c r="D1109">
        <f t="shared" si="17"/>
        <v>18</v>
      </c>
      <c r="E1109" t="s">
        <v>8</v>
      </c>
      <c r="F1109" t="s">
        <v>11</v>
      </c>
      <c r="G1109">
        <v>6759</v>
      </c>
    </row>
    <row r="1110" spans="1:7" x14ac:dyDescent="0.3">
      <c r="A1110" s="1">
        <v>44238</v>
      </c>
      <c r="B1110" t="s">
        <v>7</v>
      </c>
      <c r="C1110" t="str">
        <f>VLOOKUP(B1110,[1]Store_Code!$A$2:$B$10,2,FALSE)</f>
        <v>Perth</v>
      </c>
      <c r="D1110">
        <f t="shared" si="17"/>
        <v>19</v>
      </c>
      <c r="E1110" t="s">
        <v>10</v>
      </c>
      <c r="F1110" t="s">
        <v>11</v>
      </c>
      <c r="G1110">
        <v>21164</v>
      </c>
    </row>
    <row r="1111" spans="1:7" x14ac:dyDescent="0.3">
      <c r="A1111" s="1">
        <v>44238</v>
      </c>
      <c r="B1111" t="s">
        <v>7</v>
      </c>
      <c r="C1111" t="str">
        <f>VLOOKUP(B1111,[1]Store_Code!$A$2:$B$10,2,FALSE)</f>
        <v>Perth</v>
      </c>
      <c r="D1111">
        <f t="shared" si="17"/>
        <v>13</v>
      </c>
      <c r="E1111" t="s">
        <v>13</v>
      </c>
      <c r="F1111" t="s">
        <v>11</v>
      </c>
      <c r="G1111">
        <v>5799</v>
      </c>
    </row>
    <row r="1112" spans="1:7" x14ac:dyDescent="0.3">
      <c r="A1112" s="1">
        <v>44238</v>
      </c>
      <c r="B1112" t="s">
        <v>15</v>
      </c>
      <c r="C1112" t="str">
        <f>VLOOKUP(B1112,[1]Store_Code!$A$2:$B$10,2,FALSE)</f>
        <v>Aberdeen</v>
      </c>
      <c r="D1112">
        <f t="shared" si="17"/>
        <v>24</v>
      </c>
      <c r="E1112" t="s">
        <v>8</v>
      </c>
      <c r="F1112" t="s">
        <v>11</v>
      </c>
      <c r="G1112">
        <v>10993</v>
      </c>
    </row>
    <row r="1113" spans="1:7" x14ac:dyDescent="0.3">
      <c r="A1113" s="1">
        <v>44238</v>
      </c>
      <c r="B1113" t="s">
        <v>15</v>
      </c>
      <c r="C1113" t="str">
        <f>VLOOKUP(B1113,[1]Store_Code!$A$2:$B$10,2,FALSE)</f>
        <v>Aberdeen</v>
      </c>
      <c r="D1113">
        <f t="shared" si="17"/>
        <v>28</v>
      </c>
      <c r="E1113" t="s">
        <v>10</v>
      </c>
      <c r="F1113" t="s">
        <v>11</v>
      </c>
      <c r="G1113">
        <v>33314</v>
      </c>
    </row>
    <row r="1114" spans="1:7" x14ac:dyDescent="0.3">
      <c r="A1114" s="1">
        <v>44238</v>
      </c>
      <c r="B1114" t="s">
        <v>15</v>
      </c>
      <c r="C1114" t="str">
        <f>VLOOKUP(B1114,[1]Store_Code!$A$2:$B$10,2,FALSE)</f>
        <v>Aberdeen</v>
      </c>
      <c r="D1114">
        <f t="shared" si="17"/>
        <v>16</v>
      </c>
      <c r="E1114" t="s">
        <v>13</v>
      </c>
      <c r="F1114" t="s">
        <v>11</v>
      </c>
      <c r="G1114">
        <v>6872</v>
      </c>
    </row>
    <row r="1115" spans="1:7" x14ac:dyDescent="0.3">
      <c r="A1115" s="1">
        <v>44238</v>
      </c>
      <c r="B1115" t="s">
        <v>19</v>
      </c>
      <c r="C1115" t="str">
        <f>VLOOKUP(B1115,[1]Store_Code!$A$2:$B$10,2,FALSE)</f>
        <v>St Andrews</v>
      </c>
      <c r="D1115">
        <f t="shared" si="17"/>
        <v>15</v>
      </c>
      <c r="E1115" t="s">
        <v>8</v>
      </c>
      <c r="F1115" t="s">
        <v>11</v>
      </c>
      <c r="G1115">
        <v>6135</v>
      </c>
    </row>
    <row r="1116" spans="1:7" x14ac:dyDescent="0.3">
      <c r="A1116" s="1">
        <v>44238</v>
      </c>
      <c r="B1116" t="s">
        <v>19</v>
      </c>
      <c r="C1116" t="str">
        <f>VLOOKUP(B1116,[1]Store_Code!$A$2:$B$10,2,FALSE)</f>
        <v>St Andrews</v>
      </c>
      <c r="D1116">
        <f t="shared" si="17"/>
        <v>19</v>
      </c>
      <c r="E1116" t="s">
        <v>10</v>
      </c>
      <c r="F1116" t="s">
        <v>11</v>
      </c>
      <c r="G1116">
        <v>16790</v>
      </c>
    </row>
    <row r="1117" spans="1:7" x14ac:dyDescent="0.3">
      <c r="A1117" s="1">
        <v>44238</v>
      </c>
      <c r="B1117" t="s">
        <v>19</v>
      </c>
      <c r="C1117" t="str">
        <f>VLOOKUP(B1117,[1]Store_Code!$A$2:$B$10,2,FALSE)</f>
        <v>St Andrews</v>
      </c>
      <c r="D1117">
        <f t="shared" si="17"/>
        <v>10</v>
      </c>
      <c r="E1117" t="s">
        <v>13</v>
      </c>
      <c r="F1117" t="s">
        <v>9</v>
      </c>
      <c r="G1117">
        <v>6427</v>
      </c>
    </row>
    <row r="1118" spans="1:7" x14ac:dyDescent="0.3">
      <c r="A1118" s="1">
        <v>44238</v>
      </c>
      <c r="B1118" t="s">
        <v>23</v>
      </c>
      <c r="C1118" t="str">
        <f>VLOOKUP(B1118,[1]Store_Code!$A$2:$B$10,2,FALSE)</f>
        <v>Dundee</v>
      </c>
      <c r="D1118">
        <f t="shared" si="17"/>
        <v>23</v>
      </c>
      <c r="E1118" t="s">
        <v>8</v>
      </c>
      <c r="F1118" t="s">
        <v>11</v>
      </c>
      <c r="G1118">
        <v>12309</v>
      </c>
    </row>
    <row r="1119" spans="1:7" x14ac:dyDescent="0.3">
      <c r="A1119" s="1">
        <v>44238</v>
      </c>
      <c r="B1119" t="s">
        <v>23</v>
      </c>
      <c r="C1119" t="str">
        <f>VLOOKUP(B1119,[1]Store_Code!$A$2:$B$10,2,FALSE)</f>
        <v>Dundee</v>
      </c>
      <c r="D1119">
        <f t="shared" si="17"/>
        <v>30</v>
      </c>
      <c r="E1119" t="s">
        <v>10</v>
      </c>
      <c r="F1119" t="s">
        <v>11</v>
      </c>
      <c r="G1119">
        <v>32125</v>
      </c>
    </row>
    <row r="1120" spans="1:7" x14ac:dyDescent="0.3">
      <c r="A1120" s="1">
        <v>44238</v>
      </c>
      <c r="B1120" t="s">
        <v>23</v>
      </c>
      <c r="C1120" t="str">
        <f>VLOOKUP(B1120,[1]Store_Code!$A$2:$B$10,2,FALSE)</f>
        <v>Dundee</v>
      </c>
      <c r="D1120">
        <f t="shared" si="17"/>
        <v>22</v>
      </c>
      <c r="E1120" t="s">
        <v>13</v>
      </c>
      <c r="F1120" t="s">
        <v>11</v>
      </c>
      <c r="G1120">
        <v>6848</v>
      </c>
    </row>
    <row r="1121" spans="1:7" x14ac:dyDescent="0.3">
      <c r="A1121" s="1">
        <v>44238</v>
      </c>
      <c r="B1121" t="s">
        <v>26</v>
      </c>
      <c r="C1121" t="str">
        <f>VLOOKUP(B1121,[1]Store_Code!$A$2:$B$10,2,FALSE)</f>
        <v>Glasgow</v>
      </c>
      <c r="D1121">
        <f t="shared" si="17"/>
        <v>31</v>
      </c>
      <c r="E1121" t="s">
        <v>8</v>
      </c>
      <c r="F1121" t="s">
        <v>11</v>
      </c>
      <c r="G1121">
        <v>23323</v>
      </c>
    </row>
    <row r="1122" spans="1:7" x14ac:dyDescent="0.3">
      <c r="A1122" s="1">
        <v>44238</v>
      </c>
      <c r="B1122" t="s">
        <v>26</v>
      </c>
      <c r="C1122" t="str">
        <f>VLOOKUP(B1122,[1]Store_Code!$A$2:$B$10,2,FALSE)</f>
        <v>Glasgow</v>
      </c>
      <c r="D1122">
        <f t="shared" si="17"/>
        <v>44</v>
      </c>
      <c r="E1122" t="s">
        <v>10</v>
      </c>
      <c r="F1122" t="s">
        <v>11</v>
      </c>
      <c r="G1122">
        <v>75557</v>
      </c>
    </row>
    <row r="1123" spans="1:7" x14ac:dyDescent="0.3">
      <c r="A1123" s="1">
        <v>44238</v>
      </c>
      <c r="B1123" t="s">
        <v>26</v>
      </c>
      <c r="C1123" t="str">
        <f>VLOOKUP(B1123,[1]Store_Code!$A$2:$B$10,2,FALSE)</f>
        <v>Glasgow</v>
      </c>
      <c r="D1123">
        <f t="shared" si="17"/>
        <v>26</v>
      </c>
      <c r="E1123" t="s">
        <v>13</v>
      </c>
      <c r="F1123" t="s">
        <v>11</v>
      </c>
      <c r="G1123">
        <v>10132</v>
      </c>
    </row>
    <row r="1124" spans="1:7" x14ac:dyDescent="0.3">
      <c r="A1124" s="1">
        <v>44238</v>
      </c>
      <c r="B1124" t="s">
        <v>27</v>
      </c>
      <c r="C1124" t="str">
        <f>VLOOKUP(B1124,[1]Store_Code!$A$2:$B$10,2,FALSE)</f>
        <v>Dumfries</v>
      </c>
      <c r="D1124">
        <f t="shared" si="17"/>
        <v>13</v>
      </c>
      <c r="E1124" t="s">
        <v>8</v>
      </c>
      <c r="F1124" t="s">
        <v>11</v>
      </c>
      <c r="G1124">
        <v>8025</v>
      </c>
    </row>
    <row r="1125" spans="1:7" x14ac:dyDescent="0.3">
      <c r="A1125" s="1">
        <v>44238</v>
      </c>
      <c r="B1125" t="s">
        <v>27</v>
      </c>
      <c r="C1125" t="str">
        <f>VLOOKUP(B1125,[1]Store_Code!$A$2:$B$10,2,FALSE)</f>
        <v>Dumfries</v>
      </c>
      <c r="D1125">
        <f t="shared" si="17"/>
        <v>18</v>
      </c>
      <c r="E1125" t="s">
        <v>10</v>
      </c>
      <c r="F1125" t="s">
        <v>11</v>
      </c>
      <c r="G1125">
        <v>17133</v>
      </c>
    </row>
    <row r="1126" spans="1:7" x14ac:dyDescent="0.3">
      <c r="A1126" s="1">
        <v>44238</v>
      </c>
      <c r="B1126" t="s">
        <v>27</v>
      </c>
      <c r="C1126" t="str">
        <f>VLOOKUP(B1126,[1]Store_Code!$A$2:$B$10,2,FALSE)</f>
        <v>Dumfries</v>
      </c>
      <c r="D1126">
        <f t="shared" si="17"/>
        <v>9</v>
      </c>
      <c r="E1126" t="s">
        <v>13</v>
      </c>
      <c r="F1126" t="s">
        <v>9</v>
      </c>
      <c r="G1126">
        <v>3862</v>
      </c>
    </row>
    <row r="1127" spans="1:7" x14ac:dyDescent="0.3">
      <c r="A1127" s="1">
        <v>44238</v>
      </c>
      <c r="B1127" t="s">
        <v>28</v>
      </c>
      <c r="C1127" t="str">
        <f>VLOOKUP(B1127,[1]Store_Code!$A$2:$B$10,2,FALSE)</f>
        <v>Inverness</v>
      </c>
      <c r="D1127">
        <f t="shared" si="17"/>
        <v>22</v>
      </c>
      <c r="E1127" t="s">
        <v>8</v>
      </c>
      <c r="F1127" t="s">
        <v>11</v>
      </c>
      <c r="G1127">
        <v>10461</v>
      </c>
    </row>
    <row r="1128" spans="1:7" x14ac:dyDescent="0.3">
      <c r="A1128" s="1">
        <v>44238</v>
      </c>
      <c r="B1128" t="s">
        <v>28</v>
      </c>
      <c r="C1128" t="str">
        <f>VLOOKUP(B1128,[1]Store_Code!$A$2:$B$10,2,FALSE)</f>
        <v>Inverness</v>
      </c>
      <c r="D1128">
        <f t="shared" si="17"/>
        <v>20</v>
      </c>
      <c r="E1128" t="s">
        <v>10</v>
      </c>
      <c r="F1128" t="s">
        <v>11</v>
      </c>
      <c r="G1128">
        <v>27915</v>
      </c>
    </row>
    <row r="1129" spans="1:7" x14ac:dyDescent="0.3">
      <c r="A1129" s="1">
        <v>44238</v>
      </c>
      <c r="B1129" t="s">
        <v>28</v>
      </c>
      <c r="C1129" t="str">
        <f>VLOOKUP(B1129,[1]Store_Code!$A$2:$B$10,2,FALSE)</f>
        <v>Inverness</v>
      </c>
      <c r="D1129">
        <f t="shared" si="17"/>
        <v>20</v>
      </c>
      <c r="E1129" t="s">
        <v>13</v>
      </c>
      <c r="F1129" t="s">
        <v>11</v>
      </c>
      <c r="G1129">
        <v>4959</v>
      </c>
    </row>
    <row r="1130" spans="1:7" x14ac:dyDescent="0.3">
      <c r="A1130" s="1">
        <v>44238</v>
      </c>
      <c r="B1130" t="s">
        <v>29</v>
      </c>
      <c r="C1130" t="str">
        <f>VLOOKUP(B1130,[1]Store_Code!$A$2:$B$10,2,FALSE)</f>
        <v>Stirling</v>
      </c>
      <c r="D1130">
        <f t="shared" si="17"/>
        <v>22</v>
      </c>
      <c r="E1130" t="s">
        <v>8</v>
      </c>
      <c r="F1130" t="s">
        <v>11</v>
      </c>
      <c r="G1130">
        <v>9233</v>
      </c>
    </row>
    <row r="1131" spans="1:7" x14ac:dyDescent="0.3">
      <c r="A1131" s="1">
        <v>44238</v>
      </c>
      <c r="B1131" t="s">
        <v>29</v>
      </c>
      <c r="C1131" t="str">
        <f>VLOOKUP(B1131,[1]Store_Code!$A$2:$B$10,2,FALSE)</f>
        <v>Stirling</v>
      </c>
      <c r="D1131">
        <f t="shared" si="17"/>
        <v>21</v>
      </c>
      <c r="E1131" t="s">
        <v>10</v>
      </c>
      <c r="F1131" t="s">
        <v>11</v>
      </c>
      <c r="G1131">
        <v>22487</v>
      </c>
    </row>
    <row r="1132" spans="1:7" x14ac:dyDescent="0.3">
      <c r="A1132" s="1">
        <v>44238</v>
      </c>
      <c r="B1132" t="s">
        <v>29</v>
      </c>
      <c r="C1132" t="str">
        <f>VLOOKUP(B1132,[1]Store_Code!$A$2:$B$10,2,FALSE)</f>
        <v>Stirling</v>
      </c>
      <c r="D1132">
        <f t="shared" si="17"/>
        <v>15.7</v>
      </c>
      <c r="E1132" t="s">
        <v>13</v>
      </c>
      <c r="F1132" t="s">
        <v>9</v>
      </c>
      <c r="G1132">
        <v>6051</v>
      </c>
    </row>
    <row r="1133" spans="1:7" x14ac:dyDescent="0.3">
      <c r="A1133" s="1">
        <v>44238</v>
      </c>
      <c r="B1133" t="s">
        <v>30</v>
      </c>
      <c r="C1133" t="str">
        <f>VLOOKUP(B1133,[1]Store_Code!$A$2:$B$10,2,FALSE)</f>
        <v>Edinburgh</v>
      </c>
      <c r="D1133">
        <f t="shared" si="17"/>
        <v>29</v>
      </c>
      <c r="E1133" t="s">
        <v>8</v>
      </c>
      <c r="F1133" t="s">
        <v>11</v>
      </c>
      <c r="G1133">
        <v>15387</v>
      </c>
    </row>
    <row r="1134" spans="1:7" x14ac:dyDescent="0.3">
      <c r="A1134" s="1">
        <v>44238</v>
      </c>
      <c r="B1134" t="s">
        <v>30</v>
      </c>
      <c r="C1134" t="str">
        <f>VLOOKUP(B1134,[1]Store_Code!$A$2:$B$10,2,FALSE)</f>
        <v>Edinburgh</v>
      </c>
      <c r="D1134">
        <f t="shared" si="17"/>
        <v>39</v>
      </c>
      <c r="E1134" t="s">
        <v>10</v>
      </c>
      <c r="F1134" t="s">
        <v>11</v>
      </c>
      <c r="G1134">
        <v>48187</v>
      </c>
    </row>
    <row r="1135" spans="1:7" x14ac:dyDescent="0.3">
      <c r="A1135" s="1">
        <v>44238</v>
      </c>
      <c r="B1135" t="s">
        <v>30</v>
      </c>
      <c r="C1135" t="str">
        <f>VLOOKUP(B1135,[1]Store_Code!$A$2:$B$10,2,FALSE)</f>
        <v>Edinburgh</v>
      </c>
      <c r="D1135">
        <f t="shared" si="17"/>
        <v>24</v>
      </c>
      <c r="E1135" t="s">
        <v>13</v>
      </c>
      <c r="F1135" t="s">
        <v>11</v>
      </c>
      <c r="G1135">
        <v>7456</v>
      </c>
    </row>
    <row r="1136" spans="1:7" x14ac:dyDescent="0.3">
      <c r="A1136" s="1">
        <v>44239</v>
      </c>
      <c r="B1136" t="s">
        <v>7</v>
      </c>
      <c r="C1136" t="str">
        <f>VLOOKUP(B1136,[1]Store_Code!$A$2:$B$10,2,FALSE)</f>
        <v>Perth</v>
      </c>
      <c r="D1136">
        <f t="shared" si="17"/>
        <v>18</v>
      </c>
      <c r="E1136" t="s">
        <v>8</v>
      </c>
      <c r="F1136" t="s">
        <v>11</v>
      </c>
      <c r="G1136">
        <v>6723</v>
      </c>
    </row>
    <row r="1137" spans="1:7" x14ac:dyDescent="0.3">
      <c r="A1137" s="1">
        <v>44239</v>
      </c>
      <c r="B1137" t="s">
        <v>7</v>
      </c>
      <c r="C1137" t="str">
        <f>VLOOKUP(B1137,[1]Store_Code!$A$2:$B$10,2,FALSE)</f>
        <v>Perth</v>
      </c>
      <c r="D1137">
        <f t="shared" si="17"/>
        <v>19</v>
      </c>
      <c r="E1137" t="s">
        <v>10</v>
      </c>
      <c r="F1137" t="s">
        <v>11</v>
      </c>
      <c r="G1137">
        <v>21681</v>
      </c>
    </row>
    <row r="1138" spans="1:7" x14ac:dyDescent="0.3">
      <c r="A1138" s="1">
        <v>44239</v>
      </c>
      <c r="B1138" t="s">
        <v>7</v>
      </c>
      <c r="C1138" t="str">
        <f>VLOOKUP(B1138,[1]Store_Code!$A$2:$B$10,2,FALSE)</f>
        <v>Perth</v>
      </c>
      <c r="D1138">
        <f t="shared" si="17"/>
        <v>13</v>
      </c>
      <c r="E1138" t="s">
        <v>13</v>
      </c>
      <c r="F1138" t="s">
        <v>11</v>
      </c>
      <c r="G1138">
        <v>6051</v>
      </c>
    </row>
    <row r="1139" spans="1:7" x14ac:dyDescent="0.3">
      <c r="A1139" s="1">
        <v>44239</v>
      </c>
      <c r="B1139" t="s">
        <v>15</v>
      </c>
      <c r="C1139" t="str">
        <f>VLOOKUP(B1139,[1]Store_Code!$A$2:$B$10,2,FALSE)</f>
        <v>Aberdeen</v>
      </c>
      <c r="D1139">
        <f t="shared" si="17"/>
        <v>24</v>
      </c>
      <c r="E1139" t="s">
        <v>8</v>
      </c>
      <c r="F1139" t="s">
        <v>11</v>
      </c>
      <c r="G1139">
        <v>10935</v>
      </c>
    </row>
    <row r="1140" spans="1:7" x14ac:dyDescent="0.3">
      <c r="A1140" s="1">
        <v>44239</v>
      </c>
      <c r="B1140" t="s">
        <v>15</v>
      </c>
      <c r="C1140" t="str">
        <f>VLOOKUP(B1140,[1]Store_Code!$A$2:$B$10,2,FALSE)</f>
        <v>Aberdeen</v>
      </c>
      <c r="D1140">
        <f t="shared" si="17"/>
        <v>28</v>
      </c>
      <c r="E1140" t="s">
        <v>10</v>
      </c>
      <c r="F1140" t="s">
        <v>11</v>
      </c>
      <c r="G1140">
        <v>34128</v>
      </c>
    </row>
    <row r="1141" spans="1:7" x14ac:dyDescent="0.3">
      <c r="A1141" s="1">
        <v>44239</v>
      </c>
      <c r="B1141" t="s">
        <v>15</v>
      </c>
      <c r="C1141" t="str">
        <f>VLOOKUP(B1141,[1]Store_Code!$A$2:$B$10,2,FALSE)</f>
        <v>Aberdeen</v>
      </c>
      <c r="D1141">
        <f t="shared" si="17"/>
        <v>16</v>
      </c>
      <c r="E1141" t="s">
        <v>13</v>
      </c>
      <c r="F1141" t="s">
        <v>11</v>
      </c>
      <c r="G1141">
        <v>7171</v>
      </c>
    </row>
    <row r="1142" spans="1:7" x14ac:dyDescent="0.3">
      <c r="A1142" s="1">
        <v>44239</v>
      </c>
      <c r="B1142" t="s">
        <v>19</v>
      </c>
      <c r="C1142" t="str">
        <f>VLOOKUP(B1142,[1]Store_Code!$A$2:$B$10,2,FALSE)</f>
        <v>St Andrews</v>
      </c>
      <c r="D1142">
        <f t="shared" si="17"/>
        <v>15</v>
      </c>
      <c r="E1142" t="s">
        <v>8</v>
      </c>
      <c r="F1142" t="s">
        <v>11</v>
      </c>
      <c r="G1142">
        <v>6100</v>
      </c>
    </row>
    <row r="1143" spans="1:7" x14ac:dyDescent="0.3">
      <c r="A1143" s="1">
        <v>44239</v>
      </c>
      <c r="B1143" t="s">
        <v>19</v>
      </c>
      <c r="C1143" t="str">
        <f>VLOOKUP(B1143,[1]Store_Code!$A$2:$B$10,2,FALSE)</f>
        <v>St Andrews</v>
      </c>
      <c r="D1143">
        <f t="shared" si="17"/>
        <v>19</v>
      </c>
      <c r="E1143" t="s">
        <v>10</v>
      </c>
      <c r="F1143" t="s">
        <v>11</v>
      </c>
      <c r="G1143">
        <v>17201</v>
      </c>
    </row>
    <row r="1144" spans="1:7" x14ac:dyDescent="0.3">
      <c r="A1144" s="1">
        <v>44239</v>
      </c>
      <c r="B1144" t="s">
        <v>19</v>
      </c>
      <c r="C1144" t="str">
        <f>VLOOKUP(B1144,[1]Store_Code!$A$2:$B$10,2,FALSE)</f>
        <v>St Andrews</v>
      </c>
      <c r="D1144">
        <f t="shared" si="17"/>
        <v>10</v>
      </c>
      <c r="E1144" t="s">
        <v>13</v>
      </c>
      <c r="F1144" t="s">
        <v>9</v>
      </c>
      <c r="G1144">
        <v>6633</v>
      </c>
    </row>
    <row r="1145" spans="1:7" x14ac:dyDescent="0.3">
      <c r="A1145" s="1">
        <v>44239</v>
      </c>
      <c r="B1145" t="s">
        <v>23</v>
      </c>
      <c r="C1145" t="str">
        <f>VLOOKUP(B1145,[1]Store_Code!$A$2:$B$10,2,FALSE)</f>
        <v>Dundee</v>
      </c>
      <c r="D1145">
        <f t="shared" si="17"/>
        <v>23</v>
      </c>
      <c r="E1145" t="s">
        <v>8</v>
      </c>
      <c r="F1145" t="s">
        <v>11</v>
      </c>
      <c r="G1145">
        <v>12246</v>
      </c>
    </row>
    <row r="1146" spans="1:7" x14ac:dyDescent="0.3">
      <c r="A1146" s="1">
        <v>44239</v>
      </c>
      <c r="B1146" t="s">
        <v>23</v>
      </c>
      <c r="C1146" t="str">
        <f>VLOOKUP(B1146,[1]Store_Code!$A$2:$B$10,2,FALSE)</f>
        <v>Dundee</v>
      </c>
      <c r="D1146">
        <f t="shared" si="17"/>
        <v>30</v>
      </c>
      <c r="E1146" t="s">
        <v>10</v>
      </c>
      <c r="F1146" t="s">
        <v>11</v>
      </c>
      <c r="G1146">
        <v>32909</v>
      </c>
    </row>
    <row r="1147" spans="1:7" x14ac:dyDescent="0.3">
      <c r="A1147" s="1">
        <v>44239</v>
      </c>
      <c r="B1147" t="s">
        <v>23</v>
      </c>
      <c r="C1147" t="str">
        <f>VLOOKUP(B1147,[1]Store_Code!$A$2:$B$10,2,FALSE)</f>
        <v>Dundee</v>
      </c>
      <c r="D1147">
        <f t="shared" si="17"/>
        <v>22</v>
      </c>
      <c r="E1147" t="s">
        <v>13</v>
      </c>
      <c r="F1147" t="s">
        <v>11</v>
      </c>
      <c r="G1147">
        <v>7147</v>
      </c>
    </row>
    <row r="1148" spans="1:7" x14ac:dyDescent="0.3">
      <c r="A1148" s="1">
        <v>44239</v>
      </c>
      <c r="B1148" t="s">
        <v>26</v>
      </c>
      <c r="C1148" t="str">
        <f>VLOOKUP(B1148,[1]Store_Code!$A$2:$B$10,2,FALSE)</f>
        <v>Glasgow</v>
      </c>
      <c r="D1148">
        <f t="shared" si="17"/>
        <v>31</v>
      </c>
      <c r="E1148" t="s">
        <v>8</v>
      </c>
      <c r="F1148" t="s">
        <v>11</v>
      </c>
      <c r="G1148">
        <v>23201</v>
      </c>
    </row>
    <row r="1149" spans="1:7" x14ac:dyDescent="0.3">
      <c r="A1149" s="1">
        <v>44239</v>
      </c>
      <c r="B1149" t="s">
        <v>26</v>
      </c>
      <c r="C1149" t="str">
        <f>VLOOKUP(B1149,[1]Store_Code!$A$2:$B$10,2,FALSE)</f>
        <v>Glasgow</v>
      </c>
      <c r="D1149">
        <f t="shared" si="17"/>
        <v>44</v>
      </c>
      <c r="E1149" t="s">
        <v>10</v>
      </c>
      <c r="F1149" t="s">
        <v>11</v>
      </c>
      <c r="G1149">
        <v>77402</v>
      </c>
    </row>
    <row r="1150" spans="1:7" x14ac:dyDescent="0.3">
      <c r="A1150" s="1">
        <v>44239</v>
      </c>
      <c r="B1150" t="s">
        <v>26</v>
      </c>
      <c r="C1150" t="str">
        <f>VLOOKUP(B1150,[1]Store_Code!$A$2:$B$10,2,FALSE)</f>
        <v>Glasgow</v>
      </c>
      <c r="D1150">
        <f t="shared" si="17"/>
        <v>26</v>
      </c>
      <c r="E1150" t="s">
        <v>13</v>
      </c>
      <c r="F1150" t="s">
        <v>11</v>
      </c>
      <c r="G1150">
        <v>10573</v>
      </c>
    </row>
    <row r="1151" spans="1:7" x14ac:dyDescent="0.3">
      <c r="A1151" s="1">
        <v>44239</v>
      </c>
      <c r="B1151" t="s">
        <v>27</v>
      </c>
      <c r="C1151" t="str">
        <f>VLOOKUP(B1151,[1]Store_Code!$A$2:$B$10,2,FALSE)</f>
        <v>Dumfries</v>
      </c>
      <c r="D1151">
        <f t="shared" si="17"/>
        <v>13</v>
      </c>
      <c r="E1151" t="s">
        <v>8</v>
      </c>
      <c r="F1151" t="s">
        <v>11</v>
      </c>
      <c r="G1151">
        <v>7982</v>
      </c>
    </row>
    <row r="1152" spans="1:7" x14ac:dyDescent="0.3">
      <c r="A1152" s="1">
        <v>44239</v>
      </c>
      <c r="B1152" t="s">
        <v>27</v>
      </c>
      <c r="C1152" t="str">
        <f>VLOOKUP(B1152,[1]Store_Code!$A$2:$B$10,2,FALSE)</f>
        <v>Dumfries</v>
      </c>
      <c r="D1152">
        <f t="shared" si="17"/>
        <v>18</v>
      </c>
      <c r="E1152" t="s">
        <v>10</v>
      </c>
      <c r="F1152" t="s">
        <v>11</v>
      </c>
      <c r="G1152">
        <v>17551</v>
      </c>
    </row>
    <row r="1153" spans="1:7" x14ac:dyDescent="0.3">
      <c r="A1153" s="1">
        <v>44239</v>
      </c>
      <c r="B1153" t="s">
        <v>27</v>
      </c>
      <c r="C1153" t="str">
        <f>VLOOKUP(B1153,[1]Store_Code!$A$2:$B$10,2,FALSE)</f>
        <v>Dumfries</v>
      </c>
      <c r="D1153">
        <f t="shared" si="17"/>
        <v>9</v>
      </c>
      <c r="E1153" t="s">
        <v>13</v>
      </c>
      <c r="F1153" t="s">
        <v>11</v>
      </c>
      <c r="G1153">
        <v>3135</v>
      </c>
    </row>
    <row r="1154" spans="1:7" x14ac:dyDescent="0.3">
      <c r="A1154" s="1">
        <v>44239</v>
      </c>
      <c r="B1154" t="s">
        <v>28</v>
      </c>
      <c r="C1154" t="str">
        <f>VLOOKUP(B1154,[1]Store_Code!$A$2:$B$10,2,FALSE)</f>
        <v>Inverness</v>
      </c>
      <c r="D1154">
        <f t="shared" ref="D1154:D1217" si="18">INDEX($I$4:$K$12,MATCH(C1154,$H$4:$H$12,0),MATCH(E1154,I$3:K$3,0))</f>
        <v>22</v>
      </c>
      <c r="E1154" t="s">
        <v>8</v>
      </c>
      <c r="F1154" t="s">
        <v>11</v>
      </c>
      <c r="G1154">
        <v>10401</v>
      </c>
    </row>
    <row r="1155" spans="1:7" x14ac:dyDescent="0.3">
      <c r="A1155" s="1">
        <v>44239</v>
      </c>
      <c r="B1155" t="s">
        <v>28</v>
      </c>
      <c r="C1155" t="str">
        <f>VLOOKUP(B1155,[1]Store_Code!$A$2:$B$10,2,FALSE)</f>
        <v>Inverness</v>
      </c>
      <c r="D1155">
        <f t="shared" si="18"/>
        <v>20</v>
      </c>
      <c r="E1155" t="s">
        <v>10</v>
      </c>
      <c r="F1155" t="s">
        <v>11</v>
      </c>
      <c r="G1155">
        <v>28597</v>
      </c>
    </row>
    <row r="1156" spans="1:7" x14ac:dyDescent="0.3">
      <c r="A1156" s="1">
        <v>44239</v>
      </c>
      <c r="B1156" t="s">
        <v>28</v>
      </c>
      <c r="C1156" t="str">
        <f>VLOOKUP(B1156,[1]Store_Code!$A$2:$B$10,2,FALSE)</f>
        <v>Inverness</v>
      </c>
      <c r="D1156">
        <f t="shared" si="18"/>
        <v>20</v>
      </c>
      <c r="E1156" t="s">
        <v>13</v>
      </c>
      <c r="F1156" t="s">
        <v>11</v>
      </c>
      <c r="G1156">
        <v>5175</v>
      </c>
    </row>
    <row r="1157" spans="1:7" x14ac:dyDescent="0.3">
      <c r="A1157" s="1">
        <v>44239</v>
      </c>
      <c r="B1157" t="s">
        <v>29</v>
      </c>
      <c r="C1157" t="str">
        <f>VLOOKUP(B1157,[1]Store_Code!$A$2:$B$10,2,FALSE)</f>
        <v>Stirling</v>
      </c>
      <c r="D1157">
        <f t="shared" si="18"/>
        <v>22</v>
      </c>
      <c r="E1157" t="s">
        <v>8</v>
      </c>
      <c r="F1157" t="s">
        <v>11</v>
      </c>
      <c r="G1157">
        <v>9184</v>
      </c>
    </row>
    <row r="1158" spans="1:7" x14ac:dyDescent="0.3">
      <c r="A1158" s="1">
        <v>44239</v>
      </c>
      <c r="B1158" t="s">
        <v>29</v>
      </c>
      <c r="C1158" t="str">
        <f>VLOOKUP(B1158,[1]Store_Code!$A$2:$B$10,2,FALSE)</f>
        <v>Stirling</v>
      </c>
      <c r="D1158">
        <f t="shared" si="18"/>
        <v>21</v>
      </c>
      <c r="E1158" t="s">
        <v>10</v>
      </c>
      <c r="F1158" t="s">
        <v>11</v>
      </c>
      <c r="G1158">
        <v>23037</v>
      </c>
    </row>
    <row r="1159" spans="1:7" x14ac:dyDescent="0.3">
      <c r="A1159" s="1">
        <v>44239</v>
      </c>
      <c r="B1159" t="s">
        <v>29</v>
      </c>
      <c r="C1159" t="str">
        <f>VLOOKUP(B1159,[1]Store_Code!$A$2:$B$10,2,FALSE)</f>
        <v>Stirling</v>
      </c>
      <c r="D1159">
        <f t="shared" si="18"/>
        <v>15.7</v>
      </c>
      <c r="E1159" t="s">
        <v>13</v>
      </c>
      <c r="F1159" t="s">
        <v>9</v>
      </c>
      <c r="G1159">
        <v>6267</v>
      </c>
    </row>
    <row r="1160" spans="1:7" x14ac:dyDescent="0.3">
      <c r="A1160" s="1">
        <v>44239</v>
      </c>
      <c r="B1160" t="s">
        <v>30</v>
      </c>
      <c r="C1160" t="str">
        <f>VLOOKUP(B1160,[1]Store_Code!$A$2:$B$10,2,FALSE)</f>
        <v>Edinburgh</v>
      </c>
      <c r="D1160">
        <f t="shared" si="18"/>
        <v>29</v>
      </c>
      <c r="E1160" t="s">
        <v>8</v>
      </c>
      <c r="F1160" t="s">
        <v>11</v>
      </c>
      <c r="G1160">
        <v>15307</v>
      </c>
    </row>
    <row r="1161" spans="1:7" x14ac:dyDescent="0.3">
      <c r="A1161" s="1">
        <v>44239</v>
      </c>
      <c r="B1161" t="s">
        <v>30</v>
      </c>
      <c r="C1161" t="str">
        <f>VLOOKUP(B1161,[1]Store_Code!$A$2:$B$10,2,FALSE)</f>
        <v>Edinburgh</v>
      </c>
      <c r="D1161">
        <f t="shared" si="18"/>
        <v>39</v>
      </c>
      <c r="E1161" t="s">
        <v>10</v>
      </c>
      <c r="F1161" t="s">
        <v>11</v>
      </c>
      <c r="G1161">
        <v>49363</v>
      </c>
    </row>
    <row r="1162" spans="1:7" x14ac:dyDescent="0.3">
      <c r="A1162" s="1">
        <v>44239</v>
      </c>
      <c r="B1162" t="s">
        <v>30</v>
      </c>
      <c r="C1162" t="str">
        <f>VLOOKUP(B1162,[1]Store_Code!$A$2:$B$10,2,FALSE)</f>
        <v>Edinburgh</v>
      </c>
      <c r="D1162">
        <f t="shared" si="18"/>
        <v>24</v>
      </c>
      <c r="E1162" t="s">
        <v>13</v>
      </c>
      <c r="F1162" t="s">
        <v>11</v>
      </c>
      <c r="G1162">
        <v>7780</v>
      </c>
    </row>
    <row r="1163" spans="1:7" x14ac:dyDescent="0.3">
      <c r="A1163" s="1">
        <v>44240</v>
      </c>
      <c r="B1163" t="s">
        <v>7</v>
      </c>
      <c r="C1163" t="str">
        <f>VLOOKUP(B1163,[1]Store_Code!$A$2:$B$10,2,FALSE)</f>
        <v>Perth</v>
      </c>
      <c r="D1163">
        <f t="shared" si="18"/>
        <v>18</v>
      </c>
      <c r="E1163" t="s">
        <v>8</v>
      </c>
      <c r="F1163" t="s">
        <v>11</v>
      </c>
      <c r="G1163">
        <v>6704</v>
      </c>
    </row>
    <row r="1164" spans="1:7" x14ac:dyDescent="0.3">
      <c r="A1164" s="1">
        <v>44240</v>
      </c>
      <c r="B1164" t="s">
        <v>7</v>
      </c>
      <c r="C1164" t="str">
        <f>VLOOKUP(B1164,[1]Store_Code!$A$2:$B$10,2,FALSE)</f>
        <v>Perth</v>
      </c>
      <c r="D1164">
        <f t="shared" si="18"/>
        <v>19</v>
      </c>
      <c r="E1164" t="s">
        <v>10</v>
      </c>
      <c r="F1164" t="s">
        <v>11</v>
      </c>
      <c r="G1164">
        <v>22410</v>
      </c>
    </row>
    <row r="1165" spans="1:7" x14ac:dyDescent="0.3">
      <c r="A1165" s="1">
        <v>44240</v>
      </c>
      <c r="B1165" t="s">
        <v>7</v>
      </c>
      <c r="C1165" t="str">
        <f>VLOOKUP(B1165,[1]Store_Code!$A$2:$B$10,2,FALSE)</f>
        <v>Perth</v>
      </c>
      <c r="D1165">
        <f t="shared" si="18"/>
        <v>13</v>
      </c>
      <c r="E1165" t="s">
        <v>13</v>
      </c>
      <c r="F1165" t="s">
        <v>11</v>
      </c>
      <c r="G1165">
        <v>6466</v>
      </c>
    </row>
    <row r="1166" spans="1:7" x14ac:dyDescent="0.3">
      <c r="A1166" s="1">
        <v>44240</v>
      </c>
      <c r="B1166" t="s">
        <v>15</v>
      </c>
      <c r="C1166" t="str">
        <f>VLOOKUP(B1166,[1]Store_Code!$A$2:$B$10,2,FALSE)</f>
        <v>Aberdeen</v>
      </c>
      <c r="D1166">
        <f t="shared" si="18"/>
        <v>24</v>
      </c>
      <c r="E1166" t="s">
        <v>8</v>
      </c>
      <c r="F1166" t="s">
        <v>11</v>
      </c>
      <c r="G1166">
        <v>10903</v>
      </c>
    </row>
    <row r="1167" spans="1:7" x14ac:dyDescent="0.3">
      <c r="A1167" s="1">
        <v>44240</v>
      </c>
      <c r="B1167" t="s">
        <v>15</v>
      </c>
      <c r="C1167" t="str">
        <f>VLOOKUP(B1167,[1]Store_Code!$A$2:$B$10,2,FALSE)</f>
        <v>Aberdeen</v>
      </c>
      <c r="D1167">
        <f t="shared" si="18"/>
        <v>28</v>
      </c>
      <c r="E1167" t="s">
        <v>10</v>
      </c>
      <c r="F1167" t="s">
        <v>11</v>
      </c>
      <c r="G1167">
        <v>35276</v>
      </c>
    </row>
    <row r="1168" spans="1:7" x14ac:dyDescent="0.3">
      <c r="A1168" s="1">
        <v>44240</v>
      </c>
      <c r="B1168" t="s">
        <v>15</v>
      </c>
      <c r="C1168" t="str">
        <f>VLOOKUP(B1168,[1]Store_Code!$A$2:$B$10,2,FALSE)</f>
        <v>Aberdeen</v>
      </c>
      <c r="D1168">
        <f t="shared" si="18"/>
        <v>16</v>
      </c>
      <c r="E1168" t="s">
        <v>13</v>
      </c>
      <c r="F1168" t="s">
        <v>11</v>
      </c>
      <c r="G1168">
        <v>7664</v>
      </c>
    </row>
    <row r="1169" spans="1:7" x14ac:dyDescent="0.3">
      <c r="A1169" s="1">
        <v>44240</v>
      </c>
      <c r="B1169" t="s">
        <v>19</v>
      </c>
      <c r="C1169" t="str">
        <f>VLOOKUP(B1169,[1]Store_Code!$A$2:$B$10,2,FALSE)</f>
        <v>St Andrews</v>
      </c>
      <c r="D1169">
        <f t="shared" si="18"/>
        <v>15</v>
      </c>
      <c r="E1169" t="s">
        <v>8</v>
      </c>
      <c r="F1169" t="s">
        <v>11</v>
      </c>
      <c r="G1169">
        <v>6081</v>
      </c>
    </row>
    <row r="1170" spans="1:7" x14ac:dyDescent="0.3">
      <c r="A1170" s="1">
        <v>44240</v>
      </c>
      <c r="B1170" t="s">
        <v>19</v>
      </c>
      <c r="C1170" t="str">
        <f>VLOOKUP(B1170,[1]Store_Code!$A$2:$B$10,2,FALSE)</f>
        <v>St Andrews</v>
      </c>
      <c r="D1170">
        <f t="shared" si="18"/>
        <v>19</v>
      </c>
      <c r="E1170" t="s">
        <v>10</v>
      </c>
      <c r="F1170" t="s">
        <v>11</v>
      </c>
      <c r="G1170">
        <v>17779</v>
      </c>
    </row>
    <row r="1171" spans="1:7" x14ac:dyDescent="0.3">
      <c r="A1171" s="1">
        <v>44240</v>
      </c>
      <c r="B1171" t="s">
        <v>19</v>
      </c>
      <c r="C1171" t="str">
        <f>VLOOKUP(B1171,[1]Store_Code!$A$2:$B$10,2,FALSE)</f>
        <v>St Andrews</v>
      </c>
      <c r="D1171">
        <f t="shared" si="18"/>
        <v>10</v>
      </c>
      <c r="E1171" t="s">
        <v>13</v>
      </c>
      <c r="F1171" t="s">
        <v>9</v>
      </c>
      <c r="G1171">
        <v>6974</v>
      </c>
    </row>
    <row r="1172" spans="1:7" x14ac:dyDescent="0.3">
      <c r="A1172" s="1">
        <v>44240</v>
      </c>
      <c r="B1172" t="s">
        <v>23</v>
      </c>
      <c r="C1172" t="str">
        <f>VLOOKUP(B1172,[1]Store_Code!$A$2:$B$10,2,FALSE)</f>
        <v>Dundee</v>
      </c>
      <c r="D1172">
        <f t="shared" si="18"/>
        <v>23</v>
      </c>
      <c r="E1172" t="s">
        <v>8</v>
      </c>
      <c r="F1172" t="s">
        <v>11</v>
      </c>
      <c r="G1172">
        <v>12211</v>
      </c>
    </row>
    <row r="1173" spans="1:7" x14ac:dyDescent="0.3">
      <c r="A1173" s="1">
        <v>44240</v>
      </c>
      <c r="B1173" t="s">
        <v>23</v>
      </c>
      <c r="C1173" t="str">
        <f>VLOOKUP(B1173,[1]Store_Code!$A$2:$B$10,2,FALSE)</f>
        <v>Dundee</v>
      </c>
      <c r="D1173">
        <f t="shared" si="18"/>
        <v>30</v>
      </c>
      <c r="E1173" t="s">
        <v>10</v>
      </c>
      <c r="F1173" t="s">
        <v>11</v>
      </c>
      <c r="G1173">
        <v>34015</v>
      </c>
    </row>
    <row r="1174" spans="1:7" x14ac:dyDescent="0.3">
      <c r="A1174" s="1">
        <v>44240</v>
      </c>
      <c r="B1174" t="s">
        <v>23</v>
      </c>
      <c r="C1174" t="str">
        <f>VLOOKUP(B1174,[1]Store_Code!$A$2:$B$10,2,FALSE)</f>
        <v>Dundee</v>
      </c>
      <c r="D1174">
        <f t="shared" si="18"/>
        <v>22</v>
      </c>
      <c r="E1174" t="s">
        <v>13</v>
      </c>
      <c r="F1174" t="s">
        <v>11</v>
      </c>
      <c r="G1174">
        <v>7636</v>
      </c>
    </row>
    <row r="1175" spans="1:7" x14ac:dyDescent="0.3">
      <c r="A1175" s="1">
        <v>44240</v>
      </c>
      <c r="B1175" t="s">
        <v>26</v>
      </c>
      <c r="C1175" t="str">
        <f>VLOOKUP(B1175,[1]Store_Code!$A$2:$B$10,2,FALSE)</f>
        <v>Glasgow</v>
      </c>
      <c r="D1175">
        <f t="shared" si="18"/>
        <v>31</v>
      </c>
      <c r="E1175" t="s">
        <v>8</v>
      </c>
      <c r="F1175" t="s">
        <v>11</v>
      </c>
      <c r="G1175">
        <v>23134</v>
      </c>
    </row>
    <row r="1176" spans="1:7" x14ac:dyDescent="0.3">
      <c r="A1176" s="1">
        <v>44240</v>
      </c>
      <c r="B1176" t="s">
        <v>26</v>
      </c>
      <c r="C1176" t="str">
        <f>VLOOKUP(B1176,[1]Store_Code!$A$2:$B$10,2,FALSE)</f>
        <v>Glasgow</v>
      </c>
      <c r="D1176">
        <f t="shared" si="18"/>
        <v>44</v>
      </c>
      <c r="E1176" t="s">
        <v>10</v>
      </c>
      <c r="F1176" t="s">
        <v>11</v>
      </c>
      <c r="G1176">
        <v>80004</v>
      </c>
    </row>
    <row r="1177" spans="1:7" x14ac:dyDescent="0.3">
      <c r="A1177" s="1">
        <v>44240</v>
      </c>
      <c r="B1177" t="s">
        <v>26</v>
      </c>
      <c r="C1177" t="str">
        <f>VLOOKUP(B1177,[1]Store_Code!$A$2:$B$10,2,FALSE)</f>
        <v>Glasgow</v>
      </c>
      <c r="D1177">
        <f t="shared" si="18"/>
        <v>26</v>
      </c>
      <c r="E1177" t="s">
        <v>13</v>
      </c>
      <c r="F1177" t="s">
        <v>11</v>
      </c>
      <c r="G1177">
        <v>11298</v>
      </c>
    </row>
    <row r="1178" spans="1:7" x14ac:dyDescent="0.3">
      <c r="A1178" s="1">
        <v>44240</v>
      </c>
      <c r="B1178" t="s">
        <v>27</v>
      </c>
      <c r="C1178" t="str">
        <f>VLOOKUP(B1178,[1]Store_Code!$A$2:$B$10,2,FALSE)</f>
        <v>Dumfries</v>
      </c>
      <c r="D1178">
        <f t="shared" si="18"/>
        <v>13</v>
      </c>
      <c r="E1178" t="s">
        <v>8</v>
      </c>
      <c r="F1178" t="s">
        <v>11</v>
      </c>
      <c r="G1178">
        <v>7960</v>
      </c>
    </row>
    <row r="1179" spans="1:7" x14ac:dyDescent="0.3">
      <c r="A1179" s="1">
        <v>44240</v>
      </c>
      <c r="B1179" t="s">
        <v>27</v>
      </c>
      <c r="C1179" t="str">
        <f>VLOOKUP(B1179,[1]Store_Code!$A$2:$B$10,2,FALSE)</f>
        <v>Dumfries</v>
      </c>
      <c r="D1179">
        <f t="shared" si="18"/>
        <v>18</v>
      </c>
      <c r="E1179" t="s">
        <v>10</v>
      </c>
      <c r="F1179" t="s">
        <v>11</v>
      </c>
      <c r="G1179">
        <v>18142</v>
      </c>
    </row>
    <row r="1180" spans="1:7" x14ac:dyDescent="0.3">
      <c r="A1180" s="1">
        <v>44240</v>
      </c>
      <c r="B1180" t="s">
        <v>27</v>
      </c>
      <c r="C1180" t="str">
        <f>VLOOKUP(B1180,[1]Store_Code!$A$2:$B$10,2,FALSE)</f>
        <v>Dumfries</v>
      </c>
      <c r="D1180">
        <f t="shared" si="18"/>
        <v>9</v>
      </c>
      <c r="E1180" t="s">
        <v>13</v>
      </c>
      <c r="F1180" t="s">
        <v>11</v>
      </c>
      <c r="G1180">
        <v>3350</v>
      </c>
    </row>
    <row r="1181" spans="1:7" x14ac:dyDescent="0.3">
      <c r="A1181" s="1">
        <v>44240</v>
      </c>
      <c r="B1181" t="s">
        <v>28</v>
      </c>
      <c r="C1181" t="str">
        <f>VLOOKUP(B1181,[1]Store_Code!$A$2:$B$10,2,FALSE)</f>
        <v>Inverness</v>
      </c>
      <c r="D1181">
        <f t="shared" si="18"/>
        <v>22</v>
      </c>
      <c r="E1181" t="s">
        <v>8</v>
      </c>
      <c r="F1181" t="s">
        <v>11</v>
      </c>
      <c r="G1181">
        <v>10369</v>
      </c>
    </row>
    <row r="1182" spans="1:7" x14ac:dyDescent="0.3">
      <c r="A1182" s="1">
        <v>44240</v>
      </c>
      <c r="B1182" t="s">
        <v>28</v>
      </c>
      <c r="C1182" t="str">
        <f>VLOOKUP(B1182,[1]Store_Code!$A$2:$B$10,2,FALSE)</f>
        <v>Inverness</v>
      </c>
      <c r="D1182">
        <f t="shared" si="18"/>
        <v>20</v>
      </c>
      <c r="E1182" t="s">
        <v>10</v>
      </c>
      <c r="F1182" t="s">
        <v>11</v>
      </c>
      <c r="G1182">
        <v>29559</v>
      </c>
    </row>
    <row r="1183" spans="1:7" x14ac:dyDescent="0.3">
      <c r="A1183" s="1">
        <v>44240</v>
      </c>
      <c r="B1183" t="s">
        <v>28</v>
      </c>
      <c r="C1183" t="str">
        <f>VLOOKUP(B1183,[1]Store_Code!$A$2:$B$10,2,FALSE)</f>
        <v>Inverness</v>
      </c>
      <c r="D1183">
        <f t="shared" si="18"/>
        <v>20</v>
      </c>
      <c r="E1183" t="s">
        <v>13</v>
      </c>
      <c r="F1183" t="s">
        <v>11</v>
      </c>
      <c r="G1183">
        <v>5530</v>
      </c>
    </row>
    <row r="1184" spans="1:7" x14ac:dyDescent="0.3">
      <c r="A1184" s="1">
        <v>44240</v>
      </c>
      <c r="B1184" t="s">
        <v>29</v>
      </c>
      <c r="C1184" t="str">
        <f>VLOOKUP(B1184,[1]Store_Code!$A$2:$B$10,2,FALSE)</f>
        <v>Stirling</v>
      </c>
      <c r="D1184">
        <f t="shared" si="18"/>
        <v>22</v>
      </c>
      <c r="E1184" t="s">
        <v>8</v>
      </c>
      <c r="F1184" t="s">
        <v>11</v>
      </c>
      <c r="G1184">
        <v>9157</v>
      </c>
    </row>
    <row r="1185" spans="1:7" x14ac:dyDescent="0.3">
      <c r="A1185" s="1">
        <v>44240</v>
      </c>
      <c r="B1185" t="s">
        <v>29</v>
      </c>
      <c r="C1185" t="str">
        <f>VLOOKUP(B1185,[1]Store_Code!$A$2:$B$10,2,FALSE)</f>
        <v>Stirling</v>
      </c>
      <c r="D1185">
        <f t="shared" si="18"/>
        <v>21</v>
      </c>
      <c r="E1185" t="s">
        <v>10</v>
      </c>
      <c r="F1185" t="s">
        <v>11</v>
      </c>
      <c r="G1185">
        <v>23811</v>
      </c>
    </row>
    <row r="1186" spans="1:7" x14ac:dyDescent="0.3">
      <c r="A1186" s="1">
        <v>44240</v>
      </c>
      <c r="B1186" t="s">
        <v>29</v>
      </c>
      <c r="C1186" t="str">
        <f>VLOOKUP(B1186,[1]Store_Code!$A$2:$B$10,2,FALSE)</f>
        <v>Stirling</v>
      </c>
      <c r="D1186">
        <f t="shared" si="18"/>
        <v>15.7</v>
      </c>
      <c r="E1186" t="s">
        <v>13</v>
      </c>
      <c r="F1186" t="s">
        <v>9</v>
      </c>
      <c r="G1186">
        <v>6623</v>
      </c>
    </row>
    <row r="1187" spans="1:7" x14ac:dyDescent="0.3">
      <c r="A1187" s="1">
        <v>44240</v>
      </c>
      <c r="B1187" t="s">
        <v>30</v>
      </c>
      <c r="C1187" t="str">
        <f>VLOOKUP(B1187,[1]Store_Code!$A$2:$B$10,2,FALSE)</f>
        <v>Edinburgh</v>
      </c>
      <c r="D1187">
        <f t="shared" si="18"/>
        <v>29</v>
      </c>
      <c r="E1187" t="s">
        <v>8</v>
      </c>
      <c r="F1187" t="s">
        <v>11</v>
      </c>
      <c r="G1187">
        <v>15262</v>
      </c>
    </row>
    <row r="1188" spans="1:7" x14ac:dyDescent="0.3">
      <c r="A1188" s="1">
        <v>44240</v>
      </c>
      <c r="B1188" t="s">
        <v>30</v>
      </c>
      <c r="C1188" t="str">
        <f>VLOOKUP(B1188,[1]Store_Code!$A$2:$B$10,2,FALSE)</f>
        <v>Edinburgh</v>
      </c>
      <c r="D1188">
        <f t="shared" si="18"/>
        <v>39</v>
      </c>
      <c r="E1188" t="s">
        <v>10</v>
      </c>
      <c r="F1188" t="s">
        <v>11</v>
      </c>
      <c r="G1188">
        <v>51023</v>
      </c>
    </row>
    <row r="1189" spans="1:7" x14ac:dyDescent="0.3">
      <c r="A1189" s="1">
        <v>44240</v>
      </c>
      <c r="B1189" t="s">
        <v>30</v>
      </c>
      <c r="C1189" t="str">
        <f>VLOOKUP(B1189,[1]Store_Code!$A$2:$B$10,2,FALSE)</f>
        <v>Edinburgh</v>
      </c>
      <c r="D1189">
        <f t="shared" si="18"/>
        <v>24</v>
      </c>
      <c r="E1189" t="s">
        <v>13</v>
      </c>
      <c r="F1189" t="s">
        <v>11</v>
      </c>
      <c r="G1189">
        <v>8314</v>
      </c>
    </row>
    <row r="1190" spans="1:7" x14ac:dyDescent="0.3">
      <c r="A1190" s="1">
        <v>44241</v>
      </c>
      <c r="B1190" t="s">
        <v>7</v>
      </c>
      <c r="C1190" t="str">
        <f>VLOOKUP(B1190,[1]Store_Code!$A$2:$B$10,2,FALSE)</f>
        <v>Perth</v>
      </c>
      <c r="D1190">
        <f t="shared" si="18"/>
        <v>18</v>
      </c>
      <c r="E1190" t="s">
        <v>8</v>
      </c>
      <c r="F1190" t="s">
        <v>11</v>
      </c>
      <c r="G1190">
        <v>6566</v>
      </c>
    </row>
    <row r="1191" spans="1:7" x14ac:dyDescent="0.3">
      <c r="A1191" s="1">
        <v>44241</v>
      </c>
      <c r="B1191" t="s">
        <v>7</v>
      </c>
      <c r="C1191" t="str">
        <f>VLOOKUP(B1191,[1]Store_Code!$A$2:$B$10,2,FALSE)</f>
        <v>Perth</v>
      </c>
      <c r="D1191">
        <f t="shared" si="18"/>
        <v>19</v>
      </c>
      <c r="E1191" t="s">
        <v>10</v>
      </c>
      <c r="F1191" t="s">
        <v>11</v>
      </c>
      <c r="G1191">
        <v>24350</v>
      </c>
    </row>
    <row r="1192" spans="1:7" x14ac:dyDescent="0.3">
      <c r="A1192" s="1">
        <v>44241</v>
      </c>
      <c r="B1192" t="s">
        <v>7</v>
      </c>
      <c r="C1192" t="str">
        <f>VLOOKUP(B1192,[1]Store_Code!$A$2:$B$10,2,FALSE)</f>
        <v>Perth</v>
      </c>
      <c r="D1192">
        <f t="shared" si="18"/>
        <v>13</v>
      </c>
      <c r="E1192" t="s">
        <v>13</v>
      </c>
      <c r="F1192" t="s">
        <v>11</v>
      </c>
      <c r="G1192">
        <v>6774</v>
      </c>
    </row>
    <row r="1193" spans="1:7" x14ac:dyDescent="0.3">
      <c r="A1193" s="1">
        <v>44241</v>
      </c>
      <c r="B1193" t="s">
        <v>15</v>
      </c>
      <c r="C1193" t="str">
        <f>VLOOKUP(B1193,[1]Store_Code!$A$2:$B$10,2,FALSE)</f>
        <v>Aberdeen</v>
      </c>
      <c r="D1193">
        <f t="shared" si="18"/>
        <v>24</v>
      </c>
      <c r="E1193" t="s">
        <v>8</v>
      </c>
      <c r="F1193" t="s">
        <v>11</v>
      </c>
      <c r="G1193">
        <v>10680</v>
      </c>
    </row>
    <row r="1194" spans="1:7" x14ac:dyDescent="0.3">
      <c r="A1194" s="1">
        <v>44241</v>
      </c>
      <c r="B1194" t="s">
        <v>15</v>
      </c>
      <c r="C1194" t="str">
        <f>VLOOKUP(B1194,[1]Store_Code!$A$2:$B$10,2,FALSE)</f>
        <v>Aberdeen</v>
      </c>
      <c r="D1194">
        <f t="shared" si="18"/>
        <v>28</v>
      </c>
      <c r="E1194" t="s">
        <v>10</v>
      </c>
      <c r="F1194" t="s">
        <v>11</v>
      </c>
      <c r="G1194">
        <v>38328</v>
      </c>
    </row>
    <row r="1195" spans="1:7" x14ac:dyDescent="0.3">
      <c r="A1195" s="1">
        <v>44241</v>
      </c>
      <c r="B1195" t="s">
        <v>15</v>
      </c>
      <c r="C1195" t="str">
        <f>VLOOKUP(B1195,[1]Store_Code!$A$2:$B$10,2,FALSE)</f>
        <v>Aberdeen</v>
      </c>
      <c r="D1195">
        <f t="shared" si="18"/>
        <v>16</v>
      </c>
      <c r="E1195" t="s">
        <v>13</v>
      </c>
      <c r="F1195" t="s">
        <v>11</v>
      </c>
      <c r="G1195">
        <v>8028</v>
      </c>
    </row>
    <row r="1196" spans="1:7" x14ac:dyDescent="0.3">
      <c r="A1196" s="1">
        <v>44241</v>
      </c>
      <c r="B1196" t="s">
        <v>19</v>
      </c>
      <c r="C1196" t="str">
        <f>VLOOKUP(B1196,[1]Store_Code!$A$2:$B$10,2,FALSE)</f>
        <v>St Andrews</v>
      </c>
      <c r="D1196">
        <f t="shared" si="18"/>
        <v>15</v>
      </c>
      <c r="E1196" t="s">
        <v>8</v>
      </c>
      <c r="F1196" t="s">
        <v>11</v>
      </c>
      <c r="G1196">
        <v>5944</v>
      </c>
    </row>
    <row r="1197" spans="1:7" x14ac:dyDescent="0.3">
      <c r="A1197" s="1">
        <v>44241</v>
      </c>
      <c r="B1197" t="s">
        <v>19</v>
      </c>
      <c r="C1197" t="str">
        <f>VLOOKUP(B1197,[1]Store_Code!$A$2:$B$10,2,FALSE)</f>
        <v>St Andrews</v>
      </c>
      <c r="D1197">
        <f t="shared" si="18"/>
        <v>19</v>
      </c>
      <c r="E1197" t="s">
        <v>10</v>
      </c>
      <c r="F1197" t="s">
        <v>11</v>
      </c>
      <c r="G1197">
        <v>19317</v>
      </c>
    </row>
    <row r="1198" spans="1:7" x14ac:dyDescent="0.3">
      <c r="A1198" s="1">
        <v>44241</v>
      </c>
      <c r="B1198" t="s">
        <v>19</v>
      </c>
      <c r="C1198" t="str">
        <f>VLOOKUP(B1198,[1]Store_Code!$A$2:$B$10,2,FALSE)</f>
        <v>St Andrews</v>
      </c>
      <c r="D1198">
        <f t="shared" si="18"/>
        <v>10</v>
      </c>
      <c r="E1198" t="s">
        <v>13</v>
      </c>
      <c r="F1198" t="s">
        <v>9</v>
      </c>
      <c r="G1198">
        <v>7227</v>
      </c>
    </row>
    <row r="1199" spans="1:7" x14ac:dyDescent="0.3">
      <c r="A1199" s="1">
        <v>44241</v>
      </c>
      <c r="B1199" t="s">
        <v>23</v>
      </c>
      <c r="C1199" t="str">
        <f>VLOOKUP(B1199,[1]Store_Code!$A$2:$B$10,2,FALSE)</f>
        <v>Dundee</v>
      </c>
      <c r="D1199">
        <f t="shared" si="18"/>
        <v>23</v>
      </c>
      <c r="E1199" t="s">
        <v>8</v>
      </c>
      <c r="F1199" t="s">
        <v>11</v>
      </c>
      <c r="G1199">
        <v>11960</v>
      </c>
    </row>
    <row r="1200" spans="1:7" x14ac:dyDescent="0.3">
      <c r="A1200" s="1">
        <v>44241</v>
      </c>
      <c r="B1200" t="s">
        <v>23</v>
      </c>
      <c r="C1200" t="str">
        <f>VLOOKUP(B1200,[1]Store_Code!$A$2:$B$10,2,FALSE)</f>
        <v>Dundee</v>
      </c>
      <c r="D1200">
        <f t="shared" si="18"/>
        <v>30</v>
      </c>
      <c r="E1200" t="s">
        <v>10</v>
      </c>
      <c r="F1200" t="s">
        <v>11</v>
      </c>
      <c r="G1200">
        <v>36959</v>
      </c>
    </row>
    <row r="1201" spans="1:7" x14ac:dyDescent="0.3">
      <c r="A1201" s="1">
        <v>44241</v>
      </c>
      <c r="B1201" t="s">
        <v>23</v>
      </c>
      <c r="C1201" t="str">
        <f>VLOOKUP(B1201,[1]Store_Code!$A$2:$B$10,2,FALSE)</f>
        <v>Dundee</v>
      </c>
      <c r="D1201">
        <f t="shared" si="18"/>
        <v>22</v>
      </c>
      <c r="E1201" t="s">
        <v>13</v>
      </c>
      <c r="F1201" t="s">
        <v>11</v>
      </c>
      <c r="G1201">
        <v>8000</v>
      </c>
    </row>
    <row r="1202" spans="1:7" x14ac:dyDescent="0.3">
      <c r="A1202" s="1">
        <v>44241</v>
      </c>
      <c r="B1202" t="s">
        <v>26</v>
      </c>
      <c r="C1202" t="str">
        <f>VLOOKUP(B1202,[1]Store_Code!$A$2:$B$10,2,FALSE)</f>
        <v>Glasgow</v>
      </c>
      <c r="D1202">
        <f t="shared" si="18"/>
        <v>31</v>
      </c>
      <c r="E1202" t="s">
        <v>8</v>
      </c>
      <c r="F1202" t="s">
        <v>11</v>
      </c>
      <c r="G1202">
        <v>22661</v>
      </c>
    </row>
    <row r="1203" spans="1:7" x14ac:dyDescent="0.3">
      <c r="A1203" s="1">
        <v>44241</v>
      </c>
      <c r="B1203" t="s">
        <v>26</v>
      </c>
      <c r="C1203" t="str">
        <f>VLOOKUP(B1203,[1]Store_Code!$A$2:$B$10,2,FALSE)</f>
        <v>Glasgow</v>
      </c>
      <c r="D1203">
        <f t="shared" si="18"/>
        <v>44</v>
      </c>
      <c r="E1203" t="s">
        <v>10</v>
      </c>
      <c r="F1203" t="s">
        <v>11</v>
      </c>
      <c r="G1203">
        <v>86928</v>
      </c>
    </row>
    <row r="1204" spans="1:7" x14ac:dyDescent="0.3">
      <c r="A1204" s="1">
        <v>44241</v>
      </c>
      <c r="B1204" t="s">
        <v>26</v>
      </c>
      <c r="C1204" t="str">
        <f>VLOOKUP(B1204,[1]Store_Code!$A$2:$B$10,2,FALSE)</f>
        <v>Glasgow</v>
      </c>
      <c r="D1204">
        <f t="shared" si="18"/>
        <v>26</v>
      </c>
      <c r="E1204" t="s">
        <v>13</v>
      </c>
      <c r="F1204" t="s">
        <v>11</v>
      </c>
      <c r="G1204">
        <v>11836</v>
      </c>
    </row>
    <row r="1205" spans="1:7" x14ac:dyDescent="0.3">
      <c r="A1205" s="1">
        <v>44241</v>
      </c>
      <c r="B1205" t="s">
        <v>27</v>
      </c>
      <c r="C1205" t="str">
        <f>VLOOKUP(B1205,[1]Store_Code!$A$2:$B$10,2,FALSE)</f>
        <v>Dumfries</v>
      </c>
      <c r="D1205">
        <f t="shared" si="18"/>
        <v>13</v>
      </c>
      <c r="E1205" t="s">
        <v>8</v>
      </c>
      <c r="F1205" t="s">
        <v>11</v>
      </c>
      <c r="G1205">
        <v>7796</v>
      </c>
    </row>
    <row r="1206" spans="1:7" x14ac:dyDescent="0.3">
      <c r="A1206" s="1">
        <v>44241</v>
      </c>
      <c r="B1206" t="s">
        <v>27</v>
      </c>
      <c r="C1206" t="str">
        <f>VLOOKUP(B1206,[1]Store_Code!$A$2:$B$10,2,FALSE)</f>
        <v>Dumfries</v>
      </c>
      <c r="D1206">
        <f t="shared" si="18"/>
        <v>18</v>
      </c>
      <c r="E1206" t="s">
        <v>10</v>
      </c>
      <c r="F1206" t="s">
        <v>11</v>
      </c>
      <c r="G1206">
        <v>19711</v>
      </c>
    </row>
    <row r="1207" spans="1:7" x14ac:dyDescent="0.3">
      <c r="A1207" s="1">
        <v>44241</v>
      </c>
      <c r="B1207" t="s">
        <v>27</v>
      </c>
      <c r="C1207" t="str">
        <f>VLOOKUP(B1207,[1]Store_Code!$A$2:$B$10,2,FALSE)</f>
        <v>Dumfries</v>
      </c>
      <c r="D1207">
        <f t="shared" si="18"/>
        <v>9</v>
      </c>
      <c r="E1207" t="s">
        <v>13</v>
      </c>
      <c r="F1207" t="s">
        <v>11</v>
      </c>
      <c r="G1207">
        <v>3509</v>
      </c>
    </row>
    <row r="1208" spans="1:7" x14ac:dyDescent="0.3">
      <c r="A1208" s="1">
        <v>44241</v>
      </c>
      <c r="B1208" t="s">
        <v>28</v>
      </c>
      <c r="C1208" t="str">
        <f>VLOOKUP(B1208,[1]Store_Code!$A$2:$B$10,2,FALSE)</f>
        <v>Inverness</v>
      </c>
      <c r="D1208">
        <f t="shared" si="18"/>
        <v>22</v>
      </c>
      <c r="E1208" t="s">
        <v>8</v>
      </c>
      <c r="F1208" t="s">
        <v>11</v>
      </c>
      <c r="G1208">
        <v>10141</v>
      </c>
    </row>
    <row r="1209" spans="1:7" x14ac:dyDescent="0.3">
      <c r="A1209" s="1">
        <v>44241</v>
      </c>
      <c r="B1209" t="s">
        <v>28</v>
      </c>
      <c r="C1209" t="str">
        <f>VLOOKUP(B1209,[1]Store_Code!$A$2:$B$10,2,FALSE)</f>
        <v>Inverness</v>
      </c>
      <c r="D1209">
        <f t="shared" si="18"/>
        <v>20</v>
      </c>
      <c r="E1209" t="s">
        <v>10</v>
      </c>
      <c r="F1209" t="s">
        <v>11</v>
      </c>
      <c r="G1209">
        <v>32117</v>
      </c>
    </row>
    <row r="1210" spans="1:7" x14ac:dyDescent="0.3">
      <c r="A1210" s="1">
        <v>44241</v>
      </c>
      <c r="B1210" t="s">
        <v>28</v>
      </c>
      <c r="C1210" t="str">
        <f>VLOOKUP(B1210,[1]Store_Code!$A$2:$B$10,2,FALSE)</f>
        <v>Inverness</v>
      </c>
      <c r="D1210">
        <f t="shared" si="18"/>
        <v>20</v>
      </c>
      <c r="E1210" t="s">
        <v>13</v>
      </c>
      <c r="F1210" t="s">
        <v>11</v>
      </c>
      <c r="G1210">
        <v>5793</v>
      </c>
    </row>
    <row r="1211" spans="1:7" x14ac:dyDescent="0.3">
      <c r="A1211" s="1">
        <v>44241</v>
      </c>
      <c r="B1211" t="s">
        <v>29</v>
      </c>
      <c r="C1211" t="str">
        <f>VLOOKUP(B1211,[1]Store_Code!$A$2:$B$10,2,FALSE)</f>
        <v>Stirling</v>
      </c>
      <c r="D1211">
        <f t="shared" si="18"/>
        <v>22</v>
      </c>
      <c r="E1211" t="s">
        <v>8</v>
      </c>
      <c r="F1211" t="s">
        <v>11</v>
      </c>
      <c r="G1211">
        <v>8970</v>
      </c>
    </row>
    <row r="1212" spans="1:7" x14ac:dyDescent="0.3">
      <c r="A1212" s="1">
        <v>44241</v>
      </c>
      <c r="B1212" t="s">
        <v>29</v>
      </c>
      <c r="C1212" t="str">
        <f>VLOOKUP(B1212,[1]Store_Code!$A$2:$B$10,2,FALSE)</f>
        <v>Stirling</v>
      </c>
      <c r="D1212">
        <f t="shared" si="18"/>
        <v>21</v>
      </c>
      <c r="E1212" t="s">
        <v>10</v>
      </c>
      <c r="F1212" t="s">
        <v>11</v>
      </c>
      <c r="G1212">
        <v>25872</v>
      </c>
    </row>
    <row r="1213" spans="1:7" x14ac:dyDescent="0.3">
      <c r="A1213" s="1">
        <v>44241</v>
      </c>
      <c r="B1213" t="s">
        <v>29</v>
      </c>
      <c r="C1213" t="str">
        <f>VLOOKUP(B1213,[1]Store_Code!$A$2:$B$10,2,FALSE)</f>
        <v>Stirling</v>
      </c>
      <c r="D1213">
        <f t="shared" si="18"/>
        <v>15.7</v>
      </c>
      <c r="E1213" t="s">
        <v>13</v>
      </c>
      <c r="F1213" t="s">
        <v>9</v>
      </c>
      <c r="G1213">
        <v>6886</v>
      </c>
    </row>
    <row r="1214" spans="1:7" x14ac:dyDescent="0.3">
      <c r="A1214" s="1">
        <v>44241</v>
      </c>
      <c r="B1214" t="s">
        <v>30</v>
      </c>
      <c r="C1214" t="str">
        <f>VLOOKUP(B1214,[1]Store_Code!$A$2:$B$10,2,FALSE)</f>
        <v>Edinburgh</v>
      </c>
      <c r="D1214">
        <f t="shared" si="18"/>
        <v>29</v>
      </c>
      <c r="E1214" t="s">
        <v>8</v>
      </c>
      <c r="F1214" t="s">
        <v>11</v>
      </c>
      <c r="G1214">
        <v>14951</v>
      </c>
    </row>
    <row r="1215" spans="1:7" x14ac:dyDescent="0.3">
      <c r="A1215" s="1">
        <v>44241</v>
      </c>
      <c r="B1215" t="s">
        <v>30</v>
      </c>
      <c r="C1215" t="str">
        <f>VLOOKUP(B1215,[1]Store_Code!$A$2:$B$10,2,FALSE)</f>
        <v>Edinburgh</v>
      </c>
      <c r="D1215">
        <f t="shared" si="18"/>
        <v>39</v>
      </c>
      <c r="E1215" t="s">
        <v>10</v>
      </c>
      <c r="F1215" t="s">
        <v>11</v>
      </c>
      <c r="G1215">
        <v>55438</v>
      </c>
    </row>
    <row r="1216" spans="1:7" x14ac:dyDescent="0.3">
      <c r="A1216" s="1">
        <v>44241</v>
      </c>
      <c r="B1216" t="s">
        <v>30</v>
      </c>
      <c r="C1216" t="str">
        <f>VLOOKUP(B1216,[1]Store_Code!$A$2:$B$10,2,FALSE)</f>
        <v>Edinburgh</v>
      </c>
      <c r="D1216">
        <f t="shared" si="18"/>
        <v>24</v>
      </c>
      <c r="E1216" t="s">
        <v>13</v>
      </c>
      <c r="F1216" t="s">
        <v>11</v>
      </c>
      <c r="G1216">
        <v>8710</v>
      </c>
    </row>
    <row r="1217" spans="1:7" x14ac:dyDescent="0.3">
      <c r="A1217" s="1">
        <v>44242</v>
      </c>
      <c r="B1217" t="s">
        <v>7</v>
      </c>
      <c r="C1217" t="str">
        <f>VLOOKUP(B1217,[1]Store_Code!$A$2:$B$10,2,FALSE)</f>
        <v>Perth</v>
      </c>
      <c r="D1217">
        <f t="shared" si="18"/>
        <v>18</v>
      </c>
      <c r="E1217" t="s">
        <v>8</v>
      </c>
      <c r="F1217" t="s">
        <v>11</v>
      </c>
      <c r="G1217">
        <v>6369</v>
      </c>
    </row>
    <row r="1218" spans="1:7" x14ac:dyDescent="0.3">
      <c r="A1218" s="1">
        <v>44242</v>
      </c>
      <c r="B1218" t="s">
        <v>7</v>
      </c>
      <c r="C1218" t="str">
        <f>VLOOKUP(B1218,[1]Store_Code!$A$2:$B$10,2,FALSE)</f>
        <v>Perth</v>
      </c>
      <c r="D1218">
        <f t="shared" ref="D1218:D1281" si="19">INDEX($I$4:$K$12,MATCH(C1218,$H$4:$H$12,0),MATCH(E1218,I$3:K$3,0))</f>
        <v>19</v>
      </c>
      <c r="E1218" t="s">
        <v>10</v>
      </c>
      <c r="F1218" t="s">
        <v>11</v>
      </c>
      <c r="G1218">
        <v>27233</v>
      </c>
    </row>
    <row r="1219" spans="1:7" x14ac:dyDescent="0.3">
      <c r="A1219" s="1">
        <v>44242</v>
      </c>
      <c r="B1219" t="s">
        <v>7</v>
      </c>
      <c r="C1219" t="str">
        <f>VLOOKUP(B1219,[1]Store_Code!$A$2:$B$10,2,FALSE)</f>
        <v>Perth</v>
      </c>
      <c r="D1219">
        <f t="shared" si="19"/>
        <v>13</v>
      </c>
      <c r="E1219" t="s">
        <v>13</v>
      </c>
      <c r="F1219" t="s">
        <v>11</v>
      </c>
      <c r="G1219">
        <v>6332</v>
      </c>
    </row>
    <row r="1220" spans="1:7" x14ac:dyDescent="0.3">
      <c r="A1220" s="1">
        <v>44242</v>
      </c>
      <c r="B1220" t="s">
        <v>15</v>
      </c>
      <c r="C1220" t="str">
        <f>VLOOKUP(B1220,[1]Store_Code!$A$2:$B$10,2,FALSE)</f>
        <v>Aberdeen</v>
      </c>
      <c r="D1220">
        <f t="shared" si="19"/>
        <v>24</v>
      </c>
      <c r="E1220" t="s">
        <v>8</v>
      </c>
      <c r="F1220" t="s">
        <v>11</v>
      </c>
      <c r="G1220">
        <v>10359</v>
      </c>
    </row>
    <row r="1221" spans="1:7" x14ac:dyDescent="0.3">
      <c r="A1221" s="1">
        <v>44242</v>
      </c>
      <c r="B1221" t="s">
        <v>15</v>
      </c>
      <c r="C1221" t="str">
        <f>VLOOKUP(B1221,[1]Store_Code!$A$2:$B$10,2,FALSE)</f>
        <v>Aberdeen</v>
      </c>
      <c r="D1221">
        <f t="shared" si="19"/>
        <v>28</v>
      </c>
      <c r="E1221" t="s">
        <v>10</v>
      </c>
      <c r="F1221" t="s">
        <v>11</v>
      </c>
      <c r="G1221">
        <v>42867</v>
      </c>
    </row>
    <row r="1222" spans="1:7" x14ac:dyDescent="0.3">
      <c r="A1222" s="1">
        <v>44242</v>
      </c>
      <c r="B1222" t="s">
        <v>15</v>
      </c>
      <c r="C1222" t="str">
        <f>VLOOKUP(B1222,[1]Store_Code!$A$2:$B$10,2,FALSE)</f>
        <v>Aberdeen</v>
      </c>
      <c r="D1222">
        <f t="shared" si="19"/>
        <v>16</v>
      </c>
      <c r="E1222" t="s">
        <v>13</v>
      </c>
      <c r="F1222" t="s">
        <v>11</v>
      </c>
      <c r="G1222">
        <v>7504</v>
      </c>
    </row>
    <row r="1223" spans="1:7" x14ac:dyDescent="0.3">
      <c r="A1223" s="1">
        <v>44242</v>
      </c>
      <c r="B1223" t="s">
        <v>19</v>
      </c>
      <c r="C1223" t="str">
        <f>VLOOKUP(B1223,[1]Store_Code!$A$2:$B$10,2,FALSE)</f>
        <v>St Andrews</v>
      </c>
      <c r="D1223">
        <f t="shared" si="19"/>
        <v>15</v>
      </c>
      <c r="E1223" t="s">
        <v>8</v>
      </c>
      <c r="F1223" t="s">
        <v>11</v>
      </c>
      <c r="G1223">
        <v>5748</v>
      </c>
    </row>
    <row r="1224" spans="1:7" x14ac:dyDescent="0.3">
      <c r="A1224" s="1">
        <v>44242</v>
      </c>
      <c r="B1224" t="s">
        <v>19</v>
      </c>
      <c r="C1224" t="str">
        <f>VLOOKUP(B1224,[1]Store_Code!$A$2:$B$10,2,FALSE)</f>
        <v>St Andrews</v>
      </c>
      <c r="D1224">
        <f t="shared" si="19"/>
        <v>19</v>
      </c>
      <c r="E1224" t="s">
        <v>10</v>
      </c>
      <c r="F1224" t="s">
        <v>11</v>
      </c>
      <c r="G1224">
        <v>18365</v>
      </c>
    </row>
    <row r="1225" spans="1:7" x14ac:dyDescent="0.3">
      <c r="A1225" s="1">
        <v>44242</v>
      </c>
      <c r="B1225" t="s">
        <v>19</v>
      </c>
      <c r="C1225" t="str">
        <f>VLOOKUP(B1225,[1]Store_Code!$A$2:$B$10,2,FALSE)</f>
        <v>St Andrews</v>
      </c>
      <c r="D1225">
        <f t="shared" si="19"/>
        <v>10</v>
      </c>
      <c r="E1225" t="s">
        <v>13</v>
      </c>
      <c r="F1225" t="s">
        <v>9</v>
      </c>
      <c r="G1225">
        <v>6864</v>
      </c>
    </row>
    <row r="1226" spans="1:7" x14ac:dyDescent="0.3">
      <c r="A1226" s="1">
        <v>44242</v>
      </c>
      <c r="B1226" t="s">
        <v>23</v>
      </c>
      <c r="C1226" t="str">
        <f>VLOOKUP(B1226,[1]Store_Code!$A$2:$B$10,2,FALSE)</f>
        <v>Dundee</v>
      </c>
      <c r="D1226">
        <f t="shared" si="19"/>
        <v>23</v>
      </c>
      <c r="E1226" t="s">
        <v>8</v>
      </c>
      <c r="F1226" t="s">
        <v>11</v>
      </c>
      <c r="G1226">
        <v>11601</v>
      </c>
    </row>
    <row r="1227" spans="1:7" x14ac:dyDescent="0.3">
      <c r="A1227" s="1">
        <v>44242</v>
      </c>
      <c r="B1227" t="s">
        <v>23</v>
      </c>
      <c r="C1227" t="str">
        <f>VLOOKUP(B1227,[1]Store_Code!$A$2:$B$10,2,FALSE)</f>
        <v>Dundee</v>
      </c>
      <c r="D1227">
        <f t="shared" si="19"/>
        <v>30</v>
      </c>
      <c r="E1227" t="s">
        <v>10</v>
      </c>
      <c r="F1227" t="s">
        <v>11</v>
      </c>
      <c r="G1227">
        <v>41336</v>
      </c>
    </row>
    <row r="1228" spans="1:7" x14ac:dyDescent="0.3">
      <c r="A1228" s="1">
        <v>44242</v>
      </c>
      <c r="B1228" t="s">
        <v>23</v>
      </c>
      <c r="C1228" t="str">
        <f>VLOOKUP(B1228,[1]Store_Code!$A$2:$B$10,2,FALSE)</f>
        <v>Dundee</v>
      </c>
      <c r="D1228">
        <f t="shared" si="19"/>
        <v>22</v>
      </c>
      <c r="E1228" t="s">
        <v>13</v>
      </c>
      <c r="F1228" t="s">
        <v>11</v>
      </c>
      <c r="G1228">
        <v>7477</v>
      </c>
    </row>
    <row r="1229" spans="1:7" x14ac:dyDescent="0.3">
      <c r="A1229" s="1">
        <v>44242</v>
      </c>
      <c r="B1229" t="s">
        <v>26</v>
      </c>
      <c r="C1229" t="str">
        <f>VLOOKUP(B1229,[1]Store_Code!$A$2:$B$10,2,FALSE)</f>
        <v>Glasgow</v>
      </c>
      <c r="D1229">
        <f t="shared" si="19"/>
        <v>31</v>
      </c>
      <c r="E1229" t="s">
        <v>8</v>
      </c>
      <c r="F1229" t="s">
        <v>11</v>
      </c>
      <c r="G1229">
        <v>21979</v>
      </c>
    </row>
    <row r="1230" spans="1:7" x14ac:dyDescent="0.3">
      <c r="A1230" s="1">
        <v>44242</v>
      </c>
      <c r="B1230" t="s">
        <v>26</v>
      </c>
      <c r="C1230" t="str">
        <f>VLOOKUP(B1230,[1]Store_Code!$A$2:$B$10,2,FALSE)</f>
        <v>Glasgow</v>
      </c>
      <c r="D1230">
        <f t="shared" si="19"/>
        <v>44</v>
      </c>
      <c r="E1230" t="s">
        <v>10</v>
      </c>
      <c r="F1230" t="s">
        <v>11</v>
      </c>
      <c r="G1230">
        <v>97222</v>
      </c>
    </row>
    <row r="1231" spans="1:7" x14ac:dyDescent="0.3">
      <c r="A1231" s="1">
        <v>44242</v>
      </c>
      <c r="B1231" t="s">
        <v>26</v>
      </c>
      <c r="C1231" t="str">
        <f>VLOOKUP(B1231,[1]Store_Code!$A$2:$B$10,2,FALSE)</f>
        <v>Glasgow</v>
      </c>
      <c r="D1231">
        <f t="shared" si="19"/>
        <v>26</v>
      </c>
      <c r="E1231" t="s">
        <v>13</v>
      </c>
      <c r="F1231" t="s">
        <v>11</v>
      </c>
      <c r="G1231">
        <v>11063</v>
      </c>
    </row>
    <row r="1232" spans="1:7" x14ac:dyDescent="0.3">
      <c r="A1232" s="1">
        <v>44242</v>
      </c>
      <c r="B1232" t="s">
        <v>27</v>
      </c>
      <c r="C1232" t="str">
        <f>VLOOKUP(B1232,[1]Store_Code!$A$2:$B$10,2,FALSE)</f>
        <v>Dumfries</v>
      </c>
      <c r="D1232">
        <f t="shared" si="19"/>
        <v>13</v>
      </c>
      <c r="E1232" t="s">
        <v>8</v>
      </c>
      <c r="F1232" t="s">
        <v>11</v>
      </c>
      <c r="G1232">
        <v>7562</v>
      </c>
    </row>
    <row r="1233" spans="1:7" x14ac:dyDescent="0.3">
      <c r="A1233" s="1">
        <v>44242</v>
      </c>
      <c r="B1233" t="s">
        <v>27</v>
      </c>
      <c r="C1233" t="str">
        <f>VLOOKUP(B1233,[1]Store_Code!$A$2:$B$10,2,FALSE)</f>
        <v>Dumfries</v>
      </c>
      <c r="D1233">
        <f t="shared" si="19"/>
        <v>18</v>
      </c>
      <c r="E1233" t="s">
        <v>10</v>
      </c>
      <c r="F1233" t="s">
        <v>11</v>
      </c>
      <c r="G1233">
        <v>22046</v>
      </c>
    </row>
    <row r="1234" spans="1:7" x14ac:dyDescent="0.3">
      <c r="A1234" s="1">
        <v>44242</v>
      </c>
      <c r="B1234" t="s">
        <v>27</v>
      </c>
      <c r="C1234" t="str">
        <f>VLOOKUP(B1234,[1]Store_Code!$A$2:$B$10,2,FALSE)</f>
        <v>Dumfries</v>
      </c>
      <c r="D1234">
        <f t="shared" si="19"/>
        <v>9</v>
      </c>
      <c r="E1234" t="s">
        <v>13</v>
      </c>
      <c r="F1234" t="s">
        <v>11</v>
      </c>
      <c r="G1234">
        <v>3280</v>
      </c>
    </row>
    <row r="1235" spans="1:7" x14ac:dyDescent="0.3">
      <c r="A1235" s="1">
        <v>44242</v>
      </c>
      <c r="B1235" t="s">
        <v>28</v>
      </c>
      <c r="C1235" t="str">
        <f>VLOOKUP(B1235,[1]Store_Code!$A$2:$B$10,2,FALSE)</f>
        <v>Inverness</v>
      </c>
      <c r="D1235">
        <f t="shared" si="19"/>
        <v>22</v>
      </c>
      <c r="E1235" t="s">
        <v>8</v>
      </c>
      <c r="F1235" t="s">
        <v>11</v>
      </c>
      <c r="G1235">
        <v>9813</v>
      </c>
    </row>
    <row r="1236" spans="1:7" x14ac:dyDescent="0.3">
      <c r="A1236" s="1">
        <v>44242</v>
      </c>
      <c r="B1236" t="s">
        <v>28</v>
      </c>
      <c r="C1236" t="str">
        <f>VLOOKUP(B1236,[1]Store_Code!$A$2:$B$10,2,FALSE)</f>
        <v>Inverness</v>
      </c>
      <c r="D1236">
        <f t="shared" si="19"/>
        <v>20</v>
      </c>
      <c r="E1236" t="s">
        <v>10</v>
      </c>
      <c r="F1236" t="s">
        <v>11</v>
      </c>
      <c r="G1236">
        <v>35919</v>
      </c>
    </row>
    <row r="1237" spans="1:7" x14ac:dyDescent="0.3">
      <c r="A1237" s="1">
        <v>44242</v>
      </c>
      <c r="B1237" t="s">
        <v>28</v>
      </c>
      <c r="C1237" t="str">
        <f>VLOOKUP(B1237,[1]Store_Code!$A$2:$B$10,2,FALSE)</f>
        <v>Inverness</v>
      </c>
      <c r="D1237">
        <f t="shared" si="19"/>
        <v>20</v>
      </c>
      <c r="E1237" t="s">
        <v>13</v>
      </c>
      <c r="F1237" t="s">
        <v>11</v>
      </c>
      <c r="G1237">
        <v>5415</v>
      </c>
    </row>
    <row r="1238" spans="1:7" x14ac:dyDescent="0.3">
      <c r="A1238" s="1">
        <v>44242</v>
      </c>
      <c r="B1238" t="s">
        <v>29</v>
      </c>
      <c r="C1238" t="str">
        <f>VLOOKUP(B1238,[1]Store_Code!$A$2:$B$10,2,FALSE)</f>
        <v>Stirling</v>
      </c>
      <c r="D1238">
        <f t="shared" si="19"/>
        <v>22</v>
      </c>
      <c r="E1238" t="s">
        <v>8</v>
      </c>
      <c r="F1238" t="s">
        <v>11</v>
      </c>
      <c r="G1238">
        <v>8701</v>
      </c>
    </row>
    <row r="1239" spans="1:7" x14ac:dyDescent="0.3">
      <c r="A1239" s="1">
        <v>44242</v>
      </c>
      <c r="B1239" t="s">
        <v>29</v>
      </c>
      <c r="C1239" t="str">
        <f>VLOOKUP(B1239,[1]Store_Code!$A$2:$B$10,2,FALSE)</f>
        <v>Stirling</v>
      </c>
      <c r="D1239">
        <f t="shared" si="19"/>
        <v>21</v>
      </c>
      <c r="E1239" t="s">
        <v>10</v>
      </c>
      <c r="F1239" t="s">
        <v>11</v>
      </c>
      <c r="G1239">
        <v>28935</v>
      </c>
    </row>
    <row r="1240" spans="1:7" x14ac:dyDescent="0.3">
      <c r="A1240" s="1">
        <v>44242</v>
      </c>
      <c r="B1240" t="s">
        <v>29</v>
      </c>
      <c r="C1240" t="str">
        <f>VLOOKUP(B1240,[1]Store_Code!$A$2:$B$10,2,FALSE)</f>
        <v>Stirling</v>
      </c>
      <c r="D1240">
        <f t="shared" si="19"/>
        <v>15.7</v>
      </c>
      <c r="E1240" t="s">
        <v>13</v>
      </c>
      <c r="F1240" t="s">
        <v>9</v>
      </c>
      <c r="G1240">
        <v>6507</v>
      </c>
    </row>
    <row r="1241" spans="1:7" x14ac:dyDescent="0.3">
      <c r="A1241" s="1">
        <v>44242</v>
      </c>
      <c r="B1241" t="s">
        <v>30</v>
      </c>
      <c r="C1241" t="str">
        <f>VLOOKUP(B1241,[1]Store_Code!$A$2:$B$10,2,FALSE)</f>
        <v>Edinburgh</v>
      </c>
      <c r="D1241">
        <f t="shared" si="19"/>
        <v>29</v>
      </c>
      <c r="E1241" t="s">
        <v>8</v>
      </c>
      <c r="F1241" t="s">
        <v>11</v>
      </c>
      <c r="G1241">
        <v>14500</v>
      </c>
    </row>
    <row r="1242" spans="1:7" x14ac:dyDescent="0.3">
      <c r="A1242" s="1">
        <v>44242</v>
      </c>
      <c r="B1242" t="s">
        <v>30</v>
      </c>
      <c r="C1242" t="str">
        <f>VLOOKUP(B1242,[1]Store_Code!$A$2:$B$10,2,FALSE)</f>
        <v>Edinburgh</v>
      </c>
      <c r="D1242">
        <f t="shared" si="19"/>
        <v>39</v>
      </c>
      <c r="E1242" t="s">
        <v>10</v>
      </c>
      <c r="F1242" t="s">
        <v>11</v>
      </c>
      <c r="G1242">
        <v>62003</v>
      </c>
    </row>
    <row r="1243" spans="1:7" x14ac:dyDescent="0.3">
      <c r="A1243" s="1">
        <v>44242</v>
      </c>
      <c r="B1243" t="s">
        <v>30</v>
      </c>
      <c r="C1243" t="str">
        <f>VLOOKUP(B1243,[1]Store_Code!$A$2:$B$10,2,FALSE)</f>
        <v>Edinburgh</v>
      </c>
      <c r="D1243">
        <f t="shared" si="19"/>
        <v>24</v>
      </c>
      <c r="E1243" t="s">
        <v>13</v>
      </c>
      <c r="F1243" t="s">
        <v>11</v>
      </c>
      <c r="G1243">
        <v>8142</v>
      </c>
    </row>
    <row r="1244" spans="1:7" x14ac:dyDescent="0.3">
      <c r="A1244" s="1">
        <v>44243</v>
      </c>
      <c r="B1244" t="s">
        <v>7</v>
      </c>
      <c r="C1244" t="str">
        <f>VLOOKUP(B1244,[1]Store_Code!$A$2:$B$10,2,FALSE)</f>
        <v>Perth</v>
      </c>
      <c r="D1244">
        <f t="shared" si="19"/>
        <v>18</v>
      </c>
      <c r="E1244" t="s">
        <v>8</v>
      </c>
      <c r="F1244" t="s">
        <v>11</v>
      </c>
      <c r="G1244">
        <v>6161</v>
      </c>
    </row>
    <row r="1245" spans="1:7" x14ac:dyDescent="0.3">
      <c r="A1245" s="1">
        <v>44243</v>
      </c>
      <c r="B1245" t="s">
        <v>7</v>
      </c>
      <c r="C1245" t="str">
        <f>VLOOKUP(B1245,[1]Store_Code!$A$2:$B$10,2,FALSE)</f>
        <v>Perth</v>
      </c>
      <c r="D1245">
        <f t="shared" si="19"/>
        <v>19</v>
      </c>
      <c r="E1245" t="s">
        <v>10</v>
      </c>
      <c r="F1245" t="s">
        <v>11</v>
      </c>
      <c r="G1245">
        <v>22472</v>
      </c>
    </row>
    <row r="1246" spans="1:7" x14ac:dyDescent="0.3">
      <c r="A1246" s="1">
        <v>44243</v>
      </c>
      <c r="B1246" t="s">
        <v>7</v>
      </c>
      <c r="C1246" t="str">
        <f>VLOOKUP(B1246,[1]Store_Code!$A$2:$B$10,2,FALSE)</f>
        <v>Perth</v>
      </c>
      <c r="D1246">
        <f t="shared" si="19"/>
        <v>13</v>
      </c>
      <c r="E1246" t="s">
        <v>13</v>
      </c>
      <c r="F1246" t="s">
        <v>11</v>
      </c>
      <c r="G1246">
        <v>6531</v>
      </c>
    </row>
    <row r="1247" spans="1:7" x14ac:dyDescent="0.3">
      <c r="A1247" s="1">
        <v>44243</v>
      </c>
      <c r="B1247" t="s">
        <v>15</v>
      </c>
      <c r="C1247" t="str">
        <f>VLOOKUP(B1247,[1]Store_Code!$A$2:$B$10,2,FALSE)</f>
        <v>Aberdeen</v>
      </c>
      <c r="D1247">
        <f t="shared" si="19"/>
        <v>24</v>
      </c>
      <c r="E1247" t="s">
        <v>8</v>
      </c>
      <c r="F1247" t="s">
        <v>11</v>
      </c>
      <c r="G1247">
        <v>10022</v>
      </c>
    </row>
    <row r="1248" spans="1:7" x14ac:dyDescent="0.3">
      <c r="A1248" s="1">
        <v>44243</v>
      </c>
      <c r="B1248" t="s">
        <v>15</v>
      </c>
      <c r="C1248" t="str">
        <f>VLOOKUP(B1248,[1]Store_Code!$A$2:$B$10,2,FALSE)</f>
        <v>Aberdeen</v>
      </c>
      <c r="D1248">
        <f t="shared" si="19"/>
        <v>28</v>
      </c>
      <c r="E1248" t="s">
        <v>10</v>
      </c>
      <c r="F1248" t="s">
        <v>11</v>
      </c>
      <c r="G1248">
        <v>35373</v>
      </c>
    </row>
    <row r="1249" spans="1:7" x14ac:dyDescent="0.3">
      <c r="A1249" s="1">
        <v>44243</v>
      </c>
      <c r="B1249" t="s">
        <v>15</v>
      </c>
      <c r="C1249" t="str">
        <f>VLOOKUP(B1249,[1]Store_Code!$A$2:$B$10,2,FALSE)</f>
        <v>Aberdeen</v>
      </c>
      <c r="D1249">
        <f t="shared" si="19"/>
        <v>16</v>
      </c>
      <c r="E1249" t="s">
        <v>13</v>
      </c>
      <c r="F1249" t="s">
        <v>11</v>
      </c>
      <c r="G1249">
        <v>6579</v>
      </c>
    </row>
    <row r="1250" spans="1:7" x14ac:dyDescent="0.3">
      <c r="A1250" s="1">
        <v>44243</v>
      </c>
      <c r="B1250" t="s">
        <v>19</v>
      </c>
      <c r="C1250" t="str">
        <f>VLOOKUP(B1250,[1]Store_Code!$A$2:$B$10,2,FALSE)</f>
        <v>St Andrews</v>
      </c>
      <c r="D1250">
        <f t="shared" si="19"/>
        <v>15</v>
      </c>
      <c r="E1250" t="s">
        <v>8</v>
      </c>
      <c r="F1250" t="s">
        <v>11</v>
      </c>
      <c r="G1250">
        <v>5543</v>
      </c>
    </row>
    <row r="1251" spans="1:7" x14ac:dyDescent="0.3">
      <c r="A1251" s="1">
        <v>44243</v>
      </c>
      <c r="B1251" t="s">
        <v>19</v>
      </c>
      <c r="C1251" t="str">
        <f>VLOOKUP(B1251,[1]Store_Code!$A$2:$B$10,2,FALSE)</f>
        <v>St Andrews</v>
      </c>
      <c r="D1251">
        <f t="shared" si="19"/>
        <v>19</v>
      </c>
      <c r="E1251" t="s">
        <v>10</v>
      </c>
      <c r="F1251" t="s">
        <v>11</v>
      </c>
      <c r="G1251">
        <v>17828</v>
      </c>
    </row>
    <row r="1252" spans="1:7" x14ac:dyDescent="0.3">
      <c r="A1252" s="1">
        <v>44243</v>
      </c>
      <c r="B1252" t="s">
        <v>19</v>
      </c>
      <c r="C1252" t="str">
        <f>VLOOKUP(B1252,[1]Store_Code!$A$2:$B$10,2,FALSE)</f>
        <v>St Andrews</v>
      </c>
      <c r="D1252">
        <f t="shared" si="19"/>
        <v>10</v>
      </c>
      <c r="E1252" t="s">
        <v>13</v>
      </c>
      <c r="F1252" t="s">
        <v>9</v>
      </c>
      <c r="G1252">
        <v>7027</v>
      </c>
    </row>
    <row r="1253" spans="1:7" x14ac:dyDescent="0.3">
      <c r="A1253" s="1">
        <v>44243</v>
      </c>
      <c r="B1253" t="s">
        <v>23</v>
      </c>
      <c r="C1253" t="str">
        <f>VLOOKUP(B1253,[1]Store_Code!$A$2:$B$10,2,FALSE)</f>
        <v>Dundee</v>
      </c>
      <c r="D1253">
        <f t="shared" si="19"/>
        <v>23</v>
      </c>
      <c r="E1253" t="s">
        <v>8</v>
      </c>
      <c r="F1253" t="s">
        <v>11</v>
      </c>
      <c r="G1253">
        <v>11223</v>
      </c>
    </row>
    <row r="1254" spans="1:7" x14ac:dyDescent="0.3">
      <c r="A1254" s="1">
        <v>44243</v>
      </c>
      <c r="B1254" t="s">
        <v>23</v>
      </c>
      <c r="C1254" t="str">
        <f>VLOOKUP(B1254,[1]Store_Code!$A$2:$B$10,2,FALSE)</f>
        <v>Dundee</v>
      </c>
      <c r="D1254">
        <f t="shared" si="19"/>
        <v>30</v>
      </c>
      <c r="E1254" t="s">
        <v>10</v>
      </c>
      <c r="F1254" t="s">
        <v>11</v>
      </c>
      <c r="G1254">
        <v>34109</v>
      </c>
    </row>
    <row r="1255" spans="1:7" x14ac:dyDescent="0.3">
      <c r="A1255" s="1">
        <v>44243</v>
      </c>
      <c r="B1255" t="s">
        <v>23</v>
      </c>
      <c r="C1255" t="str">
        <f>VLOOKUP(B1255,[1]Store_Code!$A$2:$B$10,2,FALSE)</f>
        <v>Dundee</v>
      </c>
      <c r="D1255">
        <f t="shared" si="19"/>
        <v>22</v>
      </c>
      <c r="E1255" t="s">
        <v>13</v>
      </c>
      <c r="F1255" t="s">
        <v>9</v>
      </c>
      <c r="G1255">
        <v>10503</v>
      </c>
    </row>
    <row r="1256" spans="1:7" x14ac:dyDescent="0.3">
      <c r="A1256" s="1">
        <v>44243</v>
      </c>
      <c r="B1256" t="s">
        <v>26</v>
      </c>
      <c r="C1256" t="str">
        <f>VLOOKUP(B1256,[1]Store_Code!$A$2:$B$10,2,FALSE)</f>
        <v>Glasgow</v>
      </c>
      <c r="D1256">
        <f t="shared" si="19"/>
        <v>31</v>
      </c>
      <c r="E1256" t="s">
        <v>8</v>
      </c>
      <c r="F1256" t="s">
        <v>11</v>
      </c>
      <c r="G1256">
        <v>21263</v>
      </c>
    </row>
    <row r="1257" spans="1:7" x14ac:dyDescent="0.3">
      <c r="A1257" s="1">
        <v>44243</v>
      </c>
      <c r="B1257" t="s">
        <v>26</v>
      </c>
      <c r="C1257" t="str">
        <f>VLOOKUP(B1257,[1]Store_Code!$A$2:$B$10,2,FALSE)</f>
        <v>Glasgow</v>
      </c>
      <c r="D1257">
        <f t="shared" si="19"/>
        <v>44</v>
      </c>
      <c r="E1257" t="s">
        <v>10</v>
      </c>
      <c r="F1257" t="s">
        <v>11</v>
      </c>
      <c r="G1257">
        <v>80224</v>
      </c>
    </row>
    <row r="1258" spans="1:7" x14ac:dyDescent="0.3">
      <c r="A1258" s="1">
        <v>44243</v>
      </c>
      <c r="B1258" t="s">
        <v>26</v>
      </c>
      <c r="C1258" t="str">
        <f>VLOOKUP(B1258,[1]Store_Code!$A$2:$B$10,2,FALSE)</f>
        <v>Glasgow</v>
      </c>
      <c r="D1258">
        <f t="shared" si="19"/>
        <v>26</v>
      </c>
      <c r="E1258" t="s">
        <v>13</v>
      </c>
      <c r="F1258" t="s">
        <v>11</v>
      </c>
      <c r="G1258">
        <v>11411</v>
      </c>
    </row>
    <row r="1259" spans="1:7" x14ac:dyDescent="0.3">
      <c r="A1259" s="1">
        <v>44243</v>
      </c>
      <c r="B1259" t="s">
        <v>27</v>
      </c>
      <c r="C1259" t="str">
        <f>VLOOKUP(B1259,[1]Store_Code!$A$2:$B$10,2,FALSE)</f>
        <v>Dumfries</v>
      </c>
      <c r="D1259">
        <f t="shared" si="19"/>
        <v>13</v>
      </c>
      <c r="E1259" t="s">
        <v>8</v>
      </c>
      <c r="F1259" t="s">
        <v>11</v>
      </c>
      <c r="G1259">
        <v>7315</v>
      </c>
    </row>
    <row r="1260" spans="1:7" x14ac:dyDescent="0.3">
      <c r="A1260" s="1">
        <v>44243</v>
      </c>
      <c r="B1260" t="s">
        <v>27</v>
      </c>
      <c r="C1260" t="str">
        <f>VLOOKUP(B1260,[1]Store_Code!$A$2:$B$10,2,FALSE)</f>
        <v>Dumfries</v>
      </c>
      <c r="D1260">
        <f t="shared" si="19"/>
        <v>18</v>
      </c>
      <c r="E1260" t="s">
        <v>10</v>
      </c>
      <c r="F1260" t="s">
        <v>11</v>
      </c>
      <c r="G1260">
        <v>18192</v>
      </c>
    </row>
    <row r="1261" spans="1:7" x14ac:dyDescent="0.3">
      <c r="A1261" s="1">
        <v>44243</v>
      </c>
      <c r="B1261" t="s">
        <v>27</v>
      </c>
      <c r="C1261" t="str">
        <f>VLOOKUP(B1261,[1]Store_Code!$A$2:$B$10,2,FALSE)</f>
        <v>Dumfries</v>
      </c>
      <c r="D1261">
        <f t="shared" si="19"/>
        <v>9</v>
      </c>
      <c r="E1261" t="s">
        <v>13</v>
      </c>
      <c r="F1261" t="s">
        <v>11</v>
      </c>
      <c r="G1261">
        <v>3384</v>
      </c>
    </row>
    <row r="1262" spans="1:7" x14ac:dyDescent="0.3">
      <c r="A1262" s="1">
        <v>44243</v>
      </c>
      <c r="B1262" t="s">
        <v>28</v>
      </c>
      <c r="C1262" t="str">
        <f>VLOOKUP(B1262,[1]Store_Code!$A$2:$B$10,2,FALSE)</f>
        <v>Inverness</v>
      </c>
      <c r="D1262">
        <f t="shared" si="19"/>
        <v>22</v>
      </c>
      <c r="E1262" t="s">
        <v>8</v>
      </c>
      <c r="F1262" t="s">
        <v>11</v>
      </c>
      <c r="G1262">
        <v>9469</v>
      </c>
    </row>
    <row r="1263" spans="1:7" x14ac:dyDescent="0.3">
      <c r="A1263" s="1">
        <v>44243</v>
      </c>
      <c r="B1263" t="s">
        <v>28</v>
      </c>
      <c r="C1263" t="str">
        <f>VLOOKUP(B1263,[1]Store_Code!$A$2:$B$10,2,FALSE)</f>
        <v>Inverness</v>
      </c>
      <c r="D1263">
        <f t="shared" si="19"/>
        <v>20</v>
      </c>
      <c r="E1263" t="s">
        <v>10</v>
      </c>
      <c r="F1263" t="s">
        <v>11</v>
      </c>
      <c r="G1263">
        <v>29640</v>
      </c>
    </row>
    <row r="1264" spans="1:7" x14ac:dyDescent="0.3">
      <c r="A1264" s="1">
        <v>44243</v>
      </c>
      <c r="B1264" t="s">
        <v>28</v>
      </c>
      <c r="C1264" t="str">
        <f>VLOOKUP(B1264,[1]Store_Code!$A$2:$B$10,2,FALSE)</f>
        <v>Inverness</v>
      </c>
      <c r="D1264">
        <f t="shared" si="19"/>
        <v>20</v>
      </c>
      <c r="E1264" t="s">
        <v>13</v>
      </c>
      <c r="F1264" t="s">
        <v>11</v>
      </c>
      <c r="G1264">
        <v>5586</v>
      </c>
    </row>
    <row r="1265" spans="1:9" x14ac:dyDescent="0.3">
      <c r="A1265" s="1">
        <v>44243</v>
      </c>
      <c r="B1265" t="s">
        <v>29</v>
      </c>
      <c r="C1265" t="str">
        <f>VLOOKUP(B1265,[1]Store_Code!$A$2:$B$10,2,FALSE)</f>
        <v>Stirling</v>
      </c>
      <c r="D1265">
        <f t="shared" si="19"/>
        <v>22</v>
      </c>
      <c r="E1265" t="s">
        <v>8</v>
      </c>
      <c r="F1265" t="s">
        <v>11</v>
      </c>
      <c r="G1265" s="15">
        <v>7228</v>
      </c>
      <c r="H1265" s="15"/>
      <c r="I1265" s="15"/>
    </row>
    <row r="1266" spans="1:9" x14ac:dyDescent="0.3">
      <c r="A1266" s="1">
        <v>44243</v>
      </c>
      <c r="B1266" t="s">
        <v>29</v>
      </c>
      <c r="C1266" t="str">
        <f>VLOOKUP(B1266,[1]Store_Code!$A$2:$B$10,2,FALSE)</f>
        <v>Stirling</v>
      </c>
      <c r="D1266">
        <f t="shared" si="19"/>
        <v>21</v>
      </c>
      <c r="E1266" t="s">
        <v>10</v>
      </c>
      <c r="F1266" t="s">
        <v>11</v>
      </c>
      <c r="G1266">
        <v>23876</v>
      </c>
    </row>
    <row r="1267" spans="1:9" x14ac:dyDescent="0.3">
      <c r="A1267" s="1">
        <v>44243</v>
      </c>
      <c r="B1267" t="s">
        <v>29</v>
      </c>
      <c r="C1267" t="str">
        <f>VLOOKUP(B1267,[1]Store_Code!$A$2:$B$10,2,FALSE)</f>
        <v>Stirling</v>
      </c>
      <c r="D1267">
        <f t="shared" si="19"/>
        <v>15.7</v>
      </c>
      <c r="E1267" t="s">
        <v>13</v>
      </c>
      <c r="F1267" t="s">
        <v>11</v>
      </c>
      <c r="G1267">
        <v>5598</v>
      </c>
    </row>
    <row r="1268" spans="1:9" x14ac:dyDescent="0.3">
      <c r="A1268" s="1">
        <v>44243</v>
      </c>
      <c r="B1268" t="s">
        <v>30</v>
      </c>
      <c r="C1268" t="str">
        <f>VLOOKUP(B1268,[1]Store_Code!$A$2:$B$10,2,FALSE)</f>
        <v>Edinburgh</v>
      </c>
      <c r="D1268">
        <f t="shared" si="19"/>
        <v>29</v>
      </c>
      <c r="E1268" t="s">
        <v>8</v>
      </c>
      <c r="F1268" t="s">
        <v>11</v>
      </c>
      <c r="G1268">
        <v>14028</v>
      </c>
    </row>
    <row r="1269" spans="1:9" x14ac:dyDescent="0.3">
      <c r="A1269" s="1">
        <v>44243</v>
      </c>
      <c r="B1269" t="s">
        <v>30</v>
      </c>
      <c r="C1269" t="str">
        <f>VLOOKUP(B1269,[1]Store_Code!$A$2:$B$10,2,FALSE)</f>
        <v>Edinburgh</v>
      </c>
      <c r="D1269">
        <f t="shared" si="19"/>
        <v>39</v>
      </c>
      <c r="E1269" t="s">
        <v>10</v>
      </c>
      <c r="F1269" t="s">
        <v>11</v>
      </c>
      <c r="G1269">
        <v>51164</v>
      </c>
    </row>
    <row r="1270" spans="1:9" x14ac:dyDescent="0.3">
      <c r="A1270" s="1">
        <v>44243</v>
      </c>
      <c r="B1270" t="s">
        <v>30</v>
      </c>
      <c r="C1270" t="str">
        <f>VLOOKUP(B1270,[1]Store_Code!$A$2:$B$10,2,FALSE)</f>
        <v>Edinburgh</v>
      </c>
      <c r="D1270">
        <f t="shared" si="19"/>
        <v>24</v>
      </c>
      <c r="E1270" t="s">
        <v>13</v>
      </c>
      <c r="F1270" t="s">
        <v>11</v>
      </c>
      <c r="G1270">
        <v>8398</v>
      </c>
    </row>
    <row r="1271" spans="1:9" x14ac:dyDescent="0.3">
      <c r="A1271" s="1">
        <v>44244</v>
      </c>
      <c r="B1271" t="s">
        <v>7</v>
      </c>
      <c r="C1271" t="str">
        <f>VLOOKUP(B1271,[1]Store_Code!$A$2:$B$10,2,FALSE)</f>
        <v>Perth</v>
      </c>
      <c r="D1271">
        <f t="shared" si="19"/>
        <v>18</v>
      </c>
      <c r="E1271" t="s">
        <v>8</v>
      </c>
      <c r="F1271" t="s">
        <v>9</v>
      </c>
      <c r="G1271" s="15">
        <v>9717</v>
      </c>
      <c r="H1271" s="15"/>
      <c r="I1271" s="15"/>
    </row>
    <row r="1272" spans="1:9" x14ac:dyDescent="0.3">
      <c r="A1272" s="1">
        <v>44244</v>
      </c>
      <c r="B1272" t="s">
        <v>7</v>
      </c>
      <c r="C1272" t="str">
        <f>VLOOKUP(B1272,[1]Store_Code!$A$2:$B$10,2,FALSE)</f>
        <v>Perth</v>
      </c>
      <c r="D1272">
        <f t="shared" si="19"/>
        <v>19</v>
      </c>
      <c r="E1272" t="s">
        <v>10</v>
      </c>
      <c r="F1272" t="s">
        <v>11</v>
      </c>
      <c r="G1272">
        <v>25378</v>
      </c>
    </row>
    <row r="1273" spans="1:9" x14ac:dyDescent="0.3">
      <c r="A1273" s="1">
        <v>44244</v>
      </c>
      <c r="B1273" t="s">
        <v>7</v>
      </c>
      <c r="C1273" t="str">
        <f>VLOOKUP(B1273,[1]Store_Code!$A$2:$B$10,2,FALSE)</f>
        <v>Perth</v>
      </c>
      <c r="D1273">
        <f t="shared" si="19"/>
        <v>13</v>
      </c>
      <c r="E1273" t="s">
        <v>13</v>
      </c>
      <c r="F1273" t="s">
        <v>11</v>
      </c>
      <c r="G1273">
        <v>6612</v>
      </c>
    </row>
    <row r="1274" spans="1:9" x14ac:dyDescent="0.3">
      <c r="A1274" s="1">
        <v>44244</v>
      </c>
      <c r="B1274" t="s">
        <v>15</v>
      </c>
      <c r="C1274" t="str">
        <f>VLOOKUP(B1274,[1]Store_Code!$A$2:$B$10,2,FALSE)</f>
        <v>Aberdeen</v>
      </c>
      <c r="D1274">
        <f t="shared" si="19"/>
        <v>24</v>
      </c>
      <c r="E1274" t="s">
        <v>8</v>
      </c>
      <c r="F1274" t="s">
        <v>11</v>
      </c>
      <c r="G1274">
        <v>10490</v>
      </c>
    </row>
    <row r="1275" spans="1:9" x14ac:dyDescent="0.3">
      <c r="A1275" s="1">
        <v>44244</v>
      </c>
      <c r="B1275" t="s">
        <v>15</v>
      </c>
      <c r="C1275" t="str">
        <f>VLOOKUP(B1275,[1]Store_Code!$A$2:$B$10,2,FALSE)</f>
        <v>Aberdeen</v>
      </c>
      <c r="D1275">
        <f t="shared" si="19"/>
        <v>28</v>
      </c>
      <c r="E1275" t="s">
        <v>10</v>
      </c>
      <c r="F1275" t="s">
        <v>11</v>
      </c>
      <c r="G1275">
        <v>39947</v>
      </c>
    </row>
    <row r="1276" spans="1:9" x14ac:dyDescent="0.3">
      <c r="A1276" s="1">
        <v>44244</v>
      </c>
      <c r="B1276" t="s">
        <v>15</v>
      </c>
      <c r="C1276" t="str">
        <f>VLOOKUP(B1276,[1]Store_Code!$A$2:$B$10,2,FALSE)</f>
        <v>Aberdeen</v>
      </c>
      <c r="D1276">
        <f t="shared" si="19"/>
        <v>16</v>
      </c>
      <c r="E1276" t="s">
        <v>13</v>
      </c>
      <c r="F1276" t="s">
        <v>11</v>
      </c>
      <c r="G1276">
        <v>6662</v>
      </c>
    </row>
    <row r="1277" spans="1:9" x14ac:dyDescent="0.3">
      <c r="A1277" s="1">
        <v>44244</v>
      </c>
      <c r="B1277" t="s">
        <v>19</v>
      </c>
      <c r="C1277" t="str">
        <f>VLOOKUP(B1277,[1]Store_Code!$A$2:$B$10,2,FALSE)</f>
        <v>St Andrews</v>
      </c>
      <c r="D1277">
        <f t="shared" si="19"/>
        <v>15</v>
      </c>
      <c r="E1277" t="s">
        <v>8</v>
      </c>
      <c r="F1277" t="s">
        <v>11</v>
      </c>
      <c r="G1277">
        <v>5829</v>
      </c>
    </row>
    <row r="1278" spans="1:9" x14ac:dyDescent="0.3">
      <c r="A1278" s="1">
        <v>44244</v>
      </c>
      <c r="B1278" t="s">
        <v>19</v>
      </c>
      <c r="C1278" t="str">
        <f>VLOOKUP(B1278,[1]Store_Code!$A$2:$B$10,2,FALSE)</f>
        <v>St Andrews</v>
      </c>
      <c r="D1278">
        <f t="shared" si="19"/>
        <v>19</v>
      </c>
      <c r="E1278" t="s">
        <v>10</v>
      </c>
      <c r="F1278" t="s">
        <v>11</v>
      </c>
      <c r="G1278">
        <v>20133</v>
      </c>
    </row>
    <row r="1279" spans="1:9" x14ac:dyDescent="0.3">
      <c r="A1279" s="1">
        <v>44244</v>
      </c>
      <c r="B1279" t="s">
        <v>19</v>
      </c>
      <c r="C1279" t="str">
        <f>VLOOKUP(B1279,[1]Store_Code!$A$2:$B$10,2,FALSE)</f>
        <v>St Andrews</v>
      </c>
      <c r="D1279">
        <f t="shared" si="19"/>
        <v>10</v>
      </c>
      <c r="E1279" t="s">
        <v>13</v>
      </c>
      <c r="F1279" t="s">
        <v>11</v>
      </c>
      <c r="G1279">
        <v>5430</v>
      </c>
    </row>
    <row r="1280" spans="1:9" x14ac:dyDescent="0.3">
      <c r="A1280" s="1">
        <v>44244</v>
      </c>
      <c r="B1280" t="s">
        <v>23</v>
      </c>
      <c r="C1280" t="str">
        <f>VLOOKUP(B1280,[1]Store_Code!$A$2:$B$10,2,FALSE)</f>
        <v>Dundee</v>
      </c>
      <c r="D1280">
        <f t="shared" si="19"/>
        <v>23</v>
      </c>
      <c r="E1280" t="s">
        <v>8</v>
      </c>
      <c r="F1280" t="s">
        <v>11</v>
      </c>
      <c r="G1280">
        <v>11748</v>
      </c>
    </row>
    <row r="1281" spans="1:7" x14ac:dyDescent="0.3">
      <c r="A1281" s="1">
        <v>44244</v>
      </c>
      <c r="B1281" t="s">
        <v>23</v>
      </c>
      <c r="C1281" t="str">
        <f>VLOOKUP(B1281,[1]Store_Code!$A$2:$B$10,2,FALSE)</f>
        <v>Dundee</v>
      </c>
      <c r="D1281">
        <f t="shared" si="19"/>
        <v>30</v>
      </c>
      <c r="E1281" t="s">
        <v>10</v>
      </c>
      <c r="F1281" t="s">
        <v>11</v>
      </c>
      <c r="G1281">
        <v>38520</v>
      </c>
    </row>
    <row r="1282" spans="1:7" x14ac:dyDescent="0.3">
      <c r="A1282" s="1">
        <v>44244</v>
      </c>
      <c r="B1282" t="s">
        <v>23</v>
      </c>
      <c r="C1282" t="str">
        <f>VLOOKUP(B1282,[1]Store_Code!$A$2:$B$10,2,FALSE)</f>
        <v>Dundee</v>
      </c>
      <c r="D1282">
        <f t="shared" ref="D1282:D1345" si="20">INDEX($I$4:$K$12,MATCH(C1282,$H$4:$H$12,0),MATCH(E1282,I$3:K$3,0))</f>
        <v>22</v>
      </c>
      <c r="E1282" t="s">
        <v>13</v>
      </c>
      <c r="F1282" t="s">
        <v>9</v>
      </c>
      <c r="G1282">
        <v>10599</v>
      </c>
    </row>
    <row r="1283" spans="1:7" x14ac:dyDescent="0.3">
      <c r="A1283" s="1">
        <v>44244</v>
      </c>
      <c r="B1283" t="s">
        <v>26</v>
      </c>
      <c r="C1283" t="str">
        <f>VLOOKUP(B1283,[1]Store_Code!$A$2:$B$10,2,FALSE)</f>
        <v>Glasgow</v>
      </c>
      <c r="D1283">
        <f t="shared" si="20"/>
        <v>31</v>
      </c>
      <c r="E1283" t="s">
        <v>8</v>
      </c>
      <c r="F1283" t="s">
        <v>11</v>
      </c>
      <c r="G1283">
        <v>22258</v>
      </c>
    </row>
    <row r="1284" spans="1:7" x14ac:dyDescent="0.3">
      <c r="A1284" s="1">
        <v>44244</v>
      </c>
      <c r="B1284" t="s">
        <v>26</v>
      </c>
      <c r="C1284" t="str">
        <f>VLOOKUP(B1284,[1]Store_Code!$A$2:$B$10,2,FALSE)</f>
        <v>Glasgow</v>
      </c>
      <c r="D1284">
        <f t="shared" si="20"/>
        <v>44</v>
      </c>
      <c r="E1284" t="s">
        <v>10</v>
      </c>
      <c r="F1284" t="s">
        <v>11</v>
      </c>
      <c r="G1284">
        <v>90599</v>
      </c>
    </row>
    <row r="1285" spans="1:7" x14ac:dyDescent="0.3">
      <c r="A1285" s="1">
        <v>44244</v>
      </c>
      <c r="B1285" t="s">
        <v>26</v>
      </c>
      <c r="C1285" t="str">
        <f>VLOOKUP(B1285,[1]Store_Code!$A$2:$B$10,2,FALSE)</f>
        <v>Glasgow</v>
      </c>
      <c r="D1285">
        <f t="shared" si="20"/>
        <v>26</v>
      </c>
      <c r="E1285" t="s">
        <v>13</v>
      </c>
      <c r="F1285" t="s">
        <v>11</v>
      </c>
      <c r="G1285">
        <v>11553</v>
      </c>
    </row>
    <row r="1286" spans="1:7" x14ac:dyDescent="0.3">
      <c r="A1286" s="1">
        <v>44244</v>
      </c>
      <c r="B1286" t="s">
        <v>27</v>
      </c>
      <c r="C1286" t="str">
        <f>VLOOKUP(B1286,[1]Store_Code!$A$2:$B$10,2,FALSE)</f>
        <v>Dumfries</v>
      </c>
      <c r="D1286">
        <f t="shared" si="20"/>
        <v>13</v>
      </c>
      <c r="E1286" t="s">
        <v>8</v>
      </c>
      <c r="F1286" t="s">
        <v>11</v>
      </c>
      <c r="G1286">
        <v>7659</v>
      </c>
    </row>
    <row r="1287" spans="1:7" x14ac:dyDescent="0.3">
      <c r="A1287" s="1">
        <v>44244</v>
      </c>
      <c r="B1287" t="s">
        <v>27</v>
      </c>
      <c r="C1287" t="str">
        <f>VLOOKUP(B1287,[1]Store_Code!$A$2:$B$10,2,FALSE)</f>
        <v>Dumfries</v>
      </c>
      <c r="D1287">
        <f t="shared" si="20"/>
        <v>18</v>
      </c>
      <c r="E1287" t="s">
        <v>10</v>
      </c>
      <c r="F1287" t="s">
        <v>11</v>
      </c>
      <c r="G1287">
        <v>20544</v>
      </c>
    </row>
    <row r="1288" spans="1:7" x14ac:dyDescent="0.3">
      <c r="A1288" s="1">
        <v>44244</v>
      </c>
      <c r="B1288" t="s">
        <v>27</v>
      </c>
      <c r="C1288" t="str">
        <f>VLOOKUP(B1288,[1]Store_Code!$A$2:$B$10,2,FALSE)</f>
        <v>Dumfries</v>
      </c>
      <c r="D1288">
        <f t="shared" si="20"/>
        <v>9</v>
      </c>
      <c r="E1288" t="s">
        <v>13</v>
      </c>
      <c r="F1288" t="s">
        <v>11</v>
      </c>
      <c r="G1288">
        <v>3426</v>
      </c>
    </row>
    <row r="1289" spans="1:7" x14ac:dyDescent="0.3">
      <c r="A1289" s="1">
        <v>44244</v>
      </c>
      <c r="B1289" t="s">
        <v>28</v>
      </c>
      <c r="C1289" t="str">
        <f>VLOOKUP(B1289,[1]Store_Code!$A$2:$B$10,2,FALSE)</f>
        <v>Inverness</v>
      </c>
      <c r="D1289">
        <f t="shared" si="20"/>
        <v>22</v>
      </c>
      <c r="E1289" t="s">
        <v>8</v>
      </c>
      <c r="F1289" t="s">
        <v>11</v>
      </c>
      <c r="G1289">
        <v>9948</v>
      </c>
    </row>
    <row r="1290" spans="1:7" x14ac:dyDescent="0.3">
      <c r="A1290" s="1">
        <v>44244</v>
      </c>
      <c r="B1290" t="s">
        <v>28</v>
      </c>
      <c r="C1290" t="str">
        <f>VLOOKUP(B1290,[1]Store_Code!$A$2:$B$10,2,FALSE)</f>
        <v>Inverness</v>
      </c>
      <c r="D1290">
        <f t="shared" si="20"/>
        <v>20</v>
      </c>
      <c r="E1290" t="s">
        <v>10</v>
      </c>
      <c r="F1290" t="s">
        <v>11</v>
      </c>
      <c r="G1290">
        <v>33472</v>
      </c>
    </row>
    <row r="1291" spans="1:7" x14ac:dyDescent="0.3">
      <c r="A1291" s="1">
        <v>44244</v>
      </c>
      <c r="B1291" t="s">
        <v>28</v>
      </c>
      <c r="C1291" t="str">
        <f>VLOOKUP(B1291,[1]Store_Code!$A$2:$B$10,2,FALSE)</f>
        <v>Inverness</v>
      </c>
      <c r="D1291">
        <f t="shared" si="20"/>
        <v>20</v>
      </c>
      <c r="E1291" t="s">
        <v>13</v>
      </c>
      <c r="F1291" t="s">
        <v>11</v>
      </c>
      <c r="G1291">
        <v>5654</v>
      </c>
    </row>
    <row r="1292" spans="1:7" x14ac:dyDescent="0.3">
      <c r="A1292" s="1">
        <v>44244</v>
      </c>
      <c r="B1292" t="s">
        <v>29</v>
      </c>
      <c r="C1292" t="str">
        <f>VLOOKUP(B1292,[1]Store_Code!$A$2:$B$10,2,FALSE)</f>
        <v>Stirling</v>
      </c>
      <c r="D1292">
        <f t="shared" si="20"/>
        <v>22</v>
      </c>
      <c r="E1292" t="s">
        <v>8</v>
      </c>
      <c r="F1292" t="s">
        <v>11</v>
      </c>
      <c r="G1292">
        <v>8811</v>
      </c>
    </row>
    <row r="1293" spans="1:7" x14ac:dyDescent="0.3">
      <c r="A1293" s="1">
        <v>44244</v>
      </c>
      <c r="B1293" t="s">
        <v>29</v>
      </c>
      <c r="C1293" t="str">
        <f>VLOOKUP(B1293,[1]Store_Code!$A$2:$B$10,2,FALSE)</f>
        <v>Stirling</v>
      </c>
      <c r="D1293">
        <f t="shared" si="20"/>
        <v>21</v>
      </c>
      <c r="E1293" t="s">
        <v>10</v>
      </c>
      <c r="F1293" t="s">
        <v>11</v>
      </c>
      <c r="G1293">
        <v>26964</v>
      </c>
    </row>
    <row r="1294" spans="1:7" x14ac:dyDescent="0.3">
      <c r="A1294" s="1">
        <v>44244</v>
      </c>
      <c r="B1294" t="s">
        <v>29</v>
      </c>
      <c r="C1294" t="str">
        <f>VLOOKUP(B1294,[1]Store_Code!$A$2:$B$10,2,FALSE)</f>
        <v>Stirling</v>
      </c>
      <c r="D1294">
        <f t="shared" si="20"/>
        <v>15.7</v>
      </c>
      <c r="E1294" t="s">
        <v>13</v>
      </c>
      <c r="F1294" t="s">
        <v>11</v>
      </c>
      <c r="G1294">
        <v>5667</v>
      </c>
    </row>
    <row r="1295" spans="1:7" x14ac:dyDescent="0.3">
      <c r="A1295" s="1">
        <v>44244</v>
      </c>
      <c r="B1295" t="s">
        <v>30</v>
      </c>
      <c r="C1295" t="str">
        <f>VLOOKUP(B1295,[1]Store_Code!$A$2:$B$10,2,FALSE)</f>
        <v>Edinburgh</v>
      </c>
      <c r="D1295">
        <f t="shared" si="20"/>
        <v>29</v>
      </c>
      <c r="E1295" t="s">
        <v>8</v>
      </c>
      <c r="F1295" t="s">
        <v>11</v>
      </c>
      <c r="G1295">
        <v>14685</v>
      </c>
    </row>
    <row r="1296" spans="1:7" x14ac:dyDescent="0.3">
      <c r="A1296" s="1">
        <v>44244</v>
      </c>
      <c r="B1296" t="s">
        <v>30</v>
      </c>
      <c r="C1296" t="str">
        <f>VLOOKUP(B1296,[1]Store_Code!$A$2:$B$10,2,FALSE)</f>
        <v>Edinburgh</v>
      </c>
      <c r="D1296">
        <f t="shared" si="20"/>
        <v>39</v>
      </c>
      <c r="E1296" t="s">
        <v>10</v>
      </c>
      <c r="F1296" t="s">
        <v>11</v>
      </c>
      <c r="G1296">
        <v>57780</v>
      </c>
    </row>
    <row r="1297" spans="1:7" x14ac:dyDescent="0.3">
      <c r="A1297" s="1">
        <v>44244</v>
      </c>
      <c r="B1297" t="s">
        <v>30</v>
      </c>
      <c r="C1297" t="str">
        <f>VLOOKUP(B1297,[1]Store_Code!$A$2:$B$10,2,FALSE)</f>
        <v>Edinburgh</v>
      </c>
      <c r="D1297">
        <f t="shared" si="20"/>
        <v>24</v>
      </c>
      <c r="E1297" t="s">
        <v>13</v>
      </c>
      <c r="F1297" t="s">
        <v>11</v>
      </c>
      <c r="G1297">
        <v>8501</v>
      </c>
    </row>
    <row r="1298" spans="1:7" x14ac:dyDescent="0.3">
      <c r="A1298" s="1">
        <v>44245</v>
      </c>
      <c r="B1298" t="s">
        <v>7</v>
      </c>
      <c r="C1298" t="str">
        <f>VLOOKUP(B1298,[1]Store_Code!$A$2:$B$10,2,FALSE)</f>
        <v>Perth</v>
      </c>
      <c r="D1298">
        <f t="shared" si="20"/>
        <v>18</v>
      </c>
      <c r="E1298" t="s">
        <v>8</v>
      </c>
      <c r="F1298" t="s">
        <v>9</v>
      </c>
      <c r="G1298">
        <v>9406</v>
      </c>
    </row>
    <row r="1299" spans="1:7" x14ac:dyDescent="0.3">
      <c r="A1299" s="1">
        <v>44245</v>
      </c>
      <c r="B1299" t="s">
        <v>7</v>
      </c>
      <c r="C1299" t="str">
        <f>VLOOKUP(B1299,[1]Store_Code!$A$2:$B$10,2,FALSE)</f>
        <v>Perth</v>
      </c>
      <c r="D1299">
        <f t="shared" si="20"/>
        <v>19</v>
      </c>
      <c r="E1299" t="s">
        <v>10</v>
      </c>
      <c r="F1299" t="s">
        <v>11</v>
      </c>
      <c r="G1299">
        <v>21216</v>
      </c>
    </row>
    <row r="1300" spans="1:7" x14ac:dyDescent="0.3">
      <c r="A1300" s="1">
        <v>44245</v>
      </c>
      <c r="B1300" t="s">
        <v>7</v>
      </c>
      <c r="C1300" t="str">
        <f>VLOOKUP(B1300,[1]Store_Code!$A$2:$B$10,2,FALSE)</f>
        <v>Perth</v>
      </c>
      <c r="D1300">
        <f t="shared" si="20"/>
        <v>13</v>
      </c>
      <c r="E1300" t="s">
        <v>13</v>
      </c>
      <c r="F1300" t="s">
        <v>11</v>
      </c>
      <c r="G1300">
        <v>6346</v>
      </c>
    </row>
    <row r="1301" spans="1:7" x14ac:dyDescent="0.3">
      <c r="A1301" s="1">
        <v>44245</v>
      </c>
      <c r="B1301" t="s">
        <v>15</v>
      </c>
      <c r="C1301" t="str">
        <f>VLOOKUP(B1301,[1]Store_Code!$A$2:$B$10,2,FALSE)</f>
        <v>Aberdeen</v>
      </c>
      <c r="D1301">
        <f t="shared" si="20"/>
        <v>24</v>
      </c>
      <c r="E1301" t="s">
        <v>8</v>
      </c>
      <c r="F1301" t="s">
        <v>11</v>
      </c>
      <c r="G1301">
        <v>10905</v>
      </c>
    </row>
    <row r="1302" spans="1:7" x14ac:dyDescent="0.3">
      <c r="A1302" s="1">
        <v>44245</v>
      </c>
      <c r="B1302" t="s">
        <v>15</v>
      </c>
      <c r="C1302" t="str">
        <f>VLOOKUP(B1302,[1]Store_Code!$A$2:$B$10,2,FALSE)</f>
        <v>Aberdeen</v>
      </c>
      <c r="D1302">
        <f t="shared" si="20"/>
        <v>28</v>
      </c>
      <c r="E1302" t="s">
        <v>10</v>
      </c>
      <c r="F1302" t="s">
        <v>11</v>
      </c>
      <c r="G1302">
        <v>33396</v>
      </c>
    </row>
    <row r="1303" spans="1:7" x14ac:dyDescent="0.3">
      <c r="A1303" s="1">
        <v>44245</v>
      </c>
      <c r="B1303" t="s">
        <v>15</v>
      </c>
      <c r="C1303" t="str">
        <f>VLOOKUP(B1303,[1]Store_Code!$A$2:$B$10,2,FALSE)</f>
        <v>Aberdeen</v>
      </c>
      <c r="D1303">
        <f t="shared" si="20"/>
        <v>16</v>
      </c>
      <c r="E1303" t="s">
        <v>13</v>
      </c>
      <c r="F1303" t="s">
        <v>11</v>
      </c>
      <c r="G1303">
        <v>6394</v>
      </c>
    </row>
    <row r="1304" spans="1:7" x14ac:dyDescent="0.3">
      <c r="A1304" s="1">
        <v>44245</v>
      </c>
      <c r="B1304" t="s">
        <v>19</v>
      </c>
      <c r="C1304" t="str">
        <f>VLOOKUP(B1304,[1]Store_Code!$A$2:$B$10,2,FALSE)</f>
        <v>St Andrews</v>
      </c>
      <c r="D1304">
        <f t="shared" si="20"/>
        <v>15</v>
      </c>
      <c r="E1304" t="s">
        <v>8</v>
      </c>
      <c r="F1304" t="s">
        <v>11</v>
      </c>
      <c r="G1304">
        <v>6082</v>
      </c>
    </row>
    <row r="1305" spans="1:7" x14ac:dyDescent="0.3">
      <c r="A1305" s="1">
        <v>44245</v>
      </c>
      <c r="B1305" t="s">
        <v>19</v>
      </c>
      <c r="C1305" t="str">
        <f>VLOOKUP(B1305,[1]Store_Code!$A$2:$B$10,2,FALSE)</f>
        <v>St Andrews</v>
      </c>
      <c r="D1305">
        <f t="shared" si="20"/>
        <v>19</v>
      </c>
      <c r="E1305" t="s">
        <v>10</v>
      </c>
      <c r="F1305" t="s">
        <v>11</v>
      </c>
      <c r="G1305">
        <v>16832</v>
      </c>
    </row>
    <row r="1306" spans="1:7" x14ac:dyDescent="0.3">
      <c r="A1306" s="1">
        <v>44245</v>
      </c>
      <c r="B1306" t="s">
        <v>19</v>
      </c>
      <c r="C1306" t="str">
        <f>VLOOKUP(B1306,[1]Store_Code!$A$2:$B$10,2,FALSE)</f>
        <v>St Andrews</v>
      </c>
      <c r="D1306">
        <f t="shared" si="20"/>
        <v>10</v>
      </c>
      <c r="E1306" t="s">
        <v>13</v>
      </c>
      <c r="F1306" t="s">
        <v>11</v>
      </c>
      <c r="G1306">
        <v>5212</v>
      </c>
    </row>
    <row r="1307" spans="1:7" x14ac:dyDescent="0.3">
      <c r="A1307" s="1">
        <v>44245</v>
      </c>
      <c r="B1307" t="s">
        <v>23</v>
      </c>
      <c r="C1307" t="str">
        <f>VLOOKUP(B1307,[1]Store_Code!$A$2:$B$10,2,FALSE)</f>
        <v>Dundee</v>
      </c>
      <c r="D1307">
        <f t="shared" si="20"/>
        <v>23</v>
      </c>
      <c r="E1307" t="s">
        <v>8</v>
      </c>
      <c r="F1307" t="s">
        <v>11</v>
      </c>
      <c r="G1307">
        <v>12211</v>
      </c>
    </row>
    <row r="1308" spans="1:7" x14ac:dyDescent="0.3">
      <c r="A1308" s="1">
        <v>44245</v>
      </c>
      <c r="B1308" t="s">
        <v>23</v>
      </c>
      <c r="C1308" t="str">
        <f>VLOOKUP(B1308,[1]Store_Code!$A$2:$B$10,2,FALSE)</f>
        <v>Dundee</v>
      </c>
      <c r="D1308">
        <f t="shared" si="20"/>
        <v>30</v>
      </c>
      <c r="E1308" t="s">
        <v>10</v>
      </c>
      <c r="F1308" t="s">
        <v>11</v>
      </c>
      <c r="G1308">
        <v>32204</v>
      </c>
    </row>
    <row r="1309" spans="1:7" x14ac:dyDescent="0.3">
      <c r="A1309" s="1">
        <v>44245</v>
      </c>
      <c r="B1309" t="s">
        <v>23</v>
      </c>
      <c r="C1309" t="str">
        <f>VLOOKUP(B1309,[1]Store_Code!$A$2:$B$10,2,FALSE)</f>
        <v>Dundee</v>
      </c>
      <c r="D1309">
        <f t="shared" si="20"/>
        <v>22</v>
      </c>
      <c r="E1309" t="s">
        <v>13</v>
      </c>
      <c r="F1309" t="s">
        <v>9</v>
      </c>
      <c r="G1309">
        <v>10284</v>
      </c>
    </row>
    <row r="1310" spans="1:7" x14ac:dyDescent="0.3">
      <c r="A1310" s="1">
        <v>44245</v>
      </c>
      <c r="B1310" t="s">
        <v>26</v>
      </c>
      <c r="C1310" t="str">
        <f>VLOOKUP(B1310,[1]Store_Code!$A$2:$B$10,2,FALSE)</f>
        <v>Glasgow</v>
      </c>
      <c r="D1310">
        <f t="shared" si="20"/>
        <v>31</v>
      </c>
      <c r="E1310" t="s">
        <v>8</v>
      </c>
      <c r="F1310" t="s">
        <v>11</v>
      </c>
      <c r="G1310">
        <v>23136</v>
      </c>
    </row>
    <row r="1311" spans="1:7" x14ac:dyDescent="0.3">
      <c r="A1311" s="1">
        <v>44245</v>
      </c>
      <c r="B1311" t="s">
        <v>26</v>
      </c>
      <c r="C1311" t="str">
        <f>VLOOKUP(B1311,[1]Store_Code!$A$2:$B$10,2,FALSE)</f>
        <v>Glasgow</v>
      </c>
      <c r="D1311">
        <f t="shared" si="20"/>
        <v>44</v>
      </c>
      <c r="E1311" t="s">
        <v>10</v>
      </c>
      <c r="F1311" t="s">
        <v>11</v>
      </c>
      <c r="G1311">
        <v>75743</v>
      </c>
    </row>
    <row r="1312" spans="1:7" x14ac:dyDescent="0.3">
      <c r="A1312" s="1">
        <v>44245</v>
      </c>
      <c r="B1312" t="s">
        <v>26</v>
      </c>
      <c r="C1312" t="str">
        <f>VLOOKUP(B1312,[1]Store_Code!$A$2:$B$10,2,FALSE)</f>
        <v>Glasgow</v>
      </c>
      <c r="D1312">
        <f t="shared" si="20"/>
        <v>26</v>
      </c>
      <c r="E1312" t="s">
        <v>13</v>
      </c>
      <c r="F1312" t="s">
        <v>11</v>
      </c>
      <c r="G1312">
        <v>11088</v>
      </c>
    </row>
    <row r="1313" spans="1:7" x14ac:dyDescent="0.3">
      <c r="A1313" s="1">
        <v>44245</v>
      </c>
      <c r="B1313" t="s">
        <v>27</v>
      </c>
      <c r="C1313" t="str">
        <f>VLOOKUP(B1313,[1]Store_Code!$A$2:$B$10,2,FALSE)</f>
        <v>Dumfries</v>
      </c>
      <c r="D1313">
        <f t="shared" si="20"/>
        <v>13</v>
      </c>
      <c r="E1313" t="s">
        <v>8</v>
      </c>
      <c r="F1313" t="s">
        <v>11</v>
      </c>
      <c r="G1313">
        <v>7960</v>
      </c>
    </row>
    <row r="1314" spans="1:7" x14ac:dyDescent="0.3">
      <c r="A1314" s="1">
        <v>44245</v>
      </c>
      <c r="B1314" t="s">
        <v>27</v>
      </c>
      <c r="C1314" t="str">
        <f>VLOOKUP(B1314,[1]Store_Code!$A$2:$B$10,2,FALSE)</f>
        <v>Dumfries</v>
      </c>
      <c r="D1314">
        <f t="shared" si="20"/>
        <v>18</v>
      </c>
      <c r="E1314" t="s">
        <v>10</v>
      </c>
      <c r="F1314" t="s">
        <v>11</v>
      </c>
      <c r="G1314">
        <v>17176</v>
      </c>
    </row>
    <row r="1315" spans="1:7" x14ac:dyDescent="0.3">
      <c r="A1315" s="1">
        <v>44245</v>
      </c>
      <c r="B1315" t="s">
        <v>27</v>
      </c>
      <c r="C1315" t="str">
        <f>VLOOKUP(B1315,[1]Store_Code!$A$2:$B$10,2,FALSE)</f>
        <v>Dumfries</v>
      </c>
      <c r="D1315">
        <f t="shared" si="20"/>
        <v>9</v>
      </c>
      <c r="E1315" t="s">
        <v>13</v>
      </c>
      <c r="F1315" t="s">
        <v>11</v>
      </c>
      <c r="G1315">
        <v>3288</v>
      </c>
    </row>
    <row r="1316" spans="1:7" x14ac:dyDescent="0.3">
      <c r="A1316" s="1">
        <v>44245</v>
      </c>
      <c r="B1316" t="s">
        <v>28</v>
      </c>
      <c r="C1316" t="str">
        <f>VLOOKUP(B1316,[1]Store_Code!$A$2:$B$10,2,FALSE)</f>
        <v>Inverness</v>
      </c>
      <c r="D1316">
        <f t="shared" si="20"/>
        <v>22</v>
      </c>
      <c r="E1316" t="s">
        <v>8</v>
      </c>
      <c r="F1316" t="s">
        <v>11</v>
      </c>
      <c r="G1316">
        <v>10370</v>
      </c>
    </row>
    <row r="1317" spans="1:7" x14ac:dyDescent="0.3">
      <c r="A1317" s="1">
        <v>44245</v>
      </c>
      <c r="B1317" t="s">
        <v>28</v>
      </c>
      <c r="C1317" t="str">
        <f>VLOOKUP(B1317,[1]Store_Code!$A$2:$B$10,2,FALSE)</f>
        <v>Inverness</v>
      </c>
      <c r="D1317">
        <f t="shared" si="20"/>
        <v>20</v>
      </c>
      <c r="E1317" t="s">
        <v>10</v>
      </c>
      <c r="F1317" t="s">
        <v>11</v>
      </c>
      <c r="G1317">
        <v>27984</v>
      </c>
    </row>
    <row r="1318" spans="1:7" x14ac:dyDescent="0.3">
      <c r="A1318" s="1">
        <v>44245</v>
      </c>
      <c r="B1318" t="s">
        <v>28</v>
      </c>
      <c r="C1318" t="str">
        <f>VLOOKUP(B1318,[1]Store_Code!$A$2:$B$10,2,FALSE)</f>
        <v>Inverness</v>
      </c>
      <c r="D1318">
        <f t="shared" si="20"/>
        <v>20</v>
      </c>
      <c r="E1318" t="s">
        <v>13</v>
      </c>
      <c r="F1318" t="s">
        <v>11</v>
      </c>
      <c r="G1318">
        <v>5427</v>
      </c>
    </row>
    <row r="1319" spans="1:7" x14ac:dyDescent="0.3">
      <c r="A1319" s="1">
        <v>44245</v>
      </c>
      <c r="B1319" t="s">
        <v>29</v>
      </c>
      <c r="C1319" t="str">
        <f>VLOOKUP(B1319,[1]Store_Code!$A$2:$B$10,2,FALSE)</f>
        <v>Stirling</v>
      </c>
      <c r="D1319">
        <f t="shared" si="20"/>
        <v>22</v>
      </c>
      <c r="E1319" t="s">
        <v>8</v>
      </c>
      <c r="F1319" t="s">
        <v>11</v>
      </c>
      <c r="G1319">
        <v>9159</v>
      </c>
    </row>
    <row r="1320" spans="1:7" x14ac:dyDescent="0.3">
      <c r="A1320" s="1">
        <v>44245</v>
      </c>
      <c r="B1320" t="s">
        <v>29</v>
      </c>
      <c r="C1320" t="str">
        <f>VLOOKUP(B1320,[1]Store_Code!$A$2:$B$10,2,FALSE)</f>
        <v>Stirling</v>
      </c>
      <c r="D1320">
        <f t="shared" si="20"/>
        <v>21</v>
      </c>
      <c r="E1320" t="s">
        <v>10</v>
      </c>
      <c r="F1320" t="s">
        <v>11</v>
      </c>
      <c r="G1320">
        <v>22543</v>
      </c>
    </row>
    <row r="1321" spans="1:7" x14ac:dyDescent="0.3">
      <c r="A1321" s="1">
        <v>44245</v>
      </c>
      <c r="B1321" t="s">
        <v>29</v>
      </c>
      <c r="C1321" t="str">
        <f>VLOOKUP(B1321,[1]Store_Code!$A$2:$B$10,2,FALSE)</f>
        <v>Stirling</v>
      </c>
      <c r="D1321">
        <f t="shared" si="20"/>
        <v>15.7</v>
      </c>
      <c r="E1321" t="s">
        <v>13</v>
      </c>
      <c r="F1321" t="s">
        <v>11</v>
      </c>
      <c r="G1321">
        <v>5439</v>
      </c>
    </row>
    <row r="1322" spans="1:7" x14ac:dyDescent="0.3">
      <c r="A1322" s="1">
        <v>44245</v>
      </c>
      <c r="B1322" t="s">
        <v>30</v>
      </c>
      <c r="C1322" t="str">
        <f>VLOOKUP(B1322,[1]Store_Code!$A$2:$B$10,2,FALSE)</f>
        <v>Edinburgh</v>
      </c>
      <c r="D1322">
        <f t="shared" si="20"/>
        <v>29</v>
      </c>
      <c r="E1322" t="s">
        <v>8</v>
      </c>
      <c r="F1322" t="s">
        <v>11</v>
      </c>
      <c r="G1322">
        <v>15264</v>
      </c>
    </row>
    <row r="1323" spans="1:7" x14ac:dyDescent="0.3">
      <c r="A1323" s="1">
        <v>44245</v>
      </c>
      <c r="B1323" t="s">
        <v>30</v>
      </c>
      <c r="C1323" t="str">
        <f>VLOOKUP(B1323,[1]Store_Code!$A$2:$B$10,2,FALSE)</f>
        <v>Edinburgh</v>
      </c>
      <c r="D1323">
        <f t="shared" si="20"/>
        <v>39</v>
      </c>
      <c r="E1323" t="s">
        <v>10</v>
      </c>
      <c r="F1323" t="s">
        <v>11</v>
      </c>
      <c r="G1323">
        <v>48306</v>
      </c>
    </row>
    <row r="1324" spans="1:7" x14ac:dyDescent="0.3">
      <c r="A1324" s="1">
        <v>44245</v>
      </c>
      <c r="B1324" t="s">
        <v>30</v>
      </c>
      <c r="C1324" t="str">
        <f>VLOOKUP(B1324,[1]Store_Code!$A$2:$B$10,2,FALSE)</f>
        <v>Edinburgh</v>
      </c>
      <c r="D1324">
        <f t="shared" si="20"/>
        <v>24</v>
      </c>
      <c r="E1324" t="s">
        <v>13</v>
      </c>
      <c r="F1324" t="s">
        <v>11</v>
      </c>
      <c r="G1324">
        <v>8160</v>
      </c>
    </row>
    <row r="1325" spans="1:7" x14ac:dyDescent="0.3">
      <c r="A1325" s="1">
        <v>44246</v>
      </c>
      <c r="B1325" t="s">
        <v>7</v>
      </c>
      <c r="C1325" t="str">
        <f>VLOOKUP(B1325,[1]Store_Code!$A$2:$B$10,2,FALSE)</f>
        <v>Perth</v>
      </c>
      <c r="D1325">
        <f t="shared" si="20"/>
        <v>18</v>
      </c>
      <c r="E1325" t="s">
        <v>8</v>
      </c>
      <c r="F1325" t="s">
        <v>9</v>
      </c>
      <c r="G1325">
        <v>9590</v>
      </c>
    </row>
    <row r="1326" spans="1:7" x14ac:dyDescent="0.3">
      <c r="A1326" s="1">
        <v>44246</v>
      </c>
      <c r="B1326" t="s">
        <v>7</v>
      </c>
      <c r="C1326" t="str">
        <f>VLOOKUP(B1326,[1]Store_Code!$A$2:$B$10,2,FALSE)</f>
        <v>Perth</v>
      </c>
      <c r="D1326">
        <f t="shared" si="20"/>
        <v>19</v>
      </c>
      <c r="E1326" t="s">
        <v>10</v>
      </c>
      <c r="F1326" t="s">
        <v>11</v>
      </c>
      <c r="G1326">
        <v>23802</v>
      </c>
    </row>
    <row r="1327" spans="1:7" x14ac:dyDescent="0.3">
      <c r="A1327" s="1">
        <v>44246</v>
      </c>
      <c r="B1327" t="s">
        <v>7</v>
      </c>
      <c r="C1327" t="str">
        <f>VLOOKUP(B1327,[1]Store_Code!$A$2:$B$10,2,FALSE)</f>
        <v>Perth</v>
      </c>
      <c r="D1327">
        <f t="shared" si="20"/>
        <v>13</v>
      </c>
      <c r="E1327" t="s">
        <v>13</v>
      </c>
      <c r="F1327" t="s">
        <v>11</v>
      </c>
      <c r="G1327">
        <v>6921</v>
      </c>
    </row>
    <row r="1328" spans="1:7" x14ac:dyDescent="0.3">
      <c r="A1328" s="1">
        <v>44246</v>
      </c>
      <c r="B1328" t="s">
        <v>15</v>
      </c>
      <c r="C1328" t="str">
        <f>VLOOKUP(B1328,[1]Store_Code!$A$2:$B$10,2,FALSE)</f>
        <v>Aberdeen</v>
      </c>
      <c r="D1328">
        <f t="shared" si="20"/>
        <v>24</v>
      </c>
      <c r="E1328" t="s">
        <v>8</v>
      </c>
      <c r="F1328" t="s">
        <v>11</v>
      </c>
      <c r="G1328">
        <v>11153</v>
      </c>
    </row>
    <row r="1329" spans="1:7" x14ac:dyDescent="0.3">
      <c r="A1329" s="1">
        <v>44246</v>
      </c>
      <c r="B1329" t="s">
        <v>15</v>
      </c>
      <c r="C1329" t="str">
        <f>VLOOKUP(B1329,[1]Store_Code!$A$2:$B$10,2,FALSE)</f>
        <v>Aberdeen</v>
      </c>
      <c r="D1329">
        <f t="shared" si="20"/>
        <v>28</v>
      </c>
      <c r="E1329" t="s">
        <v>10</v>
      </c>
      <c r="F1329" t="s">
        <v>11</v>
      </c>
      <c r="G1329">
        <v>37465</v>
      </c>
    </row>
    <row r="1330" spans="1:7" x14ac:dyDescent="0.3">
      <c r="A1330" s="1">
        <v>44246</v>
      </c>
      <c r="B1330" t="s">
        <v>15</v>
      </c>
      <c r="C1330" t="str">
        <f>VLOOKUP(B1330,[1]Store_Code!$A$2:$B$10,2,FALSE)</f>
        <v>Aberdeen</v>
      </c>
      <c r="D1330">
        <f t="shared" si="20"/>
        <v>16</v>
      </c>
      <c r="E1330" t="s">
        <v>13</v>
      </c>
      <c r="F1330" t="s">
        <v>11</v>
      </c>
      <c r="G1330">
        <v>6972</v>
      </c>
    </row>
    <row r="1331" spans="1:7" x14ac:dyDescent="0.3">
      <c r="A1331" s="1">
        <v>44246</v>
      </c>
      <c r="B1331" t="s">
        <v>19</v>
      </c>
      <c r="C1331" t="str">
        <f>VLOOKUP(B1331,[1]Store_Code!$A$2:$B$10,2,FALSE)</f>
        <v>St Andrews</v>
      </c>
      <c r="D1331">
        <f t="shared" si="20"/>
        <v>15</v>
      </c>
      <c r="E1331" t="s">
        <v>8</v>
      </c>
      <c r="F1331" t="s">
        <v>11</v>
      </c>
      <c r="G1331">
        <v>6232</v>
      </c>
    </row>
    <row r="1332" spans="1:7" x14ac:dyDescent="0.3">
      <c r="A1332" s="1">
        <v>44246</v>
      </c>
      <c r="B1332" t="s">
        <v>19</v>
      </c>
      <c r="C1332" t="str">
        <f>VLOOKUP(B1332,[1]Store_Code!$A$2:$B$10,2,FALSE)</f>
        <v>St Andrews</v>
      </c>
      <c r="D1332">
        <f t="shared" si="20"/>
        <v>19</v>
      </c>
      <c r="E1332" t="s">
        <v>10</v>
      </c>
      <c r="F1332" t="s">
        <v>11</v>
      </c>
      <c r="G1332">
        <v>18882</v>
      </c>
    </row>
    <row r="1333" spans="1:7" x14ac:dyDescent="0.3">
      <c r="A1333" s="1">
        <v>44246</v>
      </c>
      <c r="B1333" t="s">
        <v>19</v>
      </c>
      <c r="C1333" t="str">
        <f>VLOOKUP(B1333,[1]Store_Code!$A$2:$B$10,2,FALSE)</f>
        <v>St Andrews</v>
      </c>
      <c r="D1333">
        <f t="shared" si="20"/>
        <v>10</v>
      </c>
      <c r="E1333" t="s">
        <v>13</v>
      </c>
      <c r="F1333" t="s">
        <v>11</v>
      </c>
      <c r="G1333">
        <v>5685</v>
      </c>
    </row>
    <row r="1334" spans="1:7" x14ac:dyDescent="0.3">
      <c r="A1334" s="1">
        <v>44246</v>
      </c>
      <c r="B1334" t="s">
        <v>23</v>
      </c>
      <c r="C1334" t="str">
        <f>VLOOKUP(B1334,[1]Store_Code!$A$2:$B$10,2,FALSE)</f>
        <v>Dundee</v>
      </c>
      <c r="D1334">
        <f t="shared" si="20"/>
        <v>23</v>
      </c>
      <c r="E1334" t="s">
        <v>8</v>
      </c>
      <c r="F1334" t="s">
        <v>11</v>
      </c>
      <c r="G1334">
        <v>12490</v>
      </c>
    </row>
    <row r="1335" spans="1:7" x14ac:dyDescent="0.3">
      <c r="A1335" s="1">
        <v>44246</v>
      </c>
      <c r="B1335" t="s">
        <v>23</v>
      </c>
      <c r="C1335" t="str">
        <f>VLOOKUP(B1335,[1]Store_Code!$A$2:$B$10,2,FALSE)</f>
        <v>Dundee</v>
      </c>
      <c r="D1335">
        <f t="shared" si="20"/>
        <v>30</v>
      </c>
      <c r="E1335" t="s">
        <v>10</v>
      </c>
      <c r="F1335" t="s">
        <v>11</v>
      </c>
      <c r="G1335">
        <v>36127</v>
      </c>
    </row>
    <row r="1336" spans="1:7" x14ac:dyDescent="0.3">
      <c r="A1336" s="1">
        <v>44246</v>
      </c>
      <c r="B1336" t="s">
        <v>23</v>
      </c>
      <c r="C1336" t="str">
        <f>VLOOKUP(B1336,[1]Store_Code!$A$2:$B$10,2,FALSE)</f>
        <v>Dundee</v>
      </c>
      <c r="D1336">
        <f t="shared" si="20"/>
        <v>22</v>
      </c>
      <c r="E1336" t="s">
        <v>13</v>
      </c>
      <c r="F1336" t="s">
        <v>9</v>
      </c>
      <c r="G1336">
        <v>10963</v>
      </c>
    </row>
    <row r="1337" spans="1:7" x14ac:dyDescent="0.3">
      <c r="A1337" s="1">
        <v>44246</v>
      </c>
      <c r="B1337" t="s">
        <v>26</v>
      </c>
      <c r="C1337" t="str">
        <f>VLOOKUP(B1337,[1]Store_Code!$A$2:$B$10,2,FALSE)</f>
        <v>Glasgow</v>
      </c>
      <c r="D1337">
        <f t="shared" si="20"/>
        <v>31</v>
      </c>
      <c r="E1337" t="s">
        <v>8</v>
      </c>
      <c r="F1337" t="s">
        <v>11</v>
      </c>
      <c r="G1337">
        <v>23664</v>
      </c>
    </row>
    <row r="1338" spans="1:7" x14ac:dyDescent="0.3">
      <c r="A1338" s="1">
        <v>44246</v>
      </c>
      <c r="B1338" t="s">
        <v>26</v>
      </c>
      <c r="C1338" t="str">
        <f>VLOOKUP(B1338,[1]Store_Code!$A$2:$B$10,2,FALSE)</f>
        <v>Glasgow</v>
      </c>
      <c r="D1338">
        <f t="shared" si="20"/>
        <v>44</v>
      </c>
      <c r="E1338" t="s">
        <v>10</v>
      </c>
      <c r="F1338" t="s">
        <v>11</v>
      </c>
      <c r="G1338">
        <v>84971</v>
      </c>
    </row>
    <row r="1339" spans="1:7" x14ac:dyDescent="0.3">
      <c r="A1339" s="1">
        <v>44246</v>
      </c>
      <c r="B1339" t="s">
        <v>26</v>
      </c>
      <c r="C1339" t="str">
        <f>VLOOKUP(B1339,[1]Store_Code!$A$2:$B$10,2,FALSE)</f>
        <v>Glasgow</v>
      </c>
      <c r="D1339">
        <f t="shared" si="20"/>
        <v>26</v>
      </c>
      <c r="E1339" t="s">
        <v>13</v>
      </c>
      <c r="F1339" t="s">
        <v>11</v>
      </c>
      <c r="G1339">
        <v>12092</v>
      </c>
    </row>
    <row r="1340" spans="1:7" x14ac:dyDescent="0.3">
      <c r="A1340" s="1">
        <v>44246</v>
      </c>
      <c r="B1340" t="s">
        <v>27</v>
      </c>
      <c r="C1340" t="str">
        <f>VLOOKUP(B1340,[1]Store_Code!$A$2:$B$10,2,FALSE)</f>
        <v>Dumfries</v>
      </c>
      <c r="D1340">
        <f t="shared" si="20"/>
        <v>13</v>
      </c>
      <c r="E1340" t="s">
        <v>8</v>
      </c>
      <c r="F1340" t="s">
        <v>11</v>
      </c>
      <c r="G1340">
        <v>8142</v>
      </c>
    </row>
    <row r="1341" spans="1:7" x14ac:dyDescent="0.3">
      <c r="A1341" s="1">
        <v>44246</v>
      </c>
      <c r="B1341" t="s">
        <v>27</v>
      </c>
      <c r="C1341" t="str">
        <f>VLOOKUP(B1341,[1]Store_Code!$A$2:$B$10,2,FALSE)</f>
        <v>Dumfries</v>
      </c>
      <c r="D1341">
        <f t="shared" si="20"/>
        <v>18</v>
      </c>
      <c r="E1341" t="s">
        <v>10</v>
      </c>
      <c r="F1341" t="s">
        <v>11</v>
      </c>
      <c r="G1341">
        <v>19268</v>
      </c>
    </row>
    <row r="1342" spans="1:7" x14ac:dyDescent="0.3">
      <c r="A1342" s="1">
        <v>44246</v>
      </c>
      <c r="B1342" t="s">
        <v>27</v>
      </c>
      <c r="C1342" t="str">
        <f>VLOOKUP(B1342,[1]Store_Code!$A$2:$B$10,2,FALSE)</f>
        <v>Dumfries</v>
      </c>
      <c r="D1342">
        <f t="shared" si="20"/>
        <v>9</v>
      </c>
      <c r="E1342" t="s">
        <v>13</v>
      </c>
      <c r="F1342" t="s">
        <v>11</v>
      </c>
      <c r="G1342">
        <v>3586</v>
      </c>
    </row>
    <row r="1343" spans="1:7" x14ac:dyDescent="0.3">
      <c r="A1343" s="1">
        <v>44246</v>
      </c>
      <c r="B1343" t="s">
        <v>28</v>
      </c>
      <c r="C1343" t="str">
        <f>VLOOKUP(B1343,[1]Store_Code!$A$2:$B$10,2,FALSE)</f>
        <v>Inverness</v>
      </c>
      <c r="D1343">
        <f t="shared" si="20"/>
        <v>22</v>
      </c>
      <c r="E1343" t="s">
        <v>8</v>
      </c>
      <c r="F1343" t="s">
        <v>11</v>
      </c>
      <c r="G1343">
        <v>10624</v>
      </c>
    </row>
    <row r="1344" spans="1:7" x14ac:dyDescent="0.3">
      <c r="A1344" s="1">
        <v>44246</v>
      </c>
      <c r="B1344" t="s">
        <v>28</v>
      </c>
      <c r="C1344" t="str">
        <f>VLOOKUP(B1344,[1]Store_Code!$A$2:$B$10,2,FALSE)</f>
        <v>Inverness</v>
      </c>
      <c r="D1344">
        <f t="shared" si="20"/>
        <v>20</v>
      </c>
      <c r="E1344" t="s">
        <v>10</v>
      </c>
      <c r="F1344" t="s">
        <v>11</v>
      </c>
      <c r="G1344">
        <v>31393</v>
      </c>
    </row>
    <row r="1345" spans="1:7" x14ac:dyDescent="0.3">
      <c r="A1345" s="1">
        <v>44246</v>
      </c>
      <c r="B1345" t="s">
        <v>28</v>
      </c>
      <c r="C1345" t="str">
        <f>VLOOKUP(B1345,[1]Store_Code!$A$2:$B$10,2,FALSE)</f>
        <v>Inverness</v>
      </c>
      <c r="D1345">
        <f t="shared" si="20"/>
        <v>20</v>
      </c>
      <c r="E1345" t="s">
        <v>13</v>
      </c>
      <c r="F1345" t="s">
        <v>11</v>
      </c>
      <c r="G1345">
        <v>5919</v>
      </c>
    </row>
    <row r="1346" spans="1:7" x14ac:dyDescent="0.3">
      <c r="A1346" s="1">
        <v>44246</v>
      </c>
      <c r="B1346" t="s">
        <v>29</v>
      </c>
      <c r="C1346" t="str">
        <f>VLOOKUP(B1346,[1]Store_Code!$A$2:$B$10,2,FALSE)</f>
        <v>Stirling</v>
      </c>
      <c r="D1346">
        <f t="shared" ref="D1346:D1409" si="21">INDEX($I$4:$K$12,MATCH(C1346,$H$4:$H$12,0),MATCH(E1346,I$3:K$3,0))</f>
        <v>22</v>
      </c>
      <c r="E1346" t="s">
        <v>8</v>
      </c>
      <c r="F1346" t="s">
        <v>11</v>
      </c>
      <c r="G1346">
        <v>9368</v>
      </c>
    </row>
    <row r="1347" spans="1:7" x14ac:dyDescent="0.3">
      <c r="A1347" s="1">
        <v>44246</v>
      </c>
      <c r="B1347" t="s">
        <v>29</v>
      </c>
      <c r="C1347" t="str">
        <f>VLOOKUP(B1347,[1]Store_Code!$A$2:$B$10,2,FALSE)</f>
        <v>Stirling</v>
      </c>
      <c r="D1347">
        <f t="shared" si="21"/>
        <v>21</v>
      </c>
      <c r="E1347" t="s">
        <v>10</v>
      </c>
      <c r="F1347" t="s">
        <v>11</v>
      </c>
      <c r="G1347">
        <v>25289</v>
      </c>
    </row>
    <row r="1348" spans="1:7" x14ac:dyDescent="0.3">
      <c r="A1348" s="1">
        <v>44246</v>
      </c>
      <c r="B1348" t="s">
        <v>29</v>
      </c>
      <c r="C1348" t="str">
        <f>VLOOKUP(B1348,[1]Store_Code!$A$2:$B$10,2,FALSE)</f>
        <v>Stirling</v>
      </c>
      <c r="D1348">
        <f t="shared" si="21"/>
        <v>15.7</v>
      </c>
      <c r="E1348" t="s">
        <v>13</v>
      </c>
      <c r="F1348" t="s">
        <v>11</v>
      </c>
      <c r="G1348">
        <v>5932</v>
      </c>
    </row>
    <row r="1349" spans="1:7" x14ac:dyDescent="0.3">
      <c r="A1349" s="1">
        <v>44246</v>
      </c>
      <c r="B1349" t="s">
        <v>30</v>
      </c>
      <c r="C1349" t="str">
        <f>VLOOKUP(B1349,[1]Store_Code!$A$2:$B$10,2,FALSE)</f>
        <v>Edinburgh</v>
      </c>
      <c r="D1349">
        <f t="shared" si="21"/>
        <v>29</v>
      </c>
      <c r="E1349" t="s">
        <v>8</v>
      </c>
      <c r="F1349" t="s">
        <v>11</v>
      </c>
      <c r="G1349">
        <v>15612</v>
      </c>
    </row>
    <row r="1350" spans="1:7" x14ac:dyDescent="0.3">
      <c r="A1350" s="1">
        <v>44246</v>
      </c>
      <c r="B1350" t="s">
        <v>30</v>
      </c>
      <c r="C1350" t="str">
        <f>VLOOKUP(B1350,[1]Store_Code!$A$2:$B$10,2,FALSE)</f>
        <v>Edinburgh</v>
      </c>
      <c r="D1350">
        <f t="shared" si="21"/>
        <v>39</v>
      </c>
      <c r="E1350" t="s">
        <v>10</v>
      </c>
      <c r="F1350" t="s">
        <v>11</v>
      </c>
      <c r="G1350">
        <v>54191</v>
      </c>
    </row>
    <row r="1351" spans="1:7" x14ac:dyDescent="0.3">
      <c r="A1351" s="1">
        <v>44246</v>
      </c>
      <c r="B1351" t="s">
        <v>30</v>
      </c>
      <c r="C1351" t="str">
        <f>VLOOKUP(B1351,[1]Store_Code!$A$2:$B$10,2,FALSE)</f>
        <v>Edinburgh</v>
      </c>
      <c r="D1351">
        <f t="shared" si="21"/>
        <v>24</v>
      </c>
      <c r="E1351" t="s">
        <v>13</v>
      </c>
      <c r="F1351" t="s">
        <v>11</v>
      </c>
      <c r="G1351">
        <v>8899</v>
      </c>
    </row>
    <row r="1352" spans="1:7" x14ac:dyDescent="0.3">
      <c r="A1352" s="1">
        <v>44247</v>
      </c>
      <c r="B1352" t="s">
        <v>7</v>
      </c>
      <c r="C1352" t="str">
        <f>VLOOKUP(B1352,[1]Store_Code!$A$2:$B$10,2,FALSE)</f>
        <v>Perth</v>
      </c>
      <c r="D1352">
        <f t="shared" si="21"/>
        <v>18</v>
      </c>
      <c r="E1352" t="s">
        <v>8</v>
      </c>
      <c r="F1352" t="s">
        <v>9</v>
      </c>
      <c r="G1352">
        <v>9085</v>
      </c>
    </row>
    <row r="1353" spans="1:7" x14ac:dyDescent="0.3">
      <c r="A1353" s="1">
        <v>44247</v>
      </c>
      <c r="B1353" t="s">
        <v>7</v>
      </c>
      <c r="C1353" t="str">
        <f>VLOOKUP(B1353,[1]Store_Code!$A$2:$B$10,2,FALSE)</f>
        <v>Perth</v>
      </c>
      <c r="D1353">
        <f t="shared" si="21"/>
        <v>19</v>
      </c>
      <c r="E1353" t="s">
        <v>10</v>
      </c>
      <c r="F1353" t="s">
        <v>11</v>
      </c>
      <c r="G1353">
        <v>25218</v>
      </c>
    </row>
    <row r="1354" spans="1:7" x14ac:dyDescent="0.3">
      <c r="A1354" s="1">
        <v>44247</v>
      </c>
      <c r="B1354" t="s">
        <v>7</v>
      </c>
      <c r="C1354" t="str">
        <f>VLOOKUP(B1354,[1]Store_Code!$A$2:$B$10,2,FALSE)</f>
        <v>Perth</v>
      </c>
      <c r="D1354">
        <f t="shared" si="21"/>
        <v>13</v>
      </c>
      <c r="E1354" t="s">
        <v>13</v>
      </c>
      <c r="F1354" t="s">
        <v>11</v>
      </c>
      <c r="G1354">
        <v>7514</v>
      </c>
    </row>
    <row r="1355" spans="1:7" x14ac:dyDescent="0.3">
      <c r="A1355" s="1">
        <v>44247</v>
      </c>
      <c r="B1355" t="s">
        <v>15</v>
      </c>
      <c r="C1355" t="str">
        <f>VLOOKUP(B1355,[1]Store_Code!$A$2:$B$10,2,FALSE)</f>
        <v>Aberdeen</v>
      </c>
      <c r="D1355">
        <f t="shared" si="21"/>
        <v>24</v>
      </c>
      <c r="E1355" t="s">
        <v>8</v>
      </c>
      <c r="F1355" t="s">
        <v>11</v>
      </c>
      <c r="G1355">
        <v>11825</v>
      </c>
    </row>
    <row r="1356" spans="1:7" x14ac:dyDescent="0.3">
      <c r="A1356" s="1">
        <v>44247</v>
      </c>
      <c r="B1356" t="s">
        <v>15</v>
      </c>
      <c r="C1356" t="str">
        <f>VLOOKUP(B1356,[1]Store_Code!$A$2:$B$10,2,FALSE)</f>
        <v>Aberdeen</v>
      </c>
      <c r="D1356">
        <f t="shared" si="21"/>
        <v>28</v>
      </c>
      <c r="E1356" t="s">
        <v>10</v>
      </c>
      <c r="F1356" t="s">
        <v>11</v>
      </c>
      <c r="G1356">
        <v>39695</v>
      </c>
    </row>
    <row r="1357" spans="1:7" x14ac:dyDescent="0.3">
      <c r="A1357" s="1">
        <v>44247</v>
      </c>
      <c r="B1357" t="s">
        <v>15</v>
      </c>
      <c r="C1357" t="str">
        <f>VLOOKUP(B1357,[1]Store_Code!$A$2:$B$10,2,FALSE)</f>
        <v>Aberdeen</v>
      </c>
      <c r="D1357">
        <f t="shared" si="21"/>
        <v>16</v>
      </c>
      <c r="E1357" t="s">
        <v>13</v>
      </c>
      <c r="F1357" t="s">
        <v>11</v>
      </c>
      <c r="G1357">
        <v>7569</v>
      </c>
    </row>
    <row r="1358" spans="1:7" x14ac:dyDescent="0.3">
      <c r="A1358" s="1">
        <v>44247</v>
      </c>
      <c r="B1358" t="s">
        <v>19</v>
      </c>
      <c r="C1358" t="str">
        <f>VLOOKUP(B1358,[1]Store_Code!$A$2:$B$10,2,FALSE)</f>
        <v>St Andrews</v>
      </c>
      <c r="D1358">
        <f t="shared" si="21"/>
        <v>15</v>
      </c>
      <c r="E1358" t="s">
        <v>8</v>
      </c>
      <c r="F1358" t="s">
        <v>11</v>
      </c>
      <c r="G1358">
        <v>5819</v>
      </c>
    </row>
    <row r="1359" spans="1:7" x14ac:dyDescent="0.3">
      <c r="A1359" s="1">
        <v>44247</v>
      </c>
      <c r="B1359" t="s">
        <v>19</v>
      </c>
      <c r="C1359" t="str">
        <f>VLOOKUP(B1359,[1]Store_Code!$A$2:$B$10,2,FALSE)</f>
        <v>St Andrews</v>
      </c>
      <c r="D1359">
        <f t="shared" si="21"/>
        <v>19</v>
      </c>
      <c r="E1359" t="s">
        <v>10</v>
      </c>
      <c r="F1359" t="s">
        <v>11</v>
      </c>
      <c r="G1359">
        <v>20006</v>
      </c>
    </row>
    <row r="1360" spans="1:7" x14ac:dyDescent="0.3">
      <c r="A1360" s="1">
        <v>44247</v>
      </c>
      <c r="B1360" t="s">
        <v>19</v>
      </c>
      <c r="C1360" t="str">
        <f>VLOOKUP(B1360,[1]Store_Code!$A$2:$B$10,2,FALSE)</f>
        <v>St Andrews</v>
      </c>
      <c r="D1360">
        <f t="shared" si="21"/>
        <v>10</v>
      </c>
      <c r="E1360" t="s">
        <v>13</v>
      </c>
      <c r="F1360" t="s">
        <v>11</v>
      </c>
      <c r="G1360">
        <v>6172</v>
      </c>
    </row>
    <row r="1361" spans="1:7" x14ac:dyDescent="0.3">
      <c r="A1361" s="1">
        <v>44247</v>
      </c>
      <c r="B1361" t="s">
        <v>23</v>
      </c>
      <c r="C1361" t="str">
        <f>VLOOKUP(B1361,[1]Store_Code!$A$2:$B$10,2,FALSE)</f>
        <v>Dundee</v>
      </c>
      <c r="D1361">
        <f t="shared" si="21"/>
        <v>23</v>
      </c>
      <c r="E1361" t="s">
        <v>8</v>
      </c>
      <c r="F1361" t="s">
        <v>11</v>
      </c>
      <c r="G1361">
        <v>11728</v>
      </c>
    </row>
    <row r="1362" spans="1:7" x14ac:dyDescent="0.3">
      <c r="A1362" s="1">
        <v>44247</v>
      </c>
      <c r="B1362" t="s">
        <v>23</v>
      </c>
      <c r="C1362" t="str">
        <f>VLOOKUP(B1362,[1]Store_Code!$A$2:$B$10,2,FALSE)</f>
        <v>Dundee</v>
      </c>
      <c r="D1362">
        <f t="shared" si="21"/>
        <v>30</v>
      </c>
      <c r="E1362" t="s">
        <v>10</v>
      </c>
      <c r="F1362" t="s">
        <v>11</v>
      </c>
      <c r="G1362">
        <v>38278</v>
      </c>
    </row>
    <row r="1363" spans="1:7" x14ac:dyDescent="0.3">
      <c r="A1363" s="1">
        <v>44247</v>
      </c>
      <c r="B1363" t="s">
        <v>23</v>
      </c>
      <c r="C1363" t="str">
        <f>VLOOKUP(B1363,[1]Store_Code!$A$2:$B$10,2,FALSE)</f>
        <v>Dundee</v>
      </c>
      <c r="D1363">
        <f t="shared" si="21"/>
        <v>22</v>
      </c>
      <c r="E1363" t="s">
        <v>13</v>
      </c>
      <c r="F1363" t="s">
        <v>9</v>
      </c>
      <c r="G1363">
        <v>11664</v>
      </c>
    </row>
    <row r="1364" spans="1:7" x14ac:dyDescent="0.3">
      <c r="A1364" s="1">
        <v>44247</v>
      </c>
      <c r="B1364" t="s">
        <v>26</v>
      </c>
      <c r="C1364" t="str">
        <f>VLOOKUP(B1364,[1]Store_Code!$A$2:$B$10,2,FALSE)</f>
        <v>Glasgow</v>
      </c>
      <c r="D1364">
        <f t="shared" si="21"/>
        <v>31</v>
      </c>
      <c r="E1364" t="s">
        <v>8</v>
      </c>
      <c r="F1364" t="s">
        <v>11</v>
      </c>
      <c r="G1364">
        <v>22221</v>
      </c>
    </row>
    <row r="1365" spans="1:7" x14ac:dyDescent="0.3">
      <c r="A1365" s="1">
        <v>44247</v>
      </c>
      <c r="B1365" t="s">
        <v>26</v>
      </c>
      <c r="C1365" t="str">
        <f>VLOOKUP(B1365,[1]Store_Code!$A$2:$B$10,2,FALSE)</f>
        <v>Glasgow</v>
      </c>
      <c r="D1365">
        <f t="shared" si="21"/>
        <v>44</v>
      </c>
      <c r="E1365" t="s">
        <v>10</v>
      </c>
      <c r="F1365" t="s">
        <v>11</v>
      </c>
      <c r="G1365">
        <v>90029</v>
      </c>
    </row>
    <row r="1366" spans="1:7" x14ac:dyDescent="0.3">
      <c r="A1366" s="1">
        <v>44247</v>
      </c>
      <c r="B1366" t="s">
        <v>26</v>
      </c>
      <c r="C1366" t="str">
        <f>VLOOKUP(B1366,[1]Store_Code!$A$2:$B$10,2,FALSE)</f>
        <v>Glasgow</v>
      </c>
      <c r="D1366">
        <f t="shared" si="21"/>
        <v>26</v>
      </c>
      <c r="E1366" t="s">
        <v>13</v>
      </c>
      <c r="F1366" t="s">
        <v>11</v>
      </c>
      <c r="G1366">
        <v>13128</v>
      </c>
    </row>
    <row r="1367" spans="1:7" x14ac:dyDescent="0.3">
      <c r="A1367" s="1">
        <v>44247</v>
      </c>
      <c r="B1367" t="s">
        <v>27</v>
      </c>
      <c r="C1367" t="str">
        <f>VLOOKUP(B1367,[1]Store_Code!$A$2:$B$10,2,FALSE)</f>
        <v>Dumfries</v>
      </c>
      <c r="D1367">
        <f t="shared" si="21"/>
        <v>13</v>
      </c>
      <c r="E1367" t="s">
        <v>8</v>
      </c>
      <c r="F1367" t="s">
        <v>11</v>
      </c>
      <c r="G1367">
        <v>7644</v>
      </c>
    </row>
    <row r="1368" spans="1:7" x14ac:dyDescent="0.3">
      <c r="A1368" s="1">
        <v>44247</v>
      </c>
      <c r="B1368" t="s">
        <v>27</v>
      </c>
      <c r="C1368" t="str">
        <f>VLOOKUP(B1368,[1]Store_Code!$A$2:$B$10,2,FALSE)</f>
        <v>Dumfries</v>
      </c>
      <c r="D1368">
        <f t="shared" si="21"/>
        <v>18</v>
      </c>
      <c r="E1368" t="s">
        <v>10</v>
      </c>
      <c r="F1368" t="s">
        <v>11</v>
      </c>
      <c r="G1368">
        <v>20415</v>
      </c>
    </row>
    <row r="1369" spans="1:7" x14ac:dyDescent="0.3">
      <c r="A1369" s="1">
        <v>44247</v>
      </c>
      <c r="B1369" t="s">
        <v>27</v>
      </c>
      <c r="C1369" t="str">
        <f>VLOOKUP(B1369,[1]Store_Code!$A$2:$B$10,2,FALSE)</f>
        <v>Dumfries</v>
      </c>
      <c r="D1369">
        <f t="shared" si="21"/>
        <v>9</v>
      </c>
      <c r="E1369" t="s">
        <v>13</v>
      </c>
      <c r="F1369" t="s">
        <v>11</v>
      </c>
      <c r="G1369">
        <v>3892</v>
      </c>
    </row>
    <row r="1370" spans="1:7" x14ac:dyDescent="0.3">
      <c r="A1370" s="1">
        <v>44247</v>
      </c>
      <c r="B1370" t="s">
        <v>28</v>
      </c>
      <c r="C1370" t="str">
        <f>VLOOKUP(B1370,[1]Store_Code!$A$2:$B$10,2,FALSE)</f>
        <v>Inverness</v>
      </c>
      <c r="D1370">
        <f t="shared" si="21"/>
        <v>22</v>
      </c>
      <c r="E1370" t="s">
        <v>8</v>
      </c>
      <c r="F1370" t="s">
        <v>11</v>
      </c>
      <c r="G1370">
        <v>9930</v>
      </c>
    </row>
    <row r="1371" spans="1:7" x14ac:dyDescent="0.3">
      <c r="A1371" s="1">
        <v>44247</v>
      </c>
      <c r="B1371" t="s">
        <v>28</v>
      </c>
      <c r="C1371" t="str">
        <f>VLOOKUP(B1371,[1]Store_Code!$A$2:$B$10,2,FALSE)</f>
        <v>Inverness</v>
      </c>
      <c r="D1371">
        <f t="shared" si="21"/>
        <v>20</v>
      </c>
      <c r="E1371" t="s">
        <v>10</v>
      </c>
      <c r="F1371" t="s">
        <v>11</v>
      </c>
      <c r="G1371">
        <v>33262</v>
      </c>
    </row>
    <row r="1372" spans="1:7" x14ac:dyDescent="0.3">
      <c r="A1372" s="1">
        <v>44247</v>
      </c>
      <c r="B1372" t="s">
        <v>28</v>
      </c>
      <c r="C1372" t="str">
        <f>VLOOKUP(B1372,[1]Store_Code!$A$2:$B$10,2,FALSE)</f>
        <v>Inverness</v>
      </c>
      <c r="D1372">
        <f t="shared" si="21"/>
        <v>20</v>
      </c>
      <c r="E1372" t="s">
        <v>13</v>
      </c>
      <c r="F1372" t="s">
        <v>11</v>
      </c>
      <c r="G1372">
        <v>6425</v>
      </c>
    </row>
    <row r="1373" spans="1:7" x14ac:dyDescent="0.3">
      <c r="A1373" s="1">
        <v>44247</v>
      </c>
      <c r="B1373" t="s">
        <v>29</v>
      </c>
      <c r="C1373" t="str">
        <f>VLOOKUP(B1373,[1]Store_Code!$A$2:$B$10,2,FALSE)</f>
        <v>Stirling</v>
      </c>
      <c r="D1373">
        <f t="shared" si="21"/>
        <v>22</v>
      </c>
      <c r="E1373" t="s">
        <v>8</v>
      </c>
      <c r="F1373" t="s">
        <v>11</v>
      </c>
      <c r="G1373">
        <v>8797</v>
      </c>
    </row>
    <row r="1374" spans="1:7" x14ac:dyDescent="0.3">
      <c r="A1374" s="1">
        <v>44247</v>
      </c>
      <c r="B1374" t="s">
        <v>29</v>
      </c>
      <c r="C1374" t="str">
        <f>VLOOKUP(B1374,[1]Store_Code!$A$2:$B$10,2,FALSE)</f>
        <v>Stirling</v>
      </c>
      <c r="D1374">
        <f t="shared" si="21"/>
        <v>21</v>
      </c>
      <c r="E1374" t="s">
        <v>10</v>
      </c>
      <c r="F1374" t="s">
        <v>11</v>
      </c>
      <c r="G1374">
        <v>26795</v>
      </c>
    </row>
    <row r="1375" spans="1:7" x14ac:dyDescent="0.3">
      <c r="A1375" s="1">
        <v>44247</v>
      </c>
      <c r="B1375" t="s">
        <v>29</v>
      </c>
      <c r="C1375" t="str">
        <f>VLOOKUP(B1375,[1]Store_Code!$A$2:$B$10,2,FALSE)</f>
        <v>Stirling</v>
      </c>
      <c r="D1375">
        <f t="shared" si="21"/>
        <v>15.7</v>
      </c>
      <c r="E1375" t="s">
        <v>13</v>
      </c>
      <c r="F1375" t="s">
        <v>11</v>
      </c>
      <c r="G1375">
        <v>6441</v>
      </c>
    </row>
    <row r="1376" spans="1:7" x14ac:dyDescent="0.3">
      <c r="A1376" s="1">
        <v>44247</v>
      </c>
      <c r="B1376" t="s">
        <v>30</v>
      </c>
      <c r="C1376" t="str">
        <f>VLOOKUP(B1376,[1]Store_Code!$A$2:$B$10,2,FALSE)</f>
        <v>Edinburgh</v>
      </c>
      <c r="D1376">
        <f t="shared" si="21"/>
        <v>29</v>
      </c>
      <c r="E1376" t="s">
        <v>8</v>
      </c>
      <c r="F1376" t="s">
        <v>11</v>
      </c>
      <c r="G1376">
        <v>14660</v>
      </c>
    </row>
    <row r="1377" spans="1:7" x14ac:dyDescent="0.3">
      <c r="A1377" s="1">
        <v>44247</v>
      </c>
      <c r="B1377" t="s">
        <v>30</v>
      </c>
      <c r="C1377" t="str">
        <f>VLOOKUP(B1377,[1]Store_Code!$A$2:$B$10,2,FALSE)</f>
        <v>Edinburgh</v>
      </c>
      <c r="D1377">
        <f t="shared" si="21"/>
        <v>39</v>
      </c>
      <c r="E1377" t="s">
        <v>10</v>
      </c>
      <c r="F1377" t="s">
        <v>11</v>
      </c>
      <c r="G1377">
        <v>57416</v>
      </c>
    </row>
    <row r="1378" spans="1:7" x14ac:dyDescent="0.3">
      <c r="A1378" s="1">
        <v>44247</v>
      </c>
      <c r="B1378" t="s">
        <v>30</v>
      </c>
      <c r="C1378" t="str">
        <f>VLOOKUP(B1378,[1]Store_Code!$A$2:$B$10,2,FALSE)</f>
        <v>Edinburgh</v>
      </c>
      <c r="D1378">
        <f t="shared" si="21"/>
        <v>24</v>
      </c>
      <c r="E1378" t="s">
        <v>13</v>
      </c>
      <c r="F1378" t="s">
        <v>11</v>
      </c>
      <c r="G1378">
        <v>9660</v>
      </c>
    </row>
    <row r="1379" spans="1:7" x14ac:dyDescent="0.3">
      <c r="A1379" s="1">
        <v>44248</v>
      </c>
      <c r="B1379" t="s">
        <v>7</v>
      </c>
      <c r="C1379" t="str">
        <f>VLOOKUP(B1379,[1]Store_Code!$A$2:$B$10,2,FALSE)</f>
        <v>Perth</v>
      </c>
      <c r="D1379">
        <f t="shared" si="21"/>
        <v>18</v>
      </c>
      <c r="E1379" t="s">
        <v>8</v>
      </c>
      <c r="F1379" t="s">
        <v>9</v>
      </c>
      <c r="G1379">
        <v>9165</v>
      </c>
    </row>
    <row r="1380" spans="1:7" x14ac:dyDescent="0.3">
      <c r="A1380" s="1">
        <v>44248</v>
      </c>
      <c r="B1380" t="s">
        <v>7</v>
      </c>
      <c r="C1380" t="str">
        <f>VLOOKUP(B1380,[1]Store_Code!$A$2:$B$10,2,FALSE)</f>
        <v>Perth</v>
      </c>
      <c r="D1380">
        <f t="shared" si="21"/>
        <v>19</v>
      </c>
      <c r="E1380" t="s">
        <v>10</v>
      </c>
      <c r="F1380" t="s">
        <v>11</v>
      </c>
      <c r="G1380">
        <v>21632</v>
      </c>
    </row>
    <row r="1381" spans="1:7" x14ac:dyDescent="0.3">
      <c r="A1381" s="1">
        <v>44248</v>
      </c>
      <c r="B1381" t="s">
        <v>7</v>
      </c>
      <c r="C1381" t="str">
        <f>VLOOKUP(B1381,[1]Store_Code!$A$2:$B$10,2,FALSE)</f>
        <v>Perth</v>
      </c>
      <c r="D1381">
        <f t="shared" si="21"/>
        <v>13</v>
      </c>
      <c r="E1381" t="s">
        <v>13</v>
      </c>
      <c r="F1381" t="s">
        <v>11</v>
      </c>
      <c r="G1381">
        <v>7028</v>
      </c>
    </row>
    <row r="1382" spans="1:7" x14ac:dyDescent="0.3">
      <c r="A1382" s="1">
        <v>44248</v>
      </c>
      <c r="B1382" t="s">
        <v>15</v>
      </c>
      <c r="C1382" t="str">
        <f>VLOOKUP(B1382,[1]Store_Code!$A$2:$B$10,2,FALSE)</f>
        <v>Aberdeen</v>
      </c>
      <c r="D1382">
        <f t="shared" si="21"/>
        <v>24</v>
      </c>
      <c r="E1382" t="s">
        <v>8</v>
      </c>
      <c r="F1382" t="s">
        <v>11</v>
      </c>
      <c r="G1382">
        <v>11945</v>
      </c>
    </row>
    <row r="1383" spans="1:7" x14ac:dyDescent="0.3">
      <c r="A1383" s="1">
        <v>44248</v>
      </c>
      <c r="B1383" t="s">
        <v>15</v>
      </c>
      <c r="C1383" t="str">
        <f>VLOOKUP(B1383,[1]Store_Code!$A$2:$B$10,2,FALSE)</f>
        <v>Aberdeen</v>
      </c>
      <c r="D1383">
        <f t="shared" si="21"/>
        <v>28</v>
      </c>
      <c r="E1383" t="s">
        <v>10</v>
      </c>
      <c r="F1383" t="s">
        <v>11</v>
      </c>
      <c r="G1383">
        <v>34050</v>
      </c>
    </row>
    <row r="1384" spans="1:7" x14ac:dyDescent="0.3">
      <c r="A1384" s="1">
        <v>44248</v>
      </c>
      <c r="B1384" t="s">
        <v>15</v>
      </c>
      <c r="C1384" t="str">
        <f>VLOOKUP(B1384,[1]Store_Code!$A$2:$B$10,2,FALSE)</f>
        <v>Aberdeen</v>
      </c>
      <c r="D1384">
        <f t="shared" si="21"/>
        <v>16</v>
      </c>
      <c r="E1384" t="s">
        <v>13</v>
      </c>
      <c r="F1384" t="s">
        <v>11</v>
      </c>
      <c r="G1384">
        <v>7081</v>
      </c>
    </row>
    <row r="1385" spans="1:7" x14ac:dyDescent="0.3">
      <c r="A1385" s="1">
        <v>44248</v>
      </c>
      <c r="B1385" t="s">
        <v>19</v>
      </c>
      <c r="C1385" t="str">
        <f>VLOOKUP(B1385,[1]Store_Code!$A$2:$B$10,2,FALSE)</f>
        <v>St Andrews</v>
      </c>
      <c r="D1385">
        <f t="shared" si="21"/>
        <v>15</v>
      </c>
      <c r="E1385" t="s">
        <v>8</v>
      </c>
      <c r="F1385" t="s">
        <v>11</v>
      </c>
      <c r="G1385">
        <v>5883</v>
      </c>
    </row>
    <row r="1386" spans="1:7" x14ac:dyDescent="0.3">
      <c r="A1386" s="1">
        <v>44248</v>
      </c>
      <c r="B1386" t="s">
        <v>19</v>
      </c>
      <c r="C1386" t="str">
        <f>VLOOKUP(B1386,[1]Store_Code!$A$2:$B$10,2,FALSE)</f>
        <v>St Andrews</v>
      </c>
      <c r="D1386">
        <f t="shared" si="21"/>
        <v>19</v>
      </c>
      <c r="E1386" t="s">
        <v>10</v>
      </c>
      <c r="F1386" t="s">
        <v>11</v>
      </c>
      <c r="G1386">
        <v>17161</v>
      </c>
    </row>
    <row r="1387" spans="1:7" x14ac:dyDescent="0.3">
      <c r="A1387" s="1">
        <v>44248</v>
      </c>
      <c r="B1387" t="s">
        <v>19</v>
      </c>
      <c r="C1387" t="str">
        <f>VLOOKUP(B1387,[1]Store_Code!$A$2:$B$10,2,FALSE)</f>
        <v>St Andrews</v>
      </c>
      <c r="D1387">
        <f t="shared" si="21"/>
        <v>10</v>
      </c>
      <c r="E1387" t="s">
        <v>13</v>
      </c>
      <c r="F1387" t="s">
        <v>11</v>
      </c>
      <c r="G1387">
        <v>5773</v>
      </c>
    </row>
    <row r="1388" spans="1:7" x14ac:dyDescent="0.3">
      <c r="A1388" s="1">
        <v>44248</v>
      </c>
      <c r="B1388" t="s">
        <v>23</v>
      </c>
      <c r="C1388" t="str">
        <f>VLOOKUP(B1388,[1]Store_Code!$A$2:$B$10,2,FALSE)</f>
        <v>Dundee</v>
      </c>
      <c r="D1388">
        <f t="shared" si="21"/>
        <v>23</v>
      </c>
      <c r="E1388" t="s">
        <v>8</v>
      </c>
      <c r="F1388" t="s">
        <v>11</v>
      </c>
      <c r="G1388">
        <v>11847</v>
      </c>
    </row>
    <row r="1389" spans="1:7" x14ac:dyDescent="0.3">
      <c r="A1389" s="1">
        <v>44248</v>
      </c>
      <c r="B1389" t="s">
        <v>23</v>
      </c>
      <c r="C1389" t="str">
        <f>VLOOKUP(B1389,[1]Store_Code!$A$2:$B$10,2,FALSE)</f>
        <v>Dundee</v>
      </c>
      <c r="D1389">
        <f t="shared" si="21"/>
        <v>30</v>
      </c>
      <c r="E1389" t="s">
        <v>10</v>
      </c>
      <c r="F1389" t="s">
        <v>11</v>
      </c>
      <c r="G1389">
        <v>32833</v>
      </c>
    </row>
    <row r="1390" spans="1:7" x14ac:dyDescent="0.3">
      <c r="A1390" s="1">
        <v>44248</v>
      </c>
      <c r="B1390" t="s">
        <v>23</v>
      </c>
      <c r="C1390" t="str">
        <f>VLOOKUP(B1390,[1]Store_Code!$A$2:$B$10,2,FALSE)</f>
        <v>Dundee</v>
      </c>
      <c r="D1390">
        <f t="shared" si="21"/>
        <v>22</v>
      </c>
      <c r="E1390" t="s">
        <v>13</v>
      </c>
      <c r="F1390" t="s">
        <v>9</v>
      </c>
      <c r="G1390">
        <v>11090</v>
      </c>
    </row>
    <row r="1391" spans="1:7" x14ac:dyDescent="0.3">
      <c r="A1391" s="1">
        <v>44248</v>
      </c>
      <c r="B1391" t="s">
        <v>26</v>
      </c>
      <c r="C1391" t="str">
        <f>VLOOKUP(B1391,[1]Store_Code!$A$2:$B$10,2,FALSE)</f>
        <v>Glasgow</v>
      </c>
      <c r="D1391">
        <f t="shared" si="21"/>
        <v>31</v>
      </c>
      <c r="E1391" t="s">
        <v>8</v>
      </c>
      <c r="F1391" t="s">
        <v>11</v>
      </c>
      <c r="G1391">
        <v>22447</v>
      </c>
    </row>
    <row r="1392" spans="1:7" x14ac:dyDescent="0.3">
      <c r="A1392" s="1">
        <v>44248</v>
      </c>
      <c r="B1392" t="s">
        <v>26</v>
      </c>
      <c r="C1392" t="str">
        <f>VLOOKUP(B1392,[1]Store_Code!$A$2:$B$10,2,FALSE)</f>
        <v>Glasgow</v>
      </c>
      <c r="D1392">
        <f t="shared" si="21"/>
        <v>44</v>
      </c>
      <c r="E1392" t="s">
        <v>10</v>
      </c>
      <c r="F1392" t="s">
        <v>11</v>
      </c>
      <c r="G1392">
        <v>77225</v>
      </c>
    </row>
    <row r="1393" spans="1:7" x14ac:dyDescent="0.3">
      <c r="A1393" s="1">
        <v>44248</v>
      </c>
      <c r="B1393" t="s">
        <v>26</v>
      </c>
      <c r="C1393" t="str">
        <f>VLOOKUP(B1393,[1]Store_Code!$A$2:$B$10,2,FALSE)</f>
        <v>Glasgow</v>
      </c>
      <c r="D1393">
        <f t="shared" si="21"/>
        <v>26</v>
      </c>
      <c r="E1393" t="s">
        <v>13</v>
      </c>
      <c r="F1393" t="s">
        <v>11</v>
      </c>
      <c r="G1393">
        <v>12280</v>
      </c>
    </row>
    <row r="1394" spans="1:7" x14ac:dyDescent="0.3">
      <c r="A1394" s="1">
        <v>44248</v>
      </c>
      <c r="B1394" t="s">
        <v>27</v>
      </c>
      <c r="C1394" t="str">
        <f>VLOOKUP(B1394,[1]Store_Code!$A$2:$B$10,2,FALSE)</f>
        <v>Dumfries</v>
      </c>
      <c r="D1394">
        <f t="shared" si="21"/>
        <v>13</v>
      </c>
      <c r="E1394" t="s">
        <v>8</v>
      </c>
      <c r="F1394" t="s">
        <v>11</v>
      </c>
      <c r="G1394">
        <v>7722</v>
      </c>
    </row>
    <row r="1395" spans="1:7" x14ac:dyDescent="0.3">
      <c r="A1395" s="1">
        <v>44248</v>
      </c>
      <c r="B1395" t="s">
        <v>27</v>
      </c>
      <c r="C1395" t="str">
        <f>VLOOKUP(B1395,[1]Store_Code!$A$2:$B$10,2,FALSE)</f>
        <v>Dumfries</v>
      </c>
      <c r="D1395">
        <f t="shared" si="21"/>
        <v>18</v>
      </c>
      <c r="E1395" t="s">
        <v>10</v>
      </c>
      <c r="F1395" t="s">
        <v>11</v>
      </c>
      <c r="G1395">
        <v>17511</v>
      </c>
    </row>
    <row r="1396" spans="1:7" x14ac:dyDescent="0.3">
      <c r="A1396" s="1">
        <v>44248</v>
      </c>
      <c r="B1396" t="s">
        <v>27</v>
      </c>
      <c r="C1396" t="str">
        <f>VLOOKUP(B1396,[1]Store_Code!$A$2:$B$10,2,FALSE)</f>
        <v>Dumfries</v>
      </c>
      <c r="D1396">
        <f t="shared" si="21"/>
        <v>9</v>
      </c>
      <c r="E1396" t="s">
        <v>13</v>
      </c>
      <c r="F1396" t="s">
        <v>11</v>
      </c>
      <c r="G1396">
        <v>3641</v>
      </c>
    </row>
    <row r="1397" spans="1:7" x14ac:dyDescent="0.3">
      <c r="A1397" s="1">
        <v>44248</v>
      </c>
      <c r="B1397" t="s">
        <v>28</v>
      </c>
      <c r="C1397" t="str">
        <f>VLOOKUP(B1397,[1]Store_Code!$A$2:$B$10,2,FALSE)</f>
        <v>Inverness</v>
      </c>
      <c r="D1397">
        <f t="shared" si="21"/>
        <v>22</v>
      </c>
      <c r="E1397" t="s">
        <v>8</v>
      </c>
      <c r="F1397" t="s">
        <v>11</v>
      </c>
      <c r="G1397">
        <v>10038</v>
      </c>
    </row>
    <row r="1398" spans="1:7" x14ac:dyDescent="0.3">
      <c r="A1398" s="1">
        <v>44248</v>
      </c>
      <c r="B1398" t="s">
        <v>28</v>
      </c>
      <c r="C1398" t="str">
        <f>VLOOKUP(B1398,[1]Store_Code!$A$2:$B$10,2,FALSE)</f>
        <v>Inverness</v>
      </c>
      <c r="D1398">
        <f t="shared" si="21"/>
        <v>20</v>
      </c>
      <c r="E1398" t="s">
        <v>10</v>
      </c>
      <c r="F1398" t="s">
        <v>11</v>
      </c>
      <c r="G1398">
        <v>28531</v>
      </c>
    </row>
    <row r="1399" spans="1:7" x14ac:dyDescent="0.3">
      <c r="A1399" s="1">
        <v>44248</v>
      </c>
      <c r="B1399" t="s">
        <v>28</v>
      </c>
      <c r="C1399" t="str">
        <f>VLOOKUP(B1399,[1]Store_Code!$A$2:$B$10,2,FALSE)</f>
        <v>Inverness</v>
      </c>
      <c r="D1399">
        <f t="shared" si="21"/>
        <v>20</v>
      </c>
      <c r="E1399" t="s">
        <v>13</v>
      </c>
      <c r="F1399" t="s">
        <v>11</v>
      </c>
      <c r="G1399">
        <v>6011</v>
      </c>
    </row>
    <row r="1400" spans="1:7" x14ac:dyDescent="0.3">
      <c r="A1400" s="1">
        <v>44248</v>
      </c>
      <c r="B1400" t="s">
        <v>29</v>
      </c>
      <c r="C1400" t="str">
        <f>VLOOKUP(B1400,[1]Store_Code!$A$2:$B$10,2,FALSE)</f>
        <v>Stirling</v>
      </c>
      <c r="D1400">
        <f t="shared" si="21"/>
        <v>22</v>
      </c>
      <c r="E1400" t="s">
        <v>8</v>
      </c>
      <c r="F1400" t="s">
        <v>11</v>
      </c>
      <c r="G1400">
        <v>8885</v>
      </c>
    </row>
    <row r="1401" spans="1:7" x14ac:dyDescent="0.3">
      <c r="A1401" s="1">
        <v>44248</v>
      </c>
      <c r="B1401" t="s">
        <v>29</v>
      </c>
      <c r="C1401" t="str">
        <f>VLOOKUP(B1401,[1]Store_Code!$A$2:$B$10,2,FALSE)</f>
        <v>Stirling</v>
      </c>
      <c r="D1401">
        <f t="shared" si="21"/>
        <v>21</v>
      </c>
      <c r="E1401" t="s">
        <v>10</v>
      </c>
      <c r="F1401" t="s">
        <v>11</v>
      </c>
      <c r="G1401">
        <v>22984</v>
      </c>
    </row>
    <row r="1402" spans="1:7" x14ac:dyDescent="0.3">
      <c r="A1402" s="1">
        <v>44248</v>
      </c>
      <c r="B1402" t="s">
        <v>29</v>
      </c>
      <c r="C1402" t="str">
        <f>VLOOKUP(B1402,[1]Store_Code!$A$2:$B$10,2,FALSE)</f>
        <v>Stirling</v>
      </c>
      <c r="D1402">
        <f t="shared" si="21"/>
        <v>15.7</v>
      </c>
      <c r="E1402" t="s">
        <v>13</v>
      </c>
      <c r="F1402" t="s">
        <v>11</v>
      </c>
      <c r="G1402">
        <v>6025</v>
      </c>
    </row>
    <row r="1403" spans="1:7" x14ac:dyDescent="0.3">
      <c r="A1403" s="1">
        <v>44248</v>
      </c>
      <c r="B1403" t="s">
        <v>30</v>
      </c>
      <c r="C1403" t="str">
        <f>VLOOKUP(B1403,[1]Store_Code!$A$2:$B$10,2,FALSE)</f>
        <v>Edinburgh</v>
      </c>
      <c r="D1403">
        <f t="shared" si="21"/>
        <v>29</v>
      </c>
      <c r="E1403" t="s">
        <v>8</v>
      </c>
      <c r="F1403" t="s">
        <v>11</v>
      </c>
      <c r="G1403">
        <v>14809</v>
      </c>
    </row>
    <row r="1404" spans="1:7" x14ac:dyDescent="0.3">
      <c r="A1404" s="1">
        <v>44248</v>
      </c>
      <c r="B1404" t="s">
        <v>30</v>
      </c>
      <c r="C1404" t="str">
        <f>VLOOKUP(B1404,[1]Store_Code!$A$2:$B$10,2,FALSE)</f>
        <v>Edinburgh</v>
      </c>
      <c r="D1404">
        <f t="shared" si="21"/>
        <v>39</v>
      </c>
      <c r="E1404" t="s">
        <v>10</v>
      </c>
      <c r="F1404" t="s">
        <v>11</v>
      </c>
      <c r="G1404">
        <v>49251</v>
      </c>
    </row>
    <row r="1405" spans="1:7" x14ac:dyDescent="0.3">
      <c r="A1405" s="1">
        <v>44248</v>
      </c>
      <c r="B1405" t="s">
        <v>30</v>
      </c>
      <c r="C1405" t="str">
        <f>VLOOKUP(B1405,[1]Store_Code!$A$2:$B$10,2,FALSE)</f>
        <v>Edinburgh</v>
      </c>
      <c r="D1405">
        <f t="shared" si="21"/>
        <v>24</v>
      </c>
      <c r="E1405" t="s">
        <v>13</v>
      </c>
      <c r="F1405" t="s">
        <v>11</v>
      </c>
      <c r="G1405">
        <v>9037</v>
      </c>
    </row>
    <row r="1406" spans="1:7" x14ac:dyDescent="0.3">
      <c r="A1406" s="1">
        <v>44249</v>
      </c>
      <c r="B1406" t="s">
        <v>7</v>
      </c>
      <c r="C1406" t="str">
        <f>VLOOKUP(B1406,[1]Store_Code!$A$2:$B$10,2,FALSE)</f>
        <v>Perth</v>
      </c>
      <c r="D1406">
        <f t="shared" si="21"/>
        <v>18</v>
      </c>
      <c r="E1406" t="s">
        <v>8</v>
      </c>
      <c r="F1406" t="s">
        <v>9</v>
      </c>
      <c r="G1406">
        <v>9624</v>
      </c>
    </row>
    <row r="1407" spans="1:7" x14ac:dyDescent="0.3">
      <c r="A1407" s="1">
        <v>44249</v>
      </c>
      <c r="B1407" t="s">
        <v>7</v>
      </c>
      <c r="C1407" t="str">
        <f>VLOOKUP(B1407,[1]Store_Code!$A$2:$B$10,2,FALSE)</f>
        <v>Perth</v>
      </c>
      <c r="D1407">
        <f t="shared" si="21"/>
        <v>19</v>
      </c>
      <c r="E1407" t="s">
        <v>10</v>
      </c>
      <c r="F1407" t="s">
        <v>11</v>
      </c>
      <c r="G1407">
        <v>27066</v>
      </c>
    </row>
    <row r="1408" spans="1:7" x14ac:dyDescent="0.3">
      <c r="A1408" s="1">
        <v>44249</v>
      </c>
      <c r="B1408" t="s">
        <v>7</v>
      </c>
      <c r="C1408" t="str">
        <f>VLOOKUP(B1408,[1]Store_Code!$A$2:$B$10,2,FALSE)</f>
        <v>Perth</v>
      </c>
      <c r="D1408">
        <f t="shared" si="21"/>
        <v>13</v>
      </c>
      <c r="E1408" t="s">
        <v>13</v>
      </c>
      <c r="F1408" t="s">
        <v>11</v>
      </c>
      <c r="G1408">
        <v>6849</v>
      </c>
    </row>
    <row r="1409" spans="1:7" x14ac:dyDescent="0.3">
      <c r="A1409" s="1">
        <v>44249</v>
      </c>
      <c r="B1409" t="s">
        <v>15</v>
      </c>
      <c r="C1409" t="str">
        <f>VLOOKUP(B1409,[1]Store_Code!$A$2:$B$10,2,FALSE)</f>
        <v>Aberdeen</v>
      </c>
      <c r="D1409">
        <f t="shared" si="21"/>
        <v>24</v>
      </c>
      <c r="E1409" t="s">
        <v>8</v>
      </c>
      <c r="F1409" t="s">
        <v>11</v>
      </c>
      <c r="G1409">
        <v>12644</v>
      </c>
    </row>
    <row r="1410" spans="1:7" x14ac:dyDescent="0.3">
      <c r="A1410" s="1">
        <v>44249</v>
      </c>
      <c r="B1410" t="s">
        <v>15</v>
      </c>
      <c r="C1410" t="str">
        <f>VLOOKUP(B1410,[1]Store_Code!$A$2:$B$10,2,FALSE)</f>
        <v>Aberdeen</v>
      </c>
      <c r="D1410">
        <f t="shared" ref="D1410:D1473" si="22">INDEX($I$4:$K$12,MATCH(C1410,$H$4:$H$12,0),MATCH(E1410,I$3:K$3,0))</f>
        <v>28</v>
      </c>
      <c r="E1410" t="s">
        <v>10</v>
      </c>
      <c r="F1410" t="s">
        <v>11</v>
      </c>
      <c r="G1410">
        <v>42603</v>
      </c>
    </row>
    <row r="1411" spans="1:7" x14ac:dyDescent="0.3">
      <c r="A1411" s="1">
        <v>44249</v>
      </c>
      <c r="B1411" t="s">
        <v>15</v>
      </c>
      <c r="C1411" t="str">
        <f>VLOOKUP(B1411,[1]Store_Code!$A$2:$B$10,2,FALSE)</f>
        <v>Aberdeen</v>
      </c>
      <c r="D1411">
        <f t="shared" si="22"/>
        <v>16</v>
      </c>
      <c r="E1411" t="s">
        <v>13</v>
      </c>
      <c r="F1411" t="s">
        <v>11</v>
      </c>
      <c r="G1411">
        <v>6900</v>
      </c>
    </row>
    <row r="1412" spans="1:7" x14ac:dyDescent="0.3">
      <c r="A1412" s="1">
        <v>44249</v>
      </c>
      <c r="B1412" t="s">
        <v>19</v>
      </c>
      <c r="C1412" t="str">
        <f>VLOOKUP(B1412,[1]Store_Code!$A$2:$B$10,2,FALSE)</f>
        <v>St Andrews</v>
      </c>
      <c r="D1412">
        <f t="shared" si="22"/>
        <v>15</v>
      </c>
      <c r="E1412" t="s">
        <v>8</v>
      </c>
      <c r="F1412" t="s">
        <v>11</v>
      </c>
      <c r="G1412">
        <v>6261</v>
      </c>
    </row>
    <row r="1413" spans="1:7" x14ac:dyDescent="0.3">
      <c r="A1413" s="1">
        <v>44249</v>
      </c>
      <c r="B1413" t="s">
        <v>19</v>
      </c>
      <c r="C1413" t="str">
        <f>VLOOKUP(B1413,[1]Store_Code!$A$2:$B$10,2,FALSE)</f>
        <v>St Andrews</v>
      </c>
      <c r="D1413">
        <f t="shared" si="22"/>
        <v>19</v>
      </c>
      <c r="E1413" t="s">
        <v>10</v>
      </c>
      <c r="F1413" t="s">
        <v>11</v>
      </c>
      <c r="G1413">
        <v>21472</v>
      </c>
    </row>
    <row r="1414" spans="1:7" x14ac:dyDescent="0.3">
      <c r="A1414" s="1">
        <v>44249</v>
      </c>
      <c r="B1414" t="s">
        <v>19</v>
      </c>
      <c r="C1414" t="str">
        <f>VLOOKUP(B1414,[1]Store_Code!$A$2:$B$10,2,FALSE)</f>
        <v>St Andrews</v>
      </c>
      <c r="D1414">
        <f t="shared" si="22"/>
        <v>10</v>
      </c>
      <c r="E1414" t="s">
        <v>13</v>
      </c>
      <c r="F1414" t="s">
        <v>11</v>
      </c>
      <c r="G1414">
        <v>5627</v>
      </c>
    </row>
    <row r="1415" spans="1:7" x14ac:dyDescent="0.3">
      <c r="A1415" s="1">
        <v>44249</v>
      </c>
      <c r="B1415" t="s">
        <v>23</v>
      </c>
      <c r="C1415" t="str">
        <f>VLOOKUP(B1415,[1]Store_Code!$A$2:$B$10,2,FALSE)</f>
        <v>Dundee</v>
      </c>
      <c r="D1415">
        <f t="shared" si="22"/>
        <v>23</v>
      </c>
      <c r="E1415" t="s">
        <v>8</v>
      </c>
      <c r="F1415" t="s">
        <v>11</v>
      </c>
      <c r="G1415">
        <v>12541</v>
      </c>
    </row>
    <row r="1416" spans="1:7" x14ac:dyDescent="0.3">
      <c r="A1416" s="1">
        <v>44249</v>
      </c>
      <c r="B1416" t="s">
        <v>23</v>
      </c>
      <c r="C1416" t="str">
        <f>VLOOKUP(B1416,[1]Store_Code!$A$2:$B$10,2,FALSE)</f>
        <v>Dundee</v>
      </c>
      <c r="D1416">
        <f t="shared" si="22"/>
        <v>30</v>
      </c>
      <c r="E1416" t="s">
        <v>10</v>
      </c>
      <c r="F1416" t="s">
        <v>11</v>
      </c>
      <c r="G1416">
        <v>41082</v>
      </c>
    </row>
    <row r="1417" spans="1:7" x14ac:dyDescent="0.3">
      <c r="A1417" s="1">
        <v>44249</v>
      </c>
      <c r="B1417" t="s">
        <v>23</v>
      </c>
      <c r="C1417" t="str">
        <f>VLOOKUP(B1417,[1]Store_Code!$A$2:$B$10,2,FALSE)</f>
        <v>Dundee</v>
      </c>
      <c r="D1417">
        <f t="shared" si="22"/>
        <v>22</v>
      </c>
      <c r="E1417" t="s">
        <v>13</v>
      </c>
      <c r="F1417" t="s">
        <v>9</v>
      </c>
      <c r="G1417">
        <v>10880</v>
      </c>
    </row>
    <row r="1418" spans="1:7" x14ac:dyDescent="0.3">
      <c r="A1418" s="1">
        <v>44249</v>
      </c>
      <c r="B1418" t="s">
        <v>26</v>
      </c>
      <c r="C1418" t="str">
        <f>VLOOKUP(B1418,[1]Store_Code!$A$2:$B$10,2,FALSE)</f>
        <v>Glasgow</v>
      </c>
      <c r="D1418">
        <f t="shared" si="22"/>
        <v>31</v>
      </c>
      <c r="E1418" t="s">
        <v>8</v>
      </c>
      <c r="F1418" t="s">
        <v>11</v>
      </c>
      <c r="G1418">
        <v>23761</v>
      </c>
    </row>
    <row r="1419" spans="1:7" x14ac:dyDescent="0.3">
      <c r="A1419" s="1">
        <v>44249</v>
      </c>
      <c r="B1419" t="s">
        <v>26</v>
      </c>
      <c r="C1419" t="str">
        <f>VLOOKUP(B1419,[1]Store_Code!$A$2:$B$10,2,FALSE)</f>
        <v>Glasgow</v>
      </c>
      <c r="D1419">
        <f t="shared" si="22"/>
        <v>44</v>
      </c>
      <c r="E1419" t="s">
        <v>10</v>
      </c>
      <c r="F1419" t="s">
        <v>11</v>
      </c>
      <c r="G1419">
        <v>96625</v>
      </c>
    </row>
    <row r="1420" spans="1:7" x14ac:dyDescent="0.3">
      <c r="A1420" s="1">
        <v>44249</v>
      </c>
      <c r="B1420" t="s">
        <v>26</v>
      </c>
      <c r="C1420" t="str">
        <f>VLOOKUP(B1420,[1]Store_Code!$A$2:$B$10,2,FALSE)</f>
        <v>Glasgow</v>
      </c>
      <c r="D1420">
        <f t="shared" si="22"/>
        <v>26</v>
      </c>
      <c r="E1420" t="s">
        <v>13</v>
      </c>
      <c r="F1420" t="s">
        <v>11</v>
      </c>
      <c r="G1420">
        <v>11968</v>
      </c>
    </row>
    <row r="1421" spans="1:7" x14ac:dyDescent="0.3">
      <c r="A1421" s="1">
        <v>44249</v>
      </c>
      <c r="B1421" t="s">
        <v>27</v>
      </c>
      <c r="C1421" t="str">
        <f>VLOOKUP(B1421,[1]Store_Code!$A$2:$B$10,2,FALSE)</f>
        <v>Dumfries</v>
      </c>
      <c r="D1421">
        <f t="shared" si="22"/>
        <v>13</v>
      </c>
      <c r="E1421" t="s">
        <v>8</v>
      </c>
      <c r="F1421" t="s">
        <v>11</v>
      </c>
      <c r="G1421">
        <v>8175</v>
      </c>
    </row>
    <row r="1422" spans="1:7" x14ac:dyDescent="0.3">
      <c r="A1422" s="1">
        <v>44249</v>
      </c>
      <c r="B1422" t="s">
        <v>27</v>
      </c>
      <c r="C1422" t="str">
        <f>VLOOKUP(B1422,[1]Store_Code!$A$2:$B$10,2,FALSE)</f>
        <v>Dumfries</v>
      </c>
      <c r="D1422">
        <f t="shared" si="22"/>
        <v>18</v>
      </c>
      <c r="E1422" t="s">
        <v>10</v>
      </c>
      <c r="F1422" t="s">
        <v>11</v>
      </c>
      <c r="G1422">
        <v>21910</v>
      </c>
    </row>
    <row r="1423" spans="1:7" x14ac:dyDescent="0.3">
      <c r="A1423" s="1">
        <v>44249</v>
      </c>
      <c r="B1423" t="s">
        <v>27</v>
      </c>
      <c r="C1423" t="str">
        <f>VLOOKUP(B1423,[1]Store_Code!$A$2:$B$10,2,FALSE)</f>
        <v>Dumfries</v>
      </c>
      <c r="D1423">
        <f t="shared" si="22"/>
        <v>9</v>
      </c>
      <c r="E1423" t="s">
        <v>13</v>
      </c>
      <c r="F1423" t="s">
        <v>11</v>
      </c>
      <c r="G1423">
        <v>3548</v>
      </c>
    </row>
    <row r="1424" spans="1:7" x14ac:dyDescent="0.3">
      <c r="A1424" s="1">
        <v>44249</v>
      </c>
      <c r="B1424" t="s">
        <v>28</v>
      </c>
      <c r="C1424" t="str">
        <f>VLOOKUP(B1424,[1]Store_Code!$A$2:$B$10,2,FALSE)</f>
        <v>Inverness</v>
      </c>
      <c r="D1424">
        <f t="shared" si="22"/>
        <v>22</v>
      </c>
      <c r="E1424" t="s">
        <v>8</v>
      </c>
      <c r="F1424" t="s">
        <v>11</v>
      </c>
      <c r="G1424">
        <v>10670</v>
      </c>
    </row>
    <row r="1425" spans="1:7" x14ac:dyDescent="0.3">
      <c r="A1425" s="1">
        <v>44249</v>
      </c>
      <c r="B1425" t="s">
        <v>28</v>
      </c>
      <c r="C1425" t="str">
        <f>VLOOKUP(B1425,[1]Store_Code!$A$2:$B$10,2,FALSE)</f>
        <v>Inverness</v>
      </c>
      <c r="D1425">
        <f t="shared" si="22"/>
        <v>20</v>
      </c>
      <c r="E1425" t="s">
        <v>10</v>
      </c>
      <c r="F1425" t="s">
        <v>11</v>
      </c>
      <c r="G1425">
        <v>35699</v>
      </c>
    </row>
    <row r="1426" spans="1:7" x14ac:dyDescent="0.3">
      <c r="A1426" s="1">
        <v>44249</v>
      </c>
      <c r="B1426" t="s">
        <v>28</v>
      </c>
      <c r="C1426" t="str">
        <f>VLOOKUP(B1426,[1]Store_Code!$A$2:$B$10,2,FALSE)</f>
        <v>Inverness</v>
      </c>
      <c r="D1426">
        <f t="shared" si="22"/>
        <v>20</v>
      </c>
      <c r="E1426" t="s">
        <v>13</v>
      </c>
      <c r="F1426" t="s">
        <v>9</v>
      </c>
      <c r="G1426">
        <v>6555</v>
      </c>
    </row>
    <row r="1427" spans="1:7" x14ac:dyDescent="0.3">
      <c r="A1427" s="1">
        <v>44249</v>
      </c>
      <c r="B1427" t="s">
        <v>29</v>
      </c>
      <c r="C1427" t="str">
        <f>VLOOKUP(B1427,[1]Store_Code!$A$2:$B$10,2,FALSE)</f>
        <v>Stirling</v>
      </c>
      <c r="D1427">
        <f t="shared" si="22"/>
        <v>22</v>
      </c>
      <c r="E1427" t="s">
        <v>8</v>
      </c>
      <c r="F1427" t="s">
        <v>11</v>
      </c>
      <c r="G1427">
        <v>9405</v>
      </c>
    </row>
    <row r="1428" spans="1:7" x14ac:dyDescent="0.3">
      <c r="A1428" s="1">
        <v>44249</v>
      </c>
      <c r="B1428" t="s">
        <v>29</v>
      </c>
      <c r="C1428" t="str">
        <f>VLOOKUP(B1428,[1]Store_Code!$A$2:$B$10,2,FALSE)</f>
        <v>Stirling</v>
      </c>
      <c r="D1428">
        <f t="shared" si="22"/>
        <v>21</v>
      </c>
      <c r="E1428" t="s">
        <v>10</v>
      </c>
      <c r="F1428" t="s">
        <v>11</v>
      </c>
      <c r="G1428">
        <v>28758</v>
      </c>
    </row>
    <row r="1429" spans="1:7" x14ac:dyDescent="0.3">
      <c r="A1429" s="1">
        <v>44249</v>
      </c>
      <c r="B1429" t="s">
        <v>29</v>
      </c>
      <c r="C1429" t="str">
        <f>VLOOKUP(B1429,[1]Store_Code!$A$2:$B$10,2,FALSE)</f>
        <v>Stirling</v>
      </c>
      <c r="D1429">
        <f t="shared" si="22"/>
        <v>15.7</v>
      </c>
      <c r="E1429" t="s">
        <v>13</v>
      </c>
      <c r="F1429" t="s">
        <v>11</v>
      </c>
      <c r="G1429">
        <v>5871</v>
      </c>
    </row>
    <row r="1430" spans="1:7" x14ac:dyDescent="0.3">
      <c r="A1430" s="1">
        <v>44249</v>
      </c>
      <c r="B1430" t="s">
        <v>30</v>
      </c>
      <c r="C1430" t="str">
        <f>VLOOKUP(B1430,[1]Store_Code!$A$2:$B$10,2,FALSE)</f>
        <v>Edinburgh</v>
      </c>
      <c r="D1430">
        <f t="shared" si="22"/>
        <v>29</v>
      </c>
      <c r="E1430" t="s">
        <v>8</v>
      </c>
      <c r="F1430" t="s">
        <v>11</v>
      </c>
      <c r="G1430">
        <v>15677</v>
      </c>
    </row>
    <row r="1431" spans="1:7" x14ac:dyDescent="0.3">
      <c r="A1431" s="1">
        <v>44249</v>
      </c>
      <c r="B1431" t="s">
        <v>30</v>
      </c>
      <c r="C1431" t="str">
        <f>VLOOKUP(B1431,[1]Store_Code!$A$2:$B$10,2,FALSE)</f>
        <v>Edinburgh</v>
      </c>
      <c r="D1431">
        <f t="shared" si="22"/>
        <v>39</v>
      </c>
      <c r="E1431" t="s">
        <v>10</v>
      </c>
      <c r="F1431" t="s">
        <v>11</v>
      </c>
      <c r="G1431">
        <v>61623</v>
      </c>
    </row>
    <row r="1432" spans="1:7" x14ac:dyDescent="0.3">
      <c r="A1432" s="1">
        <v>44249</v>
      </c>
      <c r="B1432" t="s">
        <v>30</v>
      </c>
      <c r="C1432" t="str">
        <f>VLOOKUP(B1432,[1]Store_Code!$A$2:$B$10,2,FALSE)</f>
        <v>Edinburgh</v>
      </c>
      <c r="D1432">
        <f t="shared" si="22"/>
        <v>24</v>
      </c>
      <c r="E1432" t="s">
        <v>13</v>
      </c>
      <c r="F1432" t="s">
        <v>11</v>
      </c>
      <c r="G1432">
        <v>8807</v>
      </c>
    </row>
    <row r="1433" spans="1:7" x14ac:dyDescent="0.3">
      <c r="A1433" s="1">
        <v>44250</v>
      </c>
      <c r="B1433" t="s">
        <v>7</v>
      </c>
      <c r="C1433" t="str">
        <f>VLOOKUP(B1433,[1]Store_Code!$A$2:$B$10,2,FALSE)</f>
        <v>Perth</v>
      </c>
      <c r="D1433">
        <f t="shared" si="22"/>
        <v>18</v>
      </c>
      <c r="E1433" t="s">
        <v>8</v>
      </c>
      <c r="F1433" t="s">
        <v>9</v>
      </c>
      <c r="G1433">
        <v>9379</v>
      </c>
    </row>
    <row r="1434" spans="1:7" x14ac:dyDescent="0.3">
      <c r="A1434" s="1">
        <v>44250</v>
      </c>
      <c r="B1434" t="s">
        <v>7</v>
      </c>
      <c r="C1434" t="str">
        <f>VLOOKUP(B1434,[1]Store_Code!$A$2:$B$10,2,FALSE)</f>
        <v>Perth</v>
      </c>
      <c r="D1434">
        <f t="shared" si="22"/>
        <v>19</v>
      </c>
      <c r="E1434" t="s">
        <v>10</v>
      </c>
      <c r="F1434" t="s">
        <v>11</v>
      </c>
      <c r="G1434">
        <v>23571</v>
      </c>
    </row>
    <row r="1435" spans="1:7" x14ac:dyDescent="0.3">
      <c r="A1435" s="1">
        <v>44250</v>
      </c>
      <c r="B1435" t="s">
        <v>7</v>
      </c>
      <c r="C1435" t="str">
        <f>VLOOKUP(B1435,[1]Store_Code!$A$2:$B$10,2,FALSE)</f>
        <v>Perth</v>
      </c>
      <c r="D1435">
        <f t="shared" si="22"/>
        <v>13</v>
      </c>
      <c r="E1435" t="s">
        <v>13</v>
      </c>
      <c r="F1435" t="s">
        <v>11</v>
      </c>
      <c r="G1435">
        <v>6537</v>
      </c>
    </row>
    <row r="1436" spans="1:7" x14ac:dyDescent="0.3">
      <c r="A1436" s="1">
        <v>44250</v>
      </c>
      <c r="B1436" t="s">
        <v>15</v>
      </c>
      <c r="C1436" t="str">
        <f>VLOOKUP(B1436,[1]Store_Code!$A$2:$B$10,2,FALSE)</f>
        <v>Aberdeen</v>
      </c>
      <c r="D1436">
        <f t="shared" si="22"/>
        <v>24</v>
      </c>
      <c r="E1436" t="s">
        <v>8</v>
      </c>
      <c r="F1436" t="s">
        <v>11</v>
      </c>
      <c r="G1436">
        <v>12271</v>
      </c>
    </row>
    <row r="1437" spans="1:7" x14ac:dyDescent="0.3">
      <c r="A1437" s="1">
        <v>44250</v>
      </c>
      <c r="B1437" t="s">
        <v>15</v>
      </c>
      <c r="C1437" t="str">
        <f>VLOOKUP(B1437,[1]Store_Code!$A$2:$B$10,2,FALSE)</f>
        <v>Aberdeen</v>
      </c>
      <c r="D1437">
        <f t="shared" si="22"/>
        <v>28</v>
      </c>
      <c r="E1437" t="s">
        <v>10</v>
      </c>
      <c r="F1437" t="s">
        <v>11</v>
      </c>
      <c r="G1437">
        <v>37103</v>
      </c>
    </row>
    <row r="1438" spans="1:7" x14ac:dyDescent="0.3">
      <c r="A1438" s="1">
        <v>44250</v>
      </c>
      <c r="B1438" t="s">
        <v>15</v>
      </c>
      <c r="C1438" t="str">
        <f>VLOOKUP(B1438,[1]Store_Code!$A$2:$B$10,2,FALSE)</f>
        <v>Aberdeen</v>
      </c>
      <c r="D1438">
        <f t="shared" si="22"/>
        <v>16</v>
      </c>
      <c r="E1438" t="s">
        <v>13</v>
      </c>
      <c r="F1438" t="s">
        <v>11</v>
      </c>
      <c r="G1438">
        <v>6585</v>
      </c>
    </row>
    <row r="1439" spans="1:7" x14ac:dyDescent="0.3">
      <c r="A1439" s="1">
        <v>44250</v>
      </c>
      <c r="B1439" t="s">
        <v>19</v>
      </c>
      <c r="C1439" t="str">
        <f>VLOOKUP(B1439,[1]Store_Code!$A$2:$B$10,2,FALSE)</f>
        <v>St Andrews</v>
      </c>
      <c r="D1439">
        <f t="shared" si="22"/>
        <v>15</v>
      </c>
      <c r="E1439" t="s">
        <v>8</v>
      </c>
      <c r="F1439" t="s">
        <v>11</v>
      </c>
      <c r="G1439">
        <v>6060</v>
      </c>
    </row>
    <row r="1440" spans="1:7" x14ac:dyDescent="0.3">
      <c r="A1440" s="1">
        <v>44250</v>
      </c>
      <c r="B1440" t="s">
        <v>19</v>
      </c>
      <c r="C1440" t="str">
        <f>VLOOKUP(B1440,[1]Store_Code!$A$2:$B$10,2,FALSE)</f>
        <v>St Andrews</v>
      </c>
      <c r="D1440">
        <f t="shared" si="22"/>
        <v>19</v>
      </c>
      <c r="E1440" t="s">
        <v>10</v>
      </c>
      <c r="F1440" t="s">
        <v>11</v>
      </c>
      <c r="G1440">
        <v>18700</v>
      </c>
    </row>
    <row r="1441" spans="1:9" x14ac:dyDescent="0.3">
      <c r="A1441" s="1">
        <v>44250</v>
      </c>
      <c r="B1441" t="s">
        <v>19</v>
      </c>
      <c r="C1441" t="str">
        <f>VLOOKUP(B1441,[1]Store_Code!$A$2:$B$10,2,FALSE)</f>
        <v>St Andrews</v>
      </c>
      <c r="D1441">
        <f t="shared" si="22"/>
        <v>10</v>
      </c>
      <c r="E1441" t="s">
        <v>13</v>
      </c>
      <c r="F1441" t="s">
        <v>11</v>
      </c>
      <c r="G1441">
        <v>5369</v>
      </c>
    </row>
    <row r="1442" spans="1:9" x14ac:dyDescent="0.3">
      <c r="A1442" s="1">
        <v>44250</v>
      </c>
      <c r="B1442" t="s">
        <v>23</v>
      </c>
      <c r="C1442" t="str">
        <f>VLOOKUP(B1442,[1]Store_Code!$A$2:$B$10,2,FALSE)</f>
        <v>Dundee</v>
      </c>
      <c r="D1442">
        <f t="shared" si="22"/>
        <v>23</v>
      </c>
      <c r="E1442" t="s">
        <v>8</v>
      </c>
      <c r="F1442" t="s">
        <v>11</v>
      </c>
      <c r="G1442">
        <v>12172</v>
      </c>
    </row>
    <row r="1443" spans="1:9" x14ac:dyDescent="0.3">
      <c r="A1443" s="1">
        <v>44250</v>
      </c>
      <c r="B1443" t="s">
        <v>23</v>
      </c>
      <c r="C1443" t="str">
        <f>VLOOKUP(B1443,[1]Store_Code!$A$2:$B$10,2,FALSE)</f>
        <v>Dundee</v>
      </c>
      <c r="D1443">
        <f t="shared" si="22"/>
        <v>30</v>
      </c>
      <c r="E1443" t="s">
        <v>10</v>
      </c>
      <c r="F1443" t="s">
        <v>11</v>
      </c>
      <c r="G1443">
        <v>35777</v>
      </c>
    </row>
    <row r="1444" spans="1:9" x14ac:dyDescent="0.3">
      <c r="A1444" s="1">
        <v>44250</v>
      </c>
      <c r="B1444" t="s">
        <v>23</v>
      </c>
      <c r="C1444" t="str">
        <f>VLOOKUP(B1444,[1]Store_Code!$A$2:$B$10,2,FALSE)</f>
        <v>Dundee</v>
      </c>
      <c r="D1444">
        <f t="shared" si="22"/>
        <v>22</v>
      </c>
      <c r="E1444" t="s">
        <v>13</v>
      </c>
      <c r="F1444" t="s">
        <v>9</v>
      </c>
      <c r="G1444">
        <v>10510</v>
      </c>
    </row>
    <row r="1445" spans="1:9" x14ac:dyDescent="0.3">
      <c r="A1445" s="1">
        <v>44250</v>
      </c>
      <c r="B1445" t="s">
        <v>26</v>
      </c>
      <c r="C1445" t="str">
        <f>VLOOKUP(B1445,[1]Store_Code!$A$2:$B$10,2,FALSE)</f>
        <v>Glasgow</v>
      </c>
      <c r="D1445">
        <f t="shared" si="22"/>
        <v>31</v>
      </c>
      <c r="E1445" t="s">
        <v>8</v>
      </c>
      <c r="F1445" t="s">
        <v>11</v>
      </c>
      <c r="G1445">
        <v>23061</v>
      </c>
    </row>
    <row r="1446" spans="1:9" x14ac:dyDescent="0.3">
      <c r="A1446" s="1">
        <v>44250</v>
      </c>
      <c r="B1446" t="s">
        <v>26</v>
      </c>
      <c r="C1446" t="str">
        <f>VLOOKUP(B1446,[1]Store_Code!$A$2:$B$10,2,FALSE)</f>
        <v>Glasgow</v>
      </c>
      <c r="D1446">
        <f t="shared" si="22"/>
        <v>44</v>
      </c>
      <c r="E1446" t="s">
        <v>10</v>
      </c>
      <c r="F1446" t="s">
        <v>11</v>
      </c>
      <c r="G1446">
        <v>84148</v>
      </c>
    </row>
    <row r="1447" spans="1:9" x14ac:dyDescent="0.3">
      <c r="A1447" s="1">
        <v>44250</v>
      </c>
      <c r="B1447" t="s">
        <v>26</v>
      </c>
      <c r="C1447" t="str">
        <f>VLOOKUP(B1447,[1]Store_Code!$A$2:$B$10,2,FALSE)</f>
        <v>Glasgow</v>
      </c>
      <c r="D1447">
        <f t="shared" si="22"/>
        <v>26</v>
      </c>
      <c r="E1447" t="s">
        <v>13</v>
      </c>
      <c r="F1447" t="s">
        <v>11</v>
      </c>
      <c r="G1447">
        <v>11422</v>
      </c>
    </row>
    <row r="1448" spans="1:9" x14ac:dyDescent="0.3">
      <c r="A1448" s="1">
        <v>44250</v>
      </c>
      <c r="B1448" t="s">
        <v>27</v>
      </c>
      <c r="C1448" t="str">
        <f>VLOOKUP(B1448,[1]Store_Code!$A$2:$B$10,2,FALSE)</f>
        <v>Dumfries</v>
      </c>
      <c r="D1448">
        <f t="shared" si="22"/>
        <v>13</v>
      </c>
      <c r="E1448" t="s">
        <v>8</v>
      </c>
      <c r="F1448" t="s">
        <v>11</v>
      </c>
      <c r="G1448">
        <v>7934</v>
      </c>
    </row>
    <row r="1449" spans="1:9" x14ac:dyDescent="0.3">
      <c r="A1449" s="1">
        <v>44250</v>
      </c>
      <c r="B1449" t="s">
        <v>27</v>
      </c>
      <c r="C1449" t="str">
        <f>VLOOKUP(B1449,[1]Store_Code!$A$2:$B$10,2,FALSE)</f>
        <v>Dumfries</v>
      </c>
      <c r="D1449">
        <f t="shared" si="22"/>
        <v>18</v>
      </c>
      <c r="E1449" t="s">
        <v>10</v>
      </c>
      <c r="F1449" t="s">
        <v>11</v>
      </c>
      <c r="G1449">
        <v>19081</v>
      </c>
    </row>
    <row r="1450" spans="1:9" x14ac:dyDescent="0.3">
      <c r="A1450" s="1">
        <v>44250</v>
      </c>
      <c r="B1450" t="s">
        <v>27</v>
      </c>
      <c r="C1450" t="str">
        <f>VLOOKUP(B1450,[1]Store_Code!$A$2:$B$10,2,FALSE)</f>
        <v>Dumfries</v>
      </c>
      <c r="D1450">
        <f t="shared" si="22"/>
        <v>9</v>
      </c>
      <c r="E1450" t="s">
        <v>13</v>
      </c>
      <c r="F1450" t="s">
        <v>11</v>
      </c>
      <c r="G1450">
        <v>3387</v>
      </c>
    </row>
    <row r="1451" spans="1:9" x14ac:dyDescent="0.3">
      <c r="A1451" s="1">
        <v>44250</v>
      </c>
      <c r="B1451" t="s">
        <v>28</v>
      </c>
      <c r="C1451" t="str">
        <f>VLOOKUP(B1451,[1]Store_Code!$A$2:$B$10,2,FALSE)</f>
        <v>Inverness</v>
      </c>
      <c r="D1451">
        <f t="shared" si="22"/>
        <v>22</v>
      </c>
      <c r="E1451" t="s">
        <v>8</v>
      </c>
      <c r="F1451" t="s">
        <v>11</v>
      </c>
      <c r="G1451">
        <v>10334</v>
      </c>
    </row>
    <row r="1452" spans="1:9" x14ac:dyDescent="0.3">
      <c r="A1452" s="1">
        <v>44250</v>
      </c>
      <c r="B1452" t="s">
        <v>28</v>
      </c>
      <c r="C1452" t="str">
        <f>VLOOKUP(B1452,[1]Store_Code!$A$2:$B$10,2,FALSE)</f>
        <v>Inverness</v>
      </c>
      <c r="D1452">
        <f t="shared" si="22"/>
        <v>20</v>
      </c>
      <c r="E1452" t="s">
        <v>10</v>
      </c>
      <c r="F1452" t="s">
        <v>11</v>
      </c>
      <c r="G1452">
        <v>31089</v>
      </c>
    </row>
    <row r="1453" spans="1:9" x14ac:dyDescent="0.3">
      <c r="A1453" s="1">
        <v>44250</v>
      </c>
      <c r="B1453" t="s">
        <v>28</v>
      </c>
      <c r="C1453" t="str">
        <f>VLOOKUP(B1453,[1]Store_Code!$A$2:$B$10,2,FALSE)</f>
        <v>Inverness</v>
      </c>
      <c r="D1453">
        <f t="shared" si="22"/>
        <v>20</v>
      </c>
      <c r="E1453" t="s">
        <v>13</v>
      </c>
      <c r="F1453" t="s">
        <v>9</v>
      </c>
      <c r="G1453">
        <v>6289</v>
      </c>
    </row>
    <row r="1454" spans="1:9" x14ac:dyDescent="0.3">
      <c r="A1454" s="1">
        <v>44250</v>
      </c>
      <c r="B1454" t="s">
        <v>29</v>
      </c>
      <c r="C1454" t="str">
        <f>VLOOKUP(B1454,[1]Store_Code!$A$2:$B$10,2,FALSE)</f>
        <v>Stirling</v>
      </c>
      <c r="D1454">
        <f t="shared" si="22"/>
        <v>22</v>
      </c>
      <c r="E1454" t="s">
        <v>8</v>
      </c>
      <c r="F1454" t="s">
        <v>11</v>
      </c>
      <c r="G1454" s="15">
        <v>13110</v>
      </c>
      <c r="H1454" s="15"/>
      <c r="I1454" s="15"/>
    </row>
    <row r="1455" spans="1:9" x14ac:dyDescent="0.3">
      <c r="A1455" s="1">
        <v>44250</v>
      </c>
      <c r="B1455" t="s">
        <v>29</v>
      </c>
      <c r="C1455" t="str">
        <f>VLOOKUP(B1455,[1]Store_Code!$A$2:$B$10,2,FALSE)</f>
        <v>Stirling</v>
      </c>
      <c r="D1455">
        <f t="shared" si="22"/>
        <v>21</v>
      </c>
      <c r="E1455" t="s">
        <v>10</v>
      </c>
      <c r="F1455" t="s">
        <v>11</v>
      </c>
      <c r="G1455">
        <v>25044</v>
      </c>
    </row>
    <row r="1456" spans="1:9" x14ac:dyDescent="0.3">
      <c r="A1456" s="1">
        <v>44250</v>
      </c>
      <c r="B1456" t="s">
        <v>29</v>
      </c>
      <c r="C1456" t="str">
        <f>VLOOKUP(B1456,[1]Store_Code!$A$2:$B$10,2,FALSE)</f>
        <v>Stirling</v>
      </c>
      <c r="D1456">
        <f t="shared" si="22"/>
        <v>15.7</v>
      </c>
      <c r="E1456" t="s">
        <v>13</v>
      </c>
      <c r="F1456" t="s">
        <v>11</v>
      </c>
      <c r="G1456">
        <v>5604</v>
      </c>
    </row>
    <row r="1457" spans="1:9" x14ac:dyDescent="0.3">
      <c r="A1457" s="1">
        <v>44250</v>
      </c>
      <c r="B1457" t="s">
        <v>30</v>
      </c>
      <c r="C1457" t="str">
        <f>VLOOKUP(B1457,[1]Store_Code!$A$2:$B$10,2,FALSE)</f>
        <v>Edinburgh</v>
      </c>
      <c r="D1457">
        <f t="shared" si="22"/>
        <v>29</v>
      </c>
      <c r="E1457" t="s">
        <v>8</v>
      </c>
      <c r="F1457" t="s">
        <v>11</v>
      </c>
      <c r="G1457">
        <v>15214</v>
      </c>
    </row>
    <row r="1458" spans="1:9" x14ac:dyDescent="0.3">
      <c r="A1458" s="1">
        <v>44250</v>
      </c>
      <c r="B1458" t="s">
        <v>30</v>
      </c>
      <c r="C1458" t="str">
        <f>VLOOKUP(B1458,[1]Store_Code!$A$2:$B$10,2,FALSE)</f>
        <v>Edinburgh</v>
      </c>
      <c r="D1458">
        <f t="shared" si="22"/>
        <v>39</v>
      </c>
      <c r="E1458" t="s">
        <v>10</v>
      </c>
      <c r="F1458" t="s">
        <v>11</v>
      </c>
      <c r="G1458">
        <v>53666</v>
      </c>
    </row>
    <row r="1459" spans="1:9" x14ac:dyDescent="0.3">
      <c r="A1459" s="1">
        <v>44250</v>
      </c>
      <c r="B1459" t="s">
        <v>30</v>
      </c>
      <c r="C1459" t="str">
        <f>VLOOKUP(B1459,[1]Store_Code!$A$2:$B$10,2,FALSE)</f>
        <v>Edinburgh</v>
      </c>
      <c r="D1459">
        <f t="shared" si="22"/>
        <v>24</v>
      </c>
      <c r="E1459" t="s">
        <v>13</v>
      </c>
      <c r="F1459" t="s">
        <v>11</v>
      </c>
      <c r="G1459">
        <v>8405</v>
      </c>
    </row>
    <row r="1460" spans="1:9" x14ac:dyDescent="0.3">
      <c r="A1460" s="1">
        <v>44251</v>
      </c>
      <c r="B1460" t="s">
        <v>7</v>
      </c>
      <c r="C1460" t="str">
        <f>VLOOKUP(B1460,[1]Store_Code!$A$2:$B$10,2,FALSE)</f>
        <v>Perth</v>
      </c>
      <c r="D1460">
        <f t="shared" si="22"/>
        <v>18</v>
      </c>
      <c r="E1460" t="s">
        <v>8</v>
      </c>
      <c r="F1460" t="s">
        <v>9</v>
      </c>
      <c r="G1460">
        <v>9603</v>
      </c>
    </row>
    <row r="1461" spans="1:9" x14ac:dyDescent="0.3">
      <c r="A1461" s="1">
        <v>44251</v>
      </c>
      <c r="B1461" t="s">
        <v>7</v>
      </c>
      <c r="C1461" t="str">
        <f>VLOOKUP(B1461,[1]Store_Code!$A$2:$B$10,2,FALSE)</f>
        <v>Perth</v>
      </c>
      <c r="D1461">
        <f t="shared" si="22"/>
        <v>19</v>
      </c>
      <c r="E1461" t="s">
        <v>10</v>
      </c>
      <c r="F1461" t="s">
        <v>11</v>
      </c>
      <c r="G1461">
        <v>24069</v>
      </c>
    </row>
    <row r="1462" spans="1:9" x14ac:dyDescent="0.3">
      <c r="A1462" s="1">
        <v>44251</v>
      </c>
      <c r="B1462" t="s">
        <v>7</v>
      </c>
      <c r="C1462" t="str">
        <f>VLOOKUP(B1462,[1]Store_Code!$A$2:$B$10,2,FALSE)</f>
        <v>Perth</v>
      </c>
      <c r="D1462">
        <f t="shared" si="22"/>
        <v>13</v>
      </c>
      <c r="E1462" t="s">
        <v>13</v>
      </c>
      <c r="F1462" t="s">
        <v>11</v>
      </c>
      <c r="G1462">
        <v>6598</v>
      </c>
    </row>
    <row r="1463" spans="1:9" x14ac:dyDescent="0.3">
      <c r="A1463" s="1">
        <v>44251</v>
      </c>
      <c r="B1463" t="s">
        <v>15</v>
      </c>
      <c r="C1463" t="str">
        <f>VLOOKUP(B1463,[1]Store_Code!$A$2:$B$10,2,FALSE)</f>
        <v>Aberdeen</v>
      </c>
      <c r="D1463">
        <f t="shared" si="22"/>
        <v>24</v>
      </c>
      <c r="E1463" t="s">
        <v>8</v>
      </c>
      <c r="F1463" t="s">
        <v>11</v>
      </c>
      <c r="G1463">
        <v>12611</v>
      </c>
    </row>
    <row r="1464" spans="1:9" x14ac:dyDescent="0.3">
      <c r="A1464" s="1">
        <v>44251</v>
      </c>
      <c r="B1464" t="s">
        <v>15</v>
      </c>
      <c r="C1464" t="str">
        <f>VLOOKUP(B1464,[1]Store_Code!$A$2:$B$10,2,FALSE)</f>
        <v>Aberdeen</v>
      </c>
      <c r="D1464">
        <f t="shared" si="22"/>
        <v>28</v>
      </c>
      <c r="E1464" t="s">
        <v>10</v>
      </c>
      <c r="F1464" t="s">
        <v>11</v>
      </c>
      <c r="G1464">
        <v>37886</v>
      </c>
    </row>
    <row r="1465" spans="1:9" x14ac:dyDescent="0.3">
      <c r="A1465" s="1">
        <v>44251</v>
      </c>
      <c r="B1465" t="s">
        <v>15</v>
      </c>
      <c r="C1465" t="str">
        <f>VLOOKUP(B1465,[1]Store_Code!$A$2:$B$10,2,FALSE)</f>
        <v>Aberdeen</v>
      </c>
      <c r="D1465">
        <f t="shared" si="22"/>
        <v>16</v>
      </c>
      <c r="E1465" t="s">
        <v>13</v>
      </c>
      <c r="F1465" t="s">
        <v>11</v>
      </c>
      <c r="G1465" s="15">
        <v>5959</v>
      </c>
      <c r="H1465" s="15"/>
      <c r="I1465" s="15"/>
    </row>
    <row r="1466" spans="1:9" x14ac:dyDescent="0.3">
      <c r="A1466" s="1">
        <v>44251</v>
      </c>
      <c r="B1466" t="s">
        <v>19</v>
      </c>
      <c r="C1466" t="str">
        <f>VLOOKUP(B1466,[1]Store_Code!$A$2:$B$10,2,FALSE)</f>
        <v>St Andrews</v>
      </c>
      <c r="D1466">
        <f t="shared" si="22"/>
        <v>15</v>
      </c>
      <c r="E1466" t="s">
        <v>8</v>
      </c>
      <c r="F1466" t="s">
        <v>11</v>
      </c>
      <c r="G1466">
        <v>6243</v>
      </c>
    </row>
    <row r="1467" spans="1:9" x14ac:dyDescent="0.3">
      <c r="A1467" s="1">
        <v>44251</v>
      </c>
      <c r="B1467" t="s">
        <v>19</v>
      </c>
      <c r="C1467" t="str">
        <f>VLOOKUP(B1467,[1]Store_Code!$A$2:$B$10,2,FALSE)</f>
        <v>St Andrews</v>
      </c>
      <c r="D1467">
        <f t="shared" si="22"/>
        <v>19</v>
      </c>
      <c r="E1467" t="s">
        <v>10</v>
      </c>
      <c r="F1467" t="s">
        <v>11</v>
      </c>
      <c r="G1467">
        <v>19095</v>
      </c>
    </row>
    <row r="1468" spans="1:9" x14ac:dyDescent="0.3">
      <c r="A1468" s="1">
        <v>44251</v>
      </c>
      <c r="B1468" t="s">
        <v>19</v>
      </c>
      <c r="C1468" t="str">
        <f>VLOOKUP(B1468,[1]Store_Code!$A$2:$B$10,2,FALSE)</f>
        <v>St Andrews</v>
      </c>
      <c r="D1468">
        <f t="shared" si="22"/>
        <v>10</v>
      </c>
      <c r="E1468" t="s">
        <v>13</v>
      </c>
      <c r="F1468" t="s">
        <v>11</v>
      </c>
      <c r="G1468">
        <v>5420</v>
      </c>
    </row>
    <row r="1469" spans="1:9" x14ac:dyDescent="0.3">
      <c r="A1469" s="1">
        <v>44251</v>
      </c>
      <c r="B1469" t="s">
        <v>23</v>
      </c>
      <c r="C1469" t="str">
        <f>VLOOKUP(B1469,[1]Store_Code!$A$2:$B$10,2,FALSE)</f>
        <v>Dundee</v>
      </c>
      <c r="D1469">
        <f t="shared" si="22"/>
        <v>23</v>
      </c>
      <c r="E1469" t="s">
        <v>8</v>
      </c>
      <c r="F1469" t="s">
        <v>11</v>
      </c>
      <c r="G1469">
        <v>12508</v>
      </c>
    </row>
    <row r="1470" spans="1:9" x14ac:dyDescent="0.3">
      <c r="A1470" s="1">
        <v>44251</v>
      </c>
      <c r="B1470" t="s">
        <v>23</v>
      </c>
      <c r="C1470" t="str">
        <f>VLOOKUP(B1470,[1]Store_Code!$A$2:$B$10,2,FALSE)</f>
        <v>Dundee</v>
      </c>
      <c r="D1470">
        <f t="shared" si="22"/>
        <v>30</v>
      </c>
      <c r="E1470" t="s">
        <v>10</v>
      </c>
      <c r="F1470" t="s">
        <v>11</v>
      </c>
      <c r="G1470">
        <v>36534</v>
      </c>
    </row>
    <row r="1471" spans="1:9" x14ac:dyDescent="0.3">
      <c r="A1471" s="1">
        <v>44251</v>
      </c>
      <c r="B1471" t="s">
        <v>23</v>
      </c>
      <c r="C1471" t="str">
        <f>VLOOKUP(B1471,[1]Store_Code!$A$2:$B$10,2,FALSE)</f>
        <v>Dundee</v>
      </c>
      <c r="D1471">
        <f t="shared" si="22"/>
        <v>22</v>
      </c>
      <c r="E1471" t="s">
        <v>13</v>
      </c>
      <c r="F1471" t="s">
        <v>9</v>
      </c>
      <c r="G1471">
        <v>10582</v>
      </c>
    </row>
    <row r="1472" spans="1:9" x14ac:dyDescent="0.3">
      <c r="A1472" s="1">
        <v>44251</v>
      </c>
      <c r="B1472" t="s">
        <v>26</v>
      </c>
      <c r="C1472" t="str">
        <f>VLOOKUP(B1472,[1]Store_Code!$A$2:$B$10,2,FALSE)</f>
        <v>Glasgow</v>
      </c>
      <c r="D1472">
        <f t="shared" si="22"/>
        <v>31</v>
      </c>
      <c r="E1472" t="s">
        <v>8</v>
      </c>
      <c r="F1472" t="s">
        <v>11</v>
      </c>
      <c r="G1472">
        <v>23699</v>
      </c>
    </row>
    <row r="1473" spans="1:7" x14ac:dyDescent="0.3">
      <c r="A1473" s="1">
        <v>44251</v>
      </c>
      <c r="B1473" t="s">
        <v>26</v>
      </c>
      <c r="C1473" t="str">
        <f>VLOOKUP(B1473,[1]Store_Code!$A$2:$B$10,2,FALSE)</f>
        <v>Glasgow</v>
      </c>
      <c r="D1473">
        <f t="shared" si="22"/>
        <v>44</v>
      </c>
      <c r="E1473" t="s">
        <v>10</v>
      </c>
      <c r="F1473" t="s">
        <v>11</v>
      </c>
      <c r="G1473">
        <v>85927</v>
      </c>
    </row>
    <row r="1474" spans="1:7" x14ac:dyDescent="0.3">
      <c r="A1474" s="1">
        <v>44251</v>
      </c>
      <c r="B1474" t="s">
        <v>26</v>
      </c>
      <c r="C1474" t="str">
        <f>VLOOKUP(B1474,[1]Store_Code!$A$2:$B$10,2,FALSE)</f>
        <v>Glasgow</v>
      </c>
      <c r="D1474">
        <f t="shared" ref="D1474:D1537" si="23">INDEX($I$4:$K$12,MATCH(C1474,$H$4:$H$12,0),MATCH(E1474,I$3:K$3,0))</f>
        <v>26</v>
      </c>
      <c r="E1474" t="s">
        <v>13</v>
      </c>
      <c r="F1474" t="s">
        <v>11</v>
      </c>
      <c r="G1474">
        <v>11529</v>
      </c>
    </row>
    <row r="1475" spans="1:7" x14ac:dyDescent="0.3">
      <c r="A1475" s="1">
        <v>44251</v>
      </c>
      <c r="B1475" t="s">
        <v>27</v>
      </c>
      <c r="C1475" t="str">
        <f>VLOOKUP(B1475,[1]Store_Code!$A$2:$B$10,2,FALSE)</f>
        <v>Dumfries</v>
      </c>
      <c r="D1475">
        <f t="shared" si="23"/>
        <v>13</v>
      </c>
      <c r="E1475" t="s">
        <v>8</v>
      </c>
      <c r="F1475" t="s">
        <v>11</v>
      </c>
      <c r="G1475">
        <v>8153</v>
      </c>
    </row>
    <row r="1476" spans="1:7" x14ac:dyDescent="0.3">
      <c r="A1476" s="1">
        <v>44251</v>
      </c>
      <c r="B1476" t="s">
        <v>27</v>
      </c>
      <c r="C1476" t="str">
        <f>VLOOKUP(B1476,[1]Store_Code!$A$2:$B$10,2,FALSE)</f>
        <v>Dumfries</v>
      </c>
      <c r="D1476">
        <f t="shared" si="23"/>
        <v>18</v>
      </c>
      <c r="E1476" t="s">
        <v>10</v>
      </c>
      <c r="F1476" t="s">
        <v>11</v>
      </c>
      <c r="G1476">
        <v>19485</v>
      </c>
    </row>
    <row r="1477" spans="1:7" x14ac:dyDescent="0.3">
      <c r="A1477" s="1">
        <v>44251</v>
      </c>
      <c r="B1477" t="s">
        <v>27</v>
      </c>
      <c r="C1477" t="str">
        <f>VLOOKUP(B1477,[1]Store_Code!$A$2:$B$10,2,FALSE)</f>
        <v>Dumfries</v>
      </c>
      <c r="D1477">
        <f t="shared" si="23"/>
        <v>9</v>
      </c>
      <c r="E1477" t="s">
        <v>13</v>
      </c>
      <c r="F1477" t="s">
        <v>11</v>
      </c>
      <c r="G1477">
        <v>3419</v>
      </c>
    </row>
    <row r="1478" spans="1:7" x14ac:dyDescent="0.3">
      <c r="A1478" s="1">
        <v>44251</v>
      </c>
      <c r="B1478" t="s">
        <v>28</v>
      </c>
      <c r="C1478" t="str">
        <f>VLOOKUP(B1478,[1]Store_Code!$A$2:$B$10,2,FALSE)</f>
        <v>Inverness</v>
      </c>
      <c r="D1478">
        <f t="shared" si="23"/>
        <v>22</v>
      </c>
      <c r="E1478" t="s">
        <v>8</v>
      </c>
      <c r="F1478" t="s">
        <v>11</v>
      </c>
      <c r="G1478">
        <v>10641</v>
      </c>
    </row>
    <row r="1479" spans="1:7" x14ac:dyDescent="0.3">
      <c r="A1479" s="1">
        <v>44251</v>
      </c>
      <c r="B1479" t="s">
        <v>28</v>
      </c>
      <c r="C1479" t="str">
        <f>VLOOKUP(B1479,[1]Store_Code!$A$2:$B$10,2,FALSE)</f>
        <v>Inverness</v>
      </c>
      <c r="D1479">
        <f t="shared" si="23"/>
        <v>20</v>
      </c>
      <c r="E1479" t="s">
        <v>10</v>
      </c>
      <c r="F1479" t="s">
        <v>11</v>
      </c>
      <c r="G1479">
        <v>31746</v>
      </c>
    </row>
    <row r="1480" spans="1:7" x14ac:dyDescent="0.3">
      <c r="A1480" s="1">
        <v>44251</v>
      </c>
      <c r="B1480" t="s">
        <v>28</v>
      </c>
      <c r="C1480" t="str">
        <f>VLOOKUP(B1480,[1]Store_Code!$A$2:$B$10,2,FALSE)</f>
        <v>Inverness</v>
      </c>
      <c r="D1480">
        <f t="shared" si="23"/>
        <v>20</v>
      </c>
      <c r="E1480" t="s">
        <v>13</v>
      </c>
      <c r="F1480" t="s">
        <v>9</v>
      </c>
      <c r="G1480">
        <v>6340</v>
      </c>
    </row>
    <row r="1481" spans="1:7" x14ac:dyDescent="0.3">
      <c r="A1481" s="1">
        <v>44251</v>
      </c>
      <c r="B1481" t="s">
        <v>29</v>
      </c>
      <c r="C1481" t="str">
        <f>VLOOKUP(B1481,[1]Store_Code!$A$2:$B$10,2,FALSE)</f>
        <v>Stirling</v>
      </c>
      <c r="D1481">
        <f t="shared" si="23"/>
        <v>22</v>
      </c>
      <c r="E1481" t="s">
        <v>8</v>
      </c>
      <c r="F1481" t="s">
        <v>11</v>
      </c>
      <c r="G1481">
        <v>9381</v>
      </c>
    </row>
    <row r="1482" spans="1:7" x14ac:dyDescent="0.3">
      <c r="A1482" s="1">
        <v>44251</v>
      </c>
      <c r="B1482" t="s">
        <v>29</v>
      </c>
      <c r="C1482" t="str">
        <f>VLOOKUP(B1482,[1]Store_Code!$A$2:$B$10,2,FALSE)</f>
        <v>Stirling</v>
      </c>
      <c r="D1482">
        <f t="shared" si="23"/>
        <v>21</v>
      </c>
      <c r="E1482" t="s">
        <v>10</v>
      </c>
      <c r="F1482" t="s">
        <v>11</v>
      </c>
      <c r="G1482">
        <v>25574</v>
      </c>
    </row>
    <row r="1483" spans="1:7" x14ac:dyDescent="0.3">
      <c r="A1483" s="1">
        <v>44251</v>
      </c>
      <c r="B1483" t="s">
        <v>29</v>
      </c>
      <c r="C1483" t="str">
        <f>VLOOKUP(B1483,[1]Store_Code!$A$2:$B$10,2,FALSE)</f>
        <v>Stirling</v>
      </c>
      <c r="D1483">
        <f t="shared" si="23"/>
        <v>15.7</v>
      </c>
      <c r="E1483" t="s">
        <v>13</v>
      </c>
      <c r="F1483" t="s">
        <v>11</v>
      </c>
      <c r="G1483">
        <v>5657</v>
      </c>
    </row>
    <row r="1484" spans="1:7" x14ac:dyDescent="0.3">
      <c r="A1484" s="1">
        <v>44251</v>
      </c>
      <c r="B1484" t="s">
        <v>30</v>
      </c>
      <c r="C1484" t="str">
        <f>VLOOKUP(B1484,[1]Store_Code!$A$2:$B$10,2,FALSE)</f>
        <v>Edinburgh</v>
      </c>
      <c r="D1484">
        <f t="shared" si="23"/>
        <v>29</v>
      </c>
      <c r="E1484" t="s">
        <v>8</v>
      </c>
      <c r="F1484" t="s">
        <v>11</v>
      </c>
      <c r="G1484">
        <v>15635</v>
      </c>
    </row>
    <row r="1485" spans="1:7" x14ac:dyDescent="0.3">
      <c r="A1485" s="1">
        <v>44251</v>
      </c>
      <c r="B1485" t="s">
        <v>30</v>
      </c>
      <c r="C1485" t="str">
        <f>VLOOKUP(B1485,[1]Store_Code!$A$2:$B$10,2,FALSE)</f>
        <v>Edinburgh</v>
      </c>
      <c r="D1485">
        <f t="shared" si="23"/>
        <v>39</v>
      </c>
      <c r="E1485" t="s">
        <v>10</v>
      </c>
      <c r="F1485" t="s">
        <v>11</v>
      </c>
      <c r="G1485">
        <v>54801</v>
      </c>
    </row>
    <row r="1486" spans="1:7" x14ac:dyDescent="0.3">
      <c r="A1486" s="1">
        <v>44251</v>
      </c>
      <c r="B1486" t="s">
        <v>30</v>
      </c>
      <c r="C1486" t="str">
        <f>VLOOKUP(B1486,[1]Store_Code!$A$2:$B$10,2,FALSE)</f>
        <v>Edinburgh</v>
      </c>
      <c r="D1486">
        <f t="shared" si="23"/>
        <v>24</v>
      </c>
      <c r="E1486" t="s">
        <v>13</v>
      </c>
      <c r="F1486" t="s">
        <v>11</v>
      </c>
      <c r="G1486">
        <v>8484</v>
      </c>
    </row>
    <row r="1487" spans="1:7" x14ac:dyDescent="0.3">
      <c r="A1487" s="1">
        <v>44252</v>
      </c>
      <c r="B1487" t="s">
        <v>7</v>
      </c>
      <c r="C1487" t="str">
        <f>VLOOKUP(B1487,[1]Store_Code!$A$2:$B$10,2,FALSE)</f>
        <v>Perth</v>
      </c>
      <c r="D1487">
        <f t="shared" si="23"/>
        <v>18</v>
      </c>
      <c r="E1487" t="s">
        <v>8</v>
      </c>
      <c r="F1487" t="s">
        <v>9</v>
      </c>
      <c r="G1487">
        <v>8907</v>
      </c>
    </row>
    <row r="1488" spans="1:7" x14ac:dyDescent="0.3">
      <c r="A1488" s="1">
        <v>44252</v>
      </c>
      <c r="B1488" t="s">
        <v>7</v>
      </c>
      <c r="C1488" t="str">
        <f>VLOOKUP(B1488,[1]Store_Code!$A$2:$B$10,2,FALSE)</f>
        <v>Perth</v>
      </c>
      <c r="D1488">
        <f t="shared" si="23"/>
        <v>19</v>
      </c>
      <c r="E1488" t="s">
        <v>10</v>
      </c>
      <c r="F1488" t="s">
        <v>11</v>
      </c>
      <c r="G1488">
        <v>26382</v>
      </c>
    </row>
    <row r="1489" spans="1:7" x14ac:dyDescent="0.3">
      <c r="A1489" s="1">
        <v>44252</v>
      </c>
      <c r="B1489" t="s">
        <v>7</v>
      </c>
      <c r="C1489" t="str">
        <f>VLOOKUP(B1489,[1]Store_Code!$A$2:$B$10,2,FALSE)</f>
        <v>Perth</v>
      </c>
      <c r="D1489">
        <f t="shared" si="23"/>
        <v>13</v>
      </c>
      <c r="E1489" t="s">
        <v>13</v>
      </c>
      <c r="F1489" t="s">
        <v>11</v>
      </c>
      <c r="G1489">
        <v>7015</v>
      </c>
    </row>
    <row r="1490" spans="1:7" x14ac:dyDescent="0.3">
      <c r="A1490" s="1">
        <v>44252</v>
      </c>
      <c r="B1490" t="s">
        <v>15</v>
      </c>
      <c r="C1490" t="str">
        <f>VLOOKUP(B1490,[1]Store_Code!$A$2:$B$10,2,FALSE)</f>
        <v>Aberdeen</v>
      </c>
      <c r="D1490">
        <f t="shared" si="23"/>
        <v>24</v>
      </c>
      <c r="E1490" t="s">
        <v>8</v>
      </c>
      <c r="F1490" t="s">
        <v>11</v>
      </c>
      <c r="G1490">
        <v>11553</v>
      </c>
    </row>
    <row r="1491" spans="1:7" x14ac:dyDescent="0.3">
      <c r="A1491" s="1">
        <v>44252</v>
      </c>
      <c r="B1491" t="s">
        <v>15</v>
      </c>
      <c r="C1491" t="str">
        <f>VLOOKUP(B1491,[1]Store_Code!$A$2:$B$10,2,FALSE)</f>
        <v>Aberdeen</v>
      </c>
      <c r="D1491">
        <f t="shared" si="23"/>
        <v>28</v>
      </c>
      <c r="E1491" t="s">
        <v>10</v>
      </c>
      <c r="F1491" t="s">
        <v>11</v>
      </c>
      <c r="G1491">
        <v>41528</v>
      </c>
    </row>
    <row r="1492" spans="1:7" x14ac:dyDescent="0.3">
      <c r="A1492" s="1">
        <v>44252</v>
      </c>
      <c r="B1492" t="s">
        <v>15</v>
      </c>
      <c r="C1492" t="str">
        <f>VLOOKUP(B1492,[1]Store_Code!$A$2:$B$10,2,FALSE)</f>
        <v>Aberdeen</v>
      </c>
      <c r="D1492">
        <f t="shared" si="23"/>
        <v>16</v>
      </c>
      <c r="E1492" t="s">
        <v>13</v>
      </c>
      <c r="F1492" t="s">
        <v>11</v>
      </c>
      <c r="G1492">
        <v>7067</v>
      </c>
    </row>
    <row r="1493" spans="1:7" x14ac:dyDescent="0.3">
      <c r="A1493" s="1">
        <v>44252</v>
      </c>
      <c r="B1493" t="s">
        <v>19</v>
      </c>
      <c r="C1493" t="str">
        <f>VLOOKUP(B1493,[1]Store_Code!$A$2:$B$10,2,FALSE)</f>
        <v>St Andrews</v>
      </c>
      <c r="D1493">
        <f t="shared" si="23"/>
        <v>15</v>
      </c>
      <c r="E1493" t="s">
        <v>8</v>
      </c>
      <c r="F1493" t="s">
        <v>11</v>
      </c>
      <c r="G1493">
        <v>5671</v>
      </c>
    </row>
    <row r="1494" spans="1:7" x14ac:dyDescent="0.3">
      <c r="A1494" s="1">
        <v>44252</v>
      </c>
      <c r="B1494" t="s">
        <v>19</v>
      </c>
      <c r="C1494" t="str">
        <f>VLOOKUP(B1494,[1]Store_Code!$A$2:$B$10,2,FALSE)</f>
        <v>St Andrews</v>
      </c>
      <c r="D1494">
        <f t="shared" si="23"/>
        <v>19</v>
      </c>
      <c r="E1494" t="s">
        <v>10</v>
      </c>
      <c r="F1494" t="s">
        <v>11</v>
      </c>
      <c r="G1494">
        <v>20930</v>
      </c>
    </row>
    <row r="1495" spans="1:7" x14ac:dyDescent="0.3">
      <c r="A1495" s="1">
        <v>44252</v>
      </c>
      <c r="B1495" t="s">
        <v>19</v>
      </c>
      <c r="C1495" t="str">
        <f>VLOOKUP(B1495,[1]Store_Code!$A$2:$B$10,2,FALSE)</f>
        <v>St Andrews</v>
      </c>
      <c r="D1495">
        <f t="shared" si="23"/>
        <v>10</v>
      </c>
      <c r="E1495" t="s">
        <v>13</v>
      </c>
      <c r="F1495" t="s">
        <v>11</v>
      </c>
      <c r="G1495">
        <v>5761</v>
      </c>
    </row>
    <row r="1496" spans="1:7" x14ac:dyDescent="0.3">
      <c r="A1496" s="1">
        <v>44252</v>
      </c>
      <c r="B1496" t="s">
        <v>23</v>
      </c>
      <c r="C1496" t="str">
        <f>VLOOKUP(B1496,[1]Store_Code!$A$2:$B$10,2,FALSE)</f>
        <v>Dundee</v>
      </c>
      <c r="D1496">
        <f t="shared" si="23"/>
        <v>23</v>
      </c>
      <c r="E1496" t="s">
        <v>8</v>
      </c>
      <c r="F1496" t="s">
        <v>11</v>
      </c>
      <c r="G1496">
        <v>11457</v>
      </c>
    </row>
    <row r="1497" spans="1:7" x14ac:dyDescent="0.3">
      <c r="A1497" s="1">
        <v>44252</v>
      </c>
      <c r="B1497" t="s">
        <v>23</v>
      </c>
      <c r="C1497" t="str">
        <f>VLOOKUP(B1497,[1]Store_Code!$A$2:$B$10,2,FALSE)</f>
        <v>Dundee</v>
      </c>
      <c r="D1497">
        <f t="shared" si="23"/>
        <v>30</v>
      </c>
      <c r="E1497" t="s">
        <v>10</v>
      </c>
      <c r="F1497" t="s">
        <v>11</v>
      </c>
      <c r="G1497">
        <v>40044</v>
      </c>
    </row>
    <row r="1498" spans="1:7" x14ac:dyDescent="0.3">
      <c r="A1498" s="1">
        <v>44252</v>
      </c>
      <c r="B1498" t="s">
        <v>23</v>
      </c>
      <c r="C1498" t="str">
        <f>VLOOKUP(B1498,[1]Store_Code!$A$2:$B$10,2,FALSE)</f>
        <v>Dundee</v>
      </c>
      <c r="D1498">
        <f t="shared" si="23"/>
        <v>22</v>
      </c>
      <c r="E1498" t="s">
        <v>13</v>
      </c>
      <c r="F1498" t="s">
        <v>9</v>
      </c>
      <c r="G1498">
        <v>11074</v>
      </c>
    </row>
    <row r="1499" spans="1:7" x14ac:dyDescent="0.3">
      <c r="A1499" s="1">
        <v>44252</v>
      </c>
      <c r="B1499" t="s">
        <v>26</v>
      </c>
      <c r="C1499" t="str">
        <f>VLOOKUP(B1499,[1]Store_Code!$A$2:$B$10,2,FALSE)</f>
        <v>Glasgow</v>
      </c>
      <c r="D1499">
        <f t="shared" si="23"/>
        <v>31</v>
      </c>
      <c r="E1499" t="s">
        <v>8</v>
      </c>
      <c r="F1499" t="s">
        <v>11</v>
      </c>
      <c r="G1499">
        <v>21709</v>
      </c>
    </row>
    <row r="1500" spans="1:7" x14ac:dyDescent="0.3">
      <c r="A1500" s="1">
        <v>44252</v>
      </c>
      <c r="B1500" t="s">
        <v>26</v>
      </c>
      <c r="C1500" t="str">
        <f>VLOOKUP(B1500,[1]Store_Code!$A$2:$B$10,2,FALSE)</f>
        <v>Glasgow</v>
      </c>
      <c r="D1500">
        <f t="shared" si="23"/>
        <v>44</v>
      </c>
      <c r="E1500" t="s">
        <v>10</v>
      </c>
      <c r="F1500" t="s">
        <v>11</v>
      </c>
      <c r="G1500">
        <v>94185</v>
      </c>
    </row>
    <row r="1501" spans="1:7" x14ac:dyDescent="0.3">
      <c r="A1501" s="1">
        <v>44252</v>
      </c>
      <c r="B1501" t="s">
        <v>26</v>
      </c>
      <c r="C1501" t="str">
        <f>VLOOKUP(B1501,[1]Store_Code!$A$2:$B$10,2,FALSE)</f>
        <v>Glasgow</v>
      </c>
      <c r="D1501">
        <f t="shared" si="23"/>
        <v>26</v>
      </c>
      <c r="E1501" t="s">
        <v>13</v>
      </c>
      <c r="F1501" t="s">
        <v>11</v>
      </c>
      <c r="G1501">
        <v>12256</v>
      </c>
    </row>
    <row r="1502" spans="1:7" x14ac:dyDescent="0.3">
      <c r="A1502" s="1">
        <v>44252</v>
      </c>
      <c r="B1502" t="s">
        <v>27</v>
      </c>
      <c r="C1502" t="str">
        <f>VLOOKUP(B1502,[1]Store_Code!$A$2:$B$10,2,FALSE)</f>
        <v>Dumfries</v>
      </c>
      <c r="D1502">
        <f t="shared" si="23"/>
        <v>13</v>
      </c>
      <c r="E1502" t="s">
        <v>8</v>
      </c>
      <c r="F1502" t="s">
        <v>11</v>
      </c>
      <c r="G1502">
        <v>7469</v>
      </c>
    </row>
    <row r="1503" spans="1:7" x14ac:dyDescent="0.3">
      <c r="A1503" s="1">
        <v>44252</v>
      </c>
      <c r="B1503" t="s">
        <v>27</v>
      </c>
      <c r="C1503" t="str">
        <f>VLOOKUP(B1503,[1]Store_Code!$A$2:$B$10,2,FALSE)</f>
        <v>Dumfries</v>
      </c>
      <c r="D1503">
        <f t="shared" si="23"/>
        <v>18</v>
      </c>
      <c r="E1503" t="s">
        <v>10</v>
      </c>
      <c r="F1503" t="s">
        <v>11</v>
      </c>
      <c r="G1503">
        <v>21357</v>
      </c>
    </row>
    <row r="1504" spans="1:7" x14ac:dyDescent="0.3">
      <c r="A1504" s="1">
        <v>44252</v>
      </c>
      <c r="B1504" t="s">
        <v>27</v>
      </c>
      <c r="C1504" t="str">
        <f>VLOOKUP(B1504,[1]Store_Code!$A$2:$B$10,2,FALSE)</f>
        <v>Dumfries</v>
      </c>
      <c r="D1504">
        <f t="shared" si="23"/>
        <v>9</v>
      </c>
      <c r="E1504" t="s">
        <v>13</v>
      </c>
      <c r="F1504" t="s">
        <v>11</v>
      </c>
      <c r="G1504">
        <v>3634</v>
      </c>
    </row>
    <row r="1505" spans="1:7" x14ac:dyDescent="0.3">
      <c r="A1505" s="1">
        <v>44252</v>
      </c>
      <c r="B1505" t="s">
        <v>28</v>
      </c>
      <c r="C1505" t="str">
        <f>VLOOKUP(B1505,[1]Store_Code!$A$2:$B$10,2,FALSE)</f>
        <v>Inverness</v>
      </c>
      <c r="D1505">
        <f t="shared" si="23"/>
        <v>22</v>
      </c>
      <c r="E1505" t="s">
        <v>8</v>
      </c>
      <c r="F1505" t="s">
        <v>11</v>
      </c>
      <c r="G1505">
        <v>9683</v>
      </c>
    </row>
    <row r="1506" spans="1:7" x14ac:dyDescent="0.3">
      <c r="A1506" s="1">
        <v>44252</v>
      </c>
      <c r="B1506" t="s">
        <v>28</v>
      </c>
      <c r="C1506" t="str">
        <f>VLOOKUP(B1506,[1]Store_Code!$A$2:$B$10,2,FALSE)</f>
        <v>Inverness</v>
      </c>
      <c r="D1506">
        <f t="shared" si="23"/>
        <v>20</v>
      </c>
      <c r="E1506" t="s">
        <v>10</v>
      </c>
      <c r="F1506" t="s">
        <v>11</v>
      </c>
      <c r="G1506">
        <v>34798</v>
      </c>
    </row>
    <row r="1507" spans="1:7" x14ac:dyDescent="0.3">
      <c r="A1507" s="1">
        <v>44252</v>
      </c>
      <c r="B1507" t="s">
        <v>28</v>
      </c>
      <c r="C1507" t="str">
        <f>VLOOKUP(B1507,[1]Store_Code!$A$2:$B$10,2,FALSE)</f>
        <v>Inverness</v>
      </c>
      <c r="D1507">
        <f t="shared" si="23"/>
        <v>20</v>
      </c>
      <c r="E1507" t="s">
        <v>13</v>
      </c>
      <c r="F1507" t="s">
        <v>9</v>
      </c>
      <c r="G1507">
        <v>6696</v>
      </c>
    </row>
    <row r="1508" spans="1:7" x14ac:dyDescent="0.3">
      <c r="A1508" s="1">
        <v>44252</v>
      </c>
      <c r="B1508" t="s">
        <v>29</v>
      </c>
      <c r="C1508" t="str">
        <f>VLOOKUP(B1508,[1]Store_Code!$A$2:$B$10,2,FALSE)</f>
        <v>Stirling</v>
      </c>
      <c r="D1508">
        <f t="shared" si="23"/>
        <v>22</v>
      </c>
      <c r="E1508" t="s">
        <v>8</v>
      </c>
      <c r="F1508" t="s">
        <v>11</v>
      </c>
      <c r="G1508">
        <v>8594</v>
      </c>
    </row>
    <row r="1509" spans="1:7" x14ac:dyDescent="0.3">
      <c r="A1509" s="1">
        <v>44252</v>
      </c>
      <c r="B1509" t="s">
        <v>29</v>
      </c>
      <c r="C1509" t="str">
        <f>VLOOKUP(B1509,[1]Store_Code!$A$2:$B$10,2,FALSE)</f>
        <v>Stirling</v>
      </c>
      <c r="D1509">
        <f t="shared" si="23"/>
        <v>21</v>
      </c>
      <c r="E1509" t="s">
        <v>10</v>
      </c>
      <c r="F1509" t="s">
        <v>11</v>
      </c>
      <c r="G1509">
        <v>28031</v>
      </c>
    </row>
    <row r="1510" spans="1:7" x14ac:dyDescent="0.3">
      <c r="A1510" s="1">
        <v>44252</v>
      </c>
      <c r="B1510" t="s">
        <v>29</v>
      </c>
      <c r="C1510" t="str">
        <f>VLOOKUP(B1510,[1]Store_Code!$A$2:$B$10,2,FALSE)</f>
        <v>Stirling</v>
      </c>
      <c r="D1510">
        <f t="shared" si="23"/>
        <v>15.7</v>
      </c>
      <c r="E1510" t="s">
        <v>13</v>
      </c>
      <c r="F1510" t="s">
        <v>11</v>
      </c>
      <c r="G1510">
        <v>6013</v>
      </c>
    </row>
    <row r="1511" spans="1:7" x14ac:dyDescent="0.3">
      <c r="A1511" s="1">
        <v>44252</v>
      </c>
      <c r="B1511" t="s">
        <v>30</v>
      </c>
      <c r="C1511" t="str">
        <f>VLOOKUP(B1511,[1]Store_Code!$A$2:$B$10,2,FALSE)</f>
        <v>Edinburgh</v>
      </c>
      <c r="D1511">
        <f t="shared" si="23"/>
        <v>29</v>
      </c>
      <c r="E1511" t="s">
        <v>8</v>
      </c>
      <c r="F1511" t="s">
        <v>11</v>
      </c>
      <c r="G1511">
        <v>14323</v>
      </c>
    </row>
    <row r="1512" spans="1:7" x14ac:dyDescent="0.3">
      <c r="A1512" s="1">
        <v>44252</v>
      </c>
      <c r="B1512" t="s">
        <v>30</v>
      </c>
      <c r="C1512" t="str">
        <f>VLOOKUP(B1512,[1]Store_Code!$A$2:$B$10,2,FALSE)</f>
        <v>Edinburgh</v>
      </c>
      <c r="D1512">
        <f t="shared" si="23"/>
        <v>39</v>
      </c>
      <c r="E1512" t="s">
        <v>10</v>
      </c>
      <c r="F1512" t="s">
        <v>11</v>
      </c>
      <c r="G1512">
        <v>60067</v>
      </c>
    </row>
    <row r="1513" spans="1:7" x14ac:dyDescent="0.3">
      <c r="A1513" s="1">
        <v>44252</v>
      </c>
      <c r="B1513" t="s">
        <v>30</v>
      </c>
      <c r="C1513" t="str">
        <f>VLOOKUP(B1513,[1]Store_Code!$A$2:$B$10,2,FALSE)</f>
        <v>Edinburgh</v>
      </c>
      <c r="D1513">
        <f t="shared" si="23"/>
        <v>24</v>
      </c>
      <c r="E1513" t="s">
        <v>13</v>
      </c>
      <c r="F1513" t="s">
        <v>11</v>
      </c>
      <c r="G1513">
        <v>9018</v>
      </c>
    </row>
    <row r="1514" spans="1:7" x14ac:dyDescent="0.3">
      <c r="A1514" s="1">
        <v>44253</v>
      </c>
      <c r="B1514" t="s">
        <v>7</v>
      </c>
      <c r="C1514" t="str">
        <f>VLOOKUP(B1514,[1]Store_Code!$A$2:$B$10,2,FALSE)</f>
        <v>Perth</v>
      </c>
      <c r="D1514">
        <f t="shared" si="23"/>
        <v>18</v>
      </c>
      <c r="E1514" t="s">
        <v>8</v>
      </c>
      <c r="F1514" t="s">
        <v>9</v>
      </c>
      <c r="G1514">
        <v>8980</v>
      </c>
    </row>
    <row r="1515" spans="1:7" x14ac:dyDescent="0.3">
      <c r="A1515" s="1">
        <v>44253</v>
      </c>
      <c r="B1515" t="s">
        <v>7</v>
      </c>
      <c r="C1515" t="str">
        <f>VLOOKUP(B1515,[1]Store_Code!$A$2:$B$10,2,FALSE)</f>
        <v>Perth</v>
      </c>
      <c r="D1515">
        <f t="shared" si="23"/>
        <v>19</v>
      </c>
      <c r="E1515" t="s">
        <v>10</v>
      </c>
      <c r="F1515" t="s">
        <v>11</v>
      </c>
      <c r="G1515">
        <v>21068</v>
      </c>
    </row>
    <row r="1516" spans="1:7" x14ac:dyDescent="0.3">
      <c r="A1516" s="1">
        <v>44253</v>
      </c>
      <c r="B1516" t="s">
        <v>7</v>
      </c>
      <c r="C1516" t="str">
        <f>VLOOKUP(B1516,[1]Store_Code!$A$2:$B$10,2,FALSE)</f>
        <v>Perth</v>
      </c>
      <c r="D1516">
        <f t="shared" si="23"/>
        <v>13</v>
      </c>
      <c r="E1516" t="s">
        <v>13</v>
      </c>
      <c r="F1516" t="s">
        <v>11</v>
      </c>
      <c r="G1516">
        <v>7407</v>
      </c>
    </row>
    <row r="1517" spans="1:7" x14ac:dyDescent="0.3">
      <c r="A1517" s="1">
        <v>44253</v>
      </c>
      <c r="B1517" t="s">
        <v>15</v>
      </c>
      <c r="C1517" t="str">
        <f>VLOOKUP(B1517,[1]Store_Code!$A$2:$B$10,2,FALSE)</f>
        <v>Aberdeen</v>
      </c>
      <c r="D1517">
        <f t="shared" si="23"/>
        <v>24</v>
      </c>
      <c r="E1517" t="s">
        <v>8</v>
      </c>
      <c r="F1517" t="s">
        <v>11</v>
      </c>
      <c r="G1517">
        <v>11664</v>
      </c>
    </row>
    <row r="1518" spans="1:7" x14ac:dyDescent="0.3">
      <c r="A1518" s="1">
        <v>44253</v>
      </c>
      <c r="B1518" t="s">
        <v>15</v>
      </c>
      <c r="C1518" t="str">
        <f>VLOOKUP(B1518,[1]Store_Code!$A$2:$B$10,2,FALSE)</f>
        <v>Aberdeen</v>
      </c>
      <c r="D1518">
        <f t="shared" si="23"/>
        <v>28</v>
      </c>
      <c r="E1518" t="s">
        <v>10</v>
      </c>
      <c r="F1518" t="s">
        <v>11</v>
      </c>
      <c r="G1518">
        <v>33162</v>
      </c>
    </row>
    <row r="1519" spans="1:7" x14ac:dyDescent="0.3">
      <c r="A1519" s="1">
        <v>44253</v>
      </c>
      <c r="B1519" t="s">
        <v>15</v>
      </c>
      <c r="C1519" t="str">
        <f>VLOOKUP(B1519,[1]Store_Code!$A$2:$B$10,2,FALSE)</f>
        <v>Aberdeen</v>
      </c>
      <c r="D1519">
        <f t="shared" si="23"/>
        <v>16</v>
      </c>
      <c r="E1519" t="s">
        <v>13</v>
      </c>
      <c r="F1519" t="s">
        <v>9</v>
      </c>
      <c r="G1519">
        <v>8992</v>
      </c>
    </row>
    <row r="1520" spans="1:7" x14ac:dyDescent="0.3">
      <c r="A1520" s="1">
        <v>44253</v>
      </c>
      <c r="B1520" t="s">
        <v>19</v>
      </c>
      <c r="C1520" t="str">
        <f>VLOOKUP(B1520,[1]Store_Code!$A$2:$B$10,2,FALSE)</f>
        <v>St Andrews</v>
      </c>
      <c r="D1520">
        <f t="shared" si="23"/>
        <v>15</v>
      </c>
      <c r="E1520" t="s">
        <v>8</v>
      </c>
      <c r="F1520" t="s">
        <v>11</v>
      </c>
      <c r="G1520">
        <v>5731</v>
      </c>
    </row>
    <row r="1521" spans="1:7" x14ac:dyDescent="0.3">
      <c r="A1521" s="1">
        <v>44253</v>
      </c>
      <c r="B1521" t="s">
        <v>19</v>
      </c>
      <c r="C1521" t="str">
        <f>VLOOKUP(B1521,[1]Store_Code!$A$2:$B$10,2,FALSE)</f>
        <v>St Andrews</v>
      </c>
      <c r="D1521">
        <f t="shared" si="23"/>
        <v>19</v>
      </c>
      <c r="E1521" t="s">
        <v>10</v>
      </c>
      <c r="F1521" t="s">
        <v>11</v>
      </c>
      <c r="G1521">
        <v>16714</v>
      </c>
    </row>
    <row r="1522" spans="1:7" x14ac:dyDescent="0.3">
      <c r="A1522" s="1">
        <v>44253</v>
      </c>
      <c r="B1522" t="s">
        <v>19</v>
      </c>
      <c r="C1522" t="str">
        <f>VLOOKUP(B1522,[1]Store_Code!$A$2:$B$10,2,FALSE)</f>
        <v>St Andrews</v>
      </c>
      <c r="D1522">
        <f t="shared" si="23"/>
        <v>10</v>
      </c>
      <c r="E1522" t="s">
        <v>13</v>
      </c>
      <c r="F1522" t="s">
        <v>11</v>
      </c>
      <c r="G1522">
        <v>6084</v>
      </c>
    </row>
    <row r="1523" spans="1:7" x14ac:dyDescent="0.3">
      <c r="A1523" s="1">
        <v>44253</v>
      </c>
      <c r="B1523" t="s">
        <v>23</v>
      </c>
      <c r="C1523" t="str">
        <f>VLOOKUP(B1523,[1]Store_Code!$A$2:$B$10,2,FALSE)</f>
        <v>Dundee</v>
      </c>
      <c r="D1523">
        <f t="shared" si="23"/>
        <v>23</v>
      </c>
      <c r="E1523" t="s">
        <v>8</v>
      </c>
      <c r="F1523" t="s">
        <v>11</v>
      </c>
      <c r="G1523">
        <v>11568</v>
      </c>
    </row>
    <row r="1524" spans="1:7" x14ac:dyDescent="0.3">
      <c r="A1524" s="1">
        <v>44253</v>
      </c>
      <c r="B1524" t="s">
        <v>23</v>
      </c>
      <c r="C1524" t="str">
        <f>VLOOKUP(B1524,[1]Store_Code!$A$2:$B$10,2,FALSE)</f>
        <v>Dundee</v>
      </c>
      <c r="D1524">
        <f t="shared" si="23"/>
        <v>30</v>
      </c>
      <c r="E1524" t="s">
        <v>10</v>
      </c>
      <c r="F1524" t="s">
        <v>11</v>
      </c>
      <c r="G1524">
        <v>31978</v>
      </c>
    </row>
    <row r="1525" spans="1:7" x14ac:dyDescent="0.3">
      <c r="A1525" s="1">
        <v>44253</v>
      </c>
      <c r="B1525" t="s">
        <v>23</v>
      </c>
      <c r="C1525" t="str">
        <f>VLOOKUP(B1525,[1]Store_Code!$A$2:$B$10,2,FALSE)</f>
        <v>Dundee</v>
      </c>
      <c r="D1525">
        <f t="shared" si="23"/>
        <v>22</v>
      </c>
      <c r="E1525" t="s">
        <v>13</v>
      </c>
      <c r="F1525" t="s">
        <v>9</v>
      </c>
      <c r="G1525">
        <v>11537</v>
      </c>
    </row>
    <row r="1526" spans="1:7" x14ac:dyDescent="0.3">
      <c r="A1526" s="1">
        <v>44253</v>
      </c>
      <c r="B1526" t="s">
        <v>26</v>
      </c>
      <c r="C1526" t="str">
        <f>VLOOKUP(B1526,[1]Store_Code!$A$2:$B$10,2,FALSE)</f>
        <v>Glasgow</v>
      </c>
      <c r="D1526">
        <f t="shared" si="23"/>
        <v>31</v>
      </c>
      <c r="E1526" t="s">
        <v>8</v>
      </c>
      <c r="F1526" t="s">
        <v>11</v>
      </c>
      <c r="G1526">
        <v>21919</v>
      </c>
    </row>
    <row r="1527" spans="1:7" x14ac:dyDescent="0.3">
      <c r="A1527" s="1">
        <v>44253</v>
      </c>
      <c r="B1527" t="s">
        <v>26</v>
      </c>
      <c r="C1527" t="str">
        <f>VLOOKUP(B1527,[1]Store_Code!$A$2:$B$10,2,FALSE)</f>
        <v>Glasgow</v>
      </c>
      <c r="D1527">
        <f t="shared" si="23"/>
        <v>44</v>
      </c>
      <c r="E1527" t="s">
        <v>10</v>
      </c>
      <c r="F1527" t="s">
        <v>11</v>
      </c>
      <c r="G1527">
        <v>75213</v>
      </c>
    </row>
    <row r="1528" spans="1:7" x14ac:dyDescent="0.3">
      <c r="A1528" s="1">
        <v>44253</v>
      </c>
      <c r="B1528" t="s">
        <v>26</v>
      </c>
      <c r="C1528" t="str">
        <f>VLOOKUP(B1528,[1]Store_Code!$A$2:$B$10,2,FALSE)</f>
        <v>Glasgow</v>
      </c>
      <c r="D1528">
        <f t="shared" si="23"/>
        <v>26</v>
      </c>
      <c r="E1528" t="s">
        <v>13</v>
      </c>
      <c r="F1528" t="s">
        <v>11</v>
      </c>
      <c r="G1528">
        <v>12941</v>
      </c>
    </row>
    <row r="1529" spans="1:7" x14ac:dyDescent="0.3">
      <c r="A1529" s="1">
        <v>44253</v>
      </c>
      <c r="B1529" t="s">
        <v>27</v>
      </c>
      <c r="C1529" t="str">
        <f>VLOOKUP(B1529,[1]Store_Code!$A$2:$B$10,2,FALSE)</f>
        <v>Dumfries</v>
      </c>
      <c r="D1529">
        <f t="shared" si="23"/>
        <v>13</v>
      </c>
      <c r="E1529" t="s">
        <v>8</v>
      </c>
      <c r="F1529" t="s">
        <v>11</v>
      </c>
      <c r="G1529">
        <v>7541</v>
      </c>
    </row>
    <row r="1530" spans="1:7" x14ac:dyDescent="0.3">
      <c r="A1530" s="1">
        <v>44253</v>
      </c>
      <c r="B1530" t="s">
        <v>27</v>
      </c>
      <c r="C1530" t="str">
        <f>VLOOKUP(B1530,[1]Store_Code!$A$2:$B$10,2,FALSE)</f>
        <v>Dumfries</v>
      </c>
      <c r="D1530">
        <f t="shared" si="23"/>
        <v>18</v>
      </c>
      <c r="E1530" t="s">
        <v>10</v>
      </c>
      <c r="F1530" t="s">
        <v>11</v>
      </c>
      <c r="G1530">
        <v>17055</v>
      </c>
    </row>
    <row r="1531" spans="1:7" x14ac:dyDescent="0.3">
      <c r="A1531" s="1">
        <v>44253</v>
      </c>
      <c r="B1531" t="s">
        <v>27</v>
      </c>
      <c r="C1531" t="str">
        <f>VLOOKUP(B1531,[1]Store_Code!$A$2:$B$10,2,FALSE)</f>
        <v>Dumfries</v>
      </c>
      <c r="D1531">
        <f t="shared" si="23"/>
        <v>9</v>
      </c>
      <c r="E1531" t="s">
        <v>13</v>
      </c>
      <c r="F1531" t="s">
        <v>11</v>
      </c>
      <c r="G1531">
        <v>3837</v>
      </c>
    </row>
    <row r="1532" spans="1:7" x14ac:dyDescent="0.3">
      <c r="A1532" s="1">
        <v>44253</v>
      </c>
      <c r="B1532" t="s">
        <v>28</v>
      </c>
      <c r="C1532" t="str">
        <f>VLOOKUP(B1532,[1]Store_Code!$A$2:$B$10,2,FALSE)</f>
        <v>Inverness</v>
      </c>
      <c r="D1532">
        <f t="shared" si="23"/>
        <v>22</v>
      </c>
      <c r="E1532" t="s">
        <v>8</v>
      </c>
      <c r="F1532" t="s">
        <v>11</v>
      </c>
      <c r="G1532">
        <v>9784</v>
      </c>
    </row>
    <row r="1533" spans="1:7" x14ac:dyDescent="0.3">
      <c r="A1533" s="1">
        <v>44253</v>
      </c>
      <c r="B1533" t="s">
        <v>28</v>
      </c>
      <c r="C1533" t="str">
        <f>VLOOKUP(B1533,[1]Store_Code!$A$2:$B$10,2,FALSE)</f>
        <v>Inverness</v>
      </c>
      <c r="D1533">
        <f t="shared" si="23"/>
        <v>20</v>
      </c>
      <c r="E1533" t="s">
        <v>10</v>
      </c>
      <c r="F1533" t="s">
        <v>11</v>
      </c>
      <c r="G1533">
        <v>27788</v>
      </c>
    </row>
    <row r="1534" spans="1:7" x14ac:dyDescent="0.3">
      <c r="A1534" s="1">
        <v>44253</v>
      </c>
      <c r="B1534" t="s">
        <v>28</v>
      </c>
      <c r="C1534" t="str">
        <f>VLOOKUP(B1534,[1]Store_Code!$A$2:$B$10,2,FALSE)</f>
        <v>Inverness</v>
      </c>
      <c r="D1534">
        <f t="shared" si="23"/>
        <v>20</v>
      </c>
      <c r="E1534" t="s">
        <v>13</v>
      </c>
      <c r="F1534" t="s">
        <v>9</v>
      </c>
      <c r="G1534">
        <v>7031</v>
      </c>
    </row>
    <row r="1535" spans="1:7" x14ac:dyDescent="0.3">
      <c r="A1535" s="1">
        <v>44253</v>
      </c>
      <c r="B1535" t="s">
        <v>29</v>
      </c>
      <c r="C1535" t="str">
        <f>VLOOKUP(B1535,[1]Store_Code!$A$2:$B$10,2,FALSE)</f>
        <v>Stirling</v>
      </c>
      <c r="D1535">
        <f t="shared" si="23"/>
        <v>22</v>
      </c>
      <c r="E1535" t="s">
        <v>8</v>
      </c>
      <c r="F1535" t="s">
        <v>11</v>
      </c>
      <c r="G1535">
        <v>8676</v>
      </c>
    </row>
    <row r="1536" spans="1:7" x14ac:dyDescent="0.3">
      <c r="A1536" s="1">
        <v>44253</v>
      </c>
      <c r="B1536" t="s">
        <v>29</v>
      </c>
      <c r="C1536" t="str">
        <f>VLOOKUP(B1536,[1]Store_Code!$A$2:$B$10,2,FALSE)</f>
        <v>Stirling</v>
      </c>
      <c r="D1536">
        <f t="shared" si="23"/>
        <v>21</v>
      </c>
      <c r="E1536" t="s">
        <v>10</v>
      </c>
      <c r="F1536" t="s">
        <v>11</v>
      </c>
      <c r="G1536">
        <v>22385</v>
      </c>
    </row>
    <row r="1537" spans="1:7" x14ac:dyDescent="0.3">
      <c r="A1537" s="1">
        <v>44253</v>
      </c>
      <c r="B1537" t="s">
        <v>29</v>
      </c>
      <c r="C1537" t="str">
        <f>VLOOKUP(B1537,[1]Store_Code!$A$2:$B$10,2,FALSE)</f>
        <v>Stirling</v>
      </c>
      <c r="D1537">
        <f t="shared" si="23"/>
        <v>15.7</v>
      </c>
      <c r="E1537" t="s">
        <v>13</v>
      </c>
      <c r="F1537" t="s">
        <v>11</v>
      </c>
      <c r="G1537">
        <v>6349</v>
      </c>
    </row>
    <row r="1538" spans="1:7" x14ac:dyDescent="0.3">
      <c r="A1538" s="1">
        <v>44253</v>
      </c>
      <c r="B1538" t="s">
        <v>30</v>
      </c>
      <c r="C1538" t="str">
        <f>VLOOKUP(B1538,[1]Store_Code!$A$2:$B$10,2,FALSE)</f>
        <v>Edinburgh</v>
      </c>
      <c r="D1538">
        <f t="shared" ref="D1538:D1601" si="24">INDEX($I$4:$K$12,MATCH(C1538,$H$4:$H$12,0),MATCH(E1538,I$3:K$3,0))</f>
        <v>29</v>
      </c>
      <c r="E1538" t="s">
        <v>8</v>
      </c>
      <c r="F1538" t="s">
        <v>11</v>
      </c>
      <c r="G1538">
        <v>14461</v>
      </c>
    </row>
    <row r="1539" spans="1:7" x14ac:dyDescent="0.3">
      <c r="A1539" s="1">
        <v>44253</v>
      </c>
      <c r="B1539" t="s">
        <v>30</v>
      </c>
      <c r="C1539" t="str">
        <f>VLOOKUP(B1539,[1]Store_Code!$A$2:$B$10,2,FALSE)</f>
        <v>Edinburgh</v>
      </c>
      <c r="D1539">
        <f t="shared" si="24"/>
        <v>39</v>
      </c>
      <c r="E1539" t="s">
        <v>10</v>
      </c>
      <c r="F1539" t="s">
        <v>11</v>
      </c>
      <c r="G1539">
        <v>47968</v>
      </c>
    </row>
    <row r="1540" spans="1:7" x14ac:dyDescent="0.3">
      <c r="A1540" s="1">
        <v>44253</v>
      </c>
      <c r="B1540" t="s">
        <v>30</v>
      </c>
      <c r="C1540" t="str">
        <f>VLOOKUP(B1540,[1]Store_Code!$A$2:$B$10,2,FALSE)</f>
        <v>Edinburgh</v>
      </c>
      <c r="D1540">
        <f t="shared" si="24"/>
        <v>24</v>
      </c>
      <c r="E1540" t="s">
        <v>13</v>
      </c>
      <c r="F1540" t="s">
        <v>11</v>
      </c>
      <c r="G1540">
        <v>9523</v>
      </c>
    </row>
    <row r="1541" spans="1:7" x14ac:dyDescent="0.3">
      <c r="A1541" s="1">
        <v>44254</v>
      </c>
      <c r="B1541" t="s">
        <v>7</v>
      </c>
      <c r="C1541" t="str">
        <f>VLOOKUP(B1541,[1]Store_Code!$A$2:$B$10,2,FALSE)</f>
        <v>Perth</v>
      </c>
      <c r="D1541">
        <f t="shared" si="24"/>
        <v>18</v>
      </c>
      <c r="E1541" t="s">
        <v>8</v>
      </c>
      <c r="F1541" t="s">
        <v>9</v>
      </c>
      <c r="G1541">
        <v>9229</v>
      </c>
    </row>
    <row r="1542" spans="1:7" x14ac:dyDescent="0.3">
      <c r="A1542" s="1">
        <v>44254</v>
      </c>
      <c r="B1542" t="s">
        <v>7</v>
      </c>
      <c r="C1542" t="str">
        <f>VLOOKUP(B1542,[1]Store_Code!$A$2:$B$10,2,FALSE)</f>
        <v>Perth</v>
      </c>
      <c r="D1542">
        <f t="shared" si="24"/>
        <v>19</v>
      </c>
      <c r="E1542" t="s">
        <v>10</v>
      </c>
      <c r="F1542" t="s">
        <v>11</v>
      </c>
      <c r="G1542">
        <v>26461</v>
      </c>
    </row>
    <row r="1543" spans="1:7" x14ac:dyDescent="0.3">
      <c r="A1543" s="1">
        <v>44254</v>
      </c>
      <c r="B1543" t="s">
        <v>7</v>
      </c>
      <c r="C1543" t="str">
        <f>VLOOKUP(B1543,[1]Store_Code!$A$2:$B$10,2,FALSE)</f>
        <v>Perth</v>
      </c>
      <c r="D1543">
        <f t="shared" si="24"/>
        <v>13</v>
      </c>
      <c r="E1543" t="s">
        <v>13</v>
      </c>
      <c r="F1543" t="s">
        <v>11</v>
      </c>
      <c r="G1543">
        <v>5915</v>
      </c>
    </row>
    <row r="1544" spans="1:7" x14ac:dyDescent="0.3">
      <c r="A1544" s="1">
        <v>44254</v>
      </c>
      <c r="B1544" t="s">
        <v>15</v>
      </c>
      <c r="C1544" t="str">
        <f>VLOOKUP(B1544,[1]Store_Code!$A$2:$B$10,2,FALSE)</f>
        <v>Aberdeen</v>
      </c>
      <c r="D1544">
        <f t="shared" si="24"/>
        <v>24</v>
      </c>
      <c r="E1544" t="s">
        <v>8</v>
      </c>
      <c r="F1544" t="s">
        <v>11</v>
      </c>
      <c r="G1544">
        <v>12044</v>
      </c>
    </row>
    <row r="1545" spans="1:7" x14ac:dyDescent="0.3">
      <c r="A1545" s="1">
        <v>44254</v>
      </c>
      <c r="B1545" t="s">
        <v>15</v>
      </c>
      <c r="C1545" t="str">
        <f>VLOOKUP(B1545,[1]Store_Code!$A$2:$B$10,2,FALSE)</f>
        <v>Aberdeen</v>
      </c>
      <c r="D1545">
        <f t="shared" si="24"/>
        <v>28</v>
      </c>
      <c r="E1545" t="s">
        <v>10</v>
      </c>
      <c r="F1545" t="s">
        <v>11</v>
      </c>
      <c r="G1545">
        <v>41651</v>
      </c>
    </row>
    <row r="1546" spans="1:7" x14ac:dyDescent="0.3">
      <c r="A1546" s="1">
        <v>44254</v>
      </c>
      <c r="B1546" t="s">
        <v>15</v>
      </c>
      <c r="C1546" t="str">
        <f>VLOOKUP(B1546,[1]Store_Code!$A$2:$B$10,2,FALSE)</f>
        <v>Aberdeen</v>
      </c>
      <c r="D1546">
        <f t="shared" si="24"/>
        <v>16</v>
      </c>
      <c r="E1546" t="s">
        <v>13</v>
      </c>
      <c r="F1546" t="s">
        <v>9</v>
      </c>
      <c r="G1546">
        <v>7488</v>
      </c>
    </row>
    <row r="1547" spans="1:7" x14ac:dyDescent="0.3">
      <c r="A1547" s="1">
        <v>44254</v>
      </c>
      <c r="B1547" t="s">
        <v>19</v>
      </c>
      <c r="C1547" t="str">
        <f>VLOOKUP(B1547,[1]Store_Code!$A$2:$B$10,2,FALSE)</f>
        <v>St Andrews</v>
      </c>
      <c r="D1547">
        <f t="shared" si="24"/>
        <v>15</v>
      </c>
      <c r="E1547" t="s">
        <v>8</v>
      </c>
      <c r="F1547" t="s">
        <v>11</v>
      </c>
      <c r="G1547">
        <v>5936</v>
      </c>
    </row>
    <row r="1548" spans="1:7" x14ac:dyDescent="0.3">
      <c r="A1548" s="1">
        <v>44254</v>
      </c>
      <c r="B1548" t="s">
        <v>19</v>
      </c>
      <c r="C1548" t="str">
        <f>VLOOKUP(B1548,[1]Store_Code!$A$2:$B$10,2,FALSE)</f>
        <v>St Andrews</v>
      </c>
      <c r="D1548">
        <f t="shared" si="24"/>
        <v>19</v>
      </c>
      <c r="E1548" t="s">
        <v>10</v>
      </c>
      <c r="F1548" t="s">
        <v>11</v>
      </c>
      <c r="G1548">
        <v>20992</v>
      </c>
    </row>
    <row r="1549" spans="1:7" x14ac:dyDescent="0.3">
      <c r="A1549" s="1">
        <v>44254</v>
      </c>
      <c r="B1549" t="s">
        <v>19</v>
      </c>
      <c r="C1549" t="str">
        <f>VLOOKUP(B1549,[1]Store_Code!$A$2:$B$10,2,FALSE)</f>
        <v>St Andrews</v>
      </c>
      <c r="D1549">
        <f t="shared" si="24"/>
        <v>10</v>
      </c>
      <c r="E1549" t="s">
        <v>13</v>
      </c>
      <c r="F1549" t="s">
        <v>11</v>
      </c>
      <c r="G1549">
        <v>4858</v>
      </c>
    </row>
    <row r="1550" spans="1:7" x14ac:dyDescent="0.3">
      <c r="A1550" s="1">
        <v>44254</v>
      </c>
      <c r="B1550" t="s">
        <v>23</v>
      </c>
      <c r="C1550" t="str">
        <f>VLOOKUP(B1550,[1]Store_Code!$A$2:$B$10,2,FALSE)</f>
        <v>Dundee</v>
      </c>
      <c r="D1550">
        <f t="shared" si="24"/>
        <v>23</v>
      </c>
      <c r="E1550" t="s">
        <v>8</v>
      </c>
      <c r="F1550" t="s">
        <v>11</v>
      </c>
      <c r="G1550">
        <v>11945</v>
      </c>
    </row>
    <row r="1551" spans="1:7" x14ac:dyDescent="0.3">
      <c r="A1551" s="1">
        <v>44254</v>
      </c>
      <c r="B1551" t="s">
        <v>23</v>
      </c>
      <c r="C1551" t="str">
        <f>VLOOKUP(B1551,[1]Store_Code!$A$2:$B$10,2,FALSE)</f>
        <v>Dundee</v>
      </c>
      <c r="D1551">
        <f t="shared" si="24"/>
        <v>30</v>
      </c>
      <c r="E1551" t="s">
        <v>10</v>
      </c>
      <c r="F1551" t="s">
        <v>11</v>
      </c>
      <c r="G1551">
        <v>40163</v>
      </c>
    </row>
    <row r="1552" spans="1:7" x14ac:dyDescent="0.3">
      <c r="A1552" s="1">
        <v>44254</v>
      </c>
      <c r="B1552" t="s">
        <v>23</v>
      </c>
      <c r="C1552" t="str">
        <f>VLOOKUP(B1552,[1]Store_Code!$A$2:$B$10,2,FALSE)</f>
        <v>Dundee</v>
      </c>
      <c r="D1552">
        <f t="shared" si="24"/>
        <v>22</v>
      </c>
      <c r="E1552" t="s">
        <v>13</v>
      </c>
      <c r="F1552" t="s">
        <v>9</v>
      </c>
      <c r="G1552">
        <v>9775</v>
      </c>
    </row>
    <row r="1553" spans="1:7" x14ac:dyDescent="0.3">
      <c r="A1553" s="1">
        <v>44254</v>
      </c>
      <c r="B1553" t="s">
        <v>26</v>
      </c>
      <c r="C1553" t="str">
        <f>VLOOKUP(B1553,[1]Store_Code!$A$2:$B$10,2,FALSE)</f>
        <v>Glasgow</v>
      </c>
      <c r="D1553">
        <f t="shared" si="24"/>
        <v>31</v>
      </c>
      <c r="E1553" t="s">
        <v>8</v>
      </c>
      <c r="F1553" t="s">
        <v>11</v>
      </c>
      <c r="G1553">
        <v>22632</v>
      </c>
    </row>
    <row r="1554" spans="1:7" x14ac:dyDescent="0.3">
      <c r="A1554" s="1">
        <v>44254</v>
      </c>
      <c r="B1554" t="s">
        <v>26</v>
      </c>
      <c r="C1554" t="str">
        <f>VLOOKUP(B1554,[1]Store_Code!$A$2:$B$10,2,FALSE)</f>
        <v>Glasgow</v>
      </c>
      <c r="D1554">
        <f t="shared" si="24"/>
        <v>44</v>
      </c>
      <c r="E1554" t="s">
        <v>10</v>
      </c>
      <c r="F1554" t="s">
        <v>11</v>
      </c>
      <c r="G1554">
        <v>94464</v>
      </c>
    </row>
    <row r="1555" spans="1:7" x14ac:dyDescent="0.3">
      <c r="A1555" s="1">
        <v>44254</v>
      </c>
      <c r="B1555" t="s">
        <v>26</v>
      </c>
      <c r="C1555" t="str">
        <f>VLOOKUP(B1555,[1]Store_Code!$A$2:$B$10,2,FALSE)</f>
        <v>Glasgow</v>
      </c>
      <c r="D1555">
        <f t="shared" si="24"/>
        <v>26</v>
      </c>
      <c r="E1555" t="s">
        <v>13</v>
      </c>
      <c r="F1555" t="s">
        <v>11</v>
      </c>
      <c r="G1555">
        <v>10334</v>
      </c>
    </row>
    <row r="1556" spans="1:7" x14ac:dyDescent="0.3">
      <c r="A1556" s="1">
        <v>44254</v>
      </c>
      <c r="B1556" t="s">
        <v>27</v>
      </c>
      <c r="C1556" t="str">
        <f>VLOOKUP(B1556,[1]Store_Code!$A$2:$B$10,2,FALSE)</f>
        <v>Dumfries</v>
      </c>
      <c r="D1556">
        <f t="shared" si="24"/>
        <v>13</v>
      </c>
      <c r="E1556" t="s">
        <v>8</v>
      </c>
      <c r="F1556" t="s">
        <v>11</v>
      </c>
      <c r="G1556">
        <v>7787</v>
      </c>
    </row>
    <row r="1557" spans="1:7" x14ac:dyDescent="0.3">
      <c r="A1557" s="1">
        <v>44254</v>
      </c>
      <c r="B1557" t="s">
        <v>27</v>
      </c>
      <c r="C1557" t="str">
        <f>VLOOKUP(B1557,[1]Store_Code!$A$2:$B$10,2,FALSE)</f>
        <v>Dumfries</v>
      </c>
      <c r="D1557">
        <f t="shared" si="24"/>
        <v>18</v>
      </c>
      <c r="E1557" t="s">
        <v>10</v>
      </c>
      <c r="F1557" t="s">
        <v>11</v>
      </c>
      <c r="G1557">
        <v>21420</v>
      </c>
    </row>
    <row r="1558" spans="1:7" x14ac:dyDescent="0.3">
      <c r="A1558" s="1">
        <v>44254</v>
      </c>
      <c r="B1558" t="s">
        <v>27</v>
      </c>
      <c r="C1558" t="str">
        <f>VLOOKUP(B1558,[1]Store_Code!$A$2:$B$10,2,FALSE)</f>
        <v>Dumfries</v>
      </c>
      <c r="D1558">
        <f t="shared" si="24"/>
        <v>9</v>
      </c>
      <c r="E1558" t="s">
        <v>13</v>
      </c>
      <c r="F1558" t="s">
        <v>11</v>
      </c>
      <c r="G1558">
        <v>3065</v>
      </c>
    </row>
    <row r="1559" spans="1:7" x14ac:dyDescent="0.3">
      <c r="A1559" s="1">
        <v>44254</v>
      </c>
      <c r="B1559" t="s">
        <v>28</v>
      </c>
      <c r="C1559" t="str">
        <f>VLOOKUP(B1559,[1]Store_Code!$A$2:$B$10,2,FALSE)</f>
        <v>Inverness</v>
      </c>
      <c r="D1559">
        <f t="shared" si="24"/>
        <v>22</v>
      </c>
      <c r="E1559" t="s">
        <v>8</v>
      </c>
      <c r="F1559" t="s">
        <v>11</v>
      </c>
      <c r="G1559">
        <v>10127</v>
      </c>
    </row>
    <row r="1560" spans="1:7" x14ac:dyDescent="0.3">
      <c r="A1560" s="1">
        <v>44254</v>
      </c>
      <c r="B1560" t="s">
        <v>28</v>
      </c>
      <c r="C1560" t="str">
        <f>VLOOKUP(B1560,[1]Store_Code!$A$2:$B$10,2,FALSE)</f>
        <v>Inverness</v>
      </c>
      <c r="D1560">
        <f t="shared" si="24"/>
        <v>20</v>
      </c>
      <c r="E1560" t="s">
        <v>10</v>
      </c>
      <c r="F1560" t="s">
        <v>11</v>
      </c>
      <c r="G1560">
        <v>34900</v>
      </c>
    </row>
    <row r="1561" spans="1:7" x14ac:dyDescent="0.3">
      <c r="A1561" s="1">
        <v>44254</v>
      </c>
      <c r="B1561" t="s">
        <v>28</v>
      </c>
      <c r="C1561" t="str">
        <f>VLOOKUP(B1561,[1]Store_Code!$A$2:$B$10,2,FALSE)</f>
        <v>Inverness</v>
      </c>
      <c r="D1561">
        <f t="shared" si="24"/>
        <v>20</v>
      </c>
      <c r="E1561" t="s">
        <v>13</v>
      </c>
      <c r="F1561" t="s">
        <v>9</v>
      </c>
      <c r="G1561">
        <v>5756</v>
      </c>
    </row>
    <row r="1562" spans="1:7" x14ac:dyDescent="0.3">
      <c r="A1562" s="1">
        <v>44254</v>
      </c>
      <c r="B1562" t="s">
        <v>29</v>
      </c>
      <c r="C1562" t="str">
        <f>VLOOKUP(B1562,[1]Store_Code!$A$2:$B$10,2,FALSE)</f>
        <v>Stirling</v>
      </c>
      <c r="D1562">
        <f t="shared" si="24"/>
        <v>22</v>
      </c>
      <c r="E1562" t="s">
        <v>8</v>
      </c>
      <c r="F1562" t="s">
        <v>11</v>
      </c>
      <c r="G1562">
        <v>8959</v>
      </c>
    </row>
    <row r="1563" spans="1:7" x14ac:dyDescent="0.3">
      <c r="A1563" s="1">
        <v>44254</v>
      </c>
      <c r="B1563" t="s">
        <v>29</v>
      </c>
      <c r="C1563" t="str">
        <f>VLOOKUP(B1563,[1]Store_Code!$A$2:$B$10,2,FALSE)</f>
        <v>Stirling</v>
      </c>
      <c r="D1563">
        <f t="shared" si="24"/>
        <v>21</v>
      </c>
      <c r="E1563" t="s">
        <v>10</v>
      </c>
      <c r="F1563" t="s">
        <v>11</v>
      </c>
      <c r="G1563">
        <v>28114</v>
      </c>
    </row>
    <row r="1564" spans="1:7" x14ac:dyDescent="0.3">
      <c r="A1564" s="1">
        <v>44254</v>
      </c>
      <c r="B1564" t="s">
        <v>29</v>
      </c>
      <c r="C1564" t="str">
        <f>VLOOKUP(B1564,[1]Store_Code!$A$2:$B$10,2,FALSE)</f>
        <v>Stirling</v>
      </c>
      <c r="D1564">
        <f t="shared" si="24"/>
        <v>15.7</v>
      </c>
      <c r="E1564" t="s">
        <v>13</v>
      </c>
      <c r="F1564" t="s">
        <v>11</v>
      </c>
      <c r="G1564">
        <v>5069</v>
      </c>
    </row>
    <row r="1565" spans="1:7" x14ac:dyDescent="0.3">
      <c r="A1565" s="1">
        <v>44254</v>
      </c>
      <c r="B1565" t="s">
        <v>30</v>
      </c>
      <c r="C1565" t="str">
        <f>VLOOKUP(B1565,[1]Store_Code!$A$2:$B$10,2,FALSE)</f>
        <v>Edinburgh</v>
      </c>
      <c r="D1565">
        <f t="shared" si="24"/>
        <v>29</v>
      </c>
      <c r="E1565" t="s">
        <v>8</v>
      </c>
      <c r="F1565" t="s">
        <v>11</v>
      </c>
      <c r="G1565">
        <v>14931</v>
      </c>
    </row>
    <row r="1566" spans="1:7" x14ac:dyDescent="0.3">
      <c r="A1566" s="1">
        <v>44254</v>
      </c>
      <c r="B1566" t="s">
        <v>30</v>
      </c>
      <c r="C1566" t="str">
        <f>VLOOKUP(B1566,[1]Store_Code!$A$2:$B$10,2,FALSE)</f>
        <v>Edinburgh</v>
      </c>
      <c r="D1566">
        <f t="shared" si="24"/>
        <v>39</v>
      </c>
      <c r="E1566" t="s">
        <v>10</v>
      </c>
      <c r="F1566" t="s">
        <v>11</v>
      </c>
      <c r="G1566">
        <v>60244</v>
      </c>
    </row>
    <row r="1567" spans="1:7" x14ac:dyDescent="0.3">
      <c r="A1567" s="1">
        <v>44254</v>
      </c>
      <c r="B1567" t="s">
        <v>30</v>
      </c>
      <c r="C1567" t="str">
        <f>VLOOKUP(B1567,[1]Store_Code!$A$2:$B$10,2,FALSE)</f>
        <v>Edinburgh</v>
      </c>
      <c r="D1567">
        <f t="shared" si="24"/>
        <v>24</v>
      </c>
      <c r="E1567" t="s">
        <v>13</v>
      </c>
      <c r="F1567" t="s">
        <v>11</v>
      </c>
      <c r="G1567">
        <v>7605</v>
      </c>
    </row>
    <row r="1568" spans="1:7" x14ac:dyDescent="0.3">
      <c r="A1568" s="1">
        <v>44255</v>
      </c>
      <c r="B1568" t="s">
        <v>7</v>
      </c>
      <c r="C1568" t="str">
        <f>VLOOKUP(B1568,[1]Store_Code!$A$2:$B$10,2,FALSE)</f>
        <v>Perth</v>
      </c>
      <c r="D1568">
        <f t="shared" si="24"/>
        <v>18</v>
      </c>
      <c r="E1568" t="s">
        <v>8</v>
      </c>
      <c r="F1568" t="s">
        <v>9</v>
      </c>
      <c r="G1568">
        <v>8744</v>
      </c>
    </row>
    <row r="1569" spans="1:7" x14ac:dyDescent="0.3">
      <c r="A1569" s="1">
        <v>44255</v>
      </c>
      <c r="B1569" t="s">
        <v>7</v>
      </c>
      <c r="C1569" t="str">
        <f>VLOOKUP(B1569,[1]Store_Code!$A$2:$B$10,2,FALSE)</f>
        <v>Perth</v>
      </c>
      <c r="D1569">
        <f t="shared" si="24"/>
        <v>19</v>
      </c>
      <c r="E1569" t="s">
        <v>10</v>
      </c>
      <c r="F1569" t="s">
        <v>11</v>
      </c>
      <c r="G1569">
        <v>26368</v>
      </c>
    </row>
    <row r="1570" spans="1:7" x14ac:dyDescent="0.3">
      <c r="A1570" s="1">
        <v>44255</v>
      </c>
      <c r="B1570" t="s">
        <v>7</v>
      </c>
      <c r="C1570" t="str">
        <f>VLOOKUP(B1570,[1]Store_Code!$A$2:$B$10,2,FALSE)</f>
        <v>Perth</v>
      </c>
      <c r="D1570">
        <f t="shared" si="24"/>
        <v>13</v>
      </c>
      <c r="E1570" t="s">
        <v>13</v>
      </c>
      <c r="F1570" t="s">
        <v>11</v>
      </c>
      <c r="G1570">
        <v>5745</v>
      </c>
    </row>
    <row r="1571" spans="1:7" x14ac:dyDescent="0.3">
      <c r="A1571" s="1">
        <v>44255</v>
      </c>
      <c r="B1571" t="s">
        <v>15</v>
      </c>
      <c r="C1571" t="str">
        <f>VLOOKUP(B1571,[1]Store_Code!$A$2:$B$10,2,FALSE)</f>
        <v>Aberdeen</v>
      </c>
      <c r="D1571">
        <f t="shared" si="24"/>
        <v>24</v>
      </c>
      <c r="E1571" t="s">
        <v>8</v>
      </c>
      <c r="F1571" t="s">
        <v>11</v>
      </c>
      <c r="G1571">
        <v>11305</v>
      </c>
    </row>
    <row r="1572" spans="1:7" x14ac:dyDescent="0.3">
      <c r="A1572" s="1">
        <v>44255</v>
      </c>
      <c r="B1572" t="s">
        <v>15</v>
      </c>
      <c r="C1572" t="str">
        <f>VLOOKUP(B1572,[1]Store_Code!$A$2:$B$10,2,FALSE)</f>
        <v>Aberdeen</v>
      </c>
      <c r="D1572">
        <f t="shared" si="24"/>
        <v>28</v>
      </c>
      <c r="E1572" t="s">
        <v>10</v>
      </c>
      <c r="F1572" t="s">
        <v>11</v>
      </c>
      <c r="G1572">
        <v>41504</v>
      </c>
    </row>
    <row r="1573" spans="1:7" x14ac:dyDescent="0.3">
      <c r="A1573" s="1">
        <v>44255</v>
      </c>
      <c r="B1573" t="s">
        <v>15</v>
      </c>
      <c r="C1573" t="str">
        <f>VLOOKUP(B1573,[1]Store_Code!$A$2:$B$10,2,FALSE)</f>
        <v>Aberdeen</v>
      </c>
      <c r="D1573">
        <f t="shared" si="24"/>
        <v>16</v>
      </c>
      <c r="E1573" t="s">
        <v>13</v>
      </c>
      <c r="F1573" t="s">
        <v>9</v>
      </c>
      <c r="G1573">
        <v>7316</v>
      </c>
    </row>
    <row r="1574" spans="1:7" x14ac:dyDescent="0.3">
      <c r="A1574" s="1">
        <v>44255</v>
      </c>
      <c r="B1574" t="s">
        <v>19</v>
      </c>
      <c r="C1574" t="str">
        <f>VLOOKUP(B1574,[1]Store_Code!$A$2:$B$10,2,FALSE)</f>
        <v>St Andrews</v>
      </c>
      <c r="D1574">
        <f t="shared" si="24"/>
        <v>15</v>
      </c>
      <c r="E1574" t="s">
        <v>8</v>
      </c>
      <c r="F1574" t="s">
        <v>11</v>
      </c>
      <c r="G1574">
        <v>5537</v>
      </c>
    </row>
    <row r="1575" spans="1:7" x14ac:dyDescent="0.3">
      <c r="A1575" s="1">
        <v>44255</v>
      </c>
      <c r="B1575" t="s">
        <v>19</v>
      </c>
      <c r="C1575" t="str">
        <f>VLOOKUP(B1575,[1]Store_Code!$A$2:$B$10,2,FALSE)</f>
        <v>St Andrews</v>
      </c>
      <c r="D1575">
        <f t="shared" si="24"/>
        <v>19</v>
      </c>
      <c r="E1575" t="s">
        <v>10</v>
      </c>
      <c r="F1575" t="s">
        <v>11</v>
      </c>
      <c r="G1575">
        <v>20918</v>
      </c>
    </row>
    <row r="1576" spans="1:7" x14ac:dyDescent="0.3">
      <c r="A1576" s="1">
        <v>44255</v>
      </c>
      <c r="B1576" t="s">
        <v>19</v>
      </c>
      <c r="C1576" t="str">
        <f>VLOOKUP(B1576,[1]Store_Code!$A$2:$B$10,2,FALSE)</f>
        <v>St Andrews</v>
      </c>
      <c r="D1576">
        <f t="shared" si="24"/>
        <v>10</v>
      </c>
      <c r="E1576" t="s">
        <v>13</v>
      </c>
      <c r="F1576" t="s">
        <v>11</v>
      </c>
      <c r="G1576">
        <v>4718</v>
      </c>
    </row>
    <row r="1577" spans="1:7" x14ac:dyDescent="0.3">
      <c r="A1577" s="1">
        <v>44255</v>
      </c>
      <c r="B1577" t="s">
        <v>23</v>
      </c>
      <c r="C1577" t="str">
        <f>VLOOKUP(B1577,[1]Store_Code!$A$2:$B$10,2,FALSE)</f>
        <v>Dundee</v>
      </c>
      <c r="D1577">
        <f t="shared" si="24"/>
        <v>23</v>
      </c>
      <c r="E1577" t="s">
        <v>8</v>
      </c>
      <c r="F1577" t="s">
        <v>11</v>
      </c>
      <c r="G1577">
        <v>11213</v>
      </c>
    </row>
    <row r="1578" spans="1:7" x14ac:dyDescent="0.3">
      <c r="A1578" s="1">
        <v>44255</v>
      </c>
      <c r="B1578" t="s">
        <v>23</v>
      </c>
      <c r="C1578" t="str">
        <f>VLOOKUP(B1578,[1]Store_Code!$A$2:$B$10,2,FALSE)</f>
        <v>Dundee</v>
      </c>
      <c r="D1578">
        <f t="shared" si="24"/>
        <v>30</v>
      </c>
      <c r="E1578" t="s">
        <v>10</v>
      </c>
      <c r="F1578" t="s">
        <v>11</v>
      </c>
      <c r="G1578">
        <v>40022</v>
      </c>
    </row>
    <row r="1579" spans="1:7" x14ac:dyDescent="0.3">
      <c r="A1579" s="1">
        <v>44255</v>
      </c>
      <c r="B1579" t="s">
        <v>23</v>
      </c>
      <c r="C1579" t="str">
        <f>VLOOKUP(B1579,[1]Store_Code!$A$2:$B$10,2,FALSE)</f>
        <v>Dundee</v>
      </c>
      <c r="D1579">
        <f t="shared" si="24"/>
        <v>22</v>
      </c>
      <c r="E1579" t="s">
        <v>13</v>
      </c>
      <c r="F1579" t="s">
        <v>9</v>
      </c>
      <c r="G1579">
        <v>9574</v>
      </c>
    </row>
    <row r="1580" spans="1:7" x14ac:dyDescent="0.3">
      <c r="A1580" s="1">
        <v>44255</v>
      </c>
      <c r="B1580" t="s">
        <v>26</v>
      </c>
      <c r="C1580" t="str">
        <f>VLOOKUP(B1580,[1]Store_Code!$A$2:$B$10,2,FALSE)</f>
        <v>Glasgow</v>
      </c>
      <c r="D1580">
        <f t="shared" si="24"/>
        <v>31</v>
      </c>
      <c r="E1580" t="s">
        <v>8</v>
      </c>
      <c r="F1580" t="s">
        <v>11</v>
      </c>
      <c r="G1580">
        <v>21244</v>
      </c>
    </row>
    <row r="1581" spans="1:7" x14ac:dyDescent="0.3">
      <c r="A1581" s="1">
        <v>44255</v>
      </c>
      <c r="B1581" t="s">
        <v>26</v>
      </c>
      <c r="C1581" t="str">
        <f>VLOOKUP(B1581,[1]Store_Code!$A$2:$B$10,2,FALSE)</f>
        <v>Glasgow</v>
      </c>
      <c r="D1581">
        <f t="shared" si="24"/>
        <v>44</v>
      </c>
      <c r="E1581" t="s">
        <v>10</v>
      </c>
      <c r="F1581" t="s">
        <v>11</v>
      </c>
      <c r="G1581">
        <v>94133</v>
      </c>
    </row>
    <row r="1582" spans="1:7" x14ac:dyDescent="0.3">
      <c r="A1582" s="1">
        <v>44255</v>
      </c>
      <c r="B1582" t="s">
        <v>26</v>
      </c>
      <c r="C1582" t="str">
        <f>VLOOKUP(B1582,[1]Store_Code!$A$2:$B$10,2,FALSE)</f>
        <v>Glasgow</v>
      </c>
      <c r="D1582">
        <f t="shared" si="24"/>
        <v>26</v>
      </c>
      <c r="E1582" t="s">
        <v>13</v>
      </c>
      <c r="F1582" t="s">
        <v>11</v>
      </c>
      <c r="G1582">
        <v>10036</v>
      </c>
    </row>
    <row r="1583" spans="1:7" x14ac:dyDescent="0.3">
      <c r="A1583" s="1">
        <v>44255</v>
      </c>
      <c r="B1583" t="s">
        <v>27</v>
      </c>
      <c r="C1583" t="str">
        <f>VLOOKUP(B1583,[1]Store_Code!$A$2:$B$10,2,FALSE)</f>
        <v>Dumfries</v>
      </c>
      <c r="D1583">
        <f t="shared" si="24"/>
        <v>13</v>
      </c>
      <c r="E1583" t="s">
        <v>8</v>
      </c>
      <c r="F1583" t="s">
        <v>11</v>
      </c>
      <c r="G1583">
        <v>7309</v>
      </c>
    </row>
    <row r="1584" spans="1:7" x14ac:dyDescent="0.3">
      <c r="A1584" s="1">
        <v>44255</v>
      </c>
      <c r="B1584" t="s">
        <v>27</v>
      </c>
      <c r="C1584" t="str">
        <f>VLOOKUP(B1584,[1]Store_Code!$A$2:$B$10,2,FALSE)</f>
        <v>Dumfries</v>
      </c>
      <c r="D1584">
        <f t="shared" si="24"/>
        <v>18</v>
      </c>
      <c r="E1584" t="s">
        <v>10</v>
      </c>
      <c r="F1584" t="s">
        <v>11</v>
      </c>
      <c r="G1584">
        <v>21345</v>
      </c>
    </row>
    <row r="1585" spans="1:7" x14ac:dyDescent="0.3">
      <c r="A1585" s="1">
        <v>44255</v>
      </c>
      <c r="B1585" t="s">
        <v>27</v>
      </c>
      <c r="C1585" t="str">
        <f>VLOOKUP(B1585,[1]Store_Code!$A$2:$B$10,2,FALSE)</f>
        <v>Dumfries</v>
      </c>
      <c r="D1585">
        <f t="shared" si="24"/>
        <v>9</v>
      </c>
      <c r="E1585" t="s">
        <v>13</v>
      </c>
      <c r="F1585" t="s">
        <v>11</v>
      </c>
      <c r="G1585">
        <v>2976</v>
      </c>
    </row>
    <row r="1586" spans="1:7" x14ac:dyDescent="0.3">
      <c r="A1586" s="1">
        <v>44255</v>
      </c>
      <c r="B1586" t="s">
        <v>28</v>
      </c>
      <c r="C1586" t="str">
        <f>VLOOKUP(B1586,[1]Store_Code!$A$2:$B$10,2,FALSE)</f>
        <v>Inverness</v>
      </c>
      <c r="D1586">
        <f t="shared" si="24"/>
        <v>22</v>
      </c>
      <c r="E1586" t="s">
        <v>8</v>
      </c>
      <c r="F1586" t="s">
        <v>11</v>
      </c>
      <c r="G1586">
        <v>9460</v>
      </c>
    </row>
    <row r="1587" spans="1:7" x14ac:dyDescent="0.3">
      <c r="A1587" s="1">
        <v>44255</v>
      </c>
      <c r="B1587" t="s">
        <v>28</v>
      </c>
      <c r="C1587" t="str">
        <f>VLOOKUP(B1587,[1]Store_Code!$A$2:$B$10,2,FALSE)</f>
        <v>Inverness</v>
      </c>
      <c r="D1587">
        <f t="shared" si="24"/>
        <v>20</v>
      </c>
      <c r="E1587" t="s">
        <v>10</v>
      </c>
      <c r="F1587" t="s">
        <v>11</v>
      </c>
      <c r="G1587">
        <v>34778</v>
      </c>
    </row>
    <row r="1588" spans="1:7" x14ac:dyDescent="0.3">
      <c r="A1588" s="1">
        <v>44255</v>
      </c>
      <c r="B1588" t="s">
        <v>28</v>
      </c>
      <c r="C1588" t="str">
        <f>VLOOKUP(B1588,[1]Store_Code!$A$2:$B$10,2,FALSE)</f>
        <v>Inverness</v>
      </c>
      <c r="D1588">
        <f t="shared" si="24"/>
        <v>20</v>
      </c>
      <c r="E1588" t="s">
        <v>13</v>
      </c>
      <c r="F1588" t="s">
        <v>9</v>
      </c>
      <c r="G1588">
        <v>5609</v>
      </c>
    </row>
    <row r="1589" spans="1:7" x14ac:dyDescent="0.3">
      <c r="A1589" s="1">
        <v>44255</v>
      </c>
      <c r="B1589" t="s">
        <v>29</v>
      </c>
      <c r="C1589" t="str">
        <f>VLOOKUP(B1589,[1]Store_Code!$A$2:$B$10,2,FALSE)</f>
        <v>Stirling</v>
      </c>
      <c r="D1589">
        <f t="shared" si="24"/>
        <v>22</v>
      </c>
      <c r="E1589" t="s">
        <v>8</v>
      </c>
      <c r="F1589" t="s">
        <v>11</v>
      </c>
      <c r="G1589">
        <v>8409</v>
      </c>
    </row>
    <row r="1590" spans="1:7" x14ac:dyDescent="0.3">
      <c r="A1590" s="1">
        <v>44255</v>
      </c>
      <c r="B1590" t="s">
        <v>29</v>
      </c>
      <c r="C1590" t="str">
        <f>VLOOKUP(B1590,[1]Store_Code!$A$2:$B$10,2,FALSE)</f>
        <v>Stirling</v>
      </c>
      <c r="D1590">
        <f t="shared" si="24"/>
        <v>21</v>
      </c>
      <c r="E1590" t="s">
        <v>10</v>
      </c>
      <c r="F1590" t="s">
        <v>11</v>
      </c>
      <c r="G1590">
        <v>28015</v>
      </c>
    </row>
    <row r="1591" spans="1:7" x14ac:dyDescent="0.3">
      <c r="A1591" s="1">
        <v>44255</v>
      </c>
      <c r="B1591" t="s">
        <v>29</v>
      </c>
      <c r="C1591" t="str">
        <f>VLOOKUP(B1591,[1]Store_Code!$A$2:$B$10,2,FALSE)</f>
        <v>Stirling</v>
      </c>
      <c r="D1591">
        <f t="shared" si="24"/>
        <v>15.7</v>
      </c>
      <c r="E1591" t="s">
        <v>13</v>
      </c>
      <c r="F1591" t="s">
        <v>11</v>
      </c>
      <c r="G1591">
        <v>4923</v>
      </c>
    </row>
    <row r="1592" spans="1:7" x14ac:dyDescent="0.3">
      <c r="A1592" s="1">
        <v>44255</v>
      </c>
      <c r="B1592" t="s">
        <v>30</v>
      </c>
      <c r="C1592" t="str">
        <f>VLOOKUP(B1592,[1]Store_Code!$A$2:$B$10,2,FALSE)</f>
        <v>Edinburgh</v>
      </c>
      <c r="D1592">
        <f t="shared" si="24"/>
        <v>29</v>
      </c>
      <c r="E1592" t="s">
        <v>8</v>
      </c>
      <c r="F1592" t="s">
        <v>11</v>
      </c>
      <c r="G1592">
        <v>14016</v>
      </c>
    </row>
    <row r="1593" spans="1:7" x14ac:dyDescent="0.3">
      <c r="A1593" s="1">
        <v>44255</v>
      </c>
      <c r="B1593" t="s">
        <v>30</v>
      </c>
      <c r="C1593" t="str">
        <f>VLOOKUP(B1593,[1]Store_Code!$A$2:$B$10,2,FALSE)</f>
        <v>Edinburgh</v>
      </c>
      <c r="D1593">
        <f t="shared" si="24"/>
        <v>39</v>
      </c>
      <c r="E1593" t="s">
        <v>10</v>
      </c>
      <c r="F1593" t="s">
        <v>11</v>
      </c>
      <c r="G1593">
        <v>60034</v>
      </c>
    </row>
    <row r="1594" spans="1:7" x14ac:dyDescent="0.3">
      <c r="A1594" s="1">
        <v>44255</v>
      </c>
      <c r="B1594" t="s">
        <v>30</v>
      </c>
      <c r="C1594" t="str">
        <f>VLOOKUP(B1594,[1]Store_Code!$A$2:$B$10,2,FALSE)</f>
        <v>Edinburgh</v>
      </c>
      <c r="D1594">
        <f t="shared" si="24"/>
        <v>24</v>
      </c>
      <c r="E1594" t="s">
        <v>13</v>
      </c>
      <c r="F1594" t="s">
        <v>11</v>
      </c>
      <c r="G1594">
        <v>7385</v>
      </c>
    </row>
    <row r="1595" spans="1:7" x14ac:dyDescent="0.3">
      <c r="A1595" s="1">
        <v>44256</v>
      </c>
      <c r="B1595" t="s">
        <v>7</v>
      </c>
      <c r="C1595" t="str">
        <f>VLOOKUP(B1595,[1]Store_Code!$A$2:$B$10,2,FALSE)</f>
        <v>Perth</v>
      </c>
      <c r="D1595">
        <f t="shared" si="24"/>
        <v>18</v>
      </c>
      <c r="E1595" t="s">
        <v>8</v>
      </c>
      <c r="F1595" t="s">
        <v>9</v>
      </c>
      <c r="G1595">
        <v>9603</v>
      </c>
    </row>
    <row r="1596" spans="1:7" x14ac:dyDescent="0.3">
      <c r="A1596" s="1">
        <v>44256</v>
      </c>
      <c r="B1596" t="s">
        <v>7</v>
      </c>
      <c r="C1596" t="str">
        <f>VLOOKUP(B1596,[1]Store_Code!$A$2:$B$10,2,FALSE)</f>
        <v>Perth</v>
      </c>
      <c r="D1596">
        <f t="shared" si="24"/>
        <v>19</v>
      </c>
      <c r="E1596" t="s">
        <v>10</v>
      </c>
      <c r="F1596" t="s">
        <v>11</v>
      </c>
      <c r="G1596">
        <v>20453</v>
      </c>
    </row>
    <row r="1597" spans="1:7" x14ac:dyDescent="0.3">
      <c r="A1597" s="1">
        <v>44256</v>
      </c>
      <c r="B1597" t="s">
        <v>7</v>
      </c>
      <c r="C1597" t="str">
        <f>VLOOKUP(B1597,[1]Store_Code!$A$2:$B$10,2,FALSE)</f>
        <v>Perth</v>
      </c>
      <c r="D1597">
        <f t="shared" si="24"/>
        <v>13</v>
      </c>
      <c r="E1597" t="s">
        <v>13</v>
      </c>
      <c r="F1597" t="s">
        <v>11</v>
      </c>
      <c r="G1597">
        <v>7243</v>
      </c>
    </row>
    <row r="1598" spans="1:7" x14ac:dyDescent="0.3">
      <c r="A1598" s="1">
        <v>44256</v>
      </c>
      <c r="B1598" t="s">
        <v>15</v>
      </c>
      <c r="C1598" t="str">
        <f>VLOOKUP(B1598,[1]Store_Code!$A$2:$B$10,2,FALSE)</f>
        <v>Aberdeen</v>
      </c>
      <c r="D1598">
        <f t="shared" si="24"/>
        <v>24</v>
      </c>
      <c r="E1598" t="s">
        <v>8</v>
      </c>
      <c r="F1598" t="s">
        <v>11</v>
      </c>
      <c r="G1598">
        <v>12611</v>
      </c>
    </row>
    <row r="1599" spans="1:7" x14ac:dyDescent="0.3">
      <c r="A1599" s="1">
        <v>44256</v>
      </c>
      <c r="B1599" t="s">
        <v>15</v>
      </c>
      <c r="C1599" t="str">
        <f>VLOOKUP(B1599,[1]Store_Code!$A$2:$B$10,2,FALSE)</f>
        <v>Aberdeen</v>
      </c>
      <c r="D1599">
        <f t="shared" si="24"/>
        <v>28</v>
      </c>
      <c r="E1599" t="s">
        <v>10</v>
      </c>
      <c r="F1599" t="s">
        <v>11</v>
      </c>
      <c r="G1599">
        <v>32195</v>
      </c>
    </row>
    <row r="1600" spans="1:7" x14ac:dyDescent="0.3">
      <c r="A1600" s="1">
        <v>44256</v>
      </c>
      <c r="B1600" t="s">
        <v>15</v>
      </c>
      <c r="C1600" t="str">
        <f>VLOOKUP(B1600,[1]Store_Code!$A$2:$B$10,2,FALSE)</f>
        <v>Aberdeen</v>
      </c>
      <c r="D1600">
        <f t="shared" si="24"/>
        <v>16</v>
      </c>
      <c r="E1600" t="s">
        <v>13</v>
      </c>
      <c r="F1600" t="s">
        <v>9</v>
      </c>
      <c r="G1600">
        <v>8827</v>
      </c>
    </row>
    <row r="1601" spans="1:7" x14ac:dyDescent="0.3">
      <c r="A1601" s="1">
        <v>44256</v>
      </c>
      <c r="B1601" t="s">
        <v>19</v>
      </c>
      <c r="C1601" t="str">
        <f>VLOOKUP(B1601,[1]Store_Code!$A$2:$B$10,2,FALSE)</f>
        <v>St Andrews</v>
      </c>
      <c r="D1601">
        <f t="shared" si="24"/>
        <v>15</v>
      </c>
      <c r="E1601" t="s">
        <v>8</v>
      </c>
      <c r="F1601" t="s">
        <v>11</v>
      </c>
      <c r="G1601">
        <v>6243</v>
      </c>
    </row>
    <row r="1602" spans="1:7" x14ac:dyDescent="0.3">
      <c r="A1602" s="1">
        <v>44256</v>
      </c>
      <c r="B1602" t="s">
        <v>19</v>
      </c>
      <c r="C1602" t="str">
        <f>VLOOKUP(B1602,[1]Store_Code!$A$2:$B$10,2,FALSE)</f>
        <v>St Andrews</v>
      </c>
      <c r="D1602">
        <f t="shared" ref="D1602:D1665" si="25">INDEX($I$4:$K$12,MATCH(C1602,$H$4:$H$12,0),MATCH(E1602,I$3:K$3,0))</f>
        <v>19</v>
      </c>
      <c r="E1602" t="s">
        <v>10</v>
      </c>
      <c r="F1602" t="s">
        <v>11</v>
      </c>
      <c r="G1602">
        <v>16226</v>
      </c>
    </row>
    <row r="1603" spans="1:7" x14ac:dyDescent="0.3">
      <c r="A1603" s="1">
        <v>44256</v>
      </c>
      <c r="B1603" t="s">
        <v>19</v>
      </c>
      <c r="C1603" t="str">
        <f>VLOOKUP(B1603,[1]Store_Code!$A$2:$B$10,2,FALSE)</f>
        <v>St Andrews</v>
      </c>
      <c r="D1603">
        <f t="shared" si="25"/>
        <v>10</v>
      </c>
      <c r="E1603" t="s">
        <v>13</v>
      </c>
      <c r="F1603" t="s">
        <v>11</v>
      </c>
      <c r="G1603">
        <v>5948</v>
      </c>
    </row>
    <row r="1604" spans="1:7" x14ac:dyDescent="0.3">
      <c r="A1604" s="1">
        <v>44256</v>
      </c>
      <c r="B1604" t="s">
        <v>23</v>
      </c>
      <c r="C1604" t="str">
        <f>VLOOKUP(B1604,[1]Store_Code!$A$2:$B$10,2,FALSE)</f>
        <v>Dundee</v>
      </c>
      <c r="D1604">
        <f t="shared" si="25"/>
        <v>23</v>
      </c>
      <c r="E1604" t="s">
        <v>8</v>
      </c>
      <c r="F1604" t="s">
        <v>11</v>
      </c>
      <c r="G1604">
        <v>12508</v>
      </c>
    </row>
    <row r="1605" spans="1:7" x14ac:dyDescent="0.3">
      <c r="A1605" s="1">
        <v>44256</v>
      </c>
      <c r="B1605" t="s">
        <v>23</v>
      </c>
      <c r="C1605" t="str">
        <f>VLOOKUP(B1605,[1]Store_Code!$A$2:$B$10,2,FALSE)</f>
        <v>Dundee</v>
      </c>
      <c r="D1605">
        <f t="shared" si="25"/>
        <v>30</v>
      </c>
      <c r="E1605" t="s">
        <v>10</v>
      </c>
      <c r="F1605" t="s">
        <v>11</v>
      </c>
      <c r="G1605">
        <v>31045</v>
      </c>
    </row>
    <row r="1606" spans="1:7" x14ac:dyDescent="0.3">
      <c r="A1606" s="1">
        <v>44256</v>
      </c>
      <c r="B1606" t="s">
        <v>23</v>
      </c>
      <c r="C1606" t="str">
        <f>VLOOKUP(B1606,[1]Store_Code!$A$2:$B$10,2,FALSE)</f>
        <v>Dundee</v>
      </c>
      <c r="D1606">
        <f t="shared" si="25"/>
        <v>22</v>
      </c>
      <c r="E1606" t="s">
        <v>13</v>
      </c>
      <c r="F1606" t="s">
        <v>9</v>
      </c>
      <c r="G1606">
        <v>11343</v>
      </c>
    </row>
    <row r="1607" spans="1:7" x14ac:dyDescent="0.3">
      <c r="A1607" s="1">
        <v>44256</v>
      </c>
      <c r="B1607" t="s">
        <v>26</v>
      </c>
      <c r="C1607" t="str">
        <f>VLOOKUP(B1607,[1]Store_Code!$A$2:$B$10,2,FALSE)</f>
        <v>Glasgow</v>
      </c>
      <c r="D1607">
        <f t="shared" si="25"/>
        <v>31</v>
      </c>
      <c r="E1607" t="s">
        <v>8</v>
      </c>
      <c r="F1607" t="s">
        <v>11</v>
      </c>
      <c r="G1607">
        <v>23699</v>
      </c>
    </row>
    <row r="1608" spans="1:7" x14ac:dyDescent="0.3">
      <c r="A1608" s="1">
        <v>44256</v>
      </c>
      <c r="B1608" t="s">
        <v>26</v>
      </c>
      <c r="C1608" t="str">
        <f>VLOOKUP(B1608,[1]Store_Code!$A$2:$B$10,2,FALSE)</f>
        <v>Glasgow</v>
      </c>
      <c r="D1608">
        <f t="shared" si="25"/>
        <v>44</v>
      </c>
      <c r="E1608" t="s">
        <v>10</v>
      </c>
      <c r="F1608" t="s">
        <v>11</v>
      </c>
      <c r="G1608">
        <v>73018</v>
      </c>
    </row>
    <row r="1609" spans="1:7" x14ac:dyDescent="0.3">
      <c r="A1609" s="1">
        <v>44256</v>
      </c>
      <c r="B1609" t="s">
        <v>26</v>
      </c>
      <c r="C1609" t="str">
        <f>VLOOKUP(B1609,[1]Store_Code!$A$2:$B$10,2,FALSE)</f>
        <v>Glasgow</v>
      </c>
      <c r="D1609">
        <f t="shared" si="25"/>
        <v>26</v>
      </c>
      <c r="E1609" t="s">
        <v>13</v>
      </c>
      <c r="F1609" t="s">
        <v>11</v>
      </c>
      <c r="G1609">
        <v>12654</v>
      </c>
    </row>
    <row r="1610" spans="1:7" x14ac:dyDescent="0.3">
      <c r="A1610" s="1">
        <v>44256</v>
      </c>
      <c r="B1610" t="s">
        <v>27</v>
      </c>
      <c r="C1610" t="str">
        <f>VLOOKUP(B1610,[1]Store_Code!$A$2:$B$10,2,FALSE)</f>
        <v>Dumfries</v>
      </c>
      <c r="D1610">
        <f t="shared" si="25"/>
        <v>13</v>
      </c>
      <c r="E1610" t="s">
        <v>8</v>
      </c>
      <c r="F1610" t="s">
        <v>11</v>
      </c>
      <c r="G1610">
        <v>8153</v>
      </c>
    </row>
    <row r="1611" spans="1:7" x14ac:dyDescent="0.3">
      <c r="A1611" s="1">
        <v>44256</v>
      </c>
      <c r="B1611" t="s">
        <v>27</v>
      </c>
      <c r="C1611" t="str">
        <f>VLOOKUP(B1611,[1]Store_Code!$A$2:$B$10,2,FALSE)</f>
        <v>Dumfries</v>
      </c>
      <c r="D1611">
        <f t="shared" si="25"/>
        <v>18</v>
      </c>
      <c r="E1611" t="s">
        <v>10</v>
      </c>
      <c r="F1611" t="s">
        <v>11</v>
      </c>
      <c r="G1611">
        <v>16557</v>
      </c>
    </row>
    <row r="1612" spans="1:7" x14ac:dyDescent="0.3">
      <c r="A1612" s="1">
        <v>44256</v>
      </c>
      <c r="B1612" t="s">
        <v>27</v>
      </c>
      <c r="C1612" t="str">
        <f>VLOOKUP(B1612,[1]Store_Code!$A$2:$B$10,2,FALSE)</f>
        <v>Dumfries</v>
      </c>
      <c r="D1612">
        <f t="shared" si="25"/>
        <v>9</v>
      </c>
      <c r="E1612" t="s">
        <v>13</v>
      </c>
      <c r="F1612" t="s">
        <v>11</v>
      </c>
      <c r="G1612">
        <v>3752</v>
      </c>
    </row>
    <row r="1613" spans="1:7" x14ac:dyDescent="0.3">
      <c r="A1613" s="1">
        <v>44256</v>
      </c>
      <c r="B1613" t="s">
        <v>28</v>
      </c>
      <c r="C1613" t="str">
        <f>VLOOKUP(B1613,[1]Store_Code!$A$2:$B$10,2,FALSE)</f>
        <v>Inverness</v>
      </c>
      <c r="D1613">
        <f t="shared" si="25"/>
        <v>22</v>
      </c>
      <c r="E1613" t="s">
        <v>8</v>
      </c>
      <c r="F1613" t="s">
        <v>11</v>
      </c>
      <c r="G1613">
        <v>10641</v>
      </c>
    </row>
    <row r="1614" spans="1:7" x14ac:dyDescent="0.3">
      <c r="A1614" s="1">
        <v>44256</v>
      </c>
      <c r="B1614" t="s">
        <v>28</v>
      </c>
      <c r="C1614" t="str">
        <f>VLOOKUP(B1614,[1]Store_Code!$A$2:$B$10,2,FALSE)</f>
        <v>Inverness</v>
      </c>
      <c r="D1614">
        <f t="shared" si="25"/>
        <v>20</v>
      </c>
      <c r="E1614" t="s">
        <v>10</v>
      </c>
      <c r="F1614" t="s">
        <v>11</v>
      </c>
      <c r="G1614">
        <v>26977</v>
      </c>
    </row>
    <row r="1615" spans="1:7" x14ac:dyDescent="0.3">
      <c r="A1615" s="1">
        <v>44256</v>
      </c>
      <c r="B1615" t="s">
        <v>28</v>
      </c>
      <c r="C1615" t="str">
        <f>VLOOKUP(B1615,[1]Store_Code!$A$2:$B$10,2,FALSE)</f>
        <v>Inverness</v>
      </c>
      <c r="D1615">
        <f t="shared" si="25"/>
        <v>20</v>
      </c>
      <c r="E1615" t="s">
        <v>13</v>
      </c>
      <c r="F1615" t="s">
        <v>11</v>
      </c>
      <c r="G1615">
        <v>6194</v>
      </c>
    </row>
    <row r="1616" spans="1:7" x14ac:dyDescent="0.3">
      <c r="A1616" s="1">
        <v>44256</v>
      </c>
      <c r="B1616" t="s">
        <v>29</v>
      </c>
      <c r="C1616" t="str">
        <f>VLOOKUP(B1616,[1]Store_Code!$A$2:$B$10,2,FALSE)</f>
        <v>Stirling</v>
      </c>
      <c r="D1616">
        <f t="shared" si="25"/>
        <v>22</v>
      </c>
      <c r="E1616" t="s">
        <v>8</v>
      </c>
      <c r="F1616" t="s">
        <v>11</v>
      </c>
      <c r="G1616">
        <v>9381</v>
      </c>
    </row>
    <row r="1617" spans="1:7" x14ac:dyDescent="0.3">
      <c r="A1617" s="1">
        <v>44256</v>
      </c>
      <c r="B1617" t="s">
        <v>29</v>
      </c>
      <c r="C1617" t="str">
        <f>VLOOKUP(B1617,[1]Store_Code!$A$2:$B$10,2,FALSE)</f>
        <v>Stirling</v>
      </c>
      <c r="D1617">
        <f t="shared" si="25"/>
        <v>21</v>
      </c>
      <c r="E1617" t="s">
        <v>10</v>
      </c>
      <c r="F1617" t="s">
        <v>11</v>
      </c>
      <c r="G1617">
        <v>21731</v>
      </c>
    </row>
    <row r="1618" spans="1:7" x14ac:dyDescent="0.3">
      <c r="A1618" s="1">
        <v>44256</v>
      </c>
      <c r="B1618" t="s">
        <v>29</v>
      </c>
      <c r="C1618" t="str">
        <f>VLOOKUP(B1618,[1]Store_Code!$A$2:$B$10,2,FALSE)</f>
        <v>Stirling</v>
      </c>
      <c r="D1618">
        <f t="shared" si="25"/>
        <v>15.7</v>
      </c>
      <c r="E1618" t="s">
        <v>13</v>
      </c>
      <c r="F1618" t="s">
        <v>11</v>
      </c>
      <c r="G1618">
        <v>6207</v>
      </c>
    </row>
    <row r="1619" spans="1:7" x14ac:dyDescent="0.3">
      <c r="A1619" s="1">
        <v>44256</v>
      </c>
      <c r="B1619" t="s">
        <v>30</v>
      </c>
      <c r="C1619" t="str">
        <f>VLOOKUP(B1619,[1]Store_Code!$A$2:$B$10,2,FALSE)</f>
        <v>Edinburgh</v>
      </c>
      <c r="D1619">
        <f t="shared" si="25"/>
        <v>29</v>
      </c>
      <c r="E1619" t="s">
        <v>8</v>
      </c>
      <c r="F1619" t="s">
        <v>11</v>
      </c>
      <c r="G1619">
        <v>15635</v>
      </c>
    </row>
    <row r="1620" spans="1:7" x14ac:dyDescent="0.3">
      <c r="A1620" s="1">
        <v>44256</v>
      </c>
      <c r="B1620" t="s">
        <v>30</v>
      </c>
      <c r="C1620" t="str">
        <f>VLOOKUP(B1620,[1]Store_Code!$A$2:$B$10,2,FALSE)</f>
        <v>Edinburgh</v>
      </c>
      <c r="D1620">
        <f t="shared" si="25"/>
        <v>39</v>
      </c>
      <c r="E1620" t="s">
        <v>10</v>
      </c>
      <c r="F1620" t="s">
        <v>11</v>
      </c>
      <c r="G1620">
        <v>53266</v>
      </c>
    </row>
    <row r="1621" spans="1:7" x14ac:dyDescent="0.3">
      <c r="A1621" s="1">
        <v>44256</v>
      </c>
      <c r="B1621" t="s">
        <v>30</v>
      </c>
      <c r="C1621" t="str">
        <f>VLOOKUP(B1621,[1]Store_Code!$A$2:$B$10,2,FALSE)</f>
        <v>Edinburgh</v>
      </c>
      <c r="D1621">
        <f t="shared" si="25"/>
        <v>24</v>
      </c>
      <c r="E1621" t="s">
        <v>13</v>
      </c>
      <c r="F1621" t="s">
        <v>11</v>
      </c>
      <c r="G1621">
        <v>9311</v>
      </c>
    </row>
    <row r="1622" spans="1:7" x14ac:dyDescent="0.3">
      <c r="A1622" s="1">
        <v>44257</v>
      </c>
      <c r="B1622" t="s">
        <v>7</v>
      </c>
      <c r="C1622" t="str">
        <f>VLOOKUP(B1622,[1]Store_Code!$A$2:$B$10,2,FALSE)</f>
        <v>Perth</v>
      </c>
      <c r="D1622">
        <f t="shared" si="25"/>
        <v>18</v>
      </c>
      <c r="E1622" t="s">
        <v>8</v>
      </c>
      <c r="F1622" t="s">
        <v>9</v>
      </c>
      <c r="G1622">
        <v>8840</v>
      </c>
    </row>
    <row r="1623" spans="1:7" x14ac:dyDescent="0.3">
      <c r="A1623" s="1">
        <v>44257</v>
      </c>
      <c r="B1623" t="s">
        <v>7</v>
      </c>
      <c r="C1623" t="str">
        <f>VLOOKUP(B1623,[1]Store_Code!$A$2:$B$10,2,FALSE)</f>
        <v>Perth</v>
      </c>
      <c r="D1623">
        <f t="shared" si="25"/>
        <v>19</v>
      </c>
      <c r="E1623" t="s">
        <v>10</v>
      </c>
      <c r="F1623" t="s">
        <v>11</v>
      </c>
      <c r="G1623">
        <v>26743</v>
      </c>
    </row>
    <row r="1624" spans="1:7" x14ac:dyDescent="0.3">
      <c r="A1624" s="1">
        <v>44257</v>
      </c>
      <c r="B1624" t="s">
        <v>7</v>
      </c>
      <c r="C1624" t="str">
        <f>VLOOKUP(B1624,[1]Store_Code!$A$2:$B$10,2,FALSE)</f>
        <v>Perth</v>
      </c>
      <c r="D1624">
        <f t="shared" si="25"/>
        <v>13</v>
      </c>
      <c r="E1624" t="s">
        <v>13</v>
      </c>
      <c r="F1624" t="s">
        <v>11</v>
      </c>
      <c r="G1624">
        <v>7231</v>
      </c>
    </row>
    <row r="1625" spans="1:7" x14ac:dyDescent="0.3">
      <c r="A1625" s="1">
        <v>44257</v>
      </c>
      <c r="B1625" t="s">
        <v>15</v>
      </c>
      <c r="C1625" t="str">
        <f>VLOOKUP(B1625,[1]Store_Code!$A$2:$B$10,2,FALSE)</f>
        <v>Aberdeen</v>
      </c>
      <c r="D1625">
        <f t="shared" si="25"/>
        <v>24</v>
      </c>
      <c r="E1625" t="s">
        <v>8</v>
      </c>
      <c r="F1625" t="s">
        <v>11</v>
      </c>
      <c r="G1625">
        <v>11452</v>
      </c>
    </row>
    <row r="1626" spans="1:7" x14ac:dyDescent="0.3">
      <c r="A1626" s="1">
        <v>44257</v>
      </c>
      <c r="B1626" t="s">
        <v>15</v>
      </c>
      <c r="C1626" t="str">
        <f>VLOOKUP(B1626,[1]Store_Code!$A$2:$B$10,2,FALSE)</f>
        <v>Aberdeen</v>
      </c>
      <c r="D1626">
        <f t="shared" si="25"/>
        <v>28</v>
      </c>
      <c r="E1626" t="s">
        <v>10</v>
      </c>
      <c r="F1626" t="s">
        <v>11</v>
      </c>
      <c r="G1626">
        <v>42096</v>
      </c>
    </row>
    <row r="1627" spans="1:7" x14ac:dyDescent="0.3">
      <c r="A1627" s="1">
        <v>44257</v>
      </c>
      <c r="B1627" t="s">
        <v>15</v>
      </c>
      <c r="C1627" t="str">
        <f>VLOOKUP(B1627,[1]Store_Code!$A$2:$B$10,2,FALSE)</f>
        <v>Aberdeen</v>
      </c>
      <c r="D1627">
        <f t="shared" si="25"/>
        <v>16</v>
      </c>
      <c r="E1627" t="s">
        <v>13</v>
      </c>
      <c r="F1627" t="s">
        <v>9</v>
      </c>
      <c r="G1627">
        <v>8814</v>
      </c>
    </row>
    <row r="1628" spans="1:7" x14ac:dyDescent="0.3">
      <c r="A1628" s="1">
        <v>44257</v>
      </c>
      <c r="B1628" t="s">
        <v>19</v>
      </c>
      <c r="C1628" t="str">
        <f>VLOOKUP(B1628,[1]Store_Code!$A$2:$B$10,2,FALSE)</f>
        <v>St Andrews</v>
      </c>
      <c r="D1628">
        <f t="shared" si="25"/>
        <v>15</v>
      </c>
      <c r="E1628" t="s">
        <v>8</v>
      </c>
      <c r="F1628" t="s">
        <v>11</v>
      </c>
      <c r="G1628">
        <v>5617</v>
      </c>
    </row>
    <row r="1629" spans="1:7" x14ac:dyDescent="0.3">
      <c r="A1629" s="1">
        <v>44257</v>
      </c>
      <c r="B1629" t="s">
        <v>19</v>
      </c>
      <c r="C1629" t="str">
        <f>VLOOKUP(B1629,[1]Store_Code!$A$2:$B$10,2,FALSE)</f>
        <v>St Andrews</v>
      </c>
      <c r="D1629">
        <f t="shared" si="25"/>
        <v>19</v>
      </c>
      <c r="E1629" t="s">
        <v>10</v>
      </c>
      <c r="F1629" t="s">
        <v>11</v>
      </c>
      <c r="G1629">
        <v>17817</v>
      </c>
    </row>
    <row r="1630" spans="1:7" x14ac:dyDescent="0.3">
      <c r="A1630" s="1">
        <v>44257</v>
      </c>
      <c r="B1630" t="s">
        <v>19</v>
      </c>
      <c r="C1630" t="str">
        <f>VLOOKUP(B1630,[1]Store_Code!$A$2:$B$10,2,FALSE)</f>
        <v>St Andrews</v>
      </c>
      <c r="D1630">
        <f t="shared" si="25"/>
        <v>10</v>
      </c>
      <c r="E1630" t="s">
        <v>13</v>
      </c>
      <c r="F1630" t="s">
        <v>11</v>
      </c>
      <c r="G1630">
        <v>5939</v>
      </c>
    </row>
    <row r="1631" spans="1:7" x14ac:dyDescent="0.3">
      <c r="A1631" s="1">
        <v>44257</v>
      </c>
      <c r="B1631" t="s">
        <v>23</v>
      </c>
      <c r="C1631" t="str">
        <f>VLOOKUP(B1631,[1]Store_Code!$A$2:$B$10,2,FALSE)</f>
        <v>Dundee</v>
      </c>
      <c r="D1631">
        <f t="shared" si="25"/>
        <v>23</v>
      </c>
      <c r="E1631" t="s">
        <v>8</v>
      </c>
      <c r="F1631" t="s">
        <v>11</v>
      </c>
      <c r="G1631">
        <v>11359</v>
      </c>
    </row>
    <row r="1632" spans="1:7" x14ac:dyDescent="0.3">
      <c r="A1632" s="1">
        <v>44257</v>
      </c>
      <c r="B1632" t="s">
        <v>23</v>
      </c>
      <c r="C1632" t="str">
        <f>VLOOKUP(B1632,[1]Store_Code!$A$2:$B$10,2,FALSE)</f>
        <v>Dundee</v>
      </c>
      <c r="D1632">
        <f t="shared" si="25"/>
        <v>30</v>
      </c>
      <c r="E1632" t="s">
        <v>10</v>
      </c>
      <c r="F1632" t="s">
        <v>11</v>
      </c>
      <c r="G1632">
        <v>40592</v>
      </c>
    </row>
    <row r="1633" spans="1:7" x14ac:dyDescent="0.3">
      <c r="A1633" s="1">
        <v>44257</v>
      </c>
      <c r="B1633" t="s">
        <v>23</v>
      </c>
      <c r="C1633" t="str">
        <f>VLOOKUP(B1633,[1]Store_Code!$A$2:$B$10,2,FALSE)</f>
        <v>Dundee</v>
      </c>
      <c r="D1633">
        <f t="shared" si="25"/>
        <v>22</v>
      </c>
      <c r="E1633" t="s">
        <v>13</v>
      </c>
      <c r="F1633" t="s">
        <v>9</v>
      </c>
      <c r="G1633">
        <v>11330</v>
      </c>
    </row>
    <row r="1634" spans="1:7" x14ac:dyDescent="0.3">
      <c r="A1634" s="1">
        <v>44257</v>
      </c>
      <c r="B1634" t="s">
        <v>26</v>
      </c>
      <c r="C1634" t="str">
        <f>VLOOKUP(B1634,[1]Store_Code!$A$2:$B$10,2,FALSE)</f>
        <v>Glasgow</v>
      </c>
      <c r="D1634">
        <f t="shared" si="25"/>
        <v>31</v>
      </c>
      <c r="E1634" t="s">
        <v>8</v>
      </c>
      <c r="F1634" t="s">
        <v>11</v>
      </c>
      <c r="G1634">
        <v>21521</v>
      </c>
    </row>
    <row r="1635" spans="1:7" x14ac:dyDescent="0.3">
      <c r="A1635" s="1">
        <v>44257</v>
      </c>
      <c r="B1635" t="s">
        <v>26</v>
      </c>
      <c r="C1635" t="str">
        <f>VLOOKUP(B1635,[1]Store_Code!$A$2:$B$10,2,FALSE)</f>
        <v>Glasgow</v>
      </c>
      <c r="D1635">
        <f t="shared" si="25"/>
        <v>44</v>
      </c>
      <c r="E1635" t="s">
        <v>10</v>
      </c>
      <c r="F1635" t="s">
        <v>11</v>
      </c>
      <c r="G1635">
        <v>95472</v>
      </c>
    </row>
    <row r="1636" spans="1:7" x14ac:dyDescent="0.3">
      <c r="A1636" s="1">
        <v>44257</v>
      </c>
      <c r="B1636" t="s">
        <v>26</v>
      </c>
      <c r="C1636" t="str">
        <f>VLOOKUP(B1636,[1]Store_Code!$A$2:$B$10,2,FALSE)</f>
        <v>Glasgow</v>
      </c>
      <c r="D1636">
        <f t="shared" si="25"/>
        <v>26</v>
      </c>
      <c r="E1636" t="s">
        <v>13</v>
      </c>
      <c r="F1636" t="s">
        <v>11</v>
      </c>
      <c r="G1636">
        <v>12635</v>
      </c>
    </row>
    <row r="1637" spans="1:7" x14ac:dyDescent="0.3">
      <c r="A1637" s="1">
        <v>44257</v>
      </c>
      <c r="B1637" t="s">
        <v>27</v>
      </c>
      <c r="C1637" t="str">
        <f>VLOOKUP(B1637,[1]Store_Code!$A$2:$B$10,2,FALSE)</f>
        <v>Dumfries</v>
      </c>
      <c r="D1637">
        <f t="shared" si="25"/>
        <v>13</v>
      </c>
      <c r="E1637" t="s">
        <v>8</v>
      </c>
      <c r="F1637" t="s">
        <v>11</v>
      </c>
      <c r="G1637">
        <v>7404</v>
      </c>
    </row>
    <row r="1638" spans="1:7" x14ac:dyDescent="0.3">
      <c r="A1638" s="1">
        <v>44257</v>
      </c>
      <c r="B1638" t="s">
        <v>27</v>
      </c>
      <c r="C1638" t="str">
        <f>VLOOKUP(B1638,[1]Store_Code!$A$2:$B$10,2,FALSE)</f>
        <v>Dumfries</v>
      </c>
      <c r="D1638">
        <f t="shared" si="25"/>
        <v>18</v>
      </c>
      <c r="E1638" t="s">
        <v>10</v>
      </c>
      <c r="F1638" t="s">
        <v>11</v>
      </c>
      <c r="G1638">
        <v>21649</v>
      </c>
    </row>
    <row r="1639" spans="1:7" x14ac:dyDescent="0.3">
      <c r="A1639" s="1">
        <v>44257</v>
      </c>
      <c r="B1639" t="s">
        <v>27</v>
      </c>
      <c r="C1639" t="str">
        <f>VLOOKUP(B1639,[1]Store_Code!$A$2:$B$10,2,FALSE)</f>
        <v>Dumfries</v>
      </c>
      <c r="D1639">
        <f t="shared" si="25"/>
        <v>9</v>
      </c>
      <c r="E1639" t="s">
        <v>13</v>
      </c>
      <c r="F1639" t="s">
        <v>11</v>
      </c>
      <c r="G1639">
        <v>3747</v>
      </c>
    </row>
    <row r="1640" spans="1:7" x14ac:dyDescent="0.3">
      <c r="A1640" s="1">
        <v>44257</v>
      </c>
      <c r="B1640" t="s">
        <v>28</v>
      </c>
      <c r="C1640" t="str">
        <f>VLOOKUP(B1640,[1]Store_Code!$A$2:$B$10,2,FALSE)</f>
        <v>Inverness</v>
      </c>
      <c r="D1640">
        <f t="shared" si="25"/>
        <v>22</v>
      </c>
      <c r="E1640" t="s">
        <v>8</v>
      </c>
      <c r="F1640" t="s">
        <v>11</v>
      </c>
      <c r="G1640">
        <v>9593</v>
      </c>
    </row>
    <row r="1641" spans="1:7" x14ac:dyDescent="0.3">
      <c r="A1641" s="1">
        <v>44257</v>
      </c>
      <c r="B1641" t="s">
        <v>28</v>
      </c>
      <c r="C1641" t="str">
        <f>VLOOKUP(B1641,[1]Store_Code!$A$2:$B$10,2,FALSE)</f>
        <v>Inverness</v>
      </c>
      <c r="D1641">
        <f t="shared" si="25"/>
        <v>20</v>
      </c>
      <c r="E1641" t="s">
        <v>10</v>
      </c>
      <c r="F1641" t="s">
        <v>11</v>
      </c>
      <c r="G1641">
        <v>35273</v>
      </c>
    </row>
    <row r="1642" spans="1:7" x14ac:dyDescent="0.3">
      <c r="A1642" s="1">
        <v>44257</v>
      </c>
      <c r="B1642" t="s">
        <v>28</v>
      </c>
      <c r="C1642" t="str">
        <f>VLOOKUP(B1642,[1]Store_Code!$A$2:$B$10,2,FALSE)</f>
        <v>Inverness</v>
      </c>
      <c r="D1642">
        <f t="shared" si="25"/>
        <v>20</v>
      </c>
      <c r="E1642" t="s">
        <v>13</v>
      </c>
      <c r="F1642" t="s">
        <v>11</v>
      </c>
      <c r="G1642">
        <v>6184</v>
      </c>
    </row>
    <row r="1643" spans="1:7" x14ac:dyDescent="0.3">
      <c r="A1643" s="1">
        <v>44257</v>
      </c>
      <c r="B1643" t="s">
        <v>29</v>
      </c>
      <c r="C1643" t="str">
        <f>VLOOKUP(B1643,[1]Store_Code!$A$2:$B$10,2,FALSE)</f>
        <v>Stirling</v>
      </c>
      <c r="D1643">
        <f t="shared" si="25"/>
        <v>22</v>
      </c>
      <c r="E1643" t="s">
        <v>8</v>
      </c>
      <c r="F1643" t="s">
        <v>11</v>
      </c>
      <c r="G1643">
        <v>8518</v>
      </c>
    </row>
    <row r="1644" spans="1:7" x14ac:dyDescent="0.3">
      <c r="A1644" s="1">
        <v>44257</v>
      </c>
      <c r="B1644" t="s">
        <v>29</v>
      </c>
      <c r="C1644" t="str">
        <f>VLOOKUP(B1644,[1]Store_Code!$A$2:$B$10,2,FALSE)</f>
        <v>Stirling</v>
      </c>
      <c r="D1644">
        <f t="shared" si="25"/>
        <v>21</v>
      </c>
      <c r="E1644" t="s">
        <v>10</v>
      </c>
      <c r="F1644" t="s">
        <v>11</v>
      </c>
      <c r="G1644">
        <v>28414</v>
      </c>
    </row>
    <row r="1645" spans="1:7" x14ac:dyDescent="0.3">
      <c r="A1645" s="1">
        <v>44257</v>
      </c>
      <c r="B1645" t="s">
        <v>29</v>
      </c>
      <c r="C1645" t="str">
        <f>VLOOKUP(B1645,[1]Store_Code!$A$2:$B$10,2,FALSE)</f>
        <v>Stirling</v>
      </c>
      <c r="D1645">
        <f t="shared" si="25"/>
        <v>15.7</v>
      </c>
      <c r="E1645" t="s">
        <v>13</v>
      </c>
      <c r="F1645" t="s">
        <v>11</v>
      </c>
      <c r="G1645">
        <v>6198</v>
      </c>
    </row>
    <row r="1646" spans="1:7" x14ac:dyDescent="0.3">
      <c r="A1646" s="1">
        <v>44257</v>
      </c>
      <c r="B1646" t="s">
        <v>30</v>
      </c>
      <c r="C1646" t="str">
        <f>VLOOKUP(B1646,[1]Store_Code!$A$2:$B$10,2,FALSE)</f>
        <v>Edinburgh</v>
      </c>
      <c r="D1646">
        <f t="shared" si="25"/>
        <v>29</v>
      </c>
      <c r="E1646" t="s">
        <v>8</v>
      </c>
      <c r="F1646" t="s">
        <v>11</v>
      </c>
      <c r="G1646">
        <v>14198</v>
      </c>
    </row>
    <row r="1647" spans="1:7" x14ac:dyDescent="0.3">
      <c r="A1647" s="1">
        <v>44257</v>
      </c>
      <c r="B1647" t="s">
        <v>30</v>
      </c>
      <c r="C1647" t="str">
        <f>VLOOKUP(B1647,[1]Store_Code!$A$2:$B$10,2,FALSE)</f>
        <v>Edinburgh</v>
      </c>
      <c r="D1647">
        <f t="shared" si="25"/>
        <v>39</v>
      </c>
      <c r="E1647" t="s">
        <v>10</v>
      </c>
      <c r="F1647" t="s">
        <v>11</v>
      </c>
      <c r="G1647">
        <v>60888</v>
      </c>
    </row>
    <row r="1648" spans="1:7" x14ac:dyDescent="0.3">
      <c r="A1648" s="1">
        <v>44257</v>
      </c>
      <c r="B1648" t="s">
        <v>30</v>
      </c>
      <c r="C1648" t="str">
        <f>VLOOKUP(B1648,[1]Store_Code!$A$2:$B$10,2,FALSE)</f>
        <v>Edinburgh</v>
      </c>
      <c r="D1648">
        <f t="shared" si="25"/>
        <v>24</v>
      </c>
      <c r="E1648" t="s">
        <v>13</v>
      </c>
      <c r="F1648" t="s">
        <v>11</v>
      </c>
      <c r="G1648">
        <v>9298</v>
      </c>
    </row>
    <row r="1649" spans="1:7" x14ac:dyDescent="0.3">
      <c r="A1649" s="1">
        <v>44258</v>
      </c>
      <c r="B1649" t="s">
        <v>7</v>
      </c>
      <c r="C1649" t="str">
        <f>VLOOKUP(B1649,[1]Store_Code!$A$2:$B$10,2,FALSE)</f>
        <v>Perth</v>
      </c>
      <c r="D1649">
        <f t="shared" si="25"/>
        <v>18</v>
      </c>
      <c r="E1649" t="s">
        <v>8</v>
      </c>
      <c r="F1649" t="s">
        <v>11</v>
      </c>
      <c r="G1649">
        <v>3889</v>
      </c>
    </row>
    <row r="1650" spans="1:7" x14ac:dyDescent="0.3">
      <c r="A1650" s="1">
        <v>44258</v>
      </c>
      <c r="B1650" t="s">
        <v>7</v>
      </c>
      <c r="C1650" t="str">
        <f>VLOOKUP(B1650,[1]Store_Code!$A$2:$B$10,2,FALSE)</f>
        <v>Perth</v>
      </c>
      <c r="D1650">
        <f t="shared" si="25"/>
        <v>19</v>
      </c>
      <c r="E1650" t="s">
        <v>10</v>
      </c>
      <c r="F1650" t="s">
        <v>11</v>
      </c>
      <c r="G1650">
        <v>23911</v>
      </c>
    </row>
    <row r="1651" spans="1:7" x14ac:dyDescent="0.3">
      <c r="A1651" s="1">
        <v>44258</v>
      </c>
      <c r="B1651" t="s">
        <v>7</v>
      </c>
      <c r="C1651" t="str">
        <f>VLOOKUP(B1651,[1]Store_Code!$A$2:$B$10,2,FALSE)</f>
        <v>Perth</v>
      </c>
      <c r="D1651">
        <f t="shared" si="25"/>
        <v>13</v>
      </c>
      <c r="E1651" t="s">
        <v>13</v>
      </c>
      <c r="F1651" t="s">
        <v>11</v>
      </c>
      <c r="G1651">
        <v>5753</v>
      </c>
    </row>
    <row r="1652" spans="1:7" x14ac:dyDescent="0.3">
      <c r="A1652" s="1">
        <v>44258</v>
      </c>
      <c r="B1652" t="s">
        <v>15</v>
      </c>
      <c r="C1652" t="str">
        <f>VLOOKUP(B1652,[1]Store_Code!$A$2:$B$10,2,FALSE)</f>
        <v>Aberdeen</v>
      </c>
      <c r="D1652">
        <f t="shared" si="25"/>
        <v>24</v>
      </c>
      <c r="E1652" t="s">
        <v>8</v>
      </c>
      <c r="F1652" t="s">
        <v>11</v>
      </c>
      <c r="G1652">
        <v>13635</v>
      </c>
    </row>
    <row r="1653" spans="1:7" x14ac:dyDescent="0.3">
      <c r="A1653" s="1">
        <v>44258</v>
      </c>
      <c r="B1653" t="s">
        <v>15</v>
      </c>
      <c r="C1653" t="str">
        <f>VLOOKUP(B1653,[1]Store_Code!$A$2:$B$10,2,FALSE)</f>
        <v>Aberdeen</v>
      </c>
      <c r="D1653">
        <f t="shared" si="25"/>
        <v>28</v>
      </c>
      <c r="E1653" t="s">
        <v>10</v>
      </c>
      <c r="F1653" t="s">
        <v>11</v>
      </c>
      <c r="G1653">
        <v>37638</v>
      </c>
    </row>
    <row r="1654" spans="1:7" x14ac:dyDescent="0.3">
      <c r="A1654" s="1">
        <v>44258</v>
      </c>
      <c r="B1654" t="s">
        <v>15</v>
      </c>
      <c r="C1654" t="str">
        <f>VLOOKUP(B1654,[1]Store_Code!$A$2:$B$10,2,FALSE)</f>
        <v>Aberdeen</v>
      </c>
      <c r="D1654">
        <f t="shared" si="25"/>
        <v>16</v>
      </c>
      <c r="E1654" t="s">
        <v>13</v>
      </c>
      <c r="F1654" t="s">
        <v>9</v>
      </c>
      <c r="G1654">
        <v>7326</v>
      </c>
    </row>
    <row r="1655" spans="1:7" x14ac:dyDescent="0.3">
      <c r="A1655" s="1">
        <v>44258</v>
      </c>
      <c r="B1655" t="s">
        <v>19</v>
      </c>
      <c r="C1655" t="str">
        <f>VLOOKUP(B1655,[1]Store_Code!$A$2:$B$10,2,FALSE)</f>
        <v>St Andrews</v>
      </c>
      <c r="D1655">
        <f t="shared" si="25"/>
        <v>15</v>
      </c>
      <c r="E1655" t="s">
        <v>8</v>
      </c>
      <c r="F1655" t="s">
        <v>9</v>
      </c>
      <c r="G1655">
        <v>7363</v>
      </c>
    </row>
    <row r="1656" spans="1:7" x14ac:dyDescent="0.3">
      <c r="A1656" s="1">
        <v>44258</v>
      </c>
      <c r="B1656" t="s">
        <v>19</v>
      </c>
      <c r="C1656" t="str">
        <f>VLOOKUP(B1656,[1]Store_Code!$A$2:$B$10,2,FALSE)</f>
        <v>St Andrews</v>
      </c>
      <c r="D1656">
        <f t="shared" si="25"/>
        <v>19</v>
      </c>
      <c r="E1656" t="s">
        <v>10</v>
      </c>
      <c r="F1656" t="s">
        <v>11</v>
      </c>
      <c r="G1656">
        <v>18970</v>
      </c>
    </row>
    <row r="1657" spans="1:7" x14ac:dyDescent="0.3">
      <c r="A1657" s="1">
        <v>44258</v>
      </c>
      <c r="B1657" t="s">
        <v>19</v>
      </c>
      <c r="C1657" t="str">
        <f>VLOOKUP(B1657,[1]Store_Code!$A$2:$B$10,2,FALSE)</f>
        <v>St Andrews</v>
      </c>
      <c r="D1657">
        <f t="shared" si="25"/>
        <v>10</v>
      </c>
      <c r="E1657" t="s">
        <v>13</v>
      </c>
      <c r="F1657" t="s">
        <v>11</v>
      </c>
      <c r="G1657">
        <v>4725</v>
      </c>
    </row>
    <row r="1658" spans="1:7" x14ac:dyDescent="0.3">
      <c r="A1658" s="1">
        <v>44258</v>
      </c>
      <c r="B1658" t="s">
        <v>23</v>
      </c>
      <c r="C1658" t="str">
        <f>VLOOKUP(B1658,[1]Store_Code!$A$2:$B$10,2,FALSE)</f>
        <v>Dundee</v>
      </c>
      <c r="D1658">
        <f t="shared" si="25"/>
        <v>23</v>
      </c>
      <c r="E1658" t="s">
        <v>8</v>
      </c>
      <c r="F1658" t="s">
        <v>9</v>
      </c>
      <c r="G1658">
        <v>13523</v>
      </c>
    </row>
    <row r="1659" spans="1:7" x14ac:dyDescent="0.3">
      <c r="A1659" s="1">
        <v>44258</v>
      </c>
      <c r="B1659" t="s">
        <v>23</v>
      </c>
      <c r="C1659" t="str">
        <f>VLOOKUP(B1659,[1]Store_Code!$A$2:$B$10,2,FALSE)</f>
        <v>Dundee</v>
      </c>
      <c r="D1659">
        <f t="shared" si="25"/>
        <v>30</v>
      </c>
      <c r="E1659" t="s">
        <v>10</v>
      </c>
      <c r="F1659" t="s">
        <v>11</v>
      </c>
      <c r="G1659">
        <v>36294</v>
      </c>
    </row>
    <row r="1660" spans="1:7" x14ac:dyDescent="0.3">
      <c r="A1660" s="1">
        <v>44258</v>
      </c>
      <c r="B1660" t="s">
        <v>23</v>
      </c>
      <c r="C1660" t="str">
        <f>VLOOKUP(B1660,[1]Store_Code!$A$2:$B$10,2,FALSE)</f>
        <v>Dundee</v>
      </c>
      <c r="D1660">
        <f t="shared" si="25"/>
        <v>22</v>
      </c>
      <c r="E1660" t="s">
        <v>13</v>
      </c>
      <c r="F1660" t="s">
        <v>9</v>
      </c>
      <c r="G1660">
        <v>9584</v>
      </c>
    </row>
    <row r="1661" spans="1:7" x14ac:dyDescent="0.3">
      <c r="A1661" s="1">
        <v>44258</v>
      </c>
      <c r="B1661" t="s">
        <v>26</v>
      </c>
      <c r="C1661" t="str">
        <f>VLOOKUP(B1661,[1]Store_Code!$A$2:$B$10,2,FALSE)</f>
        <v>Glasgow</v>
      </c>
      <c r="D1661">
        <f t="shared" si="25"/>
        <v>31</v>
      </c>
      <c r="E1661" t="s">
        <v>8</v>
      </c>
      <c r="F1661" t="s">
        <v>9</v>
      </c>
      <c r="G1661">
        <v>30039</v>
      </c>
    </row>
    <row r="1662" spans="1:7" x14ac:dyDescent="0.3">
      <c r="A1662" s="1">
        <v>44258</v>
      </c>
      <c r="B1662" t="s">
        <v>26</v>
      </c>
      <c r="C1662" t="str">
        <f>VLOOKUP(B1662,[1]Store_Code!$A$2:$B$10,2,FALSE)</f>
        <v>Glasgow</v>
      </c>
      <c r="D1662">
        <f t="shared" si="25"/>
        <v>44</v>
      </c>
      <c r="E1662" t="s">
        <v>10</v>
      </c>
      <c r="F1662" t="s">
        <v>11</v>
      </c>
      <c r="G1662">
        <v>85363</v>
      </c>
    </row>
    <row r="1663" spans="1:7" x14ac:dyDescent="0.3">
      <c r="A1663" s="1">
        <v>44258</v>
      </c>
      <c r="B1663" t="s">
        <v>26</v>
      </c>
      <c r="C1663" t="str">
        <f>VLOOKUP(B1663,[1]Store_Code!$A$2:$B$10,2,FALSE)</f>
        <v>Glasgow</v>
      </c>
      <c r="D1663">
        <f t="shared" si="25"/>
        <v>26</v>
      </c>
      <c r="E1663" t="s">
        <v>13</v>
      </c>
      <c r="F1663" t="s">
        <v>11</v>
      </c>
      <c r="G1663">
        <v>10052</v>
      </c>
    </row>
    <row r="1664" spans="1:7" x14ac:dyDescent="0.3">
      <c r="A1664" s="1">
        <v>44258</v>
      </c>
      <c r="B1664" t="s">
        <v>27</v>
      </c>
      <c r="C1664" t="str">
        <f>VLOOKUP(B1664,[1]Store_Code!$A$2:$B$10,2,FALSE)</f>
        <v>Dumfries</v>
      </c>
      <c r="D1664">
        <f t="shared" si="25"/>
        <v>13</v>
      </c>
      <c r="E1664" t="s">
        <v>8</v>
      </c>
      <c r="F1664" t="s">
        <v>9</v>
      </c>
      <c r="G1664">
        <v>8815</v>
      </c>
    </row>
    <row r="1665" spans="1:7" x14ac:dyDescent="0.3">
      <c r="A1665" s="1">
        <v>44258</v>
      </c>
      <c r="B1665" t="s">
        <v>27</v>
      </c>
      <c r="C1665" t="str">
        <f>VLOOKUP(B1665,[1]Store_Code!$A$2:$B$10,2,FALSE)</f>
        <v>Dumfries</v>
      </c>
      <c r="D1665">
        <f t="shared" si="25"/>
        <v>18</v>
      </c>
      <c r="E1665" t="s">
        <v>10</v>
      </c>
      <c r="F1665" t="s">
        <v>11</v>
      </c>
      <c r="G1665">
        <v>19356</v>
      </c>
    </row>
    <row r="1666" spans="1:7" x14ac:dyDescent="0.3">
      <c r="A1666" s="1">
        <v>44258</v>
      </c>
      <c r="B1666" t="s">
        <v>27</v>
      </c>
      <c r="C1666" t="str">
        <f>VLOOKUP(B1666,[1]Store_Code!$A$2:$B$10,2,FALSE)</f>
        <v>Dumfries</v>
      </c>
      <c r="D1666">
        <f t="shared" ref="D1666:D1729" si="26">INDEX($I$4:$K$12,MATCH(C1666,$H$4:$H$12,0),MATCH(E1666,I$3:K$3,0))</f>
        <v>9</v>
      </c>
      <c r="E1666" t="s">
        <v>13</v>
      </c>
      <c r="F1666" t="s">
        <v>11</v>
      </c>
      <c r="G1666">
        <v>2980</v>
      </c>
    </row>
    <row r="1667" spans="1:7" x14ac:dyDescent="0.3">
      <c r="A1667" s="1">
        <v>44258</v>
      </c>
      <c r="B1667" t="s">
        <v>28</v>
      </c>
      <c r="C1667" t="str">
        <f>VLOOKUP(B1667,[1]Store_Code!$A$2:$B$10,2,FALSE)</f>
        <v>Inverness</v>
      </c>
      <c r="D1667">
        <f t="shared" si="26"/>
        <v>22</v>
      </c>
      <c r="E1667" t="s">
        <v>8</v>
      </c>
      <c r="F1667" t="s">
        <v>11</v>
      </c>
      <c r="G1667">
        <v>11567</v>
      </c>
    </row>
    <row r="1668" spans="1:7" x14ac:dyDescent="0.3">
      <c r="A1668" s="1">
        <v>44258</v>
      </c>
      <c r="B1668" t="s">
        <v>28</v>
      </c>
      <c r="C1668" t="str">
        <f>VLOOKUP(B1668,[1]Store_Code!$A$2:$B$10,2,FALSE)</f>
        <v>Inverness</v>
      </c>
      <c r="D1668">
        <f t="shared" si="26"/>
        <v>20</v>
      </c>
      <c r="E1668" t="s">
        <v>10</v>
      </c>
      <c r="F1668" t="s">
        <v>11</v>
      </c>
      <c r="G1668">
        <v>31538</v>
      </c>
    </row>
    <row r="1669" spans="1:7" x14ac:dyDescent="0.3">
      <c r="A1669" s="1">
        <v>44258</v>
      </c>
      <c r="B1669" t="s">
        <v>28</v>
      </c>
      <c r="C1669" t="str">
        <f>VLOOKUP(B1669,[1]Store_Code!$A$2:$B$10,2,FALSE)</f>
        <v>Inverness</v>
      </c>
      <c r="D1669">
        <f t="shared" si="26"/>
        <v>20</v>
      </c>
      <c r="E1669" t="s">
        <v>13</v>
      </c>
      <c r="F1669" t="s">
        <v>11</v>
      </c>
      <c r="G1669">
        <v>4920</v>
      </c>
    </row>
    <row r="1670" spans="1:7" x14ac:dyDescent="0.3">
      <c r="A1670" s="1">
        <v>44258</v>
      </c>
      <c r="B1670" t="s">
        <v>29</v>
      </c>
      <c r="C1670" t="str">
        <f>VLOOKUP(B1670,[1]Store_Code!$A$2:$B$10,2,FALSE)</f>
        <v>Stirling</v>
      </c>
      <c r="D1670">
        <f t="shared" si="26"/>
        <v>22</v>
      </c>
      <c r="E1670" t="s">
        <v>8</v>
      </c>
      <c r="F1670" t="s">
        <v>9</v>
      </c>
      <c r="G1670">
        <v>10143</v>
      </c>
    </row>
    <row r="1671" spans="1:7" x14ac:dyDescent="0.3">
      <c r="A1671" s="1">
        <v>44258</v>
      </c>
      <c r="B1671" t="s">
        <v>29</v>
      </c>
      <c r="C1671" t="str">
        <f>VLOOKUP(B1671,[1]Store_Code!$A$2:$B$10,2,FALSE)</f>
        <v>Stirling</v>
      </c>
      <c r="D1671">
        <f t="shared" si="26"/>
        <v>21</v>
      </c>
      <c r="E1671" t="s">
        <v>10</v>
      </c>
      <c r="F1671" t="s">
        <v>11</v>
      </c>
      <c r="G1671">
        <v>25405</v>
      </c>
    </row>
    <row r="1672" spans="1:7" x14ac:dyDescent="0.3">
      <c r="A1672" s="1">
        <v>44258</v>
      </c>
      <c r="B1672" t="s">
        <v>29</v>
      </c>
      <c r="C1672" t="str">
        <f>VLOOKUP(B1672,[1]Store_Code!$A$2:$B$10,2,FALSE)</f>
        <v>Stirling</v>
      </c>
      <c r="D1672">
        <f t="shared" si="26"/>
        <v>15.7</v>
      </c>
      <c r="E1672" t="s">
        <v>13</v>
      </c>
      <c r="F1672" t="s">
        <v>11</v>
      </c>
      <c r="G1672">
        <v>4932</v>
      </c>
    </row>
    <row r="1673" spans="1:7" x14ac:dyDescent="0.3">
      <c r="A1673" s="1">
        <v>44258</v>
      </c>
      <c r="B1673" t="s">
        <v>30</v>
      </c>
      <c r="C1673" t="str">
        <f>VLOOKUP(B1673,[1]Store_Code!$A$2:$B$10,2,FALSE)</f>
        <v>Edinburgh</v>
      </c>
      <c r="D1673">
        <f t="shared" si="26"/>
        <v>29</v>
      </c>
      <c r="E1673" t="s">
        <v>8</v>
      </c>
      <c r="F1673" t="s">
        <v>9</v>
      </c>
      <c r="G1673">
        <v>16904</v>
      </c>
    </row>
    <row r="1674" spans="1:7" x14ac:dyDescent="0.3">
      <c r="A1674" s="1">
        <v>44258</v>
      </c>
      <c r="B1674" t="s">
        <v>30</v>
      </c>
      <c r="C1674" t="str">
        <f>VLOOKUP(B1674,[1]Store_Code!$A$2:$B$10,2,FALSE)</f>
        <v>Edinburgh</v>
      </c>
      <c r="D1674">
        <f t="shared" si="26"/>
        <v>39</v>
      </c>
      <c r="E1674" t="s">
        <v>10</v>
      </c>
      <c r="F1674" t="s">
        <v>11</v>
      </c>
      <c r="G1674">
        <v>54441</v>
      </c>
    </row>
    <row r="1675" spans="1:7" x14ac:dyDescent="0.3">
      <c r="A1675" s="1">
        <v>44258</v>
      </c>
      <c r="B1675" t="s">
        <v>30</v>
      </c>
      <c r="C1675" t="str">
        <f>VLOOKUP(B1675,[1]Store_Code!$A$2:$B$10,2,FALSE)</f>
        <v>Edinburgh</v>
      </c>
      <c r="D1675">
        <f t="shared" si="26"/>
        <v>24</v>
      </c>
      <c r="E1675" t="s">
        <v>13</v>
      </c>
      <c r="F1675" t="s">
        <v>11</v>
      </c>
      <c r="G1675">
        <v>7397</v>
      </c>
    </row>
    <row r="1676" spans="1:7" x14ac:dyDescent="0.3">
      <c r="A1676" s="1">
        <v>44259</v>
      </c>
      <c r="B1676" t="s">
        <v>7</v>
      </c>
      <c r="C1676" t="str">
        <f>VLOOKUP(B1676,[1]Store_Code!$A$2:$B$10,2,FALSE)</f>
        <v>Perth</v>
      </c>
      <c r="D1676">
        <f t="shared" si="26"/>
        <v>18</v>
      </c>
      <c r="E1676" t="s">
        <v>8</v>
      </c>
      <c r="F1676" t="s">
        <v>11</v>
      </c>
      <c r="G1676">
        <v>4038</v>
      </c>
    </row>
    <row r="1677" spans="1:7" x14ac:dyDescent="0.3">
      <c r="A1677" s="1">
        <v>44259</v>
      </c>
      <c r="B1677" t="s">
        <v>7</v>
      </c>
      <c r="C1677" t="str">
        <f>VLOOKUP(B1677,[1]Store_Code!$A$2:$B$10,2,FALSE)</f>
        <v>Perth</v>
      </c>
      <c r="D1677">
        <f t="shared" si="26"/>
        <v>19</v>
      </c>
      <c r="E1677" t="s">
        <v>10</v>
      </c>
      <c r="F1677" t="s">
        <v>11</v>
      </c>
      <c r="G1677">
        <v>27069</v>
      </c>
    </row>
    <row r="1678" spans="1:7" x14ac:dyDescent="0.3">
      <c r="A1678" s="1">
        <v>44259</v>
      </c>
      <c r="B1678" t="s">
        <v>7</v>
      </c>
      <c r="C1678" t="str">
        <f>VLOOKUP(B1678,[1]Store_Code!$A$2:$B$10,2,FALSE)</f>
        <v>Perth</v>
      </c>
      <c r="D1678">
        <f t="shared" si="26"/>
        <v>13</v>
      </c>
      <c r="E1678" t="s">
        <v>13</v>
      </c>
      <c r="F1678" t="s">
        <v>11</v>
      </c>
      <c r="G1678">
        <v>6613</v>
      </c>
    </row>
    <row r="1679" spans="1:7" x14ac:dyDescent="0.3">
      <c r="A1679" s="1">
        <v>44259</v>
      </c>
      <c r="B1679" t="s">
        <v>15</v>
      </c>
      <c r="C1679" t="str">
        <f>VLOOKUP(B1679,[1]Store_Code!$A$2:$B$10,2,FALSE)</f>
        <v>Aberdeen</v>
      </c>
      <c r="D1679">
        <f t="shared" si="26"/>
        <v>24</v>
      </c>
      <c r="E1679" t="s">
        <v>8</v>
      </c>
      <c r="F1679" t="s">
        <v>11</v>
      </c>
      <c r="G1679">
        <v>13769</v>
      </c>
    </row>
    <row r="1680" spans="1:7" x14ac:dyDescent="0.3">
      <c r="A1680" s="1">
        <v>44259</v>
      </c>
      <c r="B1680" t="s">
        <v>15</v>
      </c>
      <c r="C1680" t="str">
        <f>VLOOKUP(B1680,[1]Store_Code!$A$2:$B$10,2,FALSE)</f>
        <v>Aberdeen</v>
      </c>
      <c r="D1680">
        <f t="shared" si="26"/>
        <v>28</v>
      </c>
      <c r="E1680" t="s">
        <v>10</v>
      </c>
      <c r="F1680" t="s">
        <v>11</v>
      </c>
      <c r="G1680">
        <v>42609</v>
      </c>
    </row>
    <row r="1681" spans="1:7" x14ac:dyDescent="0.3">
      <c r="A1681" s="1">
        <v>44259</v>
      </c>
      <c r="B1681" t="s">
        <v>15</v>
      </c>
      <c r="C1681" t="str">
        <f>VLOOKUP(B1681,[1]Store_Code!$A$2:$B$10,2,FALSE)</f>
        <v>Aberdeen</v>
      </c>
      <c r="D1681">
        <f t="shared" si="26"/>
        <v>16</v>
      </c>
      <c r="E1681" t="s">
        <v>13</v>
      </c>
      <c r="F1681" t="s">
        <v>9</v>
      </c>
      <c r="G1681">
        <v>8193</v>
      </c>
    </row>
    <row r="1682" spans="1:7" x14ac:dyDescent="0.3">
      <c r="A1682" s="1">
        <v>44259</v>
      </c>
      <c r="B1682" t="s">
        <v>19</v>
      </c>
      <c r="C1682" t="str">
        <f>VLOOKUP(B1682,[1]Store_Code!$A$2:$B$10,2,FALSE)</f>
        <v>St Andrews</v>
      </c>
      <c r="D1682">
        <f t="shared" si="26"/>
        <v>15</v>
      </c>
      <c r="E1682" t="s">
        <v>8</v>
      </c>
      <c r="F1682" t="s">
        <v>9</v>
      </c>
      <c r="G1682">
        <v>7436</v>
      </c>
    </row>
    <row r="1683" spans="1:7" x14ac:dyDescent="0.3">
      <c r="A1683" s="1">
        <v>44259</v>
      </c>
      <c r="B1683" t="s">
        <v>19</v>
      </c>
      <c r="C1683" t="str">
        <f>VLOOKUP(B1683,[1]Store_Code!$A$2:$B$10,2,FALSE)</f>
        <v>St Andrews</v>
      </c>
      <c r="D1683">
        <f t="shared" si="26"/>
        <v>19</v>
      </c>
      <c r="E1683" t="s">
        <v>10</v>
      </c>
      <c r="F1683" t="s">
        <v>11</v>
      </c>
      <c r="G1683">
        <v>21475</v>
      </c>
    </row>
    <row r="1684" spans="1:7" x14ac:dyDescent="0.3">
      <c r="A1684" s="1">
        <v>44259</v>
      </c>
      <c r="B1684" t="s">
        <v>19</v>
      </c>
      <c r="C1684" t="str">
        <f>VLOOKUP(B1684,[1]Store_Code!$A$2:$B$10,2,FALSE)</f>
        <v>St Andrews</v>
      </c>
      <c r="D1684">
        <f t="shared" si="26"/>
        <v>10</v>
      </c>
      <c r="E1684" t="s">
        <v>13</v>
      </c>
      <c r="F1684" t="s">
        <v>11</v>
      </c>
      <c r="G1684">
        <v>5432</v>
      </c>
    </row>
    <row r="1685" spans="1:7" x14ac:dyDescent="0.3">
      <c r="A1685" s="1">
        <v>44259</v>
      </c>
      <c r="B1685" t="s">
        <v>23</v>
      </c>
      <c r="C1685" t="str">
        <f>VLOOKUP(B1685,[1]Store_Code!$A$2:$B$10,2,FALSE)</f>
        <v>Dundee</v>
      </c>
      <c r="D1685">
        <f t="shared" si="26"/>
        <v>23</v>
      </c>
      <c r="E1685" t="s">
        <v>8</v>
      </c>
      <c r="F1685" t="s">
        <v>9</v>
      </c>
      <c r="G1685">
        <v>13657</v>
      </c>
    </row>
    <row r="1686" spans="1:7" x14ac:dyDescent="0.3">
      <c r="A1686" s="1">
        <v>44259</v>
      </c>
      <c r="B1686" t="s">
        <v>23</v>
      </c>
      <c r="C1686" t="str">
        <f>VLOOKUP(B1686,[1]Store_Code!$A$2:$B$10,2,FALSE)</f>
        <v>Dundee</v>
      </c>
      <c r="D1686">
        <f t="shared" si="26"/>
        <v>30</v>
      </c>
      <c r="E1686" t="s">
        <v>10</v>
      </c>
      <c r="F1686" t="s">
        <v>11</v>
      </c>
      <c r="G1686">
        <v>41087</v>
      </c>
    </row>
    <row r="1687" spans="1:7" x14ac:dyDescent="0.3">
      <c r="A1687" s="1">
        <v>44259</v>
      </c>
      <c r="B1687" t="s">
        <v>23</v>
      </c>
      <c r="C1687" t="str">
        <f>VLOOKUP(B1687,[1]Store_Code!$A$2:$B$10,2,FALSE)</f>
        <v>Dundee</v>
      </c>
      <c r="D1687">
        <f t="shared" si="26"/>
        <v>22</v>
      </c>
      <c r="E1687" t="s">
        <v>13</v>
      </c>
      <c r="F1687" t="s">
        <v>11</v>
      </c>
      <c r="G1687">
        <v>7811</v>
      </c>
    </row>
    <row r="1688" spans="1:7" x14ac:dyDescent="0.3">
      <c r="A1688" s="1">
        <v>44259</v>
      </c>
      <c r="B1688" t="s">
        <v>26</v>
      </c>
      <c r="C1688" t="str">
        <f>VLOOKUP(B1688,[1]Store_Code!$A$2:$B$10,2,FALSE)</f>
        <v>Glasgow</v>
      </c>
      <c r="D1688">
        <f t="shared" si="26"/>
        <v>31</v>
      </c>
      <c r="E1688" t="s">
        <v>8</v>
      </c>
      <c r="F1688" t="s">
        <v>9</v>
      </c>
      <c r="G1688">
        <v>30336</v>
      </c>
    </row>
    <row r="1689" spans="1:7" x14ac:dyDescent="0.3">
      <c r="A1689" s="1">
        <v>44259</v>
      </c>
      <c r="B1689" t="s">
        <v>26</v>
      </c>
      <c r="C1689" t="str">
        <f>VLOOKUP(B1689,[1]Store_Code!$A$2:$B$10,2,FALSE)</f>
        <v>Glasgow</v>
      </c>
      <c r="D1689">
        <f t="shared" si="26"/>
        <v>44</v>
      </c>
      <c r="E1689" t="s">
        <v>10</v>
      </c>
      <c r="F1689" t="s">
        <v>11</v>
      </c>
      <c r="G1689">
        <v>96636</v>
      </c>
    </row>
    <row r="1690" spans="1:7" x14ac:dyDescent="0.3">
      <c r="A1690" s="1">
        <v>44259</v>
      </c>
      <c r="B1690" t="s">
        <v>26</v>
      </c>
      <c r="C1690" t="str">
        <f>VLOOKUP(B1690,[1]Store_Code!$A$2:$B$10,2,FALSE)</f>
        <v>Glasgow</v>
      </c>
      <c r="D1690">
        <f t="shared" si="26"/>
        <v>26</v>
      </c>
      <c r="E1690" t="s">
        <v>13</v>
      </c>
      <c r="F1690" t="s">
        <v>11</v>
      </c>
      <c r="G1690">
        <v>11556</v>
      </c>
    </row>
    <row r="1691" spans="1:7" x14ac:dyDescent="0.3">
      <c r="A1691" s="1">
        <v>44259</v>
      </c>
      <c r="B1691" t="s">
        <v>27</v>
      </c>
      <c r="C1691" t="str">
        <f>VLOOKUP(B1691,[1]Store_Code!$A$2:$B$10,2,FALSE)</f>
        <v>Dumfries</v>
      </c>
      <c r="D1691">
        <f t="shared" si="26"/>
        <v>13</v>
      </c>
      <c r="E1691" t="s">
        <v>8</v>
      </c>
      <c r="F1691" t="s">
        <v>9</v>
      </c>
      <c r="G1691">
        <v>8902</v>
      </c>
    </row>
    <row r="1692" spans="1:7" x14ac:dyDescent="0.3">
      <c r="A1692" s="1">
        <v>44259</v>
      </c>
      <c r="B1692" t="s">
        <v>27</v>
      </c>
      <c r="C1692" t="str">
        <f>VLOOKUP(B1692,[1]Store_Code!$A$2:$B$10,2,FALSE)</f>
        <v>Dumfries</v>
      </c>
      <c r="D1692">
        <f t="shared" si="26"/>
        <v>18</v>
      </c>
      <c r="E1692" t="s">
        <v>10</v>
      </c>
      <c r="F1692" t="s">
        <v>11</v>
      </c>
      <c r="G1692">
        <v>21913</v>
      </c>
    </row>
    <row r="1693" spans="1:7" x14ac:dyDescent="0.3">
      <c r="A1693" s="1">
        <v>44259</v>
      </c>
      <c r="B1693" t="s">
        <v>27</v>
      </c>
      <c r="C1693" t="str">
        <f>VLOOKUP(B1693,[1]Store_Code!$A$2:$B$10,2,FALSE)</f>
        <v>Dumfries</v>
      </c>
      <c r="D1693">
        <f t="shared" si="26"/>
        <v>9</v>
      </c>
      <c r="E1693" t="s">
        <v>13</v>
      </c>
      <c r="F1693" t="s">
        <v>11</v>
      </c>
      <c r="G1693">
        <v>3427</v>
      </c>
    </row>
    <row r="1694" spans="1:7" x14ac:dyDescent="0.3">
      <c r="A1694" s="1">
        <v>44259</v>
      </c>
      <c r="B1694" t="s">
        <v>28</v>
      </c>
      <c r="C1694" t="str">
        <f>VLOOKUP(B1694,[1]Store_Code!$A$2:$B$10,2,FALSE)</f>
        <v>Inverness</v>
      </c>
      <c r="D1694">
        <f t="shared" si="26"/>
        <v>22</v>
      </c>
      <c r="E1694" t="s">
        <v>8</v>
      </c>
      <c r="F1694" t="s">
        <v>11</v>
      </c>
      <c r="G1694">
        <v>11688</v>
      </c>
    </row>
    <row r="1695" spans="1:7" x14ac:dyDescent="0.3">
      <c r="A1695" s="1">
        <v>44259</v>
      </c>
      <c r="B1695" t="s">
        <v>28</v>
      </c>
      <c r="C1695" t="str">
        <f>VLOOKUP(B1695,[1]Store_Code!$A$2:$B$10,2,FALSE)</f>
        <v>Inverness</v>
      </c>
      <c r="D1695">
        <f t="shared" si="26"/>
        <v>20</v>
      </c>
      <c r="E1695" t="s">
        <v>10</v>
      </c>
      <c r="F1695" t="s">
        <v>11</v>
      </c>
      <c r="G1695">
        <v>35703</v>
      </c>
    </row>
    <row r="1696" spans="1:7" x14ac:dyDescent="0.3">
      <c r="A1696" s="1">
        <v>44259</v>
      </c>
      <c r="B1696" t="s">
        <v>28</v>
      </c>
      <c r="C1696" t="str">
        <f>VLOOKUP(B1696,[1]Store_Code!$A$2:$B$10,2,FALSE)</f>
        <v>Inverness</v>
      </c>
      <c r="D1696">
        <f t="shared" si="26"/>
        <v>20</v>
      </c>
      <c r="E1696" t="s">
        <v>13</v>
      </c>
      <c r="F1696" t="s">
        <v>11</v>
      </c>
      <c r="G1696">
        <v>5655</v>
      </c>
    </row>
    <row r="1697" spans="1:7" x14ac:dyDescent="0.3">
      <c r="A1697" s="1">
        <v>44259</v>
      </c>
      <c r="B1697" t="s">
        <v>29</v>
      </c>
      <c r="C1697" t="str">
        <f>VLOOKUP(B1697,[1]Store_Code!$A$2:$B$10,2,FALSE)</f>
        <v>Stirling</v>
      </c>
      <c r="D1697">
        <f t="shared" si="26"/>
        <v>22</v>
      </c>
      <c r="E1697" t="s">
        <v>8</v>
      </c>
      <c r="F1697" t="s">
        <v>9</v>
      </c>
      <c r="G1697">
        <v>10242</v>
      </c>
    </row>
    <row r="1698" spans="1:7" x14ac:dyDescent="0.3">
      <c r="A1698" s="1">
        <v>44259</v>
      </c>
      <c r="B1698" t="s">
        <v>29</v>
      </c>
      <c r="C1698" t="str">
        <f>VLOOKUP(B1698,[1]Store_Code!$A$2:$B$10,2,FALSE)</f>
        <v>Stirling</v>
      </c>
      <c r="D1698">
        <f t="shared" si="26"/>
        <v>21</v>
      </c>
      <c r="E1698" t="s">
        <v>10</v>
      </c>
      <c r="F1698" t="s">
        <v>11</v>
      </c>
      <c r="G1698">
        <v>28761</v>
      </c>
    </row>
    <row r="1699" spans="1:7" x14ac:dyDescent="0.3">
      <c r="A1699" s="1">
        <v>44259</v>
      </c>
      <c r="B1699" t="s">
        <v>29</v>
      </c>
      <c r="C1699" t="str">
        <f>VLOOKUP(B1699,[1]Store_Code!$A$2:$B$10,2,FALSE)</f>
        <v>Stirling</v>
      </c>
      <c r="D1699">
        <f t="shared" si="26"/>
        <v>15.7</v>
      </c>
      <c r="E1699" t="s">
        <v>13</v>
      </c>
      <c r="F1699" t="s">
        <v>11</v>
      </c>
      <c r="G1699">
        <v>5669</v>
      </c>
    </row>
    <row r="1700" spans="1:7" x14ac:dyDescent="0.3">
      <c r="A1700" s="1">
        <v>44259</v>
      </c>
      <c r="B1700" t="s">
        <v>30</v>
      </c>
      <c r="C1700" t="str">
        <f>VLOOKUP(B1700,[1]Store_Code!$A$2:$B$10,2,FALSE)</f>
        <v>Edinburgh</v>
      </c>
      <c r="D1700">
        <f t="shared" si="26"/>
        <v>29</v>
      </c>
      <c r="E1700" t="s">
        <v>8</v>
      </c>
      <c r="F1700" t="s">
        <v>9</v>
      </c>
      <c r="G1700">
        <v>17071</v>
      </c>
    </row>
    <row r="1701" spans="1:7" x14ac:dyDescent="0.3">
      <c r="A1701" s="1">
        <v>44259</v>
      </c>
      <c r="B1701" t="s">
        <v>30</v>
      </c>
      <c r="C1701" t="str">
        <f>VLOOKUP(B1701,[1]Store_Code!$A$2:$B$10,2,FALSE)</f>
        <v>Edinburgh</v>
      </c>
      <c r="D1701">
        <f t="shared" si="26"/>
        <v>39</v>
      </c>
      <c r="E1701" t="s">
        <v>10</v>
      </c>
      <c r="F1701" t="s">
        <v>11</v>
      </c>
      <c r="G1701">
        <v>61630</v>
      </c>
    </row>
    <row r="1702" spans="1:7" x14ac:dyDescent="0.3">
      <c r="A1702" s="1">
        <v>44259</v>
      </c>
      <c r="B1702" t="s">
        <v>30</v>
      </c>
      <c r="C1702" t="str">
        <f>VLOOKUP(B1702,[1]Store_Code!$A$2:$B$10,2,FALSE)</f>
        <v>Edinburgh</v>
      </c>
      <c r="D1702">
        <f t="shared" si="26"/>
        <v>24</v>
      </c>
      <c r="E1702" t="s">
        <v>13</v>
      </c>
      <c r="F1702" t="s">
        <v>11</v>
      </c>
      <c r="G1702">
        <v>8504</v>
      </c>
    </row>
    <row r="1703" spans="1:7" x14ac:dyDescent="0.3">
      <c r="A1703" s="1">
        <v>44260</v>
      </c>
      <c r="B1703" t="s">
        <v>7</v>
      </c>
      <c r="C1703" t="str">
        <f>VLOOKUP(B1703,[1]Store_Code!$A$2:$B$10,2,FALSE)</f>
        <v>Perth</v>
      </c>
      <c r="D1703">
        <f t="shared" si="26"/>
        <v>18</v>
      </c>
      <c r="E1703" t="s">
        <v>8</v>
      </c>
      <c r="F1703" t="s">
        <v>11</v>
      </c>
      <c r="G1703">
        <v>3892</v>
      </c>
    </row>
    <row r="1704" spans="1:7" x14ac:dyDescent="0.3">
      <c r="A1704" s="1">
        <v>44260</v>
      </c>
      <c r="B1704" t="s">
        <v>7</v>
      </c>
      <c r="C1704" t="str">
        <f>VLOOKUP(B1704,[1]Store_Code!$A$2:$B$10,2,FALSE)</f>
        <v>Perth</v>
      </c>
      <c r="D1704">
        <f t="shared" si="26"/>
        <v>19</v>
      </c>
      <c r="E1704" t="s">
        <v>10</v>
      </c>
      <c r="F1704" t="s">
        <v>11</v>
      </c>
      <c r="G1704">
        <v>26945</v>
      </c>
    </row>
    <row r="1705" spans="1:7" x14ac:dyDescent="0.3">
      <c r="A1705" s="1">
        <v>44260</v>
      </c>
      <c r="B1705" t="s">
        <v>7</v>
      </c>
      <c r="C1705" t="str">
        <f>VLOOKUP(B1705,[1]Store_Code!$A$2:$B$10,2,FALSE)</f>
        <v>Perth</v>
      </c>
      <c r="D1705">
        <f t="shared" si="26"/>
        <v>13</v>
      </c>
      <c r="E1705" t="s">
        <v>13</v>
      </c>
      <c r="F1705" t="s">
        <v>11</v>
      </c>
      <c r="G1705">
        <v>6552</v>
      </c>
    </row>
    <row r="1706" spans="1:7" x14ac:dyDescent="0.3">
      <c r="A1706" s="1">
        <v>44260</v>
      </c>
      <c r="B1706" t="s">
        <v>15</v>
      </c>
      <c r="C1706" t="str">
        <f>VLOOKUP(B1706,[1]Store_Code!$A$2:$B$10,2,FALSE)</f>
        <v>Aberdeen</v>
      </c>
      <c r="D1706">
        <f t="shared" si="26"/>
        <v>24</v>
      </c>
      <c r="E1706" t="s">
        <v>8</v>
      </c>
      <c r="F1706" t="s">
        <v>11</v>
      </c>
      <c r="G1706">
        <v>14514</v>
      </c>
    </row>
    <row r="1707" spans="1:7" x14ac:dyDescent="0.3">
      <c r="A1707" s="1">
        <v>44260</v>
      </c>
      <c r="B1707" t="s">
        <v>15</v>
      </c>
      <c r="C1707" t="str">
        <f>VLOOKUP(B1707,[1]Store_Code!$A$2:$B$10,2,FALSE)</f>
        <v>Aberdeen</v>
      </c>
      <c r="D1707">
        <f t="shared" si="26"/>
        <v>28</v>
      </c>
      <c r="E1707" t="s">
        <v>10</v>
      </c>
      <c r="F1707" t="s">
        <v>11</v>
      </c>
      <c r="G1707">
        <v>42413</v>
      </c>
    </row>
    <row r="1708" spans="1:7" x14ac:dyDescent="0.3">
      <c r="A1708" s="1">
        <v>44260</v>
      </c>
      <c r="B1708" t="s">
        <v>15</v>
      </c>
      <c r="C1708" t="str">
        <f>VLOOKUP(B1708,[1]Store_Code!$A$2:$B$10,2,FALSE)</f>
        <v>Aberdeen</v>
      </c>
      <c r="D1708">
        <f t="shared" si="26"/>
        <v>16</v>
      </c>
      <c r="E1708" t="s">
        <v>13</v>
      </c>
      <c r="F1708" t="s">
        <v>9</v>
      </c>
      <c r="G1708">
        <v>8130</v>
      </c>
    </row>
    <row r="1709" spans="1:7" x14ac:dyDescent="0.3">
      <c r="A1709" s="1">
        <v>44260</v>
      </c>
      <c r="B1709" t="s">
        <v>19</v>
      </c>
      <c r="C1709" t="str">
        <f>VLOOKUP(B1709,[1]Store_Code!$A$2:$B$10,2,FALSE)</f>
        <v>St Andrews</v>
      </c>
      <c r="D1709">
        <f t="shared" si="26"/>
        <v>15</v>
      </c>
      <c r="E1709" t="s">
        <v>8</v>
      </c>
      <c r="F1709" t="s">
        <v>9</v>
      </c>
      <c r="G1709">
        <v>7837</v>
      </c>
    </row>
    <row r="1710" spans="1:7" x14ac:dyDescent="0.3">
      <c r="A1710" s="1">
        <v>44260</v>
      </c>
      <c r="B1710" t="s">
        <v>19</v>
      </c>
      <c r="C1710" t="str">
        <f>VLOOKUP(B1710,[1]Store_Code!$A$2:$B$10,2,FALSE)</f>
        <v>St Andrews</v>
      </c>
      <c r="D1710">
        <f t="shared" si="26"/>
        <v>19</v>
      </c>
      <c r="E1710" t="s">
        <v>10</v>
      </c>
      <c r="F1710" t="s">
        <v>11</v>
      </c>
      <c r="G1710">
        <v>19175</v>
      </c>
    </row>
    <row r="1711" spans="1:7" x14ac:dyDescent="0.3">
      <c r="A1711" s="1">
        <v>44260</v>
      </c>
      <c r="B1711" t="s">
        <v>19</v>
      </c>
      <c r="C1711" t="str">
        <f>VLOOKUP(B1711,[1]Store_Code!$A$2:$B$10,2,FALSE)</f>
        <v>St Andrews</v>
      </c>
      <c r="D1711">
        <f t="shared" si="26"/>
        <v>10</v>
      </c>
      <c r="E1711" t="s">
        <v>13</v>
      </c>
      <c r="F1711" t="s">
        <v>11</v>
      </c>
      <c r="G1711">
        <v>5382</v>
      </c>
    </row>
    <row r="1712" spans="1:7" x14ac:dyDescent="0.3">
      <c r="A1712" s="1">
        <v>44260</v>
      </c>
      <c r="B1712" t="s">
        <v>23</v>
      </c>
      <c r="C1712" t="str">
        <f>VLOOKUP(B1712,[1]Store_Code!$A$2:$B$10,2,FALSE)</f>
        <v>Dundee</v>
      </c>
      <c r="D1712">
        <f t="shared" si="26"/>
        <v>23</v>
      </c>
      <c r="E1712" t="s">
        <v>8</v>
      </c>
      <c r="F1712" t="s">
        <v>9</v>
      </c>
      <c r="G1712">
        <v>14395</v>
      </c>
    </row>
    <row r="1713" spans="1:7" x14ac:dyDescent="0.3">
      <c r="A1713" s="1">
        <v>44260</v>
      </c>
      <c r="B1713" t="s">
        <v>23</v>
      </c>
      <c r="C1713" t="str">
        <f>VLOOKUP(B1713,[1]Store_Code!$A$2:$B$10,2,FALSE)</f>
        <v>Dundee</v>
      </c>
      <c r="D1713">
        <f t="shared" si="26"/>
        <v>30</v>
      </c>
      <c r="E1713" t="s">
        <v>10</v>
      </c>
      <c r="F1713" t="s">
        <v>11</v>
      </c>
      <c r="G1713">
        <v>40899</v>
      </c>
    </row>
    <row r="1714" spans="1:7" x14ac:dyDescent="0.3">
      <c r="A1714" s="1">
        <v>44260</v>
      </c>
      <c r="B1714" t="s">
        <v>23</v>
      </c>
      <c r="C1714" t="str">
        <f>VLOOKUP(B1714,[1]Store_Code!$A$2:$B$10,2,FALSE)</f>
        <v>Dundee</v>
      </c>
      <c r="D1714">
        <f t="shared" si="26"/>
        <v>22</v>
      </c>
      <c r="E1714" t="s">
        <v>13</v>
      </c>
      <c r="F1714" t="s">
        <v>11</v>
      </c>
      <c r="G1714">
        <v>7738</v>
      </c>
    </row>
    <row r="1715" spans="1:7" x14ac:dyDescent="0.3">
      <c r="A1715" s="1">
        <v>44260</v>
      </c>
      <c r="B1715" t="s">
        <v>26</v>
      </c>
      <c r="C1715" t="str">
        <f>VLOOKUP(B1715,[1]Store_Code!$A$2:$B$10,2,FALSE)</f>
        <v>Glasgow</v>
      </c>
      <c r="D1715">
        <f t="shared" si="26"/>
        <v>31</v>
      </c>
      <c r="E1715" t="s">
        <v>8</v>
      </c>
      <c r="F1715" t="s">
        <v>9</v>
      </c>
      <c r="G1715">
        <v>31977</v>
      </c>
    </row>
    <row r="1716" spans="1:7" x14ac:dyDescent="0.3">
      <c r="A1716" s="1">
        <v>44260</v>
      </c>
      <c r="B1716" t="s">
        <v>26</v>
      </c>
      <c r="C1716" t="str">
        <f>VLOOKUP(B1716,[1]Store_Code!$A$2:$B$10,2,FALSE)</f>
        <v>Glasgow</v>
      </c>
      <c r="D1716">
        <f t="shared" si="26"/>
        <v>44</v>
      </c>
      <c r="E1716" t="s">
        <v>10</v>
      </c>
      <c r="F1716" t="s">
        <v>11</v>
      </c>
      <c r="G1716">
        <v>96194</v>
      </c>
    </row>
    <row r="1717" spans="1:7" x14ac:dyDescent="0.3">
      <c r="A1717" s="1">
        <v>44260</v>
      </c>
      <c r="B1717" t="s">
        <v>26</v>
      </c>
      <c r="C1717" t="str">
        <f>VLOOKUP(B1717,[1]Store_Code!$A$2:$B$10,2,FALSE)</f>
        <v>Glasgow</v>
      </c>
      <c r="D1717">
        <f t="shared" si="26"/>
        <v>26</v>
      </c>
      <c r="E1717" t="s">
        <v>13</v>
      </c>
      <c r="F1717" t="s">
        <v>11</v>
      </c>
      <c r="G1717">
        <v>11449</v>
      </c>
    </row>
    <row r="1718" spans="1:7" x14ac:dyDescent="0.3">
      <c r="A1718" s="1">
        <v>44260</v>
      </c>
      <c r="B1718" t="s">
        <v>27</v>
      </c>
      <c r="C1718" t="str">
        <f>VLOOKUP(B1718,[1]Store_Code!$A$2:$B$10,2,FALSE)</f>
        <v>Dumfries</v>
      </c>
      <c r="D1718">
        <f t="shared" si="26"/>
        <v>13</v>
      </c>
      <c r="E1718" t="s">
        <v>8</v>
      </c>
      <c r="F1718" t="s">
        <v>9</v>
      </c>
      <c r="G1718">
        <v>9384</v>
      </c>
    </row>
    <row r="1719" spans="1:7" x14ac:dyDescent="0.3">
      <c r="A1719" s="1">
        <v>44260</v>
      </c>
      <c r="B1719" t="s">
        <v>27</v>
      </c>
      <c r="C1719" t="str">
        <f>VLOOKUP(B1719,[1]Store_Code!$A$2:$B$10,2,FALSE)</f>
        <v>Dumfries</v>
      </c>
      <c r="D1719">
        <f t="shared" si="26"/>
        <v>18</v>
      </c>
      <c r="E1719" t="s">
        <v>10</v>
      </c>
      <c r="F1719" t="s">
        <v>11</v>
      </c>
      <c r="G1719">
        <v>21812</v>
      </c>
    </row>
    <row r="1720" spans="1:7" x14ac:dyDescent="0.3">
      <c r="A1720" s="1">
        <v>44260</v>
      </c>
      <c r="B1720" t="s">
        <v>27</v>
      </c>
      <c r="C1720" t="str">
        <f>VLOOKUP(B1720,[1]Store_Code!$A$2:$B$10,2,FALSE)</f>
        <v>Dumfries</v>
      </c>
      <c r="D1720">
        <f t="shared" si="26"/>
        <v>9</v>
      </c>
      <c r="E1720" t="s">
        <v>13</v>
      </c>
      <c r="F1720" t="s">
        <v>11</v>
      </c>
      <c r="G1720">
        <v>3395</v>
      </c>
    </row>
    <row r="1721" spans="1:7" x14ac:dyDescent="0.3">
      <c r="A1721" s="1">
        <v>44260</v>
      </c>
      <c r="B1721" t="s">
        <v>28</v>
      </c>
      <c r="C1721" t="str">
        <f>VLOOKUP(B1721,[1]Store_Code!$A$2:$B$10,2,FALSE)</f>
        <v>Inverness</v>
      </c>
      <c r="D1721">
        <f t="shared" si="26"/>
        <v>22</v>
      </c>
      <c r="E1721" t="s">
        <v>8</v>
      </c>
      <c r="F1721" t="s">
        <v>11</v>
      </c>
      <c r="G1721">
        <v>12362</v>
      </c>
    </row>
    <row r="1722" spans="1:7" x14ac:dyDescent="0.3">
      <c r="A1722" s="1">
        <v>44260</v>
      </c>
      <c r="B1722" t="s">
        <v>28</v>
      </c>
      <c r="C1722" t="str">
        <f>VLOOKUP(B1722,[1]Store_Code!$A$2:$B$10,2,FALSE)</f>
        <v>Inverness</v>
      </c>
      <c r="D1722">
        <f t="shared" si="26"/>
        <v>20</v>
      </c>
      <c r="E1722" t="s">
        <v>10</v>
      </c>
      <c r="F1722" t="s">
        <v>11</v>
      </c>
      <c r="G1722">
        <v>35540</v>
      </c>
    </row>
    <row r="1723" spans="1:7" x14ac:dyDescent="0.3">
      <c r="A1723" s="1">
        <v>44260</v>
      </c>
      <c r="B1723" t="s">
        <v>28</v>
      </c>
      <c r="C1723" t="str">
        <f>VLOOKUP(B1723,[1]Store_Code!$A$2:$B$10,2,FALSE)</f>
        <v>Inverness</v>
      </c>
      <c r="D1723">
        <f t="shared" si="26"/>
        <v>20</v>
      </c>
      <c r="E1723" t="s">
        <v>13</v>
      </c>
      <c r="F1723" t="s">
        <v>11</v>
      </c>
      <c r="G1723">
        <v>5604</v>
      </c>
    </row>
    <row r="1724" spans="1:7" x14ac:dyDescent="0.3">
      <c r="A1724" s="1">
        <v>44260</v>
      </c>
      <c r="B1724" t="s">
        <v>29</v>
      </c>
      <c r="C1724" t="str">
        <f>VLOOKUP(B1724,[1]Store_Code!$A$2:$B$10,2,FALSE)</f>
        <v>Stirling</v>
      </c>
      <c r="D1724">
        <f t="shared" si="26"/>
        <v>22</v>
      </c>
      <c r="E1724" t="s">
        <v>8</v>
      </c>
      <c r="F1724" t="s">
        <v>9</v>
      </c>
      <c r="G1724">
        <v>10796</v>
      </c>
    </row>
    <row r="1725" spans="1:7" x14ac:dyDescent="0.3">
      <c r="A1725" s="1">
        <v>44260</v>
      </c>
      <c r="B1725" t="s">
        <v>29</v>
      </c>
      <c r="C1725" t="str">
        <f>VLOOKUP(B1725,[1]Store_Code!$A$2:$B$10,2,FALSE)</f>
        <v>Stirling</v>
      </c>
      <c r="D1725">
        <f t="shared" si="26"/>
        <v>21</v>
      </c>
      <c r="E1725" t="s">
        <v>10</v>
      </c>
      <c r="F1725" t="s">
        <v>11</v>
      </c>
      <c r="G1725">
        <v>28629</v>
      </c>
    </row>
    <row r="1726" spans="1:7" x14ac:dyDescent="0.3">
      <c r="A1726" s="1">
        <v>44260</v>
      </c>
      <c r="B1726" t="s">
        <v>29</v>
      </c>
      <c r="C1726" t="str">
        <f>VLOOKUP(B1726,[1]Store_Code!$A$2:$B$10,2,FALSE)</f>
        <v>Stirling</v>
      </c>
      <c r="D1726">
        <f t="shared" si="26"/>
        <v>15.7</v>
      </c>
      <c r="E1726" t="s">
        <v>13</v>
      </c>
      <c r="F1726" t="s">
        <v>11</v>
      </c>
      <c r="G1726">
        <v>5616</v>
      </c>
    </row>
    <row r="1727" spans="1:7" x14ac:dyDescent="0.3">
      <c r="A1727" s="1">
        <v>44260</v>
      </c>
      <c r="B1727" t="s">
        <v>30</v>
      </c>
      <c r="C1727" t="str">
        <f>VLOOKUP(B1727,[1]Store_Code!$A$2:$B$10,2,FALSE)</f>
        <v>Edinburgh</v>
      </c>
      <c r="D1727">
        <f t="shared" si="26"/>
        <v>29</v>
      </c>
      <c r="E1727" t="s">
        <v>8</v>
      </c>
      <c r="F1727" t="s">
        <v>9</v>
      </c>
      <c r="G1727">
        <v>17994</v>
      </c>
    </row>
    <row r="1728" spans="1:7" x14ac:dyDescent="0.3">
      <c r="A1728" s="1">
        <v>44260</v>
      </c>
      <c r="B1728" t="s">
        <v>30</v>
      </c>
      <c r="C1728" t="str">
        <f>VLOOKUP(B1728,[1]Store_Code!$A$2:$B$10,2,FALSE)</f>
        <v>Edinburgh</v>
      </c>
      <c r="D1728">
        <f t="shared" si="26"/>
        <v>39</v>
      </c>
      <c r="E1728" t="s">
        <v>10</v>
      </c>
      <c r="F1728" t="s">
        <v>11</v>
      </c>
      <c r="G1728">
        <v>61348</v>
      </c>
    </row>
    <row r="1729" spans="1:7" x14ac:dyDescent="0.3">
      <c r="A1729" s="1">
        <v>44260</v>
      </c>
      <c r="B1729" t="s">
        <v>30</v>
      </c>
      <c r="C1729" t="str">
        <f>VLOOKUP(B1729,[1]Store_Code!$A$2:$B$10,2,FALSE)</f>
        <v>Edinburgh</v>
      </c>
      <c r="D1729">
        <f t="shared" si="26"/>
        <v>24</v>
      </c>
      <c r="E1729" t="s">
        <v>13</v>
      </c>
      <c r="F1729" t="s">
        <v>11</v>
      </c>
      <c r="G1729">
        <v>8425</v>
      </c>
    </row>
    <row r="1730" spans="1:7" x14ac:dyDescent="0.3">
      <c r="A1730" s="1">
        <v>44261</v>
      </c>
      <c r="B1730" t="s">
        <v>7</v>
      </c>
      <c r="C1730" t="str">
        <f>VLOOKUP(B1730,[1]Store_Code!$A$2:$B$10,2,FALSE)</f>
        <v>Perth</v>
      </c>
      <c r="D1730">
        <f t="shared" ref="D1730:D1793" si="27">INDEX($I$4:$K$12,MATCH(C1730,$H$4:$H$12,0),MATCH(E1730,I$3:K$3,0))</f>
        <v>18</v>
      </c>
      <c r="E1730" t="s">
        <v>8</v>
      </c>
      <c r="F1730" t="s">
        <v>11</v>
      </c>
      <c r="G1730">
        <v>3940</v>
      </c>
    </row>
    <row r="1731" spans="1:7" x14ac:dyDescent="0.3">
      <c r="A1731" s="1">
        <v>44261</v>
      </c>
      <c r="B1731" t="s">
        <v>7</v>
      </c>
      <c r="C1731" t="str">
        <f>VLOOKUP(B1731,[1]Store_Code!$A$2:$B$10,2,FALSE)</f>
        <v>Perth</v>
      </c>
      <c r="D1731">
        <f t="shared" si="27"/>
        <v>19</v>
      </c>
      <c r="E1731" t="s">
        <v>10</v>
      </c>
      <c r="F1731" t="s">
        <v>11</v>
      </c>
      <c r="G1731">
        <v>21532</v>
      </c>
    </row>
    <row r="1732" spans="1:7" x14ac:dyDescent="0.3">
      <c r="A1732" s="1">
        <v>44261</v>
      </c>
      <c r="B1732" t="s">
        <v>7</v>
      </c>
      <c r="C1732" t="str">
        <f>VLOOKUP(B1732,[1]Store_Code!$A$2:$B$10,2,FALSE)</f>
        <v>Perth</v>
      </c>
      <c r="D1732">
        <f t="shared" si="27"/>
        <v>13</v>
      </c>
      <c r="E1732" t="s">
        <v>13</v>
      </c>
      <c r="F1732" t="s">
        <v>11</v>
      </c>
      <c r="G1732">
        <v>7564</v>
      </c>
    </row>
    <row r="1733" spans="1:7" x14ac:dyDescent="0.3">
      <c r="A1733" s="1">
        <v>44261</v>
      </c>
      <c r="B1733" t="s">
        <v>15</v>
      </c>
      <c r="C1733" t="str">
        <f>VLOOKUP(B1733,[1]Store_Code!$A$2:$B$10,2,FALSE)</f>
        <v>Aberdeen</v>
      </c>
      <c r="D1733">
        <f t="shared" si="27"/>
        <v>24</v>
      </c>
      <c r="E1733" t="s">
        <v>8</v>
      </c>
      <c r="F1733" t="s">
        <v>11</v>
      </c>
      <c r="G1733">
        <v>14255</v>
      </c>
    </row>
    <row r="1734" spans="1:7" x14ac:dyDescent="0.3">
      <c r="A1734" s="1">
        <v>44261</v>
      </c>
      <c r="B1734" t="s">
        <v>15</v>
      </c>
      <c r="C1734" t="str">
        <f>VLOOKUP(B1734,[1]Store_Code!$A$2:$B$10,2,FALSE)</f>
        <v>Aberdeen</v>
      </c>
      <c r="D1734">
        <f t="shared" si="27"/>
        <v>28</v>
      </c>
      <c r="E1734" t="s">
        <v>10</v>
      </c>
      <c r="F1734" t="s">
        <v>11</v>
      </c>
      <c r="G1734">
        <v>33893</v>
      </c>
    </row>
    <row r="1735" spans="1:7" x14ac:dyDescent="0.3">
      <c r="A1735" s="1">
        <v>44261</v>
      </c>
      <c r="B1735" t="s">
        <v>15</v>
      </c>
      <c r="C1735" t="str">
        <f>VLOOKUP(B1735,[1]Store_Code!$A$2:$B$10,2,FALSE)</f>
        <v>Aberdeen</v>
      </c>
      <c r="D1735">
        <f t="shared" si="27"/>
        <v>16</v>
      </c>
      <c r="E1735" t="s">
        <v>13</v>
      </c>
      <c r="F1735" t="s">
        <v>9</v>
      </c>
      <c r="G1735">
        <v>9151</v>
      </c>
    </row>
    <row r="1736" spans="1:7" x14ac:dyDescent="0.3">
      <c r="A1736" s="1">
        <v>44261</v>
      </c>
      <c r="B1736" t="s">
        <v>19</v>
      </c>
      <c r="C1736" t="str">
        <f>VLOOKUP(B1736,[1]Store_Code!$A$2:$B$10,2,FALSE)</f>
        <v>St Andrews</v>
      </c>
      <c r="D1736">
        <f t="shared" si="27"/>
        <v>15</v>
      </c>
      <c r="E1736" t="s">
        <v>8</v>
      </c>
      <c r="F1736" t="s">
        <v>9</v>
      </c>
      <c r="G1736">
        <v>7699</v>
      </c>
    </row>
    <row r="1737" spans="1:7" x14ac:dyDescent="0.3">
      <c r="A1737" s="1">
        <v>44261</v>
      </c>
      <c r="B1737" t="s">
        <v>19</v>
      </c>
      <c r="C1737" t="str">
        <f>VLOOKUP(B1737,[1]Store_Code!$A$2:$B$10,2,FALSE)</f>
        <v>St Andrews</v>
      </c>
      <c r="D1737">
        <f t="shared" si="27"/>
        <v>19</v>
      </c>
      <c r="E1737" t="s">
        <v>10</v>
      </c>
      <c r="F1737" t="s">
        <v>11</v>
      </c>
      <c r="G1737">
        <v>17082</v>
      </c>
    </row>
    <row r="1738" spans="1:7" x14ac:dyDescent="0.3">
      <c r="A1738" s="1">
        <v>44261</v>
      </c>
      <c r="B1738" t="s">
        <v>19</v>
      </c>
      <c r="C1738" t="str">
        <f>VLOOKUP(B1738,[1]Store_Code!$A$2:$B$10,2,FALSE)</f>
        <v>St Andrews</v>
      </c>
      <c r="D1738">
        <f t="shared" si="27"/>
        <v>10</v>
      </c>
      <c r="E1738" t="s">
        <v>13</v>
      </c>
      <c r="F1738" t="s">
        <v>11</v>
      </c>
      <c r="G1738">
        <v>6214</v>
      </c>
    </row>
    <row r="1739" spans="1:7" x14ac:dyDescent="0.3">
      <c r="A1739" s="1">
        <v>44261</v>
      </c>
      <c r="B1739" t="s">
        <v>23</v>
      </c>
      <c r="C1739" t="str">
        <f>VLOOKUP(B1739,[1]Store_Code!$A$2:$B$10,2,FALSE)</f>
        <v>Dundee</v>
      </c>
      <c r="D1739">
        <f t="shared" si="27"/>
        <v>23</v>
      </c>
      <c r="E1739" t="s">
        <v>8</v>
      </c>
      <c r="F1739" t="s">
        <v>9</v>
      </c>
      <c r="G1739">
        <v>14140</v>
      </c>
    </row>
    <row r="1740" spans="1:7" x14ac:dyDescent="0.3">
      <c r="A1740" s="1">
        <v>44261</v>
      </c>
      <c r="B1740" t="s">
        <v>23</v>
      </c>
      <c r="C1740" t="str">
        <f>VLOOKUP(B1740,[1]Store_Code!$A$2:$B$10,2,FALSE)</f>
        <v>Dundee</v>
      </c>
      <c r="D1740">
        <f t="shared" si="27"/>
        <v>30</v>
      </c>
      <c r="E1740" t="s">
        <v>10</v>
      </c>
      <c r="F1740" t="s">
        <v>11</v>
      </c>
      <c r="G1740">
        <v>32683</v>
      </c>
    </row>
    <row r="1741" spans="1:7" x14ac:dyDescent="0.3">
      <c r="A1741" s="1">
        <v>44261</v>
      </c>
      <c r="B1741" t="s">
        <v>23</v>
      </c>
      <c r="C1741" t="str">
        <f>VLOOKUP(B1741,[1]Store_Code!$A$2:$B$10,2,FALSE)</f>
        <v>Dundee</v>
      </c>
      <c r="D1741">
        <f t="shared" si="27"/>
        <v>22</v>
      </c>
      <c r="E1741" t="s">
        <v>13</v>
      </c>
      <c r="F1741" t="s">
        <v>11</v>
      </c>
      <c r="G1741">
        <v>8934</v>
      </c>
    </row>
    <row r="1742" spans="1:7" x14ac:dyDescent="0.3">
      <c r="A1742" s="1">
        <v>44261</v>
      </c>
      <c r="B1742" t="s">
        <v>26</v>
      </c>
      <c r="C1742" t="str">
        <f>VLOOKUP(B1742,[1]Store_Code!$A$2:$B$10,2,FALSE)</f>
        <v>Glasgow</v>
      </c>
      <c r="D1742">
        <f t="shared" si="27"/>
        <v>31</v>
      </c>
      <c r="E1742" t="s">
        <v>8</v>
      </c>
      <c r="F1742" t="s">
        <v>9</v>
      </c>
      <c r="G1742">
        <v>31409</v>
      </c>
    </row>
    <row r="1743" spans="1:7" x14ac:dyDescent="0.3">
      <c r="A1743" s="1">
        <v>44261</v>
      </c>
      <c r="B1743" t="s">
        <v>26</v>
      </c>
      <c r="C1743" t="str">
        <f>VLOOKUP(B1743,[1]Store_Code!$A$2:$B$10,2,FALSE)</f>
        <v>Glasgow</v>
      </c>
      <c r="D1743">
        <f t="shared" si="27"/>
        <v>44</v>
      </c>
      <c r="E1743" t="s">
        <v>10</v>
      </c>
      <c r="F1743" t="s">
        <v>11</v>
      </c>
      <c r="G1743">
        <v>76870</v>
      </c>
    </row>
    <row r="1744" spans="1:7" x14ac:dyDescent="0.3">
      <c r="A1744" s="1">
        <v>44261</v>
      </c>
      <c r="B1744" t="s">
        <v>26</v>
      </c>
      <c r="C1744" t="str">
        <f>VLOOKUP(B1744,[1]Store_Code!$A$2:$B$10,2,FALSE)</f>
        <v>Glasgow</v>
      </c>
      <c r="D1744">
        <f t="shared" si="27"/>
        <v>26</v>
      </c>
      <c r="E1744" t="s">
        <v>13</v>
      </c>
      <c r="F1744" t="s">
        <v>11</v>
      </c>
      <c r="G1744">
        <v>13217</v>
      </c>
    </row>
    <row r="1745" spans="1:7" x14ac:dyDescent="0.3">
      <c r="A1745" s="1">
        <v>44261</v>
      </c>
      <c r="B1745" t="s">
        <v>27</v>
      </c>
      <c r="C1745" t="str">
        <f>VLOOKUP(B1745,[1]Store_Code!$A$2:$B$10,2,FALSE)</f>
        <v>Dumfries</v>
      </c>
      <c r="D1745">
        <f t="shared" si="27"/>
        <v>13</v>
      </c>
      <c r="E1745" t="s">
        <v>8</v>
      </c>
      <c r="F1745" t="s">
        <v>9</v>
      </c>
      <c r="G1745">
        <v>9217</v>
      </c>
    </row>
    <row r="1746" spans="1:7" x14ac:dyDescent="0.3">
      <c r="A1746" s="1">
        <v>44261</v>
      </c>
      <c r="B1746" t="s">
        <v>27</v>
      </c>
      <c r="C1746" t="str">
        <f>VLOOKUP(B1746,[1]Store_Code!$A$2:$B$10,2,FALSE)</f>
        <v>Dumfries</v>
      </c>
      <c r="D1746">
        <f t="shared" si="27"/>
        <v>18</v>
      </c>
      <c r="E1746" t="s">
        <v>10</v>
      </c>
      <c r="F1746" t="s">
        <v>11</v>
      </c>
      <c r="G1746">
        <v>17431</v>
      </c>
    </row>
    <row r="1747" spans="1:7" x14ac:dyDescent="0.3">
      <c r="A1747" s="1">
        <v>44261</v>
      </c>
      <c r="B1747" t="s">
        <v>27</v>
      </c>
      <c r="C1747" t="str">
        <f>VLOOKUP(B1747,[1]Store_Code!$A$2:$B$10,2,FALSE)</f>
        <v>Dumfries</v>
      </c>
      <c r="D1747">
        <f t="shared" si="27"/>
        <v>9</v>
      </c>
      <c r="E1747" t="s">
        <v>13</v>
      </c>
      <c r="F1747" t="s">
        <v>11</v>
      </c>
      <c r="G1747">
        <v>3919</v>
      </c>
    </row>
    <row r="1748" spans="1:7" x14ac:dyDescent="0.3">
      <c r="A1748" s="1">
        <v>44261</v>
      </c>
      <c r="B1748" t="s">
        <v>28</v>
      </c>
      <c r="C1748" t="str">
        <f>VLOOKUP(B1748,[1]Store_Code!$A$2:$B$10,2,FALSE)</f>
        <v>Inverness</v>
      </c>
      <c r="D1748">
        <f t="shared" si="27"/>
        <v>22</v>
      </c>
      <c r="E1748" t="s">
        <v>8</v>
      </c>
      <c r="F1748" t="s">
        <v>11</v>
      </c>
      <c r="G1748">
        <v>12128</v>
      </c>
    </row>
    <row r="1749" spans="1:7" x14ac:dyDescent="0.3">
      <c r="A1749" s="1">
        <v>44261</v>
      </c>
      <c r="B1749" t="s">
        <v>28</v>
      </c>
      <c r="C1749" t="str">
        <f>VLOOKUP(B1749,[1]Store_Code!$A$2:$B$10,2,FALSE)</f>
        <v>Inverness</v>
      </c>
      <c r="D1749">
        <f t="shared" si="27"/>
        <v>20</v>
      </c>
      <c r="E1749" t="s">
        <v>10</v>
      </c>
      <c r="F1749" t="s">
        <v>11</v>
      </c>
      <c r="G1749">
        <v>28400</v>
      </c>
    </row>
    <row r="1750" spans="1:7" x14ac:dyDescent="0.3">
      <c r="A1750" s="1">
        <v>44261</v>
      </c>
      <c r="B1750" t="s">
        <v>28</v>
      </c>
      <c r="C1750" t="str">
        <f>VLOOKUP(B1750,[1]Store_Code!$A$2:$B$10,2,FALSE)</f>
        <v>Inverness</v>
      </c>
      <c r="D1750">
        <f t="shared" si="27"/>
        <v>20</v>
      </c>
      <c r="E1750" t="s">
        <v>13</v>
      </c>
      <c r="F1750" t="s">
        <v>11</v>
      </c>
      <c r="G1750">
        <v>6469</v>
      </c>
    </row>
    <row r="1751" spans="1:7" x14ac:dyDescent="0.3">
      <c r="A1751" s="1">
        <v>44261</v>
      </c>
      <c r="B1751" t="s">
        <v>29</v>
      </c>
      <c r="C1751" t="str">
        <f>VLOOKUP(B1751,[1]Store_Code!$A$2:$B$10,2,FALSE)</f>
        <v>Stirling</v>
      </c>
      <c r="D1751">
        <f t="shared" si="27"/>
        <v>22</v>
      </c>
      <c r="E1751" t="s">
        <v>8</v>
      </c>
      <c r="F1751" t="s">
        <v>9</v>
      </c>
      <c r="G1751">
        <v>10605</v>
      </c>
    </row>
    <row r="1752" spans="1:7" x14ac:dyDescent="0.3">
      <c r="A1752" s="1">
        <v>44261</v>
      </c>
      <c r="B1752" t="s">
        <v>29</v>
      </c>
      <c r="C1752" t="str">
        <f>VLOOKUP(B1752,[1]Store_Code!$A$2:$B$10,2,FALSE)</f>
        <v>Stirling</v>
      </c>
      <c r="D1752">
        <f t="shared" si="27"/>
        <v>21</v>
      </c>
      <c r="E1752" t="s">
        <v>10</v>
      </c>
      <c r="F1752" t="s">
        <v>11</v>
      </c>
      <c r="G1752">
        <v>22878</v>
      </c>
    </row>
    <row r="1753" spans="1:7" x14ac:dyDescent="0.3">
      <c r="A1753" s="1">
        <v>44261</v>
      </c>
      <c r="B1753" t="s">
        <v>29</v>
      </c>
      <c r="C1753" t="str">
        <f>VLOOKUP(B1753,[1]Store_Code!$A$2:$B$10,2,FALSE)</f>
        <v>Stirling</v>
      </c>
      <c r="D1753">
        <f t="shared" si="27"/>
        <v>15.7</v>
      </c>
      <c r="E1753" t="s">
        <v>13</v>
      </c>
      <c r="F1753" t="s">
        <v>11</v>
      </c>
      <c r="G1753">
        <v>6484</v>
      </c>
    </row>
    <row r="1754" spans="1:7" x14ac:dyDescent="0.3">
      <c r="A1754" s="1">
        <v>44261</v>
      </c>
      <c r="B1754" t="s">
        <v>30</v>
      </c>
      <c r="C1754" t="str">
        <f>VLOOKUP(B1754,[1]Store_Code!$A$2:$B$10,2,FALSE)</f>
        <v>Edinburgh</v>
      </c>
      <c r="D1754">
        <f t="shared" si="27"/>
        <v>29</v>
      </c>
      <c r="E1754" t="s">
        <v>8</v>
      </c>
      <c r="F1754" t="s">
        <v>9</v>
      </c>
      <c r="G1754">
        <v>17674</v>
      </c>
    </row>
    <row r="1755" spans="1:7" x14ac:dyDescent="0.3">
      <c r="A1755" s="1">
        <v>44261</v>
      </c>
      <c r="B1755" t="s">
        <v>30</v>
      </c>
      <c r="C1755" t="str">
        <f>VLOOKUP(B1755,[1]Store_Code!$A$2:$B$10,2,FALSE)</f>
        <v>Edinburgh</v>
      </c>
      <c r="D1755">
        <f t="shared" si="27"/>
        <v>39</v>
      </c>
      <c r="E1755" t="s">
        <v>10</v>
      </c>
      <c r="F1755" t="s">
        <v>11</v>
      </c>
      <c r="G1755">
        <v>49025</v>
      </c>
    </row>
    <row r="1756" spans="1:7" x14ac:dyDescent="0.3">
      <c r="A1756" s="1">
        <v>44261</v>
      </c>
      <c r="B1756" t="s">
        <v>30</v>
      </c>
      <c r="C1756" t="str">
        <f>VLOOKUP(B1756,[1]Store_Code!$A$2:$B$10,2,FALSE)</f>
        <v>Edinburgh</v>
      </c>
      <c r="D1756">
        <f t="shared" si="27"/>
        <v>24</v>
      </c>
      <c r="E1756" t="s">
        <v>13</v>
      </c>
      <c r="F1756" t="s">
        <v>11</v>
      </c>
      <c r="G1756">
        <v>9726</v>
      </c>
    </row>
    <row r="1757" spans="1:7" x14ac:dyDescent="0.3">
      <c r="A1757" s="1">
        <v>44262</v>
      </c>
      <c r="B1757" t="s">
        <v>7</v>
      </c>
      <c r="C1757" t="str">
        <f>VLOOKUP(B1757,[1]Store_Code!$A$2:$B$10,2,FALSE)</f>
        <v>Perth</v>
      </c>
      <c r="D1757">
        <f t="shared" si="27"/>
        <v>18</v>
      </c>
      <c r="E1757" t="s">
        <v>8</v>
      </c>
      <c r="F1757" t="s">
        <v>11</v>
      </c>
      <c r="G1757">
        <v>4371</v>
      </c>
    </row>
    <row r="1758" spans="1:7" x14ac:dyDescent="0.3">
      <c r="A1758" s="1">
        <v>44262</v>
      </c>
      <c r="B1758" t="s">
        <v>7</v>
      </c>
      <c r="C1758" t="str">
        <f>VLOOKUP(B1758,[1]Store_Code!$A$2:$B$10,2,FALSE)</f>
        <v>Perth</v>
      </c>
      <c r="D1758">
        <f t="shared" si="27"/>
        <v>19</v>
      </c>
      <c r="E1758" t="s">
        <v>10</v>
      </c>
      <c r="F1758" t="s">
        <v>11</v>
      </c>
      <c r="G1758">
        <v>20917</v>
      </c>
    </row>
    <row r="1759" spans="1:7" x14ac:dyDescent="0.3">
      <c r="A1759" s="1">
        <v>44262</v>
      </c>
      <c r="B1759" t="s">
        <v>7</v>
      </c>
      <c r="C1759" t="str">
        <f>VLOOKUP(B1759,[1]Store_Code!$A$2:$B$10,2,FALSE)</f>
        <v>Perth</v>
      </c>
      <c r="D1759">
        <f t="shared" si="27"/>
        <v>13</v>
      </c>
      <c r="E1759" t="s">
        <v>13</v>
      </c>
      <c r="F1759" t="s">
        <v>11</v>
      </c>
      <c r="G1759">
        <v>6805</v>
      </c>
    </row>
    <row r="1760" spans="1:7" x14ac:dyDescent="0.3">
      <c r="A1760" s="1">
        <v>44262</v>
      </c>
      <c r="B1760" t="s">
        <v>15</v>
      </c>
      <c r="C1760" t="str">
        <f>VLOOKUP(B1760,[1]Store_Code!$A$2:$B$10,2,FALSE)</f>
        <v>Aberdeen</v>
      </c>
      <c r="D1760">
        <f t="shared" si="27"/>
        <v>24</v>
      </c>
      <c r="E1760" t="s">
        <v>8</v>
      </c>
      <c r="F1760" t="s">
        <v>11</v>
      </c>
      <c r="G1760">
        <v>14561</v>
      </c>
    </row>
    <row r="1761" spans="1:7" x14ac:dyDescent="0.3">
      <c r="A1761" s="1">
        <v>44262</v>
      </c>
      <c r="B1761" t="s">
        <v>15</v>
      </c>
      <c r="C1761" t="str">
        <f>VLOOKUP(B1761,[1]Store_Code!$A$2:$B$10,2,FALSE)</f>
        <v>Aberdeen</v>
      </c>
      <c r="D1761">
        <f t="shared" si="27"/>
        <v>28</v>
      </c>
      <c r="E1761" t="s">
        <v>10</v>
      </c>
      <c r="F1761" t="s">
        <v>11</v>
      </c>
      <c r="G1761">
        <v>32926</v>
      </c>
    </row>
    <row r="1762" spans="1:7" x14ac:dyDescent="0.3">
      <c r="A1762" s="1">
        <v>44262</v>
      </c>
      <c r="B1762" t="s">
        <v>15</v>
      </c>
      <c r="C1762" t="str">
        <f>VLOOKUP(B1762,[1]Store_Code!$A$2:$B$10,2,FALSE)</f>
        <v>Aberdeen</v>
      </c>
      <c r="D1762">
        <f t="shared" si="27"/>
        <v>16</v>
      </c>
      <c r="E1762" t="s">
        <v>13</v>
      </c>
      <c r="F1762" t="s">
        <v>9</v>
      </c>
      <c r="G1762">
        <v>8386</v>
      </c>
    </row>
    <row r="1763" spans="1:7" x14ac:dyDescent="0.3">
      <c r="A1763" s="1">
        <v>44262</v>
      </c>
      <c r="B1763" t="s">
        <v>19</v>
      </c>
      <c r="C1763" t="str">
        <f>VLOOKUP(B1763,[1]Store_Code!$A$2:$B$10,2,FALSE)</f>
        <v>St Andrews</v>
      </c>
      <c r="D1763">
        <f t="shared" si="27"/>
        <v>15</v>
      </c>
      <c r="E1763" t="s">
        <v>8</v>
      </c>
      <c r="F1763" t="s">
        <v>9</v>
      </c>
      <c r="G1763">
        <v>7863</v>
      </c>
    </row>
    <row r="1764" spans="1:7" x14ac:dyDescent="0.3">
      <c r="A1764" s="1">
        <v>44262</v>
      </c>
      <c r="B1764" t="s">
        <v>19</v>
      </c>
      <c r="C1764" t="str">
        <f>VLOOKUP(B1764,[1]Store_Code!$A$2:$B$10,2,FALSE)</f>
        <v>St Andrews</v>
      </c>
      <c r="D1764">
        <f t="shared" si="27"/>
        <v>19</v>
      </c>
      <c r="E1764" t="s">
        <v>10</v>
      </c>
      <c r="F1764" t="s">
        <v>11</v>
      </c>
      <c r="G1764">
        <v>16595</v>
      </c>
    </row>
    <row r="1765" spans="1:7" x14ac:dyDescent="0.3">
      <c r="A1765" s="1">
        <v>44262</v>
      </c>
      <c r="B1765" t="s">
        <v>19</v>
      </c>
      <c r="C1765" t="str">
        <f>VLOOKUP(B1765,[1]Store_Code!$A$2:$B$10,2,FALSE)</f>
        <v>St Andrews</v>
      </c>
      <c r="D1765">
        <f t="shared" si="27"/>
        <v>10</v>
      </c>
      <c r="E1765" t="s">
        <v>13</v>
      </c>
      <c r="F1765" t="s">
        <v>11</v>
      </c>
      <c r="G1765">
        <v>5590</v>
      </c>
    </row>
    <row r="1766" spans="1:7" x14ac:dyDescent="0.3">
      <c r="A1766" s="1">
        <v>44262</v>
      </c>
      <c r="B1766" t="s">
        <v>23</v>
      </c>
      <c r="C1766" t="str">
        <f>VLOOKUP(B1766,[1]Store_Code!$A$2:$B$10,2,FALSE)</f>
        <v>Dundee</v>
      </c>
      <c r="D1766">
        <f t="shared" si="27"/>
        <v>23</v>
      </c>
      <c r="E1766" t="s">
        <v>8</v>
      </c>
      <c r="F1766" t="s">
        <v>9</v>
      </c>
      <c r="G1766">
        <v>14441</v>
      </c>
    </row>
    <row r="1767" spans="1:7" x14ac:dyDescent="0.3">
      <c r="A1767" s="1">
        <v>44262</v>
      </c>
      <c r="B1767" t="s">
        <v>23</v>
      </c>
      <c r="C1767" t="str">
        <f>VLOOKUP(B1767,[1]Store_Code!$A$2:$B$10,2,FALSE)</f>
        <v>Dundee</v>
      </c>
      <c r="D1767">
        <f t="shared" si="27"/>
        <v>30</v>
      </c>
      <c r="E1767" t="s">
        <v>10</v>
      </c>
      <c r="F1767" t="s">
        <v>11</v>
      </c>
      <c r="G1767">
        <v>31749</v>
      </c>
    </row>
    <row r="1768" spans="1:7" x14ac:dyDescent="0.3">
      <c r="A1768" s="1">
        <v>44262</v>
      </c>
      <c r="B1768" t="s">
        <v>23</v>
      </c>
      <c r="C1768" t="str">
        <f>VLOOKUP(B1768,[1]Store_Code!$A$2:$B$10,2,FALSE)</f>
        <v>Dundee</v>
      </c>
      <c r="D1768">
        <f t="shared" si="27"/>
        <v>22</v>
      </c>
      <c r="E1768" t="s">
        <v>13</v>
      </c>
      <c r="F1768" t="s">
        <v>11</v>
      </c>
      <c r="G1768">
        <v>8037</v>
      </c>
    </row>
    <row r="1769" spans="1:7" x14ac:dyDescent="0.3">
      <c r="A1769" s="1">
        <v>44262</v>
      </c>
      <c r="B1769" t="s">
        <v>26</v>
      </c>
      <c r="C1769" t="str">
        <f>VLOOKUP(B1769,[1]Store_Code!$A$2:$B$10,2,FALSE)</f>
        <v>Glasgow</v>
      </c>
      <c r="D1769">
        <f t="shared" si="27"/>
        <v>31</v>
      </c>
      <c r="E1769" t="s">
        <v>8</v>
      </c>
      <c r="F1769" t="s">
        <v>9</v>
      </c>
      <c r="G1769">
        <v>32080</v>
      </c>
    </row>
    <row r="1770" spans="1:7" x14ac:dyDescent="0.3">
      <c r="A1770" s="1">
        <v>44262</v>
      </c>
      <c r="B1770" t="s">
        <v>26</v>
      </c>
      <c r="C1770" t="str">
        <f>VLOOKUP(B1770,[1]Store_Code!$A$2:$B$10,2,FALSE)</f>
        <v>Glasgow</v>
      </c>
      <c r="D1770">
        <f t="shared" si="27"/>
        <v>44</v>
      </c>
      <c r="E1770" t="s">
        <v>10</v>
      </c>
      <c r="F1770" t="s">
        <v>11</v>
      </c>
      <c r="G1770">
        <v>74675</v>
      </c>
    </row>
    <row r="1771" spans="1:7" x14ac:dyDescent="0.3">
      <c r="A1771" s="1">
        <v>44262</v>
      </c>
      <c r="B1771" t="s">
        <v>26</v>
      </c>
      <c r="C1771" t="str">
        <f>VLOOKUP(B1771,[1]Store_Code!$A$2:$B$10,2,FALSE)</f>
        <v>Glasgow</v>
      </c>
      <c r="D1771">
        <f t="shared" si="27"/>
        <v>26</v>
      </c>
      <c r="E1771" t="s">
        <v>13</v>
      </c>
      <c r="F1771" t="s">
        <v>11</v>
      </c>
      <c r="G1771">
        <v>11890</v>
      </c>
    </row>
    <row r="1772" spans="1:7" x14ac:dyDescent="0.3">
      <c r="A1772" s="1">
        <v>44262</v>
      </c>
      <c r="B1772" t="s">
        <v>27</v>
      </c>
      <c r="C1772" t="str">
        <f>VLOOKUP(B1772,[1]Store_Code!$A$2:$B$10,2,FALSE)</f>
        <v>Dumfries</v>
      </c>
      <c r="D1772">
        <f t="shared" si="27"/>
        <v>13</v>
      </c>
      <c r="E1772" t="s">
        <v>8</v>
      </c>
      <c r="F1772" t="s">
        <v>9</v>
      </c>
      <c r="G1772">
        <v>9414</v>
      </c>
    </row>
    <row r="1773" spans="1:7" x14ac:dyDescent="0.3">
      <c r="A1773" s="1">
        <v>44262</v>
      </c>
      <c r="B1773" t="s">
        <v>27</v>
      </c>
      <c r="C1773" t="str">
        <f>VLOOKUP(B1773,[1]Store_Code!$A$2:$B$10,2,FALSE)</f>
        <v>Dumfries</v>
      </c>
      <c r="D1773">
        <f t="shared" si="27"/>
        <v>18</v>
      </c>
      <c r="E1773" t="s">
        <v>10</v>
      </c>
      <c r="F1773" t="s">
        <v>11</v>
      </c>
      <c r="G1773">
        <v>16933</v>
      </c>
    </row>
    <row r="1774" spans="1:7" x14ac:dyDescent="0.3">
      <c r="A1774" s="1">
        <v>44262</v>
      </c>
      <c r="B1774" t="s">
        <v>27</v>
      </c>
      <c r="C1774" t="str">
        <f>VLOOKUP(B1774,[1]Store_Code!$A$2:$B$10,2,FALSE)</f>
        <v>Dumfries</v>
      </c>
      <c r="D1774">
        <f t="shared" si="27"/>
        <v>9</v>
      </c>
      <c r="E1774" t="s">
        <v>13</v>
      </c>
      <c r="F1774" t="s">
        <v>11</v>
      </c>
      <c r="G1774">
        <v>3525</v>
      </c>
    </row>
    <row r="1775" spans="1:7" x14ac:dyDescent="0.3">
      <c r="A1775" s="1">
        <v>44262</v>
      </c>
      <c r="B1775" t="s">
        <v>28</v>
      </c>
      <c r="C1775" t="str">
        <f>VLOOKUP(B1775,[1]Store_Code!$A$2:$B$10,2,FALSE)</f>
        <v>Inverness</v>
      </c>
      <c r="D1775">
        <f t="shared" si="27"/>
        <v>22</v>
      </c>
      <c r="E1775" t="s">
        <v>8</v>
      </c>
      <c r="F1775" t="s">
        <v>11</v>
      </c>
      <c r="G1775">
        <v>12404</v>
      </c>
    </row>
    <row r="1776" spans="1:7" x14ac:dyDescent="0.3">
      <c r="A1776" s="1">
        <v>44262</v>
      </c>
      <c r="B1776" t="s">
        <v>28</v>
      </c>
      <c r="C1776" t="str">
        <f>VLOOKUP(B1776,[1]Store_Code!$A$2:$B$10,2,FALSE)</f>
        <v>Inverness</v>
      </c>
      <c r="D1776">
        <f t="shared" si="27"/>
        <v>20</v>
      </c>
      <c r="E1776" t="s">
        <v>10</v>
      </c>
      <c r="F1776" t="s">
        <v>11</v>
      </c>
      <c r="G1776">
        <v>27589</v>
      </c>
    </row>
    <row r="1777" spans="1:7" x14ac:dyDescent="0.3">
      <c r="A1777" s="1">
        <v>44262</v>
      </c>
      <c r="B1777" t="s">
        <v>28</v>
      </c>
      <c r="C1777" t="str">
        <f>VLOOKUP(B1777,[1]Store_Code!$A$2:$B$10,2,FALSE)</f>
        <v>Inverness</v>
      </c>
      <c r="D1777">
        <f t="shared" si="27"/>
        <v>20</v>
      </c>
      <c r="E1777" t="s">
        <v>13</v>
      </c>
      <c r="F1777" t="s">
        <v>11</v>
      </c>
      <c r="G1777">
        <v>5820</v>
      </c>
    </row>
    <row r="1778" spans="1:7" x14ac:dyDescent="0.3">
      <c r="A1778" s="1">
        <v>44262</v>
      </c>
      <c r="B1778" t="s">
        <v>29</v>
      </c>
      <c r="C1778" t="str">
        <f>VLOOKUP(B1778,[1]Store_Code!$A$2:$B$10,2,FALSE)</f>
        <v>Stirling</v>
      </c>
      <c r="D1778">
        <f t="shared" si="27"/>
        <v>22</v>
      </c>
      <c r="E1778" t="s">
        <v>8</v>
      </c>
      <c r="F1778" t="s">
        <v>9</v>
      </c>
      <c r="G1778">
        <v>10832</v>
      </c>
    </row>
    <row r="1779" spans="1:7" x14ac:dyDescent="0.3">
      <c r="A1779" s="1">
        <v>44262</v>
      </c>
      <c r="B1779" t="s">
        <v>29</v>
      </c>
      <c r="C1779" t="str">
        <f>VLOOKUP(B1779,[1]Store_Code!$A$2:$B$10,2,FALSE)</f>
        <v>Stirling</v>
      </c>
      <c r="D1779">
        <f t="shared" si="27"/>
        <v>21</v>
      </c>
      <c r="E1779" t="s">
        <v>10</v>
      </c>
      <c r="F1779" t="s">
        <v>11</v>
      </c>
      <c r="G1779">
        <v>22225</v>
      </c>
    </row>
    <row r="1780" spans="1:7" x14ac:dyDescent="0.3">
      <c r="A1780" s="1">
        <v>44262</v>
      </c>
      <c r="B1780" t="s">
        <v>29</v>
      </c>
      <c r="C1780" t="str">
        <f>VLOOKUP(B1780,[1]Store_Code!$A$2:$B$10,2,FALSE)</f>
        <v>Stirling</v>
      </c>
      <c r="D1780">
        <f t="shared" si="27"/>
        <v>15.7</v>
      </c>
      <c r="E1780" t="s">
        <v>13</v>
      </c>
      <c r="F1780" t="s">
        <v>11</v>
      </c>
      <c r="G1780">
        <v>5833</v>
      </c>
    </row>
    <row r="1781" spans="1:7" x14ac:dyDescent="0.3">
      <c r="A1781" s="1">
        <v>44262</v>
      </c>
      <c r="B1781" t="s">
        <v>30</v>
      </c>
      <c r="C1781" t="str">
        <f>VLOOKUP(B1781,[1]Store_Code!$A$2:$B$10,2,FALSE)</f>
        <v>Edinburgh</v>
      </c>
      <c r="D1781">
        <f t="shared" si="27"/>
        <v>29</v>
      </c>
      <c r="E1781" t="s">
        <v>8</v>
      </c>
      <c r="F1781" t="s">
        <v>9</v>
      </c>
      <c r="G1781">
        <v>18052</v>
      </c>
    </row>
    <row r="1782" spans="1:7" x14ac:dyDescent="0.3">
      <c r="A1782" s="1">
        <v>44262</v>
      </c>
      <c r="B1782" t="s">
        <v>30</v>
      </c>
      <c r="C1782" t="str">
        <f>VLOOKUP(B1782,[1]Store_Code!$A$2:$B$10,2,FALSE)</f>
        <v>Edinburgh</v>
      </c>
      <c r="D1782">
        <f t="shared" si="27"/>
        <v>39</v>
      </c>
      <c r="E1782" t="s">
        <v>10</v>
      </c>
      <c r="F1782" t="s">
        <v>11</v>
      </c>
      <c r="G1782">
        <v>47624</v>
      </c>
    </row>
    <row r="1783" spans="1:7" x14ac:dyDescent="0.3">
      <c r="A1783" s="1">
        <v>44262</v>
      </c>
      <c r="B1783" t="s">
        <v>30</v>
      </c>
      <c r="C1783" t="str">
        <f>VLOOKUP(B1783,[1]Store_Code!$A$2:$B$10,2,FALSE)</f>
        <v>Edinburgh</v>
      </c>
      <c r="D1783">
        <f t="shared" si="27"/>
        <v>24</v>
      </c>
      <c r="E1783" t="s">
        <v>13</v>
      </c>
      <c r="F1783" t="s">
        <v>11</v>
      </c>
      <c r="G1783">
        <v>8749</v>
      </c>
    </row>
    <row r="1784" spans="1:7" x14ac:dyDescent="0.3">
      <c r="A1784" s="1">
        <v>44263</v>
      </c>
      <c r="B1784" t="s">
        <v>7</v>
      </c>
      <c r="C1784" t="str">
        <f>VLOOKUP(B1784,[1]Store_Code!$A$2:$B$10,2,FALSE)</f>
        <v>Perth</v>
      </c>
      <c r="D1784">
        <f t="shared" si="27"/>
        <v>18</v>
      </c>
      <c r="E1784" t="s">
        <v>8</v>
      </c>
      <c r="F1784" t="s">
        <v>11</v>
      </c>
      <c r="G1784">
        <v>4241</v>
      </c>
    </row>
    <row r="1785" spans="1:7" x14ac:dyDescent="0.3">
      <c r="A1785" s="1">
        <v>44263</v>
      </c>
      <c r="B1785" t="s">
        <v>7</v>
      </c>
      <c r="C1785" t="str">
        <f>VLOOKUP(B1785,[1]Store_Code!$A$2:$B$10,2,FALSE)</f>
        <v>Perth</v>
      </c>
      <c r="D1785">
        <f t="shared" si="27"/>
        <v>19</v>
      </c>
      <c r="E1785" t="s">
        <v>10</v>
      </c>
      <c r="F1785" t="s">
        <v>11</v>
      </c>
      <c r="G1785">
        <v>21770</v>
      </c>
    </row>
    <row r="1786" spans="1:7" x14ac:dyDescent="0.3">
      <c r="A1786" s="1">
        <v>44263</v>
      </c>
      <c r="B1786" t="s">
        <v>7</v>
      </c>
      <c r="C1786" t="str">
        <f>VLOOKUP(B1786,[1]Store_Code!$A$2:$B$10,2,FALSE)</f>
        <v>Perth</v>
      </c>
      <c r="D1786">
        <f t="shared" si="27"/>
        <v>13</v>
      </c>
      <c r="E1786" t="s">
        <v>13</v>
      </c>
      <c r="F1786" t="s">
        <v>11</v>
      </c>
      <c r="G1786">
        <v>7436</v>
      </c>
    </row>
    <row r="1787" spans="1:7" x14ac:dyDescent="0.3">
      <c r="A1787" s="1">
        <v>44263</v>
      </c>
      <c r="B1787" t="s">
        <v>15</v>
      </c>
      <c r="C1787" t="str">
        <f>VLOOKUP(B1787,[1]Store_Code!$A$2:$B$10,2,FALSE)</f>
        <v>Aberdeen</v>
      </c>
      <c r="D1787">
        <f t="shared" si="27"/>
        <v>24</v>
      </c>
      <c r="E1787" t="s">
        <v>8</v>
      </c>
      <c r="F1787" t="s">
        <v>11</v>
      </c>
      <c r="G1787">
        <v>13688</v>
      </c>
    </row>
    <row r="1788" spans="1:7" x14ac:dyDescent="0.3">
      <c r="A1788" s="1">
        <v>44263</v>
      </c>
      <c r="B1788" t="s">
        <v>15</v>
      </c>
      <c r="C1788" t="str">
        <f>VLOOKUP(B1788,[1]Store_Code!$A$2:$B$10,2,FALSE)</f>
        <v>Aberdeen</v>
      </c>
      <c r="D1788">
        <f t="shared" si="27"/>
        <v>28</v>
      </c>
      <c r="E1788" t="s">
        <v>10</v>
      </c>
      <c r="F1788" t="s">
        <v>11</v>
      </c>
      <c r="G1788">
        <v>34268</v>
      </c>
    </row>
    <row r="1789" spans="1:7" x14ac:dyDescent="0.3">
      <c r="A1789" s="1">
        <v>44263</v>
      </c>
      <c r="B1789" t="s">
        <v>15</v>
      </c>
      <c r="C1789" t="str">
        <f>VLOOKUP(B1789,[1]Store_Code!$A$2:$B$10,2,FALSE)</f>
        <v>Aberdeen</v>
      </c>
      <c r="D1789">
        <f t="shared" si="27"/>
        <v>16</v>
      </c>
      <c r="E1789" t="s">
        <v>13</v>
      </c>
      <c r="F1789" t="s">
        <v>9</v>
      </c>
      <c r="G1789">
        <v>9021</v>
      </c>
    </row>
    <row r="1790" spans="1:7" x14ac:dyDescent="0.3">
      <c r="A1790" s="1">
        <v>44263</v>
      </c>
      <c r="B1790" t="s">
        <v>19</v>
      </c>
      <c r="C1790" t="str">
        <f>VLOOKUP(B1790,[1]Store_Code!$A$2:$B$10,2,FALSE)</f>
        <v>St Andrews</v>
      </c>
      <c r="D1790">
        <f t="shared" si="27"/>
        <v>15</v>
      </c>
      <c r="E1790" t="s">
        <v>8</v>
      </c>
      <c r="F1790" t="s">
        <v>9</v>
      </c>
      <c r="G1790">
        <v>7391</v>
      </c>
    </row>
    <row r="1791" spans="1:7" x14ac:dyDescent="0.3">
      <c r="A1791" s="1">
        <v>44263</v>
      </c>
      <c r="B1791" t="s">
        <v>19</v>
      </c>
      <c r="C1791" t="str">
        <f>VLOOKUP(B1791,[1]Store_Code!$A$2:$B$10,2,FALSE)</f>
        <v>St Andrews</v>
      </c>
      <c r="D1791">
        <f t="shared" si="27"/>
        <v>19</v>
      </c>
      <c r="E1791" t="s">
        <v>10</v>
      </c>
      <c r="F1791" t="s">
        <v>11</v>
      </c>
      <c r="G1791">
        <v>17271</v>
      </c>
    </row>
    <row r="1792" spans="1:7" x14ac:dyDescent="0.3">
      <c r="A1792" s="1">
        <v>44263</v>
      </c>
      <c r="B1792" t="s">
        <v>19</v>
      </c>
      <c r="C1792" t="str">
        <f>VLOOKUP(B1792,[1]Store_Code!$A$2:$B$10,2,FALSE)</f>
        <v>St Andrews</v>
      </c>
      <c r="D1792">
        <f t="shared" si="27"/>
        <v>10</v>
      </c>
      <c r="E1792" t="s">
        <v>13</v>
      </c>
      <c r="F1792" t="s">
        <v>11</v>
      </c>
      <c r="G1792">
        <v>6107</v>
      </c>
    </row>
    <row r="1793" spans="1:7" x14ac:dyDescent="0.3">
      <c r="A1793" s="1">
        <v>44263</v>
      </c>
      <c r="B1793" t="s">
        <v>23</v>
      </c>
      <c r="C1793" t="str">
        <f>VLOOKUP(B1793,[1]Store_Code!$A$2:$B$10,2,FALSE)</f>
        <v>Dundee</v>
      </c>
      <c r="D1793">
        <f t="shared" si="27"/>
        <v>23</v>
      </c>
      <c r="E1793" t="s">
        <v>8</v>
      </c>
      <c r="F1793" t="s">
        <v>9</v>
      </c>
      <c r="G1793">
        <v>13576</v>
      </c>
    </row>
    <row r="1794" spans="1:7" x14ac:dyDescent="0.3">
      <c r="A1794" s="1">
        <v>44263</v>
      </c>
      <c r="B1794" t="s">
        <v>23</v>
      </c>
      <c r="C1794" t="str">
        <f>VLOOKUP(B1794,[1]Store_Code!$A$2:$B$10,2,FALSE)</f>
        <v>Dundee</v>
      </c>
      <c r="D1794">
        <f t="shared" ref="D1794:D1857" si="28">INDEX($I$4:$K$12,MATCH(C1794,$H$4:$H$12,0),MATCH(E1794,I$3:K$3,0))</f>
        <v>30</v>
      </c>
      <c r="E1794" t="s">
        <v>10</v>
      </c>
      <c r="F1794" t="s">
        <v>11</v>
      </c>
      <c r="G1794">
        <v>33044</v>
      </c>
    </row>
    <row r="1795" spans="1:7" x14ac:dyDescent="0.3">
      <c r="A1795" s="1">
        <v>44263</v>
      </c>
      <c r="B1795" t="s">
        <v>23</v>
      </c>
      <c r="C1795" t="str">
        <f>VLOOKUP(B1795,[1]Store_Code!$A$2:$B$10,2,FALSE)</f>
        <v>Dundee</v>
      </c>
      <c r="D1795">
        <f t="shared" si="28"/>
        <v>22</v>
      </c>
      <c r="E1795" t="s">
        <v>13</v>
      </c>
      <c r="F1795" t="s">
        <v>11</v>
      </c>
      <c r="G1795">
        <v>8780</v>
      </c>
    </row>
    <row r="1796" spans="1:7" x14ac:dyDescent="0.3">
      <c r="A1796" s="1">
        <v>44263</v>
      </c>
      <c r="B1796" t="s">
        <v>26</v>
      </c>
      <c r="C1796" t="str">
        <f>VLOOKUP(B1796,[1]Store_Code!$A$2:$B$10,2,FALSE)</f>
        <v>Glasgow</v>
      </c>
      <c r="D1796">
        <f t="shared" si="28"/>
        <v>31</v>
      </c>
      <c r="E1796" t="s">
        <v>8</v>
      </c>
      <c r="F1796" t="s">
        <v>9</v>
      </c>
      <c r="G1796">
        <v>30159</v>
      </c>
    </row>
    <row r="1797" spans="1:7" x14ac:dyDescent="0.3">
      <c r="A1797" s="1">
        <v>44263</v>
      </c>
      <c r="B1797" t="s">
        <v>26</v>
      </c>
      <c r="C1797" t="str">
        <f>VLOOKUP(B1797,[1]Store_Code!$A$2:$B$10,2,FALSE)</f>
        <v>Glasgow</v>
      </c>
      <c r="D1797">
        <f t="shared" si="28"/>
        <v>44</v>
      </c>
      <c r="E1797" t="s">
        <v>10</v>
      </c>
      <c r="F1797" t="s">
        <v>11</v>
      </c>
      <c r="G1797">
        <v>77720</v>
      </c>
    </row>
    <row r="1798" spans="1:7" x14ac:dyDescent="0.3">
      <c r="A1798" s="1">
        <v>44263</v>
      </c>
      <c r="B1798" t="s">
        <v>26</v>
      </c>
      <c r="C1798" t="str">
        <f>VLOOKUP(B1798,[1]Store_Code!$A$2:$B$10,2,FALSE)</f>
        <v>Glasgow</v>
      </c>
      <c r="D1798">
        <f t="shared" si="28"/>
        <v>26</v>
      </c>
      <c r="E1798" t="s">
        <v>13</v>
      </c>
      <c r="F1798" t="s">
        <v>11</v>
      </c>
      <c r="G1798">
        <v>12991</v>
      </c>
    </row>
    <row r="1799" spans="1:7" x14ac:dyDescent="0.3">
      <c r="A1799" s="1">
        <v>44263</v>
      </c>
      <c r="B1799" t="s">
        <v>27</v>
      </c>
      <c r="C1799" t="str">
        <f>VLOOKUP(B1799,[1]Store_Code!$A$2:$B$10,2,FALSE)</f>
        <v>Dumfries</v>
      </c>
      <c r="D1799">
        <f t="shared" si="28"/>
        <v>13</v>
      </c>
      <c r="E1799" t="s">
        <v>8</v>
      </c>
      <c r="F1799" t="s">
        <v>9</v>
      </c>
      <c r="G1799">
        <v>8850</v>
      </c>
    </row>
    <row r="1800" spans="1:7" x14ac:dyDescent="0.3">
      <c r="A1800" s="1">
        <v>44263</v>
      </c>
      <c r="B1800" t="s">
        <v>27</v>
      </c>
      <c r="C1800" t="str">
        <f>VLOOKUP(B1800,[1]Store_Code!$A$2:$B$10,2,FALSE)</f>
        <v>Dumfries</v>
      </c>
      <c r="D1800">
        <f t="shared" si="28"/>
        <v>18</v>
      </c>
      <c r="E1800" t="s">
        <v>10</v>
      </c>
      <c r="F1800" t="s">
        <v>11</v>
      </c>
      <c r="G1800">
        <v>17623</v>
      </c>
    </row>
    <row r="1801" spans="1:7" x14ac:dyDescent="0.3">
      <c r="A1801" s="1">
        <v>44263</v>
      </c>
      <c r="B1801" t="s">
        <v>27</v>
      </c>
      <c r="C1801" t="str">
        <f>VLOOKUP(B1801,[1]Store_Code!$A$2:$B$10,2,FALSE)</f>
        <v>Dumfries</v>
      </c>
      <c r="D1801">
        <f t="shared" si="28"/>
        <v>9</v>
      </c>
      <c r="E1801" t="s">
        <v>13</v>
      </c>
      <c r="F1801" t="s">
        <v>11</v>
      </c>
      <c r="G1801">
        <v>3852</v>
      </c>
    </row>
    <row r="1802" spans="1:7" x14ac:dyDescent="0.3">
      <c r="A1802" s="1">
        <v>44263</v>
      </c>
      <c r="B1802" t="s">
        <v>28</v>
      </c>
      <c r="C1802" t="str">
        <f>VLOOKUP(B1802,[1]Store_Code!$A$2:$B$10,2,FALSE)</f>
        <v>Inverness</v>
      </c>
      <c r="D1802">
        <f t="shared" si="28"/>
        <v>22</v>
      </c>
      <c r="E1802" t="s">
        <v>8</v>
      </c>
      <c r="F1802" t="s">
        <v>11</v>
      </c>
      <c r="G1802">
        <v>11616</v>
      </c>
    </row>
    <row r="1803" spans="1:7" x14ac:dyDescent="0.3">
      <c r="A1803" s="1">
        <v>44263</v>
      </c>
      <c r="B1803" t="s">
        <v>28</v>
      </c>
      <c r="C1803" t="str">
        <f>VLOOKUP(B1803,[1]Store_Code!$A$2:$B$10,2,FALSE)</f>
        <v>Inverness</v>
      </c>
      <c r="D1803">
        <f t="shared" si="28"/>
        <v>20</v>
      </c>
      <c r="E1803" t="s">
        <v>10</v>
      </c>
      <c r="F1803" t="s">
        <v>11</v>
      </c>
      <c r="G1803">
        <v>28715</v>
      </c>
    </row>
    <row r="1804" spans="1:7" x14ac:dyDescent="0.3">
      <c r="A1804" s="1">
        <v>44263</v>
      </c>
      <c r="B1804" t="s">
        <v>28</v>
      </c>
      <c r="C1804" t="str">
        <f>VLOOKUP(B1804,[1]Store_Code!$A$2:$B$10,2,FALSE)</f>
        <v>Inverness</v>
      </c>
      <c r="D1804">
        <f t="shared" si="28"/>
        <v>20</v>
      </c>
      <c r="E1804" t="s">
        <v>13</v>
      </c>
      <c r="F1804" t="s">
        <v>11</v>
      </c>
      <c r="G1804">
        <v>6358</v>
      </c>
    </row>
    <row r="1805" spans="1:7" x14ac:dyDescent="0.3">
      <c r="A1805" s="1">
        <v>44263</v>
      </c>
      <c r="B1805" t="s">
        <v>29</v>
      </c>
      <c r="C1805" t="str">
        <f>VLOOKUP(B1805,[1]Store_Code!$A$2:$B$10,2,FALSE)</f>
        <v>Stirling</v>
      </c>
      <c r="D1805">
        <f t="shared" si="28"/>
        <v>22</v>
      </c>
      <c r="E1805" t="s">
        <v>8</v>
      </c>
      <c r="F1805" t="s">
        <v>9</v>
      </c>
      <c r="G1805">
        <v>10183</v>
      </c>
    </row>
    <row r="1806" spans="1:7" x14ac:dyDescent="0.3">
      <c r="A1806" s="1">
        <v>44263</v>
      </c>
      <c r="B1806" t="s">
        <v>29</v>
      </c>
      <c r="C1806" t="str">
        <f>VLOOKUP(B1806,[1]Store_Code!$A$2:$B$10,2,FALSE)</f>
        <v>Stirling</v>
      </c>
      <c r="D1806">
        <f t="shared" si="28"/>
        <v>21</v>
      </c>
      <c r="E1806" t="s">
        <v>10</v>
      </c>
      <c r="F1806" t="s">
        <v>11</v>
      </c>
      <c r="G1806">
        <v>23131</v>
      </c>
    </row>
    <row r="1807" spans="1:7" x14ac:dyDescent="0.3">
      <c r="A1807" s="1">
        <v>44263</v>
      </c>
      <c r="B1807" t="s">
        <v>29</v>
      </c>
      <c r="C1807" t="str">
        <f>VLOOKUP(B1807,[1]Store_Code!$A$2:$B$10,2,FALSE)</f>
        <v>Stirling</v>
      </c>
      <c r="D1807">
        <f t="shared" si="28"/>
        <v>15.7</v>
      </c>
      <c r="E1807" t="s">
        <v>13</v>
      </c>
      <c r="F1807" t="s">
        <v>11</v>
      </c>
      <c r="G1807">
        <v>6373</v>
      </c>
    </row>
    <row r="1808" spans="1:7" x14ac:dyDescent="0.3">
      <c r="A1808" s="1">
        <v>44263</v>
      </c>
      <c r="B1808" t="s">
        <v>30</v>
      </c>
      <c r="C1808" t="str">
        <f>VLOOKUP(B1808,[1]Store_Code!$A$2:$B$10,2,FALSE)</f>
        <v>Edinburgh</v>
      </c>
      <c r="D1808">
        <f t="shared" si="28"/>
        <v>29</v>
      </c>
      <c r="E1808" t="s">
        <v>8</v>
      </c>
      <c r="F1808" t="s">
        <v>9</v>
      </c>
      <c r="G1808">
        <v>16971</v>
      </c>
    </row>
    <row r="1809" spans="1:7" x14ac:dyDescent="0.3">
      <c r="A1809" s="1">
        <v>44263</v>
      </c>
      <c r="B1809" t="s">
        <v>30</v>
      </c>
      <c r="C1809" t="str">
        <f>VLOOKUP(B1809,[1]Store_Code!$A$2:$B$10,2,FALSE)</f>
        <v>Edinburgh</v>
      </c>
      <c r="D1809">
        <f t="shared" si="28"/>
        <v>39</v>
      </c>
      <c r="E1809" t="s">
        <v>10</v>
      </c>
      <c r="F1809" t="s">
        <v>11</v>
      </c>
      <c r="G1809">
        <v>59775</v>
      </c>
    </row>
    <row r="1810" spans="1:7" x14ac:dyDescent="0.3">
      <c r="A1810" s="1">
        <v>44263</v>
      </c>
      <c r="B1810" t="s">
        <v>30</v>
      </c>
      <c r="C1810" t="str">
        <f>VLOOKUP(B1810,[1]Store_Code!$A$2:$B$10,2,FALSE)</f>
        <v>Edinburgh</v>
      </c>
      <c r="D1810">
        <f t="shared" si="28"/>
        <v>24</v>
      </c>
      <c r="E1810" t="s">
        <v>13</v>
      </c>
      <c r="F1810" t="s">
        <v>9</v>
      </c>
      <c r="G1810">
        <v>10572</v>
      </c>
    </row>
    <row r="1811" spans="1:7" x14ac:dyDescent="0.3">
      <c r="A1811" s="1">
        <v>44264</v>
      </c>
      <c r="B1811" t="s">
        <v>7</v>
      </c>
      <c r="C1811" t="str">
        <f>VLOOKUP(B1811,[1]Store_Code!$A$2:$B$10,2,FALSE)</f>
        <v>Perth</v>
      </c>
      <c r="D1811">
        <f t="shared" si="28"/>
        <v>18</v>
      </c>
      <c r="E1811" t="s">
        <v>8</v>
      </c>
      <c r="F1811" t="s">
        <v>11</v>
      </c>
      <c r="G1811">
        <v>3516</v>
      </c>
    </row>
    <row r="1812" spans="1:7" x14ac:dyDescent="0.3">
      <c r="A1812" s="1">
        <v>44264</v>
      </c>
      <c r="B1812" t="s">
        <v>7</v>
      </c>
      <c r="C1812" t="str">
        <f>VLOOKUP(B1812,[1]Store_Code!$A$2:$B$10,2,FALSE)</f>
        <v>Perth</v>
      </c>
      <c r="D1812">
        <f t="shared" si="28"/>
        <v>19</v>
      </c>
      <c r="E1812" t="s">
        <v>10</v>
      </c>
      <c r="F1812" t="s">
        <v>9</v>
      </c>
      <c r="G1812">
        <v>27488</v>
      </c>
    </row>
    <row r="1813" spans="1:7" x14ac:dyDescent="0.3">
      <c r="A1813" s="1">
        <v>44264</v>
      </c>
      <c r="B1813" t="s">
        <v>7</v>
      </c>
      <c r="C1813" t="str">
        <f>VLOOKUP(B1813,[1]Store_Code!$A$2:$B$10,2,FALSE)</f>
        <v>Perth</v>
      </c>
      <c r="D1813">
        <f t="shared" si="28"/>
        <v>13</v>
      </c>
      <c r="E1813" t="s">
        <v>13</v>
      </c>
      <c r="F1813" t="s">
        <v>11</v>
      </c>
      <c r="G1813">
        <v>5780</v>
      </c>
    </row>
    <row r="1814" spans="1:7" x14ac:dyDescent="0.3">
      <c r="A1814" s="1">
        <v>44264</v>
      </c>
      <c r="B1814" t="s">
        <v>15</v>
      </c>
      <c r="C1814" t="str">
        <f>VLOOKUP(B1814,[1]Store_Code!$A$2:$B$10,2,FALSE)</f>
        <v>Aberdeen</v>
      </c>
      <c r="D1814">
        <f t="shared" si="28"/>
        <v>24</v>
      </c>
      <c r="E1814" t="s">
        <v>8</v>
      </c>
      <c r="F1814" t="s">
        <v>11</v>
      </c>
      <c r="G1814">
        <v>13465</v>
      </c>
    </row>
    <row r="1815" spans="1:7" x14ac:dyDescent="0.3">
      <c r="A1815" s="1">
        <v>44264</v>
      </c>
      <c r="B1815" t="s">
        <v>15</v>
      </c>
      <c r="C1815" t="str">
        <f>VLOOKUP(B1815,[1]Store_Code!$A$2:$B$10,2,FALSE)</f>
        <v>Aberdeen</v>
      </c>
      <c r="D1815">
        <f t="shared" si="28"/>
        <v>28</v>
      </c>
      <c r="E1815" t="s">
        <v>10</v>
      </c>
      <c r="F1815" t="s">
        <v>9</v>
      </c>
      <c r="G1815">
        <v>41002</v>
      </c>
    </row>
    <row r="1816" spans="1:7" x14ac:dyDescent="0.3">
      <c r="A1816" s="1">
        <v>44264</v>
      </c>
      <c r="B1816" t="s">
        <v>15</v>
      </c>
      <c r="C1816" t="str">
        <f>VLOOKUP(B1816,[1]Store_Code!$A$2:$B$10,2,FALSE)</f>
        <v>Aberdeen</v>
      </c>
      <c r="D1816">
        <f t="shared" si="28"/>
        <v>16</v>
      </c>
      <c r="E1816" t="s">
        <v>13</v>
      </c>
      <c r="F1816" t="s">
        <v>9</v>
      </c>
      <c r="G1816">
        <v>7353</v>
      </c>
    </row>
    <row r="1817" spans="1:7" x14ac:dyDescent="0.3">
      <c r="A1817" s="1">
        <v>44264</v>
      </c>
      <c r="B1817" t="s">
        <v>19</v>
      </c>
      <c r="C1817" t="str">
        <f>VLOOKUP(B1817,[1]Store_Code!$A$2:$B$10,2,FALSE)</f>
        <v>St Andrews</v>
      </c>
      <c r="D1817">
        <f t="shared" si="28"/>
        <v>15</v>
      </c>
      <c r="E1817" t="s">
        <v>8</v>
      </c>
      <c r="F1817" t="s">
        <v>9</v>
      </c>
      <c r="G1817">
        <v>7271</v>
      </c>
    </row>
    <row r="1818" spans="1:7" x14ac:dyDescent="0.3">
      <c r="A1818" s="1">
        <v>44264</v>
      </c>
      <c r="B1818" t="s">
        <v>19</v>
      </c>
      <c r="C1818" t="str">
        <f>VLOOKUP(B1818,[1]Store_Code!$A$2:$B$10,2,FALSE)</f>
        <v>St Andrews</v>
      </c>
      <c r="D1818">
        <f t="shared" si="28"/>
        <v>19</v>
      </c>
      <c r="E1818" t="s">
        <v>10</v>
      </c>
      <c r="F1818" t="s">
        <v>9</v>
      </c>
      <c r="G1818">
        <v>20665</v>
      </c>
    </row>
    <row r="1819" spans="1:7" x14ac:dyDescent="0.3">
      <c r="A1819" s="1">
        <v>44264</v>
      </c>
      <c r="B1819" t="s">
        <v>19</v>
      </c>
      <c r="C1819" t="str">
        <f>VLOOKUP(B1819,[1]Store_Code!$A$2:$B$10,2,FALSE)</f>
        <v>St Andrews</v>
      </c>
      <c r="D1819">
        <f t="shared" si="28"/>
        <v>10</v>
      </c>
      <c r="E1819" t="s">
        <v>13</v>
      </c>
      <c r="F1819" t="s">
        <v>11</v>
      </c>
      <c r="G1819">
        <v>4747</v>
      </c>
    </row>
    <row r="1820" spans="1:7" x14ac:dyDescent="0.3">
      <c r="A1820" s="1">
        <v>44264</v>
      </c>
      <c r="B1820" t="s">
        <v>23</v>
      </c>
      <c r="C1820" t="str">
        <f>VLOOKUP(B1820,[1]Store_Code!$A$2:$B$10,2,FALSE)</f>
        <v>Dundee</v>
      </c>
      <c r="D1820">
        <f t="shared" si="28"/>
        <v>23</v>
      </c>
      <c r="E1820" t="s">
        <v>8</v>
      </c>
      <c r="F1820" t="s">
        <v>9</v>
      </c>
      <c r="G1820">
        <v>13354</v>
      </c>
    </row>
    <row r="1821" spans="1:7" x14ac:dyDescent="0.3">
      <c r="A1821" s="1">
        <v>44264</v>
      </c>
      <c r="B1821" t="s">
        <v>23</v>
      </c>
      <c r="C1821" t="str">
        <f>VLOOKUP(B1821,[1]Store_Code!$A$2:$B$10,2,FALSE)</f>
        <v>Dundee</v>
      </c>
      <c r="D1821">
        <f t="shared" si="28"/>
        <v>30</v>
      </c>
      <c r="E1821" t="s">
        <v>10</v>
      </c>
      <c r="F1821" t="s">
        <v>11</v>
      </c>
      <c r="G1821">
        <v>39537</v>
      </c>
    </row>
    <row r="1822" spans="1:7" x14ac:dyDescent="0.3">
      <c r="A1822" s="1">
        <v>44264</v>
      </c>
      <c r="B1822" t="s">
        <v>23</v>
      </c>
      <c r="C1822" t="str">
        <f>VLOOKUP(B1822,[1]Store_Code!$A$2:$B$10,2,FALSE)</f>
        <v>Dundee</v>
      </c>
      <c r="D1822">
        <f t="shared" si="28"/>
        <v>22</v>
      </c>
      <c r="E1822" t="s">
        <v>13</v>
      </c>
      <c r="F1822" t="s">
        <v>11</v>
      </c>
      <c r="G1822">
        <v>6826</v>
      </c>
    </row>
    <row r="1823" spans="1:7" x14ac:dyDescent="0.3">
      <c r="A1823" s="1">
        <v>44264</v>
      </c>
      <c r="B1823" t="s">
        <v>26</v>
      </c>
      <c r="C1823" t="str">
        <f>VLOOKUP(B1823,[1]Store_Code!$A$2:$B$10,2,FALSE)</f>
        <v>Glasgow</v>
      </c>
      <c r="D1823">
        <f t="shared" si="28"/>
        <v>31</v>
      </c>
      <c r="E1823" t="s">
        <v>8</v>
      </c>
      <c r="F1823" t="s">
        <v>9</v>
      </c>
      <c r="G1823">
        <v>29665</v>
      </c>
    </row>
    <row r="1824" spans="1:7" x14ac:dyDescent="0.3">
      <c r="A1824" s="1">
        <v>44264</v>
      </c>
      <c r="B1824" t="s">
        <v>26</v>
      </c>
      <c r="C1824" t="str">
        <f>VLOOKUP(B1824,[1]Store_Code!$A$2:$B$10,2,FALSE)</f>
        <v>Glasgow</v>
      </c>
      <c r="D1824">
        <f t="shared" si="28"/>
        <v>44</v>
      </c>
      <c r="E1824" t="s">
        <v>10</v>
      </c>
      <c r="F1824" t="s">
        <v>9</v>
      </c>
      <c r="G1824">
        <v>92993</v>
      </c>
    </row>
    <row r="1825" spans="1:7" x14ac:dyDescent="0.3">
      <c r="A1825" s="1">
        <v>44264</v>
      </c>
      <c r="B1825" t="s">
        <v>26</v>
      </c>
      <c r="C1825" t="str">
        <f>VLOOKUP(B1825,[1]Store_Code!$A$2:$B$10,2,FALSE)</f>
        <v>Glasgow</v>
      </c>
      <c r="D1825">
        <f t="shared" si="28"/>
        <v>26</v>
      </c>
      <c r="E1825" t="s">
        <v>13</v>
      </c>
      <c r="F1825" t="s">
        <v>11</v>
      </c>
      <c r="G1825">
        <v>10099</v>
      </c>
    </row>
    <row r="1826" spans="1:7" x14ac:dyDescent="0.3">
      <c r="A1826" s="1">
        <v>44264</v>
      </c>
      <c r="B1826" t="s">
        <v>27</v>
      </c>
      <c r="C1826" t="str">
        <f>VLOOKUP(B1826,[1]Store_Code!$A$2:$B$10,2,FALSE)</f>
        <v>Dumfries</v>
      </c>
      <c r="D1826">
        <f t="shared" si="28"/>
        <v>13</v>
      </c>
      <c r="E1826" t="s">
        <v>8</v>
      </c>
      <c r="F1826" t="s">
        <v>9</v>
      </c>
      <c r="G1826">
        <v>8706</v>
      </c>
    </row>
    <row r="1827" spans="1:7" x14ac:dyDescent="0.3">
      <c r="A1827" s="1">
        <v>44264</v>
      </c>
      <c r="B1827" t="s">
        <v>27</v>
      </c>
      <c r="C1827" t="str">
        <f>VLOOKUP(B1827,[1]Store_Code!$A$2:$B$10,2,FALSE)</f>
        <v>Dumfries</v>
      </c>
      <c r="D1827">
        <f t="shared" si="28"/>
        <v>18</v>
      </c>
      <c r="E1827" t="s">
        <v>10</v>
      </c>
      <c r="F1827" t="s">
        <v>9</v>
      </c>
      <c r="G1827">
        <v>21087</v>
      </c>
    </row>
    <row r="1828" spans="1:7" x14ac:dyDescent="0.3">
      <c r="A1828" s="1">
        <v>44264</v>
      </c>
      <c r="B1828" t="s">
        <v>27</v>
      </c>
      <c r="C1828" t="str">
        <f>VLOOKUP(B1828,[1]Store_Code!$A$2:$B$10,2,FALSE)</f>
        <v>Dumfries</v>
      </c>
      <c r="D1828">
        <f t="shared" si="28"/>
        <v>9</v>
      </c>
      <c r="E1828" t="s">
        <v>13</v>
      </c>
      <c r="F1828" t="s">
        <v>11</v>
      </c>
      <c r="G1828">
        <v>2995</v>
      </c>
    </row>
    <row r="1829" spans="1:7" x14ac:dyDescent="0.3">
      <c r="A1829" s="1">
        <v>44264</v>
      </c>
      <c r="B1829" t="s">
        <v>28</v>
      </c>
      <c r="C1829" t="str">
        <f>VLOOKUP(B1829,[1]Store_Code!$A$2:$B$10,2,FALSE)</f>
        <v>Inverness</v>
      </c>
      <c r="D1829">
        <f t="shared" si="28"/>
        <v>22</v>
      </c>
      <c r="E1829" t="s">
        <v>8</v>
      </c>
      <c r="F1829" t="s">
        <v>11</v>
      </c>
      <c r="G1829">
        <v>11412</v>
      </c>
    </row>
    <row r="1830" spans="1:7" x14ac:dyDescent="0.3">
      <c r="A1830" s="1">
        <v>44264</v>
      </c>
      <c r="B1830" t="s">
        <v>28</v>
      </c>
      <c r="C1830" t="str">
        <f>VLOOKUP(B1830,[1]Store_Code!$A$2:$B$10,2,FALSE)</f>
        <v>Inverness</v>
      </c>
      <c r="D1830">
        <f t="shared" si="28"/>
        <v>20</v>
      </c>
      <c r="E1830" t="s">
        <v>10</v>
      </c>
      <c r="F1830" t="s">
        <v>9</v>
      </c>
      <c r="G1830">
        <v>34357</v>
      </c>
    </row>
    <row r="1831" spans="1:7" x14ac:dyDescent="0.3">
      <c r="A1831" s="1">
        <v>44264</v>
      </c>
      <c r="B1831" t="s">
        <v>28</v>
      </c>
      <c r="C1831" t="str">
        <f>VLOOKUP(B1831,[1]Store_Code!$A$2:$B$10,2,FALSE)</f>
        <v>Inverness</v>
      </c>
      <c r="D1831">
        <f t="shared" si="28"/>
        <v>20</v>
      </c>
      <c r="E1831" t="s">
        <v>13</v>
      </c>
      <c r="F1831" t="s">
        <v>11</v>
      </c>
      <c r="G1831">
        <v>4942</v>
      </c>
    </row>
    <row r="1832" spans="1:7" x14ac:dyDescent="0.3">
      <c r="A1832" s="1">
        <v>44264</v>
      </c>
      <c r="B1832" t="s">
        <v>29</v>
      </c>
      <c r="C1832" t="str">
        <f>VLOOKUP(B1832,[1]Store_Code!$A$2:$B$10,2,FALSE)</f>
        <v>Stirling</v>
      </c>
      <c r="D1832">
        <f t="shared" si="28"/>
        <v>22</v>
      </c>
      <c r="E1832" t="s">
        <v>8</v>
      </c>
      <c r="F1832" t="s">
        <v>9</v>
      </c>
      <c r="G1832">
        <v>10016</v>
      </c>
    </row>
    <row r="1833" spans="1:7" x14ac:dyDescent="0.3">
      <c r="A1833" s="1">
        <v>44264</v>
      </c>
      <c r="B1833" t="s">
        <v>29</v>
      </c>
      <c r="C1833" t="str">
        <f>VLOOKUP(B1833,[1]Store_Code!$A$2:$B$10,2,FALSE)</f>
        <v>Stirling</v>
      </c>
      <c r="D1833">
        <f t="shared" si="28"/>
        <v>21</v>
      </c>
      <c r="E1833" t="s">
        <v>10</v>
      </c>
      <c r="F1833" t="s">
        <v>9</v>
      </c>
      <c r="G1833">
        <v>27677</v>
      </c>
    </row>
    <row r="1834" spans="1:7" x14ac:dyDescent="0.3">
      <c r="A1834" s="1">
        <v>44264</v>
      </c>
      <c r="B1834" t="s">
        <v>29</v>
      </c>
      <c r="C1834" t="str">
        <f>VLOOKUP(B1834,[1]Store_Code!$A$2:$B$10,2,FALSE)</f>
        <v>Stirling</v>
      </c>
      <c r="D1834">
        <f t="shared" si="28"/>
        <v>15.7</v>
      </c>
      <c r="E1834" t="s">
        <v>13</v>
      </c>
      <c r="F1834" t="s">
        <v>11</v>
      </c>
      <c r="G1834">
        <v>4955</v>
      </c>
    </row>
    <row r="1835" spans="1:7" x14ac:dyDescent="0.3">
      <c r="A1835" s="1">
        <v>44264</v>
      </c>
      <c r="B1835" t="s">
        <v>30</v>
      </c>
      <c r="C1835" t="str">
        <f>VLOOKUP(B1835,[1]Store_Code!$A$2:$B$10,2,FALSE)</f>
        <v>Edinburgh</v>
      </c>
      <c r="D1835">
        <f t="shared" si="28"/>
        <v>29</v>
      </c>
      <c r="E1835" t="s">
        <v>8</v>
      </c>
      <c r="F1835" t="s">
        <v>9</v>
      </c>
      <c r="G1835">
        <v>16693</v>
      </c>
    </row>
    <row r="1836" spans="1:7" x14ac:dyDescent="0.3">
      <c r="A1836" s="1">
        <v>44264</v>
      </c>
      <c r="B1836" t="s">
        <v>30</v>
      </c>
      <c r="C1836" t="str">
        <f>VLOOKUP(B1836,[1]Store_Code!$A$2:$B$10,2,FALSE)</f>
        <v>Edinburgh</v>
      </c>
      <c r="D1836">
        <f t="shared" si="28"/>
        <v>39</v>
      </c>
      <c r="E1836" t="s">
        <v>10</v>
      </c>
      <c r="F1836" t="s">
        <v>11</v>
      </c>
      <c r="G1836">
        <v>59306</v>
      </c>
    </row>
    <row r="1837" spans="1:7" x14ac:dyDescent="0.3">
      <c r="A1837" s="1">
        <v>44264</v>
      </c>
      <c r="B1837" t="s">
        <v>30</v>
      </c>
      <c r="C1837" t="str">
        <f>VLOOKUP(B1837,[1]Store_Code!$A$2:$B$10,2,FALSE)</f>
        <v>Edinburgh</v>
      </c>
      <c r="D1837">
        <f t="shared" si="28"/>
        <v>24</v>
      </c>
      <c r="E1837" t="s">
        <v>13</v>
      </c>
      <c r="F1837" t="s">
        <v>9</v>
      </c>
      <c r="G1837">
        <v>8444</v>
      </c>
    </row>
    <row r="1838" spans="1:7" x14ac:dyDescent="0.3">
      <c r="A1838" s="1">
        <v>44265</v>
      </c>
      <c r="B1838" t="s">
        <v>7</v>
      </c>
      <c r="C1838" t="str">
        <f>VLOOKUP(B1838,[1]Store_Code!$A$2:$B$10,2,FALSE)</f>
        <v>Perth</v>
      </c>
      <c r="D1838">
        <f t="shared" si="28"/>
        <v>18</v>
      </c>
      <c r="E1838" t="s">
        <v>8</v>
      </c>
      <c r="F1838" t="s">
        <v>11</v>
      </c>
      <c r="G1838">
        <v>4980</v>
      </c>
    </row>
    <row r="1839" spans="1:7" x14ac:dyDescent="0.3">
      <c r="A1839" s="1">
        <v>44265</v>
      </c>
      <c r="B1839" t="s">
        <v>7</v>
      </c>
      <c r="C1839" t="str">
        <f>VLOOKUP(B1839,[1]Store_Code!$A$2:$B$10,2,FALSE)</f>
        <v>Perth</v>
      </c>
      <c r="D1839">
        <f t="shared" si="28"/>
        <v>19</v>
      </c>
      <c r="E1839" t="s">
        <v>10</v>
      </c>
      <c r="F1839" t="s">
        <v>9</v>
      </c>
      <c r="G1839">
        <v>28826</v>
      </c>
    </row>
    <row r="1840" spans="1:7" x14ac:dyDescent="0.3">
      <c r="A1840" s="1">
        <v>44265</v>
      </c>
      <c r="B1840" t="s">
        <v>7</v>
      </c>
      <c r="C1840" t="str">
        <f>VLOOKUP(B1840,[1]Store_Code!$A$2:$B$10,2,FALSE)</f>
        <v>Perth</v>
      </c>
      <c r="D1840">
        <f t="shared" si="28"/>
        <v>13</v>
      </c>
      <c r="E1840" t="s">
        <v>13</v>
      </c>
      <c r="F1840" t="s">
        <v>11</v>
      </c>
      <c r="G1840">
        <v>6156</v>
      </c>
    </row>
    <row r="1841" spans="1:7" x14ac:dyDescent="0.3">
      <c r="A1841" s="1">
        <v>44265</v>
      </c>
      <c r="B1841" t="s">
        <v>15</v>
      </c>
      <c r="C1841" t="str">
        <f>VLOOKUP(B1841,[1]Store_Code!$A$2:$B$10,2,FALSE)</f>
        <v>Aberdeen</v>
      </c>
      <c r="D1841">
        <f t="shared" si="28"/>
        <v>24</v>
      </c>
      <c r="E1841" t="s">
        <v>8</v>
      </c>
      <c r="F1841" t="s">
        <v>11</v>
      </c>
      <c r="G1841">
        <v>13591</v>
      </c>
    </row>
    <row r="1842" spans="1:7" x14ac:dyDescent="0.3">
      <c r="A1842" s="1">
        <v>44265</v>
      </c>
      <c r="B1842" t="s">
        <v>15</v>
      </c>
      <c r="C1842" t="str">
        <f>VLOOKUP(B1842,[1]Store_Code!$A$2:$B$10,2,FALSE)</f>
        <v>Aberdeen</v>
      </c>
      <c r="D1842">
        <f t="shared" si="28"/>
        <v>28</v>
      </c>
      <c r="E1842" t="s">
        <v>10</v>
      </c>
      <c r="F1842" t="s">
        <v>9</v>
      </c>
      <c r="G1842">
        <v>43108</v>
      </c>
    </row>
    <row r="1843" spans="1:7" x14ac:dyDescent="0.3">
      <c r="A1843" s="1">
        <v>44265</v>
      </c>
      <c r="B1843" t="s">
        <v>15</v>
      </c>
      <c r="C1843" t="str">
        <f>VLOOKUP(B1843,[1]Store_Code!$A$2:$B$10,2,FALSE)</f>
        <v>Aberdeen</v>
      </c>
      <c r="D1843">
        <f t="shared" si="28"/>
        <v>16</v>
      </c>
      <c r="E1843" t="s">
        <v>13</v>
      </c>
      <c r="F1843" t="s">
        <v>9</v>
      </c>
      <c r="G1843">
        <v>7731</v>
      </c>
    </row>
    <row r="1844" spans="1:7" x14ac:dyDescent="0.3">
      <c r="A1844" s="1">
        <v>44265</v>
      </c>
      <c r="B1844" t="s">
        <v>19</v>
      </c>
      <c r="C1844" t="str">
        <f>VLOOKUP(B1844,[1]Store_Code!$A$2:$B$10,2,FALSE)</f>
        <v>St Andrews</v>
      </c>
      <c r="D1844">
        <f t="shared" si="28"/>
        <v>15</v>
      </c>
      <c r="E1844" t="s">
        <v>8</v>
      </c>
      <c r="F1844" t="s">
        <v>9</v>
      </c>
      <c r="G1844">
        <v>7338</v>
      </c>
    </row>
    <row r="1845" spans="1:7" x14ac:dyDescent="0.3">
      <c r="A1845" s="1">
        <v>44265</v>
      </c>
      <c r="B1845" t="s">
        <v>19</v>
      </c>
      <c r="C1845" t="str">
        <f>VLOOKUP(B1845,[1]Store_Code!$A$2:$B$10,2,FALSE)</f>
        <v>St Andrews</v>
      </c>
      <c r="D1845">
        <f t="shared" si="28"/>
        <v>19</v>
      </c>
      <c r="E1845" t="s">
        <v>10</v>
      </c>
      <c r="F1845" t="s">
        <v>9</v>
      </c>
      <c r="G1845">
        <v>21726</v>
      </c>
    </row>
    <row r="1846" spans="1:7" x14ac:dyDescent="0.3">
      <c r="A1846" s="1">
        <v>44265</v>
      </c>
      <c r="B1846" t="s">
        <v>19</v>
      </c>
      <c r="C1846" t="str">
        <f>VLOOKUP(B1846,[1]Store_Code!$A$2:$B$10,2,FALSE)</f>
        <v>St Andrews</v>
      </c>
      <c r="D1846">
        <f t="shared" si="28"/>
        <v>10</v>
      </c>
      <c r="E1846" t="s">
        <v>13</v>
      </c>
      <c r="F1846" t="s">
        <v>11</v>
      </c>
      <c r="G1846">
        <v>5056</v>
      </c>
    </row>
    <row r="1847" spans="1:7" x14ac:dyDescent="0.3">
      <c r="A1847" s="1">
        <v>44265</v>
      </c>
      <c r="B1847" t="s">
        <v>23</v>
      </c>
      <c r="C1847" t="str">
        <f>VLOOKUP(B1847,[1]Store_Code!$A$2:$B$10,2,FALSE)</f>
        <v>Dundee</v>
      </c>
      <c r="D1847">
        <f t="shared" si="28"/>
        <v>23</v>
      </c>
      <c r="E1847" t="s">
        <v>8</v>
      </c>
      <c r="F1847" t="s">
        <v>9</v>
      </c>
      <c r="G1847">
        <v>13479</v>
      </c>
    </row>
    <row r="1848" spans="1:7" x14ac:dyDescent="0.3">
      <c r="A1848" s="1">
        <v>44265</v>
      </c>
      <c r="B1848" t="s">
        <v>23</v>
      </c>
      <c r="C1848" t="str">
        <f>VLOOKUP(B1848,[1]Store_Code!$A$2:$B$10,2,FALSE)</f>
        <v>Dundee</v>
      </c>
      <c r="D1848">
        <f t="shared" si="28"/>
        <v>30</v>
      </c>
      <c r="E1848" t="s">
        <v>10</v>
      </c>
      <c r="F1848" t="s">
        <v>11</v>
      </c>
      <c r="G1848">
        <v>41569</v>
      </c>
    </row>
    <row r="1849" spans="1:7" x14ac:dyDescent="0.3">
      <c r="A1849" s="1">
        <v>44265</v>
      </c>
      <c r="B1849" t="s">
        <v>23</v>
      </c>
      <c r="C1849" t="str">
        <f>VLOOKUP(B1849,[1]Store_Code!$A$2:$B$10,2,FALSE)</f>
        <v>Dundee</v>
      </c>
      <c r="D1849">
        <f t="shared" si="28"/>
        <v>22</v>
      </c>
      <c r="E1849" t="s">
        <v>13</v>
      </c>
      <c r="F1849" t="s">
        <v>11</v>
      </c>
      <c r="G1849">
        <v>7269</v>
      </c>
    </row>
    <row r="1850" spans="1:7" x14ac:dyDescent="0.3">
      <c r="A1850" s="1">
        <v>44265</v>
      </c>
      <c r="B1850" t="s">
        <v>26</v>
      </c>
      <c r="C1850" t="str">
        <f>VLOOKUP(B1850,[1]Store_Code!$A$2:$B$10,2,FALSE)</f>
        <v>Glasgow</v>
      </c>
      <c r="D1850">
        <f t="shared" si="28"/>
        <v>31</v>
      </c>
      <c r="E1850" t="s">
        <v>8</v>
      </c>
      <c r="F1850" t="s">
        <v>9</v>
      </c>
      <c r="G1850">
        <v>29941</v>
      </c>
    </row>
    <row r="1851" spans="1:7" x14ac:dyDescent="0.3">
      <c r="A1851" s="1">
        <v>44265</v>
      </c>
      <c r="B1851" t="s">
        <v>26</v>
      </c>
      <c r="C1851" t="str">
        <f>VLOOKUP(B1851,[1]Store_Code!$A$2:$B$10,2,FALSE)</f>
        <v>Glasgow</v>
      </c>
      <c r="D1851">
        <f t="shared" si="28"/>
        <v>44</v>
      </c>
      <c r="E1851" t="s">
        <v>10</v>
      </c>
      <c r="F1851" t="s">
        <v>9</v>
      </c>
      <c r="G1851">
        <v>97769</v>
      </c>
    </row>
    <row r="1852" spans="1:7" x14ac:dyDescent="0.3">
      <c r="A1852" s="1">
        <v>44265</v>
      </c>
      <c r="B1852" t="s">
        <v>26</v>
      </c>
      <c r="C1852" t="str">
        <f>VLOOKUP(B1852,[1]Store_Code!$A$2:$B$10,2,FALSE)</f>
        <v>Glasgow</v>
      </c>
      <c r="D1852">
        <f t="shared" si="28"/>
        <v>26</v>
      </c>
      <c r="E1852" t="s">
        <v>13</v>
      </c>
      <c r="F1852" t="s">
        <v>11</v>
      </c>
      <c r="G1852">
        <v>10756</v>
      </c>
    </row>
    <row r="1853" spans="1:7" x14ac:dyDescent="0.3">
      <c r="A1853" s="1">
        <v>44265</v>
      </c>
      <c r="B1853" t="s">
        <v>27</v>
      </c>
      <c r="C1853" t="str">
        <f>VLOOKUP(B1853,[1]Store_Code!$A$2:$B$10,2,FALSE)</f>
        <v>Dumfries</v>
      </c>
      <c r="D1853">
        <f t="shared" si="28"/>
        <v>13</v>
      </c>
      <c r="E1853" t="s">
        <v>8</v>
      </c>
      <c r="F1853" t="s">
        <v>9</v>
      </c>
      <c r="G1853">
        <v>8786</v>
      </c>
    </row>
    <row r="1854" spans="1:7" x14ac:dyDescent="0.3">
      <c r="A1854" s="1">
        <v>44265</v>
      </c>
      <c r="B1854" t="s">
        <v>27</v>
      </c>
      <c r="C1854" t="str">
        <f>VLOOKUP(B1854,[1]Store_Code!$A$2:$B$10,2,FALSE)</f>
        <v>Dumfries</v>
      </c>
      <c r="D1854">
        <f t="shared" si="28"/>
        <v>18</v>
      </c>
      <c r="E1854" t="s">
        <v>10</v>
      </c>
      <c r="F1854" t="s">
        <v>9</v>
      </c>
      <c r="G1854">
        <v>22170</v>
      </c>
    </row>
    <row r="1855" spans="1:7" x14ac:dyDescent="0.3">
      <c r="A1855" s="1">
        <v>44265</v>
      </c>
      <c r="B1855" t="s">
        <v>27</v>
      </c>
      <c r="C1855" t="str">
        <f>VLOOKUP(B1855,[1]Store_Code!$A$2:$B$10,2,FALSE)</f>
        <v>Dumfries</v>
      </c>
      <c r="D1855">
        <f t="shared" si="28"/>
        <v>9</v>
      </c>
      <c r="E1855" t="s">
        <v>13</v>
      </c>
      <c r="F1855" t="s">
        <v>11</v>
      </c>
      <c r="G1855">
        <v>3190</v>
      </c>
    </row>
    <row r="1856" spans="1:7" x14ac:dyDescent="0.3">
      <c r="A1856" s="1">
        <v>44265</v>
      </c>
      <c r="B1856" t="s">
        <v>28</v>
      </c>
      <c r="C1856" t="str">
        <f>VLOOKUP(B1856,[1]Store_Code!$A$2:$B$10,2,FALSE)</f>
        <v>Inverness</v>
      </c>
      <c r="D1856">
        <f t="shared" si="28"/>
        <v>22</v>
      </c>
      <c r="E1856" t="s">
        <v>8</v>
      </c>
      <c r="F1856" t="s">
        <v>11</v>
      </c>
      <c r="G1856">
        <v>11525</v>
      </c>
    </row>
    <row r="1857" spans="1:7" x14ac:dyDescent="0.3">
      <c r="A1857" s="1">
        <v>44265</v>
      </c>
      <c r="B1857" t="s">
        <v>28</v>
      </c>
      <c r="C1857" t="str">
        <f>VLOOKUP(B1857,[1]Store_Code!$A$2:$B$10,2,FALSE)</f>
        <v>Inverness</v>
      </c>
      <c r="D1857">
        <f t="shared" si="28"/>
        <v>20</v>
      </c>
      <c r="E1857" t="s">
        <v>10</v>
      </c>
      <c r="F1857" t="s">
        <v>9</v>
      </c>
      <c r="G1857">
        <v>36121</v>
      </c>
    </row>
    <row r="1858" spans="1:7" x14ac:dyDescent="0.3">
      <c r="A1858" s="1">
        <v>44265</v>
      </c>
      <c r="B1858" t="s">
        <v>28</v>
      </c>
      <c r="C1858" t="str">
        <f>VLOOKUP(B1858,[1]Store_Code!$A$2:$B$10,2,FALSE)</f>
        <v>Inverness</v>
      </c>
      <c r="D1858">
        <f t="shared" ref="D1858:D1921" si="29">INDEX($I$4:$K$12,MATCH(C1858,$H$4:$H$12,0),MATCH(E1858,I$3:K$3,0))</f>
        <v>20</v>
      </c>
      <c r="E1858" t="s">
        <v>13</v>
      </c>
      <c r="F1858" t="s">
        <v>11</v>
      </c>
      <c r="G1858">
        <v>5265</v>
      </c>
    </row>
    <row r="1859" spans="1:7" x14ac:dyDescent="0.3">
      <c r="A1859" s="1">
        <v>44265</v>
      </c>
      <c r="B1859" t="s">
        <v>29</v>
      </c>
      <c r="C1859" t="str">
        <f>VLOOKUP(B1859,[1]Store_Code!$A$2:$B$10,2,FALSE)</f>
        <v>Stirling</v>
      </c>
      <c r="D1859">
        <f t="shared" si="29"/>
        <v>22</v>
      </c>
      <c r="E1859" t="s">
        <v>8</v>
      </c>
      <c r="F1859" t="s">
        <v>9</v>
      </c>
      <c r="G1859">
        <v>10109</v>
      </c>
    </row>
    <row r="1860" spans="1:7" x14ac:dyDescent="0.3">
      <c r="A1860" s="1">
        <v>44265</v>
      </c>
      <c r="B1860" t="s">
        <v>29</v>
      </c>
      <c r="C1860" t="str">
        <f>VLOOKUP(B1860,[1]Store_Code!$A$2:$B$10,2,FALSE)</f>
        <v>Stirling</v>
      </c>
      <c r="D1860">
        <f t="shared" si="29"/>
        <v>21</v>
      </c>
      <c r="E1860" t="s">
        <v>10</v>
      </c>
      <c r="F1860" t="s">
        <v>9</v>
      </c>
      <c r="G1860">
        <v>29098</v>
      </c>
    </row>
    <row r="1861" spans="1:7" x14ac:dyDescent="0.3">
      <c r="A1861" s="1">
        <v>44265</v>
      </c>
      <c r="B1861" t="s">
        <v>29</v>
      </c>
      <c r="C1861" t="str">
        <f>VLOOKUP(B1861,[1]Store_Code!$A$2:$B$10,2,FALSE)</f>
        <v>Stirling</v>
      </c>
      <c r="D1861">
        <f t="shared" si="29"/>
        <v>15.7</v>
      </c>
      <c r="E1861" t="s">
        <v>13</v>
      </c>
      <c r="F1861" t="s">
        <v>11</v>
      </c>
      <c r="G1861">
        <v>5277</v>
      </c>
    </row>
    <row r="1862" spans="1:7" x14ac:dyDescent="0.3">
      <c r="A1862" s="1">
        <v>44265</v>
      </c>
      <c r="B1862" t="s">
        <v>30</v>
      </c>
      <c r="C1862" t="str">
        <f>VLOOKUP(B1862,[1]Store_Code!$A$2:$B$10,2,FALSE)</f>
        <v>Edinburgh</v>
      </c>
      <c r="D1862">
        <f t="shared" si="29"/>
        <v>29</v>
      </c>
      <c r="E1862" t="s">
        <v>8</v>
      </c>
      <c r="F1862" t="s">
        <v>9</v>
      </c>
      <c r="G1862">
        <v>16849</v>
      </c>
    </row>
    <row r="1863" spans="1:7" x14ac:dyDescent="0.3">
      <c r="A1863" s="1">
        <v>44265</v>
      </c>
      <c r="B1863" t="s">
        <v>30</v>
      </c>
      <c r="C1863" t="str">
        <f>VLOOKUP(B1863,[1]Store_Code!$A$2:$B$10,2,FALSE)</f>
        <v>Edinburgh</v>
      </c>
      <c r="D1863">
        <f t="shared" si="29"/>
        <v>39</v>
      </c>
      <c r="E1863" t="s">
        <v>10</v>
      </c>
      <c r="F1863" t="s">
        <v>11</v>
      </c>
      <c r="G1863">
        <v>62352</v>
      </c>
    </row>
    <row r="1864" spans="1:7" x14ac:dyDescent="0.3">
      <c r="A1864" s="1">
        <v>44265</v>
      </c>
      <c r="B1864" t="s">
        <v>30</v>
      </c>
      <c r="C1864" t="str">
        <f>VLOOKUP(B1864,[1]Store_Code!$A$2:$B$10,2,FALSE)</f>
        <v>Edinburgh</v>
      </c>
      <c r="D1864">
        <f t="shared" si="29"/>
        <v>24</v>
      </c>
      <c r="E1864" t="s">
        <v>13</v>
      </c>
      <c r="F1864" t="s">
        <v>9</v>
      </c>
      <c r="G1864">
        <v>8927</v>
      </c>
    </row>
    <row r="1865" spans="1:7" x14ac:dyDescent="0.3">
      <c r="A1865" s="1">
        <v>44266</v>
      </c>
      <c r="B1865" t="s">
        <v>7</v>
      </c>
      <c r="C1865" t="str">
        <f>VLOOKUP(B1865,[1]Store_Code!$A$2:$B$10,2,FALSE)</f>
        <v>Perth</v>
      </c>
      <c r="D1865">
        <f t="shared" si="29"/>
        <v>18</v>
      </c>
      <c r="E1865" t="s">
        <v>8</v>
      </c>
      <c r="F1865" t="s">
        <v>11</v>
      </c>
      <c r="G1865">
        <v>5044</v>
      </c>
    </row>
    <row r="1866" spans="1:7" x14ac:dyDescent="0.3">
      <c r="A1866" s="1">
        <v>44266</v>
      </c>
      <c r="B1866" t="s">
        <v>7</v>
      </c>
      <c r="C1866" t="str">
        <f>VLOOKUP(B1866,[1]Store_Code!$A$2:$B$10,2,FALSE)</f>
        <v>Perth</v>
      </c>
      <c r="D1866">
        <f t="shared" si="29"/>
        <v>19</v>
      </c>
      <c r="E1866" t="s">
        <v>10</v>
      </c>
      <c r="F1866" t="s">
        <v>9</v>
      </c>
      <c r="G1866">
        <v>27929</v>
      </c>
    </row>
    <row r="1867" spans="1:7" x14ac:dyDescent="0.3">
      <c r="A1867" s="1">
        <v>44266</v>
      </c>
      <c r="B1867" t="s">
        <v>7</v>
      </c>
      <c r="C1867" t="str">
        <f>VLOOKUP(B1867,[1]Store_Code!$A$2:$B$10,2,FALSE)</f>
        <v>Perth</v>
      </c>
      <c r="D1867">
        <f t="shared" si="29"/>
        <v>13</v>
      </c>
      <c r="E1867" t="s">
        <v>13</v>
      </c>
      <c r="F1867" t="s">
        <v>11</v>
      </c>
      <c r="G1867">
        <v>7113</v>
      </c>
    </row>
    <row r="1868" spans="1:7" x14ac:dyDescent="0.3">
      <c r="A1868" s="1">
        <v>44266</v>
      </c>
      <c r="B1868" t="s">
        <v>15</v>
      </c>
      <c r="C1868" t="str">
        <f>VLOOKUP(B1868,[1]Store_Code!$A$2:$B$10,2,FALSE)</f>
        <v>Aberdeen</v>
      </c>
      <c r="D1868">
        <f t="shared" si="29"/>
        <v>24</v>
      </c>
      <c r="E1868" t="s">
        <v>8</v>
      </c>
      <c r="F1868" t="s">
        <v>11</v>
      </c>
      <c r="G1868">
        <v>13991</v>
      </c>
    </row>
    <row r="1869" spans="1:7" x14ac:dyDescent="0.3">
      <c r="A1869" s="1">
        <v>44266</v>
      </c>
      <c r="B1869" t="s">
        <v>15</v>
      </c>
      <c r="C1869" t="str">
        <f>VLOOKUP(B1869,[1]Store_Code!$A$2:$B$10,2,FALSE)</f>
        <v>Aberdeen</v>
      </c>
      <c r="D1869">
        <f t="shared" si="29"/>
        <v>28</v>
      </c>
      <c r="E1869" t="s">
        <v>10</v>
      </c>
      <c r="F1869" t="s">
        <v>9</v>
      </c>
      <c r="G1869">
        <v>41696</v>
      </c>
    </row>
    <row r="1870" spans="1:7" x14ac:dyDescent="0.3">
      <c r="A1870" s="1">
        <v>44266</v>
      </c>
      <c r="B1870" t="s">
        <v>15</v>
      </c>
      <c r="C1870" t="str">
        <f>VLOOKUP(B1870,[1]Store_Code!$A$2:$B$10,2,FALSE)</f>
        <v>Aberdeen</v>
      </c>
      <c r="D1870">
        <f t="shared" si="29"/>
        <v>16</v>
      </c>
      <c r="E1870" t="s">
        <v>13</v>
      </c>
      <c r="F1870" t="s">
        <v>9</v>
      </c>
      <c r="G1870">
        <v>8697</v>
      </c>
    </row>
    <row r="1871" spans="1:7" x14ac:dyDescent="0.3">
      <c r="A1871" s="1">
        <v>44266</v>
      </c>
      <c r="B1871" t="s">
        <v>19</v>
      </c>
      <c r="C1871" t="str">
        <f>VLOOKUP(B1871,[1]Store_Code!$A$2:$B$10,2,FALSE)</f>
        <v>St Andrews</v>
      </c>
      <c r="D1871">
        <f t="shared" si="29"/>
        <v>15</v>
      </c>
      <c r="E1871" t="s">
        <v>8</v>
      </c>
      <c r="F1871" t="s">
        <v>9</v>
      </c>
      <c r="G1871">
        <v>7555</v>
      </c>
    </row>
    <row r="1872" spans="1:7" x14ac:dyDescent="0.3">
      <c r="A1872" s="1">
        <v>44266</v>
      </c>
      <c r="B1872" t="s">
        <v>19</v>
      </c>
      <c r="C1872" t="str">
        <f>VLOOKUP(B1872,[1]Store_Code!$A$2:$B$10,2,FALSE)</f>
        <v>St Andrews</v>
      </c>
      <c r="D1872">
        <f t="shared" si="29"/>
        <v>19</v>
      </c>
      <c r="E1872" t="s">
        <v>10</v>
      </c>
      <c r="F1872" t="s">
        <v>9</v>
      </c>
      <c r="G1872">
        <v>21014</v>
      </c>
    </row>
    <row r="1873" spans="1:7" x14ac:dyDescent="0.3">
      <c r="A1873" s="1">
        <v>44266</v>
      </c>
      <c r="B1873" t="s">
        <v>19</v>
      </c>
      <c r="C1873" t="str">
        <f>VLOOKUP(B1873,[1]Store_Code!$A$2:$B$10,2,FALSE)</f>
        <v>St Andrews</v>
      </c>
      <c r="D1873">
        <f t="shared" si="29"/>
        <v>10</v>
      </c>
      <c r="E1873" t="s">
        <v>13</v>
      </c>
      <c r="F1873" t="s">
        <v>11</v>
      </c>
      <c r="G1873">
        <v>5843</v>
      </c>
    </row>
    <row r="1874" spans="1:7" x14ac:dyDescent="0.3">
      <c r="A1874" s="1">
        <v>44266</v>
      </c>
      <c r="B1874" t="s">
        <v>23</v>
      </c>
      <c r="C1874" t="str">
        <f>VLOOKUP(B1874,[1]Store_Code!$A$2:$B$10,2,FALSE)</f>
        <v>Dundee</v>
      </c>
      <c r="D1874">
        <f t="shared" si="29"/>
        <v>23</v>
      </c>
      <c r="E1874" t="s">
        <v>8</v>
      </c>
      <c r="F1874" t="s">
        <v>9</v>
      </c>
      <c r="G1874">
        <v>13877</v>
      </c>
    </row>
    <row r="1875" spans="1:7" x14ac:dyDescent="0.3">
      <c r="A1875" s="1">
        <v>44266</v>
      </c>
      <c r="B1875" t="s">
        <v>23</v>
      </c>
      <c r="C1875" t="str">
        <f>VLOOKUP(B1875,[1]Store_Code!$A$2:$B$10,2,FALSE)</f>
        <v>Dundee</v>
      </c>
      <c r="D1875">
        <f t="shared" si="29"/>
        <v>30</v>
      </c>
      <c r="E1875" t="s">
        <v>10</v>
      </c>
      <c r="F1875" t="s">
        <v>11</v>
      </c>
      <c r="G1875">
        <v>40206</v>
      </c>
    </row>
    <row r="1876" spans="1:7" x14ac:dyDescent="0.3">
      <c r="A1876" s="1">
        <v>44266</v>
      </c>
      <c r="B1876" t="s">
        <v>23</v>
      </c>
      <c r="C1876" t="str">
        <f>VLOOKUP(B1876,[1]Store_Code!$A$2:$B$10,2,FALSE)</f>
        <v>Dundee</v>
      </c>
      <c r="D1876">
        <f t="shared" si="29"/>
        <v>22</v>
      </c>
      <c r="E1876" t="s">
        <v>13</v>
      </c>
      <c r="F1876" t="s">
        <v>11</v>
      </c>
      <c r="G1876">
        <v>8401</v>
      </c>
    </row>
    <row r="1877" spans="1:7" x14ac:dyDescent="0.3">
      <c r="A1877" s="1">
        <v>44266</v>
      </c>
      <c r="B1877" t="s">
        <v>26</v>
      </c>
      <c r="C1877" t="str">
        <f>VLOOKUP(B1877,[1]Store_Code!$A$2:$B$10,2,FALSE)</f>
        <v>Glasgow</v>
      </c>
      <c r="D1877">
        <f t="shared" si="29"/>
        <v>31</v>
      </c>
      <c r="E1877" t="s">
        <v>8</v>
      </c>
      <c r="F1877" t="s">
        <v>9</v>
      </c>
      <c r="G1877">
        <v>30824</v>
      </c>
    </row>
    <row r="1878" spans="1:7" x14ac:dyDescent="0.3">
      <c r="A1878" s="1">
        <v>44266</v>
      </c>
      <c r="B1878" t="s">
        <v>26</v>
      </c>
      <c r="C1878" t="str">
        <f>VLOOKUP(B1878,[1]Store_Code!$A$2:$B$10,2,FALSE)</f>
        <v>Glasgow</v>
      </c>
      <c r="D1878">
        <f t="shared" si="29"/>
        <v>44</v>
      </c>
      <c r="E1878" t="s">
        <v>10</v>
      </c>
      <c r="F1878" t="s">
        <v>9</v>
      </c>
      <c r="G1878">
        <v>94566</v>
      </c>
    </row>
    <row r="1879" spans="1:7" x14ac:dyDescent="0.3">
      <c r="A1879" s="1">
        <v>44266</v>
      </c>
      <c r="B1879" t="s">
        <v>26</v>
      </c>
      <c r="C1879" t="str">
        <f>VLOOKUP(B1879,[1]Store_Code!$A$2:$B$10,2,FALSE)</f>
        <v>Glasgow</v>
      </c>
      <c r="D1879">
        <f t="shared" si="29"/>
        <v>26</v>
      </c>
      <c r="E1879" t="s">
        <v>13</v>
      </c>
      <c r="F1879" t="s">
        <v>11</v>
      </c>
      <c r="G1879">
        <v>12428</v>
      </c>
    </row>
    <row r="1880" spans="1:7" x14ac:dyDescent="0.3">
      <c r="A1880" s="1">
        <v>44266</v>
      </c>
      <c r="B1880" t="s">
        <v>27</v>
      </c>
      <c r="C1880" t="str">
        <f>VLOOKUP(B1880,[1]Store_Code!$A$2:$B$10,2,FALSE)</f>
        <v>Dumfries</v>
      </c>
      <c r="D1880">
        <f t="shared" si="29"/>
        <v>13</v>
      </c>
      <c r="E1880" t="s">
        <v>8</v>
      </c>
      <c r="F1880" t="s">
        <v>9</v>
      </c>
      <c r="G1880">
        <v>9045</v>
      </c>
    </row>
    <row r="1881" spans="1:7" x14ac:dyDescent="0.3">
      <c r="A1881" s="1">
        <v>44266</v>
      </c>
      <c r="B1881" t="s">
        <v>27</v>
      </c>
      <c r="C1881" t="str">
        <f>VLOOKUP(B1881,[1]Store_Code!$A$2:$B$10,2,FALSE)</f>
        <v>Dumfries</v>
      </c>
      <c r="D1881">
        <f t="shared" si="29"/>
        <v>18</v>
      </c>
      <c r="E1881" t="s">
        <v>10</v>
      </c>
      <c r="F1881" t="s">
        <v>9</v>
      </c>
      <c r="G1881">
        <v>21444</v>
      </c>
    </row>
    <row r="1882" spans="1:7" x14ac:dyDescent="0.3">
      <c r="A1882" s="1">
        <v>44266</v>
      </c>
      <c r="B1882" t="s">
        <v>27</v>
      </c>
      <c r="C1882" t="str">
        <f>VLOOKUP(B1882,[1]Store_Code!$A$2:$B$10,2,FALSE)</f>
        <v>Dumfries</v>
      </c>
      <c r="D1882">
        <f t="shared" si="29"/>
        <v>9</v>
      </c>
      <c r="E1882" t="s">
        <v>13</v>
      </c>
      <c r="F1882" t="s">
        <v>11</v>
      </c>
      <c r="G1882">
        <v>3685</v>
      </c>
    </row>
    <row r="1883" spans="1:7" x14ac:dyDescent="0.3">
      <c r="A1883" s="1">
        <v>44266</v>
      </c>
      <c r="B1883" t="s">
        <v>28</v>
      </c>
      <c r="C1883" t="str">
        <f>VLOOKUP(B1883,[1]Store_Code!$A$2:$B$10,2,FALSE)</f>
        <v>Inverness</v>
      </c>
      <c r="D1883">
        <f t="shared" si="29"/>
        <v>22</v>
      </c>
      <c r="E1883" t="s">
        <v>8</v>
      </c>
      <c r="F1883" t="s">
        <v>11</v>
      </c>
      <c r="G1883">
        <v>11888</v>
      </c>
    </row>
    <row r="1884" spans="1:7" x14ac:dyDescent="0.3">
      <c r="A1884" s="1">
        <v>44266</v>
      </c>
      <c r="B1884" t="s">
        <v>28</v>
      </c>
      <c r="C1884" t="str">
        <f>VLOOKUP(B1884,[1]Store_Code!$A$2:$B$10,2,FALSE)</f>
        <v>Inverness</v>
      </c>
      <c r="D1884">
        <f t="shared" si="29"/>
        <v>20</v>
      </c>
      <c r="E1884" t="s">
        <v>10</v>
      </c>
      <c r="F1884" t="s">
        <v>9</v>
      </c>
      <c r="G1884">
        <v>34938</v>
      </c>
    </row>
    <row r="1885" spans="1:7" x14ac:dyDescent="0.3">
      <c r="A1885" s="1">
        <v>44266</v>
      </c>
      <c r="B1885" t="s">
        <v>28</v>
      </c>
      <c r="C1885" t="str">
        <f>VLOOKUP(B1885,[1]Store_Code!$A$2:$B$10,2,FALSE)</f>
        <v>Inverness</v>
      </c>
      <c r="D1885">
        <f t="shared" si="29"/>
        <v>20</v>
      </c>
      <c r="E1885" t="s">
        <v>13</v>
      </c>
      <c r="F1885" t="s">
        <v>11</v>
      </c>
      <c r="G1885">
        <v>6084</v>
      </c>
    </row>
    <row r="1886" spans="1:7" x14ac:dyDescent="0.3">
      <c r="A1886" s="1">
        <v>44266</v>
      </c>
      <c r="B1886" t="s">
        <v>29</v>
      </c>
      <c r="C1886" t="str">
        <f>VLOOKUP(B1886,[1]Store_Code!$A$2:$B$10,2,FALSE)</f>
        <v>Stirling</v>
      </c>
      <c r="D1886">
        <f t="shared" si="29"/>
        <v>22</v>
      </c>
      <c r="E1886" t="s">
        <v>8</v>
      </c>
      <c r="F1886" t="s">
        <v>9</v>
      </c>
      <c r="G1886">
        <v>10408</v>
      </c>
    </row>
    <row r="1887" spans="1:7" x14ac:dyDescent="0.3">
      <c r="A1887" s="1">
        <v>44266</v>
      </c>
      <c r="B1887" t="s">
        <v>29</v>
      </c>
      <c r="C1887" t="str">
        <f>VLOOKUP(B1887,[1]Store_Code!$A$2:$B$10,2,FALSE)</f>
        <v>Stirling</v>
      </c>
      <c r="D1887">
        <f t="shared" si="29"/>
        <v>21</v>
      </c>
      <c r="E1887" t="s">
        <v>10</v>
      </c>
      <c r="F1887" t="s">
        <v>9</v>
      </c>
      <c r="G1887">
        <v>28145</v>
      </c>
    </row>
    <row r="1888" spans="1:7" x14ac:dyDescent="0.3">
      <c r="A1888" s="1">
        <v>44266</v>
      </c>
      <c r="B1888" t="s">
        <v>29</v>
      </c>
      <c r="C1888" t="str">
        <f>VLOOKUP(B1888,[1]Store_Code!$A$2:$B$10,2,FALSE)</f>
        <v>Stirling</v>
      </c>
      <c r="D1888">
        <f t="shared" si="29"/>
        <v>15.7</v>
      </c>
      <c r="E1888" t="s">
        <v>13</v>
      </c>
      <c r="F1888" t="s">
        <v>11</v>
      </c>
      <c r="G1888">
        <v>6097</v>
      </c>
    </row>
    <row r="1889" spans="1:7" x14ac:dyDescent="0.3">
      <c r="A1889" s="1">
        <v>44266</v>
      </c>
      <c r="B1889" t="s">
        <v>30</v>
      </c>
      <c r="C1889" t="str">
        <f>VLOOKUP(B1889,[1]Store_Code!$A$2:$B$10,2,FALSE)</f>
        <v>Edinburgh</v>
      </c>
      <c r="D1889">
        <f t="shared" si="29"/>
        <v>29</v>
      </c>
      <c r="E1889" t="s">
        <v>8</v>
      </c>
      <c r="F1889" t="s">
        <v>9</v>
      </c>
      <c r="G1889">
        <v>17345</v>
      </c>
    </row>
    <row r="1890" spans="1:7" x14ac:dyDescent="0.3">
      <c r="A1890" s="1">
        <v>44266</v>
      </c>
      <c r="B1890" t="s">
        <v>30</v>
      </c>
      <c r="C1890" t="str">
        <f>VLOOKUP(B1890,[1]Store_Code!$A$2:$B$10,2,FALSE)</f>
        <v>Edinburgh</v>
      </c>
      <c r="D1890">
        <f t="shared" si="29"/>
        <v>39</v>
      </c>
      <c r="E1890" t="s">
        <v>10</v>
      </c>
      <c r="F1890" t="s">
        <v>11</v>
      </c>
      <c r="G1890">
        <v>60310</v>
      </c>
    </row>
    <row r="1891" spans="1:7" x14ac:dyDescent="0.3">
      <c r="A1891" s="1">
        <v>44266</v>
      </c>
      <c r="B1891" t="s">
        <v>30</v>
      </c>
      <c r="C1891" t="str">
        <f>VLOOKUP(B1891,[1]Store_Code!$A$2:$B$10,2,FALSE)</f>
        <v>Edinburgh</v>
      </c>
      <c r="D1891">
        <f t="shared" si="29"/>
        <v>24</v>
      </c>
      <c r="E1891" t="s">
        <v>13</v>
      </c>
      <c r="F1891" t="s">
        <v>9</v>
      </c>
      <c r="G1891">
        <v>10158</v>
      </c>
    </row>
    <row r="1892" spans="1:7" x14ac:dyDescent="0.3">
      <c r="A1892" s="1">
        <v>44267</v>
      </c>
      <c r="B1892" t="s">
        <v>7</v>
      </c>
      <c r="C1892" t="str">
        <f>VLOOKUP(B1892,[1]Store_Code!$A$2:$B$10,2,FALSE)</f>
        <v>Perth</v>
      </c>
      <c r="D1892">
        <f t="shared" si="29"/>
        <v>18</v>
      </c>
      <c r="E1892" t="s">
        <v>8</v>
      </c>
      <c r="F1892" t="s">
        <v>11</v>
      </c>
      <c r="G1892">
        <v>5611</v>
      </c>
    </row>
    <row r="1893" spans="1:7" x14ac:dyDescent="0.3">
      <c r="A1893" s="1">
        <v>44267</v>
      </c>
      <c r="B1893" t="s">
        <v>7</v>
      </c>
      <c r="C1893" t="str">
        <f>VLOOKUP(B1893,[1]Store_Code!$A$2:$B$10,2,FALSE)</f>
        <v>Perth</v>
      </c>
      <c r="D1893">
        <f t="shared" si="29"/>
        <v>19</v>
      </c>
      <c r="E1893" t="s">
        <v>10</v>
      </c>
      <c r="F1893" t="s">
        <v>9</v>
      </c>
      <c r="G1893">
        <v>29008</v>
      </c>
    </row>
    <row r="1894" spans="1:7" x14ac:dyDescent="0.3">
      <c r="A1894" s="1">
        <v>44267</v>
      </c>
      <c r="B1894" t="s">
        <v>7</v>
      </c>
      <c r="C1894" t="str">
        <f>VLOOKUP(B1894,[1]Store_Code!$A$2:$B$10,2,FALSE)</f>
        <v>Perth</v>
      </c>
      <c r="D1894">
        <f t="shared" si="29"/>
        <v>13</v>
      </c>
      <c r="E1894" t="s">
        <v>13</v>
      </c>
      <c r="F1894" t="s">
        <v>11</v>
      </c>
      <c r="G1894">
        <v>6436</v>
      </c>
    </row>
    <row r="1895" spans="1:7" x14ac:dyDescent="0.3">
      <c r="A1895" s="1">
        <v>44267</v>
      </c>
      <c r="B1895" t="s">
        <v>15</v>
      </c>
      <c r="C1895" t="str">
        <f>VLOOKUP(B1895,[1]Store_Code!$A$2:$B$10,2,FALSE)</f>
        <v>Aberdeen</v>
      </c>
      <c r="D1895">
        <f t="shared" si="29"/>
        <v>24</v>
      </c>
      <c r="E1895" t="s">
        <v>8</v>
      </c>
      <c r="F1895" t="s">
        <v>11</v>
      </c>
      <c r="G1895">
        <v>14364</v>
      </c>
    </row>
    <row r="1896" spans="1:7" x14ac:dyDescent="0.3">
      <c r="A1896" s="1">
        <v>44267</v>
      </c>
      <c r="B1896" t="s">
        <v>15</v>
      </c>
      <c r="C1896" t="str">
        <f>VLOOKUP(B1896,[1]Store_Code!$A$2:$B$10,2,FALSE)</f>
        <v>Aberdeen</v>
      </c>
      <c r="D1896">
        <f t="shared" si="29"/>
        <v>28</v>
      </c>
      <c r="E1896" t="s">
        <v>10</v>
      </c>
      <c r="F1896" t="s">
        <v>9</v>
      </c>
      <c r="G1896">
        <v>43394</v>
      </c>
    </row>
    <row r="1897" spans="1:7" x14ac:dyDescent="0.3">
      <c r="A1897" s="1">
        <v>44267</v>
      </c>
      <c r="B1897" t="s">
        <v>15</v>
      </c>
      <c r="C1897" t="str">
        <f>VLOOKUP(B1897,[1]Store_Code!$A$2:$B$10,2,FALSE)</f>
        <v>Aberdeen</v>
      </c>
      <c r="D1897">
        <f t="shared" si="29"/>
        <v>16</v>
      </c>
      <c r="E1897" t="s">
        <v>13</v>
      </c>
      <c r="F1897" t="s">
        <v>9</v>
      </c>
      <c r="G1897">
        <v>8014</v>
      </c>
    </row>
    <row r="1898" spans="1:7" x14ac:dyDescent="0.3">
      <c r="A1898" s="1">
        <v>44267</v>
      </c>
      <c r="B1898" t="s">
        <v>19</v>
      </c>
      <c r="C1898" t="str">
        <f>VLOOKUP(B1898,[1]Store_Code!$A$2:$B$10,2,FALSE)</f>
        <v>St Andrews</v>
      </c>
      <c r="D1898">
        <f t="shared" si="29"/>
        <v>15</v>
      </c>
      <c r="E1898" t="s">
        <v>8</v>
      </c>
      <c r="F1898" t="s">
        <v>9</v>
      </c>
      <c r="G1898">
        <v>7757</v>
      </c>
    </row>
    <row r="1899" spans="1:7" x14ac:dyDescent="0.3">
      <c r="A1899" s="1">
        <v>44267</v>
      </c>
      <c r="B1899" t="s">
        <v>19</v>
      </c>
      <c r="C1899" t="str">
        <f>VLOOKUP(B1899,[1]Store_Code!$A$2:$B$10,2,FALSE)</f>
        <v>St Andrews</v>
      </c>
      <c r="D1899">
        <f t="shared" si="29"/>
        <v>19</v>
      </c>
      <c r="E1899" t="s">
        <v>10</v>
      </c>
      <c r="F1899" t="s">
        <v>9</v>
      </c>
      <c r="G1899">
        <v>21871</v>
      </c>
    </row>
    <row r="1900" spans="1:7" x14ac:dyDescent="0.3">
      <c r="A1900" s="1">
        <v>44267</v>
      </c>
      <c r="B1900" t="s">
        <v>19</v>
      </c>
      <c r="C1900" t="str">
        <f>VLOOKUP(B1900,[1]Store_Code!$A$2:$B$10,2,FALSE)</f>
        <v>St Andrews</v>
      </c>
      <c r="D1900">
        <f t="shared" si="29"/>
        <v>10</v>
      </c>
      <c r="E1900" t="s">
        <v>13</v>
      </c>
      <c r="F1900" t="s">
        <v>11</v>
      </c>
      <c r="G1900">
        <v>5286</v>
      </c>
    </row>
    <row r="1901" spans="1:7" x14ac:dyDescent="0.3">
      <c r="A1901" s="1">
        <v>44267</v>
      </c>
      <c r="B1901" t="s">
        <v>23</v>
      </c>
      <c r="C1901" t="str">
        <f>VLOOKUP(B1901,[1]Store_Code!$A$2:$B$10,2,FALSE)</f>
        <v>Dundee</v>
      </c>
      <c r="D1901">
        <f t="shared" si="29"/>
        <v>23</v>
      </c>
      <c r="E1901" t="s">
        <v>8</v>
      </c>
      <c r="F1901" t="s">
        <v>9</v>
      </c>
      <c r="G1901">
        <v>14247</v>
      </c>
    </row>
    <row r="1902" spans="1:7" x14ac:dyDescent="0.3">
      <c r="A1902" s="1">
        <v>44267</v>
      </c>
      <c r="B1902" t="s">
        <v>23</v>
      </c>
      <c r="C1902" t="str">
        <f>VLOOKUP(B1902,[1]Store_Code!$A$2:$B$10,2,FALSE)</f>
        <v>Dundee</v>
      </c>
      <c r="D1902">
        <f t="shared" si="29"/>
        <v>30</v>
      </c>
      <c r="E1902" t="s">
        <v>10</v>
      </c>
      <c r="F1902" t="s">
        <v>11</v>
      </c>
      <c r="G1902">
        <v>41845</v>
      </c>
    </row>
    <row r="1903" spans="1:7" x14ac:dyDescent="0.3">
      <c r="A1903" s="1">
        <v>44267</v>
      </c>
      <c r="B1903" t="s">
        <v>23</v>
      </c>
      <c r="C1903" t="str">
        <f>VLOOKUP(B1903,[1]Store_Code!$A$2:$B$10,2,FALSE)</f>
        <v>Dundee</v>
      </c>
      <c r="D1903">
        <f t="shared" si="29"/>
        <v>22</v>
      </c>
      <c r="E1903" t="s">
        <v>13</v>
      </c>
      <c r="F1903" t="s">
        <v>11</v>
      </c>
      <c r="G1903">
        <v>7601</v>
      </c>
    </row>
    <row r="1904" spans="1:7" x14ac:dyDescent="0.3">
      <c r="A1904" s="1">
        <v>44267</v>
      </c>
      <c r="B1904" t="s">
        <v>26</v>
      </c>
      <c r="C1904" t="str">
        <f>VLOOKUP(B1904,[1]Store_Code!$A$2:$B$10,2,FALSE)</f>
        <v>Glasgow</v>
      </c>
      <c r="D1904">
        <f t="shared" si="29"/>
        <v>31</v>
      </c>
      <c r="E1904" t="s">
        <v>8</v>
      </c>
      <c r="F1904" t="s">
        <v>9</v>
      </c>
      <c r="G1904">
        <v>31648</v>
      </c>
    </row>
    <row r="1905" spans="1:7" x14ac:dyDescent="0.3">
      <c r="A1905" s="1">
        <v>44267</v>
      </c>
      <c r="B1905" t="s">
        <v>26</v>
      </c>
      <c r="C1905" t="str">
        <f>VLOOKUP(B1905,[1]Store_Code!$A$2:$B$10,2,FALSE)</f>
        <v>Glasgow</v>
      </c>
      <c r="D1905">
        <f t="shared" si="29"/>
        <v>44</v>
      </c>
      <c r="E1905" t="s">
        <v>10</v>
      </c>
      <c r="F1905" t="s">
        <v>9</v>
      </c>
      <c r="G1905">
        <v>98419</v>
      </c>
    </row>
    <row r="1906" spans="1:7" x14ac:dyDescent="0.3">
      <c r="A1906" s="1">
        <v>44267</v>
      </c>
      <c r="B1906" t="s">
        <v>26</v>
      </c>
      <c r="C1906" t="str">
        <f>VLOOKUP(B1906,[1]Store_Code!$A$2:$B$10,2,FALSE)</f>
        <v>Glasgow</v>
      </c>
      <c r="D1906">
        <f t="shared" si="29"/>
        <v>26</v>
      </c>
      <c r="E1906" t="s">
        <v>13</v>
      </c>
      <c r="F1906" t="s">
        <v>11</v>
      </c>
      <c r="G1906">
        <v>11245</v>
      </c>
    </row>
    <row r="1907" spans="1:7" x14ac:dyDescent="0.3">
      <c r="A1907" s="1">
        <v>44267</v>
      </c>
      <c r="B1907" t="s">
        <v>27</v>
      </c>
      <c r="C1907" t="str">
        <f>VLOOKUP(B1907,[1]Store_Code!$A$2:$B$10,2,FALSE)</f>
        <v>Dumfries</v>
      </c>
      <c r="D1907">
        <f t="shared" si="29"/>
        <v>13</v>
      </c>
      <c r="E1907" t="s">
        <v>8</v>
      </c>
      <c r="F1907" t="s">
        <v>9</v>
      </c>
      <c r="G1907">
        <v>9287</v>
      </c>
    </row>
    <row r="1908" spans="1:7" x14ac:dyDescent="0.3">
      <c r="A1908" s="1">
        <v>44267</v>
      </c>
      <c r="B1908" t="s">
        <v>27</v>
      </c>
      <c r="C1908" t="str">
        <f>VLOOKUP(B1908,[1]Store_Code!$A$2:$B$10,2,FALSE)</f>
        <v>Dumfries</v>
      </c>
      <c r="D1908">
        <f t="shared" si="29"/>
        <v>18</v>
      </c>
      <c r="E1908" t="s">
        <v>10</v>
      </c>
      <c r="F1908" t="s">
        <v>9</v>
      </c>
      <c r="G1908">
        <v>22317</v>
      </c>
    </row>
    <row r="1909" spans="1:7" x14ac:dyDescent="0.3">
      <c r="A1909" s="1">
        <v>44267</v>
      </c>
      <c r="B1909" t="s">
        <v>27</v>
      </c>
      <c r="C1909" t="str">
        <f>VLOOKUP(B1909,[1]Store_Code!$A$2:$B$10,2,FALSE)</f>
        <v>Dumfries</v>
      </c>
      <c r="D1909">
        <f t="shared" si="29"/>
        <v>9</v>
      </c>
      <c r="E1909" t="s">
        <v>13</v>
      </c>
      <c r="F1909" t="s">
        <v>11</v>
      </c>
      <c r="G1909">
        <v>3334</v>
      </c>
    </row>
    <row r="1910" spans="1:7" x14ac:dyDescent="0.3">
      <c r="A1910" s="1">
        <v>44267</v>
      </c>
      <c r="B1910" t="s">
        <v>28</v>
      </c>
      <c r="C1910" t="str">
        <f>VLOOKUP(B1910,[1]Store_Code!$A$2:$B$10,2,FALSE)</f>
        <v>Inverness</v>
      </c>
      <c r="D1910">
        <f t="shared" si="29"/>
        <v>22</v>
      </c>
      <c r="E1910" t="s">
        <v>8</v>
      </c>
      <c r="F1910" t="s">
        <v>11</v>
      </c>
      <c r="G1910">
        <v>12226</v>
      </c>
    </row>
    <row r="1911" spans="1:7" x14ac:dyDescent="0.3">
      <c r="A1911" s="1">
        <v>44267</v>
      </c>
      <c r="B1911" t="s">
        <v>28</v>
      </c>
      <c r="C1911" t="str">
        <f>VLOOKUP(B1911,[1]Store_Code!$A$2:$B$10,2,FALSE)</f>
        <v>Inverness</v>
      </c>
      <c r="D1911">
        <f t="shared" si="29"/>
        <v>20</v>
      </c>
      <c r="E1911" t="s">
        <v>10</v>
      </c>
      <c r="F1911" t="s">
        <v>9</v>
      </c>
      <c r="G1911">
        <v>36362</v>
      </c>
    </row>
    <row r="1912" spans="1:7" x14ac:dyDescent="0.3">
      <c r="A1912" s="1">
        <v>44267</v>
      </c>
      <c r="B1912" t="s">
        <v>28</v>
      </c>
      <c r="C1912" t="str">
        <f>VLOOKUP(B1912,[1]Store_Code!$A$2:$B$10,2,FALSE)</f>
        <v>Inverness</v>
      </c>
      <c r="D1912">
        <f t="shared" si="29"/>
        <v>20</v>
      </c>
      <c r="E1912" t="s">
        <v>13</v>
      </c>
      <c r="F1912" t="s">
        <v>11</v>
      </c>
      <c r="G1912">
        <v>5505</v>
      </c>
    </row>
    <row r="1913" spans="1:7" x14ac:dyDescent="0.3">
      <c r="A1913" s="1">
        <v>44267</v>
      </c>
      <c r="B1913" t="s">
        <v>29</v>
      </c>
      <c r="C1913" t="str">
        <f>VLOOKUP(B1913,[1]Store_Code!$A$2:$B$10,2,FALSE)</f>
        <v>Stirling</v>
      </c>
      <c r="D1913">
        <f t="shared" si="29"/>
        <v>22</v>
      </c>
      <c r="E1913" t="s">
        <v>8</v>
      </c>
      <c r="F1913" t="s">
        <v>9</v>
      </c>
      <c r="G1913">
        <v>10686</v>
      </c>
    </row>
    <row r="1914" spans="1:7" x14ac:dyDescent="0.3">
      <c r="A1914" s="1">
        <v>44267</v>
      </c>
      <c r="B1914" t="s">
        <v>29</v>
      </c>
      <c r="C1914" t="str">
        <f>VLOOKUP(B1914,[1]Store_Code!$A$2:$B$10,2,FALSE)</f>
        <v>Stirling</v>
      </c>
      <c r="D1914">
        <f t="shared" si="29"/>
        <v>21</v>
      </c>
      <c r="E1914" t="s">
        <v>10</v>
      </c>
      <c r="F1914" t="s">
        <v>9</v>
      </c>
      <c r="G1914">
        <v>29291</v>
      </c>
    </row>
    <row r="1915" spans="1:7" x14ac:dyDescent="0.3">
      <c r="A1915" s="1">
        <v>44267</v>
      </c>
      <c r="B1915" t="s">
        <v>29</v>
      </c>
      <c r="C1915" t="str">
        <f>VLOOKUP(B1915,[1]Store_Code!$A$2:$B$10,2,FALSE)</f>
        <v>Stirling</v>
      </c>
      <c r="D1915">
        <f t="shared" si="29"/>
        <v>15.7</v>
      </c>
      <c r="E1915" t="s">
        <v>13</v>
      </c>
      <c r="F1915" t="s">
        <v>11</v>
      </c>
      <c r="G1915">
        <v>5516</v>
      </c>
    </row>
    <row r="1916" spans="1:7" x14ac:dyDescent="0.3">
      <c r="A1916" s="1">
        <v>44267</v>
      </c>
      <c r="B1916" t="s">
        <v>30</v>
      </c>
      <c r="C1916" t="str">
        <f>VLOOKUP(B1916,[1]Store_Code!$A$2:$B$10,2,FALSE)</f>
        <v>Edinburgh</v>
      </c>
      <c r="D1916">
        <f t="shared" si="29"/>
        <v>29</v>
      </c>
      <c r="E1916" t="s">
        <v>8</v>
      </c>
      <c r="F1916" t="s">
        <v>9</v>
      </c>
      <c r="G1916">
        <v>17809</v>
      </c>
    </row>
    <row r="1917" spans="1:7" x14ac:dyDescent="0.3">
      <c r="A1917" s="1">
        <v>44267</v>
      </c>
      <c r="B1917" t="s">
        <v>30</v>
      </c>
      <c r="C1917" t="str">
        <f>VLOOKUP(B1917,[1]Store_Code!$A$2:$B$10,2,FALSE)</f>
        <v>Edinburgh</v>
      </c>
      <c r="D1917">
        <f t="shared" si="29"/>
        <v>39</v>
      </c>
      <c r="E1917" t="s">
        <v>10</v>
      </c>
      <c r="F1917" t="s">
        <v>11</v>
      </c>
      <c r="G1917">
        <v>62768</v>
      </c>
    </row>
    <row r="1918" spans="1:7" x14ac:dyDescent="0.3">
      <c r="A1918" s="1">
        <v>44267</v>
      </c>
      <c r="B1918" t="s">
        <v>30</v>
      </c>
      <c r="C1918" t="str">
        <f>VLOOKUP(B1918,[1]Store_Code!$A$2:$B$10,2,FALSE)</f>
        <v>Edinburgh</v>
      </c>
      <c r="D1918">
        <f t="shared" si="29"/>
        <v>24</v>
      </c>
      <c r="E1918" t="s">
        <v>13</v>
      </c>
      <c r="F1918" t="s">
        <v>9</v>
      </c>
      <c r="G1918">
        <v>9288</v>
      </c>
    </row>
    <row r="1919" spans="1:7" x14ac:dyDescent="0.3">
      <c r="A1919" s="1">
        <v>44268</v>
      </c>
      <c r="B1919" t="s">
        <v>7</v>
      </c>
      <c r="C1919" t="str">
        <f>VLOOKUP(B1919,[1]Store_Code!$A$2:$B$10,2,FALSE)</f>
        <v>Perth</v>
      </c>
      <c r="D1919">
        <f t="shared" si="29"/>
        <v>18</v>
      </c>
      <c r="E1919" t="s">
        <v>8</v>
      </c>
      <c r="F1919" t="s">
        <v>11</v>
      </c>
      <c r="G1919">
        <v>4899</v>
      </c>
    </row>
    <row r="1920" spans="1:7" x14ac:dyDescent="0.3">
      <c r="A1920" s="1">
        <v>44268</v>
      </c>
      <c r="B1920" t="s">
        <v>7</v>
      </c>
      <c r="C1920" t="str">
        <f>VLOOKUP(B1920,[1]Store_Code!$A$2:$B$10,2,FALSE)</f>
        <v>Perth</v>
      </c>
      <c r="D1920">
        <f t="shared" si="29"/>
        <v>19</v>
      </c>
      <c r="E1920" t="s">
        <v>10</v>
      </c>
      <c r="F1920" t="s">
        <v>9</v>
      </c>
      <c r="G1920">
        <v>25261</v>
      </c>
    </row>
    <row r="1921" spans="1:7" x14ac:dyDescent="0.3">
      <c r="A1921" s="1">
        <v>44268</v>
      </c>
      <c r="B1921" t="s">
        <v>7</v>
      </c>
      <c r="C1921" t="str">
        <f>VLOOKUP(B1921,[1]Store_Code!$A$2:$B$10,2,FALSE)</f>
        <v>Perth</v>
      </c>
      <c r="D1921">
        <f t="shared" si="29"/>
        <v>13</v>
      </c>
      <c r="E1921" t="s">
        <v>13</v>
      </c>
      <c r="F1921" t="s">
        <v>11</v>
      </c>
      <c r="G1921">
        <v>7036</v>
      </c>
    </row>
    <row r="1922" spans="1:7" x14ac:dyDescent="0.3">
      <c r="A1922" s="1">
        <v>44268</v>
      </c>
      <c r="B1922" t="s">
        <v>15</v>
      </c>
      <c r="C1922" t="str">
        <f>VLOOKUP(B1922,[1]Store_Code!$A$2:$B$10,2,FALSE)</f>
        <v>Aberdeen</v>
      </c>
      <c r="D1922">
        <f t="shared" ref="D1922:D1985" si="30">INDEX($I$4:$K$12,MATCH(C1922,$H$4:$H$12,0),MATCH(E1922,I$3:K$3,0))</f>
        <v>24</v>
      </c>
      <c r="E1922" t="s">
        <v>8</v>
      </c>
      <c r="F1922" t="s">
        <v>11</v>
      </c>
      <c r="G1922">
        <v>13509</v>
      </c>
    </row>
    <row r="1923" spans="1:7" x14ac:dyDescent="0.3">
      <c r="A1923" s="1">
        <v>44268</v>
      </c>
      <c r="B1923" t="s">
        <v>15</v>
      </c>
      <c r="C1923" t="str">
        <f>VLOOKUP(B1923,[1]Store_Code!$A$2:$B$10,2,FALSE)</f>
        <v>Aberdeen</v>
      </c>
      <c r="D1923">
        <f t="shared" si="30"/>
        <v>28</v>
      </c>
      <c r="E1923" t="s">
        <v>10</v>
      </c>
      <c r="F1923" t="s">
        <v>9</v>
      </c>
      <c r="G1923">
        <v>37496</v>
      </c>
    </row>
    <row r="1924" spans="1:7" x14ac:dyDescent="0.3">
      <c r="A1924" s="1">
        <v>44268</v>
      </c>
      <c r="B1924" t="s">
        <v>15</v>
      </c>
      <c r="C1924" t="str">
        <f>VLOOKUP(B1924,[1]Store_Code!$A$2:$B$10,2,FALSE)</f>
        <v>Aberdeen</v>
      </c>
      <c r="D1924">
        <f t="shared" si="30"/>
        <v>16</v>
      </c>
      <c r="E1924" t="s">
        <v>13</v>
      </c>
      <c r="F1924" t="s">
        <v>11</v>
      </c>
      <c r="G1924">
        <v>7087</v>
      </c>
    </row>
    <row r="1925" spans="1:7" x14ac:dyDescent="0.3">
      <c r="A1925" s="1">
        <v>44268</v>
      </c>
      <c r="B1925" t="s">
        <v>19</v>
      </c>
      <c r="C1925" t="str">
        <f>VLOOKUP(B1925,[1]Store_Code!$A$2:$B$10,2,FALSE)</f>
        <v>St Andrews</v>
      </c>
      <c r="D1925">
        <f t="shared" si="30"/>
        <v>15</v>
      </c>
      <c r="E1925" t="s">
        <v>8</v>
      </c>
      <c r="F1925" t="s">
        <v>9</v>
      </c>
      <c r="G1925">
        <v>7295</v>
      </c>
    </row>
    <row r="1926" spans="1:7" x14ac:dyDescent="0.3">
      <c r="A1926" s="1">
        <v>44268</v>
      </c>
      <c r="B1926" t="s">
        <v>19</v>
      </c>
      <c r="C1926" t="str">
        <f>VLOOKUP(B1926,[1]Store_Code!$A$2:$B$10,2,FALSE)</f>
        <v>St Andrews</v>
      </c>
      <c r="D1926">
        <f t="shared" si="30"/>
        <v>19</v>
      </c>
      <c r="E1926" t="s">
        <v>10</v>
      </c>
      <c r="F1926" t="s">
        <v>9</v>
      </c>
      <c r="G1926">
        <v>18898</v>
      </c>
    </row>
    <row r="1927" spans="1:7" x14ac:dyDescent="0.3">
      <c r="A1927" s="1">
        <v>44268</v>
      </c>
      <c r="B1927" t="s">
        <v>19</v>
      </c>
      <c r="C1927" t="str">
        <f>VLOOKUP(B1927,[1]Store_Code!$A$2:$B$10,2,FALSE)</f>
        <v>St Andrews</v>
      </c>
      <c r="D1927">
        <f t="shared" si="30"/>
        <v>10</v>
      </c>
      <c r="E1927" t="s">
        <v>13</v>
      </c>
      <c r="F1927" t="s">
        <v>11</v>
      </c>
      <c r="G1927">
        <v>5778</v>
      </c>
    </row>
    <row r="1928" spans="1:7" x14ac:dyDescent="0.3">
      <c r="A1928" s="1">
        <v>44268</v>
      </c>
      <c r="B1928" t="s">
        <v>23</v>
      </c>
      <c r="C1928" t="str">
        <f>VLOOKUP(B1928,[1]Store_Code!$A$2:$B$10,2,FALSE)</f>
        <v>Dundee</v>
      </c>
      <c r="D1928">
        <f t="shared" si="30"/>
        <v>23</v>
      </c>
      <c r="E1928" t="s">
        <v>8</v>
      </c>
      <c r="F1928" t="s">
        <v>9</v>
      </c>
      <c r="G1928">
        <v>13399</v>
      </c>
    </row>
    <row r="1929" spans="1:7" x14ac:dyDescent="0.3">
      <c r="A1929" s="1">
        <v>44268</v>
      </c>
      <c r="B1929" t="s">
        <v>23</v>
      </c>
      <c r="C1929" t="str">
        <f>VLOOKUP(B1929,[1]Store_Code!$A$2:$B$10,2,FALSE)</f>
        <v>Dundee</v>
      </c>
      <c r="D1929">
        <f t="shared" si="30"/>
        <v>30</v>
      </c>
      <c r="E1929" t="s">
        <v>10</v>
      </c>
      <c r="F1929" t="s">
        <v>11</v>
      </c>
      <c r="G1929">
        <v>36157</v>
      </c>
    </row>
    <row r="1930" spans="1:7" x14ac:dyDescent="0.3">
      <c r="A1930" s="1">
        <v>44268</v>
      </c>
      <c r="B1930" t="s">
        <v>23</v>
      </c>
      <c r="C1930" t="str">
        <f>VLOOKUP(B1930,[1]Store_Code!$A$2:$B$10,2,FALSE)</f>
        <v>Dundee</v>
      </c>
      <c r="D1930">
        <f t="shared" si="30"/>
        <v>22</v>
      </c>
      <c r="E1930" t="s">
        <v>13</v>
      </c>
      <c r="F1930" t="s">
        <v>11</v>
      </c>
      <c r="G1930">
        <v>8309</v>
      </c>
    </row>
    <row r="1931" spans="1:7" x14ac:dyDescent="0.3">
      <c r="A1931" s="1">
        <v>44268</v>
      </c>
      <c r="B1931" t="s">
        <v>26</v>
      </c>
      <c r="C1931" t="str">
        <f>VLOOKUP(B1931,[1]Store_Code!$A$2:$B$10,2,FALSE)</f>
        <v>Glasgow</v>
      </c>
      <c r="D1931">
        <f t="shared" si="30"/>
        <v>31</v>
      </c>
      <c r="E1931" t="s">
        <v>8</v>
      </c>
      <c r="F1931" t="s">
        <v>9</v>
      </c>
      <c r="G1931">
        <v>29764</v>
      </c>
    </row>
    <row r="1932" spans="1:7" x14ac:dyDescent="0.3">
      <c r="A1932" s="1">
        <v>44268</v>
      </c>
      <c r="B1932" t="s">
        <v>26</v>
      </c>
      <c r="C1932" t="str">
        <f>VLOOKUP(B1932,[1]Store_Code!$A$2:$B$10,2,FALSE)</f>
        <v>Glasgow</v>
      </c>
      <c r="D1932">
        <f t="shared" si="30"/>
        <v>44</v>
      </c>
      <c r="E1932" t="s">
        <v>10</v>
      </c>
      <c r="F1932" t="s">
        <v>9</v>
      </c>
      <c r="G1932">
        <v>85041</v>
      </c>
    </row>
    <row r="1933" spans="1:7" x14ac:dyDescent="0.3">
      <c r="A1933" s="1">
        <v>44268</v>
      </c>
      <c r="B1933" t="s">
        <v>26</v>
      </c>
      <c r="C1933" t="str">
        <f>VLOOKUP(B1933,[1]Store_Code!$A$2:$B$10,2,FALSE)</f>
        <v>Glasgow</v>
      </c>
      <c r="D1933">
        <f t="shared" si="30"/>
        <v>26</v>
      </c>
      <c r="E1933" t="s">
        <v>13</v>
      </c>
      <c r="F1933" t="s">
        <v>11</v>
      </c>
      <c r="G1933">
        <v>12292</v>
      </c>
    </row>
    <row r="1934" spans="1:7" x14ac:dyDescent="0.3">
      <c r="A1934" s="1">
        <v>44268</v>
      </c>
      <c r="B1934" t="s">
        <v>27</v>
      </c>
      <c r="C1934" t="str">
        <f>VLOOKUP(B1934,[1]Store_Code!$A$2:$B$10,2,FALSE)</f>
        <v>Dumfries</v>
      </c>
      <c r="D1934">
        <f t="shared" si="30"/>
        <v>13</v>
      </c>
      <c r="E1934" t="s">
        <v>8</v>
      </c>
      <c r="F1934" t="s">
        <v>9</v>
      </c>
      <c r="G1934">
        <v>8734</v>
      </c>
    </row>
    <row r="1935" spans="1:7" x14ac:dyDescent="0.3">
      <c r="A1935" s="1">
        <v>44268</v>
      </c>
      <c r="B1935" t="s">
        <v>27</v>
      </c>
      <c r="C1935" t="str">
        <f>VLOOKUP(B1935,[1]Store_Code!$A$2:$B$10,2,FALSE)</f>
        <v>Dumfries</v>
      </c>
      <c r="D1935">
        <f t="shared" si="30"/>
        <v>18</v>
      </c>
      <c r="E1935" t="s">
        <v>10</v>
      </c>
      <c r="F1935" t="s">
        <v>9</v>
      </c>
      <c r="G1935">
        <v>19284</v>
      </c>
    </row>
    <row r="1936" spans="1:7" x14ac:dyDescent="0.3">
      <c r="A1936" s="1">
        <v>44268</v>
      </c>
      <c r="B1936" t="s">
        <v>27</v>
      </c>
      <c r="C1936" t="str">
        <f>VLOOKUP(B1936,[1]Store_Code!$A$2:$B$10,2,FALSE)</f>
        <v>Dumfries</v>
      </c>
      <c r="D1936">
        <f t="shared" si="30"/>
        <v>9</v>
      </c>
      <c r="E1936" t="s">
        <v>13</v>
      </c>
      <c r="F1936" t="s">
        <v>11</v>
      </c>
      <c r="G1936">
        <v>3645</v>
      </c>
    </row>
    <row r="1937" spans="1:7" x14ac:dyDescent="0.3">
      <c r="A1937" s="1">
        <v>44268</v>
      </c>
      <c r="B1937" t="s">
        <v>28</v>
      </c>
      <c r="C1937" t="str">
        <f>VLOOKUP(B1937,[1]Store_Code!$A$2:$B$10,2,FALSE)</f>
        <v>Inverness</v>
      </c>
      <c r="D1937">
        <f t="shared" si="30"/>
        <v>22</v>
      </c>
      <c r="E1937" t="s">
        <v>8</v>
      </c>
      <c r="F1937" t="s">
        <v>11</v>
      </c>
      <c r="G1937">
        <v>11454</v>
      </c>
    </row>
    <row r="1938" spans="1:7" x14ac:dyDescent="0.3">
      <c r="A1938" s="1">
        <v>44268</v>
      </c>
      <c r="B1938" t="s">
        <v>28</v>
      </c>
      <c r="C1938" t="str">
        <f>VLOOKUP(B1938,[1]Store_Code!$A$2:$B$10,2,FALSE)</f>
        <v>Inverness</v>
      </c>
      <c r="D1938">
        <f t="shared" si="30"/>
        <v>20</v>
      </c>
      <c r="E1938" t="s">
        <v>10</v>
      </c>
      <c r="F1938" t="s">
        <v>9</v>
      </c>
      <c r="G1938">
        <v>31419</v>
      </c>
    </row>
    <row r="1939" spans="1:7" x14ac:dyDescent="0.3">
      <c r="A1939" s="1">
        <v>44268</v>
      </c>
      <c r="B1939" t="s">
        <v>28</v>
      </c>
      <c r="C1939" t="str">
        <f>VLOOKUP(B1939,[1]Store_Code!$A$2:$B$10,2,FALSE)</f>
        <v>Inverness</v>
      </c>
      <c r="D1939">
        <f t="shared" si="30"/>
        <v>20</v>
      </c>
      <c r="E1939" t="s">
        <v>13</v>
      </c>
      <c r="F1939" t="s">
        <v>11</v>
      </c>
      <c r="G1939">
        <v>6017</v>
      </c>
    </row>
    <row r="1940" spans="1:7" x14ac:dyDescent="0.3">
      <c r="A1940" s="1">
        <v>44268</v>
      </c>
      <c r="B1940" t="s">
        <v>29</v>
      </c>
      <c r="C1940" t="str">
        <f>VLOOKUP(B1940,[1]Store_Code!$A$2:$B$10,2,FALSE)</f>
        <v>Stirling</v>
      </c>
      <c r="D1940">
        <f t="shared" si="30"/>
        <v>22</v>
      </c>
      <c r="E1940" t="s">
        <v>8</v>
      </c>
      <c r="F1940" t="s">
        <v>9</v>
      </c>
      <c r="G1940">
        <v>10049</v>
      </c>
    </row>
    <row r="1941" spans="1:7" x14ac:dyDescent="0.3">
      <c r="A1941" s="1">
        <v>44268</v>
      </c>
      <c r="B1941" t="s">
        <v>29</v>
      </c>
      <c r="C1941" t="str">
        <f>VLOOKUP(B1941,[1]Store_Code!$A$2:$B$10,2,FALSE)</f>
        <v>Stirling</v>
      </c>
      <c r="D1941">
        <f t="shared" si="30"/>
        <v>21</v>
      </c>
      <c r="E1941" t="s">
        <v>10</v>
      </c>
      <c r="F1941" t="s">
        <v>9</v>
      </c>
      <c r="G1941">
        <v>25310</v>
      </c>
    </row>
    <row r="1942" spans="1:7" x14ac:dyDescent="0.3">
      <c r="A1942" s="1">
        <v>44268</v>
      </c>
      <c r="B1942" t="s">
        <v>29</v>
      </c>
      <c r="C1942" t="str">
        <f>VLOOKUP(B1942,[1]Store_Code!$A$2:$B$10,2,FALSE)</f>
        <v>Stirling</v>
      </c>
      <c r="D1942">
        <f t="shared" si="30"/>
        <v>15.7</v>
      </c>
      <c r="E1942" t="s">
        <v>13</v>
      </c>
      <c r="F1942" t="s">
        <v>11</v>
      </c>
      <c r="G1942">
        <v>6030</v>
      </c>
    </row>
    <row r="1943" spans="1:7" x14ac:dyDescent="0.3">
      <c r="A1943" s="1">
        <v>44268</v>
      </c>
      <c r="B1943" t="s">
        <v>30</v>
      </c>
      <c r="C1943" t="str">
        <f>VLOOKUP(B1943,[1]Store_Code!$A$2:$B$10,2,FALSE)</f>
        <v>Edinburgh</v>
      </c>
      <c r="D1943">
        <f t="shared" si="30"/>
        <v>29</v>
      </c>
      <c r="E1943" t="s">
        <v>8</v>
      </c>
      <c r="F1943" t="s">
        <v>9</v>
      </c>
      <c r="G1943">
        <v>16749</v>
      </c>
    </row>
    <row r="1944" spans="1:7" x14ac:dyDescent="0.3">
      <c r="A1944" s="1">
        <v>44268</v>
      </c>
      <c r="B1944" t="s">
        <v>30</v>
      </c>
      <c r="C1944" t="str">
        <f>VLOOKUP(B1944,[1]Store_Code!$A$2:$B$10,2,FALSE)</f>
        <v>Edinburgh</v>
      </c>
      <c r="D1944">
        <f t="shared" si="30"/>
        <v>39</v>
      </c>
      <c r="E1944" t="s">
        <v>10</v>
      </c>
      <c r="F1944" t="s">
        <v>11</v>
      </c>
      <c r="G1944">
        <v>54236</v>
      </c>
    </row>
    <row r="1945" spans="1:7" x14ac:dyDescent="0.3">
      <c r="A1945" s="1">
        <v>44268</v>
      </c>
      <c r="B1945" t="s">
        <v>30</v>
      </c>
      <c r="C1945" t="str">
        <f>VLOOKUP(B1945,[1]Store_Code!$A$2:$B$10,2,FALSE)</f>
        <v>Edinburgh</v>
      </c>
      <c r="D1945">
        <f t="shared" si="30"/>
        <v>24</v>
      </c>
      <c r="E1945" t="s">
        <v>13</v>
      </c>
      <c r="F1945" t="s">
        <v>9</v>
      </c>
      <c r="G1945">
        <v>10058</v>
      </c>
    </row>
    <row r="1946" spans="1:7" x14ac:dyDescent="0.3">
      <c r="A1946" s="1">
        <v>44269</v>
      </c>
      <c r="B1946" t="s">
        <v>7</v>
      </c>
      <c r="C1946" t="str">
        <f>VLOOKUP(B1946,[1]Store_Code!$A$2:$B$10,2,FALSE)</f>
        <v>Perth</v>
      </c>
      <c r="D1946">
        <f t="shared" si="30"/>
        <v>18</v>
      </c>
      <c r="E1946" t="s">
        <v>8</v>
      </c>
      <c r="F1946" t="s">
        <v>11</v>
      </c>
      <c r="G1946">
        <v>6146</v>
      </c>
    </row>
    <row r="1947" spans="1:7" x14ac:dyDescent="0.3">
      <c r="A1947" s="1">
        <v>44269</v>
      </c>
      <c r="B1947" t="s">
        <v>7</v>
      </c>
      <c r="C1947" t="str">
        <f>VLOOKUP(B1947,[1]Store_Code!$A$2:$B$10,2,FALSE)</f>
        <v>Perth</v>
      </c>
      <c r="D1947">
        <f t="shared" si="30"/>
        <v>19</v>
      </c>
      <c r="E1947" t="s">
        <v>10</v>
      </c>
      <c r="F1947" t="s">
        <v>9</v>
      </c>
      <c r="G1947">
        <v>24043</v>
      </c>
    </row>
    <row r="1948" spans="1:7" x14ac:dyDescent="0.3">
      <c r="A1948" s="1">
        <v>44269</v>
      </c>
      <c r="B1948" t="s">
        <v>7</v>
      </c>
      <c r="C1948" t="str">
        <f>VLOOKUP(B1948,[1]Store_Code!$A$2:$B$10,2,FALSE)</f>
        <v>Perth</v>
      </c>
      <c r="D1948">
        <f t="shared" si="30"/>
        <v>13</v>
      </c>
      <c r="E1948" t="s">
        <v>13</v>
      </c>
      <c r="F1948" t="s">
        <v>11</v>
      </c>
      <c r="G1948">
        <v>5978</v>
      </c>
    </row>
    <row r="1949" spans="1:7" x14ac:dyDescent="0.3">
      <c r="A1949" s="1">
        <v>44269</v>
      </c>
      <c r="B1949" t="s">
        <v>15</v>
      </c>
      <c r="C1949" t="str">
        <f>VLOOKUP(B1949,[1]Store_Code!$A$2:$B$10,2,FALSE)</f>
        <v>Aberdeen</v>
      </c>
      <c r="D1949">
        <f t="shared" si="30"/>
        <v>24</v>
      </c>
      <c r="E1949" t="s">
        <v>8</v>
      </c>
      <c r="F1949" t="s">
        <v>11</v>
      </c>
      <c r="G1949">
        <v>13545</v>
      </c>
    </row>
    <row r="1950" spans="1:7" x14ac:dyDescent="0.3">
      <c r="A1950" s="1">
        <v>44269</v>
      </c>
      <c r="B1950" t="s">
        <v>15</v>
      </c>
      <c r="C1950" t="str">
        <f>VLOOKUP(B1950,[1]Store_Code!$A$2:$B$10,2,FALSE)</f>
        <v>Aberdeen</v>
      </c>
      <c r="D1950">
        <f t="shared" si="30"/>
        <v>28</v>
      </c>
      <c r="E1950" t="s">
        <v>10</v>
      </c>
      <c r="F1950" t="s">
        <v>9</v>
      </c>
      <c r="G1950">
        <v>35579</v>
      </c>
    </row>
    <row r="1951" spans="1:7" x14ac:dyDescent="0.3">
      <c r="A1951" s="1">
        <v>44269</v>
      </c>
      <c r="B1951" t="s">
        <v>15</v>
      </c>
      <c r="C1951" t="str">
        <f>VLOOKUP(B1951,[1]Store_Code!$A$2:$B$10,2,FALSE)</f>
        <v>Aberdeen</v>
      </c>
      <c r="D1951">
        <f t="shared" si="30"/>
        <v>16</v>
      </c>
      <c r="E1951" t="s">
        <v>13</v>
      </c>
      <c r="F1951" t="s">
        <v>11</v>
      </c>
      <c r="G1951">
        <v>6024</v>
      </c>
    </row>
    <row r="1952" spans="1:7" x14ac:dyDescent="0.3">
      <c r="A1952" s="1">
        <v>44269</v>
      </c>
      <c r="B1952" t="s">
        <v>19</v>
      </c>
      <c r="C1952" t="str">
        <f>VLOOKUP(B1952,[1]Store_Code!$A$2:$B$10,2,FALSE)</f>
        <v>St Andrews</v>
      </c>
      <c r="D1952">
        <f t="shared" si="30"/>
        <v>15</v>
      </c>
      <c r="E1952" t="s">
        <v>8</v>
      </c>
      <c r="F1952" t="s">
        <v>9</v>
      </c>
      <c r="G1952">
        <v>7314</v>
      </c>
    </row>
    <row r="1953" spans="1:7" x14ac:dyDescent="0.3">
      <c r="A1953" s="1">
        <v>44269</v>
      </c>
      <c r="B1953" t="s">
        <v>19</v>
      </c>
      <c r="C1953" t="str">
        <f>VLOOKUP(B1953,[1]Store_Code!$A$2:$B$10,2,FALSE)</f>
        <v>St Andrews</v>
      </c>
      <c r="D1953">
        <f t="shared" si="30"/>
        <v>19</v>
      </c>
      <c r="E1953" t="s">
        <v>10</v>
      </c>
      <c r="F1953" t="s">
        <v>9</v>
      </c>
      <c r="G1953">
        <v>17932</v>
      </c>
    </row>
    <row r="1954" spans="1:7" x14ac:dyDescent="0.3">
      <c r="A1954" s="1">
        <v>44269</v>
      </c>
      <c r="B1954" t="s">
        <v>19</v>
      </c>
      <c r="C1954" t="str">
        <f>VLOOKUP(B1954,[1]Store_Code!$A$2:$B$10,2,FALSE)</f>
        <v>St Andrews</v>
      </c>
      <c r="D1954">
        <f t="shared" si="30"/>
        <v>10</v>
      </c>
      <c r="E1954" t="s">
        <v>13</v>
      </c>
      <c r="F1954" t="s">
        <v>11</v>
      </c>
      <c r="G1954">
        <v>4911</v>
      </c>
    </row>
    <row r="1955" spans="1:7" x14ac:dyDescent="0.3">
      <c r="A1955" s="1">
        <v>44269</v>
      </c>
      <c r="B1955" t="s">
        <v>23</v>
      </c>
      <c r="C1955" t="str">
        <f>VLOOKUP(B1955,[1]Store_Code!$A$2:$B$10,2,FALSE)</f>
        <v>Dundee</v>
      </c>
      <c r="D1955">
        <f t="shared" si="30"/>
        <v>23</v>
      </c>
      <c r="E1955" t="s">
        <v>8</v>
      </c>
      <c r="F1955" t="s">
        <v>9</v>
      </c>
      <c r="G1955">
        <v>13434</v>
      </c>
    </row>
    <row r="1956" spans="1:7" x14ac:dyDescent="0.3">
      <c r="A1956" s="1">
        <v>44269</v>
      </c>
      <c r="B1956" t="s">
        <v>23</v>
      </c>
      <c r="C1956" t="str">
        <f>VLOOKUP(B1956,[1]Store_Code!$A$2:$B$10,2,FALSE)</f>
        <v>Dundee</v>
      </c>
      <c r="D1956">
        <f t="shared" si="30"/>
        <v>30</v>
      </c>
      <c r="E1956" t="s">
        <v>10</v>
      </c>
      <c r="F1956" t="s">
        <v>11</v>
      </c>
      <c r="G1956">
        <v>34308</v>
      </c>
    </row>
    <row r="1957" spans="1:7" x14ac:dyDescent="0.3">
      <c r="A1957" s="1">
        <v>44269</v>
      </c>
      <c r="B1957" t="s">
        <v>23</v>
      </c>
      <c r="C1957" t="str">
        <f>VLOOKUP(B1957,[1]Store_Code!$A$2:$B$10,2,FALSE)</f>
        <v>Dundee</v>
      </c>
      <c r="D1957">
        <f t="shared" si="30"/>
        <v>22</v>
      </c>
      <c r="E1957" t="s">
        <v>13</v>
      </c>
      <c r="F1957" t="s">
        <v>11</v>
      </c>
      <c r="G1957">
        <v>7060</v>
      </c>
    </row>
    <row r="1958" spans="1:7" x14ac:dyDescent="0.3">
      <c r="A1958" s="1">
        <v>44269</v>
      </c>
      <c r="B1958" t="s">
        <v>26</v>
      </c>
      <c r="C1958" t="str">
        <f>VLOOKUP(B1958,[1]Store_Code!$A$2:$B$10,2,FALSE)</f>
        <v>Glasgow</v>
      </c>
      <c r="D1958">
        <f t="shared" si="30"/>
        <v>31</v>
      </c>
      <c r="E1958" t="s">
        <v>8</v>
      </c>
      <c r="F1958" t="s">
        <v>9</v>
      </c>
      <c r="G1958">
        <v>29841</v>
      </c>
    </row>
    <row r="1959" spans="1:7" x14ac:dyDescent="0.3">
      <c r="A1959" s="1">
        <v>44269</v>
      </c>
      <c r="B1959" t="s">
        <v>26</v>
      </c>
      <c r="C1959" t="str">
        <f>VLOOKUP(B1959,[1]Store_Code!$A$2:$B$10,2,FALSE)</f>
        <v>Glasgow</v>
      </c>
      <c r="D1959">
        <f t="shared" si="30"/>
        <v>44</v>
      </c>
      <c r="E1959" t="s">
        <v>10</v>
      </c>
      <c r="F1959" t="s">
        <v>9</v>
      </c>
      <c r="G1959">
        <v>80693</v>
      </c>
    </row>
    <row r="1960" spans="1:7" x14ac:dyDescent="0.3">
      <c r="A1960" s="1">
        <v>44269</v>
      </c>
      <c r="B1960" t="s">
        <v>26</v>
      </c>
      <c r="C1960" t="str">
        <f>VLOOKUP(B1960,[1]Store_Code!$A$2:$B$10,2,FALSE)</f>
        <v>Glasgow</v>
      </c>
      <c r="D1960">
        <f t="shared" si="30"/>
        <v>26</v>
      </c>
      <c r="E1960" t="s">
        <v>13</v>
      </c>
      <c r="F1960" t="s">
        <v>11</v>
      </c>
      <c r="G1960">
        <v>10446</v>
      </c>
    </row>
    <row r="1961" spans="1:7" x14ac:dyDescent="0.3">
      <c r="A1961" s="1">
        <v>44269</v>
      </c>
      <c r="B1961" t="s">
        <v>27</v>
      </c>
      <c r="C1961" t="str">
        <f>VLOOKUP(B1961,[1]Store_Code!$A$2:$B$10,2,FALSE)</f>
        <v>Dumfries</v>
      </c>
      <c r="D1961">
        <f t="shared" si="30"/>
        <v>13</v>
      </c>
      <c r="E1961" t="s">
        <v>8</v>
      </c>
      <c r="F1961" t="s">
        <v>9</v>
      </c>
      <c r="G1961">
        <v>8756</v>
      </c>
    </row>
    <row r="1962" spans="1:7" x14ac:dyDescent="0.3">
      <c r="A1962" s="1">
        <v>44269</v>
      </c>
      <c r="B1962" t="s">
        <v>27</v>
      </c>
      <c r="C1962" t="str">
        <f>VLOOKUP(B1962,[1]Store_Code!$A$2:$B$10,2,FALSE)</f>
        <v>Dumfries</v>
      </c>
      <c r="D1962">
        <f t="shared" si="30"/>
        <v>18</v>
      </c>
      <c r="E1962" t="s">
        <v>10</v>
      </c>
      <c r="F1962" t="s">
        <v>9</v>
      </c>
      <c r="G1962">
        <v>18298</v>
      </c>
    </row>
    <row r="1963" spans="1:7" x14ac:dyDescent="0.3">
      <c r="A1963" s="1">
        <v>44269</v>
      </c>
      <c r="B1963" t="s">
        <v>27</v>
      </c>
      <c r="C1963" t="str">
        <f>VLOOKUP(B1963,[1]Store_Code!$A$2:$B$10,2,FALSE)</f>
        <v>Dumfries</v>
      </c>
      <c r="D1963">
        <f t="shared" si="30"/>
        <v>9</v>
      </c>
      <c r="E1963" t="s">
        <v>13</v>
      </c>
      <c r="F1963" t="s">
        <v>11</v>
      </c>
      <c r="G1963">
        <v>3098</v>
      </c>
    </row>
    <row r="1964" spans="1:7" x14ac:dyDescent="0.3">
      <c r="A1964" s="1">
        <v>44269</v>
      </c>
      <c r="B1964" t="s">
        <v>28</v>
      </c>
      <c r="C1964" t="str">
        <f>VLOOKUP(B1964,[1]Store_Code!$A$2:$B$10,2,FALSE)</f>
        <v>Inverness</v>
      </c>
      <c r="D1964">
        <f t="shared" si="30"/>
        <v>22</v>
      </c>
      <c r="E1964" t="s">
        <v>8</v>
      </c>
      <c r="F1964" t="s">
        <v>11</v>
      </c>
      <c r="G1964">
        <v>11486</v>
      </c>
    </row>
    <row r="1965" spans="1:7" x14ac:dyDescent="0.3">
      <c r="A1965" s="1">
        <v>44269</v>
      </c>
      <c r="B1965" t="s">
        <v>28</v>
      </c>
      <c r="C1965" t="str">
        <f>VLOOKUP(B1965,[1]Store_Code!$A$2:$B$10,2,FALSE)</f>
        <v>Inverness</v>
      </c>
      <c r="D1965">
        <f t="shared" si="30"/>
        <v>20</v>
      </c>
      <c r="E1965" t="s">
        <v>10</v>
      </c>
      <c r="F1965" t="s">
        <v>9</v>
      </c>
      <c r="G1965">
        <v>29813</v>
      </c>
    </row>
    <row r="1966" spans="1:7" x14ac:dyDescent="0.3">
      <c r="A1966" s="1">
        <v>44269</v>
      </c>
      <c r="B1966" t="s">
        <v>28</v>
      </c>
      <c r="C1966" t="str">
        <f>VLOOKUP(B1966,[1]Store_Code!$A$2:$B$10,2,FALSE)</f>
        <v>Inverness</v>
      </c>
      <c r="D1966">
        <f t="shared" si="30"/>
        <v>20</v>
      </c>
      <c r="E1966" t="s">
        <v>13</v>
      </c>
      <c r="F1966" t="s">
        <v>11</v>
      </c>
      <c r="G1966">
        <v>5113</v>
      </c>
    </row>
    <row r="1967" spans="1:7" x14ac:dyDescent="0.3">
      <c r="A1967" s="1">
        <v>44269</v>
      </c>
      <c r="B1967" t="s">
        <v>29</v>
      </c>
      <c r="C1967" t="str">
        <f>VLOOKUP(B1967,[1]Store_Code!$A$2:$B$10,2,FALSE)</f>
        <v>Stirling</v>
      </c>
      <c r="D1967">
        <f t="shared" si="30"/>
        <v>22</v>
      </c>
      <c r="E1967" t="s">
        <v>8</v>
      </c>
      <c r="F1967" t="s">
        <v>9</v>
      </c>
      <c r="G1967">
        <v>10076</v>
      </c>
    </row>
    <row r="1968" spans="1:7" x14ac:dyDescent="0.3">
      <c r="A1968" s="1">
        <v>44269</v>
      </c>
      <c r="B1968" t="s">
        <v>29</v>
      </c>
      <c r="C1968" t="str">
        <f>VLOOKUP(B1968,[1]Store_Code!$A$2:$B$10,2,FALSE)</f>
        <v>Stirling</v>
      </c>
      <c r="D1968">
        <f t="shared" si="30"/>
        <v>21</v>
      </c>
      <c r="E1968" t="s">
        <v>10</v>
      </c>
      <c r="F1968" t="s">
        <v>9</v>
      </c>
      <c r="G1968">
        <v>24016</v>
      </c>
    </row>
    <row r="1969" spans="1:7" x14ac:dyDescent="0.3">
      <c r="A1969" s="1">
        <v>44269</v>
      </c>
      <c r="B1969" t="s">
        <v>29</v>
      </c>
      <c r="C1969" t="str">
        <f>VLOOKUP(B1969,[1]Store_Code!$A$2:$B$10,2,FALSE)</f>
        <v>Stirling</v>
      </c>
      <c r="D1969">
        <f t="shared" si="30"/>
        <v>15.7</v>
      </c>
      <c r="E1969" t="s">
        <v>13</v>
      </c>
      <c r="F1969" t="s">
        <v>11</v>
      </c>
      <c r="G1969">
        <v>5125</v>
      </c>
    </row>
    <row r="1970" spans="1:7" x14ac:dyDescent="0.3">
      <c r="A1970" s="1">
        <v>44269</v>
      </c>
      <c r="B1970" t="s">
        <v>30</v>
      </c>
      <c r="C1970" t="str">
        <f>VLOOKUP(B1970,[1]Store_Code!$A$2:$B$10,2,FALSE)</f>
        <v>Edinburgh</v>
      </c>
      <c r="D1970">
        <f t="shared" si="30"/>
        <v>29</v>
      </c>
      <c r="E1970" t="s">
        <v>8</v>
      </c>
      <c r="F1970" t="s">
        <v>9</v>
      </c>
      <c r="G1970">
        <v>16792</v>
      </c>
    </row>
    <row r="1971" spans="1:7" x14ac:dyDescent="0.3">
      <c r="A1971" s="1">
        <v>44269</v>
      </c>
      <c r="B1971" t="s">
        <v>30</v>
      </c>
      <c r="C1971" t="str">
        <f>VLOOKUP(B1971,[1]Store_Code!$A$2:$B$10,2,FALSE)</f>
        <v>Edinburgh</v>
      </c>
      <c r="D1971">
        <f t="shared" si="30"/>
        <v>39</v>
      </c>
      <c r="E1971" t="s">
        <v>10</v>
      </c>
      <c r="F1971" t="s">
        <v>11</v>
      </c>
      <c r="G1971">
        <v>51463</v>
      </c>
    </row>
    <row r="1972" spans="1:7" x14ac:dyDescent="0.3">
      <c r="A1972" s="1">
        <v>44269</v>
      </c>
      <c r="B1972" t="s">
        <v>30</v>
      </c>
      <c r="C1972" t="str">
        <f>VLOOKUP(B1972,[1]Store_Code!$A$2:$B$10,2,FALSE)</f>
        <v>Edinburgh</v>
      </c>
      <c r="D1972">
        <f t="shared" si="30"/>
        <v>24</v>
      </c>
      <c r="E1972" t="s">
        <v>13</v>
      </c>
      <c r="F1972" t="s">
        <v>9</v>
      </c>
      <c r="G1972">
        <v>8699</v>
      </c>
    </row>
    <row r="1973" spans="1:7" x14ac:dyDescent="0.3">
      <c r="A1973" s="1">
        <v>44270</v>
      </c>
      <c r="B1973" t="s">
        <v>7</v>
      </c>
      <c r="C1973" t="str">
        <f>VLOOKUP(B1973,[1]Store_Code!$A$2:$B$10,2,FALSE)</f>
        <v>Perth</v>
      </c>
      <c r="D1973">
        <f t="shared" si="30"/>
        <v>18</v>
      </c>
      <c r="E1973" t="s">
        <v>8</v>
      </c>
      <c r="F1973" t="s">
        <v>11</v>
      </c>
      <c r="G1973">
        <v>6278</v>
      </c>
    </row>
    <row r="1974" spans="1:7" x14ac:dyDescent="0.3">
      <c r="A1974" s="1">
        <v>44270</v>
      </c>
      <c r="B1974" t="s">
        <v>7</v>
      </c>
      <c r="C1974" t="str">
        <f>VLOOKUP(B1974,[1]Store_Code!$A$2:$B$10,2,FALSE)</f>
        <v>Perth</v>
      </c>
      <c r="D1974">
        <f t="shared" si="30"/>
        <v>19</v>
      </c>
      <c r="E1974" t="s">
        <v>10</v>
      </c>
      <c r="F1974" t="s">
        <v>9</v>
      </c>
      <c r="G1974">
        <v>22873</v>
      </c>
    </row>
    <row r="1975" spans="1:7" x14ac:dyDescent="0.3">
      <c r="A1975" s="1">
        <v>44270</v>
      </c>
      <c r="B1975" t="s">
        <v>7</v>
      </c>
      <c r="C1975" t="str">
        <f>VLOOKUP(B1975,[1]Store_Code!$A$2:$B$10,2,FALSE)</f>
        <v>Perth</v>
      </c>
      <c r="D1975">
        <f t="shared" si="30"/>
        <v>13</v>
      </c>
      <c r="E1975" t="s">
        <v>13</v>
      </c>
      <c r="F1975" t="s">
        <v>11</v>
      </c>
      <c r="G1975">
        <v>5843</v>
      </c>
    </row>
    <row r="1976" spans="1:7" x14ac:dyDescent="0.3">
      <c r="A1976" s="1">
        <v>44270</v>
      </c>
      <c r="B1976" t="s">
        <v>15</v>
      </c>
      <c r="C1976" t="str">
        <f>VLOOKUP(B1976,[1]Store_Code!$A$2:$B$10,2,FALSE)</f>
        <v>Aberdeen</v>
      </c>
      <c r="D1976">
        <f t="shared" si="30"/>
        <v>24</v>
      </c>
      <c r="E1976" t="s">
        <v>8</v>
      </c>
      <c r="F1976" t="s">
        <v>11</v>
      </c>
      <c r="G1976">
        <v>13836</v>
      </c>
    </row>
    <row r="1977" spans="1:7" x14ac:dyDescent="0.3">
      <c r="A1977" s="1">
        <v>44270</v>
      </c>
      <c r="B1977" t="s">
        <v>15</v>
      </c>
      <c r="C1977" t="str">
        <f>VLOOKUP(B1977,[1]Store_Code!$A$2:$B$10,2,FALSE)</f>
        <v>Aberdeen</v>
      </c>
      <c r="D1977">
        <f t="shared" si="30"/>
        <v>28</v>
      </c>
      <c r="E1977" t="s">
        <v>10</v>
      </c>
      <c r="F1977" t="s">
        <v>9</v>
      </c>
      <c r="G1977">
        <v>33737</v>
      </c>
    </row>
    <row r="1978" spans="1:7" x14ac:dyDescent="0.3">
      <c r="A1978" s="1">
        <v>44270</v>
      </c>
      <c r="B1978" t="s">
        <v>15</v>
      </c>
      <c r="C1978" t="str">
        <f>VLOOKUP(B1978,[1]Store_Code!$A$2:$B$10,2,FALSE)</f>
        <v>Aberdeen</v>
      </c>
      <c r="D1978">
        <f t="shared" si="30"/>
        <v>16</v>
      </c>
      <c r="E1978" t="s">
        <v>13</v>
      </c>
      <c r="F1978" t="s">
        <v>11</v>
      </c>
      <c r="G1978">
        <v>5886</v>
      </c>
    </row>
    <row r="1979" spans="1:7" x14ac:dyDescent="0.3">
      <c r="A1979" s="1">
        <v>44270</v>
      </c>
      <c r="B1979" t="s">
        <v>19</v>
      </c>
      <c r="C1979" t="str">
        <f>VLOOKUP(B1979,[1]Store_Code!$A$2:$B$10,2,FALSE)</f>
        <v>St Andrews</v>
      </c>
      <c r="D1979">
        <f t="shared" si="30"/>
        <v>15</v>
      </c>
      <c r="E1979" t="s">
        <v>8</v>
      </c>
      <c r="F1979" t="s">
        <v>9</v>
      </c>
      <c r="G1979">
        <v>7472</v>
      </c>
    </row>
    <row r="1980" spans="1:7" x14ac:dyDescent="0.3">
      <c r="A1980" s="1">
        <v>44270</v>
      </c>
      <c r="B1980" t="s">
        <v>19</v>
      </c>
      <c r="C1980" t="str">
        <f>VLOOKUP(B1980,[1]Store_Code!$A$2:$B$10,2,FALSE)</f>
        <v>St Andrews</v>
      </c>
      <c r="D1980">
        <f t="shared" si="30"/>
        <v>19</v>
      </c>
      <c r="E1980" t="s">
        <v>10</v>
      </c>
      <c r="F1980" t="s">
        <v>9</v>
      </c>
      <c r="G1980">
        <v>17003</v>
      </c>
    </row>
    <row r="1981" spans="1:7" x14ac:dyDescent="0.3">
      <c r="A1981" s="1">
        <v>44270</v>
      </c>
      <c r="B1981" t="s">
        <v>19</v>
      </c>
      <c r="C1981" t="str">
        <f>VLOOKUP(B1981,[1]Store_Code!$A$2:$B$10,2,FALSE)</f>
        <v>St Andrews</v>
      </c>
      <c r="D1981">
        <f t="shared" si="30"/>
        <v>10</v>
      </c>
      <c r="E1981" t="s">
        <v>13</v>
      </c>
      <c r="F1981" t="s">
        <v>11</v>
      </c>
      <c r="G1981">
        <v>4798</v>
      </c>
    </row>
    <row r="1982" spans="1:7" x14ac:dyDescent="0.3">
      <c r="A1982" s="1">
        <v>44270</v>
      </c>
      <c r="B1982" t="s">
        <v>23</v>
      </c>
      <c r="C1982" t="str">
        <f>VLOOKUP(B1982,[1]Store_Code!$A$2:$B$10,2,FALSE)</f>
        <v>Dundee</v>
      </c>
      <c r="D1982">
        <f t="shared" si="30"/>
        <v>23</v>
      </c>
      <c r="E1982" t="s">
        <v>8</v>
      </c>
      <c r="F1982" t="s">
        <v>9</v>
      </c>
      <c r="G1982">
        <v>13723</v>
      </c>
    </row>
    <row r="1983" spans="1:7" x14ac:dyDescent="0.3">
      <c r="A1983" s="1">
        <v>44270</v>
      </c>
      <c r="B1983" t="s">
        <v>23</v>
      </c>
      <c r="C1983" t="str">
        <f>VLOOKUP(B1983,[1]Store_Code!$A$2:$B$10,2,FALSE)</f>
        <v>Dundee</v>
      </c>
      <c r="D1983">
        <f t="shared" si="30"/>
        <v>30</v>
      </c>
      <c r="E1983" t="s">
        <v>10</v>
      </c>
      <c r="F1983" t="s">
        <v>11</v>
      </c>
      <c r="G1983">
        <v>32532</v>
      </c>
    </row>
    <row r="1984" spans="1:7" x14ac:dyDescent="0.3">
      <c r="A1984" s="1">
        <v>44270</v>
      </c>
      <c r="B1984" t="s">
        <v>23</v>
      </c>
      <c r="C1984" t="str">
        <f>VLOOKUP(B1984,[1]Store_Code!$A$2:$B$10,2,FALSE)</f>
        <v>Dundee</v>
      </c>
      <c r="D1984">
        <f t="shared" si="30"/>
        <v>22</v>
      </c>
      <c r="E1984" t="s">
        <v>13</v>
      </c>
      <c r="F1984" t="s">
        <v>11</v>
      </c>
      <c r="G1984">
        <v>6900</v>
      </c>
    </row>
    <row r="1985" spans="1:7" x14ac:dyDescent="0.3">
      <c r="A1985" s="1">
        <v>44270</v>
      </c>
      <c r="B1985" t="s">
        <v>26</v>
      </c>
      <c r="C1985" t="str">
        <f>VLOOKUP(B1985,[1]Store_Code!$A$2:$B$10,2,FALSE)</f>
        <v>Glasgow</v>
      </c>
      <c r="D1985">
        <f t="shared" si="30"/>
        <v>31</v>
      </c>
      <c r="E1985" t="s">
        <v>8</v>
      </c>
      <c r="F1985" t="s">
        <v>9</v>
      </c>
      <c r="G1985">
        <v>30485</v>
      </c>
    </row>
    <row r="1986" spans="1:7" x14ac:dyDescent="0.3">
      <c r="A1986" s="1">
        <v>44270</v>
      </c>
      <c r="B1986" t="s">
        <v>26</v>
      </c>
      <c r="C1986" t="str">
        <f>VLOOKUP(B1986,[1]Store_Code!$A$2:$B$10,2,FALSE)</f>
        <v>Glasgow</v>
      </c>
      <c r="D1986">
        <f t="shared" ref="D1986:D2049" si="31">INDEX($I$4:$K$12,MATCH(C1986,$H$4:$H$12,0),MATCH(E1986,I$3:K$3,0))</f>
        <v>44</v>
      </c>
      <c r="E1986" t="s">
        <v>10</v>
      </c>
      <c r="F1986" t="s">
        <v>9</v>
      </c>
      <c r="G1986">
        <v>76516</v>
      </c>
    </row>
    <row r="1987" spans="1:7" x14ac:dyDescent="0.3">
      <c r="A1987" s="1">
        <v>44270</v>
      </c>
      <c r="B1987" t="s">
        <v>26</v>
      </c>
      <c r="C1987" t="str">
        <f>VLOOKUP(B1987,[1]Store_Code!$A$2:$B$10,2,FALSE)</f>
        <v>Glasgow</v>
      </c>
      <c r="D1987">
        <f t="shared" si="31"/>
        <v>26</v>
      </c>
      <c r="E1987" t="s">
        <v>13</v>
      </c>
      <c r="F1987" t="s">
        <v>11</v>
      </c>
      <c r="G1987">
        <v>10208</v>
      </c>
    </row>
    <row r="1988" spans="1:7" x14ac:dyDescent="0.3">
      <c r="A1988" s="1">
        <v>44270</v>
      </c>
      <c r="B1988" t="s">
        <v>27</v>
      </c>
      <c r="C1988" t="str">
        <f>VLOOKUP(B1988,[1]Store_Code!$A$2:$B$10,2,FALSE)</f>
        <v>Dumfries</v>
      </c>
      <c r="D1988">
        <f t="shared" si="31"/>
        <v>13</v>
      </c>
      <c r="E1988" t="s">
        <v>8</v>
      </c>
      <c r="F1988" t="s">
        <v>9</v>
      </c>
      <c r="G1988">
        <v>8946</v>
      </c>
    </row>
    <row r="1989" spans="1:7" x14ac:dyDescent="0.3">
      <c r="A1989" s="1">
        <v>44270</v>
      </c>
      <c r="B1989" t="s">
        <v>27</v>
      </c>
      <c r="C1989" t="str">
        <f>VLOOKUP(B1989,[1]Store_Code!$A$2:$B$10,2,FALSE)</f>
        <v>Dumfries</v>
      </c>
      <c r="D1989">
        <f t="shared" si="31"/>
        <v>18</v>
      </c>
      <c r="E1989" t="s">
        <v>10</v>
      </c>
      <c r="F1989" t="s">
        <v>9</v>
      </c>
      <c r="G1989">
        <v>17351</v>
      </c>
    </row>
    <row r="1990" spans="1:7" x14ac:dyDescent="0.3">
      <c r="A1990" s="1">
        <v>44270</v>
      </c>
      <c r="B1990" t="s">
        <v>27</v>
      </c>
      <c r="C1990" t="str">
        <f>VLOOKUP(B1990,[1]Store_Code!$A$2:$B$10,2,FALSE)</f>
        <v>Dumfries</v>
      </c>
      <c r="D1990">
        <f t="shared" si="31"/>
        <v>9</v>
      </c>
      <c r="E1990" t="s">
        <v>13</v>
      </c>
      <c r="F1990" t="s">
        <v>11</v>
      </c>
      <c r="G1990">
        <v>3027</v>
      </c>
    </row>
    <row r="1991" spans="1:7" x14ac:dyDescent="0.3">
      <c r="A1991" s="1">
        <v>44270</v>
      </c>
      <c r="B1991" t="s">
        <v>28</v>
      </c>
      <c r="C1991" t="str">
        <f>VLOOKUP(B1991,[1]Store_Code!$A$2:$B$10,2,FALSE)</f>
        <v>Inverness</v>
      </c>
      <c r="D1991">
        <f t="shared" si="31"/>
        <v>22</v>
      </c>
      <c r="E1991" t="s">
        <v>8</v>
      </c>
      <c r="F1991" t="s">
        <v>11</v>
      </c>
      <c r="G1991">
        <v>11749</v>
      </c>
    </row>
    <row r="1992" spans="1:7" x14ac:dyDescent="0.3">
      <c r="A1992" s="1">
        <v>44270</v>
      </c>
      <c r="B1992" t="s">
        <v>28</v>
      </c>
      <c r="C1992" t="str">
        <f>VLOOKUP(B1992,[1]Store_Code!$A$2:$B$10,2,FALSE)</f>
        <v>Inverness</v>
      </c>
      <c r="D1992">
        <f t="shared" si="31"/>
        <v>20</v>
      </c>
      <c r="E1992" t="s">
        <v>10</v>
      </c>
      <c r="F1992" t="s">
        <v>9</v>
      </c>
      <c r="G1992">
        <v>28269</v>
      </c>
    </row>
    <row r="1993" spans="1:7" x14ac:dyDescent="0.3">
      <c r="A1993" s="1">
        <v>44270</v>
      </c>
      <c r="B1993" t="s">
        <v>28</v>
      </c>
      <c r="C1993" t="str">
        <f>VLOOKUP(B1993,[1]Store_Code!$A$2:$B$10,2,FALSE)</f>
        <v>Inverness</v>
      </c>
      <c r="D1993">
        <f t="shared" si="31"/>
        <v>20</v>
      </c>
      <c r="E1993" t="s">
        <v>13</v>
      </c>
      <c r="F1993" t="s">
        <v>11</v>
      </c>
      <c r="G1993">
        <v>4997</v>
      </c>
    </row>
    <row r="1994" spans="1:7" x14ac:dyDescent="0.3">
      <c r="A1994" s="1">
        <v>44270</v>
      </c>
      <c r="B1994" t="s">
        <v>29</v>
      </c>
      <c r="C1994" t="str">
        <f>VLOOKUP(B1994,[1]Store_Code!$A$2:$B$10,2,FALSE)</f>
        <v>Stirling</v>
      </c>
      <c r="D1994">
        <f t="shared" si="31"/>
        <v>22</v>
      </c>
      <c r="E1994" t="s">
        <v>8</v>
      </c>
      <c r="F1994" t="s">
        <v>9</v>
      </c>
      <c r="G1994">
        <v>10292</v>
      </c>
    </row>
    <row r="1995" spans="1:7" x14ac:dyDescent="0.3">
      <c r="A1995" s="1">
        <v>44270</v>
      </c>
      <c r="B1995" t="s">
        <v>29</v>
      </c>
      <c r="C1995" t="str">
        <f>VLOOKUP(B1995,[1]Store_Code!$A$2:$B$10,2,FALSE)</f>
        <v>Stirling</v>
      </c>
      <c r="D1995">
        <f t="shared" si="31"/>
        <v>21</v>
      </c>
      <c r="E1995" t="s">
        <v>10</v>
      </c>
      <c r="F1995" t="s">
        <v>9</v>
      </c>
      <c r="G1995">
        <v>22773</v>
      </c>
    </row>
    <row r="1996" spans="1:7" x14ac:dyDescent="0.3">
      <c r="A1996" s="1">
        <v>44270</v>
      </c>
      <c r="B1996" t="s">
        <v>29</v>
      </c>
      <c r="C1996" t="str">
        <f>VLOOKUP(B1996,[1]Store_Code!$A$2:$B$10,2,FALSE)</f>
        <v>Stirling</v>
      </c>
      <c r="D1996">
        <f t="shared" si="31"/>
        <v>15.7</v>
      </c>
      <c r="E1996" t="s">
        <v>13</v>
      </c>
      <c r="F1996" t="s">
        <v>11</v>
      </c>
      <c r="G1996">
        <v>5009</v>
      </c>
    </row>
    <row r="1997" spans="1:7" x14ac:dyDescent="0.3">
      <c r="A1997" s="1">
        <v>44270</v>
      </c>
      <c r="B1997" t="s">
        <v>30</v>
      </c>
      <c r="C1997" t="str">
        <f>VLOOKUP(B1997,[1]Store_Code!$A$2:$B$10,2,FALSE)</f>
        <v>Edinburgh</v>
      </c>
      <c r="D1997">
        <f t="shared" si="31"/>
        <v>29</v>
      </c>
      <c r="E1997" t="s">
        <v>8</v>
      </c>
      <c r="F1997" t="s">
        <v>9</v>
      </c>
      <c r="G1997">
        <v>17155</v>
      </c>
    </row>
    <row r="1998" spans="1:7" x14ac:dyDescent="0.3">
      <c r="A1998" s="1">
        <v>44270</v>
      </c>
      <c r="B1998" t="s">
        <v>30</v>
      </c>
      <c r="C1998" t="str">
        <f>VLOOKUP(B1998,[1]Store_Code!$A$2:$B$10,2,FALSE)</f>
        <v>Edinburgh</v>
      </c>
      <c r="D1998">
        <f t="shared" si="31"/>
        <v>39</v>
      </c>
      <c r="E1998" t="s">
        <v>10</v>
      </c>
      <c r="F1998" t="s">
        <v>11</v>
      </c>
      <c r="G1998">
        <v>48798</v>
      </c>
    </row>
    <row r="1999" spans="1:7" x14ac:dyDescent="0.3">
      <c r="A1999" s="1">
        <v>44270</v>
      </c>
      <c r="B1999" t="s">
        <v>30</v>
      </c>
      <c r="C1999" t="str">
        <f>VLOOKUP(B1999,[1]Store_Code!$A$2:$B$10,2,FALSE)</f>
        <v>Edinburgh</v>
      </c>
      <c r="D1999">
        <f t="shared" si="31"/>
        <v>24</v>
      </c>
      <c r="E1999" t="s">
        <v>13</v>
      </c>
      <c r="F1999" t="s">
        <v>9</v>
      </c>
      <c r="G1999">
        <v>8524</v>
      </c>
    </row>
    <row r="2000" spans="1:7" x14ac:dyDescent="0.3">
      <c r="A2000" s="1">
        <v>44271</v>
      </c>
      <c r="B2000" t="s">
        <v>7</v>
      </c>
      <c r="C2000" t="str">
        <f>VLOOKUP(B2000,[1]Store_Code!$A$2:$B$10,2,FALSE)</f>
        <v>Perth</v>
      </c>
      <c r="D2000">
        <f t="shared" si="31"/>
        <v>18</v>
      </c>
      <c r="E2000" t="s">
        <v>8</v>
      </c>
      <c r="F2000" t="s">
        <v>11</v>
      </c>
      <c r="G2000">
        <v>6211</v>
      </c>
    </row>
    <row r="2001" spans="1:9" x14ac:dyDescent="0.3">
      <c r="A2001" s="1">
        <v>44271</v>
      </c>
      <c r="B2001" t="s">
        <v>7</v>
      </c>
      <c r="C2001" t="str">
        <f>VLOOKUP(B2001,[1]Store_Code!$A$2:$B$10,2,FALSE)</f>
        <v>Perth</v>
      </c>
      <c r="D2001">
        <f t="shared" si="31"/>
        <v>19</v>
      </c>
      <c r="E2001" t="s">
        <v>10</v>
      </c>
      <c r="F2001" t="s">
        <v>9</v>
      </c>
      <c r="G2001">
        <v>30078</v>
      </c>
    </row>
    <row r="2002" spans="1:9" x14ac:dyDescent="0.3">
      <c r="A2002" s="1">
        <v>44271</v>
      </c>
      <c r="B2002" t="s">
        <v>7</v>
      </c>
      <c r="C2002" t="str">
        <f>VLOOKUP(B2002,[1]Store_Code!$A$2:$B$10,2,FALSE)</f>
        <v>Perth</v>
      </c>
      <c r="D2002">
        <f t="shared" si="31"/>
        <v>13</v>
      </c>
      <c r="E2002" t="s">
        <v>13</v>
      </c>
      <c r="F2002" t="s">
        <v>11</v>
      </c>
      <c r="G2002">
        <v>6784</v>
      </c>
    </row>
    <row r="2003" spans="1:9" x14ac:dyDescent="0.3">
      <c r="A2003" s="1">
        <v>44271</v>
      </c>
      <c r="B2003" t="s">
        <v>15</v>
      </c>
      <c r="C2003" t="str">
        <f>VLOOKUP(B2003,[1]Store_Code!$A$2:$B$10,2,FALSE)</f>
        <v>Aberdeen</v>
      </c>
      <c r="D2003">
        <f t="shared" si="31"/>
        <v>24</v>
      </c>
      <c r="E2003" t="s">
        <v>8</v>
      </c>
      <c r="F2003" t="s">
        <v>11</v>
      </c>
      <c r="G2003">
        <v>13687</v>
      </c>
    </row>
    <row r="2004" spans="1:9" x14ac:dyDescent="0.3">
      <c r="A2004" s="1">
        <v>44271</v>
      </c>
      <c r="B2004" t="s">
        <v>15</v>
      </c>
      <c r="C2004" t="str">
        <f>VLOOKUP(B2004,[1]Store_Code!$A$2:$B$10,2,FALSE)</f>
        <v>Aberdeen</v>
      </c>
      <c r="D2004">
        <f t="shared" si="31"/>
        <v>28</v>
      </c>
      <c r="E2004" t="s">
        <v>10</v>
      </c>
      <c r="F2004" t="s">
        <v>9</v>
      </c>
      <c r="G2004">
        <v>45078</v>
      </c>
    </row>
    <row r="2005" spans="1:9" x14ac:dyDescent="0.3">
      <c r="A2005" s="1">
        <v>44271</v>
      </c>
      <c r="B2005" t="s">
        <v>15</v>
      </c>
      <c r="C2005" t="str">
        <f>VLOOKUP(B2005,[1]Store_Code!$A$2:$B$10,2,FALSE)</f>
        <v>Aberdeen</v>
      </c>
      <c r="D2005">
        <f t="shared" si="31"/>
        <v>16</v>
      </c>
      <c r="E2005" t="s">
        <v>13</v>
      </c>
      <c r="F2005" t="s">
        <v>11</v>
      </c>
      <c r="G2005">
        <v>6835</v>
      </c>
    </row>
    <row r="2006" spans="1:9" x14ac:dyDescent="0.3">
      <c r="A2006" s="1">
        <v>44271</v>
      </c>
      <c r="B2006" t="s">
        <v>19</v>
      </c>
      <c r="C2006" t="str">
        <f>VLOOKUP(B2006,[1]Store_Code!$A$2:$B$10,2,FALSE)</f>
        <v>St Andrews</v>
      </c>
      <c r="D2006">
        <f t="shared" si="31"/>
        <v>15</v>
      </c>
      <c r="E2006" t="s">
        <v>8</v>
      </c>
      <c r="F2006" t="s">
        <v>9</v>
      </c>
      <c r="G2006">
        <v>7390</v>
      </c>
    </row>
    <row r="2007" spans="1:9" x14ac:dyDescent="0.3">
      <c r="A2007" s="1">
        <v>44271</v>
      </c>
      <c r="B2007" t="s">
        <v>19</v>
      </c>
      <c r="C2007" t="str">
        <f>VLOOKUP(B2007,[1]Store_Code!$A$2:$B$10,2,FALSE)</f>
        <v>St Andrews</v>
      </c>
      <c r="D2007">
        <f t="shared" si="31"/>
        <v>19</v>
      </c>
      <c r="E2007" t="s">
        <v>10</v>
      </c>
      <c r="F2007" t="s">
        <v>9</v>
      </c>
      <c r="G2007">
        <v>22719</v>
      </c>
    </row>
    <row r="2008" spans="1:9" x14ac:dyDescent="0.3">
      <c r="A2008" s="1">
        <v>44271</v>
      </c>
      <c r="B2008" t="s">
        <v>19</v>
      </c>
      <c r="C2008" t="str">
        <f>VLOOKUP(B2008,[1]Store_Code!$A$2:$B$10,2,FALSE)</f>
        <v>St Andrews</v>
      </c>
      <c r="D2008">
        <f t="shared" si="31"/>
        <v>10</v>
      </c>
      <c r="E2008" t="s">
        <v>13</v>
      </c>
      <c r="F2008" t="s">
        <v>11</v>
      </c>
      <c r="G2008">
        <v>5572</v>
      </c>
    </row>
    <row r="2009" spans="1:9" x14ac:dyDescent="0.3">
      <c r="A2009" s="1">
        <v>44271</v>
      </c>
      <c r="B2009" t="s">
        <v>23</v>
      </c>
      <c r="C2009" t="str">
        <f>VLOOKUP(B2009,[1]Store_Code!$A$2:$B$10,2,FALSE)</f>
        <v>Dundee</v>
      </c>
      <c r="D2009">
        <f t="shared" si="31"/>
        <v>23</v>
      </c>
      <c r="E2009" t="s">
        <v>8</v>
      </c>
      <c r="F2009" t="s">
        <v>9</v>
      </c>
      <c r="G2009">
        <v>13574</v>
      </c>
    </row>
    <row r="2010" spans="1:9" x14ac:dyDescent="0.3">
      <c r="A2010" s="1">
        <v>44271</v>
      </c>
      <c r="B2010" t="s">
        <v>23</v>
      </c>
      <c r="C2010" t="str">
        <f>VLOOKUP(B2010,[1]Store_Code!$A$2:$B$10,2,FALSE)</f>
        <v>Dundee</v>
      </c>
      <c r="D2010">
        <f t="shared" si="31"/>
        <v>30</v>
      </c>
      <c r="E2010" t="s">
        <v>10</v>
      </c>
      <c r="F2010" t="s">
        <v>11</v>
      </c>
      <c r="G2010">
        <v>43468</v>
      </c>
    </row>
    <row r="2011" spans="1:9" x14ac:dyDescent="0.3">
      <c r="A2011" s="1">
        <v>44271</v>
      </c>
      <c r="B2011" t="s">
        <v>23</v>
      </c>
      <c r="C2011" t="str">
        <f>VLOOKUP(B2011,[1]Store_Code!$A$2:$B$10,2,FALSE)</f>
        <v>Dundee</v>
      </c>
      <c r="D2011">
        <f t="shared" si="31"/>
        <v>22</v>
      </c>
      <c r="E2011" t="s">
        <v>13</v>
      </c>
      <c r="F2011" t="s">
        <v>11</v>
      </c>
      <c r="G2011">
        <v>8011</v>
      </c>
    </row>
    <row r="2012" spans="1:9" x14ac:dyDescent="0.3">
      <c r="A2012" s="1">
        <v>44271</v>
      </c>
      <c r="B2012" t="s">
        <v>26</v>
      </c>
      <c r="C2012" t="str">
        <f>VLOOKUP(B2012,[1]Store_Code!$A$2:$B$10,2,FALSE)</f>
        <v>Glasgow</v>
      </c>
      <c r="D2012">
        <f t="shared" si="31"/>
        <v>31</v>
      </c>
      <c r="E2012" t="s">
        <v>8</v>
      </c>
      <c r="F2012" t="s">
        <v>9</v>
      </c>
      <c r="G2012">
        <v>30153</v>
      </c>
    </row>
    <row r="2013" spans="1:9" x14ac:dyDescent="0.3">
      <c r="A2013" s="1">
        <v>44271</v>
      </c>
      <c r="B2013" t="s">
        <v>26</v>
      </c>
      <c r="C2013" t="str">
        <f>VLOOKUP(B2013,[1]Store_Code!$A$2:$B$10,2,FALSE)</f>
        <v>Glasgow</v>
      </c>
      <c r="D2013">
        <f t="shared" si="31"/>
        <v>44</v>
      </c>
      <c r="E2013" t="s">
        <v>10</v>
      </c>
      <c r="F2013" t="s">
        <v>9</v>
      </c>
      <c r="G2013" s="15">
        <v>73148</v>
      </c>
      <c r="H2013" s="15"/>
      <c r="I2013" s="15"/>
    </row>
    <row r="2014" spans="1:9" x14ac:dyDescent="0.3">
      <c r="A2014" s="1">
        <v>44271</v>
      </c>
      <c r="B2014" t="s">
        <v>26</v>
      </c>
      <c r="C2014" t="str">
        <f>VLOOKUP(B2014,[1]Store_Code!$A$2:$B$10,2,FALSE)</f>
        <v>Glasgow</v>
      </c>
      <c r="D2014">
        <f t="shared" si="31"/>
        <v>26</v>
      </c>
      <c r="E2014" t="s">
        <v>13</v>
      </c>
      <c r="F2014" t="s">
        <v>11</v>
      </c>
      <c r="G2014">
        <v>11853</v>
      </c>
    </row>
    <row r="2015" spans="1:9" x14ac:dyDescent="0.3">
      <c r="A2015" s="1">
        <v>44271</v>
      </c>
      <c r="B2015" t="s">
        <v>27</v>
      </c>
      <c r="C2015" t="str">
        <f>VLOOKUP(B2015,[1]Store_Code!$A$2:$B$10,2,FALSE)</f>
        <v>Dumfries</v>
      </c>
      <c r="D2015">
        <f t="shared" si="31"/>
        <v>13</v>
      </c>
      <c r="E2015" t="s">
        <v>8</v>
      </c>
      <c r="F2015" t="s">
        <v>9</v>
      </c>
      <c r="G2015">
        <v>8848</v>
      </c>
    </row>
    <row r="2016" spans="1:9" x14ac:dyDescent="0.3">
      <c r="A2016" s="1">
        <v>44271</v>
      </c>
      <c r="B2016" t="s">
        <v>27</v>
      </c>
      <c r="C2016" t="str">
        <f>VLOOKUP(B2016,[1]Store_Code!$A$2:$B$10,2,FALSE)</f>
        <v>Dumfries</v>
      </c>
      <c r="D2016">
        <f t="shared" si="31"/>
        <v>18</v>
      </c>
      <c r="E2016" t="s">
        <v>10</v>
      </c>
      <c r="F2016" t="s">
        <v>9</v>
      </c>
      <c r="G2016">
        <v>23183</v>
      </c>
    </row>
    <row r="2017" spans="1:7" x14ac:dyDescent="0.3">
      <c r="A2017" s="1">
        <v>44271</v>
      </c>
      <c r="B2017" t="s">
        <v>27</v>
      </c>
      <c r="C2017" t="str">
        <f>VLOOKUP(B2017,[1]Store_Code!$A$2:$B$10,2,FALSE)</f>
        <v>Dumfries</v>
      </c>
      <c r="D2017">
        <f t="shared" si="31"/>
        <v>9</v>
      </c>
      <c r="E2017" t="s">
        <v>13</v>
      </c>
      <c r="F2017" t="s">
        <v>11</v>
      </c>
      <c r="G2017">
        <v>3514</v>
      </c>
    </row>
    <row r="2018" spans="1:7" x14ac:dyDescent="0.3">
      <c r="A2018" s="1">
        <v>44271</v>
      </c>
      <c r="B2018" t="s">
        <v>28</v>
      </c>
      <c r="C2018" t="str">
        <f>VLOOKUP(B2018,[1]Store_Code!$A$2:$B$10,2,FALSE)</f>
        <v>Inverness</v>
      </c>
      <c r="D2018">
        <f t="shared" si="31"/>
        <v>22</v>
      </c>
      <c r="E2018" t="s">
        <v>8</v>
      </c>
      <c r="F2018" t="s">
        <v>11</v>
      </c>
      <c r="G2018">
        <v>11613</v>
      </c>
    </row>
    <row r="2019" spans="1:7" x14ac:dyDescent="0.3">
      <c r="A2019" s="1">
        <v>44271</v>
      </c>
      <c r="B2019" t="s">
        <v>28</v>
      </c>
      <c r="C2019" t="str">
        <f>VLOOKUP(B2019,[1]Store_Code!$A$2:$B$10,2,FALSE)</f>
        <v>Inverness</v>
      </c>
      <c r="D2019">
        <f t="shared" si="31"/>
        <v>20</v>
      </c>
      <c r="E2019" t="s">
        <v>10</v>
      </c>
      <c r="F2019" t="s">
        <v>9</v>
      </c>
      <c r="G2019">
        <v>37772</v>
      </c>
    </row>
    <row r="2020" spans="1:7" x14ac:dyDescent="0.3">
      <c r="A2020" s="1">
        <v>44271</v>
      </c>
      <c r="B2020" t="s">
        <v>28</v>
      </c>
      <c r="C2020" t="str">
        <f>VLOOKUP(B2020,[1]Store_Code!$A$2:$B$10,2,FALSE)</f>
        <v>Inverness</v>
      </c>
      <c r="D2020">
        <f t="shared" si="31"/>
        <v>20</v>
      </c>
      <c r="E2020" t="s">
        <v>13</v>
      </c>
      <c r="F2020" t="s">
        <v>11</v>
      </c>
      <c r="G2020">
        <v>5802</v>
      </c>
    </row>
    <row r="2021" spans="1:7" x14ac:dyDescent="0.3">
      <c r="A2021" s="1">
        <v>44271</v>
      </c>
      <c r="B2021" t="s">
        <v>29</v>
      </c>
      <c r="C2021" t="str">
        <f>VLOOKUP(B2021,[1]Store_Code!$A$2:$B$10,2,FALSE)</f>
        <v>Stirling</v>
      </c>
      <c r="D2021">
        <f t="shared" si="31"/>
        <v>22</v>
      </c>
      <c r="E2021" t="s">
        <v>8</v>
      </c>
      <c r="F2021" t="s">
        <v>9</v>
      </c>
      <c r="G2021">
        <v>10180</v>
      </c>
    </row>
    <row r="2022" spans="1:7" x14ac:dyDescent="0.3">
      <c r="A2022" s="1">
        <v>44271</v>
      </c>
      <c r="B2022" t="s">
        <v>29</v>
      </c>
      <c r="C2022" t="str">
        <f>VLOOKUP(B2022,[1]Store_Code!$A$2:$B$10,2,FALSE)</f>
        <v>Stirling</v>
      </c>
      <c r="D2022">
        <f t="shared" si="31"/>
        <v>21</v>
      </c>
      <c r="E2022" t="s">
        <v>10</v>
      </c>
      <c r="F2022" t="s">
        <v>9</v>
      </c>
      <c r="G2022">
        <v>30428</v>
      </c>
    </row>
    <row r="2023" spans="1:7" x14ac:dyDescent="0.3">
      <c r="A2023" s="1">
        <v>44271</v>
      </c>
      <c r="B2023" t="s">
        <v>29</v>
      </c>
      <c r="C2023" t="str">
        <f>VLOOKUP(B2023,[1]Store_Code!$A$2:$B$10,2,FALSE)</f>
        <v>Stirling</v>
      </c>
      <c r="D2023">
        <f t="shared" si="31"/>
        <v>15.7</v>
      </c>
      <c r="E2023" t="s">
        <v>13</v>
      </c>
      <c r="F2023" t="s">
        <v>11</v>
      </c>
      <c r="G2023">
        <v>5814</v>
      </c>
    </row>
    <row r="2024" spans="1:7" x14ac:dyDescent="0.3">
      <c r="A2024" s="1">
        <v>44271</v>
      </c>
      <c r="B2024" t="s">
        <v>30</v>
      </c>
      <c r="C2024" t="str">
        <f>VLOOKUP(B2024,[1]Store_Code!$A$2:$B$10,2,FALSE)</f>
        <v>Edinburgh</v>
      </c>
      <c r="D2024">
        <f t="shared" si="31"/>
        <v>29</v>
      </c>
      <c r="E2024" t="s">
        <v>8</v>
      </c>
      <c r="F2024" t="s">
        <v>9</v>
      </c>
      <c r="G2024">
        <v>16968</v>
      </c>
    </row>
    <row r="2025" spans="1:7" x14ac:dyDescent="0.3">
      <c r="A2025" s="1">
        <v>44271</v>
      </c>
      <c r="B2025" t="s">
        <v>30</v>
      </c>
      <c r="C2025" t="str">
        <f>VLOOKUP(B2025,[1]Store_Code!$A$2:$B$10,2,FALSE)</f>
        <v>Edinburgh</v>
      </c>
      <c r="D2025">
        <f t="shared" si="31"/>
        <v>39</v>
      </c>
      <c r="E2025" t="s">
        <v>10</v>
      </c>
      <c r="F2025" t="s">
        <v>11</v>
      </c>
      <c r="G2025">
        <v>65202</v>
      </c>
    </row>
    <row r="2026" spans="1:7" x14ac:dyDescent="0.3">
      <c r="A2026" s="1">
        <v>44271</v>
      </c>
      <c r="B2026" t="s">
        <v>30</v>
      </c>
      <c r="C2026" t="str">
        <f>VLOOKUP(B2026,[1]Store_Code!$A$2:$B$10,2,FALSE)</f>
        <v>Edinburgh</v>
      </c>
      <c r="D2026">
        <f t="shared" si="31"/>
        <v>24</v>
      </c>
      <c r="E2026" t="s">
        <v>13</v>
      </c>
      <c r="F2026" t="s">
        <v>9</v>
      </c>
      <c r="G2026">
        <v>9734</v>
      </c>
    </row>
    <row r="2027" spans="1:7" x14ac:dyDescent="0.3">
      <c r="A2027" s="1">
        <v>44272</v>
      </c>
      <c r="B2027" t="s">
        <v>7</v>
      </c>
      <c r="C2027" t="str">
        <f>VLOOKUP(B2027,[1]Store_Code!$A$2:$B$10,2,FALSE)</f>
        <v>Perth</v>
      </c>
      <c r="D2027">
        <f t="shared" si="31"/>
        <v>18</v>
      </c>
      <c r="E2027" t="s">
        <v>8</v>
      </c>
      <c r="F2027" t="s">
        <v>11</v>
      </c>
      <c r="G2027">
        <v>4372</v>
      </c>
    </row>
    <row r="2028" spans="1:7" x14ac:dyDescent="0.3">
      <c r="A2028" s="1">
        <v>44272</v>
      </c>
      <c r="B2028" t="s">
        <v>7</v>
      </c>
      <c r="C2028" t="str">
        <f>VLOOKUP(B2028,[1]Store_Code!$A$2:$B$10,2,FALSE)</f>
        <v>Perth</v>
      </c>
      <c r="D2028">
        <f t="shared" si="31"/>
        <v>19</v>
      </c>
      <c r="E2028" t="s">
        <v>10</v>
      </c>
      <c r="F2028" t="s">
        <v>9</v>
      </c>
      <c r="G2028">
        <v>29271</v>
      </c>
    </row>
    <row r="2029" spans="1:7" x14ac:dyDescent="0.3">
      <c r="A2029" s="1">
        <v>44272</v>
      </c>
      <c r="B2029" t="s">
        <v>7</v>
      </c>
      <c r="C2029" t="str">
        <f>VLOOKUP(B2029,[1]Store_Code!$A$2:$B$10,2,FALSE)</f>
        <v>Perth</v>
      </c>
      <c r="D2029">
        <f t="shared" si="31"/>
        <v>13</v>
      </c>
      <c r="E2029" t="s">
        <v>13</v>
      </c>
      <c r="F2029" t="s">
        <v>11</v>
      </c>
      <c r="G2029">
        <v>6810</v>
      </c>
    </row>
    <row r="2030" spans="1:7" x14ac:dyDescent="0.3">
      <c r="A2030" s="1">
        <v>44272</v>
      </c>
      <c r="B2030" t="s">
        <v>15</v>
      </c>
      <c r="C2030" t="str">
        <f>VLOOKUP(B2030,[1]Store_Code!$A$2:$B$10,2,FALSE)</f>
        <v>Aberdeen</v>
      </c>
      <c r="D2030">
        <f t="shared" si="31"/>
        <v>24</v>
      </c>
      <c r="E2030" t="s">
        <v>8</v>
      </c>
      <c r="F2030" t="s">
        <v>9</v>
      </c>
      <c r="G2030">
        <v>12784</v>
      </c>
    </row>
    <row r="2031" spans="1:7" x14ac:dyDescent="0.3">
      <c r="A2031" s="1">
        <v>44272</v>
      </c>
      <c r="B2031" t="s">
        <v>15</v>
      </c>
      <c r="C2031" t="str">
        <f>VLOOKUP(B2031,[1]Store_Code!$A$2:$B$10,2,FALSE)</f>
        <v>Aberdeen</v>
      </c>
      <c r="D2031">
        <f t="shared" si="31"/>
        <v>28</v>
      </c>
      <c r="E2031" t="s">
        <v>10</v>
      </c>
      <c r="F2031" t="s">
        <v>9</v>
      </c>
      <c r="G2031">
        <v>43808</v>
      </c>
    </row>
    <row r="2032" spans="1:7" x14ac:dyDescent="0.3">
      <c r="A2032" s="1">
        <v>44272</v>
      </c>
      <c r="B2032" t="s">
        <v>15</v>
      </c>
      <c r="C2032" t="str">
        <f>VLOOKUP(B2032,[1]Store_Code!$A$2:$B$10,2,FALSE)</f>
        <v>Aberdeen</v>
      </c>
      <c r="D2032">
        <f t="shared" si="31"/>
        <v>16</v>
      </c>
      <c r="E2032" t="s">
        <v>13</v>
      </c>
      <c r="F2032" t="s">
        <v>11</v>
      </c>
      <c r="G2032">
        <v>6861</v>
      </c>
    </row>
    <row r="2033" spans="1:7" x14ac:dyDescent="0.3">
      <c r="A2033" s="1">
        <v>44272</v>
      </c>
      <c r="B2033" t="s">
        <v>19</v>
      </c>
      <c r="C2033" t="str">
        <f>VLOOKUP(B2033,[1]Store_Code!$A$2:$B$10,2,FALSE)</f>
        <v>St Andrews</v>
      </c>
      <c r="D2033">
        <f t="shared" si="31"/>
        <v>15</v>
      </c>
      <c r="E2033" t="s">
        <v>8</v>
      </c>
      <c r="F2033" t="s">
        <v>11</v>
      </c>
      <c r="G2033">
        <v>5203</v>
      </c>
    </row>
    <row r="2034" spans="1:7" x14ac:dyDescent="0.3">
      <c r="A2034" s="1">
        <v>44272</v>
      </c>
      <c r="B2034" t="s">
        <v>19</v>
      </c>
      <c r="C2034" t="str">
        <f>VLOOKUP(B2034,[1]Store_Code!$A$2:$B$10,2,FALSE)</f>
        <v>St Andrews</v>
      </c>
      <c r="D2034">
        <f t="shared" si="31"/>
        <v>19</v>
      </c>
      <c r="E2034" t="s">
        <v>10</v>
      </c>
      <c r="F2034" t="s">
        <v>9</v>
      </c>
      <c r="G2034">
        <v>22079</v>
      </c>
    </row>
    <row r="2035" spans="1:7" x14ac:dyDescent="0.3">
      <c r="A2035" s="1">
        <v>44272</v>
      </c>
      <c r="B2035" t="s">
        <v>19</v>
      </c>
      <c r="C2035" t="str">
        <f>VLOOKUP(B2035,[1]Store_Code!$A$2:$B$10,2,FALSE)</f>
        <v>St Andrews</v>
      </c>
      <c r="D2035">
        <f t="shared" si="31"/>
        <v>10</v>
      </c>
      <c r="E2035" t="s">
        <v>13</v>
      </c>
      <c r="F2035" t="s">
        <v>11</v>
      </c>
      <c r="G2035">
        <v>5593</v>
      </c>
    </row>
    <row r="2036" spans="1:7" x14ac:dyDescent="0.3">
      <c r="A2036" s="1">
        <v>44272</v>
      </c>
      <c r="B2036" t="s">
        <v>23</v>
      </c>
      <c r="C2036" t="str">
        <f>VLOOKUP(B2036,[1]Store_Code!$A$2:$B$10,2,FALSE)</f>
        <v>Dundee</v>
      </c>
      <c r="D2036">
        <f t="shared" si="31"/>
        <v>23</v>
      </c>
      <c r="E2036" t="s">
        <v>8</v>
      </c>
      <c r="F2036" t="s">
        <v>11</v>
      </c>
      <c r="G2036">
        <v>9556</v>
      </c>
    </row>
    <row r="2037" spans="1:7" x14ac:dyDescent="0.3">
      <c r="A2037" s="1">
        <v>44272</v>
      </c>
      <c r="B2037" t="s">
        <v>23</v>
      </c>
      <c r="C2037" t="str">
        <f>VLOOKUP(B2037,[1]Store_Code!$A$2:$B$10,2,FALSE)</f>
        <v>Dundee</v>
      </c>
      <c r="D2037">
        <f t="shared" si="31"/>
        <v>30</v>
      </c>
      <c r="E2037" t="s">
        <v>10</v>
      </c>
      <c r="F2037" t="s">
        <v>11</v>
      </c>
      <c r="G2037">
        <v>42243</v>
      </c>
    </row>
    <row r="2038" spans="1:7" x14ac:dyDescent="0.3">
      <c r="A2038" s="1">
        <v>44272</v>
      </c>
      <c r="B2038" t="s">
        <v>23</v>
      </c>
      <c r="C2038" t="str">
        <f>VLOOKUP(B2038,[1]Store_Code!$A$2:$B$10,2,FALSE)</f>
        <v>Dundee</v>
      </c>
      <c r="D2038">
        <f t="shared" si="31"/>
        <v>22</v>
      </c>
      <c r="E2038" t="s">
        <v>13</v>
      </c>
      <c r="F2038" t="s">
        <v>11</v>
      </c>
      <c r="G2038">
        <v>8044</v>
      </c>
    </row>
    <row r="2039" spans="1:7" x14ac:dyDescent="0.3">
      <c r="A2039" s="1">
        <v>44272</v>
      </c>
      <c r="B2039" t="s">
        <v>26</v>
      </c>
      <c r="C2039" t="str">
        <f>VLOOKUP(B2039,[1]Store_Code!$A$2:$B$10,2,FALSE)</f>
        <v>Glasgow</v>
      </c>
      <c r="D2039">
        <f t="shared" si="31"/>
        <v>31</v>
      </c>
      <c r="E2039" t="s">
        <v>8</v>
      </c>
      <c r="F2039" t="s">
        <v>11</v>
      </c>
      <c r="G2039">
        <v>19355</v>
      </c>
    </row>
    <row r="2040" spans="1:7" x14ac:dyDescent="0.3">
      <c r="A2040" s="1">
        <v>44272</v>
      </c>
      <c r="B2040" t="s">
        <v>26</v>
      </c>
      <c r="C2040" t="str">
        <f>VLOOKUP(B2040,[1]Store_Code!$A$2:$B$10,2,FALSE)</f>
        <v>Glasgow</v>
      </c>
      <c r="D2040">
        <f t="shared" si="31"/>
        <v>44</v>
      </c>
      <c r="E2040" t="s">
        <v>10</v>
      </c>
      <c r="F2040" t="s">
        <v>9</v>
      </c>
      <c r="G2040">
        <v>99356</v>
      </c>
    </row>
    <row r="2041" spans="1:7" x14ac:dyDescent="0.3">
      <c r="A2041" s="1">
        <v>44272</v>
      </c>
      <c r="B2041" t="s">
        <v>26</v>
      </c>
      <c r="C2041" t="str">
        <f>VLOOKUP(B2041,[1]Store_Code!$A$2:$B$10,2,FALSE)</f>
        <v>Glasgow</v>
      </c>
      <c r="D2041">
        <f t="shared" si="31"/>
        <v>26</v>
      </c>
      <c r="E2041" t="s">
        <v>13</v>
      </c>
      <c r="F2041" t="s">
        <v>11</v>
      </c>
      <c r="G2041">
        <v>11900</v>
      </c>
    </row>
    <row r="2042" spans="1:7" x14ac:dyDescent="0.3">
      <c r="A2042" s="1">
        <v>44272</v>
      </c>
      <c r="B2042" t="s">
        <v>27</v>
      </c>
      <c r="C2042" t="str">
        <f>VLOOKUP(B2042,[1]Store_Code!$A$2:$B$10,2,FALSE)</f>
        <v>Dumfries</v>
      </c>
      <c r="D2042">
        <f t="shared" si="31"/>
        <v>13</v>
      </c>
      <c r="E2042" t="s">
        <v>8</v>
      </c>
      <c r="F2042" t="s">
        <v>11</v>
      </c>
      <c r="G2042">
        <v>6230</v>
      </c>
    </row>
    <row r="2043" spans="1:7" x14ac:dyDescent="0.3">
      <c r="A2043" s="1">
        <v>44272</v>
      </c>
      <c r="B2043" t="s">
        <v>27</v>
      </c>
      <c r="C2043" t="str">
        <f>VLOOKUP(B2043,[1]Store_Code!$A$2:$B$10,2,FALSE)</f>
        <v>Dumfries</v>
      </c>
      <c r="D2043">
        <f t="shared" si="31"/>
        <v>18</v>
      </c>
      <c r="E2043" t="s">
        <v>10</v>
      </c>
      <c r="F2043" t="s">
        <v>9</v>
      </c>
      <c r="G2043">
        <v>22530</v>
      </c>
    </row>
    <row r="2044" spans="1:7" x14ac:dyDescent="0.3">
      <c r="A2044" s="1">
        <v>44272</v>
      </c>
      <c r="B2044" t="s">
        <v>27</v>
      </c>
      <c r="C2044" t="str">
        <f>VLOOKUP(B2044,[1]Store_Code!$A$2:$B$10,2,FALSE)</f>
        <v>Dumfries</v>
      </c>
      <c r="D2044">
        <f t="shared" si="31"/>
        <v>9</v>
      </c>
      <c r="E2044" t="s">
        <v>13</v>
      </c>
      <c r="F2044" t="s">
        <v>11</v>
      </c>
      <c r="G2044">
        <v>3529</v>
      </c>
    </row>
    <row r="2045" spans="1:7" x14ac:dyDescent="0.3">
      <c r="A2045" s="1">
        <v>44272</v>
      </c>
      <c r="B2045" t="s">
        <v>28</v>
      </c>
      <c r="C2045" t="str">
        <f>VLOOKUP(B2045,[1]Store_Code!$A$2:$B$10,2,FALSE)</f>
        <v>Inverness</v>
      </c>
      <c r="D2045">
        <f t="shared" si="31"/>
        <v>22</v>
      </c>
      <c r="E2045" t="s">
        <v>8</v>
      </c>
      <c r="F2045" t="s">
        <v>11</v>
      </c>
      <c r="G2045">
        <v>7950</v>
      </c>
    </row>
    <row r="2046" spans="1:7" x14ac:dyDescent="0.3">
      <c r="A2046" s="1">
        <v>44272</v>
      </c>
      <c r="B2046" t="s">
        <v>28</v>
      </c>
      <c r="C2046" t="str">
        <f>VLOOKUP(B2046,[1]Store_Code!$A$2:$B$10,2,FALSE)</f>
        <v>Inverness</v>
      </c>
      <c r="D2046">
        <f t="shared" si="31"/>
        <v>20</v>
      </c>
      <c r="E2046" t="s">
        <v>10</v>
      </c>
      <c r="F2046" t="s">
        <v>9</v>
      </c>
      <c r="G2046">
        <v>36708</v>
      </c>
    </row>
    <row r="2047" spans="1:7" x14ac:dyDescent="0.3">
      <c r="A2047" s="1">
        <v>44272</v>
      </c>
      <c r="B2047" t="s">
        <v>28</v>
      </c>
      <c r="C2047" t="str">
        <f>VLOOKUP(B2047,[1]Store_Code!$A$2:$B$10,2,FALSE)</f>
        <v>Inverness</v>
      </c>
      <c r="D2047">
        <f t="shared" si="31"/>
        <v>20</v>
      </c>
      <c r="E2047" t="s">
        <v>13</v>
      </c>
      <c r="F2047" t="s">
        <v>11</v>
      </c>
      <c r="G2047">
        <v>5824</v>
      </c>
    </row>
    <row r="2048" spans="1:7" x14ac:dyDescent="0.3">
      <c r="A2048" s="1">
        <v>44272</v>
      </c>
      <c r="B2048" t="s">
        <v>29</v>
      </c>
      <c r="C2048" t="str">
        <f>VLOOKUP(B2048,[1]Store_Code!$A$2:$B$10,2,FALSE)</f>
        <v>Stirling</v>
      </c>
      <c r="D2048">
        <f t="shared" si="31"/>
        <v>22</v>
      </c>
      <c r="E2048" t="s">
        <v>8</v>
      </c>
      <c r="F2048" t="s">
        <v>11</v>
      </c>
      <c r="G2048">
        <v>7167</v>
      </c>
    </row>
    <row r="2049" spans="1:7" x14ac:dyDescent="0.3">
      <c r="A2049" s="1">
        <v>44272</v>
      </c>
      <c r="B2049" t="s">
        <v>29</v>
      </c>
      <c r="C2049" t="str">
        <f>VLOOKUP(B2049,[1]Store_Code!$A$2:$B$10,2,FALSE)</f>
        <v>Stirling</v>
      </c>
      <c r="D2049">
        <f t="shared" si="31"/>
        <v>21</v>
      </c>
      <c r="E2049" t="s">
        <v>10</v>
      </c>
      <c r="F2049" t="s">
        <v>9</v>
      </c>
      <c r="G2049">
        <v>29570</v>
      </c>
    </row>
    <row r="2050" spans="1:7" x14ac:dyDescent="0.3">
      <c r="A2050" s="1">
        <v>44272</v>
      </c>
      <c r="B2050" t="s">
        <v>29</v>
      </c>
      <c r="C2050" t="str">
        <f>VLOOKUP(B2050,[1]Store_Code!$A$2:$B$10,2,FALSE)</f>
        <v>Stirling</v>
      </c>
      <c r="D2050">
        <f t="shared" ref="D2050:D2113" si="32">INDEX($I$4:$K$12,MATCH(C2050,$H$4:$H$12,0),MATCH(E2050,I$3:K$3,0))</f>
        <v>15.7</v>
      </c>
      <c r="E2050" t="s">
        <v>13</v>
      </c>
      <c r="F2050" t="s">
        <v>11</v>
      </c>
      <c r="G2050">
        <v>5837</v>
      </c>
    </row>
    <row r="2051" spans="1:7" x14ac:dyDescent="0.3">
      <c r="A2051" s="1">
        <v>44272</v>
      </c>
      <c r="B2051" t="s">
        <v>30</v>
      </c>
      <c r="C2051" t="str">
        <f>VLOOKUP(B2051,[1]Store_Code!$A$2:$B$10,2,FALSE)</f>
        <v>Edinburgh</v>
      </c>
      <c r="D2051">
        <f t="shared" si="32"/>
        <v>29</v>
      </c>
      <c r="E2051" t="s">
        <v>8</v>
      </c>
      <c r="F2051" t="s">
        <v>9</v>
      </c>
      <c r="G2051">
        <v>17008</v>
      </c>
    </row>
    <row r="2052" spans="1:7" x14ac:dyDescent="0.3">
      <c r="A2052" s="1">
        <v>44272</v>
      </c>
      <c r="B2052" t="s">
        <v>30</v>
      </c>
      <c r="C2052" t="str">
        <f>VLOOKUP(B2052,[1]Store_Code!$A$2:$B$10,2,FALSE)</f>
        <v>Edinburgh</v>
      </c>
      <c r="D2052">
        <f t="shared" si="32"/>
        <v>39</v>
      </c>
      <c r="E2052" t="s">
        <v>10</v>
      </c>
      <c r="F2052" t="s">
        <v>11</v>
      </c>
      <c r="G2052">
        <v>63365</v>
      </c>
    </row>
    <row r="2053" spans="1:7" x14ac:dyDescent="0.3">
      <c r="A2053" s="1">
        <v>44272</v>
      </c>
      <c r="B2053" t="s">
        <v>30</v>
      </c>
      <c r="C2053" t="str">
        <f>VLOOKUP(B2053,[1]Store_Code!$A$2:$B$10,2,FALSE)</f>
        <v>Edinburgh</v>
      </c>
      <c r="D2053">
        <f t="shared" si="32"/>
        <v>24</v>
      </c>
      <c r="E2053" t="s">
        <v>13</v>
      </c>
      <c r="F2053" t="s">
        <v>9</v>
      </c>
      <c r="G2053">
        <v>9770</v>
      </c>
    </row>
    <row r="2054" spans="1:7" x14ac:dyDescent="0.3">
      <c r="A2054" s="1">
        <v>44273</v>
      </c>
      <c r="B2054" t="s">
        <v>7</v>
      </c>
      <c r="C2054" t="str">
        <f>VLOOKUP(B2054,[1]Store_Code!$A$2:$B$10,2,FALSE)</f>
        <v>Perth</v>
      </c>
      <c r="D2054">
        <f t="shared" si="32"/>
        <v>18</v>
      </c>
      <c r="E2054" t="s">
        <v>8</v>
      </c>
      <c r="F2054" t="s">
        <v>11</v>
      </c>
      <c r="G2054">
        <v>4541</v>
      </c>
    </row>
    <row r="2055" spans="1:7" x14ac:dyDescent="0.3">
      <c r="A2055" s="1">
        <v>44273</v>
      </c>
      <c r="B2055" t="s">
        <v>7</v>
      </c>
      <c r="C2055" t="str">
        <f>VLOOKUP(B2055,[1]Store_Code!$A$2:$B$10,2,FALSE)</f>
        <v>Perth</v>
      </c>
      <c r="D2055">
        <f t="shared" si="32"/>
        <v>19</v>
      </c>
      <c r="E2055" t="s">
        <v>10</v>
      </c>
      <c r="F2055" t="s">
        <v>9</v>
      </c>
      <c r="G2055">
        <v>29398</v>
      </c>
    </row>
    <row r="2056" spans="1:7" x14ac:dyDescent="0.3">
      <c r="A2056" s="1">
        <v>44273</v>
      </c>
      <c r="B2056" t="s">
        <v>7</v>
      </c>
      <c r="C2056" t="str">
        <f>VLOOKUP(B2056,[1]Store_Code!$A$2:$B$10,2,FALSE)</f>
        <v>Perth</v>
      </c>
      <c r="D2056">
        <f t="shared" si="32"/>
        <v>13</v>
      </c>
      <c r="E2056" t="s">
        <v>13</v>
      </c>
      <c r="F2056" t="s">
        <v>11</v>
      </c>
      <c r="G2056">
        <v>7151</v>
      </c>
    </row>
    <row r="2057" spans="1:7" x14ac:dyDescent="0.3">
      <c r="A2057" s="1">
        <v>44273</v>
      </c>
      <c r="B2057" t="s">
        <v>15</v>
      </c>
      <c r="C2057" t="str">
        <f>VLOOKUP(B2057,[1]Store_Code!$A$2:$B$10,2,FALSE)</f>
        <v>Aberdeen</v>
      </c>
      <c r="D2057">
        <f t="shared" si="32"/>
        <v>24</v>
      </c>
      <c r="E2057" t="s">
        <v>8</v>
      </c>
      <c r="F2057" t="s">
        <v>9</v>
      </c>
      <c r="G2057">
        <v>13158</v>
      </c>
    </row>
    <row r="2058" spans="1:7" x14ac:dyDescent="0.3">
      <c r="A2058" s="1">
        <v>44273</v>
      </c>
      <c r="B2058" t="s">
        <v>15</v>
      </c>
      <c r="C2058" t="str">
        <f>VLOOKUP(B2058,[1]Store_Code!$A$2:$B$10,2,FALSE)</f>
        <v>Aberdeen</v>
      </c>
      <c r="D2058">
        <f t="shared" si="32"/>
        <v>28</v>
      </c>
      <c r="E2058" t="s">
        <v>10</v>
      </c>
      <c r="F2058" t="s">
        <v>9</v>
      </c>
      <c r="G2058">
        <v>44009</v>
      </c>
    </row>
    <row r="2059" spans="1:7" x14ac:dyDescent="0.3">
      <c r="A2059" s="1">
        <v>44273</v>
      </c>
      <c r="B2059" t="s">
        <v>15</v>
      </c>
      <c r="C2059" t="str">
        <f>VLOOKUP(B2059,[1]Store_Code!$A$2:$B$10,2,FALSE)</f>
        <v>Aberdeen</v>
      </c>
      <c r="D2059">
        <f t="shared" si="32"/>
        <v>16</v>
      </c>
      <c r="E2059" t="s">
        <v>13</v>
      </c>
      <c r="F2059" t="s">
        <v>11</v>
      </c>
      <c r="G2059">
        <v>7203</v>
      </c>
    </row>
    <row r="2060" spans="1:7" x14ac:dyDescent="0.3">
      <c r="A2060" s="1">
        <v>44273</v>
      </c>
      <c r="B2060" t="s">
        <v>19</v>
      </c>
      <c r="C2060" t="str">
        <f>VLOOKUP(B2060,[1]Store_Code!$A$2:$B$10,2,FALSE)</f>
        <v>St Andrews</v>
      </c>
      <c r="D2060">
        <f t="shared" si="32"/>
        <v>15</v>
      </c>
      <c r="E2060" t="s">
        <v>8</v>
      </c>
      <c r="F2060" t="s">
        <v>11</v>
      </c>
      <c r="G2060">
        <v>5405</v>
      </c>
    </row>
    <row r="2061" spans="1:7" x14ac:dyDescent="0.3">
      <c r="A2061" s="1">
        <v>44273</v>
      </c>
      <c r="B2061" t="s">
        <v>19</v>
      </c>
      <c r="C2061" t="str">
        <f>VLOOKUP(B2061,[1]Store_Code!$A$2:$B$10,2,FALSE)</f>
        <v>St Andrews</v>
      </c>
      <c r="D2061">
        <f t="shared" si="32"/>
        <v>19</v>
      </c>
      <c r="E2061" t="s">
        <v>10</v>
      </c>
      <c r="F2061" t="s">
        <v>9</v>
      </c>
      <c r="G2061">
        <v>22180</v>
      </c>
    </row>
    <row r="2062" spans="1:7" x14ac:dyDescent="0.3">
      <c r="A2062" s="1">
        <v>44273</v>
      </c>
      <c r="B2062" t="s">
        <v>19</v>
      </c>
      <c r="C2062" t="str">
        <f>VLOOKUP(B2062,[1]Store_Code!$A$2:$B$10,2,FALSE)</f>
        <v>St Andrews</v>
      </c>
      <c r="D2062">
        <f t="shared" si="32"/>
        <v>10</v>
      </c>
      <c r="E2062" t="s">
        <v>13</v>
      </c>
      <c r="F2062" t="s">
        <v>11</v>
      </c>
      <c r="G2062">
        <v>5873</v>
      </c>
    </row>
    <row r="2063" spans="1:7" x14ac:dyDescent="0.3">
      <c r="A2063" s="1">
        <v>44273</v>
      </c>
      <c r="B2063" t="s">
        <v>23</v>
      </c>
      <c r="C2063" t="str">
        <f>VLOOKUP(B2063,[1]Store_Code!$A$2:$B$10,2,FALSE)</f>
        <v>Dundee</v>
      </c>
      <c r="D2063">
        <f t="shared" si="32"/>
        <v>23</v>
      </c>
      <c r="E2063" t="s">
        <v>8</v>
      </c>
      <c r="F2063" t="s">
        <v>11</v>
      </c>
      <c r="G2063">
        <v>9927</v>
      </c>
    </row>
    <row r="2064" spans="1:7" x14ac:dyDescent="0.3">
      <c r="A2064" s="1">
        <v>44273</v>
      </c>
      <c r="B2064" t="s">
        <v>23</v>
      </c>
      <c r="C2064" t="str">
        <f>VLOOKUP(B2064,[1]Store_Code!$A$2:$B$10,2,FALSE)</f>
        <v>Dundee</v>
      </c>
      <c r="D2064">
        <f t="shared" si="32"/>
        <v>30</v>
      </c>
      <c r="E2064" t="s">
        <v>10</v>
      </c>
      <c r="F2064" t="s">
        <v>11</v>
      </c>
      <c r="G2064">
        <v>42437</v>
      </c>
    </row>
    <row r="2065" spans="1:7" x14ac:dyDescent="0.3">
      <c r="A2065" s="1">
        <v>44273</v>
      </c>
      <c r="B2065" t="s">
        <v>23</v>
      </c>
      <c r="C2065" t="str">
        <f>VLOOKUP(B2065,[1]Store_Code!$A$2:$B$10,2,FALSE)</f>
        <v>Dundee</v>
      </c>
      <c r="D2065">
        <f t="shared" si="32"/>
        <v>22</v>
      </c>
      <c r="E2065" t="s">
        <v>13</v>
      </c>
      <c r="F2065" t="s">
        <v>11</v>
      </c>
      <c r="G2065">
        <v>8444</v>
      </c>
    </row>
    <row r="2066" spans="1:7" x14ac:dyDescent="0.3">
      <c r="A2066" s="1">
        <v>44273</v>
      </c>
      <c r="B2066" t="s">
        <v>26</v>
      </c>
      <c r="C2066" t="str">
        <f>VLOOKUP(B2066,[1]Store_Code!$A$2:$B$10,2,FALSE)</f>
        <v>Glasgow</v>
      </c>
      <c r="D2066">
        <f t="shared" si="32"/>
        <v>31</v>
      </c>
      <c r="E2066" t="s">
        <v>8</v>
      </c>
      <c r="F2066" t="s">
        <v>11</v>
      </c>
      <c r="G2066">
        <v>20103</v>
      </c>
    </row>
    <row r="2067" spans="1:7" x14ac:dyDescent="0.3">
      <c r="A2067" s="1">
        <v>44273</v>
      </c>
      <c r="B2067" t="s">
        <v>26</v>
      </c>
      <c r="C2067" t="str">
        <f>VLOOKUP(B2067,[1]Store_Code!$A$2:$B$10,2,FALSE)</f>
        <v>Glasgow</v>
      </c>
      <c r="D2067">
        <f t="shared" si="32"/>
        <v>44</v>
      </c>
      <c r="E2067" t="s">
        <v>10</v>
      </c>
      <c r="F2067" t="s">
        <v>9</v>
      </c>
      <c r="G2067">
        <v>99812</v>
      </c>
    </row>
    <row r="2068" spans="1:7" x14ac:dyDescent="0.3">
      <c r="A2068" s="1">
        <v>44273</v>
      </c>
      <c r="B2068" t="s">
        <v>26</v>
      </c>
      <c r="C2068" t="str">
        <f>VLOOKUP(B2068,[1]Store_Code!$A$2:$B$10,2,FALSE)</f>
        <v>Glasgow</v>
      </c>
      <c r="D2068">
        <f t="shared" si="32"/>
        <v>26</v>
      </c>
      <c r="E2068" t="s">
        <v>13</v>
      </c>
      <c r="F2068" t="s">
        <v>11</v>
      </c>
      <c r="G2068">
        <v>12492</v>
      </c>
    </row>
    <row r="2069" spans="1:7" x14ac:dyDescent="0.3">
      <c r="A2069" s="1">
        <v>44273</v>
      </c>
      <c r="B2069" t="s">
        <v>27</v>
      </c>
      <c r="C2069" t="str">
        <f>VLOOKUP(B2069,[1]Store_Code!$A$2:$B$10,2,FALSE)</f>
        <v>Dumfries</v>
      </c>
      <c r="D2069">
        <f t="shared" si="32"/>
        <v>13</v>
      </c>
      <c r="E2069" t="s">
        <v>8</v>
      </c>
      <c r="F2069" t="s">
        <v>11</v>
      </c>
      <c r="G2069">
        <v>6471</v>
      </c>
    </row>
    <row r="2070" spans="1:7" x14ac:dyDescent="0.3">
      <c r="A2070" s="1">
        <v>44273</v>
      </c>
      <c r="B2070" t="s">
        <v>27</v>
      </c>
      <c r="C2070" t="str">
        <f>VLOOKUP(B2070,[1]Store_Code!$A$2:$B$10,2,FALSE)</f>
        <v>Dumfries</v>
      </c>
      <c r="D2070">
        <f t="shared" si="32"/>
        <v>18</v>
      </c>
      <c r="E2070" t="s">
        <v>10</v>
      </c>
      <c r="F2070" t="s">
        <v>9</v>
      </c>
      <c r="G2070">
        <v>22633</v>
      </c>
    </row>
    <row r="2071" spans="1:7" x14ac:dyDescent="0.3">
      <c r="A2071" s="1">
        <v>44273</v>
      </c>
      <c r="B2071" t="s">
        <v>27</v>
      </c>
      <c r="C2071" t="str">
        <f>VLOOKUP(B2071,[1]Store_Code!$A$2:$B$10,2,FALSE)</f>
        <v>Dumfries</v>
      </c>
      <c r="D2071">
        <f t="shared" si="32"/>
        <v>9</v>
      </c>
      <c r="E2071" t="s">
        <v>13</v>
      </c>
      <c r="F2071" t="s">
        <v>11</v>
      </c>
      <c r="G2071">
        <v>3704</v>
      </c>
    </row>
    <row r="2072" spans="1:7" x14ac:dyDescent="0.3">
      <c r="A2072" s="1">
        <v>44273</v>
      </c>
      <c r="B2072" t="s">
        <v>28</v>
      </c>
      <c r="C2072" t="str">
        <f>VLOOKUP(B2072,[1]Store_Code!$A$2:$B$10,2,FALSE)</f>
        <v>Inverness</v>
      </c>
      <c r="D2072">
        <f t="shared" si="32"/>
        <v>22</v>
      </c>
      <c r="E2072" t="s">
        <v>8</v>
      </c>
      <c r="F2072" t="s">
        <v>11</v>
      </c>
      <c r="G2072">
        <v>8286</v>
      </c>
    </row>
    <row r="2073" spans="1:7" x14ac:dyDescent="0.3">
      <c r="A2073" s="1">
        <v>44273</v>
      </c>
      <c r="B2073" t="s">
        <v>28</v>
      </c>
      <c r="C2073" t="str">
        <f>VLOOKUP(B2073,[1]Store_Code!$A$2:$B$10,2,FALSE)</f>
        <v>Inverness</v>
      </c>
      <c r="D2073">
        <f t="shared" si="32"/>
        <v>20</v>
      </c>
      <c r="E2073" t="s">
        <v>10</v>
      </c>
      <c r="F2073" t="s">
        <v>9</v>
      </c>
      <c r="G2073">
        <v>36877</v>
      </c>
    </row>
    <row r="2074" spans="1:7" x14ac:dyDescent="0.3">
      <c r="A2074" s="1">
        <v>44273</v>
      </c>
      <c r="B2074" t="s">
        <v>28</v>
      </c>
      <c r="C2074" t="str">
        <f>VLOOKUP(B2074,[1]Store_Code!$A$2:$B$10,2,FALSE)</f>
        <v>Inverness</v>
      </c>
      <c r="D2074">
        <f t="shared" si="32"/>
        <v>20</v>
      </c>
      <c r="E2074" t="s">
        <v>13</v>
      </c>
      <c r="F2074" t="s">
        <v>11</v>
      </c>
      <c r="G2074">
        <v>6114</v>
      </c>
    </row>
    <row r="2075" spans="1:7" x14ac:dyDescent="0.3">
      <c r="A2075" s="1">
        <v>44273</v>
      </c>
      <c r="B2075" t="s">
        <v>29</v>
      </c>
      <c r="C2075" t="str">
        <f>VLOOKUP(B2075,[1]Store_Code!$A$2:$B$10,2,FALSE)</f>
        <v>Stirling</v>
      </c>
      <c r="D2075">
        <f t="shared" si="32"/>
        <v>22</v>
      </c>
      <c r="E2075" t="s">
        <v>8</v>
      </c>
      <c r="F2075" t="s">
        <v>11</v>
      </c>
      <c r="G2075">
        <v>7444</v>
      </c>
    </row>
    <row r="2076" spans="1:7" x14ac:dyDescent="0.3">
      <c r="A2076" s="1">
        <v>44273</v>
      </c>
      <c r="B2076" t="s">
        <v>29</v>
      </c>
      <c r="C2076" t="str">
        <f>VLOOKUP(B2076,[1]Store_Code!$A$2:$B$10,2,FALSE)</f>
        <v>Stirling</v>
      </c>
      <c r="D2076">
        <f t="shared" si="32"/>
        <v>21</v>
      </c>
      <c r="E2076" t="s">
        <v>10</v>
      </c>
      <c r="F2076" t="s">
        <v>9</v>
      </c>
      <c r="G2076">
        <v>29706</v>
      </c>
    </row>
    <row r="2077" spans="1:7" x14ac:dyDescent="0.3">
      <c r="A2077" s="1">
        <v>44273</v>
      </c>
      <c r="B2077" t="s">
        <v>29</v>
      </c>
      <c r="C2077" t="str">
        <f>VLOOKUP(B2077,[1]Store_Code!$A$2:$B$10,2,FALSE)</f>
        <v>Stirling</v>
      </c>
      <c r="D2077">
        <f t="shared" si="32"/>
        <v>15.7</v>
      </c>
      <c r="E2077" t="s">
        <v>13</v>
      </c>
      <c r="F2077" t="s">
        <v>11</v>
      </c>
      <c r="G2077">
        <v>6129</v>
      </c>
    </row>
    <row r="2078" spans="1:7" x14ac:dyDescent="0.3">
      <c r="A2078" s="1">
        <v>44273</v>
      </c>
      <c r="B2078" t="s">
        <v>30</v>
      </c>
      <c r="C2078" t="str">
        <f>VLOOKUP(B2078,[1]Store_Code!$A$2:$B$10,2,FALSE)</f>
        <v>Edinburgh</v>
      </c>
      <c r="D2078">
        <f t="shared" si="32"/>
        <v>29</v>
      </c>
      <c r="E2078" t="s">
        <v>8</v>
      </c>
      <c r="F2078" t="s">
        <v>9</v>
      </c>
      <c r="G2078">
        <v>17470</v>
      </c>
    </row>
    <row r="2079" spans="1:7" x14ac:dyDescent="0.3">
      <c r="A2079" s="1">
        <v>44273</v>
      </c>
      <c r="B2079" t="s">
        <v>30</v>
      </c>
      <c r="C2079" t="str">
        <f>VLOOKUP(B2079,[1]Store_Code!$A$2:$B$10,2,FALSE)</f>
        <v>Edinburgh</v>
      </c>
      <c r="D2079">
        <f t="shared" si="32"/>
        <v>39</v>
      </c>
      <c r="E2079" t="s">
        <v>10</v>
      </c>
      <c r="F2079" t="s">
        <v>11</v>
      </c>
      <c r="G2079">
        <v>63656</v>
      </c>
    </row>
    <row r="2080" spans="1:7" x14ac:dyDescent="0.3">
      <c r="A2080" s="1">
        <v>44273</v>
      </c>
      <c r="B2080" t="s">
        <v>30</v>
      </c>
      <c r="C2080" t="str">
        <f>VLOOKUP(B2080,[1]Store_Code!$A$2:$B$10,2,FALSE)</f>
        <v>Edinburgh</v>
      </c>
      <c r="D2080">
        <f t="shared" si="32"/>
        <v>24</v>
      </c>
      <c r="E2080" t="s">
        <v>13</v>
      </c>
      <c r="F2080" t="s">
        <v>11</v>
      </c>
      <c r="G2080">
        <v>9192</v>
      </c>
    </row>
    <row r="2081" spans="1:7" x14ac:dyDescent="0.3">
      <c r="A2081" s="1">
        <v>44274</v>
      </c>
      <c r="B2081" t="s">
        <v>7</v>
      </c>
      <c r="C2081" t="str">
        <f>VLOOKUP(B2081,[1]Store_Code!$A$2:$B$10,2,FALSE)</f>
        <v>Perth</v>
      </c>
      <c r="D2081">
        <f t="shared" si="32"/>
        <v>18</v>
      </c>
      <c r="E2081" t="s">
        <v>8</v>
      </c>
      <c r="F2081" t="s">
        <v>11</v>
      </c>
      <c r="G2081">
        <v>4842</v>
      </c>
    </row>
    <row r="2082" spans="1:7" x14ac:dyDescent="0.3">
      <c r="A2082" s="1">
        <v>44274</v>
      </c>
      <c r="B2082" t="s">
        <v>7</v>
      </c>
      <c r="C2082" t="str">
        <f>VLOOKUP(B2082,[1]Store_Code!$A$2:$B$10,2,FALSE)</f>
        <v>Perth</v>
      </c>
      <c r="D2082">
        <f t="shared" si="32"/>
        <v>19</v>
      </c>
      <c r="E2082" t="s">
        <v>10</v>
      </c>
      <c r="F2082" t="s">
        <v>9</v>
      </c>
      <c r="G2082">
        <v>24388</v>
      </c>
    </row>
    <row r="2083" spans="1:7" x14ac:dyDescent="0.3">
      <c r="A2083" s="1">
        <v>44274</v>
      </c>
      <c r="B2083" t="s">
        <v>7</v>
      </c>
      <c r="C2083" t="str">
        <f>VLOOKUP(B2083,[1]Store_Code!$A$2:$B$10,2,FALSE)</f>
        <v>Perth</v>
      </c>
      <c r="D2083">
        <f t="shared" si="32"/>
        <v>13</v>
      </c>
      <c r="E2083" t="s">
        <v>13</v>
      </c>
      <c r="F2083" t="s">
        <v>11</v>
      </c>
      <c r="G2083">
        <v>6881</v>
      </c>
    </row>
    <row r="2084" spans="1:7" x14ac:dyDescent="0.3">
      <c r="A2084" s="1">
        <v>44274</v>
      </c>
      <c r="B2084" t="s">
        <v>15</v>
      </c>
      <c r="C2084" t="str">
        <f>VLOOKUP(B2084,[1]Store_Code!$A$2:$B$10,2,FALSE)</f>
        <v>Aberdeen</v>
      </c>
      <c r="D2084">
        <f t="shared" si="32"/>
        <v>24</v>
      </c>
      <c r="E2084" t="s">
        <v>8</v>
      </c>
      <c r="F2084" t="s">
        <v>9</v>
      </c>
      <c r="G2084">
        <v>13819</v>
      </c>
    </row>
    <row r="2085" spans="1:7" x14ac:dyDescent="0.3">
      <c r="A2085" s="1">
        <v>44274</v>
      </c>
      <c r="B2085" t="s">
        <v>15</v>
      </c>
      <c r="C2085" t="str">
        <f>VLOOKUP(B2085,[1]Store_Code!$A$2:$B$10,2,FALSE)</f>
        <v>Aberdeen</v>
      </c>
      <c r="D2085">
        <f t="shared" si="32"/>
        <v>28</v>
      </c>
      <c r="E2085" t="s">
        <v>10</v>
      </c>
      <c r="F2085" t="s">
        <v>9</v>
      </c>
      <c r="G2085">
        <v>36122</v>
      </c>
    </row>
    <row r="2086" spans="1:7" x14ac:dyDescent="0.3">
      <c r="A2086" s="1">
        <v>44274</v>
      </c>
      <c r="B2086" t="s">
        <v>15</v>
      </c>
      <c r="C2086" t="str">
        <f>VLOOKUP(B2086,[1]Store_Code!$A$2:$B$10,2,FALSE)</f>
        <v>Aberdeen</v>
      </c>
      <c r="D2086">
        <f t="shared" si="32"/>
        <v>16</v>
      </c>
      <c r="E2086" t="s">
        <v>13</v>
      </c>
      <c r="F2086" t="s">
        <v>11</v>
      </c>
      <c r="G2086">
        <v>6932</v>
      </c>
    </row>
    <row r="2087" spans="1:7" x14ac:dyDescent="0.3">
      <c r="A2087" s="1">
        <v>44274</v>
      </c>
      <c r="B2087" t="s">
        <v>19</v>
      </c>
      <c r="C2087" t="str">
        <f>VLOOKUP(B2087,[1]Store_Code!$A$2:$B$10,2,FALSE)</f>
        <v>St Andrews</v>
      </c>
      <c r="D2087">
        <f t="shared" si="32"/>
        <v>15</v>
      </c>
      <c r="E2087" t="s">
        <v>8</v>
      </c>
      <c r="F2087" t="s">
        <v>11</v>
      </c>
      <c r="G2087">
        <v>5762</v>
      </c>
    </row>
    <row r="2088" spans="1:7" x14ac:dyDescent="0.3">
      <c r="A2088" s="1">
        <v>44274</v>
      </c>
      <c r="B2088" t="s">
        <v>19</v>
      </c>
      <c r="C2088" t="str">
        <f>VLOOKUP(B2088,[1]Store_Code!$A$2:$B$10,2,FALSE)</f>
        <v>St Andrews</v>
      </c>
      <c r="D2088">
        <f t="shared" si="32"/>
        <v>19</v>
      </c>
      <c r="E2088" t="s">
        <v>10</v>
      </c>
      <c r="F2088" t="s">
        <v>9</v>
      </c>
      <c r="G2088">
        <v>18205</v>
      </c>
    </row>
    <row r="2089" spans="1:7" x14ac:dyDescent="0.3">
      <c r="A2089" s="1">
        <v>44274</v>
      </c>
      <c r="B2089" t="s">
        <v>19</v>
      </c>
      <c r="C2089" t="str">
        <f>VLOOKUP(B2089,[1]Store_Code!$A$2:$B$10,2,FALSE)</f>
        <v>St Andrews</v>
      </c>
      <c r="D2089">
        <f t="shared" si="32"/>
        <v>10</v>
      </c>
      <c r="E2089" t="s">
        <v>13</v>
      </c>
      <c r="F2089" t="s">
        <v>11</v>
      </c>
      <c r="G2089">
        <v>5652</v>
      </c>
    </row>
    <row r="2090" spans="1:7" x14ac:dyDescent="0.3">
      <c r="A2090" s="1">
        <v>44274</v>
      </c>
      <c r="B2090" t="s">
        <v>23</v>
      </c>
      <c r="C2090" t="str">
        <f>VLOOKUP(B2090,[1]Store_Code!$A$2:$B$10,2,FALSE)</f>
        <v>Dundee</v>
      </c>
      <c r="D2090">
        <f t="shared" si="32"/>
        <v>23</v>
      </c>
      <c r="E2090" t="s">
        <v>8</v>
      </c>
      <c r="F2090" t="s">
        <v>11</v>
      </c>
      <c r="G2090">
        <v>10583</v>
      </c>
    </row>
    <row r="2091" spans="1:7" x14ac:dyDescent="0.3">
      <c r="A2091" s="1">
        <v>44274</v>
      </c>
      <c r="B2091" t="s">
        <v>23</v>
      </c>
      <c r="C2091" t="str">
        <f>VLOOKUP(B2091,[1]Store_Code!$A$2:$B$10,2,FALSE)</f>
        <v>Dundee</v>
      </c>
      <c r="D2091">
        <f t="shared" si="32"/>
        <v>30</v>
      </c>
      <c r="E2091" t="s">
        <v>10</v>
      </c>
      <c r="F2091" t="s">
        <v>11</v>
      </c>
      <c r="G2091">
        <v>34831</v>
      </c>
    </row>
    <row r="2092" spans="1:7" x14ac:dyDescent="0.3">
      <c r="A2092" s="1">
        <v>44274</v>
      </c>
      <c r="B2092" t="s">
        <v>23</v>
      </c>
      <c r="C2092" t="str">
        <f>VLOOKUP(B2092,[1]Store_Code!$A$2:$B$10,2,FALSE)</f>
        <v>Dundee</v>
      </c>
      <c r="D2092">
        <f t="shared" si="32"/>
        <v>22</v>
      </c>
      <c r="E2092" t="s">
        <v>13</v>
      </c>
      <c r="F2092" t="s">
        <v>11</v>
      </c>
      <c r="G2092">
        <v>8126</v>
      </c>
    </row>
    <row r="2093" spans="1:7" x14ac:dyDescent="0.3">
      <c r="A2093" s="1">
        <v>44274</v>
      </c>
      <c r="B2093" t="s">
        <v>26</v>
      </c>
      <c r="C2093" t="str">
        <f>VLOOKUP(B2093,[1]Store_Code!$A$2:$B$10,2,FALSE)</f>
        <v>Glasgow</v>
      </c>
      <c r="D2093">
        <f t="shared" si="32"/>
        <v>31</v>
      </c>
      <c r="E2093" t="s">
        <v>8</v>
      </c>
      <c r="F2093" t="s">
        <v>11</v>
      </c>
      <c r="G2093">
        <v>21433</v>
      </c>
    </row>
    <row r="2094" spans="1:7" x14ac:dyDescent="0.3">
      <c r="A2094" s="1">
        <v>44274</v>
      </c>
      <c r="B2094" t="s">
        <v>26</v>
      </c>
      <c r="C2094" t="str">
        <f>VLOOKUP(B2094,[1]Store_Code!$A$2:$B$10,2,FALSE)</f>
        <v>Glasgow</v>
      </c>
      <c r="D2094">
        <f t="shared" si="32"/>
        <v>44</v>
      </c>
      <c r="E2094" t="s">
        <v>10</v>
      </c>
      <c r="F2094" t="s">
        <v>9</v>
      </c>
      <c r="G2094">
        <v>81924</v>
      </c>
    </row>
    <row r="2095" spans="1:7" x14ac:dyDescent="0.3">
      <c r="A2095" s="1">
        <v>44274</v>
      </c>
      <c r="B2095" t="s">
        <v>26</v>
      </c>
      <c r="C2095" t="str">
        <f>VLOOKUP(B2095,[1]Store_Code!$A$2:$B$10,2,FALSE)</f>
        <v>Glasgow</v>
      </c>
      <c r="D2095">
        <f t="shared" si="32"/>
        <v>26</v>
      </c>
      <c r="E2095" t="s">
        <v>13</v>
      </c>
      <c r="F2095" t="s">
        <v>11</v>
      </c>
      <c r="G2095">
        <v>12023</v>
      </c>
    </row>
    <row r="2096" spans="1:7" x14ac:dyDescent="0.3">
      <c r="A2096" s="1">
        <v>44274</v>
      </c>
      <c r="B2096" t="s">
        <v>27</v>
      </c>
      <c r="C2096" t="str">
        <f>VLOOKUP(B2096,[1]Store_Code!$A$2:$B$10,2,FALSE)</f>
        <v>Dumfries</v>
      </c>
      <c r="D2096">
        <f t="shared" si="32"/>
        <v>13</v>
      </c>
      <c r="E2096" t="s">
        <v>8</v>
      </c>
      <c r="F2096" t="s">
        <v>11</v>
      </c>
      <c r="G2096">
        <v>6898</v>
      </c>
    </row>
    <row r="2097" spans="1:7" x14ac:dyDescent="0.3">
      <c r="A2097" s="1">
        <v>44274</v>
      </c>
      <c r="B2097" t="s">
        <v>27</v>
      </c>
      <c r="C2097" t="str">
        <f>VLOOKUP(B2097,[1]Store_Code!$A$2:$B$10,2,FALSE)</f>
        <v>Dumfries</v>
      </c>
      <c r="D2097">
        <f t="shared" si="32"/>
        <v>18</v>
      </c>
      <c r="E2097" t="s">
        <v>10</v>
      </c>
      <c r="F2097" t="s">
        <v>9</v>
      </c>
      <c r="G2097">
        <v>18577</v>
      </c>
    </row>
    <row r="2098" spans="1:7" x14ac:dyDescent="0.3">
      <c r="A2098" s="1">
        <v>44274</v>
      </c>
      <c r="B2098" t="s">
        <v>27</v>
      </c>
      <c r="C2098" t="str">
        <f>VLOOKUP(B2098,[1]Store_Code!$A$2:$B$10,2,FALSE)</f>
        <v>Dumfries</v>
      </c>
      <c r="D2098">
        <f t="shared" si="32"/>
        <v>9</v>
      </c>
      <c r="E2098" t="s">
        <v>13</v>
      </c>
      <c r="F2098" t="s">
        <v>11</v>
      </c>
      <c r="G2098">
        <v>3566</v>
      </c>
    </row>
    <row r="2099" spans="1:7" x14ac:dyDescent="0.3">
      <c r="A2099" s="1">
        <v>44274</v>
      </c>
      <c r="B2099" t="s">
        <v>28</v>
      </c>
      <c r="C2099" t="str">
        <f>VLOOKUP(B2099,[1]Store_Code!$A$2:$B$10,2,FALSE)</f>
        <v>Inverness</v>
      </c>
      <c r="D2099">
        <f t="shared" si="32"/>
        <v>22</v>
      </c>
      <c r="E2099" t="s">
        <v>8</v>
      </c>
      <c r="F2099" t="s">
        <v>11</v>
      </c>
      <c r="G2099">
        <v>8885</v>
      </c>
    </row>
    <row r="2100" spans="1:7" x14ac:dyDescent="0.3">
      <c r="A2100" s="1">
        <v>44274</v>
      </c>
      <c r="B2100" t="s">
        <v>28</v>
      </c>
      <c r="C2100" t="str">
        <f>VLOOKUP(B2100,[1]Store_Code!$A$2:$B$10,2,FALSE)</f>
        <v>Inverness</v>
      </c>
      <c r="D2100">
        <f t="shared" si="32"/>
        <v>20</v>
      </c>
      <c r="E2100" t="s">
        <v>10</v>
      </c>
      <c r="F2100" t="s">
        <v>9</v>
      </c>
      <c r="G2100">
        <v>30267</v>
      </c>
    </row>
    <row r="2101" spans="1:7" x14ac:dyDescent="0.3">
      <c r="A2101" s="1">
        <v>44274</v>
      </c>
      <c r="B2101" t="s">
        <v>28</v>
      </c>
      <c r="C2101" t="str">
        <f>VLOOKUP(B2101,[1]Store_Code!$A$2:$B$10,2,FALSE)</f>
        <v>Inverness</v>
      </c>
      <c r="D2101">
        <f t="shared" si="32"/>
        <v>20</v>
      </c>
      <c r="E2101" t="s">
        <v>13</v>
      </c>
      <c r="F2101" t="s">
        <v>11</v>
      </c>
      <c r="G2101">
        <v>5884</v>
      </c>
    </row>
    <row r="2102" spans="1:7" x14ac:dyDescent="0.3">
      <c r="A2102" s="1">
        <v>44274</v>
      </c>
      <c r="B2102" t="s">
        <v>29</v>
      </c>
      <c r="C2102" t="str">
        <f>VLOOKUP(B2102,[1]Store_Code!$A$2:$B$10,2,FALSE)</f>
        <v>Stirling</v>
      </c>
      <c r="D2102">
        <f t="shared" si="32"/>
        <v>22</v>
      </c>
      <c r="E2102" t="s">
        <v>8</v>
      </c>
      <c r="F2102" t="s">
        <v>11</v>
      </c>
      <c r="G2102">
        <v>7938</v>
      </c>
    </row>
    <row r="2103" spans="1:7" x14ac:dyDescent="0.3">
      <c r="A2103" s="1">
        <v>44274</v>
      </c>
      <c r="B2103" t="s">
        <v>29</v>
      </c>
      <c r="C2103" t="str">
        <f>VLOOKUP(B2103,[1]Store_Code!$A$2:$B$10,2,FALSE)</f>
        <v>Stirling</v>
      </c>
      <c r="D2103">
        <f t="shared" si="32"/>
        <v>21</v>
      </c>
      <c r="E2103" t="s">
        <v>10</v>
      </c>
      <c r="F2103" t="s">
        <v>9</v>
      </c>
      <c r="G2103">
        <v>24382</v>
      </c>
    </row>
    <row r="2104" spans="1:7" x14ac:dyDescent="0.3">
      <c r="A2104" s="1">
        <v>44274</v>
      </c>
      <c r="B2104" t="s">
        <v>29</v>
      </c>
      <c r="C2104" t="str">
        <f>VLOOKUP(B2104,[1]Store_Code!$A$2:$B$10,2,FALSE)</f>
        <v>Stirling</v>
      </c>
      <c r="D2104">
        <f t="shared" si="32"/>
        <v>15.7</v>
      </c>
      <c r="E2104" t="s">
        <v>13</v>
      </c>
      <c r="F2104" t="s">
        <v>11</v>
      </c>
      <c r="G2104">
        <v>5898</v>
      </c>
    </row>
    <row r="2105" spans="1:7" x14ac:dyDescent="0.3">
      <c r="A2105" s="1">
        <v>44274</v>
      </c>
      <c r="B2105" t="s">
        <v>30</v>
      </c>
      <c r="C2105" t="str">
        <f>VLOOKUP(B2105,[1]Store_Code!$A$2:$B$10,2,FALSE)</f>
        <v>Edinburgh</v>
      </c>
      <c r="D2105">
        <f t="shared" si="32"/>
        <v>29</v>
      </c>
      <c r="E2105" t="s">
        <v>8</v>
      </c>
      <c r="F2105" t="s">
        <v>9</v>
      </c>
      <c r="G2105">
        <v>18291</v>
      </c>
    </row>
    <row r="2106" spans="1:7" x14ac:dyDescent="0.3">
      <c r="A2106" s="1">
        <v>44274</v>
      </c>
      <c r="B2106" t="s">
        <v>30</v>
      </c>
      <c r="C2106" t="str">
        <f>VLOOKUP(B2106,[1]Store_Code!$A$2:$B$10,2,FALSE)</f>
        <v>Edinburgh</v>
      </c>
      <c r="D2106">
        <f t="shared" si="32"/>
        <v>39</v>
      </c>
      <c r="E2106" t="s">
        <v>10</v>
      </c>
      <c r="F2106" t="s">
        <v>11</v>
      </c>
      <c r="G2106">
        <v>52248</v>
      </c>
    </row>
    <row r="2107" spans="1:7" x14ac:dyDescent="0.3">
      <c r="A2107" s="1">
        <v>44274</v>
      </c>
      <c r="B2107" t="s">
        <v>30</v>
      </c>
      <c r="C2107" t="str">
        <f>VLOOKUP(B2107,[1]Store_Code!$A$2:$B$10,2,FALSE)</f>
        <v>Edinburgh</v>
      </c>
      <c r="D2107">
        <f t="shared" si="32"/>
        <v>24</v>
      </c>
      <c r="E2107" t="s">
        <v>13</v>
      </c>
      <c r="F2107" t="s">
        <v>11</v>
      </c>
      <c r="G2107">
        <v>8847</v>
      </c>
    </row>
    <row r="2108" spans="1:7" x14ac:dyDescent="0.3">
      <c r="A2108" s="1">
        <v>44275</v>
      </c>
      <c r="B2108" t="s">
        <v>7</v>
      </c>
      <c r="C2108" t="str">
        <f>VLOOKUP(B2108,[1]Store_Code!$A$2:$B$10,2,FALSE)</f>
        <v>Perth</v>
      </c>
      <c r="D2108">
        <f t="shared" si="32"/>
        <v>18</v>
      </c>
      <c r="E2108" t="s">
        <v>8</v>
      </c>
      <c r="F2108" t="s">
        <v>11</v>
      </c>
      <c r="G2108">
        <v>4818</v>
      </c>
    </row>
    <row r="2109" spans="1:7" x14ac:dyDescent="0.3">
      <c r="A2109" s="1">
        <v>44275</v>
      </c>
      <c r="B2109" t="s">
        <v>7</v>
      </c>
      <c r="C2109" t="str">
        <f>VLOOKUP(B2109,[1]Store_Code!$A$2:$B$10,2,FALSE)</f>
        <v>Perth</v>
      </c>
      <c r="D2109">
        <f t="shared" si="32"/>
        <v>19</v>
      </c>
      <c r="E2109" t="s">
        <v>10</v>
      </c>
      <c r="F2109" t="s">
        <v>9</v>
      </c>
      <c r="G2109">
        <v>27862</v>
      </c>
    </row>
    <row r="2110" spans="1:7" x14ac:dyDescent="0.3">
      <c r="A2110" s="1">
        <v>44275</v>
      </c>
      <c r="B2110" t="s">
        <v>7</v>
      </c>
      <c r="C2110" t="str">
        <f>VLOOKUP(B2110,[1]Store_Code!$A$2:$B$10,2,FALSE)</f>
        <v>Perth</v>
      </c>
      <c r="D2110">
        <f t="shared" si="32"/>
        <v>13</v>
      </c>
      <c r="E2110" t="s">
        <v>13</v>
      </c>
      <c r="F2110" t="s">
        <v>11</v>
      </c>
      <c r="G2110">
        <v>6845</v>
      </c>
    </row>
    <row r="2111" spans="1:7" x14ac:dyDescent="0.3">
      <c r="A2111" s="1">
        <v>44275</v>
      </c>
      <c r="B2111" t="s">
        <v>15</v>
      </c>
      <c r="C2111" t="str">
        <f>VLOOKUP(B2111,[1]Store_Code!$A$2:$B$10,2,FALSE)</f>
        <v>Aberdeen</v>
      </c>
      <c r="D2111">
        <f t="shared" si="32"/>
        <v>24</v>
      </c>
      <c r="E2111" t="s">
        <v>8</v>
      </c>
      <c r="F2111" t="s">
        <v>9</v>
      </c>
      <c r="G2111">
        <v>13767</v>
      </c>
    </row>
    <row r="2112" spans="1:7" x14ac:dyDescent="0.3">
      <c r="A2112" s="1">
        <v>44275</v>
      </c>
      <c r="B2112" t="s">
        <v>15</v>
      </c>
      <c r="C2112" t="str">
        <f>VLOOKUP(B2112,[1]Store_Code!$A$2:$B$10,2,FALSE)</f>
        <v>Aberdeen</v>
      </c>
      <c r="D2112">
        <f t="shared" si="32"/>
        <v>28</v>
      </c>
      <c r="E2112" t="s">
        <v>10</v>
      </c>
      <c r="F2112" t="s">
        <v>9</v>
      </c>
      <c r="G2112">
        <v>41590</v>
      </c>
    </row>
    <row r="2113" spans="1:7" x14ac:dyDescent="0.3">
      <c r="A2113" s="1">
        <v>44275</v>
      </c>
      <c r="B2113" t="s">
        <v>15</v>
      </c>
      <c r="C2113" t="str">
        <f>VLOOKUP(B2113,[1]Store_Code!$A$2:$B$10,2,FALSE)</f>
        <v>Aberdeen</v>
      </c>
      <c r="D2113">
        <f t="shared" si="32"/>
        <v>16</v>
      </c>
      <c r="E2113" t="s">
        <v>13</v>
      </c>
      <c r="F2113" t="s">
        <v>11</v>
      </c>
      <c r="G2113">
        <v>6896</v>
      </c>
    </row>
    <row r="2114" spans="1:7" x14ac:dyDescent="0.3">
      <c r="A2114" s="1">
        <v>44275</v>
      </c>
      <c r="B2114" t="s">
        <v>19</v>
      </c>
      <c r="C2114" t="str">
        <f>VLOOKUP(B2114,[1]Store_Code!$A$2:$B$10,2,FALSE)</f>
        <v>St Andrews</v>
      </c>
      <c r="D2114">
        <f t="shared" ref="D2114:D2177" si="33">INDEX($I$4:$K$12,MATCH(C2114,$H$4:$H$12,0),MATCH(E2114,I$3:K$3,0))</f>
        <v>15</v>
      </c>
      <c r="E2114" t="s">
        <v>8</v>
      </c>
      <c r="F2114" t="s">
        <v>11</v>
      </c>
      <c r="G2114">
        <v>5734</v>
      </c>
    </row>
    <row r="2115" spans="1:7" x14ac:dyDescent="0.3">
      <c r="A2115" s="1">
        <v>44275</v>
      </c>
      <c r="B2115" t="s">
        <v>19</v>
      </c>
      <c r="C2115" t="str">
        <f>VLOOKUP(B2115,[1]Store_Code!$A$2:$B$10,2,FALSE)</f>
        <v>St Andrews</v>
      </c>
      <c r="D2115">
        <f t="shared" si="33"/>
        <v>19</v>
      </c>
      <c r="E2115" t="s">
        <v>10</v>
      </c>
      <c r="F2115" t="s">
        <v>9</v>
      </c>
      <c r="G2115">
        <v>20961</v>
      </c>
    </row>
    <row r="2116" spans="1:7" x14ac:dyDescent="0.3">
      <c r="A2116" s="1">
        <v>44275</v>
      </c>
      <c r="B2116" t="s">
        <v>19</v>
      </c>
      <c r="C2116" t="str">
        <f>VLOOKUP(B2116,[1]Store_Code!$A$2:$B$10,2,FALSE)</f>
        <v>St Andrews</v>
      </c>
      <c r="D2116">
        <f t="shared" si="33"/>
        <v>10</v>
      </c>
      <c r="E2116" t="s">
        <v>13</v>
      </c>
      <c r="F2116" t="s">
        <v>11</v>
      </c>
      <c r="G2116">
        <v>5623</v>
      </c>
    </row>
    <row r="2117" spans="1:7" x14ac:dyDescent="0.3">
      <c r="A2117" s="1">
        <v>44275</v>
      </c>
      <c r="B2117" t="s">
        <v>23</v>
      </c>
      <c r="C2117" t="str">
        <f>VLOOKUP(B2117,[1]Store_Code!$A$2:$B$10,2,FALSE)</f>
        <v>Dundee</v>
      </c>
      <c r="D2117">
        <f t="shared" si="33"/>
        <v>23</v>
      </c>
      <c r="E2117" t="s">
        <v>8</v>
      </c>
      <c r="F2117" t="s">
        <v>11</v>
      </c>
      <c r="G2117">
        <v>10530</v>
      </c>
    </row>
    <row r="2118" spans="1:7" x14ac:dyDescent="0.3">
      <c r="A2118" s="1">
        <v>44275</v>
      </c>
      <c r="B2118" t="s">
        <v>23</v>
      </c>
      <c r="C2118" t="str">
        <f>VLOOKUP(B2118,[1]Store_Code!$A$2:$B$10,2,FALSE)</f>
        <v>Dundee</v>
      </c>
      <c r="D2118">
        <f t="shared" si="33"/>
        <v>30</v>
      </c>
      <c r="E2118" t="s">
        <v>10</v>
      </c>
      <c r="F2118" t="s">
        <v>11</v>
      </c>
      <c r="G2118">
        <v>40104</v>
      </c>
    </row>
    <row r="2119" spans="1:7" x14ac:dyDescent="0.3">
      <c r="A2119" s="1">
        <v>44275</v>
      </c>
      <c r="B2119" t="s">
        <v>23</v>
      </c>
      <c r="C2119" t="str">
        <f>VLOOKUP(B2119,[1]Store_Code!$A$2:$B$10,2,FALSE)</f>
        <v>Dundee</v>
      </c>
      <c r="D2119">
        <f t="shared" si="33"/>
        <v>22</v>
      </c>
      <c r="E2119" t="s">
        <v>13</v>
      </c>
      <c r="F2119" t="s">
        <v>11</v>
      </c>
      <c r="G2119">
        <v>8084</v>
      </c>
    </row>
    <row r="2120" spans="1:7" x14ac:dyDescent="0.3">
      <c r="A2120" s="1">
        <v>44275</v>
      </c>
      <c r="B2120" t="s">
        <v>26</v>
      </c>
      <c r="C2120" t="str">
        <f>VLOOKUP(B2120,[1]Store_Code!$A$2:$B$10,2,FALSE)</f>
        <v>Glasgow</v>
      </c>
      <c r="D2120">
        <f t="shared" si="33"/>
        <v>31</v>
      </c>
      <c r="E2120" t="s">
        <v>8</v>
      </c>
      <c r="F2120" t="s">
        <v>11</v>
      </c>
      <c r="G2120">
        <v>21328</v>
      </c>
    </row>
    <row r="2121" spans="1:7" x14ac:dyDescent="0.3">
      <c r="A2121" s="1">
        <v>44275</v>
      </c>
      <c r="B2121" t="s">
        <v>26</v>
      </c>
      <c r="C2121" t="str">
        <f>VLOOKUP(B2121,[1]Store_Code!$A$2:$B$10,2,FALSE)</f>
        <v>Glasgow</v>
      </c>
      <c r="D2121">
        <f t="shared" si="33"/>
        <v>44</v>
      </c>
      <c r="E2121" t="s">
        <v>10</v>
      </c>
      <c r="F2121" t="s">
        <v>9</v>
      </c>
      <c r="G2121">
        <v>94325</v>
      </c>
    </row>
    <row r="2122" spans="1:7" x14ac:dyDescent="0.3">
      <c r="A2122" s="1">
        <v>44275</v>
      </c>
      <c r="B2122" t="s">
        <v>26</v>
      </c>
      <c r="C2122" t="str">
        <f>VLOOKUP(B2122,[1]Store_Code!$A$2:$B$10,2,FALSE)</f>
        <v>Glasgow</v>
      </c>
      <c r="D2122">
        <f t="shared" si="33"/>
        <v>26</v>
      </c>
      <c r="E2122" t="s">
        <v>13</v>
      </c>
      <c r="F2122" t="s">
        <v>11</v>
      </c>
      <c r="G2122">
        <v>11961</v>
      </c>
    </row>
    <row r="2123" spans="1:7" x14ac:dyDescent="0.3">
      <c r="A2123" s="1">
        <v>44275</v>
      </c>
      <c r="B2123" t="s">
        <v>27</v>
      </c>
      <c r="C2123" t="str">
        <f>VLOOKUP(B2123,[1]Store_Code!$A$2:$B$10,2,FALSE)</f>
        <v>Dumfries</v>
      </c>
      <c r="D2123">
        <f t="shared" si="33"/>
        <v>13</v>
      </c>
      <c r="E2123" t="s">
        <v>8</v>
      </c>
      <c r="F2123" t="s">
        <v>11</v>
      </c>
      <c r="G2123">
        <v>6865</v>
      </c>
    </row>
    <row r="2124" spans="1:7" x14ac:dyDescent="0.3">
      <c r="A2124" s="1">
        <v>44275</v>
      </c>
      <c r="B2124" t="s">
        <v>27</v>
      </c>
      <c r="C2124" t="str">
        <f>VLOOKUP(B2124,[1]Store_Code!$A$2:$B$10,2,FALSE)</f>
        <v>Dumfries</v>
      </c>
      <c r="D2124">
        <f t="shared" si="33"/>
        <v>18</v>
      </c>
      <c r="E2124" t="s">
        <v>10</v>
      </c>
      <c r="F2124" t="s">
        <v>9</v>
      </c>
      <c r="G2124">
        <v>21389</v>
      </c>
    </row>
    <row r="2125" spans="1:7" x14ac:dyDescent="0.3">
      <c r="A2125" s="1">
        <v>44275</v>
      </c>
      <c r="B2125" t="s">
        <v>27</v>
      </c>
      <c r="C2125" t="str">
        <f>VLOOKUP(B2125,[1]Store_Code!$A$2:$B$10,2,FALSE)</f>
        <v>Dumfries</v>
      </c>
      <c r="D2125">
        <f t="shared" si="33"/>
        <v>9</v>
      </c>
      <c r="E2125" t="s">
        <v>13</v>
      </c>
      <c r="F2125" t="s">
        <v>11</v>
      </c>
      <c r="G2125">
        <v>3547</v>
      </c>
    </row>
    <row r="2126" spans="1:7" x14ac:dyDescent="0.3">
      <c r="A2126" s="1">
        <v>44275</v>
      </c>
      <c r="B2126" t="s">
        <v>28</v>
      </c>
      <c r="C2126" t="str">
        <f>VLOOKUP(B2126,[1]Store_Code!$A$2:$B$10,2,FALSE)</f>
        <v>Inverness</v>
      </c>
      <c r="D2126">
        <f t="shared" si="33"/>
        <v>22</v>
      </c>
      <c r="E2126" t="s">
        <v>8</v>
      </c>
      <c r="F2126" t="s">
        <v>11</v>
      </c>
      <c r="G2126">
        <v>8837</v>
      </c>
    </row>
    <row r="2127" spans="1:7" x14ac:dyDescent="0.3">
      <c r="A2127" s="1">
        <v>44275</v>
      </c>
      <c r="B2127" t="s">
        <v>28</v>
      </c>
      <c r="C2127" t="str">
        <f>VLOOKUP(B2127,[1]Store_Code!$A$2:$B$10,2,FALSE)</f>
        <v>Inverness</v>
      </c>
      <c r="D2127">
        <f t="shared" si="33"/>
        <v>20</v>
      </c>
      <c r="E2127" t="s">
        <v>10</v>
      </c>
      <c r="F2127" t="s">
        <v>9</v>
      </c>
      <c r="G2127">
        <v>34849</v>
      </c>
    </row>
    <row r="2128" spans="1:7" x14ac:dyDescent="0.3">
      <c r="A2128" s="1">
        <v>44275</v>
      </c>
      <c r="B2128" t="s">
        <v>28</v>
      </c>
      <c r="C2128" t="str">
        <f>VLOOKUP(B2128,[1]Store_Code!$A$2:$B$10,2,FALSE)</f>
        <v>Inverness</v>
      </c>
      <c r="D2128">
        <f t="shared" si="33"/>
        <v>20</v>
      </c>
      <c r="E2128" t="s">
        <v>13</v>
      </c>
      <c r="F2128" t="s">
        <v>11</v>
      </c>
      <c r="G2128">
        <v>5855</v>
      </c>
    </row>
    <row r="2129" spans="1:7" x14ac:dyDescent="0.3">
      <c r="A2129" s="1">
        <v>44275</v>
      </c>
      <c r="B2129" t="s">
        <v>29</v>
      </c>
      <c r="C2129" t="str">
        <f>VLOOKUP(B2129,[1]Store_Code!$A$2:$B$10,2,FALSE)</f>
        <v>Stirling</v>
      </c>
      <c r="D2129">
        <f t="shared" si="33"/>
        <v>22</v>
      </c>
      <c r="E2129" t="s">
        <v>8</v>
      </c>
      <c r="F2129" t="s">
        <v>11</v>
      </c>
      <c r="G2129">
        <v>7898</v>
      </c>
    </row>
    <row r="2130" spans="1:7" x14ac:dyDescent="0.3">
      <c r="A2130" s="1">
        <v>44275</v>
      </c>
      <c r="B2130" t="s">
        <v>29</v>
      </c>
      <c r="C2130" t="str">
        <f>VLOOKUP(B2130,[1]Store_Code!$A$2:$B$10,2,FALSE)</f>
        <v>Stirling</v>
      </c>
      <c r="D2130">
        <f t="shared" si="33"/>
        <v>21</v>
      </c>
      <c r="E2130" t="s">
        <v>10</v>
      </c>
      <c r="F2130" t="s">
        <v>9</v>
      </c>
      <c r="G2130">
        <v>28073</v>
      </c>
    </row>
    <row r="2131" spans="1:7" x14ac:dyDescent="0.3">
      <c r="A2131" s="1">
        <v>44275</v>
      </c>
      <c r="B2131" t="s">
        <v>29</v>
      </c>
      <c r="C2131" t="str">
        <f>VLOOKUP(B2131,[1]Store_Code!$A$2:$B$10,2,FALSE)</f>
        <v>Stirling</v>
      </c>
      <c r="D2131">
        <f t="shared" si="33"/>
        <v>15.7</v>
      </c>
      <c r="E2131" t="s">
        <v>13</v>
      </c>
      <c r="F2131" t="s">
        <v>11</v>
      </c>
      <c r="G2131">
        <v>5867</v>
      </c>
    </row>
    <row r="2132" spans="1:7" x14ac:dyDescent="0.3">
      <c r="A2132" s="1">
        <v>44275</v>
      </c>
      <c r="B2132" t="s">
        <v>30</v>
      </c>
      <c r="C2132" t="str">
        <f>VLOOKUP(B2132,[1]Store_Code!$A$2:$B$10,2,FALSE)</f>
        <v>Edinburgh</v>
      </c>
      <c r="D2132">
        <f t="shared" si="33"/>
        <v>29</v>
      </c>
      <c r="E2132" t="s">
        <v>8</v>
      </c>
      <c r="F2132" t="s">
        <v>9</v>
      </c>
      <c r="G2132">
        <v>18226</v>
      </c>
    </row>
    <row r="2133" spans="1:7" x14ac:dyDescent="0.3">
      <c r="A2133" s="1">
        <v>44275</v>
      </c>
      <c r="B2133" t="s">
        <v>30</v>
      </c>
      <c r="C2133" t="str">
        <f>VLOOKUP(B2133,[1]Store_Code!$A$2:$B$10,2,FALSE)</f>
        <v>Edinburgh</v>
      </c>
      <c r="D2133">
        <f t="shared" si="33"/>
        <v>39</v>
      </c>
      <c r="E2133" t="s">
        <v>10</v>
      </c>
      <c r="F2133" t="s">
        <v>11</v>
      </c>
      <c r="G2133">
        <v>60157</v>
      </c>
    </row>
    <row r="2134" spans="1:7" x14ac:dyDescent="0.3">
      <c r="A2134" s="1">
        <v>44275</v>
      </c>
      <c r="B2134" t="s">
        <v>30</v>
      </c>
      <c r="C2134" t="str">
        <f>VLOOKUP(B2134,[1]Store_Code!$A$2:$B$10,2,FALSE)</f>
        <v>Edinburgh</v>
      </c>
      <c r="D2134">
        <f t="shared" si="33"/>
        <v>24</v>
      </c>
      <c r="E2134" t="s">
        <v>13</v>
      </c>
      <c r="F2134" t="s">
        <v>11</v>
      </c>
      <c r="G2134">
        <v>8802</v>
      </c>
    </row>
    <row r="2135" spans="1:7" x14ac:dyDescent="0.3">
      <c r="A2135" s="1">
        <v>44276</v>
      </c>
      <c r="B2135" t="s">
        <v>7</v>
      </c>
      <c r="C2135" t="str">
        <f>VLOOKUP(B2135,[1]Store_Code!$A$2:$B$10,2,FALSE)</f>
        <v>Perth</v>
      </c>
      <c r="D2135">
        <f t="shared" si="33"/>
        <v>18</v>
      </c>
      <c r="E2135" t="s">
        <v>8</v>
      </c>
      <c r="F2135" t="s">
        <v>11</v>
      </c>
      <c r="G2135">
        <v>5094</v>
      </c>
    </row>
    <row r="2136" spans="1:7" x14ac:dyDescent="0.3">
      <c r="A2136" s="1">
        <v>44276</v>
      </c>
      <c r="B2136" t="s">
        <v>7</v>
      </c>
      <c r="C2136" t="str">
        <f>VLOOKUP(B2136,[1]Store_Code!$A$2:$B$10,2,FALSE)</f>
        <v>Perth</v>
      </c>
      <c r="D2136">
        <f t="shared" si="33"/>
        <v>19</v>
      </c>
      <c r="E2136" t="s">
        <v>10</v>
      </c>
      <c r="F2136" t="s">
        <v>9</v>
      </c>
      <c r="G2136">
        <v>28559</v>
      </c>
    </row>
    <row r="2137" spans="1:7" x14ac:dyDescent="0.3">
      <c r="A2137" s="1">
        <v>44276</v>
      </c>
      <c r="B2137" t="s">
        <v>7</v>
      </c>
      <c r="C2137" t="str">
        <f>VLOOKUP(B2137,[1]Store_Code!$A$2:$B$10,2,FALSE)</f>
        <v>Perth</v>
      </c>
      <c r="D2137">
        <f t="shared" si="33"/>
        <v>13</v>
      </c>
      <c r="E2137" t="s">
        <v>13</v>
      </c>
      <c r="F2137" t="s">
        <v>9</v>
      </c>
      <c r="G2137">
        <v>8708</v>
      </c>
    </row>
    <row r="2138" spans="1:7" x14ac:dyDescent="0.3">
      <c r="A2138" s="1">
        <v>44276</v>
      </c>
      <c r="B2138" t="s">
        <v>15</v>
      </c>
      <c r="C2138" t="str">
        <f>VLOOKUP(B2138,[1]Store_Code!$A$2:$B$10,2,FALSE)</f>
        <v>Aberdeen</v>
      </c>
      <c r="D2138">
        <f t="shared" si="33"/>
        <v>24</v>
      </c>
      <c r="E2138" t="s">
        <v>8</v>
      </c>
      <c r="F2138" t="s">
        <v>9</v>
      </c>
      <c r="G2138">
        <v>14377</v>
      </c>
    </row>
    <row r="2139" spans="1:7" x14ac:dyDescent="0.3">
      <c r="A2139" s="1">
        <v>44276</v>
      </c>
      <c r="B2139" t="s">
        <v>15</v>
      </c>
      <c r="C2139" t="str">
        <f>VLOOKUP(B2139,[1]Store_Code!$A$2:$B$10,2,FALSE)</f>
        <v>Aberdeen</v>
      </c>
      <c r="D2139">
        <f t="shared" si="33"/>
        <v>28</v>
      </c>
      <c r="E2139" t="s">
        <v>10</v>
      </c>
      <c r="F2139" t="s">
        <v>9</v>
      </c>
      <c r="G2139">
        <v>42687</v>
      </c>
    </row>
    <row r="2140" spans="1:7" x14ac:dyDescent="0.3">
      <c r="A2140" s="1">
        <v>44276</v>
      </c>
      <c r="B2140" t="s">
        <v>15</v>
      </c>
      <c r="C2140" t="str">
        <f>VLOOKUP(B2140,[1]Store_Code!$A$2:$B$10,2,FALSE)</f>
        <v>Aberdeen</v>
      </c>
      <c r="D2140">
        <f t="shared" si="33"/>
        <v>16</v>
      </c>
      <c r="E2140" t="s">
        <v>13</v>
      </c>
      <c r="F2140" t="s">
        <v>11</v>
      </c>
      <c r="G2140">
        <v>7159</v>
      </c>
    </row>
    <row r="2141" spans="1:7" x14ac:dyDescent="0.3">
      <c r="A2141" s="1">
        <v>44276</v>
      </c>
      <c r="B2141" t="s">
        <v>19</v>
      </c>
      <c r="C2141" t="str">
        <f>VLOOKUP(B2141,[1]Store_Code!$A$2:$B$10,2,FALSE)</f>
        <v>St Andrews</v>
      </c>
      <c r="D2141">
        <f t="shared" si="33"/>
        <v>15</v>
      </c>
      <c r="E2141" t="s">
        <v>8</v>
      </c>
      <c r="F2141" t="s">
        <v>11</v>
      </c>
      <c r="G2141">
        <v>6062</v>
      </c>
    </row>
    <row r="2142" spans="1:7" x14ac:dyDescent="0.3">
      <c r="A2142" s="1">
        <v>44276</v>
      </c>
      <c r="B2142" t="s">
        <v>19</v>
      </c>
      <c r="C2142" t="str">
        <f>VLOOKUP(B2142,[1]Store_Code!$A$2:$B$10,2,FALSE)</f>
        <v>St Andrews</v>
      </c>
      <c r="D2142">
        <f t="shared" si="33"/>
        <v>19</v>
      </c>
      <c r="E2142" t="s">
        <v>10</v>
      </c>
      <c r="F2142" t="s">
        <v>9</v>
      </c>
      <c r="G2142">
        <v>21515</v>
      </c>
    </row>
    <row r="2143" spans="1:7" x14ac:dyDescent="0.3">
      <c r="A2143" s="1">
        <v>44276</v>
      </c>
      <c r="B2143" t="s">
        <v>19</v>
      </c>
      <c r="C2143" t="str">
        <f>VLOOKUP(B2143,[1]Store_Code!$A$2:$B$10,2,FALSE)</f>
        <v>St Andrews</v>
      </c>
      <c r="D2143">
        <f t="shared" si="33"/>
        <v>10</v>
      </c>
      <c r="E2143" t="s">
        <v>13</v>
      </c>
      <c r="F2143" t="s">
        <v>11</v>
      </c>
      <c r="G2143">
        <v>5836</v>
      </c>
    </row>
    <row r="2144" spans="1:7" x14ac:dyDescent="0.3">
      <c r="A2144" s="1">
        <v>44276</v>
      </c>
      <c r="B2144" t="s">
        <v>23</v>
      </c>
      <c r="C2144" t="str">
        <f>VLOOKUP(B2144,[1]Store_Code!$A$2:$B$10,2,FALSE)</f>
        <v>Dundee</v>
      </c>
      <c r="D2144">
        <f t="shared" si="33"/>
        <v>23</v>
      </c>
      <c r="E2144" t="s">
        <v>8</v>
      </c>
      <c r="F2144" t="s">
        <v>11</v>
      </c>
      <c r="G2144">
        <v>11134</v>
      </c>
    </row>
    <row r="2145" spans="1:7" x14ac:dyDescent="0.3">
      <c r="A2145" s="1">
        <v>44276</v>
      </c>
      <c r="B2145" t="s">
        <v>23</v>
      </c>
      <c r="C2145" t="str">
        <f>VLOOKUP(B2145,[1]Store_Code!$A$2:$B$10,2,FALSE)</f>
        <v>Dundee</v>
      </c>
      <c r="D2145">
        <f t="shared" si="33"/>
        <v>30</v>
      </c>
      <c r="E2145" t="s">
        <v>10</v>
      </c>
      <c r="F2145" t="s">
        <v>11</v>
      </c>
      <c r="G2145">
        <v>41163</v>
      </c>
    </row>
    <row r="2146" spans="1:7" x14ac:dyDescent="0.3">
      <c r="A2146" s="1">
        <v>44276</v>
      </c>
      <c r="B2146" t="s">
        <v>23</v>
      </c>
      <c r="C2146" t="str">
        <f>VLOOKUP(B2146,[1]Store_Code!$A$2:$B$10,2,FALSE)</f>
        <v>Dundee</v>
      </c>
      <c r="D2146">
        <f t="shared" si="33"/>
        <v>22</v>
      </c>
      <c r="E2146" t="s">
        <v>13</v>
      </c>
      <c r="F2146" t="s">
        <v>11</v>
      </c>
      <c r="G2146">
        <v>8392</v>
      </c>
    </row>
    <row r="2147" spans="1:7" x14ac:dyDescent="0.3">
      <c r="A2147" s="1">
        <v>44276</v>
      </c>
      <c r="B2147" t="s">
        <v>26</v>
      </c>
      <c r="C2147" t="str">
        <f>VLOOKUP(B2147,[1]Store_Code!$A$2:$B$10,2,FALSE)</f>
        <v>Glasgow</v>
      </c>
      <c r="D2147">
        <f t="shared" si="33"/>
        <v>31</v>
      </c>
      <c r="E2147" t="s">
        <v>8</v>
      </c>
      <c r="F2147" t="s">
        <v>11</v>
      </c>
      <c r="G2147">
        <v>22551</v>
      </c>
    </row>
    <row r="2148" spans="1:7" x14ac:dyDescent="0.3">
      <c r="A2148" s="1">
        <v>44276</v>
      </c>
      <c r="B2148" t="s">
        <v>26</v>
      </c>
      <c r="C2148" t="str">
        <f>VLOOKUP(B2148,[1]Store_Code!$A$2:$B$10,2,FALSE)</f>
        <v>Glasgow</v>
      </c>
      <c r="D2148">
        <f t="shared" si="33"/>
        <v>44</v>
      </c>
      <c r="E2148" t="s">
        <v>10</v>
      </c>
      <c r="F2148" t="s">
        <v>9</v>
      </c>
      <c r="G2148">
        <v>96815</v>
      </c>
    </row>
    <row r="2149" spans="1:7" x14ac:dyDescent="0.3">
      <c r="A2149" s="1">
        <v>44276</v>
      </c>
      <c r="B2149" t="s">
        <v>26</v>
      </c>
      <c r="C2149" t="str">
        <f>VLOOKUP(B2149,[1]Store_Code!$A$2:$B$10,2,FALSE)</f>
        <v>Glasgow</v>
      </c>
      <c r="D2149">
        <f t="shared" si="33"/>
        <v>26</v>
      </c>
      <c r="E2149" t="s">
        <v>13</v>
      </c>
      <c r="F2149" t="s">
        <v>11</v>
      </c>
      <c r="G2149">
        <v>12416</v>
      </c>
    </row>
    <row r="2150" spans="1:7" x14ac:dyDescent="0.3">
      <c r="A2150" s="1">
        <v>44276</v>
      </c>
      <c r="B2150" t="s">
        <v>27</v>
      </c>
      <c r="C2150" t="str">
        <f>VLOOKUP(B2150,[1]Store_Code!$A$2:$B$10,2,FALSE)</f>
        <v>Dumfries</v>
      </c>
      <c r="D2150">
        <f t="shared" si="33"/>
        <v>13</v>
      </c>
      <c r="E2150" t="s">
        <v>8</v>
      </c>
      <c r="F2150" t="s">
        <v>11</v>
      </c>
      <c r="G2150">
        <v>7258</v>
      </c>
    </row>
    <row r="2151" spans="1:7" x14ac:dyDescent="0.3">
      <c r="A2151" s="1">
        <v>44276</v>
      </c>
      <c r="B2151" t="s">
        <v>27</v>
      </c>
      <c r="C2151" t="str">
        <f>VLOOKUP(B2151,[1]Store_Code!$A$2:$B$10,2,FALSE)</f>
        <v>Dumfries</v>
      </c>
      <c r="D2151">
        <f t="shared" si="33"/>
        <v>18</v>
      </c>
      <c r="E2151" t="s">
        <v>10</v>
      </c>
      <c r="F2151" t="s">
        <v>9</v>
      </c>
      <c r="G2151">
        <v>21954</v>
      </c>
    </row>
    <row r="2152" spans="1:7" x14ac:dyDescent="0.3">
      <c r="A2152" s="1">
        <v>44276</v>
      </c>
      <c r="B2152" t="s">
        <v>27</v>
      </c>
      <c r="C2152" t="str">
        <f>VLOOKUP(B2152,[1]Store_Code!$A$2:$B$10,2,FALSE)</f>
        <v>Dumfries</v>
      </c>
      <c r="D2152">
        <f t="shared" si="33"/>
        <v>9</v>
      </c>
      <c r="E2152" t="s">
        <v>13</v>
      </c>
      <c r="F2152" t="s">
        <v>11</v>
      </c>
      <c r="G2152">
        <v>3682</v>
      </c>
    </row>
    <row r="2153" spans="1:7" x14ac:dyDescent="0.3">
      <c r="A2153" s="1">
        <v>44276</v>
      </c>
      <c r="B2153" t="s">
        <v>28</v>
      </c>
      <c r="C2153" t="str">
        <f>VLOOKUP(B2153,[1]Store_Code!$A$2:$B$10,2,FALSE)</f>
        <v>Inverness</v>
      </c>
      <c r="D2153">
        <f t="shared" si="33"/>
        <v>22</v>
      </c>
      <c r="E2153" t="s">
        <v>8</v>
      </c>
      <c r="F2153" t="s">
        <v>11</v>
      </c>
      <c r="G2153">
        <v>9388</v>
      </c>
    </row>
    <row r="2154" spans="1:7" x14ac:dyDescent="0.3">
      <c r="A2154" s="1">
        <v>44276</v>
      </c>
      <c r="B2154" t="s">
        <v>28</v>
      </c>
      <c r="C2154" t="str">
        <f>VLOOKUP(B2154,[1]Store_Code!$A$2:$B$10,2,FALSE)</f>
        <v>Inverness</v>
      </c>
      <c r="D2154">
        <f t="shared" si="33"/>
        <v>20</v>
      </c>
      <c r="E2154" t="s">
        <v>10</v>
      </c>
      <c r="F2154" t="s">
        <v>9</v>
      </c>
      <c r="G2154">
        <v>35769</v>
      </c>
    </row>
    <row r="2155" spans="1:7" x14ac:dyDescent="0.3">
      <c r="A2155" s="1">
        <v>44276</v>
      </c>
      <c r="B2155" t="s">
        <v>28</v>
      </c>
      <c r="C2155" t="str">
        <f>VLOOKUP(B2155,[1]Store_Code!$A$2:$B$10,2,FALSE)</f>
        <v>Inverness</v>
      </c>
      <c r="D2155">
        <f t="shared" si="33"/>
        <v>20</v>
      </c>
      <c r="E2155" t="s">
        <v>13</v>
      </c>
      <c r="F2155" t="s">
        <v>11</v>
      </c>
      <c r="G2155">
        <v>6077</v>
      </c>
    </row>
    <row r="2156" spans="1:7" x14ac:dyDescent="0.3">
      <c r="A2156" s="1">
        <v>44276</v>
      </c>
      <c r="B2156" t="s">
        <v>29</v>
      </c>
      <c r="C2156" t="str">
        <f>VLOOKUP(B2156,[1]Store_Code!$A$2:$B$10,2,FALSE)</f>
        <v>Stirling</v>
      </c>
      <c r="D2156">
        <f t="shared" si="33"/>
        <v>22</v>
      </c>
      <c r="E2156" t="s">
        <v>8</v>
      </c>
      <c r="F2156" t="s">
        <v>11</v>
      </c>
      <c r="G2156">
        <v>8351</v>
      </c>
    </row>
    <row r="2157" spans="1:7" x14ac:dyDescent="0.3">
      <c r="A2157" s="1">
        <v>44276</v>
      </c>
      <c r="B2157" t="s">
        <v>29</v>
      </c>
      <c r="C2157" t="str">
        <f>VLOOKUP(B2157,[1]Store_Code!$A$2:$B$10,2,FALSE)</f>
        <v>Stirling</v>
      </c>
      <c r="D2157">
        <f t="shared" si="33"/>
        <v>21</v>
      </c>
      <c r="E2157" t="s">
        <v>10</v>
      </c>
      <c r="F2157" t="s">
        <v>9</v>
      </c>
      <c r="G2157">
        <v>28814</v>
      </c>
    </row>
    <row r="2158" spans="1:7" x14ac:dyDescent="0.3">
      <c r="A2158" s="1">
        <v>44276</v>
      </c>
      <c r="B2158" t="s">
        <v>29</v>
      </c>
      <c r="C2158" t="str">
        <f>VLOOKUP(B2158,[1]Store_Code!$A$2:$B$10,2,FALSE)</f>
        <v>Stirling</v>
      </c>
      <c r="D2158">
        <f t="shared" si="33"/>
        <v>15.7</v>
      </c>
      <c r="E2158" t="s">
        <v>13</v>
      </c>
      <c r="F2158" t="s">
        <v>11</v>
      </c>
      <c r="G2158">
        <v>6091</v>
      </c>
    </row>
    <row r="2159" spans="1:7" x14ac:dyDescent="0.3">
      <c r="A2159" s="1">
        <v>44276</v>
      </c>
      <c r="B2159" t="s">
        <v>30</v>
      </c>
      <c r="C2159" t="str">
        <f>VLOOKUP(B2159,[1]Store_Code!$A$2:$B$10,2,FALSE)</f>
        <v>Edinburgh</v>
      </c>
      <c r="D2159">
        <f t="shared" si="33"/>
        <v>29</v>
      </c>
      <c r="E2159" t="s">
        <v>8</v>
      </c>
      <c r="F2159" t="s">
        <v>9</v>
      </c>
      <c r="G2159">
        <v>18980</v>
      </c>
    </row>
    <row r="2160" spans="1:7" x14ac:dyDescent="0.3">
      <c r="A2160" s="1">
        <v>44276</v>
      </c>
      <c r="B2160" t="s">
        <v>30</v>
      </c>
      <c r="C2160" t="str">
        <f>VLOOKUP(B2160,[1]Store_Code!$A$2:$B$10,2,FALSE)</f>
        <v>Edinburgh</v>
      </c>
      <c r="D2160">
        <f t="shared" si="33"/>
        <v>39</v>
      </c>
      <c r="E2160" t="s">
        <v>10</v>
      </c>
      <c r="F2160" t="s">
        <v>11</v>
      </c>
      <c r="G2160">
        <v>61744</v>
      </c>
    </row>
    <row r="2161" spans="1:7" x14ac:dyDescent="0.3">
      <c r="A2161" s="1">
        <v>44276</v>
      </c>
      <c r="B2161" t="s">
        <v>30</v>
      </c>
      <c r="C2161" t="str">
        <f>VLOOKUP(B2161,[1]Store_Code!$A$2:$B$10,2,FALSE)</f>
        <v>Edinburgh</v>
      </c>
      <c r="D2161">
        <f t="shared" si="33"/>
        <v>24</v>
      </c>
      <c r="E2161" t="s">
        <v>13</v>
      </c>
      <c r="F2161" t="s">
        <v>11</v>
      </c>
      <c r="G2161">
        <v>9137</v>
      </c>
    </row>
    <row r="2162" spans="1:7" x14ac:dyDescent="0.3">
      <c r="A2162" s="1">
        <v>44277</v>
      </c>
      <c r="B2162" t="s">
        <v>7</v>
      </c>
      <c r="C2162" t="str">
        <f>VLOOKUP(B2162,[1]Store_Code!$A$2:$B$10,2,FALSE)</f>
        <v>Perth</v>
      </c>
      <c r="D2162">
        <f t="shared" si="33"/>
        <v>18</v>
      </c>
      <c r="E2162" t="s">
        <v>8</v>
      </c>
      <c r="F2162" t="s">
        <v>11</v>
      </c>
      <c r="G2162">
        <v>4617</v>
      </c>
    </row>
    <row r="2163" spans="1:7" x14ac:dyDescent="0.3">
      <c r="A2163" s="1">
        <v>44277</v>
      </c>
      <c r="B2163" t="s">
        <v>7</v>
      </c>
      <c r="C2163" t="str">
        <f>VLOOKUP(B2163,[1]Store_Code!$A$2:$B$10,2,FALSE)</f>
        <v>Perth</v>
      </c>
      <c r="D2163">
        <f t="shared" si="33"/>
        <v>19</v>
      </c>
      <c r="E2163" t="s">
        <v>10</v>
      </c>
      <c r="F2163" t="s">
        <v>9</v>
      </c>
      <c r="G2163">
        <v>23031</v>
      </c>
    </row>
    <row r="2164" spans="1:7" x14ac:dyDescent="0.3">
      <c r="A2164" s="1">
        <v>44277</v>
      </c>
      <c r="B2164" t="s">
        <v>7</v>
      </c>
      <c r="C2164" t="str">
        <f>VLOOKUP(B2164,[1]Store_Code!$A$2:$B$10,2,FALSE)</f>
        <v>Perth</v>
      </c>
      <c r="D2164">
        <f t="shared" si="33"/>
        <v>13</v>
      </c>
      <c r="E2164" t="s">
        <v>13</v>
      </c>
      <c r="F2164" t="s">
        <v>9</v>
      </c>
      <c r="G2164">
        <v>8871</v>
      </c>
    </row>
    <row r="2165" spans="1:7" x14ac:dyDescent="0.3">
      <c r="A2165" s="1">
        <v>44277</v>
      </c>
      <c r="B2165" t="s">
        <v>15</v>
      </c>
      <c r="C2165" t="str">
        <f>VLOOKUP(B2165,[1]Store_Code!$A$2:$B$10,2,FALSE)</f>
        <v>Aberdeen</v>
      </c>
      <c r="D2165">
        <f t="shared" si="33"/>
        <v>24</v>
      </c>
      <c r="E2165" t="s">
        <v>8</v>
      </c>
      <c r="F2165" t="s">
        <v>9</v>
      </c>
      <c r="G2165">
        <v>13325</v>
      </c>
    </row>
    <row r="2166" spans="1:7" x14ac:dyDescent="0.3">
      <c r="A2166" s="1">
        <v>44277</v>
      </c>
      <c r="B2166" t="s">
        <v>15</v>
      </c>
      <c r="C2166" t="str">
        <f>VLOOKUP(B2166,[1]Store_Code!$A$2:$B$10,2,FALSE)</f>
        <v>Aberdeen</v>
      </c>
      <c r="D2166">
        <f t="shared" si="33"/>
        <v>28</v>
      </c>
      <c r="E2166" t="s">
        <v>10</v>
      </c>
      <c r="F2166" t="s">
        <v>9</v>
      </c>
      <c r="G2166">
        <v>33985</v>
      </c>
    </row>
    <row r="2167" spans="1:7" x14ac:dyDescent="0.3">
      <c r="A2167" s="1">
        <v>44277</v>
      </c>
      <c r="B2167" t="s">
        <v>15</v>
      </c>
      <c r="C2167" t="str">
        <f>VLOOKUP(B2167,[1]Store_Code!$A$2:$B$10,2,FALSE)</f>
        <v>Aberdeen</v>
      </c>
      <c r="D2167">
        <f t="shared" si="33"/>
        <v>16</v>
      </c>
      <c r="E2167" t="s">
        <v>13</v>
      </c>
      <c r="F2167" t="s">
        <v>11</v>
      </c>
      <c r="G2167">
        <v>7312</v>
      </c>
    </row>
    <row r="2168" spans="1:7" x14ac:dyDescent="0.3">
      <c r="A2168" s="1">
        <v>44277</v>
      </c>
      <c r="B2168" t="s">
        <v>19</v>
      </c>
      <c r="C2168" t="str">
        <f>VLOOKUP(B2168,[1]Store_Code!$A$2:$B$10,2,FALSE)</f>
        <v>St Andrews</v>
      </c>
      <c r="D2168">
        <f t="shared" si="33"/>
        <v>15</v>
      </c>
      <c r="E2168" t="s">
        <v>8</v>
      </c>
      <c r="F2168" t="s">
        <v>11</v>
      </c>
      <c r="G2168">
        <v>5494</v>
      </c>
    </row>
    <row r="2169" spans="1:7" x14ac:dyDescent="0.3">
      <c r="A2169" s="1">
        <v>44277</v>
      </c>
      <c r="B2169" t="s">
        <v>19</v>
      </c>
      <c r="C2169" t="str">
        <f>VLOOKUP(B2169,[1]Store_Code!$A$2:$B$10,2,FALSE)</f>
        <v>St Andrews</v>
      </c>
      <c r="D2169">
        <f t="shared" si="33"/>
        <v>19</v>
      </c>
      <c r="E2169" t="s">
        <v>10</v>
      </c>
      <c r="F2169" t="s">
        <v>9</v>
      </c>
      <c r="G2169">
        <v>17129</v>
      </c>
    </row>
    <row r="2170" spans="1:7" x14ac:dyDescent="0.3">
      <c r="A2170" s="1">
        <v>44277</v>
      </c>
      <c r="B2170" t="s">
        <v>19</v>
      </c>
      <c r="C2170" t="str">
        <f>VLOOKUP(B2170,[1]Store_Code!$A$2:$B$10,2,FALSE)</f>
        <v>St Andrews</v>
      </c>
      <c r="D2170">
        <f t="shared" si="33"/>
        <v>10</v>
      </c>
      <c r="E2170" t="s">
        <v>13</v>
      </c>
      <c r="F2170" t="s">
        <v>11</v>
      </c>
      <c r="G2170">
        <v>5961</v>
      </c>
    </row>
    <row r="2171" spans="1:7" x14ac:dyDescent="0.3">
      <c r="A2171" s="1">
        <v>44277</v>
      </c>
      <c r="B2171" t="s">
        <v>23</v>
      </c>
      <c r="C2171" t="str">
        <f>VLOOKUP(B2171,[1]Store_Code!$A$2:$B$10,2,FALSE)</f>
        <v>Dundee</v>
      </c>
      <c r="D2171">
        <f t="shared" si="33"/>
        <v>23</v>
      </c>
      <c r="E2171" t="s">
        <v>8</v>
      </c>
      <c r="F2171" t="s">
        <v>11</v>
      </c>
      <c r="G2171">
        <v>10091</v>
      </c>
    </row>
    <row r="2172" spans="1:7" x14ac:dyDescent="0.3">
      <c r="A2172" s="1">
        <v>44277</v>
      </c>
      <c r="B2172" t="s">
        <v>23</v>
      </c>
      <c r="C2172" t="str">
        <f>VLOOKUP(B2172,[1]Store_Code!$A$2:$B$10,2,FALSE)</f>
        <v>Dundee</v>
      </c>
      <c r="D2172">
        <f t="shared" si="33"/>
        <v>30</v>
      </c>
      <c r="E2172" t="s">
        <v>10</v>
      </c>
      <c r="F2172" t="s">
        <v>11</v>
      </c>
      <c r="G2172">
        <v>32771</v>
      </c>
    </row>
    <row r="2173" spans="1:7" x14ac:dyDescent="0.3">
      <c r="A2173" s="1">
        <v>44277</v>
      </c>
      <c r="B2173" t="s">
        <v>23</v>
      </c>
      <c r="C2173" t="str">
        <f>VLOOKUP(B2173,[1]Store_Code!$A$2:$B$10,2,FALSE)</f>
        <v>Dundee</v>
      </c>
      <c r="D2173">
        <f t="shared" si="33"/>
        <v>22</v>
      </c>
      <c r="E2173" t="s">
        <v>13</v>
      </c>
      <c r="F2173" t="s">
        <v>11</v>
      </c>
      <c r="G2173">
        <v>8571</v>
      </c>
    </row>
    <row r="2174" spans="1:7" x14ac:dyDescent="0.3">
      <c r="A2174" s="1">
        <v>44277</v>
      </c>
      <c r="B2174" t="s">
        <v>26</v>
      </c>
      <c r="C2174" t="str">
        <f>VLOOKUP(B2174,[1]Store_Code!$A$2:$B$10,2,FALSE)</f>
        <v>Glasgow</v>
      </c>
      <c r="D2174">
        <f t="shared" si="33"/>
        <v>31</v>
      </c>
      <c r="E2174" t="s">
        <v>8</v>
      </c>
      <c r="F2174" t="s">
        <v>11</v>
      </c>
      <c r="G2174">
        <v>20437</v>
      </c>
    </row>
    <row r="2175" spans="1:7" x14ac:dyDescent="0.3">
      <c r="A2175" s="1">
        <v>44277</v>
      </c>
      <c r="B2175" t="s">
        <v>26</v>
      </c>
      <c r="C2175" t="str">
        <f>VLOOKUP(B2175,[1]Store_Code!$A$2:$B$10,2,FALSE)</f>
        <v>Glasgow</v>
      </c>
      <c r="D2175">
        <f t="shared" si="33"/>
        <v>44</v>
      </c>
      <c r="E2175" t="s">
        <v>10</v>
      </c>
      <c r="F2175" t="s">
        <v>9</v>
      </c>
      <c r="G2175">
        <v>77079</v>
      </c>
    </row>
    <row r="2176" spans="1:7" x14ac:dyDescent="0.3">
      <c r="A2176" s="1">
        <v>44277</v>
      </c>
      <c r="B2176" t="s">
        <v>26</v>
      </c>
      <c r="C2176" t="str">
        <f>VLOOKUP(B2176,[1]Store_Code!$A$2:$B$10,2,FALSE)</f>
        <v>Glasgow</v>
      </c>
      <c r="D2176">
        <f t="shared" si="33"/>
        <v>26</v>
      </c>
      <c r="E2176" t="s">
        <v>13</v>
      </c>
      <c r="F2176" t="s">
        <v>11</v>
      </c>
      <c r="G2176">
        <v>12680</v>
      </c>
    </row>
    <row r="2177" spans="1:7" x14ac:dyDescent="0.3">
      <c r="A2177" s="1">
        <v>44277</v>
      </c>
      <c r="B2177" t="s">
        <v>27</v>
      </c>
      <c r="C2177" t="str">
        <f>VLOOKUP(B2177,[1]Store_Code!$A$2:$B$10,2,FALSE)</f>
        <v>Dumfries</v>
      </c>
      <c r="D2177">
        <f t="shared" si="33"/>
        <v>13</v>
      </c>
      <c r="E2177" t="s">
        <v>8</v>
      </c>
      <c r="F2177" t="s">
        <v>11</v>
      </c>
      <c r="G2177">
        <v>6578</v>
      </c>
    </row>
    <row r="2178" spans="1:7" x14ac:dyDescent="0.3">
      <c r="A2178" s="1">
        <v>44277</v>
      </c>
      <c r="B2178" t="s">
        <v>27</v>
      </c>
      <c r="C2178" t="str">
        <f>VLOOKUP(B2178,[1]Store_Code!$A$2:$B$10,2,FALSE)</f>
        <v>Dumfries</v>
      </c>
      <c r="D2178">
        <f t="shared" ref="D2178:D2241" si="34">INDEX($I$4:$K$12,MATCH(C2178,$H$4:$H$12,0),MATCH(E2178,I$3:K$3,0))</f>
        <v>18</v>
      </c>
      <c r="E2178" t="s">
        <v>10</v>
      </c>
      <c r="F2178" t="s">
        <v>9</v>
      </c>
      <c r="G2178">
        <v>17478</v>
      </c>
    </row>
    <row r="2179" spans="1:7" x14ac:dyDescent="0.3">
      <c r="A2179" s="1">
        <v>44277</v>
      </c>
      <c r="B2179" t="s">
        <v>27</v>
      </c>
      <c r="C2179" t="str">
        <f>VLOOKUP(B2179,[1]Store_Code!$A$2:$B$10,2,FALSE)</f>
        <v>Dumfries</v>
      </c>
      <c r="D2179">
        <f t="shared" si="34"/>
        <v>9</v>
      </c>
      <c r="E2179" t="s">
        <v>13</v>
      </c>
      <c r="F2179" t="s">
        <v>11</v>
      </c>
      <c r="G2179">
        <v>3760</v>
      </c>
    </row>
    <row r="2180" spans="1:7" x14ac:dyDescent="0.3">
      <c r="A2180" s="1">
        <v>44277</v>
      </c>
      <c r="B2180" t="s">
        <v>28</v>
      </c>
      <c r="C2180" t="str">
        <f>VLOOKUP(B2180,[1]Store_Code!$A$2:$B$10,2,FALSE)</f>
        <v>Inverness</v>
      </c>
      <c r="D2180">
        <f t="shared" si="34"/>
        <v>22</v>
      </c>
      <c r="E2180" t="s">
        <v>8</v>
      </c>
      <c r="F2180" t="s">
        <v>11</v>
      </c>
      <c r="G2180">
        <v>8933</v>
      </c>
    </row>
    <row r="2181" spans="1:7" x14ac:dyDescent="0.3">
      <c r="A2181" s="1">
        <v>44277</v>
      </c>
      <c r="B2181" t="s">
        <v>28</v>
      </c>
      <c r="C2181" t="str">
        <f>VLOOKUP(B2181,[1]Store_Code!$A$2:$B$10,2,FALSE)</f>
        <v>Inverness</v>
      </c>
      <c r="D2181">
        <f t="shared" si="34"/>
        <v>20</v>
      </c>
      <c r="E2181" t="s">
        <v>10</v>
      </c>
      <c r="F2181" t="s">
        <v>9</v>
      </c>
      <c r="G2181">
        <v>28477</v>
      </c>
    </row>
    <row r="2182" spans="1:7" x14ac:dyDescent="0.3">
      <c r="A2182" s="1">
        <v>44277</v>
      </c>
      <c r="B2182" t="s">
        <v>28</v>
      </c>
      <c r="C2182" t="str">
        <f>VLOOKUP(B2182,[1]Store_Code!$A$2:$B$10,2,FALSE)</f>
        <v>Inverness</v>
      </c>
      <c r="D2182">
        <f t="shared" si="34"/>
        <v>20</v>
      </c>
      <c r="E2182" t="s">
        <v>13</v>
      </c>
      <c r="F2182" t="s">
        <v>11</v>
      </c>
      <c r="G2182">
        <v>6206</v>
      </c>
    </row>
    <row r="2183" spans="1:7" x14ac:dyDescent="0.3">
      <c r="A2183" s="1">
        <v>44277</v>
      </c>
      <c r="B2183" t="s">
        <v>29</v>
      </c>
      <c r="C2183" t="str">
        <f>VLOOKUP(B2183,[1]Store_Code!$A$2:$B$10,2,FALSE)</f>
        <v>Stirling</v>
      </c>
      <c r="D2183">
        <f t="shared" si="34"/>
        <v>22</v>
      </c>
      <c r="E2183" t="s">
        <v>8</v>
      </c>
      <c r="F2183" t="s">
        <v>11</v>
      </c>
      <c r="G2183">
        <v>7568</v>
      </c>
    </row>
    <row r="2184" spans="1:7" x14ac:dyDescent="0.3">
      <c r="A2184" s="1">
        <v>44277</v>
      </c>
      <c r="B2184" t="s">
        <v>29</v>
      </c>
      <c r="C2184" t="str">
        <f>VLOOKUP(B2184,[1]Store_Code!$A$2:$B$10,2,FALSE)</f>
        <v>Stirling</v>
      </c>
      <c r="D2184">
        <f t="shared" si="34"/>
        <v>21</v>
      </c>
      <c r="E2184" t="s">
        <v>10</v>
      </c>
      <c r="F2184" t="s">
        <v>9</v>
      </c>
      <c r="G2184">
        <v>27797</v>
      </c>
    </row>
    <row r="2185" spans="1:7" x14ac:dyDescent="0.3">
      <c r="A2185" s="1">
        <v>44277</v>
      </c>
      <c r="B2185" t="s">
        <v>29</v>
      </c>
      <c r="C2185" t="str">
        <f>VLOOKUP(B2185,[1]Store_Code!$A$2:$B$10,2,FALSE)</f>
        <v>Stirling</v>
      </c>
      <c r="D2185">
        <f t="shared" si="34"/>
        <v>15.7</v>
      </c>
      <c r="E2185" t="s">
        <v>13</v>
      </c>
      <c r="F2185" t="s">
        <v>11</v>
      </c>
      <c r="G2185">
        <v>6221</v>
      </c>
    </row>
    <row r="2186" spans="1:7" x14ac:dyDescent="0.3">
      <c r="A2186" s="1">
        <v>44277</v>
      </c>
      <c r="B2186" t="s">
        <v>30</v>
      </c>
      <c r="C2186" t="str">
        <f>VLOOKUP(B2186,[1]Store_Code!$A$2:$B$10,2,FALSE)</f>
        <v>Edinburgh</v>
      </c>
      <c r="D2186">
        <f t="shared" si="34"/>
        <v>29</v>
      </c>
      <c r="E2186" t="s">
        <v>8</v>
      </c>
      <c r="F2186" t="s">
        <v>11</v>
      </c>
      <c r="G2186">
        <v>12614</v>
      </c>
    </row>
    <row r="2187" spans="1:7" x14ac:dyDescent="0.3">
      <c r="A2187" s="1">
        <v>44277</v>
      </c>
      <c r="B2187" t="s">
        <v>30</v>
      </c>
      <c r="C2187" t="str">
        <f>VLOOKUP(B2187,[1]Store_Code!$A$2:$B$10,2,FALSE)</f>
        <v>Edinburgh</v>
      </c>
      <c r="D2187">
        <f t="shared" si="34"/>
        <v>39</v>
      </c>
      <c r="E2187" t="s">
        <v>10</v>
      </c>
      <c r="F2187" t="s">
        <v>11</v>
      </c>
      <c r="G2187">
        <v>49158</v>
      </c>
    </row>
    <row r="2188" spans="1:7" x14ac:dyDescent="0.3">
      <c r="A2188" s="1">
        <v>44277</v>
      </c>
      <c r="B2188" t="s">
        <v>30</v>
      </c>
      <c r="C2188" t="str">
        <f>VLOOKUP(B2188,[1]Store_Code!$A$2:$B$10,2,FALSE)</f>
        <v>Edinburgh</v>
      </c>
      <c r="D2188">
        <f t="shared" si="34"/>
        <v>24</v>
      </c>
      <c r="E2188" t="s">
        <v>13</v>
      </c>
      <c r="F2188" t="s">
        <v>11</v>
      </c>
      <c r="G2188">
        <v>9331</v>
      </c>
    </row>
    <row r="2189" spans="1:7" x14ac:dyDescent="0.3">
      <c r="A2189" s="1">
        <v>44278</v>
      </c>
      <c r="B2189" t="s">
        <v>7</v>
      </c>
      <c r="C2189" t="str">
        <f>VLOOKUP(B2189,[1]Store_Code!$A$2:$B$10,2,FALSE)</f>
        <v>Perth</v>
      </c>
      <c r="D2189">
        <f t="shared" si="34"/>
        <v>18</v>
      </c>
      <c r="E2189" t="s">
        <v>8</v>
      </c>
      <c r="F2189" t="s">
        <v>11</v>
      </c>
      <c r="G2189">
        <v>5230</v>
      </c>
    </row>
    <row r="2190" spans="1:7" x14ac:dyDescent="0.3">
      <c r="A2190" s="1">
        <v>44278</v>
      </c>
      <c r="B2190" t="s">
        <v>7</v>
      </c>
      <c r="C2190" t="str">
        <f>VLOOKUP(B2190,[1]Store_Code!$A$2:$B$10,2,FALSE)</f>
        <v>Perth</v>
      </c>
      <c r="D2190">
        <f t="shared" si="34"/>
        <v>19</v>
      </c>
      <c r="E2190" t="s">
        <v>10</v>
      </c>
      <c r="F2190" t="s">
        <v>9</v>
      </c>
      <c r="G2190">
        <v>28381</v>
      </c>
    </row>
    <row r="2191" spans="1:7" x14ac:dyDescent="0.3">
      <c r="A2191" s="1">
        <v>44278</v>
      </c>
      <c r="B2191" t="s">
        <v>7</v>
      </c>
      <c r="C2191" t="str">
        <f>VLOOKUP(B2191,[1]Store_Code!$A$2:$B$10,2,FALSE)</f>
        <v>Perth</v>
      </c>
      <c r="D2191">
        <f t="shared" si="34"/>
        <v>13</v>
      </c>
      <c r="E2191" t="s">
        <v>13</v>
      </c>
      <c r="F2191" t="s">
        <v>9</v>
      </c>
      <c r="G2191">
        <v>7432</v>
      </c>
    </row>
    <row r="2192" spans="1:7" x14ac:dyDescent="0.3">
      <c r="A2192" s="1">
        <v>44278</v>
      </c>
      <c r="B2192" t="s">
        <v>15</v>
      </c>
      <c r="C2192" t="str">
        <f>VLOOKUP(B2192,[1]Store_Code!$A$2:$B$10,2,FALSE)</f>
        <v>Aberdeen</v>
      </c>
      <c r="D2192">
        <f t="shared" si="34"/>
        <v>24</v>
      </c>
      <c r="E2192" t="s">
        <v>8</v>
      </c>
      <c r="F2192" t="s">
        <v>9</v>
      </c>
      <c r="G2192">
        <v>14676</v>
      </c>
    </row>
    <row r="2193" spans="1:7" x14ac:dyDescent="0.3">
      <c r="A2193" s="1">
        <v>44278</v>
      </c>
      <c r="B2193" t="s">
        <v>15</v>
      </c>
      <c r="C2193" t="str">
        <f>VLOOKUP(B2193,[1]Store_Code!$A$2:$B$10,2,FALSE)</f>
        <v>Aberdeen</v>
      </c>
      <c r="D2193">
        <f t="shared" si="34"/>
        <v>28</v>
      </c>
      <c r="E2193" t="s">
        <v>10</v>
      </c>
      <c r="F2193" t="s">
        <v>9</v>
      </c>
      <c r="G2193">
        <v>42407</v>
      </c>
    </row>
    <row r="2194" spans="1:7" x14ac:dyDescent="0.3">
      <c r="A2194" s="1">
        <v>44278</v>
      </c>
      <c r="B2194" t="s">
        <v>15</v>
      </c>
      <c r="C2194" t="str">
        <f>VLOOKUP(B2194,[1]Store_Code!$A$2:$B$10,2,FALSE)</f>
        <v>Aberdeen</v>
      </c>
      <c r="D2194">
        <f t="shared" si="34"/>
        <v>16</v>
      </c>
      <c r="E2194" t="s">
        <v>13</v>
      </c>
      <c r="F2194" t="s">
        <v>11</v>
      </c>
      <c r="G2194">
        <v>5969</v>
      </c>
    </row>
    <row r="2195" spans="1:7" x14ac:dyDescent="0.3">
      <c r="A2195" s="1">
        <v>44278</v>
      </c>
      <c r="B2195" t="s">
        <v>19</v>
      </c>
      <c r="C2195" t="str">
        <f>VLOOKUP(B2195,[1]Store_Code!$A$2:$B$10,2,FALSE)</f>
        <v>St Andrews</v>
      </c>
      <c r="D2195">
        <f t="shared" si="34"/>
        <v>15</v>
      </c>
      <c r="E2195" t="s">
        <v>8</v>
      </c>
      <c r="F2195" t="s">
        <v>11</v>
      </c>
      <c r="G2195">
        <v>6223</v>
      </c>
    </row>
    <row r="2196" spans="1:7" x14ac:dyDescent="0.3">
      <c r="A2196" s="1">
        <v>44278</v>
      </c>
      <c r="B2196" t="s">
        <v>19</v>
      </c>
      <c r="C2196" t="str">
        <f>VLOOKUP(B2196,[1]Store_Code!$A$2:$B$10,2,FALSE)</f>
        <v>St Andrews</v>
      </c>
      <c r="D2196">
        <f t="shared" si="34"/>
        <v>19</v>
      </c>
      <c r="E2196" t="s">
        <v>10</v>
      </c>
      <c r="F2196" t="s">
        <v>9</v>
      </c>
      <c r="G2196">
        <v>21373</v>
      </c>
    </row>
    <row r="2197" spans="1:7" x14ac:dyDescent="0.3">
      <c r="A2197" s="1">
        <v>44278</v>
      </c>
      <c r="B2197" t="s">
        <v>19</v>
      </c>
      <c r="C2197" t="str">
        <f>VLOOKUP(B2197,[1]Store_Code!$A$2:$B$10,2,FALSE)</f>
        <v>St Andrews</v>
      </c>
      <c r="D2197">
        <f t="shared" si="34"/>
        <v>10</v>
      </c>
      <c r="E2197" t="s">
        <v>13</v>
      </c>
      <c r="F2197" t="s">
        <v>11</v>
      </c>
      <c r="G2197">
        <v>4867</v>
      </c>
    </row>
    <row r="2198" spans="1:7" x14ac:dyDescent="0.3">
      <c r="A2198" s="1">
        <v>44278</v>
      </c>
      <c r="B2198" t="s">
        <v>23</v>
      </c>
      <c r="C2198" t="str">
        <f>VLOOKUP(B2198,[1]Store_Code!$A$2:$B$10,2,FALSE)</f>
        <v>Dundee</v>
      </c>
      <c r="D2198">
        <f t="shared" si="34"/>
        <v>23</v>
      </c>
      <c r="E2198" t="s">
        <v>8</v>
      </c>
      <c r="F2198" t="s">
        <v>11</v>
      </c>
      <c r="G2198">
        <v>11432</v>
      </c>
    </row>
    <row r="2199" spans="1:7" x14ac:dyDescent="0.3">
      <c r="A2199" s="1">
        <v>44278</v>
      </c>
      <c r="B2199" t="s">
        <v>23</v>
      </c>
      <c r="C2199" t="str">
        <f>VLOOKUP(B2199,[1]Store_Code!$A$2:$B$10,2,FALSE)</f>
        <v>Dundee</v>
      </c>
      <c r="D2199">
        <f t="shared" si="34"/>
        <v>30</v>
      </c>
      <c r="E2199" t="s">
        <v>10</v>
      </c>
      <c r="F2199" t="s">
        <v>11</v>
      </c>
      <c r="G2199">
        <v>40892</v>
      </c>
    </row>
    <row r="2200" spans="1:7" x14ac:dyDescent="0.3">
      <c r="A2200" s="1">
        <v>44278</v>
      </c>
      <c r="B2200" t="s">
        <v>23</v>
      </c>
      <c r="C2200" t="str">
        <f>VLOOKUP(B2200,[1]Store_Code!$A$2:$B$10,2,FALSE)</f>
        <v>Dundee</v>
      </c>
      <c r="D2200">
        <f t="shared" si="34"/>
        <v>22</v>
      </c>
      <c r="E2200" t="s">
        <v>13</v>
      </c>
      <c r="F2200" t="s">
        <v>11</v>
      </c>
      <c r="G2200">
        <v>6997</v>
      </c>
    </row>
    <row r="2201" spans="1:7" x14ac:dyDescent="0.3">
      <c r="A2201" s="1">
        <v>44278</v>
      </c>
      <c r="B2201" t="s">
        <v>26</v>
      </c>
      <c r="C2201" t="str">
        <f>VLOOKUP(B2201,[1]Store_Code!$A$2:$B$10,2,FALSE)</f>
        <v>Glasgow</v>
      </c>
      <c r="D2201">
        <f t="shared" si="34"/>
        <v>31</v>
      </c>
      <c r="E2201" t="s">
        <v>8</v>
      </c>
      <c r="F2201" t="s">
        <v>11</v>
      </c>
      <c r="G2201">
        <v>23152</v>
      </c>
    </row>
    <row r="2202" spans="1:7" x14ac:dyDescent="0.3">
      <c r="A2202" s="1">
        <v>44278</v>
      </c>
      <c r="B2202" t="s">
        <v>26</v>
      </c>
      <c r="C2202" t="str">
        <f>VLOOKUP(B2202,[1]Store_Code!$A$2:$B$10,2,FALSE)</f>
        <v>Glasgow</v>
      </c>
      <c r="D2202">
        <f t="shared" si="34"/>
        <v>44</v>
      </c>
      <c r="E2202" t="s">
        <v>10</v>
      </c>
      <c r="F2202" t="s">
        <v>9</v>
      </c>
      <c r="G2202">
        <v>96178</v>
      </c>
    </row>
    <row r="2203" spans="1:7" x14ac:dyDescent="0.3">
      <c r="A2203" s="1">
        <v>44278</v>
      </c>
      <c r="B2203" t="s">
        <v>26</v>
      </c>
      <c r="C2203" t="str">
        <f>VLOOKUP(B2203,[1]Store_Code!$A$2:$B$10,2,FALSE)</f>
        <v>Glasgow</v>
      </c>
      <c r="D2203">
        <f t="shared" si="34"/>
        <v>26</v>
      </c>
      <c r="E2203" t="s">
        <v>13</v>
      </c>
      <c r="F2203" t="s">
        <v>11</v>
      </c>
      <c r="G2203">
        <v>10352</v>
      </c>
    </row>
    <row r="2204" spans="1:7" x14ac:dyDescent="0.3">
      <c r="A2204" s="1">
        <v>44278</v>
      </c>
      <c r="B2204" t="s">
        <v>27</v>
      </c>
      <c r="C2204" t="str">
        <f>VLOOKUP(B2204,[1]Store_Code!$A$2:$B$10,2,FALSE)</f>
        <v>Dumfries</v>
      </c>
      <c r="D2204">
        <f t="shared" si="34"/>
        <v>13</v>
      </c>
      <c r="E2204" t="s">
        <v>8</v>
      </c>
      <c r="F2204" t="s">
        <v>11</v>
      </c>
      <c r="G2204">
        <v>7451</v>
      </c>
    </row>
    <row r="2205" spans="1:7" x14ac:dyDescent="0.3">
      <c r="A2205" s="1">
        <v>44278</v>
      </c>
      <c r="B2205" t="s">
        <v>27</v>
      </c>
      <c r="C2205" t="str">
        <f>VLOOKUP(B2205,[1]Store_Code!$A$2:$B$10,2,FALSE)</f>
        <v>Dumfries</v>
      </c>
      <c r="D2205">
        <f t="shared" si="34"/>
        <v>18</v>
      </c>
      <c r="E2205" t="s">
        <v>10</v>
      </c>
      <c r="F2205" t="s">
        <v>9</v>
      </c>
      <c r="G2205">
        <v>21809</v>
      </c>
    </row>
    <row r="2206" spans="1:7" x14ac:dyDescent="0.3">
      <c r="A2206" s="1">
        <v>44278</v>
      </c>
      <c r="B2206" t="s">
        <v>27</v>
      </c>
      <c r="C2206" t="str">
        <f>VLOOKUP(B2206,[1]Store_Code!$A$2:$B$10,2,FALSE)</f>
        <v>Dumfries</v>
      </c>
      <c r="D2206">
        <f t="shared" si="34"/>
        <v>9</v>
      </c>
      <c r="E2206" t="s">
        <v>13</v>
      </c>
      <c r="F2206" t="s">
        <v>11</v>
      </c>
      <c r="G2206">
        <v>3070</v>
      </c>
    </row>
    <row r="2207" spans="1:7" x14ac:dyDescent="0.3">
      <c r="A2207" s="1">
        <v>44278</v>
      </c>
      <c r="B2207" t="s">
        <v>28</v>
      </c>
      <c r="C2207" t="str">
        <f>VLOOKUP(B2207,[1]Store_Code!$A$2:$B$10,2,FALSE)</f>
        <v>Inverness</v>
      </c>
      <c r="D2207">
        <f t="shared" si="34"/>
        <v>22</v>
      </c>
      <c r="E2207" t="s">
        <v>8</v>
      </c>
      <c r="F2207" t="s">
        <v>11</v>
      </c>
      <c r="G2207">
        <v>10227</v>
      </c>
    </row>
    <row r="2208" spans="1:7" x14ac:dyDescent="0.3">
      <c r="A2208" s="1">
        <v>44278</v>
      </c>
      <c r="B2208" t="s">
        <v>28</v>
      </c>
      <c r="C2208" t="str">
        <f>VLOOKUP(B2208,[1]Store_Code!$A$2:$B$10,2,FALSE)</f>
        <v>Inverness</v>
      </c>
      <c r="D2208">
        <f t="shared" si="34"/>
        <v>20</v>
      </c>
      <c r="E2208" t="s">
        <v>10</v>
      </c>
      <c r="F2208" t="s">
        <v>9</v>
      </c>
      <c r="G2208">
        <v>35534</v>
      </c>
    </row>
    <row r="2209" spans="1:7" x14ac:dyDescent="0.3">
      <c r="A2209" s="1">
        <v>44278</v>
      </c>
      <c r="B2209" t="s">
        <v>28</v>
      </c>
      <c r="C2209" t="str">
        <f>VLOOKUP(B2209,[1]Store_Code!$A$2:$B$10,2,FALSE)</f>
        <v>Inverness</v>
      </c>
      <c r="D2209">
        <f t="shared" si="34"/>
        <v>20</v>
      </c>
      <c r="E2209" t="s">
        <v>13</v>
      </c>
      <c r="F2209" t="s">
        <v>11</v>
      </c>
      <c r="G2209">
        <v>5067</v>
      </c>
    </row>
    <row r="2210" spans="1:7" x14ac:dyDescent="0.3">
      <c r="A2210" s="1">
        <v>44278</v>
      </c>
      <c r="B2210" t="s">
        <v>29</v>
      </c>
      <c r="C2210" t="str">
        <f>VLOOKUP(B2210,[1]Store_Code!$A$2:$B$10,2,FALSE)</f>
        <v>Stirling</v>
      </c>
      <c r="D2210">
        <f t="shared" si="34"/>
        <v>22</v>
      </c>
      <c r="E2210" t="s">
        <v>8</v>
      </c>
      <c r="F2210" t="s">
        <v>11</v>
      </c>
      <c r="G2210">
        <v>8573</v>
      </c>
    </row>
    <row r="2211" spans="1:7" x14ac:dyDescent="0.3">
      <c r="A2211" s="1">
        <v>44278</v>
      </c>
      <c r="B2211" t="s">
        <v>29</v>
      </c>
      <c r="C2211" t="str">
        <f>VLOOKUP(B2211,[1]Store_Code!$A$2:$B$10,2,FALSE)</f>
        <v>Stirling</v>
      </c>
      <c r="D2211">
        <f t="shared" si="34"/>
        <v>21</v>
      </c>
      <c r="E2211" t="s">
        <v>10</v>
      </c>
      <c r="F2211" t="s">
        <v>9</v>
      </c>
      <c r="G2211">
        <v>28625</v>
      </c>
    </row>
    <row r="2212" spans="1:7" x14ac:dyDescent="0.3">
      <c r="A2212" s="1">
        <v>44278</v>
      </c>
      <c r="B2212" t="s">
        <v>29</v>
      </c>
      <c r="C2212" t="str">
        <f>VLOOKUP(B2212,[1]Store_Code!$A$2:$B$10,2,FALSE)</f>
        <v>Stirling</v>
      </c>
      <c r="D2212">
        <f t="shared" si="34"/>
        <v>15.7</v>
      </c>
      <c r="E2212" t="s">
        <v>13</v>
      </c>
      <c r="F2212" t="s">
        <v>11</v>
      </c>
      <c r="G2212">
        <v>5079</v>
      </c>
    </row>
    <row r="2213" spans="1:7" x14ac:dyDescent="0.3">
      <c r="A2213" s="1">
        <v>44278</v>
      </c>
      <c r="B2213" t="s">
        <v>30</v>
      </c>
      <c r="C2213" t="str">
        <f>VLOOKUP(B2213,[1]Store_Code!$A$2:$B$10,2,FALSE)</f>
        <v>Edinburgh</v>
      </c>
      <c r="D2213">
        <f t="shared" si="34"/>
        <v>29</v>
      </c>
      <c r="E2213" t="s">
        <v>8</v>
      </c>
      <c r="F2213" t="s">
        <v>11</v>
      </c>
      <c r="G2213">
        <v>14289</v>
      </c>
    </row>
    <row r="2214" spans="1:7" x14ac:dyDescent="0.3">
      <c r="A2214" s="1">
        <v>44278</v>
      </c>
      <c r="B2214" t="s">
        <v>30</v>
      </c>
      <c r="C2214" t="str">
        <f>VLOOKUP(B2214,[1]Store_Code!$A$2:$B$10,2,FALSE)</f>
        <v>Edinburgh</v>
      </c>
      <c r="D2214">
        <f t="shared" si="34"/>
        <v>39</v>
      </c>
      <c r="E2214" t="s">
        <v>10</v>
      </c>
      <c r="F2214" t="s">
        <v>11</v>
      </c>
      <c r="G2214">
        <v>61338</v>
      </c>
    </row>
    <row r="2215" spans="1:7" x14ac:dyDescent="0.3">
      <c r="A2215" s="1">
        <v>44278</v>
      </c>
      <c r="B2215" t="s">
        <v>30</v>
      </c>
      <c r="C2215" t="str">
        <f>VLOOKUP(B2215,[1]Store_Code!$A$2:$B$10,2,FALSE)</f>
        <v>Edinburgh</v>
      </c>
      <c r="D2215">
        <f t="shared" si="34"/>
        <v>24</v>
      </c>
      <c r="E2215" t="s">
        <v>13</v>
      </c>
      <c r="F2215" t="s">
        <v>11</v>
      </c>
      <c r="G2215">
        <v>7618</v>
      </c>
    </row>
    <row r="2216" spans="1:7" x14ac:dyDescent="0.3">
      <c r="A2216" s="1">
        <v>44279</v>
      </c>
      <c r="B2216" t="s">
        <v>7</v>
      </c>
      <c r="C2216" t="str">
        <f>VLOOKUP(B2216,[1]Store_Code!$A$2:$B$10,2,FALSE)</f>
        <v>Perth</v>
      </c>
      <c r="D2216">
        <f t="shared" si="34"/>
        <v>18</v>
      </c>
      <c r="E2216" t="s">
        <v>8</v>
      </c>
      <c r="F2216" t="s">
        <v>11</v>
      </c>
      <c r="G2216">
        <v>4759</v>
      </c>
    </row>
    <row r="2217" spans="1:7" x14ac:dyDescent="0.3">
      <c r="A2217" s="1">
        <v>44279</v>
      </c>
      <c r="B2217" t="s">
        <v>7</v>
      </c>
      <c r="C2217" t="str">
        <f>VLOOKUP(B2217,[1]Store_Code!$A$2:$B$10,2,FALSE)</f>
        <v>Perth</v>
      </c>
      <c r="D2217">
        <f t="shared" si="34"/>
        <v>19</v>
      </c>
      <c r="E2217" t="s">
        <v>10</v>
      </c>
      <c r="F2217" t="s">
        <v>9</v>
      </c>
      <c r="G2217">
        <v>28073</v>
      </c>
    </row>
    <row r="2218" spans="1:7" x14ac:dyDescent="0.3">
      <c r="A2218" s="1">
        <v>44279</v>
      </c>
      <c r="B2218" t="s">
        <v>7</v>
      </c>
      <c r="C2218" t="str">
        <f>VLOOKUP(B2218,[1]Store_Code!$A$2:$B$10,2,FALSE)</f>
        <v>Perth</v>
      </c>
      <c r="D2218">
        <f t="shared" si="34"/>
        <v>13</v>
      </c>
      <c r="E2218" t="s">
        <v>13</v>
      </c>
      <c r="F2218" t="s">
        <v>9</v>
      </c>
      <c r="G2218">
        <v>7580</v>
      </c>
    </row>
    <row r="2219" spans="1:7" x14ac:dyDescent="0.3">
      <c r="A2219" s="1">
        <v>44279</v>
      </c>
      <c r="B2219" t="s">
        <v>15</v>
      </c>
      <c r="C2219" t="str">
        <f>VLOOKUP(B2219,[1]Store_Code!$A$2:$B$10,2,FALSE)</f>
        <v>Aberdeen</v>
      </c>
      <c r="D2219">
        <f t="shared" si="34"/>
        <v>24</v>
      </c>
      <c r="E2219" t="s">
        <v>8</v>
      </c>
      <c r="F2219" t="s">
        <v>9</v>
      </c>
      <c r="G2219">
        <v>13638</v>
      </c>
    </row>
    <row r="2220" spans="1:7" x14ac:dyDescent="0.3">
      <c r="A2220" s="1">
        <v>44279</v>
      </c>
      <c r="B2220" t="s">
        <v>15</v>
      </c>
      <c r="C2220" t="str">
        <f>VLOOKUP(B2220,[1]Store_Code!$A$2:$B$10,2,FALSE)</f>
        <v>Aberdeen</v>
      </c>
      <c r="D2220">
        <f t="shared" si="34"/>
        <v>28</v>
      </c>
      <c r="E2220" t="s">
        <v>10</v>
      </c>
      <c r="F2220" t="s">
        <v>9</v>
      </c>
      <c r="G2220">
        <v>41922</v>
      </c>
    </row>
    <row r="2221" spans="1:7" x14ac:dyDescent="0.3">
      <c r="A2221" s="1">
        <v>44279</v>
      </c>
      <c r="B2221" t="s">
        <v>15</v>
      </c>
      <c r="C2221" t="str">
        <f>VLOOKUP(B2221,[1]Store_Code!$A$2:$B$10,2,FALSE)</f>
        <v>Aberdeen</v>
      </c>
      <c r="D2221">
        <f t="shared" si="34"/>
        <v>16</v>
      </c>
      <c r="E2221" t="s">
        <v>13</v>
      </c>
      <c r="F2221" t="s">
        <v>11</v>
      </c>
      <c r="G2221">
        <v>6108</v>
      </c>
    </row>
    <row r="2222" spans="1:7" x14ac:dyDescent="0.3">
      <c r="A2222" s="1">
        <v>44279</v>
      </c>
      <c r="B2222" t="s">
        <v>19</v>
      </c>
      <c r="C2222" t="str">
        <f>VLOOKUP(B2222,[1]Store_Code!$A$2:$B$10,2,FALSE)</f>
        <v>St Andrews</v>
      </c>
      <c r="D2222">
        <f t="shared" si="34"/>
        <v>15</v>
      </c>
      <c r="E2222" t="s">
        <v>8</v>
      </c>
      <c r="F2222" t="s">
        <v>11</v>
      </c>
      <c r="G2222">
        <v>5663</v>
      </c>
    </row>
    <row r="2223" spans="1:7" x14ac:dyDescent="0.3">
      <c r="A2223" s="1">
        <v>44279</v>
      </c>
      <c r="B2223" t="s">
        <v>19</v>
      </c>
      <c r="C2223" t="str">
        <f>VLOOKUP(B2223,[1]Store_Code!$A$2:$B$10,2,FALSE)</f>
        <v>St Andrews</v>
      </c>
      <c r="D2223">
        <f t="shared" si="34"/>
        <v>19</v>
      </c>
      <c r="E2223" t="s">
        <v>10</v>
      </c>
      <c r="F2223" t="s">
        <v>9</v>
      </c>
      <c r="G2223">
        <v>21129</v>
      </c>
    </row>
    <row r="2224" spans="1:7" x14ac:dyDescent="0.3">
      <c r="A2224" s="1">
        <v>44279</v>
      </c>
      <c r="B2224" t="s">
        <v>19</v>
      </c>
      <c r="C2224" t="str">
        <f>VLOOKUP(B2224,[1]Store_Code!$A$2:$B$10,2,FALSE)</f>
        <v>St Andrews</v>
      </c>
      <c r="D2224">
        <f t="shared" si="34"/>
        <v>10</v>
      </c>
      <c r="E2224" t="s">
        <v>13</v>
      </c>
      <c r="F2224" t="s">
        <v>11</v>
      </c>
      <c r="G2224">
        <v>4980</v>
      </c>
    </row>
    <row r="2225" spans="1:7" x14ac:dyDescent="0.3">
      <c r="A2225" s="1">
        <v>44279</v>
      </c>
      <c r="B2225" t="s">
        <v>23</v>
      </c>
      <c r="C2225" t="str">
        <f>VLOOKUP(B2225,[1]Store_Code!$A$2:$B$10,2,FALSE)</f>
        <v>Dundee</v>
      </c>
      <c r="D2225">
        <f t="shared" si="34"/>
        <v>23</v>
      </c>
      <c r="E2225" t="s">
        <v>8</v>
      </c>
      <c r="F2225" t="s">
        <v>11</v>
      </c>
      <c r="G2225">
        <v>10402</v>
      </c>
    </row>
    <row r="2226" spans="1:7" x14ac:dyDescent="0.3">
      <c r="A2226" s="1">
        <v>44279</v>
      </c>
      <c r="B2226" t="s">
        <v>23</v>
      </c>
      <c r="C2226" t="str">
        <f>VLOOKUP(B2226,[1]Store_Code!$A$2:$B$10,2,FALSE)</f>
        <v>Dundee</v>
      </c>
      <c r="D2226">
        <f t="shared" si="34"/>
        <v>30</v>
      </c>
      <c r="E2226" t="s">
        <v>10</v>
      </c>
      <c r="F2226" t="s">
        <v>11</v>
      </c>
      <c r="G2226">
        <v>40425</v>
      </c>
    </row>
    <row r="2227" spans="1:7" x14ac:dyDescent="0.3">
      <c r="A2227" s="1">
        <v>44279</v>
      </c>
      <c r="B2227" t="s">
        <v>23</v>
      </c>
      <c r="C2227" t="str">
        <f>VLOOKUP(B2227,[1]Store_Code!$A$2:$B$10,2,FALSE)</f>
        <v>Dundee</v>
      </c>
      <c r="D2227">
        <f t="shared" si="34"/>
        <v>22</v>
      </c>
      <c r="E2227" t="s">
        <v>13</v>
      </c>
      <c r="F2227" t="s">
        <v>11</v>
      </c>
      <c r="G2227">
        <v>7161</v>
      </c>
    </row>
    <row r="2228" spans="1:7" x14ac:dyDescent="0.3">
      <c r="A2228" s="1">
        <v>44279</v>
      </c>
      <c r="B2228" t="s">
        <v>26</v>
      </c>
      <c r="C2228" t="str">
        <f>VLOOKUP(B2228,[1]Store_Code!$A$2:$B$10,2,FALSE)</f>
        <v>Glasgow</v>
      </c>
      <c r="D2228">
        <f t="shared" si="34"/>
        <v>31</v>
      </c>
      <c r="E2228" t="s">
        <v>8</v>
      </c>
      <c r="F2228" t="s">
        <v>11</v>
      </c>
      <c r="G2228">
        <v>21068</v>
      </c>
    </row>
    <row r="2229" spans="1:7" x14ac:dyDescent="0.3">
      <c r="A2229" s="1">
        <v>44279</v>
      </c>
      <c r="B2229" t="s">
        <v>26</v>
      </c>
      <c r="C2229" t="str">
        <f>VLOOKUP(B2229,[1]Store_Code!$A$2:$B$10,2,FALSE)</f>
        <v>Glasgow</v>
      </c>
      <c r="D2229">
        <f t="shared" si="34"/>
        <v>44</v>
      </c>
      <c r="E2229" t="s">
        <v>10</v>
      </c>
      <c r="F2229" t="s">
        <v>9</v>
      </c>
      <c r="G2229">
        <v>95080</v>
      </c>
    </row>
    <row r="2230" spans="1:7" x14ac:dyDescent="0.3">
      <c r="A2230" s="1">
        <v>44279</v>
      </c>
      <c r="B2230" t="s">
        <v>26</v>
      </c>
      <c r="C2230" t="str">
        <f>VLOOKUP(B2230,[1]Store_Code!$A$2:$B$10,2,FALSE)</f>
        <v>Glasgow</v>
      </c>
      <c r="D2230">
        <f t="shared" si="34"/>
        <v>26</v>
      </c>
      <c r="E2230" t="s">
        <v>13</v>
      </c>
      <c r="F2230" t="s">
        <v>11</v>
      </c>
      <c r="G2230">
        <v>10594</v>
      </c>
    </row>
    <row r="2231" spans="1:7" x14ac:dyDescent="0.3">
      <c r="A2231" s="1">
        <v>44279</v>
      </c>
      <c r="B2231" t="s">
        <v>27</v>
      </c>
      <c r="C2231" t="str">
        <f>VLOOKUP(B2231,[1]Store_Code!$A$2:$B$10,2,FALSE)</f>
        <v>Dumfries</v>
      </c>
      <c r="D2231">
        <f t="shared" si="34"/>
        <v>13</v>
      </c>
      <c r="E2231" t="s">
        <v>8</v>
      </c>
      <c r="F2231" t="s">
        <v>11</v>
      </c>
      <c r="G2231">
        <v>6781</v>
      </c>
    </row>
    <row r="2232" spans="1:7" x14ac:dyDescent="0.3">
      <c r="A2232" s="1">
        <v>44279</v>
      </c>
      <c r="B2232" t="s">
        <v>27</v>
      </c>
      <c r="C2232" t="str">
        <f>VLOOKUP(B2232,[1]Store_Code!$A$2:$B$10,2,FALSE)</f>
        <v>Dumfries</v>
      </c>
      <c r="D2232">
        <f t="shared" si="34"/>
        <v>18</v>
      </c>
      <c r="E2232" t="s">
        <v>10</v>
      </c>
      <c r="F2232" t="s">
        <v>9</v>
      </c>
      <c r="G2232">
        <v>21560</v>
      </c>
    </row>
    <row r="2233" spans="1:7" x14ac:dyDescent="0.3">
      <c r="A2233" s="1">
        <v>44279</v>
      </c>
      <c r="B2233" t="s">
        <v>27</v>
      </c>
      <c r="C2233" t="str">
        <f>VLOOKUP(B2233,[1]Store_Code!$A$2:$B$10,2,FALSE)</f>
        <v>Dumfries</v>
      </c>
      <c r="D2233">
        <f t="shared" si="34"/>
        <v>9</v>
      </c>
      <c r="E2233" t="s">
        <v>13</v>
      </c>
      <c r="F2233" t="s">
        <v>11</v>
      </c>
      <c r="G2233">
        <v>3141</v>
      </c>
    </row>
    <row r="2234" spans="1:7" x14ac:dyDescent="0.3">
      <c r="A2234" s="1">
        <v>44279</v>
      </c>
      <c r="B2234" t="s">
        <v>28</v>
      </c>
      <c r="C2234" t="str">
        <f>VLOOKUP(B2234,[1]Store_Code!$A$2:$B$10,2,FALSE)</f>
        <v>Inverness</v>
      </c>
      <c r="D2234">
        <f t="shared" si="34"/>
        <v>22</v>
      </c>
      <c r="E2234" t="s">
        <v>8</v>
      </c>
      <c r="F2234" t="s">
        <v>11</v>
      </c>
      <c r="G2234">
        <v>9234</v>
      </c>
    </row>
    <row r="2235" spans="1:7" x14ac:dyDescent="0.3">
      <c r="A2235" s="1">
        <v>44279</v>
      </c>
      <c r="B2235" t="s">
        <v>28</v>
      </c>
      <c r="C2235" t="str">
        <f>VLOOKUP(B2235,[1]Store_Code!$A$2:$B$10,2,FALSE)</f>
        <v>Inverness</v>
      </c>
      <c r="D2235">
        <f t="shared" si="34"/>
        <v>20</v>
      </c>
      <c r="E2235" t="s">
        <v>10</v>
      </c>
      <c r="F2235" t="s">
        <v>9</v>
      </c>
      <c r="G2235">
        <v>35128</v>
      </c>
    </row>
    <row r="2236" spans="1:7" x14ac:dyDescent="0.3">
      <c r="A2236" s="1">
        <v>44279</v>
      </c>
      <c r="B2236" t="s">
        <v>28</v>
      </c>
      <c r="C2236" t="str">
        <f>VLOOKUP(B2236,[1]Store_Code!$A$2:$B$10,2,FALSE)</f>
        <v>Inverness</v>
      </c>
      <c r="D2236">
        <f t="shared" si="34"/>
        <v>20</v>
      </c>
      <c r="E2236" t="s">
        <v>13</v>
      </c>
      <c r="F2236" t="s">
        <v>11</v>
      </c>
      <c r="G2236">
        <v>5185</v>
      </c>
    </row>
    <row r="2237" spans="1:7" x14ac:dyDescent="0.3">
      <c r="A2237" s="1">
        <v>44279</v>
      </c>
      <c r="B2237" t="s">
        <v>29</v>
      </c>
      <c r="C2237" t="str">
        <f>VLOOKUP(B2237,[1]Store_Code!$A$2:$B$10,2,FALSE)</f>
        <v>Stirling</v>
      </c>
      <c r="D2237">
        <f t="shared" si="34"/>
        <v>22</v>
      </c>
      <c r="E2237" t="s">
        <v>8</v>
      </c>
      <c r="F2237" t="s">
        <v>11</v>
      </c>
      <c r="G2237">
        <v>7802</v>
      </c>
    </row>
    <row r="2238" spans="1:7" x14ac:dyDescent="0.3">
      <c r="A2238" s="1">
        <v>44279</v>
      </c>
      <c r="B2238" t="s">
        <v>29</v>
      </c>
      <c r="C2238" t="str">
        <f>VLOOKUP(B2238,[1]Store_Code!$A$2:$B$10,2,FALSE)</f>
        <v>Stirling</v>
      </c>
      <c r="D2238">
        <f t="shared" si="34"/>
        <v>21</v>
      </c>
      <c r="E2238" t="s">
        <v>10</v>
      </c>
      <c r="F2238" t="s">
        <v>9</v>
      </c>
      <c r="G2238">
        <v>25281</v>
      </c>
    </row>
    <row r="2239" spans="1:7" x14ac:dyDescent="0.3">
      <c r="A2239" s="1">
        <v>44279</v>
      </c>
      <c r="B2239" t="s">
        <v>29</v>
      </c>
      <c r="C2239" t="str">
        <f>VLOOKUP(B2239,[1]Store_Code!$A$2:$B$10,2,FALSE)</f>
        <v>Stirling</v>
      </c>
      <c r="D2239">
        <f t="shared" si="34"/>
        <v>15.7</v>
      </c>
      <c r="E2239" t="s">
        <v>13</v>
      </c>
      <c r="F2239" t="s">
        <v>11</v>
      </c>
      <c r="G2239">
        <v>5198</v>
      </c>
    </row>
    <row r="2240" spans="1:7" x14ac:dyDescent="0.3">
      <c r="A2240" s="1">
        <v>44279</v>
      </c>
      <c r="B2240" t="s">
        <v>30</v>
      </c>
      <c r="C2240" t="str">
        <f>VLOOKUP(B2240,[1]Store_Code!$A$2:$B$10,2,FALSE)</f>
        <v>Edinburgh</v>
      </c>
      <c r="D2240">
        <f t="shared" si="34"/>
        <v>29</v>
      </c>
      <c r="E2240" t="s">
        <v>8</v>
      </c>
      <c r="F2240" t="s">
        <v>11</v>
      </c>
      <c r="G2240">
        <v>13003</v>
      </c>
    </row>
    <row r="2241" spans="1:7" x14ac:dyDescent="0.3">
      <c r="A2241" s="1">
        <v>44279</v>
      </c>
      <c r="B2241" t="s">
        <v>30</v>
      </c>
      <c r="C2241" t="str">
        <f>VLOOKUP(B2241,[1]Store_Code!$A$2:$B$10,2,FALSE)</f>
        <v>Edinburgh</v>
      </c>
      <c r="D2241">
        <f t="shared" si="34"/>
        <v>39</v>
      </c>
      <c r="E2241" t="s">
        <v>10</v>
      </c>
      <c r="F2241" t="s">
        <v>11</v>
      </c>
      <c r="G2241">
        <v>60638</v>
      </c>
    </row>
    <row r="2242" spans="1:7" x14ac:dyDescent="0.3">
      <c r="A2242" s="1">
        <v>44279</v>
      </c>
      <c r="B2242" t="s">
        <v>30</v>
      </c>
      <c r="C2242" t="str">
        <f>VLOOKUP(B2242,[1]Store_Code!$A$2:$B$10,2,FALSE)</f>
        <v>Edinburgh</v>
      </c>
      <c r="D2242">
        <f t="shared" ref="D2242:D2305" si="35">INDEX($I$4:$K$12,MATCH(C2242,$H$4:$H$12,0),MATCH(E2242,I$3:K$3,0))</f>
        <v>24</v>
      </c>
      <c r="E2242" t="s">
        <v>13</v>
      </c>
      <c r="F2242" t="s">
        <v>11</v>
      </c>
      <c r="G2242">
        <v>7795</v>
      </c>
    </row>
    <row r="2243" spans="1:7" x14ac:dyDescent="0.3">
      <c r="A2243" s="1">
        <v>44280</v>
      </c>
      <c r="B2243" t="s">
        <v>7</v>
      </c>
      <c r="C2243" t="str">
        <f>VLOOKUP(B2243,[1]Store_Code!$A$2:$B$10,2,FALSE)</f>
        <v>Perth</v>
      </c>
      <c r="D2243">
        <f t="shared" si="35"/>
        <v>18</v>
      </c>
      <c r="E2243" t="s">
        <v>8</v>
      </c>
      <c r="F2243" t="s">
        <v>11</v>
      </c>
      <c r="G2243">
        <v>5114</v>
      </c>
    </row>
    <row r="2244" spans="1:7" x14ac:dyDescent="0.3">
      <c r="A2244" s="1">
        <v>44280</v>
      </c>
      <c r="B2244" t="s">
        <v>7</v>
      </c>
      <c r="C2244" t="str">
        <f>VLOOKUP(B2244,[1]Store_Code!$A$2:$B$10,2,FALSE)</f>
        <v>Perth</v>
      </c>
      <c r="D2244">
        <f t="shared" si="35"/>
        <v>19</v>
      </c>
      <c r="E2244" t="s">
        <v>10</v>
      </c>
      <c r="F2244" t="s">
        <v>11</v>
      </c>
      <c r="G2244">
        <v>25881</v>
      </c>
    </row>
    <row r="2245" spans="1:7" x14ac:dyDescent="0.3">
      <c r="A2245" s="1">
        <v>44280</v>
      </c>
      <c r="B2245" t="s">
        <v>7</v>
      </c>
      <c r="C2245" t="str">
        <f>VLOOKUP(B2245,[1]Store_Code!$A$2:$B$10,2,FALSE)</f>
        <v>Perth</v>
      </c>
      <c r="D2245">
        <f t="shared" si="35"/>
        <v>13</v>
      </c>
      <c r="E2245" t="s">
        <v>13</v>
      </c>
      <c r="F2245" t="s">
        <v>9</v>
      </c>
      <c r="G2245">
        <v>8049</v>
      </c>
    </row>
    <row r="2246" spans="1:7" x14ac:dyDescent="0.3">
      <c r="A2246" s="1">
        <v>44280</v>
      </c>
      <c r="B2246" t="s">
        <v>15</v>
      </c>
      <c r="C2246" t="str">
        <f>VLOOKUP(B2246,[1]Store_Code!$A$2:$B$10,2,FALSE)</f>
        <v>Aberdeen</v>
      </c>
      <c r="D2246">
        <f t="shared" si="35"/>
        <v>24</v>
      </c>
      <c r="E2246" t="s">
        <v>8</v>
      </c>
      <c r="F2246" t="s">
        <v>9</v>
      </c>
      <c r="G2246">
        <v>14421</v>
      </c>
    </row>
    <row r="2247" spans="1:7" x14ac:dyDescent="0.3">
      <c r="A2247" s="1">
        <v>44280</v>
      </c>
      <c r="B2247" t="s">
        <v>15</v>
      </c>
      <c r="C2247" t="str">
        <f>VLOOKUP(B2247,[1]Store_Code!$A$2:$B$10,2,FALSE)</f>
        <v>Aberdeen</v>
      </c>
      <c r="D2247">
        <f t="shared" si="35"/>
        <v>28</v>
      </c>
      <c r="E2247" t="s">
        <v>10</v>
      </c>
      <c r="F2247" t="s">
        <v>11</v>
      </c>
      <c r="G2247">
        <v>36239</v>
      </c>
    </row>
    <row r="2248" spans="1:7" x14ac:dyDescent="0.3">
      <c r="A2248" s="1">
        <v>44280</v>
      </c>
      <c r="B2248" t="s">
        <v>15</v>
      </c>
      <c r="C2248" t="str">
        <f>VLOOKUP(B2248,[1]Store_Code!$A$2:$B$10,2,FALSE)</f>
        <v>Aberdeen</v>
      </c>
      <c r="D2248">
        <f t="shared" si="35"/>
        <v>16</v>
      </c>
      <c r="E2248" t="s">
        <v>13</v>
      </c>
      <c r="F2248" t="s">
        <v>11</v>
      </c>
      <c r="G2248">
        <v>6544</v>
      </c>
    </row>
    <row r="2249" spans="1:7" x14ac:dyDescent="0.3">
      <c r="A2249" s="1">
        <v>44280</v>
      </c>
      <c r="B2249" t="s">
        <v>19</v>
      </c>
      <c r="C2249" t="str">
        <f>VLOOKUP(B2249,[1]Store_Code!$A$2:$B$10,2,FALSE)</f>
        <v>St Andrews</v>
      </c>
      <c r="D2249">
        <f t="shared" si="35"/>
        <v>15</v>
      </c>
      <c r="E2249" t="s">
        <v>8</v>
      </c>
      <c r="F2249" t="s">
        <v>11</v>
      </c>
      <c r="G2249">
        <v>6086</v>
      </c>
    </row>
    <row r="2250" spans="1:7" x14ac:dyDescent="0.3">
      <c r="A2250" s="1">
        <v>44280</v>
      </c>
      <c r="B2250" t="s">
        <v>19</v>
      </c>
      <c r="C2250" t="str">
        <f>VLOOKUP(B2250,[1]Store_Code!$A$2:$B$10,2,FALSE)</f>
        <v>St Andrews</v>
      </c>
      <c r="D2250">
        <f t="shared" si="35"/>
        <v>19</v>
      </c>
      <c r="E2250" t="s">
        <v>10</v>
      </c>
      <c r="F2250" t="s">
        <v>11</v>
      </c>
      <c r="G2250">
        <v>20532</v>
      </c>
    </row>
    <row r="2251" spans="1:7" x14ac:dyDescent="0.3">
      <c r="A2251" s="1">
        <v>44280</v>
      </c>
      <c r="B2251" t="s">
        <v>19</v>
      </c>
      <c r="C2251" t="str">
        <f>VLOOKUP(B2251,[1]Store_Code!$A$2:$B$10,2,FALSE)</f>
        <v>St Andrews</v>
      </c>
      <c r="D2251">
        <f t="shared" si="35"/>
        <v>10</v>
      </c>
      <c r="E2251" t="s">
        <v>13</v>
      </c>
      <c r="F2251" t="s">
        <v>11</v>
      </c>
      <c r="G2251">
        <v>5336</v>
      </c>
    </row>
    <row r="2252" spans="1:7" x14ac:dyDescent="0.3">
      <c r="A2252" s="1">
        <v>44280</v>
      </c>
      <c r="B2252" t="s">
        <v>23</v>
      </c>
      <c r="C2252" t="str">
        <f>VLOOKUP(B2252,[1]Store_Code!$A$2:$B$10,2,FALSE)</f>
        <v>Dundee</v>
      </c>
      <c r="D2252">
        <f t="shared" si="35"/>
        <v>23</v>
      </c>
      <c r="E2252" t="s">
        <v>8</v>
      </c>
      <c r="F2252" t="s">
        <v>11</v>
      </c>
      <c r="G2252">
        <v>11178</v>
      </c>
    </row>
    <row r="2253" spans="1:7" x14ac:dyDescent="0.3">
      <c r="A2253" s="1">
        <v>44280</v>
      </c>
      <c r="B2253" t="s">
        <v>23</v>
      </c>
      <c r="C2253" t="str">
        <f>VLOOKUP(B2253,[1]Store_Code!$A$2:$B$10,2,FALSE)</f>
        <v>Dundee</v>
      </c>
      <c r="D2253">
        <f t="shared" si="35"/>
        <v>30</v>
      </c>
      <c r="E2253" t="s">
        <v>10</v>
      </c>
      <c r="F2253" t="s">
        <v>11</v>
      </c>
      <c r="G2253">
        <v>39284</v>
      </c>
    </row>
    <row r="2254" spans="1:7" x14ac:dyDescent="0.3">
      <c r="A2254" s="1">
        <v>44280</v>
      </c>
      <c r="B2254" t="s">
        <v>23</v>
      </c>
      <c r="C2254" t="str">
        <f>VLOOKUP(B2254,[1]Store_Code!$A$2:$B$10,2,FALSE)</f>
        <v>Dundee</v>
      </c>
      <c r="D2254">
        <f t="shared" si="35"/>
        <v>22</v>
      </c>
      <c r="E2254" t="s">
        <v>13</v>
      </c>
      <c r="F2254" t="s">
        <v>11</v>
      </c>
      <c r="G2254">
        <v>7673</v>
      </c>
    </row>
    <row r="2255" spans="1:7" x14ac:dyDescent="0.3">
      <c r="A2255" s="1">
        <v>44280</v>
      </c>
      <c r="B2255" t="s">
        <v>26</v>
      </c>
      <c r="C2255" t="str">
        <f>VLOOKUP(B2255,[1]Store_Code!$A$2:$B$10,2,FALSE)</f>
        <v>Glasgow</v>
      </c>
      <c r="D2255">
        <f t="shared" si="35"/>
        <v>31</v>
      </c>
      <c r="E2255" t="s">
        <v>8</v>
      </c>
      <c r="F2255" t="s">
        <v>11</v>
      </c>
      <c r="G2255">
        <v>22639</v>
      </c>
    </row>
    <row r="2256" spans="1:7" x14ac:dyDescent="0.3">
      <c r="A2256" s="1">
        <v>44280</v>
      </c>
      <c r="B2256" t="s">
        <v>26</v>
      </c>
      <c r="C2256" t="str">
        <f>VLOOKUP(B2256,[1]Store_Code!$A$2:$B$10,2,FALSE)</f>
        <v>Glasgow</v>
      </c>
      <c r="D2256">
        <f t="shared" si="35"/>
        <v>44</v>
      </c>
      <c r="E2256" t="s">
        <v>10</v>
      </c>
      <c r="F2256" t="s">
        <v>11</v>
      </c>
      <c r="G2256">
        <v>92397</v>
      </c>
    </row>
    <row r="2257" spans="1:7" x14ac:dyDescent="0.3">
      <c r="A2257" s="1">
        <v>44280</v>
      </c>
      <c r="B2257" t="s">
        <v>26</v>
      </c>
      <c r="C2257" t="str">
        <f>VLOOKUP(B2257,[1]Store_Code!$A$2:$B$10,2,FALSE)</f>
        <v>Glasgow</v>
      </c>
      <c r="D2257">
        <f t="shared" si="35"/>
        <v>26</v>
      </c>
      <c r="E2257" t="s">
        <v>13</v>
      </c>
      <c r="F2257" t="s">
        <v>11</v>
      </c>
      <c r="G2257">
        <v>11350</v>
      </c>
    </row>
    <row r="2258" spans="1:7" x14ac:dyDescent="0.3">
      <c r="A2258" s="1">
        <v>44280</v>
      </c>
      <c r="B2258" t="s">
        <v>27</v>
      </c>
      <c r="C2258" t="str">
        <f>VLOOKUP(B2258,[1]Store_Code!$A$2:$B$10,2,FALSE)</f>
        <v>Dumfries</v>
      </c>
      <c r="D2258">
        <f t="shared" si="35"/>
        <v>13</v>
      </c>
      <c r="E2258" t="s">
        <v>8</v>
      </c>
      <c r="F2258" t="s">
        <v>11</v>
      </c>
      <c r="G2258">
        <v>7286</v>
      </c>
    </row>
    <row r="2259" spans="1:7" x14ac:dyDescent="0.3">
      <c r="A2259" s="1">
        <v>44280</v>
      </c>
      <c r="B2259" t="s">
        <v>27</v>
      </c>
      <c r="C2259" t="str">
        <f>VLOOKUP(B2259,[1]Store_Code!$A$2:$B$10,2,FALSE)</f>
        <v>Dumfries</v>
      </c>
      <c r="D2259">
        <f t="shared" si="35"/>
        <v>18</v>
      </c>
      <c r="E2259" t="s">
        <v>10</v>
      </c>
      <c r="F2259" t="s">
        <v>11</v>
      </c>
      <c r="G2259">
        <v>20952</v>
      </c>
    </row>
    <row r="2260" spans="1:7" x14ac:dyDescent="0.3">
      <c r="A2260" s="1">
        <v>44280</v>
      </c>
      <c r="B2260" t="s">
        <v>27</v>
      </c>
      <c r="C2260" t="str">
        <f>VLOOKUP(B2260,[1]Store_Code!$A$2:$B$10,2,FALSE)</f>
        <v>Dumfries</v>
      </c>
      <c r="D2260">
        <f t="shared" si="35"/>
        <v>9</v>
      </c>
      <c r="E2260" t="s">
        <v>13</v>
      </c>
      <c r="F2260" t="s">
        <v>11</v>
      </c>
      <c r="G2260">
        <v>3366</v>
      </c>
    </row>
    <row r="2261" spans="1:7" x14ac:dyDescent="0.3">
      <c r="A2261" s="1">
        <v>44280</v>
      </c>
      <c r="B2261" t="s">
        <v>28</v>
      </c>
      <c r="C2261" t="str">
        <f>VLOOKUP(B2261,[1]Store_Code!$A$2:$B$10,2,FALSE)</f>
        <v>Inverness</v>
      </c>
      <c r="D2261">
        <f t="shared" si="35"/>
        <v>22</v>
      </c>
      <c r="E2261" t="s">
        <v>8</v>
      </c>
      <c r="F2261" t="s">
        <v>11</v>
      </c>
      <c r="G2261">
        <v>9982</v>
      </c>
    </row>
    <row r="2262" spans="1:7" x14ac:dyDescent="0.3">
      <c r="A2262" s="1">
        <v>44280</v>
      </c>
      <c r="B2262" t="s">
        <v>28</v>
      </c>
      <c r="C2262" t="str">
        <f>VLOOKUP(B2262,[1]Store_Code!$A$2:$B$10,2,FALSE)</f>
        <v>Inverness</v>
      </c>
      <c r="D2262">
        <f t="shared" si="35"/>
        <v>20</v>
      </c>
      <c r="E2262" t="s">
        <v>10</v>
      </c>
      <c r="F2262" t="s">
        <v>11</v>
      </c>
      <c r="G2262">
        <v>34137</v>
      </c>
    </row>
    <row r="2263" spans="1:7" x14ac:dyDescent="0.3">
      <c r="A2263" s="1">
        <v>44280</v>
      </c>
      <c r="B2263" t="s">
        <v>28</v>
      </c>
      <c r="C2263" t="str">
        <f>VLOOKUP(B2263,[1]Store_Code!$A$2:$B$10,2,FALSE)</f>
        <v>Inverness</v>
      </c>
      <c r="D2263">
        <f t="shared" si="35"/>
        <v>20</v>
      </c>
      <c r="E2263" t="s">
        <v>13</v>
      </c>
      <c r="F2263" t="s">
        <v>11</v>
      </c>
      <c r="G2263">
        <v>5555</v>
      </c>
    </row>
    <row r="2264" spans="1:7" x14ac:dyDescent="0.3">
      <c r="A2264" s="1">
        <v>44280</v>
      </c>
      <c r="B2264" t="s">
        <v>29</v>
      </c>
      <c r="C2264" t="str">
        <f>VLOOKUP(B2264,[1]Store_Code!$A$2:$B$10,2,FALSE)</f>
        <v>Stirling</v>
      </c>
      <c r="D2264">
        <f t="shared" si="35"/>
        <v>22</v>
      </c>
      <c r="E2264" t="s">
        <v>8</v>
      </c>
      <c r="F2264" t="s">
        <v>11</v>
      </c>
      <c r="G2264">
        <v>8384</v>
      </c>
    </row>
    <row r="2265" spans="1:7" x14ac:dyDescent="0.3">
      <c r="A2265" s="1">
        <v>44280</v>
      </c>
      <c r="B2265" t="s">
        <v>29</v>
      </c>
      <c r="C2265" t="str">
        <f>VLOOKUP(B2265,[1]Store_Code!$A$2:$B$10,2,FALSE)</f>
        <v>Stirling</v>
      </c>
      <c r="D2265">
        <f t="shared" si="35"/>
        <v>21</v>
      </c>
      <c r="E2265" t="s">
        <v>10</v>
      </c>
      <c r="F2265" t="s">
        <v>11</v>
      </c>
      <c r="G2265">
        <v>27499</v>
      </c>
    </row>
    <row r="2266" spans="1:7" x14ac:dyDescent="0.3">
      <c r="A2266" s="1">
        <v>44280</v>
      </c>
      <c r="B2266" t="s">
        <v>29</v>
      </c>
      <c r="C2266" t="str">
        <f>VLOOKUP(B2266,[1]Store_Code!$A$2:$B$10,2,FALSE)</f>
        <v>Stirling</v>
      </c>
      <c r="D2266">
        <f t="shared" si="35"/>
        <v>15.7</v>
      </c>
      <c r="E2266" t="s">
        <v>13</v>
      </c>
      <c r="F2266" t="s">
        <v>11</v>
      </c>
      <c r="G2266">
        <v>5569</v>
      </c>
    </row>
    <row r="2267" spans="1:7" x14ac:dyDescent="0.3">
      <c r="A2267" s="1">
        <v>44280</v>
      </c>
      <c r="B2267" t="s">
        <v>30</v>
      </c>
      <c r="C2267" t="str">
        <f>VLOOKUP(B2267,[1]Store_Code!$A$2:$B$10,2,FALSE)</f>
        <v>Edinburgh</v>
      </c>
      <c r="D2267">
        <f t="shared" si="35"/>
        <v>29</v>
      </c>
      <c r="E2267" t="s">
        <v>8</v>
      </c>
      <c r="F2267" t="s">
        <v>11</v>
      </c>
      <c r="G2267">
        <v>13973</v>
      </c>
    </row>
    <row r="2268" spans="1:7" x14ac:dyDescent="0.3">
      <c r="A2268" s="1">
        <v>44280</v>
      </c>
      <c r="B2268" t="s">
        <v>30</v>
      </c>
      <c r="C2268" t="str">
        <f>VLOOKUP(B2268,[1]Store_Code!$A$2:$B$10,2,FALSE)</f>
        <v>Edinburgh</v>
      </c>
      <c r="D2268">
        <f t="shared" si="35"/>
        <v>39</v>
      </c>
      <c r="E2268" t="s">
        <v>10</v>
      </c>
      <c r="F2268" t="s">
        <v>11</v>
      </c>
      <c r="G2268">
        <v>58927</v>
      </c>
    </row>
    <row r="2269" spans="1:7" x14ac:dyDescent="0.3">
      <c r="A2269" s="1">
        <v>44280</v>
      </c>
      <c r="B2269" t="s">
        <v>30</v>
      </c>
      <c r="C2269" t="str">
        <f>VLOOKUP(B2269,[1]Store_Code!$A$2:$B$10,2,FALSE)</f>
        <v>Edinburgh</v>
      </c>
      <c r="D2269">
        <f t="shared" si="35"/>
        <v>24</v>
      </c>
      <c r="E2269" t="s">
        <v>13</v>
      </c>
      <c r="F2269" t="s">
        <v>11</v>
      </c>
      <c r="G2269">
        <v>8352</v>
      </c>
    </row>
    <row r="2270" spans="1:7" x14ac:dyDescent="0.3">
      <c r="A2270" s="1">
        <v>44281</v>
      </c>
      <c r="B2270" t="s">
        <v>7</v>
      </c>
      <c r="C2270" t="str">
        <f>VLOOKUP(B2270,[1]Store_Code!$A$2:$B$10,2,FALSE)</f>
        <v>Perth</v>
      </c>
      <c r="D2270">
        <f t="shared" si="35"/>
        <v>18</v>
      </c>
      <c r="E2270" t="s">
        <v>8</v>
      </c>
      <c r="F2270" t="s">
        <v>11</v>
      </c>
      <c r="G2270">
        <v>4315</v>
      </c>
    </row>
    <row r="2271" spans="1:7" x14ac:dyDescent="0.3">
      <c r="A2271" s="1">
        <v>44281</v>
      </c>
      <c r="B2271" t="s">
        <v>7</v>
      </c>
      <c r="C2271" t="str">
        <f>VLOOKUP(B2271,[1]Store_Code!$A$2:$B$10,2,FALSE)</f>
        <v>Perth</v>
      </c>
      <c r="D2271">
        <f t="shared" si="35"/>
        <v>19</v>
      </c>
      <c r="E2271" t="s">
        <v>10</v>
      </c>
      <c r="F2271" t="s">
        <v>11</v>
      </c>
      <c r="G2271">
        <v>27003</v>
      </c>
    </row>
    <row r="2272" spans="1:7" x14ac:dyDescent="0.3">
      <c r="A2272" s="1">
        <v>44281</v>
      </c>
      <c r="B2272" t="s">
        <v>7</v>
      </c>
      <c r="C2272" t="str">
        <f>VLOOKUP(B2272,[1]Store_Code!$A$2:$B$10,2,FALSE)</f>
        <v>Perth</v>
      </c>
      <c r="D2272">
        <f t="shared" si="35"/>
        <v>13</v>
      </c>
      <c r="E2272" t="s">
        <v>13</v>
      </c>
      <c r="F2272" t="s">
        <v>9</v>
      </c>
      <c r="G2272">
        <v>8095</v>
      </c>
    </row>
    <row r="2273" spans="1:9" x14ac:dyDescent="0.3">
      <c r="A2273" s="1">
        <v>44281</v>
      </c>
      <c r="B2273" t="s">
        <v>15</v>
      </c>
      <c r="C2273" t="str">
        <f>VLOOKUP(B2273,[1]Store_Code!$A$2:$B$10,2,FALSE)</f>
        <v>Aberdeen</v>
      </c>
      <c r="D2273">
        <f t="shared" si="35"/>
        <v>24</v>
      </c>
      <c r="E2273" t="s">
        <v>8</v>
      </c>
      <c r="F2273" t="s">
        <v>9</v>
      </c>
      <c r="G2273">
        <v>12657</v>
      </c>
    </row>
    <row r="2274" spans="1:9" x14ac:dyDescent="0.3">
      <c r="A2274" s="1">
        <v>44281</v>
      </c>
      <c r="B2274" t="s">
        <v>15</v>
      </c>
      <c r="C2274" t="str">
        <f>VLOOKUP(B2274,[1]Store_Code!$A$2:$B$10,2,FALSE)</f>
        <v>Aberdeen</v>
      </c>
      <c r="D2274">
        <f t="shared" si="35"/>
        <v>28</v>
      </c>
      <c r="E2274" t="s">
        <v>10</v>
      </c>
      <c r="F2274" t="s">
        <v>11</v>
      </c>
      <c r="G2274">
        <v>38004</v>
      </c>
    </row>
    <row r="2275" spans="1:9" x14ac:dyDescent="0.3">
      <c r="A2275" s="1">
        <v>44281</v>
      </c>
      <c r="B2275" t="s">
        <v>15</v>
      </c>
      <c r="C2275" t="str">
        <f>VLOOKUP(B2275,[1]Store_Code!$A$2:$B$10,2,FALSE)</f>
        <v>Aberdeen</v>
      </c>
      <c r="D2275">
        <f t="shared" si="35"/>
        <v>16</v>
      </c>
      <c r="E2275" t="s">
        <v>13</v>
      </c>
      <c r="F2275" t="s">
        <v>11</v>
      </c>
      <c r="G2275">
        <v>6588</v>
      </c>
    </row>
    <row r="2276" spans="1:9" x14ac:dyDescent="0.3">
      <c r="A2276" s="1">
        <v>44281</v>
      </c>
      <c r="B2276" t="s">
        <v>19</v>
      </c>
      <c r="C2276" t="str">
        <f>VLOOKUP(B2276,[1]Store_Code!$A$2:$B$10,2,FALSE)</f>
        <v>St Andrews</v>
      </c>
      <c r="D2276">
        <f t="shared" si="35"/>
        <v>15</v>
      </c>
      <c r="E2276" t="s">
        <v>8</v>
      </c>
      <c r="F2276" t="s">
        <v>11</v>
      </c>
      <c r="G2276">
        <v>5134</v>
      </c>
    </row>
    <row r="2277" spans="1:9" x14ac:dyDescent="0.3">
      <c r="A2277" s="1">
        <v>44281</v>
      </c>
      <c r="B2277" t="s">
        <v>19</v>
      </c>
      <c r="C2277" t="str">
        <f>VLOOKUP(B2277,[1]Store_Code!$A$2:$B$10,2,FALSE)</f>
        <v>St Andrews</v>
      </c>
      <c r="D2277">
        <f t="shared" si="35"/>
        <v>19</v>
      </c>
      <c r="E2277" t="s">
        <v>10</v>
      </c>
      <c r="F2277" t="s">
        <v>11</v>
      </c>
      <c r="G2277">
        <v>21422</v>
      </c>
    </row>
    <row r="2278" spans="1:9" x14ac:dyDescent="0.3">
      <c r="A2278" s="1">
        <v>44281</v>
      </c>
      <c r="B2278" t="s">
        <v>19</v>
      </c>
      <c r="C2278" t="str">
        <f>VLOOKUP(B2278,[1]Store_Code!$A$2:$B$10,2,FALSE)</f>
        <v>St Andrews</v>
      </c>
      <c r="D2278">
        <f t="shared" si="35"/>
        <v>10</v>
      </c>
      <c r="E2278" t="s">
        <v>13</v>
      </c>
      <c r="F2278" t="s">
        <v>11</v>
      </c>
      <c r="G2278">
        <v>5370</v>
      </c>
    </row>
    <row r="2279" spans="1:9" x14ac:dyDescent="0.3">
      <c r="A2279" s="1">
        <v>44281</v>
      </c>
      <c r="B2279" t="s">
        <v>23</v>
      </c>
      <c r="C2279" t="str">
        <f>VLOOKUP(B2279,[1]Store_Code!$A$2:$B$10,2,FALSE)</f>
        <v>Dundee</v>
      </c>
      <c r="D2279">
        <f t="shared" si="35"/>
        <v>23</v>
      </c>
      <c r="E2279" t="s">
        <v>8</v>
      </c>
      <c r="F2279" t="s">
        <v>11</v>
      </c>
      <c r="G2279">
        <v>9430</v>
      </c>
    </row>
    <row r="2280" spans="1:9" x14ac:dyDescent="0.3">
      <c r="A2280" s="1">
        <v>44281</v>
      </c>
      <c r="B2280" t="s">
        <v>23</v>
      </c>
      <c r="C2280" t="str">
        <f>VLOOKUP(B2280,[1]Store_Code!$A$2:$B$10,2,FALSE)</f>
        <v>Dundee</v>
      </c>
      <c r="D2280">
        <f t="shared" si="35"/>
        <v>30</v>
      </c>
      <c r="E2280" t="s">
        <v>10</v>
      </c>
      <c r="F2280" t="s">
        <v>11</v>
      </c>
      <c r="G2280">
        <v>40986</v>
      </c>
    </row>
    <row r="2281" spans="1:9" x14ac:dyDescent="0.3">
      <c r="A2281" s="1">
        <v>44281</v>
      </c>
      <c r="B2281" t="s">
        <v>23</v>
      </c>
      <c r="C2281" t="str">
        <f>VLOOKUP(B2281,[1]Store_Code!$A$2:$B$10,2,FALSE)</f>
        <v>Dundee</v>
      </c>
      <c r="D2281">
        <f t="shared" si="35"/>
        <v>22</v>
      </c>
      <c r="E2281" t="s">
        <v>13</v>
      </c>
      <c r="F2281" t="s">
        <v>11</v>
      </c>
      <c r="G2281">
        <v>7723</v>
      </c>
    </row>
    <row r="2282" spans="1:9" x14ac:dyDescent="0.3">
      <c r="A2282" s="1">
        <v>44281</v>
      </c>
      <c r="B2282" t="s">
        <v>26</v>
      </c>
      <c r="C2282" t="str">
        <f>VLOOKUP(B2282,[1]Store_Code!$A$2:$B$10,2,FALSE)</f>
        <v>Glasgow</v>
      </c>
      <c r="D2282">
        <f t="shared" si="35"/>
        <v>31</v>
      </c>
      <c r="E2282" t="s">
        <v>8</v>
      </c>
      <c r="F2282" t="s">
        <v>11</v>
      </c>
      <c r="G2282">
        <v>19098</v>
      </c>
    </row>
    <row r="2283" spans="1:9" x14ac:dyDescent="0.3">
      <c r="A2283" s="1">
        <v>44281</v>
      </c>
      <c r="B2283" t="s">
        <v>26</v>
      </c>
      <c r="C2283" t="str">
        <f>VLOOKUP(B2283,[1]Store_Code!$A$2:$B$10,2,FALSE)</f>
        <v>Glasgow</v>
      </c>
      <c r="D2283">
        <f t="shared" si="35"/>
        <v>44</v>
      </c>
      <c r="E2283" t="s">
        <v>10</v>
      </c>
      <c r="F2283" t="s">
        <v>11</v>
      </c>
      <c r="G2283">
        <v>96400</v>
      </c>
    </row>
    <row r="2284" spans="1:9" x14ac:dyDescent="0.3">
      <c r="A2284" s="1">
        <v>44281</v>
      </c>
      <c r="B2284" t="s">
        <v>26</v>
      </c>
      <c r="C2284" t="str">
        <f>VLOOKUP(B2284,[1]Store_Code!$A$2:$B$10,2,FALSE)</f>
        <v>Glasgow</v>
      </c>
      <c r="D2284">
        <f t="shared" si="35"/>
        <v>26</v>
      </c>
      <c r="E2284" t="s">
        <v>13</v>
      </c>
      <c r="F2284" t="s">
        <v>11</v>
      </c>
      <c r="G2284">
        <v>11425</v>
      </c>
    </row>
    <row r="2285" spans="1:9" x14ac:dyDescent="0.3">
      <c r="A2285" s="1">
        <v>44281</v>
      </c>
      <c r="B2285" t="s">
        <v>27</v>
      </c>
      <c r="C2285" t="str">
        <f>VLOOKUP(B2285,[1]Store_Code!$A$2:$B$10,2,FALSE)</f>
        <v>Dumfries</v>
      </c>
      <c r="D2285">
        <f t="shared" si="35"/>
        <v>13</v>
      </c>
      <c r="E2285" t="s">
        <v>8</v>
      </c>
      <c r="F2285" t="s">
        <v>11</v>
      </c>
      <c r="G2285">
        <v>6146</v>
      </c>
    </row>
    <row r="2286" spans="1:9" x14ac:dyDescent="0.3">
      <c r="A2286" s="1">
        <v>44281</v>
      </c>
      <c r="B2286" t="s">
        <v>27</v>
      </c>
      <c r="C2286" t="str">
        <f>VLOOKUP(B2286,[1]Store_Code!$A$2:$B$10,2,FALSE)</f>
        <v>Dumfries</v>
      </c>
      <c r="D2286">
        <f t="shared" si="35"/>
        <v>18</v>
      </c>
      <c r="E2286" t="s">
        <v>10</v>
      </c>
      <c r="F2286" t="s">
        <v>11</v>
      </c>
      <c r="G2286">
        <v>21859</v>
      </c>
    </row>
    <row r="2287" spans="1:9" x14ac:dyDescent="0.3">
      <c r="A2287" s="1">
        <v>44281</v>
      </c>
      <c r="B2287" t="s">
        <v>27</v>
      </c>
      <c r="C2287" t="str">
        <f>VLOOKUP(B2287,[1]Store_Code!$A$2:$B$10,2,FALSE)</f>
        <v>Dumfries</v>
      </c>
      <c r="D2287">
        <f t="shared" si="35"/>
        <v>9</v>
      </c>
      <c r="E2287" t="s">
        <v>13</v>
      </c>
      <c r="F2287" t="s">
        <v>11</v>
      </c>
      <c r="G2287">
        <v>3388</v>
      </c>
    </row>
    <row r="2288" spans="1:9" x14ac:dyDescent="0.3">
      <c r="A2288" s="1">
        <v>44281</v>
      </c>
      <c r="B2288" t="s">
        <v>28</v>
      </c>
      <c r="C2288" t="str">
        <f>VLOOKUP(B2288,[1]Store_Code!$A$2:$B$10,2,FALSE)</f>
        <v>Inverness</v>
      </c>
      <c r="D2288">
        <f t="shared" si="35"/>
        <v>22</v>
      </c>
      <c r="E2288" t="s">
        <v>8</v>
      </c>
      <c r="F2288" t="s">
        <v>11</v>
      </c>
      <c r="G2288" s="15">
        <v>8357</v>
      </c>
      <c r="H2288" s="15"/>
      <c r="I2288" s="15"/>
    </row>
    <row r="2289" spans="1:7" x14ac:dyDescent="0.3">
      <c r="A2289" s="1">
        <v>44281</v>
      </c>
      <c r="B2289" t="s">
        <v>28</v>
      </c>
      <c r="C2289" t="str">
        <f>VLOOKUP(B2289,[1]Store_Code!$A$2:$B$10,2,FALSE)</f>
        <v>Inverness</v>
      </c>
      <c r="D2289">
        <f t="shared" si="35"/>
        <v>20</v>
      </c>
      <c r="E2289" t="s">
        <v>10</v>
      </c>
      <c r="F2289" t="s">
        <v>11</v>
      </c>
      <c r="G2289">
        <v>35616</v>
      </c>
    </row>
    <row r="2290" spans="1:7" x14ac:dyDescent="0.3">
      <c r="A2290" s="1">
        <v>44281</v>
      </c>
      <c r="B2290" t="s">
        <v>28</v>
      </c>
      <c r="C2290" t="str">
        <f>VLOOKUP(B2290,[1]Store_Code!$A$2:$B$10,2,FALSE)</f>
        <v>Inverness</v>
      </c>
      <c r="D2290">
        <f t="shared" si="35"/>
        <v>20</v>
      </c>
      <c r="E2290" t="s">
        <v>13</v>
      </c>
      <c r="F2290" t="s">
        <v>11</v>
      </c>
      <c r="G2290">
        <v>5593</v>
      </c>
    </row>
    <row r="2291" spans="1:7" x14ac:dyDescent="0.3">
      <c r="A2291" s="1">
        <v>44281</v>
      </c>
      <c r="B2291" t="s">
        <v>29</v>
      </c>
      <c r="C2291" t="str">
        <f>VLOOKUP(B2291,[1]Store_Code!$A$2:$B$10,2,FALSE)</f>
        <v>Stirling</v>
      </c>
      <c r="D2291">
        <f t="shared" si="35"/>
        <v>22</v>
      </c>
      <c r="E2291" t="s">
        <v>8</v>
      </c>
      <c r="F2291" t="s">
        <v>11</v>
      </c>
      <c r="G2291">
        <v>7073</v>
      </c>
    </row>
    <row r="2292" spans="1:7" x14ac:dyDescent="0.3">
      <c r="A2292" s="1">
        <v>44281</v>
      </c>
      <c r="B2292" t="s">
        <v>29</v>
      </c>
      <c r="C2292" t="str">
        <f>VLOOKUP(B2292,[1]Store_Code!$A$2:$B$10,2,FALSE)</f>
        <v>Stirling</v>
      </c>
      <c r="D2292">
        <f t="shared" si="35"/>
        <v>21</v>
      </c>
      <c r="E2292" t="s">
        <v>10</v>
      </c>
      <c r="F2292" t="s">
        <v>11</v>
      </c>
      <c r="G2292">
        <v>28690</v>
      </c>
    </row>
    <row r="2293" spans="1:7" x14ac:dyDescent="0.3">
      <c r="A2293" s="1">
        <v>44281</v>
      </c>
      <c r="B2293" t="s">
        <v>29</v>
      </c>
      <c r="C2293" t="str">
        <f>VLOOKUP(B2293,[1]Store_Code!$A$2:$B$10,2,FALSE)</f>
        <v>Stirling</v>
      </c>
      <c r="D2293">
        <f t="shared" si="35"/>
        <v>15.7</v>
      </c>
      <c r="E2293" t="s">
        <v>13</v>
      </c>
      <c r="F2293" t="s">
        <v>11</v>
      </c>
      <c r="G2293">
        <v>5605</v>
      </c>
    </row>
    <row r="2294" spans="1:7" x14ac:dyDescent="0.3">
      <c r="A2294" s="1">
        <v>44281</v>
      </c>
      <c r="B2294" t="s">
        <v>30</v>
      </c>
      <c r="C2294" t="str">
        <f>VLOOKUP(B2294,[1]Store_Code!$A$2:$B$10,2,FALSE)</f>
        <v>Edinburgh</v>
      </c>
      <c r="D2294">
        <f t="shared" si="35"/>
        <v>29</v>
      </c>
      <c r="E2294" t="s">
        <v>8</v>
      </c>
      <c r="F2294" t="s">
        <v>11</v>
      </c>
      <c r="G2294">
        <v>11787</v>
      </c>
    </row>
    <row r="2295" spans="1:7" x14ac:dyDescent="0.3">
      <c r="A2295" s="1">
        <v>44281</v>
      </c>
      <c r="B2295" t="s">
        <v>30</v>
      </c>
      <c r="C2295" t="str">
        <f>VLOOKUP(B2295,[1]Store_Code!$A$2:$B$10,2,FALSE)</f>
        <v>Edinburgh</v>
      </c>
      <c r="D2295">
        <f t="shared" si="35"/>
        <v>39</v>
      </c>
      <c r="E2295" t="s">
        <v>10</v>
      </c>
      <c r="F2295" t="s">
        <v>11</v>
      </c>
      <c r="G2295">
        <v>61480</v>
      </c>
    </row>
    <row r="2296" spans="1:7" x14ac:dyDescent="0.3">
      <c r="A2296" s="1">
        <v>44281</v>
      </c>
      <c r="B2296" t="s">
        <v>30</v>
      </c>
      <c r="C2296" t="str">
        <f>VLOOKUP(B2296,[1]Store_Code!$A$2:$B$10,2,FALSE)</f>
        <v>Edinburgh</v>
      </c>
      <c r="D2296">
        <f t="shared" si="35"/>
        <v>24</v>
      </c>
      <c r="E2296" t="s">
        <v>13</v>
      </c>
      <c r="F2296" t="s">
        <v>11</v>
      </c>
      <c r="G2296">
        <v>8408</v>
      </c>
    </row>
    <row r="2297" spans="1:7" x14ac:dyDescent="0.3">
      <c r="A2297" s="1">
        <v>44282</v>
      </c>
      <c r="B2297" t="s">
        <v>7</v>
      </c>
      <c r="C2297" t="str">
        <f>VLOOKUP(B2297,[1]Store_Code!$A$2:$B$10,2,FALSE)</f>
        <v>Perth</v>
      </c>
      <c r="D2297">
        <f t="shared" si="35"/>
        <v>18</v>
      </c>
      <c r="E2297" t="s">
        <v>8</v>
      </c>
      <c r="F2297" t="s">
        <v>11</v>
      </c>
      <c r="G2297">
        <v>5212</v>
      </c>
    </row>
    <row r="2298" spans="1:7" x14ac:dyDescent="0.3">
      <c r="A2298" s="1">
        <v>44282</v>
      </c>
      <c r="B2298" t="s">
        <v>7</v>
      </c>
      <c r="C2298" t="str">
        <f>VLOOKUP(B2298,[1]Store_Code!$A$2:$B$10,2,FALSE)</f>
        <v>Perth</v>
      </c>
      <c r="D2298">
        <f t="shared" si="35"/>
        <v>19</v>
      </c>
      <c r="E2298" t="s">
        <v>10</v>
      </c>
      <c r="F2298" t="s">
        <v>11</v>
      </c>
      <c r="G2298">
        <v>24728</v>
      </c>
    </row>
    <row r="2299" spans="1:7" x14ac:dyDescent="0.3">
      <c r="A2299" s="1">
        <v>44282</v>
      </c>
      <c r="B2299" t="s">
        <v>7</v>
      </c>
      <c r="C2299" t="str">
        <f>VLOOKUP(B2299,[1]Store_Code!$A$2:$B$10,2,FALSE)</f>
        <v>Perth</v>
      </c>
      <c r="D2299">
        <f t="shared" si="35"/>
        <v>13</v>
      </c>
      <c r="E2299" t="s">
        <v>13</v>
      </c>
      <c r="F2299" t="s">
        <v>9</v>
      </c>
      <c r="G2299">
        <v>9090</v>
      </c>
    </row>
    <row r="2300" spans="1:7" x14ac:dyDescent="0.3">
      <c r="A2300" s="1">
        <v>44282</v>
      </c>
      <c r="B2300" t="s">
        <v>15</v>
      </c>
      <c r="C2300" t="str">
        <f>VLOOKUP(B2300,[1]Store_Code!$A$2:$B$10,2,FALSE)</f>
        <v>Aberdeen</v>
      </c>
      <c r="D2300">
        <f t="shared" si="35"/>
        <v>24</v>
      </c>
      <c r="E2300" t="s">
        <v>8</v>
      </c>
      <c r="F2300" t="s">
        <v>9</v>
      </c>
      <c r="G2300">
        <v>14635</v>
      </c>
    </row>
    <row r="2301" spans="1:7" x14ac:dyDescent="0.3">
      <c r="A2301" s="1">
        <v>44282</v>
      </c>
      <c r="B2301" t="s">
        <v>15</v>
      </c>
      <c r="C2301" t="str">
        <f>VLOOKUP(B2301,[1]Store_Code!$A$2:$B$10,2,FALSE)</f>
        <v>Aberdeen</v>
      </c>
      <c r="D2301">
        <f t="shared" si="35"/>
        <v>28</v>
      </c>
      <c r="E2301" t="s">
        <v>10</v>
      </c>
      <c r="F2301" t="s">
        <v>11</v>
      </c>
      <c r="G2301">
        <v>34424</v>
      </c>
    </row>
    <row r="2302" spans="1:7" x14ac:dyDescent="0.3">
      <c r="A2302" s="1">
        <v>44282</v>
      </c>
      <c r="B2302" t="s">
        <v>15</v>
      </c>
      <c r="C2302" t="str">
        <f>VLOOKUP(B2302,[1]Store_Code!$A$2:$B$10,2,FALSE)</f>
        <v>Aberdeen</v>
      </c>
      <c r="D2302">
        <f t="shared" si="35"/>
        <v>16</v>
      </c>
      <c r="E2302" t="s">
        <v>13</v>
      </c>
      <c r="F2302" t="s">
        <v>11</v>
      </c>
      <c r="G2302">
        <v>7517</v>
      </c>
    </row>
    <row r="2303" spans="1:7" x14ac:dyDescent="0.3">
      <c r="A2303" s="1">
        <v>44282</v>
      </c>
      <c r="B2303" t="s">
        <v>19</v>
      </c>
      <c r="C2303" t="str">
        <f>VLOOKUP(B2303,[1]Store_Code!$A$2:$B$10,2,FALSE)</f>
        <v>St Andrews</v>
      </c>
      <c r="D2303">
        <f t="shared" si="35"/>
        <v>15</v>
      </c>
      <c r="E2303" t="s">
        <v>8</v>
      </c>
      <c r="F2303" t="s">
        <v>11</v>
      </c>
      <c r="G2303">
        <v>6202</v>
      </c>
    </row>
    <row r="2304" spans="1:7" x14ac:dyDescent="0.3">
      <c r="A2304" s="1">
        <v>44282</v>
      </c>
      <c r="B2304" t="s">
        <v>19</v>
      </c>
      <c r="C2304" t="str">
        <f>VLOOKUP(B2304,[1]Store_Code!$A$2:$B$10,2,FALSE)</f>
        <v>St Andrews</v>
      </c>
      <c r="D2304">
        <f t="shared" si="35"/>
        <v>19</v>
      </c>
      <c r="E2304" t="s">
        <v>10</v>
      </c>
      <c r="F2304" t="s">
        <v>11</v>
      </c>
      <c r="G2304">
        <v>19618</v>
      </c>
    </row>
    <row r="2305" spans="1:7" x14ac:dyDescent="0.3">
      <c r="A2305" s="1">
        <v>44282</v>
      </c>
      <c r="B2305" t="s">
        <v>19</v>
      </c>
      <c r="C2305" t="str">
        <f>VLOOKUP(B2305,[1]Store_Code!$A$2:$B$10,2,FALSE)</f>
        <v>St Andrews</v>
      </c>
      <c r="D2305">
        <f t="shared" si="35"/>
        <v>10</v>
      </c>
      <c r="E2305" t="s">
        <v>13</v>
      </c>
      <c r="F2305" t="s">
        <v>11</v>
      </c>
      <c r="G2305">
        <v>6127</v>
      </c>
    </row>
    <row r="2306" spans="1:7" x14ac:dyDescent="0.3">
      <c r="A2306" s="1">
        <v>44282</v>
      </c>
      <c r="B2306" t="s">
        <v>23</v>
      </c>
      <c r="C2306" t="str">
        <f>VLOOKUP(B2306,[1]Store_Code!$A$2:$B$10,2,FALSE)</f>
        <v>Dundee</v>
      </c>
      <c r="D2306">
        <f t="shared" ref="D2306:D2369" si="36">INDEX($I$4:$K$12,MATCH(C2306,$H$4:$H$12,0),MATCH(E2306,I$3:K$3,0))</f>
        <v>23</v>
      </c>
      <c r="E2306" t="s">
        <v>8</v>
      </c>
      <c r="F2306" t="s">
        <v>11</v>
      </c>
      <c r="G2306">
        <v>11392</v>
      </c>
    </row>
    <row r="2307" spans="1:7" x14ac:dyDescent="0.3">
      <c r="A2307" s="1">
        <v>44282</v>
      </c>
      <c r="B2307" t="s">
        <v>23</v>
      </c>
      <c r="C2307" t="str">
        <f>VLOOKUP(B2307,[1]Store_Code!$A$2:$B$10,2,FALSE)</f>
        <v>Dundee</v>
      </c>
      <c r="D2307">
        <f t="shared" si="36"/>
        <v>30</v>
      </c>
      <c r="E2307" t="s">
        <v>10</v>
      </c>
      <c r="F2307" t="s">
        <v>11</v>
      </c>
      <c r="G2307">
        <v>37534</v>
      </c>
    </row>
    <row r="2308" spans="1:7" x14ac:dyDescent="0.3">
      <c r="A2308" s="1">
        <v>44282</v>
      </c>
      <c r="B2308" t="s">
        <v>23</v>
      </c>
      <c r="C2308" t="str">
        <f>VLOOKUP(B2308,[1]Store_Code!$A$2:$B$10,2,FALSE)</f>
        <v>Dundee</v>
      </c>
      <c r="D2308">
        <f t="shared" si="36"/>
        <v>22</v>
      </c>
      <c r="E2308" t="s">
        <v>13</v>
      </c>
      <c r="F2308" t="s">
        <v>11</v>
      </c>
      <c r="G2308">
        <v>8811</v>
      </c>
    </row>
    <row r="2309" spans="1:7" x14ac:dyDescent="0.3">
      <c r="A2309" s="1">
        <v>44282</v>
      </c>
      <c r="B2309" t="s">
        <v>26</v>
      </c>
      <c r="C2309" t="str">
        <f>VLOOKUP(B2309,[1]Store_Code!$A$2:$B$10,2,FALSE)</f>
        <v>Glasgow</v>
      </c>
      <c r="D2309">
        <f t="shared" si="36"/>
        <v>31</v>
      </c>
      <c r="E2309" t="s">
        <v>8</v>
      </c>
      <c r="F2309" t="s">
        <v>11</v>
      </c>
      <c r="G2309">
        <v>23072</v>
      </c>
    </row>
    <row r="2310" spans="1:7" x14ac:dyDescent="0.3">
      <c r="A2310" s="1">
        <v>44282</v>
      </c>
      <c r="B2310" t="s">
        <v>26</v>
      </c>
      <c r="C2310" t="str">
        <f>VLOOKUP(B2310,[1]Store_Code!$A$2:$B$10,2,FALSE)</f>
        <v>Glasgow</v>
      </c>
      <c r="D2310">
        <f t="shared" si="36"/>
        <v>44</v>
      </c>
      <c r="E2310" t="s">
        <v>10</v>
      </c>
      <c r="F2310" t="s">
        <v>11</v>
      </c>
      <c r="G2310">
        <v>88280</v>
      </c>
    </row>
    <row r="2311" spans="1:7" x14ac:dyDescent="0.3">
      <c r="A2311" s="1">
        <v>44282</v>
      </c>
      <c r="B2311" t="s">
        <v>26</v>
      </c>
      <c r="C2311" t="str">
        <f>VLOOKUP(B2311,[1]Store_Code!$A$2:$B$10,2,FALSE)</f>
        <v>Glasgow</v>
      </c>
      <c r="D2311">
        <f t="shared" si="36"/>
        <v>26</v>
      </c>
      <c r="E2311" t="s">
        <v>13</v>
      </c>
      <c r="F2311" t="s">
        <v>11</v>
      </c>
      <c r="G2311">
        <v>13036</v>
      </c>
    </row>
    <row r="2312" spans="1:7" x14ac:dyDescent="0.3">
      <c r="A2312" s="1">
        <v>44282</v>
      </c>
      <c r="B2312" t="s">
        <v>27</v>
      </c>
      <c r="C2312" t="str">
        <f>VLOOKUP(B2312,[1]Store_Code!$A$2:$B$10,2,FALSE)</f>
        <v>Dumfries</v>
      </c>
      <c r="D2312">
        <f t="shared" si="36"/>
        <v>13</v>
      </c>
      <c r="E2312" t="s">
        <v>8</v>
      </c>
      <c r="F2312" t="s">
        <v>11</v>
      </c>
      <c r="G2312">
        <v>7426</v>
      </c>
    </row>
    <row r="2313" spans="1:7" x14ac:dyDescent="0.3">
      <c r="A2313" s="1">
        <v>44282</v>
      </c>
      <c r="B2313" t="s">
        <v>27</v>
      </c>
      <c r="C2313" t="str">
        <f>VLOOKUP(B2313,[1]Store_Code!$A$2:$B$10,2,FALSE)</f>
        <v>Dumfries</v>
      </c>
      <c r="D2313">
        <f t="shared" si="36"/>
        <v>18</v>
      </c>
      <c r="E2313" t="s">
        <v>10</v>
      </c>
      <c r="F2313" t="s">
        <v>11</v>
      </c>
      <c r="G2313">
        <v>20018</v>
      </c>
    </row>
    <row r="2314" spans="1:7" x14ac:dyDescent="0.3">
      <c r="A2314" s="1">
        <v>44282</v>
      </c>
      <c r="B2314" t="s">
        <v>27</v>
      </c>
      <c r="C2314" t="str">
        <f>VLOOKUP(B2314,[1]Store_Code!$A$2:$B$10,2,FALSE)</f>
        <v>Dumfries</v>
      </c>
      <c r="D2314">
        <f t="shared" si="36"/>
        <v>9</v>
      </c>
      <c r="E2314" t="s">
        <v>13</v>
      </c>
      <c r="F2314" t="s">
        <v>11</v>
      </c>
      <c r="G2314">
        <v>3865</v>
      </c>
    </row>
    <row r="2315" spans="1:7" x14ac:dyDescent="0.3">
      <c r="A2315" s="1">
        <v>44282</v>
      </c>
      <c r="B2315" t="s">
        <v>28</v>
      </c>
      <c r="C2315" t="str">
        <f>VLOOKUP(B2315,[1]Store_Code!$A$2:$B$10,2,FALSE)</f>
        <v>Inverness</v>
      </c>
      <c r="D2315">
        <f t="shared" si="36"/>
        <v>22</v>
      </c>
      <c r="E2315" t="s">
        <v>8</v>
      </c>
      <c r="F2315" t="s">
        <v>11</v>
      </c>
      <c r="G2315">
        <v>10188</v>
      </c>
    </row>
    <row r="2316" spans="1:7" x14ac:dyDescent="0.3">
      <c r="A2316" s="1">
        <v>44282</v>
      </c>
      <c r="B2316" t="s">
        <v>28</v>
      </c>
      <c r="C2316" t="str">
        <f>VLOOKUP(B2316,[1]Store_Code!$A$2:$B$10,2,FALSE)</f>
        <v>Inverness</v>
      </c>
      <c r="D2316">
        <f t="shared" si="36"/>
        <v>20</v>
      </c>
      <c r="E2316" t="s">
        <v>10</v>
      </c>
      <c r="F2316" t="s">
        <v>11</v>
      </c>
      <c r="G2316">
        <v>32616</v>
      </c>
    </row>
    <row r="2317" spans="1:7" x14ac:dyDescent="0.3">
      <c r="A2317" s="1">
        <v>44282</v>
      </c>
      <c r="B2317" t="s">
        <v>28</v>
      </c>
      <c r="C2317" t="str">
        <f>VLOOKUP(B2317,[1]Store_Code!$A$2:$B$10,2,FALSE)</f>
        <v>Inverness</v>
      </c>
      <c r="D2317">
        <f t="shared" si="36"/>
        <v>20</v>
      </c>
      <c r="E2317" t="s">
        <v>13</v>
      </c>
      <c r="F2317" t="s">
        <v>11</v>
      </c>
      <c r="G2317">
        <v>6381</v>
      </c>
    </row>
    <row r="2318" spans="1:7" x14ac:dyDescent="0.3">
      <c r="A2318" s="1">
        <v>44282</v>
      </c>
      <c r="B2318" t="s">
        <v>29</v>
      </c>
      <c r="C2318" t="str">
        <f>VLOOKUP(B2318,[1]Store_Code!$A$2:$B$10,2,FALSE)</f>
        <v>Stirling</v>
      </c>
      <c r="D2318">
        <f t="shared" si="36"/>
        <v>22</v>
      </c>
      <c r="E2318" t="s">
        <v>8</v>
      </c>
      <c r="F2318" t="s">
        <v>11</v>
      </c>
      <c r="G2318">
        <v>8544</v>
      </c>
    </row>
    <row r="2319" spans="1:7" x14ac:dyDescent="0.3">
      <c r="A2319" s="1">
        <v>44282</v>
      </c>
      <c r="B2319" t="s">
        <v>29</v>
      </c>
      <c r="C2319" t="str">
        <f>VLOOKUP(B2319,[1]Store_Code!$A$2:$B$10,2,FALSE)</f>
        <v>Stirling</v>
      </c>
      <c r="D2319">
        <f t="shared" si="36"/>
        <v>21</v>
      </c>
      <c r="E2319" t="s">
        <v>10</v>
      </c>
      <c r="F2319" t="s">
        <v>11</v>
      </c>
      <c r="G2319">
        <v>26274</v>
      </c>
    </row>
    <row r="2320" spans="1:7" x14ac:dyDescent="0.3">
      <c r="A2320" s="1">
        <v>44282</v>
      </c>
      <c r="B2320" t="s">
        <v>29</v>
      </c>
      <c r="C2320" t="str">
        <f>VLOOKUP(B2320,[1]Store_Code!$A$2:$B$10,2,FALSE)</f>
        <v>Stirling</v>
      </c>
      <c r="D2320">
        <f t="shared" si="36"/>
        <v>15.7</v>
      </c>
      <c r="E2320" t="s">
        <v>13</v>
      </c>
      <c r="F2320" t="s">
        <v>11</v>
      </c>
      <c r="G2320">
        <v>6395</v>
      </c>
    </row>
    <row r="2321" spans="1:7" x14ac:dyDescent="0.3">
      <c r="A2321" s="1">
        <v>44282</v>
      </c>
      <c r="B2321" t="s">
        <v>30</v>
      </c>
      <c r="C2321" t="str">
        <f>VLOOKUP(B2321,[1]Store_Code!$A$2:$B$10,2,FALSE)</f>
        <v>Edinburgh</v>
      </c>
      <c r="D2321">
        <f t="shared" si="36"/>
        <v>29</v>
      </c>
      <c r="E2321" t="s">
        <v>8</v>
      </c>
      <c r="F2321" t="s">
        <v>11</v>
      </c>
      <c r="G2321">
        <v>14240</v>
      </c>
    </row>
    <row r="2322" spans="1:7" x14ac:dyDescent="0.3">
      <c r="A2322" s="1">
        <v>44282</v>
      </c>
      <c r="B2322" t="s">
        <v>30</v>
      </c>
      <c r="C2322" t="str">
        <f>VLOOKUP(B2322,[1]Store_Code!$A$2:$B$10,2,FALSE)</f>
        <v>Edinburgh</v>
      </c>
      <c r="D2322">
        <f t="shared" si="36"/>
        <v>39</v>
      </c>
      <c r="E2322" t="s">
        <v>10</v>
      </c>
      <c r="F2322" t="s">
        <v>11</v>
      </c>
      <c r="G2322">
        <v>56301</v>
      </c>
    </row>
    <row r="2323" spans="1:7" x14ac:dyDescent="0.3">
      <c r="A2323" s="1">
        <v>44282</v>
      </c>
      <c r="B2323" t="s">
        <v>30</v>
      </c>
      <c r="C2323" t="str">
        <f>VLOOKUP(B2323,[1]Store_Code!$A$2:$B$10,2,FALSE)</f>
        <v>Edinburgh</v>
      </c>
      <c r="D2323">
        <f t="shared" si="36"/>
        <v>24</v>
      </c>
      <c r="E2323" t="s">
        <v>13</v>
      </c>
      <c r="F2323" t="s">
        <v>11</v>
      </c>
      <c r="G2323">
        <v>9592</v>
      </c>
    </row>
    <row r="2324" spans="1:7" x14ac:dyDescent="0.3">
      <c r="A2324" s="1">
        <v>44283</v>
      </c>
      <c r="B2324" t="s">
        <v>7</v>
      </c>
      <c r="C2324" t="str">
        <f>VLOOKUP(B2324,[1]Store_Code!$A$2:$B$10,2,FALSE)</f>
        <v>Perth</v>
      </c>
      <c r="D2324">
        <f t="shared" si="36"/>
        <v>18</v>
      </c>
      <c r="E2324" t="s">
        <v>8</v>
      </c>
      <c r="F2324" t="s">
        <v>11</v>
      </c>
      <c r="G2324">
        <v>4783</v>
      </c>
    </row>
    <row r="2325" spans="1:7" x14ac:dyDescent="0.3">
      <c r="A2325" s="1">
        <v>44283</v>
      </c>
      <c r="B2325" t="s">
        <v>7</v>
      </c>
      <c r="C2325" t="str">
        <f>VLOOKUP(B2325,[1]Store_Code!$A$2:$B$10,2,FALSE)</f>
        <v>Perth</v>
      </c>
      <c r="D2325">
        <f t="shared" si="36"/>
        <v>19</v>
      </c>
      <c r="E2325" t="s">
        <v>10</v>
      </c>
      <c r="F2325" t="s">
        <v>11</v>
      </c>
      <c r="G2325">
        <v>21385</v>
      </c>
    </row>
    <row r="2326" spans="1:7" x14ac:dyDescent="0.3">
      <c r="A2326" s="1">
        <v>44283</v>
      </c>
      <c r="B2326" t="s">
        <v>7</v>
      </c>
      <c r="C2326" t="str">
        <f>VLOOKUP(B2326,[1]Store_Code!$A$2:$B$10,2,FALSE)</f>
        <v>Perth</v>
      </c>
      <c r="D2326">
        <f t="shared" si="36"/>
        <v>13</v>
      </c>
      <c r="E2326" t="s">
        <v>13</v>
      </c>
      <c r="F2326" t="s">
        <v>9</v>
      </c>
      <c r="G2326">
        <v>8723</v>
      </c>
    </row>
    <row r="2327" spans="1:7" x14ac:dyDescent="0.3">
      <c r="A2327" s="1">
        <v>44283</v>
      </c>
      <c r="B2327" t="s">
        <v>15</v>
      </c>
      <c r="C2327" t="str">
        <f>VLOOKUP(B2327,[1]Store_Code!$A$2:$B$10,2,FALSE)</f>
        <v>Aberdeen</v>
      </c>
      <c r="D2327">
        <f t="shared" si="36"/>
        <v>24</v>
      </c>
      <c r="E2327" t="s">
        <v>8</v>
      </c>
      <c r="F2327" t="s">
        <v>9</v>
      </c>
      <c r="G2327">
        <v>13688</v>
      </c>
    </row>
    <row r="2328" spans="1:7" x14ac:dyDescent="0.3">
      <c r="A2328" s="1">
        <v>44283</v>
      </c>
      <c r="B2328" t="s">
        <v>15</v>
      </c>
      <c r="C2328" t="str">
        <f>VLOOKUP(B2328,[1]Store_Code!$A$2:$B$10,2,FALSE)</f>
        <v>Aberdeen</v>
      </c>
      <c r="D2328">
        <f t="shared" si="36"/>
        <v>28</v>
      </c>
      <c r="E2328" t="s">
        <v>10</v>
      </c>
      <c r="F2328" t="s">
        <v>11</v>
      </c>
      <c r="G2328">
        <v>29161</v>
      </c>
    </row>
    <row r="2329" spans="1:7" x14ac:dyDescent="0.3">
      <c r="A2329" s="1">
        <v>44283</v>
      </c>
      <c r="B2329" t="s">
        <v>15</v>
      </c>
      <c r="C2329" t="str">
        <f>VLOOKUP(B2329,[1]Store_Code!$A$2:$B$10,2,FALSE)</f>
        <v>Aberdeen</v>
      </c>
      <c r="D2329">
        <f t="shared" si="36"/>
        <v>16</v>
      </c>
      <c r="E2329" t="s">
        <v>13</v>
      </c>
      <c r="F2329" t="s">
        <v>11</v>
      </c>
      <c r="G2329">
        <v>7173</v>
      </c>
    </row>
    <row r="2330" spans="1:7" x14ac:dyDescent="0.3">
      <c r="A2330" s="1">
        <v>44283</v>
      </c>
      <c r="B2330" t="s">
        <v>19</v>
      </c>
      <c r="C2330" t="str">
        <f>VLOOKUP(B2330,[1]Store_Code!$A$2:$B$10,2,FALSE)</f>
        <v>St Andrews</v>
      </c>
      <c r="D2330">
        <f t="shared" si="36"/>
        <v>15</v>
      </c>
      <c r="E2330" t="s">
        <v>8</v>
      </c>
      <c r="F2330" t="s">
        <v>11</v>
      </c>
      <c r="G2330">
        <v>5692</v>
      </c>
    </row>
    <row r="2331" spans="1:7" x14ac:dyDescent="0.3">
      <c r="A2331" s="1">
        <v>44283</v>
      </c>
      <c r="B2331" t="s">
        <v>19</v>
      </c>
      <c r="C2331" t="str">
        <f>VLOOKUP(B2331,[1]Store_Code!$A$2:$B$10,2,FALSE)</f>
        <v>St Andrews</v>
      </c>
      <c r="D2331">
        <f t="shared" si="36"/>
        <v>19</v>
      </c>
      <c r="E2331" t="s">
        <v>10</v>
      </c>
      <c r="F2331" t="s">
        <v>11</v>
      </c>
      <c r="G2331">
        <v>16965</v>
      </c>
    </row>
    <row r="2332" spans="1:7" x14ac:dyDescent="0.3">
      <c r="A2332" s="1">
        <v>44283</v>
      </c>
      <c r="B2332" t="s">
        <v>19</v>
      </c>
      <c r="C2332" t="str">
        <f>VLOOKUP(B2332,[1]Store_Code!$A$2:$B$10,2,FALSE)</f>
        <v>St Andrews</v>
      </c>
      <c r="D2332">
        <f t="shared" si="36"/>
        <v>10</v>
      </c>
      <c r="E2332" t="s">
        <v>13</v>
      </c>
      <c r="F2332" t="s">
        <v>11</v>
      </c>
      <c r="G2332">
        <v>5848</v>
      </c>
    </row>
    <row r="2333" spans="1:7" x14ac:dyDescent="0.3">
      <c r="A2333" s="1">
        <v>44283</v>
      </c>
      <c r="B2333" t="s">
        <v>23</v>
      </c>
      <c r="C2333" t="str">
        <f>VLOOKUP(B2333,[1]Store_Code!$A$2:$B$10,2,FALSE)</f>
        <v>Dundee</v>
      </c>
      <c r="D2333">
        <f t="shared" si="36"/>
        <v>23</v>
      </c>
      <c r="E2333" t="s">
        <v>8</v>
      </c>
      <c r="F2333" t="s">
        <v>11</v>
      </c>
      <c r="G2333">
        <v>10453</v>
      </c>
    </row>
    <row r="2334" spans="1:7" x14ac:dyDescent="0.3">
      <c r="A2334" s="1">
        <v>44283</v>
      </c>
      <c r="B2334" t="s">
        <v>23</v>
      </c>
      <c r="C2334" t="str">
        <f>VLOOKUP(B2334,[1]Store_Code!$A$2:$B$10,2,FALSE)</f>
        <v>Dundee</v>
      </c>
      <c r="D2334">
        <f t="shared" si="36"/>
        <v>30</v>
      </c>
      <c r="E2334" t="s">
        <v>10</v>
      </c>
      <c r="F2334" t="s">
        <v>11</v>
      </c>
      <c r="G2334">
        <v>32459</v>
      </c>
    </row>
    <row r="2335" spans="1:7" x14ac:dyDescent="0.3">
      <c r="A2335" s="1">
        <v>44283</v>
      </c>
      <c r="B2335" t="s">
        <v>23</v>
      </c>
      <c r="C2335" t="str">
        <f>VLOOKUP(B2335,[1]Store_Code!$A$2:$B$10,2,FALSE)</f>
        <v>Dundee</v>
      </c>
      <c r="D2335">
        <f t="shared" si="36"/>
        <v>22</v>
      </c>
      <c r="E2335" t="s">
        <v>13</v>
      </c>
      <c r="F2335" t="s">
        <v>11</v>
      </c>
      <c r="G2335">
        <v>8409</v>
      </c>
    </row>
    <row r="2336" spans="1:7" x14ac:dyDescent="0.3">
      <c r="A2336" s="1">
        <v>44283</v>
      </c>
      <c r="B2336" t="s">
        <v>26</v>
      </c>
      <c r="C2336" t="str">
        <f>VLOOKUP(B2336,[1]Store_Code!$A$2:$B$10,2,FALSE)</f>
        <v>Glasgow</v>
      </c>
      <c r="D2336">
        <f t="shared" si="36"/>
        <v>31</v>
      </c>
      <c r="E2336" t="s">
        <v>8</v>
      </c>
      <c r="F2336" t="s">
        <v>11</v>
      </c>
      <c r="G2336">
        <v>21171</v>
      </c>
    </row>
    <row r="2337" spans="1:7" x14ac:dyDescent="0.3">
      <c r="A2337" s="1">
        <v>44283</v>
      </c>
      <c r="B2337" t="s">
        <v>26</v>
      </c>
      <c r="C2337" t="str">
        <f>VLOOKUP(B2337,[1]Store_Code!$A$2:$B$10,2,FALSE)</f>
        <v>Glasgow</v>
      </c>
      <c r="D2337">
        <f t="shared" si="36"/>
        <v>44</v>
      </c>
      <c r="E2337" t="s">
        <v>10</v>
      </c>
      <c r="F2337" t="s">
        <v>11</v>
      </c>
      <c r="G2337">
        <v>76342</v>
      </c>
    </row>
    <row r="2338" spans="1:7" x14ac:dyDescent="0.3">
      <c r="A2338" s="1">
        <v>44283</v>
      </c>
      <c r="B2338" t="s">
        <v>26</v>
      </c>
      <c r="C2338" t="str">
        <f>VLOOKUP(B2338,[1]Store_Code!$A$2:$B$10,2,FALSE)</f>
        <v>Glasgow</v>
      </c>
      <c r="D2338">
        <f t="shared" si="36"/>
        <v>26</v>
      </c>
      <c r="E2338" t="s">
        <v>13</v>
      </c>
      <c r="F2338" t="s">
        <v>11</v>
      </c>
      <c r="G2338">
        <v>12440</v>
      </c>
    </row>
    <row r="2339" spans="1:7" x14ac:dyDescent="0.3">
      <c r="A2339" s="1">
        <v>44283</v>
      </c>
      <c r="B2339" t="s">
        <v>27</v>
      </c>
      <c r="C2339" t="str">
        <f>VLOOKUP(B2339,[1]Store_Code!$A$2:$B$10,2,FALSE)</f>
        <v>Dumfries</v>
      </c>
      <c r="D2339">
        <f t="shared" si="36"/>
        <v>13</v>
      </c>
      <c r="E2339" t="s">
        <v>8</v>
      </c>
      <c r="F2339" t="s">
        <v>11</v>
      </c>
      <c r="G2339">
        <v>6814</v>
      </c>
    </row>
    <row r="2340" spans="1:7" x14ac:dyDescent="0.3">
      <c r="A2340" s="1">
        <v>44283</v>
      </c>
      <c r="B2340" t="s">
        <v>27</v>
      </c>
      <c r="C2340" t="str">
        <f>VLOOKUP(B2340,[1]Store_Code!$A$2:$B$10,2,FALSE)</f>
        <v>Dumfries</v>
      </c>
      <c r="D2340">
        <f t="shared" si="36"/>
        <v>18</v>
      </c>
      <c r="E2340" t="s">
        <v>10</v>
      </c>
      <c r="F2340" t="s">
        <v>11</v>
      </c>
      <c r="G2340">
        <v>17311</v>
      </c>
    </row>
    <row r="2341" spans="1:7" x14ac:dyDescent="0.3">
      <c r="A2341" s="1">
        <v>44283</v>
      </c>
      <c r="B2341" t="s">
        <v>27</v>
      </c>
      <c r="C2341" t="str">
        <f>VLOOKUP(B2341,[1]Store_Code!$A$2:$B$10,2,FALSE)</f>
        <v>Dumfries</v>
      </c>
      <c r="D2341">
        <f t="shared" si="36"/>
        <v>9</v>
      </c>
      <c r="E2341" t="s">
        <v>13</v>
      </c>
      <c r="F2341" t="s">
        <v>11</v>
      </c>
      <c r="G2341">
        <v>3689</v>
      </c>
    </row>
    <row r="2342" spans="1:7" x14ac:dyDescent="0.3">
      <c r="A2342" s="1">
        <v>44283</v>
      </c>
      <c r="B2342" t="s">
        <v>28</v>
      </c>
      <c r="C2342" t="str">
        <f>VLOOKUP(B2342,[1]Store_Code!$A$2:$B$10,2,FALSE)</f>
        <v>Inverness</v>
      </c>
      <c r="D2342">
        <f t="shared" si="36"/>
        <v>22</v>
      </c>
      <c r="E2342" t="s">
        <v>8</v>
      </c>
      <c r="F2342" t="s">
        <v>11</v>
      </c>
      <c r="G2342">
        <v>9283</v>
      </c>
    </row>
    <row r="2343" spans="1:7" x14ac:dyDescent="0.3">
      <c r="A2343" s="1">
        <v>44283</v>
      </c>
      <c r="B2343" t="s">
        <v>28</v>
      </c>
      <c r="C2343" t="str">
        <f>VLOOKUP(B2343,[1]Store_Code!$A$2:$B$10,2,FALSE)</f>
        <v>Inverness</v>
      </c>
      <c r="D2343">
        <f t="shared" si="36"/>
        <v>20</v>
      </c>
      <c r="E2343" t="s">
        <v>10</v>
      </c>
      <c r="F2343" t="s">
        <v>11</v>
      </c>
      <c r="G2343">
        <v>28205</v>
      </c>
    </row>
    <row r="2344" spans="1:7" x14ac:dyDescent="0.3">
      <c r="A2344" s="1">
        <v>44283</v>
      </c>
      <c r="B2344" t="s">
        <v>28</v>
      </c>
      <c r="C2344" t="str">
        <f>VLOOKUP(B2344,[1]Store_Code!$A$2:$B$10,2,FALSE)</f>
        <v>Inverness</v>
      </c>
      <c r="D2344">
        <f t="shared" si="36"/>
        <v>20</v>
      </c>
      <c r="E2344" t="s">
        <v>13</v>
      </c>
      <c r="F2344" t="s">
        <v>11</v>
      </c>
      <c r="G2344">
        <v>6089</v>
      </c>
    </row>
    <row r="2345" spans="1:7" x14ac:dyDescent="0.3">
      <c r="A2345" s="1">
        <v>44283</v>
      </c>
      <c r="B2345" t="s">
        <v>29</v>
      </c>
      <c r="C2345" t="str">
        <f>VLOOKUP(B2345,[1]Store_Code!$A$2:$B$10,2,FALSE)</f>
        <v>Stirling</v>
      </c>
      <c r="D2345">
        <f t="shared" si="36"/>
        <v>22</v>
      </c>
      <c r="E2345" t="s">
        <v>8</v>
      </c>
      <c r="F2345" t="s">
        <v>11</v>
      </c>
      <c r="G2345">
        <v>7840</v>
      </c>
    </row>
    <row r="2346" spans="1:7" x14ac:dyDescent="0.3">
      <c r="A2346" s="1">
        <v>44283</v>
      </c>
      <c r="B2346" t="s">
        <v>29</v>
      </c>
      <c r="C2346" t="str">
        <f>VLOOKUP(B2346,[1]Store_Code!$A$2:$B$10,2,FALSE)</f>
        <v>Stirling</v>
      </c>
      <c r="D2346">
        <f t="shared" si="36"/>
        <v>21</v>
      </c>
      <c r="E2346" t="s">
        <v>10</v>
      </c>
      <c r="F2346" t="s">
        <v>11</v>
      </c>
      <c r="G2346">
        <v>22721</v>
      </c>
    </row>
    <row r="2347" spans="1:7" x14ac:dyDescent="0.3">
      <c r="A2347" s="1">
        <v>44283</v>
      </c>
      <c r="B2347" t="s">
        <v>29</v>
      </c>
      <c r="C2347" t="str">
        <f>VLOOKUP(B2347,[1]Store_Code!$A$2:$B$10,2,FALSE)</f>
        <v>Stirling</v>
      </c>
      <c r="D2347">
        <f t="shared" si="36"/>
        <v>15.7</v>
      </c>
      <c r="E2347" t="s">
        <v>13</v>
      </c>
      <c r="F2347" t="s">
        <v>11</v>
      </c>
      <c r="G2347">
        <v>6103</v>
      </c>
    </row>
    <row r="2348" spans="1:7" x14ac:dyDescent="0.3">
      <c r="A2348" s="1">
        <v>44283</v>
      </c>
      <c r="B2348" t="s">
        <v>30</v>
      </c>
      <c r="C2348" t="str">
        <f>VLOOKUP(B2348,[1]Store_Code!$A$2:$B$10,2,FALSE)</f>
        <v>Edinburgh</v>
      </c>
      <c r="D2348">
        <f t="shared" si="36"/>
        <v>29</v>
      </c>
      <c r="E2348" t="s">
        <v>8</v>
      </c>
      <c r="F2348" t="s">
        <v>11</v>
      </c>
      <c r="G2348">
        <v>13066</v>
      </c>
    </row>
    <row r="2349" spans="1:7" x14ac:dyDescent="0.3">
      <c r="A2349" s="1">
        <v>44283</v>
      </c>
      <c r="B2349" t="s">
        <v>30</v>
      </c>
      <c r="C2349" t="str">
        <f>VLOOKUP(B2349,[1]Store_Code!$A$2:$B$10,2,FALSE)</f>
        <v>Edinburgh</v>
      </c>
      <c r="D2349">
        <f t="shared" si="36"/>
        <v>39</v>
      </c>
      <c r="E2349" t="s">
        <v>10</v>
      </c>
      <c r="F2349" t="s">
        <v>11</v>
      </c>
      <c r="G2349">
        <v>48688</v>
      </c>
    </row>
    <row r="2350" spans="1:7" x14ac:dyDescent="0.3">
      <c r="A2350" s="1">
        <v>44283</v>
      </c>
      <c r="B2350" t="s">
        <v>30</v>
      </c>
      <c r="C2350" t="str">
        <f>VLOOKUP(B2350,[1]Store_Code!$A$2:$B$10,2,FALSE)</f>
        <v>Edinburgh</v>
      </c>
      <c r="D2350">
        <f t="shared" si="36"/>
        <v>24</v>
      </c>
      <c r="E2350" t="s">
        <v>13</v>
      </c>
      <c r="F2350" t="s">
        <v>11</v>
      </c>
      <c r="G2350">
        <v>9154</v>
      </c>
    </row>
    <row r="2351" spans="1:7" x14ac:dyDescent="0.3">
      <c r="A2351" s="1">
        <v>44284</v>
      </c>
      <c r="B2351" t="s">
        <v>7</v>
      </c>
      <c r="C2351" t="str">
        <f>VLOOKUP(B2351,[1]Store_Code!$A$2:$B$10,2,FALSE)</f>
        <v>Perth</v>
      </c>
      <c r="D2351">
        <f t="shared" si="36"/>
        <v>18</v>
      </c>
      <c r="E2351" t="s">
        <v>8</v>
      </c>
      <c r="F2351" t="s">
        <v>11</v>
      </c>
      <c r="G2351">
        <v>5008</v>
      </c>
    </row>
    <row r="2352" spans="1:7" x14ac:dyDescent="0.3">
      <c r="A2352" s="1">
        <v>44284</v>
      </c>
      <c r="B2352" t="s">
        <v>7</v>
      </c>
      <c r="C2352" t="str">
        <f>VLOOKUP(B2352,[1]Store_Code!$A$2:$B$10,2,FALSE)</f>
        <v>Perth</v>
      </c>
      <c r="D2352">
        <f t="shared" si="36"/>
        <v>19</v>
      </c>
      <c r="E2352" t="s">
        <v>10</v>
      </c>
      <c r="F2352" t="s">
        <v>11</v>
      </c>
      <c r="G2352">
        <v>24803</v>
      </c>
    </row>
    <row r="2353" spans="1:7" x14ac:dyDescent="0.3">
      <c r="A2353" s="1">
        <v>44284</v>
      </c>
      <c r="B2353" t="s">
        <v>7</v>
      </c>
      <c r="C2353" t="str">
        <f>VLOOKUP(B2353,[1]Store_Code!$A$2:$B$10,2,FALSE)</f>
        <v>Perth</v>
      </c>
      <c r="D2353">
        <f t="shared" si="36"/>
        <v>13</v>
      </c>
      <c r="E2353" t="s">
        <v>13</v>
      </c>
      <c r="F2353" t="s">
        <v>9</v>
      </c>
      <c r="G2353">
        <v>7741</v>
      </c>
    </row>
    <row r="2354" spans="1:7" x14ac:dyDescent="0.3">
      <c r="A2354" s="1">
        <v>44284</v>
      </c>
      <c r="B2354" t="s">
        <v>15</v>
      </c>
      <c r="C2354" t="str">
        <f>VLOOKUP(B2354,[1]Store_Code!$A$2:$B$10,2,FALSE)</f>
        <v>Aberdeen</v>
      </c>
      <c r="D2354">
        <f t="shared" si="36"/>
        <v>24</v>
      </c>
      <c r="E2354" t="s">
        <v>8</v>
      </c>
      <c r="F2354" t="s">
        <v>9</v>
      </c>
      <c r="G2354">
        <v>14186</v>
      </c>
    </row>
    <row r="2355" spans="1:7" x14ac:dyDescent="0.3">
      <c r="A2355" s="1">
        <v>44284</v>
      </c>
      <c r="B2355" t="s">
        <v>15</v>
      </c>
      <c r="C2355" t="str">
        <f>VLOOKUP(B2355,[1]Store_Code!$A$2:$B$10,2,FALSE)</f>
        <v>Aberdeen</v>
      </c>
      <c r="D2355">
        <f t="shared" si="36"/>
        <v>28</v>
      </c>
      <c r="E2355" t="s">
        <v>10</v>
      </c>
      <c r="F2355" t="s">
        <v>11</v>
      </c>
      <c r="G2355">
        <v>34543</v>
      </c>
    </row>
    <row r="2356" spans="1:7" x14ac:dyDescent="0.3">
      <c r="A2356" s="1">
        <v>44284</v>
      </c>
      <c r="B2356" t="s">
        <v>15</v>
      </c>
      <c r="C2356" t="str">
        <f>VLOOKUP(B2356,[1]Store_Code!$A$2:$B$10,2,FALSE)</f>
        <v>Aberdeen</v>
      </c>
      <c r="D2356">
        <f t="shared" si="36"/>
        <v>16</v>
      </c>
      <c r="E2356" t="s">
        <v>13</v>
      </c>
      <c r="F2356" t="s">
        <v>11</v>
      </c>
      <c r="G2356">
        <v>6258</v>
      </c>
    </row>
    <row r="2357" spans="1:7" x14ac:dyDescent="0.3">
      <c r="A2357" s="1">
        <v>44284</v>
      </c>
      <c r="B2357" t="s">
        <v>19</v>
      </c>
      <c r="C2357" t="str">
        <f>VLOOKUP(B2357,[1]Store_Code!$A$2:$B$10,2,FALSE)</f>
        <v>St Andrews</v>
      </c>
      <c r="D2357">
        <f t="shared" si="36"/>
        <v>15</v>
      </c>
      <c r="E2357" t="s">
        <v>8</v>
      </c>
      <c r="F2357" t="s">
        <v>11</v>
      </c>
      <c r="G2357">
        <v>5959</v>
      </c>
    </row>
    <row r="2358" spans="1:7" x14ac:dyDescent="0.3">
      <c r="A2358" s="1">
        <v>44284</v>
      </c>
      <c r="B2358" t="s">
        <v>19</v>
      </c>
      <c r="C2358" t="str">
        <f>VLOOKUP(B2358,[1]Store_Code!$A$2:$B$10,2,FALSE)</f>
        <v>St Andrews</v>
      </c>
      <c r="D2358">
        <f t="shared" si="36"/>
        <v>19</v>
      </c>
      <c r="E2358" t="s">
        <v>10</v>
      </c>
      <c r="F2358" t="s">
        <v>11</v>
      </c>
      <c r="G2358">
        <v>19678</v>
      </c>
    </row>
    <row r="2359" spans="1:7" x14ac:dyDescent="0.3">
      <c r="A2359" s="1">
        <v>44284</v>
      </c>
      <c r="B2359" t="s">
        <v>19</v>
      </c>
      <c r="C2359" t="str">
        <f>VLOOKUP(B2359,[1]Store_Code!$A$2:$B$10,2,FALSE)</f>
        <v>St Andrews</v>
      </c>
      <c r="D2359">
        <f t="shared" si="36"/>
        <v>10</v>
      </c>
      <c r="E2359" t="s">
        <v>13</v>
      </c>
      <c r="F2359" t="s">
        <v>11</v>
      </c>
      <c r="G2359">
        <v>5103</v>
      </c>
    </row>
    <row r="2360" spans="1:7" x14ac:dyDescent="0.3">
      <c r="A2360" s="1">
        <v>44284</v>
      </c>
      <c r="B2360" t="s">
        <v>23</v>
      </c>
      <c r="C2360" t="str">
        <f>VLOOKUP(B2360,[1]Store_Code!$A$2:$B$10,2,FALSE)</f>
        <v>Dundee</v>
      </c>
      <c r="D2360">
        <f t="shared" si="36"/>
        <v>23</v>
      </c>
      <c r="E2360" t="s">
        <v>8</v>
      </c>
      <c r="F2360" t="s">
        <v>11</v>
      </c>
      <c r="G2360">
        <v>10946</v>
      </c>
    </row>
    <row r="2361" spans="1:7" x14ac:dyDescent="0.3">
      <c r="A2361" s="1">
        <v>44284</v>
      </c>
      <c r="B2361" t="s">
        <v>23</v>
      </c>
      <c r="C2361" t="str">
        <f>VLOOKUP(B2361,[1]Store_Code!$A$2:$B$10,2,FALSE)</f>
        <v>Dundee</v>
      </c>
      <c r="D2361">
        <f t="shared" si="36"/>
        <v>30</v>
      </c>
      <c r="E2361" t="s">
        <v>10</v>
      </c>
      <c r="F2361" t="s">
        <v>11</v>
      </c>
      <c r="G2361">
        <v>37648</v>
      </c>
    </row>
    <row r="2362" spans="1:7" x14ac:dyDescent="0.3">
      <c r="A2362" s="1">
        <v>44284</v>
      </c>
      <c r="B2362" t="s">
        <v>23</v>
      </c>
      <c r="C2362" t="str">
        <f>VLOOKUP(B2362,[1]Store_Code!$A$2:$B$10,2,FALSE)</f>
        <v>Dundee</v>
      </c>
      <c r="D2362">
        <f t="shared" si="36"/>
        <v>22</v>
      </c>
      <c r="E2362" t="s">
        <v>13</v>
      </c>
      <c r="F2362" t="s">
        <v>11</v>
      </c>
      <c r="G2362">
        <v>7336</v>
      </c>
    </row>
    <row r="2363" spans="1:7" x14ac:dyDescent="0.3">
      <c r="A2363" s="1">
        <v>44284</v>
      </c>
      <c r="B2363" t="s">
        <v>26</v>
      </c>
      <c r="C2363" t="str">
        <f>VLOOKUP(B2363,[1]Store_Code!$A$2:$B$10,2,FALSE)</f>
        <v>Glasgow</v>
      </c>
      <c r="D2363">
        <f t="shared" si="36"/>
        <v>31</v>
      </c>
      <c r="E2363" t="s">
        <v>8</v>
      </c>
      <c r="F2363" t="s">
        <v>11</v>
      </c>
      <c r="G2363">
        <v>22168</v>
      </c>
    </row>
    <row r="2364" spans="1:7" x14ac:dyDescent="0.3">
      <c r="A2364" s="1">
        <v>44284</v>
      </c>
      <c r="B2364" t="s">
        <v>26</v>
      </c>
      <c r="C2364" t="str">
        <f>VLOOKUP(B2364,[1]Store_Code!$A$2:$B$10,2,FALSE)</f>
        <v>Glasgow</v>
      </c>
      <c r="D2364">
        <f t="shared" si="36"/>
        <v>44</v>
      </c>
      <c r="E2364" t="s">
        <v>10</v>
      </c>
      <c r="F2364" t="s">
        <v>11</v>
      </c>
      <c r="G2364">
        <v>88549</v>
      </c>
    </row>
    <row r="2365" spans="1:7" x14ac:dyDescent="0.3">
      <c r="A2365" s="1">
        <v>44284</v>
      </c>
      <c r="B2365" t="s">
        <v>26</v>
      </c>
      <c r="C2365" t="str">
        <f>VLOOKUP(B2365,[1]Store_Code!$A$2:$B$10,2,FALSE)</f>
        <v>Glasgow</v>
      </c>
      <c r="D2365">
        <f t="shared" si="36"/>
        <v>26</v>
      </c>
      <c r="E2365" t="s">
        <v>13</v>
      </c>
      <c r="F2365" t="s">
        <v>11</v>
      </c>
      <c r="G2365">
        <v>10853</v>
      </c>
    </row>
    <row r="2366" spans="1:7" x14ac:dyDescent="0.3">
      <c r="A2366" s="1">
        <v>44284</v>
      </c>
      <c r="B2366" t="s">
        <v>27</v>
      </c>
      <c r="C2366" t="str">
        <f>VLOOKUP(B2366,[1]Store_Code!$A$2:$B$10,2,FALSE)</f>
        <v>Dumfries</v>
      </c>
      <c r="D2366">
        <f t="shared" si="36"/>
        <v>13</v>
      </c>
      <c r="E2366" t="s">
        <v>8</v>
      </c>
      <c r="F2366" t="s">
        <v>11</v>
      </c>
      <c r="G2366">
        <v>7134</v>
      </c>
    </row>
    <row r="2367" spans="1:7" x14ac:dyDescent="0.3">
      <c r="A2367" s="1">
        <v>44284</v>
      </c>
      <c r="B2367" t="s">
        <v>27</v>
      </c>
      <c r="C2367" t="str">
        <f>VLOOKUP(B2367,[1]Store_Code!$A$2:$B$10,2,FALSE)</f>
        <v>Dumfries</v>
      </c>
      <c r="D2367">
        <f t="shared" si="36"/>
        <v>18</v>
      </c>
      <c r="E2367" t="s">
        <v>10</v>
      </c>
      <c r="F2367" t="s">
        <v>11</v>
      </c>
      <c r="G2367">
        <v>20079</v>
      </c>
    </row>
    <row r="2368" spans="1:7" x14ac:dyDescent="0.3">
      <c r="A2368" s="1">
        <v>44284</v>
      </c>
      <c r="B2368" t="s">
        <v>27</v>
      </c>
      <c r="C2368" t="str">
        <f>VLOOKUP(B2368,[1]Store_Code!$A$2:$B$10,2,FALSE)</f>
        <v>Dumfries</v>
      </c>
      <c r="D2368">
        <f t="shared" si="36"/>
        <v>9</v>
      </c>
      <c r="E2368" t="s">
        <v>13</v>
      </c>
      <c r="F2368" t="s">
        <v>11</v>
      </c>
      <c r="G2368">
        <v>3218</v>
      </c>
    </row>
    <row r="2369" spans="1:7" x14ac:dyDescent="0.3">
      <c r="A2369" s="1">
        <v>44284</v>
      </c>
      <c r="B2369" t="s">
        <v>28</v>
      </c>
      <c r="C2369" t="str">
        <f>VLOOKUP(B2369,[1]Store_Code!$A$2:$B$10,2,FALSE)</f>
        <v>Inverness</v>
      </c>
      <c r="D2369">
        <f t="shared" si="36"/>
        <v>22</v>
      </c>
      <c r="E2369" t="s">
        <v>8</v>
      </c>
      <c r="F2369" t="s">
        <v>11</v>
      </c>
      <c r="G2369">
        <v>9757</v>
      </c>
    </row>
    <row r="2370" spans="1:7" x14ac:dyDescent="0.3">
      <c r="A2370" s="1">
        <v>44284</v>
      </c>
      <c r="B2370" t="s">
        <v>28</v>
      </c>
      <c r="C2370" t="str">
        <f>VLOOKUP(B2370,[1]Store_Code!$A$2:$B$10,2,FALSE)</f>
        <v>Inverness</v>
      </c>
      <c r="D2370">
        <f t="shared" ref="D2370:D2431" si="37">INDEX($I$4:$K$12,MATCH(C2370,$H$4:$H$12,0),MATCH(E2370,I$3:K$3,0))</f>
        <v>20</v>
      </c>
      <c r="E2370" t="s">
        <v>10</v>
      </c>
      <c r="F2370" t="s">
        <v>11</v>
      </c>
      <c r="G2370">
        <v>32715</v>
      </c>
    </row>
    <row r="2371" spans="1:7" x14ac:dyDescent="0.3">
      <c r="A2371" s="1">
        <v>44284</v>
      </c>
      <c r="B2371" t="s">
        <v>28</v>
      </c>
      <c r="C2371" t="str">
        <f>VLOOKUP(B2371,[1]Store_Code!$A$2:$B$10,2,FALSE)</f>
        <v>Inverness</v>
      </c>
      <c r="D2371">
        <f t="shared" si="37"/>
        <v>20</v>
      </c>
      <c r="E2371" t="s">
        <v>13</v>
      </c>
      <c r="F2371" t="s">
        <v>11</v>
      </c>
      <c r="G2371">
        <v>5312</v>
      </c>
    </row>
    <row r="2372" spans="1:7" x14ac:dyDescent="0.3">
      <c r="A2372" s="1">
        <v>44284</v>
      </c>
      <c r="B2372" t="s">
        <v>29</v>
      </c>
      <c r="C2372" t="str">
        <f>VLOOKUP(B2372,[1]Store_Code!$A$2:$B$10,2,FALSE)</f>
        <v>Stirling</v>
      </c>
      <c r="D2372">
        <f t="shared" si="37"/>
        <v>22</v>
      </c>
      <c r="E2372" t="s">
        <v>8</v>
      </c>
      <c r="F2372" t="s">
        <v>11</v>
      </c>
      <c r="G2372">
        <v>8209</v>
      </c>
    </row>
    <row r="2373" spans="1:7" x14ac:dyDescent="0.3">
      <c r="A2373" s="1">
        <v>44284</v>
      </c>
      <c r="B2373" t="s">
        <v>29</v>
      </c>
      <c r="C2373" t="str">
        <f>VLOOKUP(B2373,[1]Store_Code!$A$2:$B$10,2,FALSE)</f>
        <v>Stirling</v>
      </c>
      <c r="D2373">
        <f t="shared" si="37"/>
        <v>21</v>
      </c>
      <c r="E2373" t="s">
        <v>10</v>
      </c>
      <c r="F2373" t="s">
        <v>11</v>
      </c>
      <c r="G2373">
        <v>26354</v>
      </c>
    </row>
    <row r="2374" spans="1:7" x14ac:dyDescent="0.3">
      <c r="A2374" s="1">
        <v>44284</v>
      </c>
      <c r="B2374" t="s">
        <v>29</v>
      </c>
      <c r="C2374" t="str">
        <f>VLOOKUP(B2374,[1]Store_Code!$A$2:$B$10,2,FALSE)</f>
        <v>Stirling</v>
      </c>
      <c r="D2374">
        <f t="shared" si="37"/>
        <v>15.7</v>
      </c>
      <c r="E2374" t="s">
        <v>13</v>
      </c>
      <c r="F2374" t="s">
        <v>11</v>
      </c>
      <c r="G2374">
        <v>5324</v>
      </c>
    </row>
    <row r="2375" spans="1:7" x14ac:dyDescent="0.3">
      <c r="A2375" s="1">
        <v>44284</v>
      </c>
      <c r="B2375" t="s">
        <v>30</v>
      </c>
      <c r="C2375" t="str">
        <f>VLOOKUP(B2375,[1]Store_Code!$A$2:$B$10,2,FALSE)</f>
        <v>Edinburgh</v>
      </c>
      <c r="D2375">
        <f t="shared" si="37"/>
        <v>29</v>
      </c>
      <c r="E2375" t="s">
        <v>8</v>
      </c>
      <c r="F2375" t="s">
        <v>11</v>
      </c>
      <c r="G2375">
        <v>13682</v>
      </c>
    </row>
    <row r="2376" spans="1:7" x14ac:dyDescent="0.3">
      <c r="A2376" s="1">
        <v>44284</v>
      </c>
      <c r="B2376" t="s">
        <v>30</v>
      </c>
      <c r="C2376" t="str">
        <f>VLOOKUP(B2376,[1]Store_Code!$A$2:$B$10,2,FALSE)</f>
        <v>Edinburgh</v>
      </c>
      <c r="D2376">
        <f t="shared" si="37"/>
        <v>39</v>
      </c>
      <c r="E2376" t="s">
        <v>10</v>
      </c>
      <c r="F2376" t="s">
        <v>11</v>
      </c>
      <c r="G2376">
        <v>56473</v>
      </c>
    </row>
    <row r="2377" spans="1:7" x14ac:dyDescent="0.3">
      <c r="A2377" s="1">
        <v>44284</v>
      </c>
      <c r="B2377" t="s">
        <v>30</v>
      </c>
      <c r="C2377" t="str">
        <f>VLOOKUP(B2377,[1]Store_Code!$A$2:$B$10,2,FALSE)</f>
        <v>Edinburgh</v>
      </c>
      <c r="D2377">
        <f t="shared" si="37"/>
        <v>24</v>
      </c>
      <c r="E2377" t="s">
        <v>13</v>
      </c>
      <c r="F2377" t="s">
        <v>11</v>
      </c>
      <c r="G2377">
        <v>7987</v>
      </c>
    </row>
    <row r="2378" spans="1:7" x14ac:dyDescent="0.3">
      <c r="A2378" s="1">
        <v>44285</v>
      </c>
      <c r="B2378" t="s">
        <v>7</v>
      </c>
      <c r="C2378" t="str">
        <f>VLOOKUP(B2378,[1]Store_Code!$A$2:$B$10,2,FALSE)</f>
        <v>Perth</v>
      </c>
      <c r="D2378">
        <f t="shared" si="37"/>
        <v>18</v>
      </c>
      <c r="E2378" t="s">
        <v>8</v>
      </c>
      <c r="F2378" t="s">
        <v>11</v>
      </c>
      <c r="G2378">
        <v>5234</v>
      </c>
    </row>
    <row r="2379" spans="1:7" x14ac:dyDescent="0.3">
      <c r="A2379" s="1">
        <v>44285</v>
      </c>
      <c r="B2379" t="s">
        <v>7</v>
      </c>
      <c r="C2379" t="str">
        <f>VLOOKUP(B2379,[1]Store_Code!$A$2:$B$10,2,FALSE)</f>
        <v>Perth</v>
      </c>
      <c r="D2379">
        <f t="shared" si="37"/>
        <v>19</v>
      </c>
      <c r="E2379" t="s">
        <v>10</v>
      </c>
      <c r="F2379" t="s">
        <v>11</v>
      </c>
      <c r="G2379">
        <v>26590</v>
      </c>
    </row>
    <row r="2380" spans="1:7" x14ac:dyDescent="0.3">
      <c r="A2380" s="1">
        <v>44285</v>
      </c>
      <c r="B2380" t="s">
        <v>7</v>
      </c>
      <c r="C2380" t="str">
        <f>VLOOKUP(B2380,[1]Store_Code!$A$2:$B$10,2,FALSE)</f>
        <v>Perth</v>
      </c>
      <c r="D2380">
        <f t="shared" si="37"/>
        <v>13</v>
      </c>
      <c r="E2380" t="s">
        <v>13</v>
      </c>
      <c r="F2380" t="s">
        <v>9</v>
      </c>
      <c r="G2380">
        <v>8233</v>
      </c>
    </row>
    <row r="2381" spans="1:7" x14ac:dyDescent="0.3">
      <c r="A2381" s="1">
        <v>44285</v>
      </c>
      <c r="B2381" t="s">
        <v>15</v>
      </c>
      <c r="C2381" t="str">
        <f>VLOOKUP(B2381,[1]Store_Code!$A$2:$B$10,2,FALSE)</f>
        <v>Aberdeen</v>
      </c>
      <c r="D2381">
        <f t="shared" si="37"/>
        <v>24</v>
      </c>
      <c r="E2381" t="s">
        <v>8</v>
      </c>
      <c r="F2381" t="s">
        <v>9</v>
      </c>
      <c r="G2381">
        <v>14685</v>
      </c>
    </row>
    <row r="2382" spans="1:7" x14ac:dyDescent="0.3">
      <c r="A2382" s="1">
        <v>44285</v>
      </c>
      <c r="B2382" t="s">
        <v>15</v>
      </c>
      <c r="C2382" t="str">
        <f>VLOOKUP(B2382,[1]Store_Code!$A$2:$B$10,2,FALSE)</f>
        <v>Aberdeen</v>
      </c>
      <c r="D2382">
        <f t="shared" si="37"/>
        <v>28</v>
      </c>
      <c r="E2382" t="s">
        <v>10</v>
      </c>
      <c r="F2382" t="s">
        <v>11</v>
      </c>
      <c r="G2382">
        <v>37354</v>
      </c>
    </row>
    <row r="2383" spans="1:7" x14ac:dyDescent="0.3">
      <c r="A2383" s="1">
        <v>44285</v>
      </c>
      <c r="B2383" t="s">
        <v>15</v>
      </c>
      <c r="C2383" t="str">
        <f>VLOOKUP(B2383,[1]Store_Code!$A$2:$B$10,2,FALSE)</f>
        <v>Aberdeen</v>
      </c>
      <c r="D2383">
        <f t="shared" si="37"/>
        <v>16</v>
      </c>
      <c r="E2383" t="s">
        <v>13</v>
      </c>
      <c r="F2383" t="s">
        <v>11</v>
      </c>
      <c r="G2383">
        <v>6717</v>
      </c>
    </row>
    <row r="2384" spans="1:7" x14ac:dyDescent="0.3">
      <c r="A2384" s="1">
        <v>44285</v>
      </c>
      <c r="B2384" t="s">
        <v>19</v>
      </c>
      <c r="C2384" t="str">
        <f>VLOOKUP(B2384,[1]Store_Code!$A$2:$B$10,2,FALSE)</f>
        <v>St Andrews</v>
      </c>
      <c r="D2384">
        <f t="shared" si="37"/>
        <v>15</v>
      </c>
      <c r="E2384" t="s">
        <v>8</v>
      </c>
      <c r="F2384" t="s">
        <v>11</v>
      </c>
      <c r="G2384">
        <v>6229</v>
      </c>
    </row>
    <row r="2385" spans="1:7" x14ac:dyDescent="0.3">
      <c r="A2385" s="1">
        <v>44285</v>
      </c>
      <c r="B2385" t="s">
        <v>19</v>
      </c>
      <c r="C2385" t="str">
        <f>VLOOKUP(B2385,[1]Store_Code!$A$2:$B$10,2,FALSE)</f>
        <v>St Andrews</v>
      </c>
      <c r="D2385">
        <f t="shared" si="37"/>
        <v>19</v>
      </c>
      <c r="E2385" t="s">
        <v>10</v>
      </c>
      <c r="F2385" t="s">
        <v>11</v>
      </c>
      <c r="G2385">
        <v>21094</v>
      </c>
    </row>
    <row r="2386" spans="1:7" x14ac:dyDescent="0.3">
      <c r="A2386" s="1">
        <v>44285</v>
      </c>
      <c r="B2386" t="s">
        <v>19</v>
      </c>
      <c r="C2386" t="str">
        <f>VLOOKUP(B2386,[1]Store_Code!$A$2:$B$10,2,FALSE)</f>
        <v>St Andrews</v>
      </c>
      <c r="D2386">
        <f t="shared" si="37"/>
        <v>10</v>
      </c>
      <c r="E2386" t="s">
        <v>13</v>
      </c>
      <c r="F2386" t="s">
        <v>11</v>
      </c>
      <c r="G2386">
        <v>5475</v>
      </c>
    </row>
    <row r="2387" spans="1:7" x14ac:dyDescent="0.3">
      <c r="A2387" s="1">
        <v>44285</v>
      </c>
      <c r="B2387" t="s">
        <v>23</v>
      </c>
      <c r="C2387" t="str">
        <f>VLOOKUP(B2387,[1]Store_Code!$A$2:$B$10,2,FALSE)</f>
        <v>Dundee</v>
      </c>
      <c r="D2387">
        <f t="shared" si="37"/>
        <v>23</v>
      </c>
      <c r="E2387" t="s">
        <v>8</v>
      </c>
      <c r="F2387" t="s">
        <v>11</v>
      </c>
      <c r="G2387">
        <v>11440</v>
      </c>
    </row>
    <row r="2388" spans="1:7" x14ac:dyDescent="0.3">
      <c r="A2388" s="1">
        <v>44285</v>
      </c>
      <c r="B2388" t="s">
        <v>23</v>
      </c>
      <c r="C2388" t="str">
        <f>VLOOKUP(B2388,[1]Store_Code!$A$2:$B$10,2,FALSE)</f>
        <v>Dundee</v>
      </c>
      <c r="D2388">
        <f t="shared" si="37"/>
        <v>30</v>
      </c>
      <c r="E2388" t="s">
        <v>10</v>
      </c>
      <c r="F2388" t="s">
        <v>11</v>
      </c>
      <c r="G2388">
        <v>40359</v>
      </c>
    </row>
    <row r="2389" spans="1:7" x14ac:dyDescent="0.3">
      <c r="A2389" s="1">
        <v>44285</v>
      </c>
      <c r="B2389" t="s">
        <v>23</v>
      </c>
      <c r="C2389" t="str">
        <f>VLOOKUP(B2389,[1]Store_Code!$A$2:$B$10,2,FALSE)</f>
        <v>Dundee</v>
      </c>
      <c r="D2389">
        <f t="shared" si="37"/>
        <v>22</v>
      </c>
      <c r="E2389" t="s">
        <v>13</v>
      </c>
      <c r="F2389" t="s">
        <v>11</v>
      </c>
      <c r="G2389">
        <v>7873</v>
      </c>
    </row>
    <row r="2390" spans="1:7" x14ac:dyDescent="0.3">
      <c r="A2390" s="1">
        <v>44285</v>
      </c>
      <c r="B2390" t="s">
        <v>26</v>
      </c>
      <c r="C2390" t="str">
        <f>VLOOKUP(B2390,[1]Store_Code!$A$2:$B$10,2,FALSE)</f>
        <v>Glasgow</v>
      </c>
      <c r="D2390">
        <f t="shared" si="37"/>
        <v>31</v>
      </c>
      <c r="E2390" t="s">
        <v>8</v>
      </c>
      <c r="F2390" t="s">
        <v>11</v>
      </c>
      <c r="G2390">
        <v>23171</v>
      </c>
    </row>
    <row r="2391" spans="1:7" x14ac:dyDescent="0.3">
      <c r="A2391" s="1">
        <v>44285</v>
      </c>
      <c r="B2391" t="s">
        <v>26</v>
      </c>
      <c r="C2391" t="str">
        <f>VLOOKUP(B2391,[1]Store_Code!$A$2:$B$10,2,FALSE)</f>
        <v>Glasgow</v>
      </c>
      <c r="D2391">
        <f t="shared" si="37"/>
        <v>44</v>
      </c>
      <c r="E2391" t="s">
        <v>10</v>
      </c>
      <c r="F2391" t="s">
        <v>11</v>
      </c>
      <c r="G2391">
        <v>94924</v>
      </c>
    </row>
    <row r="2392" spans="1:7" x14ac:dyDescent="0.3">
      <c r="A2392" s="1">
        <v>44285</v>
      </c>
      <c r="B2392" t="s">
        <v>26</v>
      </c>
      <c r="C2392" t="str">
        <f>VLOOKUP(B2392,[1]Store_Code!$A$2:$B$10,2,FALSE)</f>
        <v>Glasgow</v>
      </c>
      <c r="D2392">
        <f t="shared" si="37"/>
        <v>26</v>
      </c>
      <c r="E2392" t="s">
        <v>13</v>
      </c>
      <c r="F2392" t="s">
        <v>11</v>
      </c>
      <c r="G2392">
        <v>11648</v>
      </c>
    </row>
    <row r="2393" spans="1:7" x14ac:dyDescent="0.3">
      <c r="A2393" s="1">
        <v>44285</v>
      </c>
      <c r="B2393" t="s">
        <v>27</v>
      </c>
      <c r="C2393" t="str">
        <f>VLOOKUP(B2393,[1]Store_Code!$A$2:$B$10,2,FALSE)</f>
        <v>Dumfries</v>
      </c>
      <c r="D2393">
        <f t="shared" si="37"/>
        <v>13</v>
      </c>
      <c r="E2393" t="s">
        <v>8</v>
      </c>
      <c r="F2393" t="s">
        <v>11</v>
      </c>
      <c r="G2393">
        <v>7457</v>
      </c>
    </row>
    <row r="2394" spans="1:7" x14ac:dyDescent="0.3">
      <c r="A2394" s="1">
        <v>44285</v>
      </c>
      <c r="B2394" t="s">
        <v>27</v>
      </c>
      <c r="C2394" t="str">
        <f>VLOOKUP(B2394,[1]Store_Code!$A$2:$B$10,2,FALSE)</f>
        <v>Dumfries</v>
      </c>
      <c r="D2394">
        <f t="shared" si="37"/>
        <v>18</v>
      </c>
      <c r="E2394" t="s">
        <v>10</v>
      </c>
      <c r="F2394" t="s">
        <v>11</v>
      </c>
      <c r="G2394">
        <v>21524</v>
      </c>
    </row>
    <row r="2395" spans="1:7" x14ac:dyDescent="0.3">
      <c r="A2395" s="1">
        <v>44285</v>
      </c>
      <c r="B2395" t="s">
        <v>27</v>
      </c>
      <c r="C2395" t="str">
        <f>VLOOKUP(B2395,[1]Store_Code!$A$2:$B$10,2,FALSE)</f>
        <v>Dumfries</v>
      </c>
      <c r="D2395">
        <f t="shared" si="37"/>
        <v>9</v>
      </c>
      <c r="E2395" t="s">
        <v>13</v>
      </c>
      <c r="F2395" t="s">
        <v>11</v>
      </c>
      <c r="G2395">
        <v>3454</v>
      </c>
    </row>
    <row r="2396" spans="1:7" x14ac:dyDescent="0.3">
      <c r="A2396" s="1">
        <v>44285</v>
      </c>
      <c r="B2396" t="s">
        <v>28</v>
      </c>
      <c r="C2396" t="str">
        <f>VLOOKUP(B2396,[1]Store_Code!$A$2:$B$10,2,FALSE)</f>
        <v>Inverness</v>
      </c>
      <c r="D2396">
        <f t="shared" si="37"/>
        <v>22</v>
      </c>
      <c r="E2396" t="s">
        <v>8</v>
      </c>
      <c r="F2396" t="s">
        <v>11</v>
      </c>
      <c r="G2396">
        <v>10237</v>
      </c>
    </row>
    <row r="2397" spans="1:7" x14ac:dyDescent="0.3">
      <c r="A2397" s="1">
        <v>44285</v>
      </c>
      <c r="B2397" t="s">
        <v>28</v>
      </c>
      <c r="C2397" t="str">
        <f>VLOOKUP(B2397,[1]Store_Code!$A$2:$B$10,2,FALSE)</f>
        <v>Inverness</v>
      </c>
      <c r="D2397">
        <f t="shared" si="37"/>
        <v>20</v>
      </c>
      <c r="E2397" t="s">
        <v>10</v>
      </c>
      <c r="F2397" t="s">
        <v>11</v>
      </c>
      <c r="G2397">
        <v>35071</v>
      </c>
    </row>
    <row r="2398" spans="1:7" x14ac:dyDescent="0.3">
      <c r="A2398" s="1">
        <v>44285</v>
      </c>
      <c r="B2398" t="s">
        <v>28</v>
      </c>
      <c r="C2398" t="str">
        <f>VLOOKUP(B2398,[1]Store_Code!$A$2:$B$10,2,FALSE)</f>
        <v>Inverness</v>
      </c>
      <c r="D2398">
        <f t="shared" si="37"/>
        <v>20</v>
      </c>
      <c r="E2398" t="s">
        <v>13</v>
      </c>
      <c r="F2398" t="s">
        <v>11</v>
      </c>
      <c r="G2398">
        <v>5701</v>
      </c>
    </row>
    <row r="2399" spans="1:7" x14ac:dyDescent="0.3">
      <c r="A2399" s="1">
        <v>44285</v>
      </c>
      <c r="B2399" t="s">
        <v>29</v>
      </c>
      <c r="C2399" t="str">
        <f>VLOOKUP(B2399,[1]Store_Code!$A$2:$B$10,2,FALSE)</f>
        <v>Stirling</v>
      </c>
      <c r="D2399">
        <f t="shared" si="37"/>
        <v>22</v>
      </c>
      <c r="E2399" t="s">
        <v>8</v>
      </c>
      <c r="F2399" t="s">
        <v>11</v>
      </c>
      <c r="G2399">
        <v>8580</v>
      </c>
    </row>
    <row r="2400" spans="1:7" x14ac:dyDescent="0.3">
      <c r="A2400" s="1">
        <v>44285</v>
      </c>
      <c r="B2400" t="s">
        <v>29</v>
      </c>
      <c r="C2400" t="str">
        <f>VLOOKUP(B2400,[1]Store_Code!$A$2:$B$10,2,FALSE)</f>
        <v>Stirling</v>
      </c>
      <c r="D2400">
        <f t="shared" si="37"/>
        <v>21</v>
      </c>
      <c r="E2400" t="s">
        <v>10</v>
      </c>
      <c r="F2400" t="s">
        <v>11</v>
      </c>
      <c r="G2400">
        <v>28251</v>
      </c>
    </row>
    <row r="2401" spans="1:9" x14ac:dyDescent="0.3">
      <c r="A2401" s="1">
        <v>44285</v>
      </c>
      <c r="B2401" t="s">
        <v>29</v>
      </c>
      <c r="C2401" t="str">
        <f>VLOOKUP(B2401,[1]Store_Code!$A$2:$B$10,2,FALSE)</f>
        <v>Stirling</v>
      </c>
      <c r="D2401">
        <f t="shared" si="37"/>
        <v>15.7</v>
      </c>
      <c r="E2401" t="s">
        <v>13</v>
      </c>
      <c r="F2401" t="s">
        <v>11</v>
      </c>
      <c r="G2401">
        <v>5715</v>
      </c>
    </row>
    <row r="2402" spans="1:9" x14ac:dyDescent="0.3">
      <c r="A2402" s="1">
        <v>44285</v>
      </c>
      <c r="B2402" t="s">
        <v>30</v>
      </c>
      <c r="C2402" t="str">
        <f>VLOOKUP(B2402,[1]Store_Code!$A$2:$B$10,2,FALSE)</f>
        <v>Edinburgh</v>
      </c>
      <c r="D2402">
        <f t="shared" si="37"/>
        <v>29</v>
      </c>
      <c r="E2402" t="s">
        <v>8</v>
      </c>
      <c r="F2402" t="s">
        <v>11</v>
      </c>
      <c r="G2402">
        <v>14301</v>
      </c>
    </row>
    <row r="2403" spans="1:9" x14ac:dyDescent="0.3">
      <c r="A2403" s="1">
        <v>44285</v>
      </c>
      <c r="B2403" t="s">
        <v>30</v>
      </c>
      <c r="C2403" t="str">
        <f>VLOOKUP(B2403,[1]Store_Code!$A$2:$B$10,2,FALSE)</f>
        <v>Edinburgh</v>
      </c>
      <c r="D2403">
        <f t="shared" si="37"/>
        <v>39</v>
      </c>
      <c r="E2403" t="s">
        <v>10</v>
      </c>
      <c r="F2403" t="s">
        <v>11</v>
      </c>
      <c r="G2403">
        <v>52200</v>
      </c>
    </row>
    <row r="2404" spans="1:9" x14ac:dyDescent="0.3">
      <c r="A2404" s="1">
        <v>44285</v>
      </c>
      <c r="B2404" t="s">
        <v>30</v>
      </c>
      <c r="C2404" t="str">
        <f>VLOOKUP(B2404,[1]Store_Code!$A$2:$B$10,2,FALSE)</f>
        <v>Edinburgh</v>
      </c>
      <c r="D2404">
        <f t="shared" si="37"/>
        <v>24</v>
      </c>
      <c r="E2404" t="s">
        <v>13</v>
      </c>
      <c r="F2404" t="s">
        <v>11</v>
      </c>
      <c r="G2404">
        <v>8572</v>
      </c>
    </row>
    <row r="2405" spans="1:9" x14ac:dyDescent="0.3">
      <c r="A2405" s="1">
        <v>44286</v>
      </c>
      <c r="B2405" t="s">
        <v>7</v>
      </c>
      <c r="C2405" t="str">
        <f>VLOOKUP(B2405,[1]Store_Code!$A$2:$B$10,2,FALSE)</f>
        <v>Perth</v>
      </c>
      <c r="D2405">
        <f t="shared" si="37"/>
        <v>18</v>
      </c>
      <c r="E2405" t="s">
        <v>8</v>
      </c>
      <c r="F2405" t="s">
        <v>11</v>
      </c>
      <c r="G2405">
        <v>4951</v>
      </c>
    </row>
    <row r="2406" spans="1:9" x14ac:dyDescent="0.3">
      <c r="A2406" s="1">
        <v>44286</v>
      </c>
      <c r="B2406" t="s">
        <v>7</v>
      </c>
      <c r="C2406" t="str">
        <f>VLOOKUP(B2406,[1]Store_Code!$A$2:$B$10,2,FALSE)</f>
        <v>Perth</v>
      </c>
      <c r="D2406">
        <f t="shared" si="37"/>
        <v>19</v>
      </c>
      <c r="E2406" t="s">
        <v>10</v>
      </c>
      <c r="F2406" t="s">
        <v>11</v>
      </c>
      <c r="G2406">
        <v>26469</v>
      </c>
    </row>
    <row r="2407" spans="1:9" x14ac:dyDescent="0.3">
      <c r="A2407" s="1">
        <v>44286</v>
      </c>
      <c r="B2407" t="s">
        <v>7</v>
      </c>
      <c r="C2407" t="str">
        <f>VLOOKUP(B2407,[1]Store_Code!$A$2:$B$10,2,FALSE)</f>
        <v>Perth</v>
      </c>
      <c r="D2407">
        <f t="shared" si="37"/>
        <v>13</v>
      </c>
      <c r="E2407" t="s">
        <v>13</v>
      </c>
      <c r="F2407" t="s">
        <v>9</v>
      </c>
      <c r="G2407">
        <v>9012</v>
      </c>
    </row>
    <row r="2408" spans="1:9" x14ac:dyDescent="0.3">
      <c r="A2408" s="1">
        <v>44286</v>
      </c>
      <c r="B2408" t="s">
        <v>15</v>
      </c>
      <c r="C2408" t="str">
        <f>VLOOKUP(B2408,[1]Store_Code!$A$2:$B$10,2,FALSE)</f>
        <v>Aberdeen</v>
      </c>
      <c r="D2408">
        <f t="shared" si="37"/>
        <v>24</v>
      </c>
      <c r="E2408" t="s">
        <v>8</v>
      </c>
      <c r="F2408" t="s">
        <v>9</v>
      </c>
      <c r="G2408" s="15">
        <v>14611</v>
      </c>
      <c r="H2408" s="15"/>
      <c r="I2408" s="15"/>
    </row>
    <row r="2409" spans="1:9" x14ac:dyDescent="0.3">
      <c r="A2409" s="1">
        <v>44286</v>
      </c>
      <c r="B2409" t="s">
        <v>15</v>
      </c>
      <c r="C2409" t="str">
        <f>VLOOKUP(B2409,[1]Store_Code!$A$2:$B$10,2,FALSE)</f>
        <v>Aberdeen</v>
      </c>
      <c r="D2409">
        <f t="shared" si="37"/>
        <v>28</v>
      </c>
      <c r="E2409" t="s">
        <v>10</v>
      </c>
      <c r="F2409" t="s">
        <v>11</v>
      </c>
      <c r="G2409">
        <v>37164</v>
      </c>
    </row>
    <row r="2410" spans="1:9" x14ac:dyDescent="0.3">
      <c r="A2410" s="1">
        <v>44286</v>
      </c>
      <c r="B2410" t="s">
        <v>15</v>
      </c>
      <c r="C2410" t="str">
        <f>VLOOKUP(B2410,[1]Store_Code!$A$2:$B$10,2,FALSE)</f>
        <v>Aberdeen</v>
      </c>
      <c r="D2410">
        <f t="shared" si="37"/>
        <v>16</v>
      </c>
      <c r="E2410" t="s">
        <v>13</v>
      </c>
      <c r="F2410" t="s">
        <v>11</v>
      </c>
      <c r="G2410">
        <v>7442</v>
      </c>
    </row>
    <row r="2411" spans="1:9" x14ac:dyDescent="0.3">
      <c r="A2411" s="1">
        <v>44286</v>
      </c>
      <c r="B2411" t="s">
        <v>19</v>
      </c>
      <c r="C2411" t="str">
        <f>VLOOKUP(B2411,[1]Store_Code!$A$2:$B$10,2,FALSE)</f>
        <v>St Andrews</v>
      </c>
      <c r="D2411">
        <f t="shared" si="37"/>
        <v>15</v>
      </c>
      <c r="E2411" t="s">
        <v>8</v>
      </c>
      <c r="F2411" t="s">
        <v>11</v>
      </c>
      <c r="G2411">
        <v>5891</v>
      </c>
    </row>
    <row r="2412" spans="1:9" x14ac:dyDescent="0.3">
      <c r="A2412" s="1">
        <v>44286</v>
      </c>
      <c r="B2412" t="s">
        <v>19</v>
      </c>
      <c r="C2412" t="str">
        <f>VLOOKUP(B2412,[1]Store_Code!$A$2:$B$10,2,FALSE)</f>
        <v>St Andrews</v>
      </c>
      <c r="D2412">
        <f t="shared" si="37"/>
        <v>19</v>
      </c>
      <c r="E2412" t="s">
        <v>10</v>
      </c>
      <c r="F2412" t="s">
        <v>11</v>
      </c>
      <c r="G2412">
        <v>20998</v>
      </c>
    </row>
    <row r="2413" spans="1:9" x14ac:dyDescent="0.3">
      <c r="A2413" s="1">
        <v>44286</v>
      </c>
      <c r="B2413" t="s">
        <v>19</v>
      </c>
      <c r="C2413" t="str">
        <f>VLOOKUP(B2413,[1]Store_Code!$A$2:$B$10,2,FALSE)</f>
        <v>St Andrews</v>
      </c>
      <c r="D2413">
        <f t="shared" si="37"/>
        <v>10</v>
      </c>
      <c r="E2413" t="s">
        <v>13</v>
      </c>
      <c r="F2413" t="s">
        <v>11</v>
      </c>
      <c r="G2413">
        <v>6067</v>
      </c>
    </row>
    <row r="2414" spans="1:9" x14ac:dyDescent="0.3">
      <c r="A2414" s="1">
        <v>44286</v>
      </c>
      <c r="B2414" t="s">
        <v>23</v>
      </c>
      <c r="C2414" t="str">
        <f>VLOOKUP(B2414,[1]Store_Code!$A$2:$B$10,2,FALSE)</f>
        <v>Dundee</v>
      </c>
      <c r="D2414">
        <f t="shared" si="37"/>
        <v>23</v>
      </c>
      <c r="E2414" t="s">
        <v>8</v>
      </c>
      <c r="F2414" t="s">
        <v>11</v>
      </c>
      <c r="G2414">
        <v>10821</v>
      </c>
    </row>
    <row r="2415" spans="1:9" x14ac:dyDescent="0.3">
      <c r="A2415" s="1">
        <v>44286</v>
      </c>
      <c r="B2415" t="s">
        <v>23</v>
      </c>
      <c r="C2415" t="str">
        <f>VLOOKUP(B2415,[1]Store_Code!$A$2:$B$10,2,FALSE)</f>
        <v>Dundee</v>
      </c>
      <c r="D2415">
        <f t="shared" si="37"/>
        <v>30</v>
      </c>
      <c r="E2415" t="s">
        <v>10</v>
      </c>
      <c r="F2415" t="s">
        <v>11</v>
      </c>
      <c r="G2415">
        <v>40175</v>
      </c>
    </row>
    <row r="2416" spans="1:9" x14ac:dyDescent="0.3">
      <c r="A2416" s="1">
        <v>44286</v>
      </c>
      <c r="B2416" t="s">
        <v>23</v>
      </c>
      <c r="C2416" t="str">
        <f>VLOOKUP(B2416,[1]Store_Code!$A$2:$B$10,2,FALSE)</f>
        <v>Dundee</v>
      </c>
      <c r="D2416">
        <f t="shared" si="37"/>
        <v>22</v>
      </c>
      <c r="E2416" t="s">
        <v>13</v>
      </c>
      <c r="F2416" t="s">
        <v>11</v>
      </c>
      <c r="G2416">
        <v>8724</v>
      </c>
    </row>
    <row r="2417" spans="1:7" x14ac:dyDescent="0.3">
      <c r="A2417" s="1">
        <v>44286</v>
      </c>
      <c r="B2417" t="s">
        <v>26</v>
      </c>
      <c r="C2417" t="str">
        <f>VLOOKUP(B2417,[1]Store_Code!$A$2:$B$10,2,FALSE)</f>
        <v>Glasgow</v>
      </c>
      <c r="D2417">
        <f t="shared" si="37"/>
        <v>31</v>
      </c>
      <c r="E2417" t="s">
        <v>8</v>
      </c>
      <c r="F2417" t="s">
        <v>11</v>
      </c>
      <c r="G2417">
        <v>21915</v>
      </c>
    </row>
    <row r="2418" spans="1:7" x14ac:dyDescent="0.3">
      <c r="A2418" s="1">
        <v>44286</v>
      </c>
      <c r="B2418" t="s">
        <v>26</v>
      </c>
      <c r="C2418" t="str">
        <f>VLOOKUP(B2418,[1]Store_Code!$A$2:$B$10,2,FALSE)</f>
        <v>Glasgow</v>
      </c>
      <c r="D2418">
        <f t="shared" si="37"/>
        <v>44</v>
      </c>
      <c r="E2418" t="s">
        <v>10</v>
      </c>
      <c r="F2418" t="s">
        <v>11</v>
      </c>
      <c r="G2418">
        <v>94492</v>
      </c>
    </row>
    <row r="2419" spans="1:7" x14ac:dyDescent="0.3">
      <c r="A2419" s="1">
        <v>44286</v>
      </c>
      <c r="B2419" t="s">
        <v>26</v>
      </c>
      <c r="C2419" t="str">
        <f>VLOOKUP(B2419,[1]Store_Code!$A$2:$B$10,2,FALSE)</f>
        <v>Glasgow</v>
      </c>
      <c r="D2419">
        <f t="shared" si="37"/>
        <v>26</v>
      </c>
      <c r="E2419" t="s">
        <v>13</v>
      </c>
      <c r="F2419" t="s">
        <v>11</v>
      </c>
      <c r="G2419">
        <v>12908</v>
      </c>
    </row>
    <row r="2420" spans="1:7" x14ac:dyDescent="0.3">
      <c r="A2420" s="1">
        <v>44286</v>
      </c>
      <c r="B2420" t="s">
        <v>27</v>
      </c>
      <c r="C2420" t="str">
        <f>VLOOKUP(B2420,[1]Store_Code!$A$2:$B$10,2,FALSE)</f>
        <v>Dumfries</v>
      </c>
      <c r="D2420">
        <f t="shared" si="37"/>
        <v>13</v>
      </c>
      <c r="E2420" t="s">
        <v>8</v>
      </c>
      <c r="F2420" t="s">
        <v>11</v>
      </c>
      <c r="G2420">
        <v>7054</v>
      </c>
    </row>
    <row r="2421" spans="1:7" x14ac:dyDescent="0.3">
      <c r="A2421" s="1">
        <v>44286</v>
      </c>
      <c r="B2421" t="s">
        <v>27</v>
      </c>
      <c r="C2421" t="str">
        <f>VLOOKUP(B2421,[1]Store_Code!$A$2:$B$10,2,FALSE)</f>
        <v>Dumfries</v>
      </c>
      <c r="D2421">
        <f t="shared" si="37"/>
        <v>18</v>
      </c>
      <c r="E2421" t="s">
        <v>10</v>
      </c>
      <c r="F2421" t="s">
        <v>11</v>
      </c>
      <c r="G2421">
        <v>21427</v>
      </c>
    </row>
    <row r="2422" spans="1:7" x14ac:dyDescent="0.3">
      <c r="A2422" s="1">
        <v>44286</v>
      </c>
      <c r="B2422" t="s">
        <v>27</v>
      </c>
      <c r="C2422" t="str">
        <f>VLOOKUP(B2422,[1]Store_Code!$A$2:$B$10,2,FALSE)</f>
        <v>Dumfries</v>
      </c>
      <c r="D2422">
        <f t="shared" si="37"/>
        <v>9</v>
      </c>
      <c r="E2422" t="s">
        <v>13</v>
      </c>
      <c r="F2422" t="s">
        <v>11</v>
      </c>
      <c r="G2422">
        <v>3827</v>
      </c>
    </row>
    <row r="2423" spans="1:7" x14ac:dyDescent="0.3">
      <c r="A2423" s="1">
        <v>44286</v>
      </c>
      <c r="B2423" t="s">
        <v>28</v>
      </c>
      <c r="C2423" t="str">
        <f>VLOOKUP(B2423,[1]Store_Code!$A$2:$B$10,2,FALSE)</f>
        <v>Inverness</v>
      </c>
      <c r="D2423">
        <f t="shared" si="37"/>
        <v>22</v>
      </c>
      <c r="E2423" t="s">
        <v>8</v>
      </c>
      <c r="F2423" t="s">
        <v>11</v>
      </c>
      <c r="G2423">
        <v>9637</v>
      </c>
    </row>
    <row r="2424" spans="1:7" x14ac:dyDescent="0.3">
      <c r="A2424" s="1">
        <v>44286</v>
      </c>
      <c r="B2424" t="s">
        <v>28</v>
      </c>
      <c r="C2424" t="str">
        <f>VLOOKUP(B2424,[1]Store_Code!$A$2:$B$10,2,FALSE)</f>
        <v>Inverness</v>
      </c>
      <c r="D2424">
        <f t="shared" si="37"/>
        <v>20</v>
      </c>
      <c r="E2424" t="s">
        <v>10</v>
      </c>
      <c r="F2424" t="s">
        <v>11</v>
      </c>
      <c r="G2424">
        <v>34911</v>
      </c>
    </row>
    <row r="2425" spans="1:7" x14ac:dyDescent="0.3">
      <c r="A2425" s="1">
        <v>44286</v>
      </c>
      <c r="B2425" t="s">
        <v>28</v>
      </c>
      <c r="C2425" t="str">
        <f>VLOOKUP(B2425,[1]Store_Code!$A$2:$B$10,2,FALSE)</f>
        <v>Inverness</v>
      </c>
      <c r="D2425">
        <f t="shared" si="37"/>
        <v>20</v>
      </c>
      <c r="E2425" t="s">
        <v>13</v>
      </c>
      <c r="F2425" t="s">
        <v>11</v>
      </c>
      <c r="G2425">
        <v>6318</v>
      </c>
    </row>
    <row r="2426" spans="1:7" x14ac:dyDescent="0.3">
      <c r="A2426" s="1">
        <v>44286</v>
      </c>
      <c r="B2426" t="s">
        <v>29</v>
      </c>
      <c r="C2426" t="str">
        <f>VLOOKUP(B2426,[1]Store_Code!$A$2:$B$10,2,FALSE)</f>
        <v>Stirling</v>
      </c>
      <c r="D2426">
        <f t="shared" si="37"/>
        <v>22</v>
      </c>
      <c r="E2426" t="s">
        <v>8</v>
      </c>
      <c r="F2426" t="s">
        <v>11</v>
      </c>
      <c r="G2426">
        <v>8115</v>
      </c>
    </row>
    <row r="2427" spans="1:7" x14ac:dyDescent="0.3">
      <c r="A2427" s="1">
        <v>44286</v>
      </c>
      <c r="B2427" t="s">
        <v>29</v>
      </c>
      <c r="C2427" t="str">
        <f>VLOOKUP(B2427,[1]Store_Code!$A$2:$B$10,2,FALSE)</f>
        <v>Stirling</v>
      </c>
      <c r="D2427">
        <f t="shared" si="37"/>
        <v>21</v>
      </c>
      <c r="E2427" t="s">
        <v>10</v>
      </c>
      <c r="F2427" t="s">
        <v>11</v>
      </c>
      <c r="G2427">
        <v>28123</v>
      </c>
    </row>
    <row r="2428" spans="1:7" x14ac:dyDescent="0.3">
      <c r="A2428" s="1">
        <v>44286</v>
      </c>
      <c r="B2428" t="s">
        <v>29</v>
      </c>
      <c r="C2428" t="str">
        <f>VLOOKUP(B2428,[1]Store_Code!$A$2:$B$10,2,FALSE)</f>
        <v>Stirling</v>
      </c>
      <c r="D2428">
        <f t="shared" si="37"/>
        <v>15.7</v>
      </c>
      <c r="E2428" t="s">
        <v>13</v>
      </c>
      <c r="F2428" t="s">
        <v>11</v>
      </c>
      <c r="G2428">
        <v>6333</v>
      </c>
    </row>
    <row r="2429" spans="1:7" x14ac:dyDescent="0.3">
      <c r="A2429" s="1">
        <v>44286</v>
      </c>
      <c r="B2429" t="s">
        <v>30</v>
      </c>
      <c r="C2429" t="str">
        <f>VLOOKUP(B2429,[1]Store_Code!$A$2:$B$10,2,FALSE)</f>
        <v>Edinburgh</v>
      </c>
      <c r="D2429">
        <f t="shared" si="37"/>
        <v>29</v>
      </c>
      <c r="E2429" t="s">
        <v>8</v>
      </c>
      <c r="F2429" t="s">
        <v>11</v>
      </c>
      <c r="G2429">
        <v>13526</v>
      </c>
    </row>
    <row r="2430" spans="1:7" x14ac:dyDescent="0.3">
      <c r="A2430" s="1">
        <v>44286</v>
      </c>
      <c r="B2430" t="s">
        <v>30</v>
      </c>
      <c r="C2430" t="str">
        <f>VLOOKUP(B2430,[1]Store_Code!$A$2:$B$10,2,FALSE)</f>
        <v>Edinburgh</v>
      </c>
      <c r="D2430">
        <f t="shared" si="37"/>
        <v>39</v>
      </c>
      <c r="E2430" t="s">
        <v>10</v>
      </c>
      <c r="F2430" t="s">
        <v>11</v>
      </c>
      <c r="G2430">
        <v>60263</v>
      </c>
    </row>
    <row r="2431" spans="1:7" x14ac:dyDescent="0.3">
      <c r="A2431" s="1">
        <v>44286</v>
      </c>
      <c r="B2431" t="s">
        <v>30</v>
      </c>
      <c r="C2431" t="str">
        <f>VLOOKUP(B2431,[1]Store_Code!$A$2:$B$10,2,FALSE)</f>
        <v>Edinburgh</v>
      </c>
      <c r="D2431">
        <f t="shared" si="37"/>
        <v>24</v>
      </c>
      <c r="E2431" t="s">
        <v>13</v>
      </c>
      <c r="F2431" t="s">
        <v>11</v>
      </c>
      <c r="G2431">
        <v>9498</v>
      </c>
    </row>
  </sheetData>
  <autoFilter ref="A1:F2431" xr:uid="{00000000-0001-0000-0000-000000000000}"/>
  <pageMargins left="0.75" right="0.75" top="1" bottom="1" header="0.5" footer="0.5"/>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1262-19F2-4081-B57B-538C08793B40}">
  <dimension ref="A1:O2431"/>
  <sheetViews>
    <sheetView zoomScale="80" zoomScaleNormal="80" workbookViewId="0">
      <selection activeCell="N3" sqref="N3"/>
    </sheetView>
  </sheetViews>
  <sheetFormatPr defaultColWidth="11.09765625" defaultRowHeight="15.6" x14ac:dyDescent="0.3"/>
  <cols>
    <col min="1" max="1" width="11.5" bestFit="1" customWidth="1"/>
    <col min="2" max="2" width="6.5" customWidth="1"/>
    <col min="3" max="3" width="9.8984375" customWidth="1"/>
    <col min="4" max="4" width="9.796875" customWidth="1"/>
    <col min="5" max="5" width="6" customWidth="1"/>
    <col min="6" max="10" width="9" customWidth="1"/>
    <col min="11" max="12" width="11.09765625" customWidth="1"/>
    <col min="13" max="14" width="18.3984375" bestFit="1" customWidth="1"/>
    <col min="15" max="15" width="19.09765625" bestFit="1" customWidth="1"/>
    <col min="16" max="16" width="9"/>
    <col min="17" max="17" width="18.3984375" bestFit="1" customWidth="1"/>
    <col min="18" max="18" width="19.09765625" bestFit="1" customWidth="1"/>
    <col min="19" max="19" width="21.8984375" bestFit="1" customWidth="1"/>
    <col min="20" max="20" width="10.8984375" bestFit="1" customWidth="1"/>
    <col min="21" max="21" width="10.59765625" bestFit="1" customWidth="1"/>
    <col min="22" max="25" width="6" bestFit="1" customWidth="1"/>
    <col min="26" max="26" width="23.3984375" bestFit="1" customWidth="1"/>
    <col min="27" max="27" width="7" bestFit="1" customWidth="1"/>
    <col min="28" max="34" width="6" bestFit="1" customWidth="1"/>
    <col min="35" max="35" width="9.8984375" bestFit="1" customWidth="1"/>
    <col min="36" max="36" width="12" bestFit="1" customWidth="1"/>
    <col min="37" max="42" width="5" bestFit="1" customWidth="1"/>
    <col min="43" max="44" width="6" bestFit="1" customWidth="1"/>
    <col min="45" max="45" width="15" bestFit="1" customWidth="1"/>
    <col min="46" max="46" width="10.8984375" bestFit="1" customWidth="1"/>
    <col min="47" max="47" width="15" bestFit="1" customWidth="1"/>
    <col min="48" max="48" width="10.8984375" bestFit="1" customWidth="1"/>
  </cols>
  <sheetData>
    <row r="1" spans="1:15" x14ac:dyDescent="0.3">
      <c r="A1" t="s">
        <v>0</v>
      </c>
      <c r="B1" t="s">
        <v>1</v>
      </c>
      <c r="C1" t="s">
        <v>2</v>
      </c>
      <c r="D1" t="s">
        <v>3</v>
      </c>
      <c r="E1" t="s">
        <v>4</v>
      </c>
      <c r="F1" t="s">
        <v>5</v>
      </c>
      <c r="G1" t="s">
        <v>6</v>
      </c>
    </row>
    <row r="2" spans="1:15" x14ac:dyDescent="0.3">
      <c r="A2" s="1">
        <v>44197</v>
      </c>
      <c r="B2" t="s">
        <v>7</v>
      </c>
      <c r="C2" t="str">
        <f>VLOOKUP(B2,[1]Store_Code!$A$2:$B$10,2,FALSE)</f>
        <v>Perth</v>
      </c>
      <c r="D2">
        <f t="shared" ref="D2:D65" si="0">INDEX($I$4:$K$12,MATCH(C2,$H$4:$H$12,0),MATCH(E2,I$3:K$3,0))</f>
        <v>18</v>
      </c>
      <c r="E2" t="s">
        <v>8</v>
      </c>
      <c r="F2" t="s">
        <v>9</v>
      </c>
      <c r="G2">
        <v>9690</v>
      </c>
      <c r="N2" s="43" t="s">
        <v>68</v>
      </c>
      <c r="O2" t="s">
        <v>66</v>
      </c>
    </row>
    <row r="3" spans="1:15" x14ac:dyDescent="0.3">
      <c r="A3" s="1">
        <v>44197</v>
      </c>
      <c r="B3" t="s">
        <v>7</v>
      </c>
      <c r="C3" t="str">
        <f>VLOOKUP(B3,[1]Store_Code!$A$2:$B$10,2,FALSE)</f>
        <v>Perth</v>
      </c>
      <c r="D3">
        <f t="shared" si="0"/>
        <v>19</v>
      </c>
      <c r="E3" t="s">
        <v>10</v>
      </c>
      <c r="F3" t="s">
        <v>11</v>
      </c>
      <c r="G3">
        <v>22029</v>
      </c>
      <c r="H3" s="2" t="s">
        <v>12</v>
      </c>
      <c r="I3" s="2" t="s">
        <v>10</v>
      </c>
      <c r="J3" s="2" t="s">
        <v>13</v>
      </c>
      <c r="K3" s="2" t="s">
        <v>8</v>
      </c>
      <c r="L3" s="2"/>
      <c r="N3" s="44" t="s">
        <v>8</v>
      </c>
      <c r="O3" s="56">
        <v>11876.82962962963</v>
      </c>
    </row>
    <row r="4" spans="1:15" x14ac:dyDescent="0.3">
      <c r="A4" s="1">
        <v>44197</v>
      </c>
      <c r="B4" t="s">
        <v>7</v>
      </c>
      <c r="C4" t="str">
        <f>VLOOKUP(B4,[1]Store_Code!$A$2:$B$10,2,FALSE)</f>
        <v>Perth</v>
      </c>
      <c r="D4">
        <f t="shared" si="0"/>
        <v>13</v>
      </c>
      <c r="E4" t="s">
        <v>13</v>
      </c>
      <c r="F4" t="s">
        <v>9</v>
      </c>
      <c r="G4">
        <v>16309</v>
      </c>
      <c r="H4" s="3" t="s">
        <v>14</v>
      </c>
      <c r="I4" s="4">
        <v>44</v>
      </c>
      <c r="J4" s="4">
        <v>26</v>
      </c>
      <c r="K4" s="4">
        <v>31</v>
      </c>
      <c r="L4" s="4"/>
      <c r="N4" s="44" t="s">
        <v>10</v>
      </c>
      <c r="O4" s="56">
        <v>37777.275308641976</v>
      </c>
    </row>
    <row r="5" spans="1:15" x14ac:dyDescent="0.3">
      <c r="A5" s="1">
        <v>44197</v>
      </c>
      <c r="B5" t="s">
        <v>15</v>
      </c>
      <c r="C5" t="str">
        <f>VLOOKUP(B5,[1]Store_Code!$A$2:$B$10,2,FALSE)</f>
        <v>Aberdeen</v>
      </c>
      <c r="D5">
        <f t="shared" si="0"/>
        <v>24</v>
      </c>
      <c r="E5" t="s">
        <v>8</v>
      </c>
      <c r="F5" t="s">
        <v>9</v>
      </c>
      <c r="G5">
        <v>14402</v>
      </c>
      <c r="H5" s="3" t="s">
        <v>16</v>
      </c>
      <c r="I5" s="4">
        <v>19</v>
      </c>
      <c r="J5" s="4">
        <v>13</v>
      </c>
      <c r="K5" s="4">
        <v>18</v>
      </c>
      <c r="L5" s="4"/>
      <c r="N5" s="44" t="s">
        <v>13</v>
      </c>
      <c r="O5" s="56">
        <v>8419.0296296296292</v>
      </c>
    </row>
    <row r="6" spans="1:15" x14ac:dyDescent="0.3">
      <c r="A6" s="1">
        <v>44197</v>
      </c>
      <c r="B6" t="s">
        <v>15</v>
      </c>
      <c r="C6" t="str">
        <f>VLOOKUP(B6,[1]Store_Code!$A$2:$B$10,2,FALSE)</f>
        <v>Aberdeen</v>
      </c>
      <c r="D6">
        <f t="shared" si="0"/>
        <v>28</v>
      </c>
      <c r="E6" t="s">
        <v>10</v>
      </c>
      <c r="F6" t="s">
        <v>11</v>
      </c>
      <c r="G6">
        <v>34675</v>
      </c>
      <c r="H6" s="3" t="s">
        <v>17</v>
      </c>
      <c r="I6" s="4">
        <v>19</v>
      </c>
      <c r="J6" s="4">
        <v>10</v>
      </c>
      <c r="K6" s="4">
        <v>15</v>
      </c>
      <c r="L6" s="4"/>
      <c r="N6" s="44" t="s">
        <v>69</v>
      </c>
      <c r="O6" s="56">
        <v>19357.711522633745</v>
      </c>
    </row>
    <row r="7" spans="1:15" x14ac:dyDescent="0.3">
      <c r="A7" s="1">
        <v>44197</v>
      </c>
      <c r="B7" t="s">
        <v>15</v>
      </c>
      <c r="C7" t="str">
        <f>VLOOKUP(B7,[1]Store_Code!$A$2:$B$10,2,FALSE)</f>
        <v>Aberdeen</v>
      </c>
      <c r="D7">
        <f t="shared" si="0"/>
        <v>16</v>
      </c>
      <c r="E7" t="s">
        <v>13</v>
      </c>
      <c r="F7" t="s">
        <v>9</v>
      </c>
      <c r="G7">
        <v>17554</v>
      </c>
      <c r="H7" s="3" t="s">
        <v>18</v>
      </c>
      <c r="I7" s="4">
        <v>18</v>
      </c>
      <c r="J7" s="4">
        <v>9</v>
      </c>
      <c r="K7" s="4">
        <v>13</v>
      </c>
      <c r="L7" s="4"/>
    </row>
    <row r="8" spans="1:15" x14ac:dyDescent="0.3">
      <c r="A8" s="1">
        <v>44197</v>
      </c>
      <c r="B8" t="s">
        <v>19</v>
      </c>
      <c r="C8" t="str">
        <f>VLOOKUP(B8,[1]Store_Code!$A$2:$B$10,2,FALSE)</f>
        <v>St Andrews</v>
      </c>
      <c r="D8">
        <f t="shared" si="0"/>
        <v>15</v>
      </c>
      <c r="E8" t="s">
        <v>8</v>
      </c>
      <c r="F8" t="s">
        <v>9</v>
      </c>
      <c r="G8">
        <v>7471</v>
      </c>
      <c r="H8" s="3" t="s">
        <v>20</v>
      </c>
      <c r="I8" s="4">
        <v>39</v>
      </c>
      <c r="J8" s="4">
        <v>24</v>
      </c>
      <c r="K8" s="4">
        <v>29</v>
      </c>
      <c r="L8" s="4"/>
    </row>
    <row r="9" spans="1:15" x14ac:dyDescent="0.3">
      <c r="A9" s="1">
        <v>44197</v>
      </c>
      <c r="B9" t="s">
        <v>19</v>
      </c>
      <c r="C9" t="str">
        <f>VLOOKUP(B9,[1]Store_Code!$A$2:$B$10,2,FALSE)</f>
        <v>St Andrews</v>
      </c>
      <c r="D9">
        <f t="shared" si="0"/>
        <v>19</v>
      </c>
      <c r="E9" t="s">
        <v>10</v>
      </c>
      <c r="F9" t="s">
        <v>11</v>
      </c>
      <c r="G9">
        <v>17476</v>
      </c>
      <c r="H9" s="3" t="s">
        <v>21</v>
      </c>
      <c r="I9" s="4">
        <v>28</v>
      </c>
      <c r="J9" s="4">
        <v>16</v>
      </c>
      <c r="K9" s="4">
        <v>24</v>
      </c>
      <c r="L9" s="4"/>
    </row>
    <row r="10" spans="1:15" x14ac:dyDescent="0.3">
      <c r="A10" s="1">
        <v>44197</v>
      </c>
      <c r="B10" t="s">
        <v>19</v>
      </c>
      <c r="C10" t="str">
        <f>VLOOKUP(B10,[1]Store_Code!$A$2:$B$10,2,FALSE)</f>
        <v>St Andrews</v>
      </c>
      <c r="D10">
        <f t="shared" si="0"/>
        <v>10</v>
      </c>
      <c r="E10" t="s">
        <v>13</v>
      </c>
      <c r="F10" t="s">
        <v>9</v>
      </c>
      <c r="G10">
        <v>11059</v>
      </c>
      <c r="H10" s="3" t="s">
        <v>22</v>
      </c>
      <c r="I10" s="4">
        <v>21</v>
      </c>
      <c r="J10" s="4">
        <v>15.7</v>
      </c>
      <c r="K10" s="4">
        <v>22</v>
      </c>
      <c r="L10" s="4"/>
    </row>
    <row r="11" spans="1:15" x14ac:dyDescent="0.3">
      <c r="A11" s="1">
        <v>44197</v>
      </c>
      <c r="B11" t="s">
        <v>23</v>
      </c>
      <c r="C11" t="str">
        <f>VLOOKUP(B11,[1]Store_Code!$A$2:$B$10,2,FALSE)</f>
        <v>Dundee</v>
      </c>
      <c r="D11">
        <f t="shared" si="0"/>
        <v>23</v>
      </c>
      <c r="E11" t="s">
        <v>8</v>
      </c>
      <c r="F11" t="s">
        <v>9</v>
      </c>
      <c r="G11">
        <v>14704</v>
      </c>
      <c r="H11" s="3" t="s">
        <v>24</v>
      </c>
      <c r="I11" s="4">
        <v>20</v>
      </c>
      <c r="J11" s="4">
        <v>20</v>
      </c>
      <c r="K11" s="4">
        <v>22</v>
      </c>
      <c r="L11" s="4"/>
    </row>
    <row r="12" spans="1:15" x14ac:dyDescent="0.3">
      <c r="A12" s="1">
        <v>44197</v>
      </c>
      <c r="B12" t="s">
        <v>23</v>
      </c>
      <c r="C12" t="str">
        <f>VLOOKUP(B12,[1]Store_Code!$A$2:$B$10,2,FALSE)</f>
        <v>Dundee</v>
      </c>
      <c r="D12">
        <f t="shared" si="0"/>
        <v>30</v>
      </c>
      <c r="E12" t="s">
        <v>10</v>
      </c>
      <c r="F12" t="s">
        <v>11</v>
      </c>
      <c r="G12">
        <v>33437</v>
      </c>
      <c r="H12" s="3" t="s">
        <v>25</v>
      </c>
      <c r="I12" s="4">
        <v>30</v>
      </c>
      <c r="J12" s="4">
        <v>22</v>
      </c>
      <c r="K12" s="4">
        <v>23</v>
      </c>
      <c r="L12" s="4"/>
    </row>
    <row r="13" spans="1:15" x14ac:dyDescent="0.3">
      <c r="A13" s="1">
        <v>44197</v>
      </c>
      <c r="B13" t="s">
        <v>23</v>
      </c>
      <c r="C13" t="str">
        <f>VLOOKUP(B13,[1]Store_Code!$A$2:$B$10,2,FALSE)</f>
        <v>Dundee</v>
      </c>
      <c r="D13">
        <f t="shared" si="0"/>
        <v>22</v>
      </c>
      <c r="E13" t="s">
        <v>13</v>
      </c>
      <c r="F13" t="s">
        <v>9</v>
      </c>
      <c r="G13">
        <v>17492</v>
      </c>
    </row>
    <row r="14" spans="1:15" x14ac:dyDescent="0.3">
      <c r="A14" s="1">
        <v>44197</v>
      </c>
      <c r="B14" t="s">
        <v>26</v>
      </c>
      <c r="C14" t="str">
        <f>VLOOKUP(B14,[1]Store_Code!$A$2:$B$10,2,FALSE)</f>
        <v>Glasgow</v>
      </c>
      <c r="D14">
        <f t="shared" si="0"/>
        <v>31</v>
      </c>
      <c r="E14" t="s">
        <v>8</v>
      </c>
      <c r="F14" t="s">
        <v>9</v>
      </c>
      <c r="G14">
        <v>30741</v>
      </c>
    </row>
    <row r="15" spans="1:15" x14ac:dyDescent="0.3">
      <c r="A15" s="1">
        <v>44197</v>
      </c>
      <c r="B15" t="s">
        <v>26</v>
      </c>
      <c r="C15" t="str">
        <f>VLOOKUP(B15,[1]Store_Code!$A$2:$B$10,2,FALSE)</f>
        <v>Glasgow</v>
      </c>
      <c r="D15">
        <f t="shared" si="0"/>
        <v>44</v>
      </c>
      <c r="E15" t="s">
        <v>10</v>
      </c>
      <c r="F15" t="s">
        <v>11</v>
      </c>
      <c r="G15">
        <v>78644</v>
      </c>
    </row>
    <row r="16" spans="1:15" x14ac:dyDescent="0.3">
      <c r="A16" s="1">
        <v>44197</v>
      </c>
      <c r="B16" t="s">
        <v>26</v>
      </c>
      <c r="C16" t="str">
        <f>VLOOKUP(B16,[1]Store_Code!$A$2:$B$10,2,FALSE)</f>
        <v>Glasgow</v>
      </c>
      <c r="D16">
        <f t="shared" si="0"/>
        <v>26</v>
      </c>
      <c r="E16" t="s">
        <v>13</v>
      </c>
      <c r="F16" t="s">
        <v>9</v>
      </c>
      <c r="G16">
        <v>27869</v>
      </c>
    </row>
    <row r="17" spans="1:7" x14ac:dyDescent="0.3">
      <c r="A17" s="1">
        <v>44197</v>
      </c>
      <c r="B17" t="s">
        <v>27</v>
      </c>
      <c r="C17" t="str">
        <f>VLOOKUP(B17,[1]Store_Code!$A$2:$B$10,2,FALSE)</f>
        <v>Dumfries</v>
      </c>
      <c r="D17">
        <f t="shared" si="0"/>
        <v>13</v>
      </c>
      <c r="E17" t="s">
        <v>8</v>
      </c>
      <c r="F17" t="s">
        <v>9</v>
      </c>
      <c r="G17">
        <v>9585</v>
      </c>
    </row>
    <row r="18" spans="1:7" x14ac:dyDescent="0.3">
      <c r="A18" s="1">
        <v>44197</v>
      </c>
      <c r="B18" t="s">
        <v>27</v>
      </c>
      <c r="C18" t="str">
        <f>VLOOKUP(B18,[1]Store_Code!$A$2:$B$10,2,FALSE)</f>
        <v>Dumfries</v>
      </c>
      <c r="D18">
        <f t="shared" si="0"/>
        <v>18</v>
      </c>
      <c r="E18" t="s">
        <v>10</v>
      </c>
      <c r="F18" t="s">
        <v>11</v>
      </c>
      <c r="G18">
        <v>17833</v>
      </c>
    </row>
    <row r="19" spans="1:7" x14ac:dyDescent="0.3">
      <c r="A19" s="1">
        <v>44197</v>
      </c>
      <c r="B19" t="s">
        <v>27</v>
      </c>
      <c r="C19" t="str">
        <f>VLOOKUP(B19,[1]Store_Code!$A$2:$B$10,2,FALSE)</f>
        <v>Dumfries</v>
      </c>
      <c r="D19">
        <f t="shared" si="0"/>
        <v>9</v>
      </c>
      <c r="E19" t="s">
        <v>13</v>
      </c>
      <c r="F19" t="s">
        <v>9</v>
      </c>
      <c r="G19">
        <v>7673</v>
      </c>
    </row>
    <row r="20" spans="1:7" x14ac:dyDescent="0.3">
      <c r="A20" s="1">
        <v>44197</v>
      </c>
      <c r="B20" t="s">
        <v>28</v>
      </c>
      <c r="C20" t="str">
        <f>VLOOKUP(B20,[1]Store_Code!$A$2:$B$10,2,FALSE)</f>
        <v>Inverness</v>
      </c>
      <c r="D20">
        <f t="shared" si="0"/>
        <v>22</v>
      </c>
      <c r="E20" t="s">
        <v>8</v>
      </c>
      <c r="F20" t="s">
        <v>9</v>
      </c>
      <c r="G20">
        <v>13407</v>
      </c>
    </row>
    <row r="21" spans="1:7" x14ac:dyDescent="0.3">
      <c r="A21" s="1">
        <v>44197</v>
      </c>
      <c r="B21" t="s">
        <v>28</v>
      </c>
      <c r="C21" t="str">
        <f>VLOOKUP(B21,[1]Store_Code!$A$2:$B$10,2,FALSE)</f>
        <v>Inverness</v>
      </c>
      <c r="D21">
        <f t="shared" si="0"/>
        <v>20</v>
      </c>
      <c r="E21" t="s">
        <v>10</v>
      </c>
      <c r="F21" t="s">
        <v>11</v>
      </c>
      <c r="G21">
        <v>29056</v>
      </c>
    </row>
    <row r="22" spans="1:7" x14ac:dyDescent="0.3">
      <c r="A22" s="1">
        <v>44197</v>
      </c>
      <c r="B22" t="s">
        <v>28</v>
      </c>
      <c r="C22" t="str">
        <f>VLOOKUP(B22,[1]Store_Code!$A$2:$B$10,2,FALSE)</f>
        <v>Inverness</v>
      </c>
      <c r="D22">
        <f t="shared" si="0"/>
        <v>20</v>
      </c>
      <c r="E22" t="s">
        <v>13</v>
      </c>
      <c r="F22" t="s">
        <v>9</v>
      </c>
      <c r="G22">
        <v>13892</v>
      </c>
    </row>
    <row r="23" spans="1:7" x14ac:dyDescent="0.3">
      <c r="A23" s="1">
        <v>44197</v>
      </c>
      <c r="B23" t="s">
        <v>29</v>
      </c>
      <c r="C23" t="str">
        <f>VLOOKUP(B23,[1]Store_Code!$A$2:$B$10,2,FALSE)</f>
        <v>Stirling</v>
      </c>
      <c r="D23">
        <f t="shared" si="0"/>
        <v>22</v>
      </c>
      <c r="E23" t="s">
        <v>8</v>
      </c>
      <c r="F23" t="s">
        <v>9</v>
      </c>
      <c r="G23">
        <v>13069</v>
      </c>
    </row>
    <row r="24" spans="1:7" x14ac:dyDescent="0.3">
      <c r="A24" s="1">
        <v>44197</v>
      </c>
      <c r="B24" t="s">
        <v>29</v>
      </c>
      <c r="C24" t="str">
        <f>VLOOKUP(B24,[1]Store_Code!$A$2:$B$10,2,FALSE)</f>
        <v>Stirling</v>
      </c>
      <c r="D24">
        <f t="shared" si="0"/>
        <v>21</v>
      </c>
      <c r="E24" t="s">
        <v>10</v>
      </c>
      <c r="F24" t="s">
        <v>9</v>
      </c>
      <c r="G24">
        <v>23595</v>
      </c>
    </row>
    <row r="25" spans="1:7" x14ac:dyDescent="0.3">
      <c r="A25" s="1">
        <v>44197</v>
      </c>
      <c r="B25" t="s">
        <v>29</v>
      </c>
      <c r="C25" t="str">
        <f>VLOOKUP(B25,[1]Store_Code!$A$2:$B$10,2,FALSE)</f>
        <v>Stirling</v>
      </c>
      <c r="D25" s="8">
        <f t="shared" si="0"/>
        <v>15.7</v>
      </c>
      <c r="E25" t="s">
        <v>13</v>
      </c>
      <c r="F25" t="s">
        <v>9</v>
      </c>
      <c r="G25">
        <v>16927</v>
      </c>
    </row>
    <row r="26" spans="1:7" x14ac:dyDescent="0.3">
      <c r="A26" s="1">
        <v>44197</v>
      </c>
      <c r="B26" t="s">
        <v>30</v>
      </c>
      <c r="C26" t="str">
        <f>VLOOKUP(B26,[1]Store_Code!$A$2:$B$10,2,FALSE)</f>
        <v>Edinburgh</v>
      </c>
      <c r="D26">
        <f t="shared" si="0"/>
        <v>29</v>
      </c>
      <c r="E26" t="s">
        <v>8</v>
      </c>
      <c r="F26" t="s">
        <v>9</v>
      </c>
      <c r="G26">
        <v>18380</v>
      </c>
    </row>
    <row r="27" spans="1:7" x14ac:dyDescent="0.3">
      <c r="A27" s="1">
        <v>44197</v>
      </c>
      <c r="B27" t="s">
        <v>30</v>
      </c>
      <c r="C27" t="str">
        <f>VLOOKUP(B27,[1]Store_Code!$A$2:$B$10,2,FALSE)</f>
        <v>Edinburgh</v>
      </c>
      <c r="D27">
        <f t="shared" si="0"/>
        <v>39</v>
      </c>
      <c r="E27" t="s">
        <v>10</v>
      </c>
      <c r="F27" t="s">
        <v>11</v>
      </c>
      <c r="G27">
        <v>50155</v>
      </c>
    </row>
    <row r="28" spans="1:7" x14ac:dyDescent="0.3">
      <c r="A28" s="1">
        <v>44197</v>
      </c>
      <c r="B28" t="s">
        <v>30</v>
      </c>
      <c r="C28" t="str">
        <f>VLOOKUP(B28,[1]Store_Code!$A$2:$B$10,2,FALSE)</f>
        <v>Edinburgh</v>
      </c>
      <c r="D28">
        <f t="shared" si="0"/>
        <v>24</v>
      </c>
      <c r="E28" t="s">
        <v>13</v>
      </c>
      <c r="F28" t="s">
        <v>9</v>
      </c>
      <c r="G28">
        <v>25391</v>
      </c>
    </row>
    <row r="29" spans="1:7" x14ac:dyDescent="0.3">
      <c r="A29" s="1">
        <v>44198</v>
      </c>
      <c r="B29" t="s">
        <v>7</v>
      </c>
      <c r="C29" t="str">
        <f>VLOOKUP(B29,[1]Store_Code!$A$2:$B$10,2,FALSE)</f>
        <v>Perth</v>
      </c>
      <c r="D29">
        <f t="shared" si="0"/>
        <v>18</v>
      </c>
      <c r="E29" t="s">
        <v>8</v>
      </c>
      <c r="F29" t="s">
        <v>9</v>
      </c>
      <c r="G29">
        <v>9583</v>
      </c>
    </row>
    <row r="30" spans="1:7" x14ac:dyDescent="0.3">
      <c r="A30" s="1">
        <v>44198</v>
      </c>
      <c r="B30" t="s">
        <v>7</v>
      </c>
      <c r="C30" t="str">
        <f>VLOOKUP(B30,[1]Store_Code!$A$2:$B$10,2,FALSE)</f>
        <v>Perth</v>
      </c>
      <c r="D30">
        <f t="shared" si="0"/>
        <v>19</v>
      </c>
      <c r="E30" t="s">
        <v>10</v>
      </c>
      <c r="F30" t="s">
        <v>11</v>
      </c>
      <c r="G30">
        <v>20875</v>
      </c>
    </row>
    <row r="31" spans="1:7" x14ac:dyDescent="0.3">
      <c r="A31" s="1">
        <v>44198</v>
      </c>
      <c r="B31" t="s">
        <v>7</v>
      </c>
      <c r="C31" t="str">
        <f>VLOOKUP(B31,[1]Store_Code!$A$2:$B$10,2,FALSE)</f>
        <v>Perth</v>
      </c>
      <c r="D31">
        <f t="shared" si="0"/>
        <v>13</v>
      </c>
      <c r="E31" t="s">
        <v>13</v>
      </c>
      <c r="F31" t="s">
        <v>9</v>
      </c>
      <c r="G31">
        <v>12802</v>
      </c>
    </row>
    <row r="32" spans="1:7" x14ac:dyDescent="0.3">
      <c r="A32" s="1">
        <v>44198</v>
      </c>
      <c r="B32" t="s">
        <v>15</v>
      </c>
      <c r="C32" t="str">
        <f>VLOOKUP(B32,[1]Store_Code!$A$2:$B$10,2,FALSE)</f>
        <v>Aberdeen</v>
      </c>
      <c r="D32">
        <f t="shared" si="0"/>
        <v>24</v>
      </c>
      <c r="E32" t="s">
        <v>8</v>
      </c>
      <c r="F32" t="s">
        <v>9</v>
      </c>
      <c r="G32">
        <v>14234</v>
      </c>
    </row>
    <row r="33" spans="1:7" x14ac:dyDescent="0.3">
      <c r="A33" s="1">
        <v>44198</v>
      </c>
      <c r="B33" t="s">
        <v>15</v>
      </c>
      <c r="C33" t="str">
        <f>VLOOKUP(B33,[1]Store_Code!$A$2:$B$10,2,FALSE)</f>
        <v>Aberdeen</v>
      </c>
      <c r="D33">
        <f t="shared" si="0"/>
        <v>28</v>
      </c>
      <c r="E33" t="s">
        <v>10</v>
      </c>
      <c r="F33" t="s">
        <v>11</v>
      </c>
      <c r="G33">
        <v>32859</v>
      </c>
    </row>
    <row r="34" spans="1:7" x14ac:dyDescent="0.3">
      <c r="A34" s="1">
        <v>44198</v>
      </c>
      <c r="B34" t="s">
        <v>15</v>
      </c>
      <c r="C34" t="str">
        <f>VLOOKUP(B34,[1]Store_Code!$A$2:$B$10,2,FALSE)</f>
        <v>Aberdeen</v>
      </c>
      <c r="D34">
        <f t="shared" si="0"/>
        <v>16</v>
      </c>
      <c r="E34" t="s">
        <v>13</v>
      </c>
      <c r="F34" t="s">
        <v>9</v>
      </c>
      <c r="G34">
        <v>13779</v>
      </c>
    </row>
    <row r="35" spans="1:7" x14ac:dyDescent="0.3">
      <c r="A35" s="1">
        <v>44198</v>
      </c>
      <c r="B35" t="s">
        <v>19</v>
      </c>
      <c r="C35" t="str">
        <f>VLOOKUP(B35,[1]Store_Code!$A$2:$B$10,2,FALSE)</f>
        <v>St Andrews</v>
      </c>
      <c r="D35">
        <f t="shared" si="0"/>
        <v>15</v>
      </c>
      <c r="E35" t="s">
        <v>8</v>
      </c>
      <c r="F35" t="s">
        <v>9</v>
      </c>
      <c r="G35">
        <v>7384</v>
      </c>
    </row>
    <row r="36" spans="1:7" x14ac:dyDescent="0.3">
      <c r="A36" s="1">
        <v>44198</v>
      </c>
      <c r="B36" t="s">
        <v>19</v>
      </c>
      <c r="C36" t="str">
        <f>VLOOKUP(B36,[1]Store_Code!$A$2:$B$10,2,FALSE)</f>
        <v>St Andrews</v>
      </c>
      <c r="D36">
        <f t="shared" si="0"/>
        <v>19</v>
      </c>
      <c r="E36" t="s">
        <v>10</v>
      </c>
      <c r="F36" t="s">
        <v>11</v>
      </c>
      <c r="G36">
        <v>16561</v>
      </c>
    </row>
    <row r="37" spans="1:7" x14ac:dyDescent="0.3">
      <c r="A37" s="1">
        <v>44198</v>
      </c>
      <c r="B37" t="s">
        <v>19</v>
      </c>
      <c r="C37" t="str">
        <f>VLOOKUP(B37,[1]Store_Code!$A$2:$B$10,2,FALSE)</f>
        <v>St Andrews</v>
      </c>
      <c r="D37">
        <f t="shared" si="0"/>
        <v>10</v>
      </c>
      <c r="E37" t="s">
        <v>13</v>
      </c>
      <c r="F37" t="s">
        <v>9</v>
      </c>
      <c r="G37">
        <v>8680</v>
      </c>
    </row>
    <row r="38" spans="1:7" x14ac:dyDescent="0.3">
      <c r="A38" s="1">
        <v>44198</v>
      </c>
      <c r="B38" t="s">
        <v>23</v>
      </c>
      <c r="C38" t="str">
        <f>VLOOKUP(B38,[1]Store_Code!$A$2:$B$10,2,FALSE)</f>
        <v>Dundee</v>
      </c>
      <c r="D38">
        <f t="shared" si="0"/>
        <v>23</v>
      </c>
      <c r="E38" t="s">
        <v>8</v>
      </c>
      <c r="F38" t="s">
        <v>9</v>
      </c>
      <c r="G38">
        <v>14531</v>
      </c>
    </row>
    <row r="39" spans="1:7" x14ac:dyDescent="0.3">
      <c r="A39" s="1">
        <v>44198</v>
      </c>
      <c r="B39" t="s">
        <v>23</v>
      </c>
      <c r="C39" t="str">
        <f>VLOOKUP(B39,[1]Store_Code!$A$2:$B$10,2,FALSE)</f>
        <v>Dundee</v>
      </c>
      <c r="D39">
        <f t="shared" si="0"/>
        <v>30</v>
      </c>
      <c r="E39" t="s">
        <v>10</v>
      </c>
      <c r="F39" t="s">
        <v>11</v>
      </c>
      <c r="G39">
        <v>31685</v>
      </c>
    </row>
    <row r="40" spans="1:7" x14ac:dyDescent="0.3">
      <c r="A40" s="1">
        <v>44198</v>
      </c>
      <c r="B40" t="s">
        <v>23</v>
      </c>
      <c r="C40" t="str">
        <f>VLOOKUP(B40,[1]Store_Code!$A$2:$B$10,2,FALSE)</f>
        <v>Dundee</v>
      </c>
      <c r="D40">
        <f t="shared" si="0"/>
        <v>22</v>
      </c>
      <c r="E40" t="s">
        <v>13</v>
      </c>
      <c r="F40" t="s">
        <v>9</v>
      </c>
      <c r="G40">
        <v>13730</v>
      </c>
    </row>
    <row r="41" spans="1:7" x14ac:dyDescent="0.3">
      <c r="A41" s="1">
        <v>44198</v>
      </c>
      <c r="B41" t="s">
        <v>26</v>
      </c>
      <c r="C41" t="str">
        <f>VLOOKUP(B41,[1]Store_Code!$A$2:$B$10,2,FALSE)</f>
        <v>Glasgow</v>
      </c>
      <c r="D41">
        <f t="shared" si="0"/>
        <v>31</v>
      </c>
      <c r="E41" t="s">
        <v>8</v>
      </c>
      <c r="F41" t="s">
        <v>9</v>
      </c>
      <c r="G41">
        <v>30382</v>
      </c>
    </row>
    <row r="42" spans="1:7" x14ac:dyDescent="0.3">
      <c r="A42" s="1">
        <v>44198</v>
      </c>
      <c r="B42" t="s">
        <v>26</v>
      </c>
      <c r="C42" t="str">
        <f>VLOOKUP(B42,[1]Store_Code!$A$2:$B$10,2,FALSE)</f>
        <v>Glasgow</v>
      </c>
      <c r="D42">
        <f t="shared" si="0"/>
        <v>44</v>
      </c>
      <c r="E42" t="s">
        <v>10</v>
      </c>
      <c r="F42" t="s">
        <v>11</v>
      </c>
      <c r="G42">
        <v>74524</v>
      </c>
    </row>
    <row r="43" spans="1:7" x14ac:dyDescent="0.3">
      <c r="A43" s="1">
        <v>44198</v>
      </c>
      <c r="B43" t="s">
        <v>26</v>
      </c>
      <c r="C43" t="str">
        <f>VLOOKUP(B43,[1]Store_Code!$A$2:$B$10,2,FALSE)</f>
        <v>Glasgow</v>
      </c>
      <c r="D43">
        <f t="shared" si="0"/>
        <v>26</v>
      </c>
      <c r="E43" t="s">
        <v>13</v>
      </c>
      <c r="F43" t="s">
        <v>9</v>
      </c>
      <c r="G43">
        <v>21875</v>
      </c>
    </row>
    <row r="44" spans="1:7" x14ac:dyDescent="0.3">
      <c r="A44" s="1">
        <v>44198</v>
      </c>
      <c r="B44" t="s">
        <v>27</v>
      </c>
      <c r="C44" t="str">
        <f>VLOOKUP(B44,[1]Store_Code!$A$2:$B$10,2,FALSE)</f>
        <v>Dumfries</v>
      </c>
      <c r="D44">
        <f t="shared" si="0"/>
        <v>13</v>
      </c>
      <c r="E44" t="s">
        <v>8</v>
      </c>
      <c r="F44" t="s">
        <v>9</v>
      </c>
      <c r="G44">
        <v>9472</v>
      </c>
    </row>
    <row r="45" spans="1:7" x14ac:dyDescent="0.3">
      <c r="A45" s="1">
        <v>44198</v>
      </c>
      <c r="B45" t="s">
        <v>27</v>
      </c>
      <c r="C45" t="str">
        <f>VLOOKUP(B45,[1]Store_Code!$A$2:$B$10,2,FALSE)</f>
        <v>Dumfries</v>
      </c>
      <c r="D45">
        <f t="shared" si="0"/>
        <v>18</v>
      </c>
      <c r="E45" t="s">
        <v>10</v>
      </c>
      <c r="F45" t="s">
        <v>11</v>
      </c>
      <c r="G45">
        <v>16899</v>
      </c>
    </row>
    <row r="46" spans="1:7" x14ac:dyDescent="0.3">
      <c r="A46" s="1">
        <v>44198</v>
      </c>
      <c r="B46" t="s">
        <v>27</v>
      </c>
      <c r="C46" t="str">
        <f>VLOOKUP(B46,[1]Store_Code!$A$2:$B$10,2,FALSE)</f>
        <v>Dumfries</v>
      </c>
      <c r="D46">
        <f t="shared" si="0"/>
        <v>9</v>
      </c>
      <c r="E46" t="s">
        <v>13</v>
      </c>
      <c r="F46" t="s">
        <v>9</v>
      </c>
      <c r="G46">
        <v>6023</v>
      </c>
    </row>
    <row r="47" spans="1:7" x14ac:dyDescent="0.3">
      <c r="A47" s="1">
        <v>44198</v>
      </c>
      <c r="B47" t="s">
        <v>28</v>
      </c>
      <c r="C47" t="str">
        <f>VLOOKUP(B47,[1]Store_Code!$A$2:$B$10,2,FALSE)</f>
        <v>Inverness</v>
      </c>
      <c r="D47">
        <f t="shared" si="0"/>
        <v>22</v>
      </c>
      <c r="E47" t="s">
        <v>8</v>
      </c>
      <c r="F47" t="s">
        <v>9</v>
      </c>
      <c r="G47">
        <v>13251</v>
      </c>
    </row>
    <row r="48" spans="1:7" x14ac:dyDescent="0.3">
      <c r="A48" s="1">
        <v>44198</v>
      </c>
      <c r="B48" t="s">
        <v>28</v>
      </c>
      <c r="C48" t="str">
        <f>VLOOKUP(B48,[1]Store_Code!$A$2:$B$10,2,FALSE)</f>
        <v>Inverness</v>
      </c>
      <c r="D48">
        <f t="shared" si="0"/>
        <v>20</v>
      </c>
      <c r="E48" t="s">
        <v>10</v>
      </c>
      <c r="F48" t="s">
        <v>11</v>
      </c>
      <c r="G48">
        <v>27534</v>
      </c>
    </row>
    <row r="49" spans="1:7" x14ac:dyDescent="0.3">
      <c r="A49" s="1">
        <v>44198</v>
      </c>
      <c r="B49" t="s">
        <v>28</v>
      </c>
      <c r="C49" t="str">
        <f>VLOOKUP(B49,[1]Store_Code!$A$2:$B$10,2,FALSE)</f>
        <v>Inverness</v>
      </c>
      <c r="D49">
        <f t="shared" si="0"/>
        <v>20</v>
      </c>
      <c r="E49" t="s">
        <v>13</v>
      </c>
      <c r="F49" t="s">
        <v>9</v>
      </c>
      <c r="G49">
        <v>10904</v>
      </c>
    </row>
    <row r="50" spans="1:7" x14ac:dyDescent="0.3">
      <c r="A50" s="1">
        <v>44198</v>
      </c>
      <c r="B50" t="s">
        <v>29</v>
      </c>
      <c r="C50" t="str">
        <f>VLOOKUP(B50,[1]Store_Code!$A$2:$B$10,2,FALSE)</f>
        <v>Stirling</v>
      </c>
      <c r="D50">
        <f t="shared" si="0"/>
        <v>22</v>
      </c>
      <c r="E50" t="s">
        <v>8</v>
      </c>
      <c r="F50" t="s">
        <v>9</v>
      </c>
      <c r="G50">
        <v>12917</v>
      </c>
    </row>
    <row r="51" spans="1:7" x14ac:dyDescent="0.3">
      <c r="A51" s="1">
        <v>44198</v>
      </c>
      <c r="B51" t="s">
        <v>29</v>
      </c>
      <c r="C51" t="str">
        <f>VLOOKUP(B51,[1]Store_Code!$A$2:$B$10,2,FALSE)</f>
        <v>Stirling</v>
      </c>
      <c r="D51">
        <f t="shared" si="0"/>
        <v>21</v>
      </c>
      <c r="E51" t="s">
        <v>10</v>
      </c>
      <c r="F51" t="s">
        <v>9</v>
      </c>
      <c r="G51">
        <v>22369</v>
      </c>
    </row>
    <row r="52" spans="1:7" x14ac:dyDescent="0.3">
      <c r="A52" s="1">
        <v>44198</v>
      </c>
      <c r="B52" t="s">
        <v>29</v>
      </c>
      <c r="C52" t="str">
        <f>VLOOKUP(B52,[1]Store_Code!$A$2:$B$10,2,FALSE)</f>
        <v>Stirling</v>
      </c>
      <c r="D52">
        <f t="shared" si="0"/>
        <v>15.7</v>
      </c>
      <c r="E52" t="s">
        <v>13</v>
      </c>
      <c r="F52" t="s">
        <v>9</v>
      </c>
      <c r="G52">
        <v>13286</v>
      </c>
    </row>
    <row r="53" spans="1:7" x14ac:dyDescent="0.3">
      <c r="A53" s="1">
        <v>44198</v>
      </c>
      <c r="B53" t="s">
        <v>30</v>
      </c>
      <c r="C53" t="str">
        <f>VLOOKUP(B53,[1]Store_Code!$A$2:$B$10,2,FALSE)</f>
        <v>Edinburgh</v>
      </c>
      <c r="D53">
        <f t="shared" si="0"/>
        <v>29</v>
      </c>
      <c r="E53" t="s">
        <v>8</v>
      </c>
      <c r="F53" t="s">
        <v>9</v>
      </c>
      <c r="G53">
        <v>18165</v>
      </c>
    </row>
    <row r="54" spans="1:7" x14ac:dyDescent="0.3">
      <c r="A54" s="1">
        <v>44198</v>
      </c>
      <c r="B54" t="s">
        <v>30</v>
      </c>
      <c r="C54" t="str">
        <f>VLOOKUP(B54,[1]Store_Code!$A$2:$B$10,2,FALSE)</f>
        <v>Edinburgh</v>
      </c>
      <c r="D54">
        <f t="shared" si="0"/>
        <v>39</v>
      </c>
      <c r="E54" t="s">
        <v>10</v>
      </c>
      <c r="F54" t="s">
        <v>11</v>
      </c>
      <c r="G54">
        <v>47528</v>
      </c>
    </row>
    <row r="55" spans="1:7" x14ac:dyDescent="0.3">
      <c r="A55" s="1">
        <v>44198</v>
      </c>
      <c r="B55" t="s">
        <v>30</v>
      </c>
      <c r="C55" t="str">
        <f>VLOOKUP(B55,[1]Store_Code!$A$2:$B$10,2,FALSE)</f>
        <v>Edinburgh</v>
      </c>
      <c r="D55">
        <f t="shared" si="0"/>
        <v>24</v>
      </c>
      <c r="E55" t="s">
        <v>13</v>
      </c>
      <c r="F55" t="s">
        <v>9</v>
      </c>
      <c r="G55">
        <v>19930</v>
      </c>
    </row>
    <row r="56" spans="1:7" x14ac:dyDescent="0.3">
      <c r="A56" s="1">
        <v>44199</v>
      </c>
      <c r="B56" t="s">
        <v>7</v>
      </c>
      <c r="C56" t="str">
        <f>VLOOKUP(B56,[1]Store_Code!$A$2:$B$10,2,FALSE)</f>
        <v>Perth</v>
      </c>
      <c r="D56">
        <f t="shared" si="0"/>
        <v>18</v>
      </c>
      <c r="E56" t="s">
        <v>8</v>
      </c>
      <c r="F56" t="s">
        <v>9</v>
      </c>
      <c r="G56">
        <v>9704</v>
      </c>
    </row>
    <row r="57" spans="1:7" x14ac:dyDescent="0.3">
      <c r="A57" s="1">
        <v>44199</v>
      </c>
      <c r="B57" t="s">
        <v>7</v>
      </c>
      <c r="C57" t="str">
        <f>VLOOKUP(B57,[1]Store_Code!$A$2:$B$10,2,FALSE)</f>
        <v>Perth</v>
      </c>
      <c r="D57">
        <f t="shared" si="0"/>
        <v>19</v>
      </c>
      <c r="E57" t="s">
        <v>10</v>
      </c>
      <c r="F57" t="s">
        <v>11</v>
      </c>
      <c r="G57">
        <v>23813</v>
      </c>
    </row>
    <row r="58" spans="1:7" x14ac:dyDescent="0.3">
      <c r="A58" s="1">
        <v>44199</v>
      </c>
      <c r="B58" t="s">
        <v>7</v>
      </c>
      <c r="C58" t="str">
        <f>VLOOKUP(B58,[1]Store_Code!$A$2:$B$10,2,FALSE)</f>
        <v>Perth</v>
      </c>
      <c r="D58">
        <f t="shared" si="0"/>
        <v>13</v>
      </c>
      <c r="E58" t="s">
        <v>13</v>
      </c>
      <c r="F58" t="s">
        <v>9</v>
      </c>
      <c r="G58">
        <v>13299</v>
      </c>
    </row>
    <row r="59" spans="1:7" x14ac:dyDescent="0.3">
      <c r="A59" s="1">
        <v>44199</v>
      </c>
      <c r="B59" t="s">
        <v>15</v>
      </c>
      <c r="C59" t="str">
        <f>VLOOKUP(B59,[1]Store_Code!$A$2:$B$10,2,FALSE)</f>
        <v>Aberdeen</v>
      </c>
      <c r="D59">
        <f t="shared" si="0"/>
        <v>24</v>
      </c>
      <c r="E59" t="s">
        <v>8</v>
      </c>
      <c r="F59" t="s">
        <v>9</v>
      </c>
      <c r="G59">
        <v>14425</v>
      </c>
    </row>
    <row r="60" spans="1:7" x14ac:dyDescent="0.3">
      <c r="A60" s="1">
        <v>44199</v>
      </c>
      <c r="B60" t="s">
        <v>15</v>
      </c>
      <c r="C60" t="str">
        <f>VLOOKUP(B60,[1]Store_Code!$A$2:$B$10,2,FALSE)</f>
        <v>Aberdeen</v>
      </c>
      <c r="D60">
        <f t="shared" si="0"/>
        <v>28</v>
      </c>
      <c r="E60" t="s">
        <v>10</v>
      </c>
      <c r="F60" t="s">
        <v>11</v>
      </c>
      <c r="G60">
        <v>37484</v>
      </c>
    </row>
    <row r="61" spans="1:7" x14ac:dyDescent="0.3">
      <c r="A61" s="1">
        <v>44199</v>
      </c>
      <c r="B61" t="s">
        <v>15</v>
      </c>
      <c r="C61" t="str">
        <f>VLOOKUP(B61,[1]Store_Code!$A$2:$B$10,2,FALSE)</f>
        <v>Aberdeen</v>
      </c>
      <c r="D61">
        <f t="shared" si="0"/>
        <v>16</v>
      </c>
      <c r="E61" t="s">
        <v>13</v>
      </c>
      <c r="F61" t="s">
        <v>9</v>
      </c>
      <c r="G61">
        <v>14314</v>
      </c>
    </row>
    <row r="62" spans="1:7" x14ac:dyDescent="0.3">
      <c r="A62" s="1">
        <v>44199</v>
      </c>
      <c r="B62" t="s">
        <v>19</v>
      </c>
      <c r="C62" t="str">
        <f>VLOOKUP(B62,[1]Store_Code!$A$2:$B$10,2,FALSE)</f>
        <v>St Andrews</v>
      </c>
      <c r="D62">
        <f t="shared" si="0"/>
        <v>15</v>
      </c>
      <c r="E62" t="s">
        <v>8</v>
      </c>
      <c r="F62" t="s">
        <v>9</v>
      </c>
      <c r="G62">
        <v>7484</v>
      </c>
    </row>
    <row r="63" spans="1:7" x14ac:dyDescent="0.3">
      <c r="A63" s="1">
        <v>44199</v>
      </c>
      <c r="B63" t="s">
        <v>19</v>
      </c>
      <c r="C63" t="str">
        <f>VLOOKUP(B63,[1]Store_Code!$A$2:$B$10,2,FALSE)</f>
        <v>St Andrews</v>
      </c>
      <c r="D63">
        <f t="shared" si="0"/>
        <v>19</v>
      </c>
      <c r="E63" t="s">
        <v>10</v>
      </c>
      <c r="F63" t="s">
        <v>11</v>
      </c>
      <c r="G63">
        <v>18892</v>
      </c>
    </row>
    <row r="64" spans="1:7" x14ac:dyDescent="0.3">
      <c r="A64" s="1">
        <v>44199</v>
      </c>
      <c r="B64" t="s">
        <v>19</v>
      </c>
      <c r="C64" t="str">
        <f>VLOOKUP(B64,[1]Store_Code!$A$2:$B$10,2,FALSE)</f>
        <v>St Andrews</v>
      </c>
      <c r="D64">
        <f t="shared" si="0"/>
        <v>10</v>
      </c>
      <c r="E64" t="s">
        <v>13</v>
      </c>
      <c r="F64" t="s">
        <v>9</v>
      </c>
      <c r="G64">
        <v>9018</v>
      </c>
    </row>
    <row r="65" spans="1:7" x14ac:dyDescent="0.3">
      <c r="A65" s="1">
        <v>44199</v>
      </c>
      <c r="B65" t="s">
        <v>23</v>
      </c>
      <c r="C65" t="str">
        <f>VLOOKUP(B65,[1]Store_Code!$A$2:$B$10,2,FALSE)</f>
        <v>Dundee</v>
      </c>
      <c r="D65">
        <f t="shared" si="0"/>
        <v>23</v>
      </c>
      <c r="E65" t="s">
        <v>8</v>
      </c>
      <c r="F65" t="s">
        <v>9</v>
      </c>
      <c r="G65">
        <v>14728</v>
      </c>
    </row>
    <row r="66" spans="1:7" x14ac:dyDescent="0.3">
      <c r="A66" s="1">
        <v>44199</v>
      </c>
      <c r="B66" t="s">
        <v>23</v>
      </c>
      <c r="C66" t="str">
        <f>VLOOKUP(B66,[1]Store_Code!$A$2:$B$10,2,FALSE)</f>
        <v>Dundee</v>
      </c>
      <c r="D66">
        <f t="shared" ref="D66:D129" si="1">INDEX($I$4:$K$12,MATCH(C66,$H$4:$H$12,0),MATCH(E66,I$3:K$3,0))</f>
        <v>30</v>
      </c>
      <c r="E66" t="s">
        <v>10</v>
      </c>
      <c r="F66" t="s">
        <v>11</v>
      </c>
      <c r="G66">
        <v>36146</v>
      </c>
    </row>
    <row r="67" spans="1:7" x14ac:dyDescent="0.3">
      <c r="A67" s="1">
        <v>44199</v>
      </c>
      <c r="B67" t="s">
        <v>23</v>
      </c>
      <c r="C67" t="str">
        <f>VLOOKUP(B67,[1]Store_Code!$A$2:$B$10,2,FALSE)</f>
        <v>Dundee</v>
      </c>
      <c r="D67">
        <f t="shared" si="1"/>
        <v>22</v>
      </c>
      <c r="E67" t="s">
        <v>13</v>
      </c>
      <c r="F67" t="s">
        <v>9</v>
      </c>
      <c r="G67">
        <v>14262</v>
      </c>
    </row>
    <row r="68" spans="1:7" x14ac:dyDescent="0.3">
      <c r="A68" s="1">
        <v>44199</v>
      </c>
      <c r="B68" t="s">
        <v>26</v>
      </c>
      <c r="C68" t="str">
        <f>VLOOKUP(B68,[1]Store_Code!$A$2:$B$10,2,FALSE)</f>
        <v>Glasgow</v>
      </c>
      <c r="D68">
        <f t="shared" si="1"/>
        <v>31</v>
      </c>
      <c r="E68" t="s">
        <v>8</v>
      </c>
      <c r="F68" t="s">
        <v>9</v>
      </c>
      <c r="G68">
        <v>30792</v>
      </c>
    </row>
    <row r="69" spans="1:7" x14ac:dyDescent="0.3">
      <c r="A69" s="1">
        <v>44199</v>
      </c>
      <c r="B69" t="s">
        <v>26</v>
      </c>
      <c r="C69" t="str">
        <f>VLOOKUP(B69,[1]Store_Code!$A$2:$B$10,2,FALSE)</f>
        <v>Glasgow</v>
      </c>
      <c r="D69">
        <f t="shared" si="1"/>
        <v>44</v>
      </c>
      <c r="E69" t="s">
        <v>10</v>
      </c>
      <c r="F69" t="s">
        <v>11</v>
      </c>
      <c r="G69">
        <v>85014</v>
      </c>
    </row>
    <row r="70" spans="1:7" x14ac:dyDescent="0.3">
      <c r="A70" s="1">
        <v>44199</v>
      </c>
      <c r="B70" t="s">
        <v>26</v>
      </c>
      <c r="C70" t="str">
        <f>VLOOKUP(B70,[1]Store_Code!$A$2:$B$10,2,FALSE)</f>
        <v>Glasgow</v>
      </c>
      <c r="D70">
        <f t="shared" si="1"/>
        <v>26</v>
      </c>
      <c r="E70" t="s">
        <v>13</v>
      </c>
      <c r="F70" t="s">
        <v>9</v>
      </c>
      <c r="G70">
        <v>22724</v>
      </c>
    </row>
    <row r="71" spans="1:7" x14ac:dyDescent="0.3">
      <c r="A71" s="1">
        <v>44199</v>
      </c>
      <c r="B71" t="s">
        <v>27</v>
      </c>
      <c r="C71" t="str">
        <f>VLOOKUP(B71,[1]Store_Code!$A$2:$B$10,2,FALSE)</f>
        <v>Dumfries</v>
      </c>
      <c r="D71">
        <f t="shared" si="1"/>
        <v>13</v>
      </c>
      <c r="E71" t="s">
        <v>8</v>
      </c>
      <c r="F71" t="s">
        <v>9</v>
      </c>
      <c r="G71">
        <v>9601</v>
      </c>
    </row>
    <row r="72" spans="1:7" x14ac:dyDescent="0.3">
      <c r="A72" s="1">
        <v>44199</v>
      </c>
      <c r="B72" t="s">
        <v>27</v>
      </c>
      <c r="C72" t="str">
        <f>VLOOKUP(B72,[1]Store_Code!$A$2:$B$10,2,FALSE)</f>
        <v>Dumfries</v>
      </c>
      <c r="D72">
        <f t="shared" si="1"/>
        <v>18</v>
      </c>
      <c r="E72" t="s">
        <v>10</v>
      </c>
      <c r="F72" t="s">
        <v>11</v>
      </c>
      <c r="G72">
        <v>19278</v>
      </c>
    </row>
    <row r="73" spans="1:7" x14ac:dyDescent="0.3">
      <c r="A73" s="1">
        <v>44199</v>
      </c>
      <c r="B73" t="s">
        <v>27</v>
      </c>
      <c r="C73" t="str">
        <f>VLOOKUP(B73,[1]Store_Code!$A$2:$B$10,2,FALSE)</f>
        <v>Dumfries</v>
      </c>
      <c r="D73">
        <f t="shared" si="1"/>
        <v>9</v>
      </c>
      <c r="E73" t="s">
        <v>13</v>
      </c>
      <c r="F73" t="s">
        <v>9</v>
      </c>
      <c r="G73">
        <v>6257</v>
      </c>
    </row>
    <row r="74" spans="1:7" x14ac:dyDescent="0.3">
      <c r="A74" s="1">
        <v>44199</v>
      </c>
      <c r="B74" t="s">
        <v>28</v>
      </c>
      <c r="C74" t="str">
        <f>VLOOKUP(B74,[1]Store_Code!$A$2:$B$10,2,FALSE)</f>
        <v>Inverness</v>
      </c>
      <c r="D74">
        <f t="shared" si="1"/>
        <v>22</v>
      </c>
      <c r="E74" t="s">
        <v>8</v>
      </c>
      <c r="F74" t="s">
        <v>9</v>
      </c>
      <c r="G74">
        <v>13430</v>
      </c>
    </row>
    <row r="75" spans="1:7" x14ac:dyDescent="0.3">
      <c r="A75" s="1">
        <v>44199</v>
      </c>
      <c r="B75" t="s">
        <v>28</v>
      </c>
      <c r="C75" t="str">
        <f>VLOOKUP(B75,[1]Store_Code!$A$2:$B$10,2,FALSE)</f>
        <v>Inverness</v>
      </c>
      <c r="D75">
        <f t="shared" si="1"/>
        <v>20</v>
      </c>
      <c r="E75" t="s">
        <v>10</v>
      </c>
      <c r="F75" t="s">
        <v>11</v>
      </c>
      <c r="G75">
        <v>31409</v>
      </c>
    </row>
    <row r="76" spans="1:7" x14ac:dyDescent="0.3">
      <c r="A76" s="1">
        <v>44199</v>
      </c>
      <c r="B76" t="s">
        <v>28</v>
      </c>
      <c r="C76" t="str">
        <f>VLOOKUP(B76,[1]Store_Code!$A$2:$B$10,2,FALSE)</f>
        <v>Inverness</v>
      </c>
      <c r="D76">
        <f t="shared" si="1"/>
        <v>20</v>
      </c>
      <c r="E76" t="s">
        <v>13</v>
      </c>
      <c r="F76" t="s">
        <v>9</v>
      </c>
      <c r="G76">
        <v>11327</v>
      </c>
    </row>
    <row r="77" spans="1:7" x14ac:dyDescent="0.3">
      <c r="A77" s="1">
        <v>44199</v>
      </c>
      <c r="B77" t="s">
        <v>29</v>
      </c>
      <c r="C77" t="str">
        <f>VLOOKUP(B77,[1]Store_Code!$A$2:$B$10,2,FALSE)</f>
        <v>Stirling</v>
      </c>
      <c r="D77">
        <f t="shared" si="1"/>
        <v>22</v>
      </c>
      <c r="E77" t="s">
        <v>8</v>
      </c>
      <c r="F77" t="s">
        <v>9</v>
      </c>
      <c r="G77">
        <v>13091</v>
      </c>
    </row>
    <row r="78" spans="1:7" x14ac:dyDescent="0.3">
      <c r="A78" s="1">
        <v>44199</v>
      </c>
      <c r="B78" t="s">
        <v>29</v>
      </c>
      <c r="C78" t="str">
        <f>VLOOKUP(B78,[1]Store_Code!$A$2:$B$10,2,FALSE)</f>
        <v>Stirling</v>
      </c>
      <c r="D78">
        <f t="shared" si="1"/>
        <v>21</v>
      </c>
      <c r="E78" t="s">
        <v>10</v>
      </c>
      <c r="F78" t="s">
        <v>9</v>
      </c>
      <c r="G78">
        <v>25491</v>
      </c>
    </row>
    <row r="79" spans="1:7" x14ac:dyDescent="0.3">
      <c r="A79" s="1">
        <v>44199</v>
      </c>
      <c r="B79" t="s">
        <v>29</v>
      </c>
      <c r="C79" t="str">
        <f>VLOOKUP(B79,[1]Store_Code!$A$2:$B$10,2,FALSE)</f>
        <v>Stirling</v>
      </c>
      <c r="D79">
        <f t="shared" si="1"/>
        <v>15.7</v>
      </c>
      <c r="E79" t="s">
        <v>13</v>
      </c>
      <c r="F79" t="s">
        <v>9</v>
      </c>
      <c r="G79">
        <v>13802</v>
      </c>
    </row>
    <row r="80" spans="1:7" x14ac:dyDescent="0.3">
      <c r="A80" s="1">
        <v>44199</v>
      </c>
      <c r="B80" t="s">
        <v>30</v>
      </c>
      <c r="C80" t="str">
        <f>VLOOKUP(B80,[1]Store_Code!$A$2:$B$10,2,FALSE)</f>
        <v>Edinburgh</v>
      </c>
      <c r="D80">
        <f t="shared" si="1"/>
        <v>29</v>
      </c>
      <c r="E80" t="s">
        <v>8</v>
      </c>
      <c r="F80" t="s">
        <v>9</v>
      </c>
      <c r="G80">
        <v>18410</v>
      </c>
    </row>
    <row r="81" spans="1:7" x14ac:dyDescent="0.3">
      <c r="A81" s="1">
        <v>44199</v>
      </c>
      <c r="B81" t="s">
        <v>30</v>
      </c>
      <c r="C81" t="str">
        <f>VLOOKUP(B81,[1]Store_Code!$A$2:$B$10,2,FALSE)</f>
        <v>Edinburgh</v>
      </c>
      <c r="D81">
        <f t="shared" si="1"/>
        <v>39</v>
      </c>
      <c r="E81" t="s">
        <v>10</v>
      </c>
      <c r="F81" t="s">
        <v>11</v>
      </c>
      <c r="G81">
        <v>54219</v>
      </c>
    </row>
    <row r="82" spans="1:7" x14ac:dyDescent="0.3">
      <c r="A82" s="1">
        <v>44199</v>
      </c>
      <c r="B82" t="s">
        <v>30</v>
      </c>
      <c r="C82" t="str">
        <f>VLOOKUP(B82,[1]Store_Code!$A$2:$B$10,2,FALSE)</f>
        <v>Edinburgh</v>
      </c>
      <c r="D82">
        <f t="shared" si="1"/>
        <v>24</v>
      </c>
      <c r="E82" t="s">
        <v>13</v>
      </c>
      <c r="F82" t="s">
        <v>9</v>
      </c>
      <c r="G82">
        <v>20704</v>
      </c>
    </row>
    <row r="83" spans="1:7" x14ac:dyDescent="0.3">
      <c r="A83" s="1">
        <v>44200</v>
      </c>
      <c r="B83" t="s">
        <v>7</v>
      </c>
      <c r="C83" t="str">
        <f>VLOOKUP(B83,[1]Store_Code!$A$2:$B$10,2,FALSE)</f>
        <v>Perth</v>
      </c>
      <c r="D83">
        <f t="shared" si="1"/>
        <v>18</v>
      </c>
      <c r="E83" t="s">
        <v>8</v>
      </c>
      <c r="F83" t="s">
        <v>9</v>
      </c>
      <c r="G83">
        <v>9448</v>
      </c>
    </row>
    <row r="84" spans="1:7" x14ac:dyDescent="0.3">
      <c r="A84" s="1">
        <v>44200</v>
      </c>
      <c r="B84" t="s">
        <v>7</v>
      </c>
      <c r="C84" t="str">
        <f>VLOOKUP(B84,[1]Store_Code!$A$2:$B$10,2,FALSE)</f>
        <v>Perth</v>
      </c>
      <c r="D84">
        <f t="shared" si="1"/>
        <v>19</v>
      </c>
      <c r="E84" t="s">
        <v>10</v>
      </c>
      <c r="F84" t="s">
        <v>11</v>
      </c>
      <c r="G84">
        <v>23808</v>
      </c>
    </row>
    <row r="85" spans="1:7" x14ac:dyDescent="0.3">
      <c r="A85" s="1">
        <v>44200</v>
      </c>
      <c r="B85" t="s">
        <v>7</v>
      </c>
      <c r="C85" t="str">
        <f>VLOOKUP(B85,[1]Store_Code!$A$2:$B$10,2,FALSE)</f>
        <v>Perth</v>
      </c>
      <c r="D85">
        <f t="shared" si="1"/>
        <v>13</v>
      </c>
      <c r="E85" t="s">
        <v>13</v>
      </c>
      <c r="F85" t="s">
        <v>9</v>
      </c>
      <c r="G85">
        <v>12611</v>
      </c>
    </row>
    <row r="86" spans="1:7" x14ac:dyDescent="0.3">
      <c r="A86" s="1">
        <v>44200</v>
      </c>
      <c r="B86" t="s">
        <v>15</v>
      </c>
      <c r="C86" t="str">
        <f>VLOOKUP(B86,[1]Store_Code!$A$2:$B$10,2,FALSE)</f>
        <v>Aberdeen</v>
      </c>
      <c r="D86">
        <f t="shared" si="1"/>
        <v>24</v>
      </c>
      <c r="E86" t="s">
        <v>8</v>
      </c>
      <c r="F86" t="s">
        <v>9</v>
      </c>
      <c r="G86">
        <v>14019</v>
      </c>
    </row>
    <row r="87" spans="1:7" x14ac:dyDescent="0.3">
      <c r="A87" s="1">
        <v>44200</v>
      </c>
      <c r="B87" t="s">
        <v>15</v>
      </c>
      <c r="C87" t="str">
        <f>VLOOKUP(B87,[1]Store_Code!$A$2:$B$10,2,FALSE)</f>
        <v>Aberdeen</v>
      </c>
      <c r="D87">
        <f t="shared" si="1"/>
        <v>28</v>
      </c>
      <c r="E87" t="s">
        <v>10</v>
      </c>
      <c r="F87" t="s">
        <v>11</v>
      </c>
      <c r="G87">
        <v>37475</v>
      </c>
    </row>
    <row r="88" spans="1:7" x14ac:dyDescent="0.3">
      <c r="A88" s="1">
        <v>44200</v>
      </c>
      <c r="B88" t="s">
        <v>15</v>
      </c>
      <c r="C88" t="str">
        <f>VLOOKUP(B88,[1]Store_Code!$A$2:$B$10,2,FALSE)</f>
        <v>Aberdeen</v>
      </c>
      <c r="D88">
        <f t="shared" si="1"/>
        <v>16</v>
      </c>
      <c r="E88" t="s">
        <v>13</v>
      </c>
      <c r="F88" t="s">
        <v>9</v>
      </c>
      <c r="G88">
        <v>13572</v>
      </c>
    </row>
    <row r="89" spans="1:7" x14ac:dyDescent="0.3">
      <c r="A89" s="1">
        <v>44200</v>
      </c>
      <c r="B89" t="s">
        <v>19</v>
      </c>
      <c r="C89" t="str">
        <f>VLOOKUP(B89,[1]Store_Code!$A$2:$B$10,2,FALSE)</f>
        <v>St Andrews</v>
      </c>
      <c r="D89">
        <f t="shared" si="1"/>
        <v>15</v>
      </c>
      <c r="E89" t="s">
        <v>8</v>
      </c>
      <c r="F89" t="s">
        <v>9</v>
      </c>
      <c r="G89">
        <v>7273</v>
      </c>
    </row>
    <row r="90" spans="1:7" x14ac:dyDescent="0.3">
      <c r="A90" s="1">
        <v>44200</v>
      </c>
      <c r="B90" t="s">
        <v>19</v>
      </c>
      <c r="C90" t="str">
        <f>VLOOKUP(B90,[1]Store_Code!$A$2:$B$10,2,FALSE)</f>
        <v>St Andrews</v>
      </c>
      <c r="D90">
        <f t="shared" si="1"/>
        <v>19</v>
      </c>
      <c r="E90" t="s">
        <v>10</v>
      </c>
      <c r="F90" t="s">
        <v>11</v>
      </c>
      <c r="G90">
        <v>18887</v>
      </c>
    </row>
    <row r="91" spans="1:7" x14ac:dyDescent="0.3">
      <c r="A91" s="1">
        <v>44200</v>
      </c>
      <c r="B91" t="s">
        <v>19</v>
      </c>
      <c r="C91" t="str">
        <f>VLOOKUP(B91,[1]Store_Code!$A$2:$B$10,2,FALSE)</f>
        <v>St Andrews</v>
      </c>
      <c r="D91">
        <f t="shared" si="1"/>
        <v>10</v>
      </c>
      <c r="E91" t="s">
        <v>13</v>
      </c>
      <c r="F91" t="s">
        <v>9</v>
      </c>
      <c r="G91">
        <v>8550</v>
      </c>
    </row>
    <row r="92" spans="1:7" x14ac:dyDescent="0.3">
      <c r="A92" s="1">
        <v>44200</v>
      </c>
      <c r="B92" t="s">
        <v>23</v>
      </c>
      <c r="C92" t="str">
        <f>VLOOKUP(B92,[1]Store_Code!$A$2:$B$10,2,FALSE)</f>
        <v>Dundee</v>
      </c>
      <c r="D92">
        <f t="shared" si="1"/>
        <v>23</v>
      </c>
      <c r="E92" t="s">
        <v>8</v>
      </c>
      <c r="F92" t="s">
        <v>9</v>
      </c>
      <c r="G92">
        <v>14314</v>
      </c>
    </row>
    <row r="93" spans="1:7" x14ac:dyDescent="0.3">
      <c r="A93" s="1">
        <v>44200</v>
      </c>
      <c r="B93" t="s">
        <v>23</v>
      </c>
      <c r="C93" t="str">
        <f>VLOOKUP(B93,[1]Store_Code!$A$2:$B$10,2,FALSE)</f>
        <v>Dundee</v>
      </c>
      <c r="D93">
        <f t="shared" si="1"/>
        <v>30</v>
      </c>
      <c r="E93" t="s">
        <v>10</v>
      </c>
      <c r="F93" t="s">
        <v>11</v>
      </c>
      <c r="G93">
        <v>36137</v>
      </c>
    </row>
    <row r="94" spans="1:7" x14ac:dyDescent="0.3">
      <c r="A94" s="1">
        <v>44200</v>
      </c>
      <c r="B94" t="s">
        <v>23</v>
      </c>
      <c r="C94" t="str">
        <f>VLOOKUP(B94,[1]Store_Code!$A$2:$B$10,2,FALSE)</f>
        <v>Dundee</v>
      </c>
      <c r="D94">
        <f t="shared" si="1"/>
        <v>22</v>
      </c>
      <c r="E94" t="s">
        <v>13</v>
      </c>
      <c r="F94" t="s">
        <v>9</v>
      </c>
      <c r="G94">
        <v>13523</v>
      </c>
    </row>
    <row r="95" spans="1:7" x14ac:dyDescent="0.3">
      <c r="A95" s="1">
        <v>44200</v>
      </c>
      <c r="B95" t="s">
        <v>26</v>
      </c>
      <c r="C95" t="str">
        <f>VLOOKUP(B95,[1]Store_Code!$A$2:$B$10,2,FALSE)</f>
        <v>Glasgow</v>
      </c>
      <c r="D95">
        <f t="shared" si="1"/>
        <v>31</v>
      </c>
      <c r="E95" t="s">
        <v>8</v>
      </c>
      <c r="F95" t="s">
        <v>9</v>
      </c>
      <c r="G95">
        <v>29926</v>
      </c>
    </row>
    <row r="96" spans="1:7" x14ac:dyDescent="0.3">
      <c r="A96" s="1">
        <v>44200</v>
      </c>
      <c r="B96" t="s">
        <v>26</v>
      </c>
      <c r="C96" t="str">
        <f>VLOOKUP(B96,[1]Store_Code!$A$2:$B$10,2,FALSE)</f>
        <v>Glasgow</v>
      </c>
      <c r="D96">
        <f t="shared" si="1"/>
        <v>44</v>
      </c>
      <c r="E96" t="s">
        <v>10</v>
      </c>
      <c r="F96" t="s">
        <v>11</v>
      </c>
      <c r="G96">
        <v>84993</v>
      </c>
    </row>
    <row r="97" spans="1:7" x14ac:dyDescent="0.3">
      <c r="A97" s="1">
        <v>44200</v>
      </c>
      <c r="B97" t="s">
        <v>26</v>
      </c>
      <c r="C97" t="str">
        <f>VLOOKUP(B97,[1]Store_Code!$A$2:$B$10,2,FALSE)</f>
        <v>Glasgow</v>
      </c>
      <c r="D97">
        <f t="shared" si="1"/>
        <v>26</v>
      </c>
      <c r="E97" t="s">
        <v>13</v>
      </c>
      <c r="F97" t="s">
        <v>9</v>
      </c>
      <c r="G97">
        <v>21547</v>
      </c>
    </row>
    <row r="98" spans="1:7" x14ac:dyDescent="0.3">
      <c r="A98" s="1">
        <v>44200</v>
      </c>
      <c r="B98" t="s">
        <v>27</v>
      </c>
      <c r="C98" t="str">
        <f>VLOOKUP(B98,[1]Store_Code!$A$2:$B$10,2,FALSE)</f>
        <v>Dumfries</v>
      </c>
      <c r="D98">
        <f t="shared" si="1"/>
        <v>13</v>
      </c>
      <c r="E98" t="s">
        <v>8</v>
      </c>
      <c r="F98" t="s">
        <v>9</v>
      </c>
      <c r="G98">
        <v>9330</v>
      </c>
    </row>
    <row r="99" spans="1:7" x14ac:dyDescent="0.3">
      <c r="A99" s="1">
        <v>44200</v>
      </c>
      <c r="B99" t="s">
        <v>27</v>
      </c>
      <c r="C99" t="str">
        <f>VLOOKUP(B99,[1]Store_Code!$A$2:$B$10,2,FALSE)</f>
        <v>Dumfries</v>
      </c>
      <c r="D99">
        <f t="shared" si="1"/>
        <v>18</v>
      </c>
      <c r="E99" t="s">
        <v>10</v>
      </c>
      <c r="F99" t="s">
        <v>11</v>
      </c>
      <c r="G99">
        <v>19273</v>
      </c>
    </row>
    <row r="100" spans="1:7" x14ac:dyDescent="0.3">
      <c r="A100" s="1">
        <v>44200</v>
      </c>
      <c r="B100" t="s">
        <v>27</v>
      </c>
      <c r="C100" t="str">
        <f>VLOOKUP(B100,[1]Store_Code!$A$2:$B$10,2,FALSE)</f>
        <v>Dumfries</v>
      </c>
      <c r="D100">
        <f t="shared" si="1"/>
        <v>9</v>
      </c>
      <c r="E100" t="s">
        <v>13</v>
      </c>
      <c r="F100" t="s">
        <v>9</v>
      </c>
      <c r="G100">
        <v>5933</v>
      </c>
    </row>
    <row r="101" spans="1:7" x14ac:dyDescent="0.3">
      <c r="A101" s="1">
        <v>44200</v>
      </c>
      <c r="B101" t="s">
        <v>28</v>
      </c>
      <c r="C101" t="str">
        <f>VLOOKUP(B101,[1]Store_Code!$A$2:$B$10,2,FALSE)</f>
        <v>Inverness</v>
      </c>
      <c r="D101">
        <f t="shared" si="1"/>
        <v>22</v>
      </c>
      <c r="E101" t="s">
        <v>8</v>
      </c>
      <c r="F101" t="s">
        <v>9</v>
      </c>
      <c r="G101">
        <v>13052</v>
      </c>
    </row>
    <row r="102" spans="1:7" x14ac:dyDescent="0.3">
      <c r="A102" s="1">
        <v>44200</v>
      </c>
      <c r="B102" t="s">
        <v>28</v>
      </c>
      <c r="C102" t="str">
        <f>VLOOKUP(B102,[1]Store_Code!$A$2:$B$10,2,FALSE)</f>
        <v>Inverness</v>
      </c>
      <c r="D102">
        <f t="shared" si="1"/>
        <v>20</v>
      </c>
      <c r="E102" t="s">
        <v>10</v>
      </c>
      <c r="F102" t="s">
        <v>11</v>
      </c>
      <c r="G102">
        <v>31401</v>
      </c>
    </row>
    <row r="103" spans="1:7" x14ac:dyDescent="0.3">
      <c r="A103" s="1">
        <v>44200</v>
      </c>
      <c r="B103" t="s">
        <v>28</v>
      </c>
      <c r="C103" t="str">
        <f>VLOOKUP(B103,[1]Store_Code!$A$2:$B$10,2,FALSE)</f>
        <v>Inverness</v>
      </c>
      <c r="D103">
        <f t="shared" si="1"/>
        <v>20</v>
      </c>
      <c r="E103" t="s">
        <v>13</v>
      </c>
      <c r="F103" t="s">
        <v>9</v>
      </c>
      <c r="G103">
        <v>10741</v>
      </c>
    </row>
    <row r="104" spans="1:7" x14ac:dyDescent="0.3">
      <c r="A104" s="1">
        <v>44200</v>
      </c>
      <c r="B104" t="s">
        <v>29</v>
      </c>
      <c r="C104" t="str">
        <f>VLOOKUP(B104,[1]Store_Code!$A$2:$B$10,2,FALSE)</f>
        <v>Stirling</v>
      </c>
      <c r="D104">
        <f t="shared" si="1"/>
        <v>22</v>
      </c>
      <c r="E104" t="s">
        <v>8</v>
      </c>
      <c r="F104" t="s">
        <v>9</v>
      </c>
      <c r="G104">
        <v>12724</v>
      </c>
    </row>
    <row r="105" spans="1:7" x14ac:dyDescent="0.3">
      <c r="A105" s="1">
        <v>44200</v>
      </c>
      <c r="B105" t="s">
        <v>29</v>
      </c>
      <c r="C105" t="str">
        <f>VLOOKUP(B105,[1]Store_Code!$A$2:$B$10,2,FALSE)</f>
        <v>Stirling</v>
      </c>
      <c r="D105">
        <f t="shared" si="1"/>
        <v>21</v>
      </c>
      <c r="E105" t="s">
        <v>10</v>
      </c>
      <c r="F105" t="s">
        <v>9</v>
      </c>
      <c r="G105">
        <v>25485</v>
      </c>
    </row>
    <row r="106" spans="1:7" x14ac:dyDescent="0.3">
      <c r="A106" s="1">
        <v>44200</v>
      </c>
      <c r="B106" t="s">
        <v>29</v>
      </c>
      <c r="C106" t="str">
        <f>VLOOKUP(B106,[1]Store_Code!$A$2:$B$10,2,FALSE)</f>
        <v>Stirling</v>
      </c>
      <c r="D106">
        <f t="shared" si="1"/>
        <v>15.7</v>
      </c>
      <c r="E106" t="s">
        <v>13</v>
      </c>
      <c r="F106" t="s">
        <v>9</v>
      </c>
      <c r="G106">
        <v>13088</v>
      </c>
    </row>
    <row r="107" spans="1:7" x14ac:dyDescent="0.3">
      <c r="A107" s="1">
        <v>44200</v>
      </c>
      <c r="B107" t="s">
        <v>30</v>
      </c>
      <c r="C107" t="str">
        <f>VLOOKUP(B107,[1]Store_Code!$A$2:$B$10,2,FALSE)</f>
        <v>Edinburgh</v>
      </c>
      <c r="D107">
        <f t="shared" si="1"/>
        <v>29</v>
      </c>
      <c r="E107" t="s">
        <v>8</v>
      </c>
      <c r="F107" t="s">
        <v>9</v>
      </c>
      <c r="G107">
        <v>17892</v>
      </c>
    </row>
    <row r="108" spans="1:7" x14ac:dyDescent="0.3">
      <c r="A108" s="1">
        <v>44200</v>
      </c>
      <c r="B108" t="s">
        <v>30</v>
      </c>
      <c r="C108" t="str">
        <f>VLOOKUP(B108,[1]Store_Code!$A$2:$B$10,2,FALSE)</f>
        <v>Edinburgh</v>
      </c>
      <c r="D108">
        <f t="shared" si="1"/>
        <v>39</v>
      </c>
      <c r="E108" t="s">
        <v>10</v>
      </c>
      <c r="F108" t="s">
        <v>11</v>
      </c>
      <c r="G108">
        <v>54205</v>
      </c>
    </row>
    <row r="109" spans="1:7" x14ac:dyDescent="0.3">
      <c r="A109" s="1">
        <v>44200</v>
      </c>
      <c r="B109" t="s">
        <v>30</v>
      </c>
      <c r="C109" t="str">
        <f>VLOOKUP(B109,[1]Store_Code!$A$2:$B$10,2,FALSE)</f>
        <v>Edinburgh</v>
      </c>
      <c r="D109">
        <f t="shared" si="1"/>
        <v>24</v>
      </c>
      <c r="E109" t="s">
        <v>13</v>
      </c>
      <c r="F109" t="s">
        <v>9</v>
      </c>
      <c r="G109">
        <v>19630</v>
      </c>
    </row>
    <row r="110" spans="1:7" x14ac:dyDescent="0.3">
      <c r="A110" s="1">
        <v>44201</v>
      </c>
      <c r="B110" t="s">
        <v>7</v>
      </c>
      <c r="C110" t="str">
        <f>VLOOKUP(B110,[1]Store_Code!$A$2:$B$10,2,FALSE)</f>
        <v>Perth</v>
      </c>
      <c r="D110">
        <f t="shared" si="1"/>
        <v>18</v>
      </c>
      <c r="E110" t="s">
        <v>8</v>
      </c>
      <c r="F110" t="s">
        <v>9</v>
      </c>
      <c r="G110">
        <v>9658</v>
      </c>
    </row>
    <row r="111" spans="1:7" x14ac:dyDescent="0.3">
      <c r="A111" s="1">
        <v>44201</v>
      </c>
      <c r="B111" t="s">
        <v>7</v>
      </c>
      <c r="C111" t="str">
        <f>VLOOKUP(B111,[1]Store_Code!$A$2:$B$10,2,FALSE)</f>
        <v>Perth</v>
      </c>
      <c r="D111">
        <f t="shared" si="1"/>
        <v>19</v>
      </c>
      <c r="E111" t="s">
        <v>10</v>
      </c>
      <c r="F111" t="s">
        <v>11</v>
      </c>
      <c r="G111">
        <v>27225</v>
      </c>
    </row>
    <row r="112" spans="1:7" x14ac:dyDescent="0.3">
      <c r="A112" s="1">
        <v>44201</v>
      </c>
      <c r="B112" t="s">
        <v>7</v>
      </c>
      <c r="C112" t="str">
        <f>VLOOKUP(B112,[1]Store_Code!$A$2:$B$10,2,FALSE)</f>
        <v>Perth</v>
      </c>
      <c r="D112">
        <f t="shared" si="1"/>
        <v>13</v>
      </c>
      <c r="E112" t="s">
        <v>13</v>
      </c>
      <c r="F112" t="s">
        <v>9</v>
      </c>
      <c r="G112">
        <v>14272</v>
      </c>
    </row>
    <row r="113" spans="1:7" x14ac:dyDescent="0.3">
      <c r="A113" s="1">
        <v>44201</v>
      </c>
      <c r="B113" t="s">
        <v>15</v>
      </c>
      <c r="C113" t="str">
        <f>VLOOKUP(B113,[1]Store_Code!$A$2:$B$10,2,FALSE)</f>
        <v>Aberdeen</v>
      </c>
      <c r="D113">
        <f t="shared" si="1"/>
        <v>24</v>
      </c>
      <c r="E113" t="s">
        <v>8</v>
      </c>
      <c r="F113" t="s">
        <v>9</v>
      </c>
      <c r="G113">
        <v>14351</v>
      </c>
    </row>
    <row r="114" spans="1:7" x14ac:dyDescent="0.3">
      <c r="A114" s="1">
        <v>44201</v>
      </c>
      <c r="B114" t="s">
        <v>15</v>
      </c>
      <c r="C114" t="str">
        <f>VLOOKUP(B114,[1]Store_Code!$A$2:$B$10,2,FALSE)</f>
        <v>Aberdeen</v>
      </c>
      <c r="D114">
        <f t="shared" si="1"/>
        <v>28</v>
      </c>
      <c r="E114" t="s">
        <v>10</v>
      </c>
      <c r="F114" t="s">
        <v>11</v>
      </c>
      <c r="G114">
        <v>42854</v>
      </c>
    </row>
    <row r="115" spans="1:7" x14ac:dyDescent="0.3">
      <c r="A115" s="1">
        <v>44201</v>
      </c>
      <c r="B115" t="s">
        <v>15</v>
      </c>
      <c r="C115" t="str">
        <f>VLOOKUP(B115,[1]Store_Code!$A$2:$B$10,2,FALSE)</f>
        <v>Aberdeen</v>
      </c>
      <c r="D115">
        <f t="shared" si="1"/>
        <v>16</v>
      </c>
      <c r="E115" t="s">
        <v>13</v>
      </c>
      <c r="F115" t="s">
        <v>9</v>
      </c>
      <c r="G115">
        <v>15361</v>
      </c>
    </row>
    <row r="116" spans="1:7" x14ac:dyDescent="0.3">
      <c r="A116" s="1">
        <v>44201</v>
      </c>
      <c r="B116" t="s">
        <v>19</v>
      </c>
      <c r="C116" t="str">
        <f>VLOOKUP(B116,[1]Store_Code!$A$2:$B$10,2,FALSE)</f>
        <v>St Andrews</v>
      </c>
      <c r="D116">
        <f t="shared" si="1"/>
        <v>15</v>
      </c>
      <c r="E116" t="s">
        <v>8</v>
      </c>
      <c r="F116" t="s">
        <v>9</v>
      </c>
      <c r="G116">
        <v>7446</v>
      </c>
    </row>
    <row r="117" spans="1:7" x14ac:dyDescent="0.3">
      <c r="A117" s="1">
        <v>44201</v>
      </c>
      <c r="B117" t="s">
        <v>19</v>
      </c>
      <c r="C117" t="str">
        <f>VLOOKUP(B117,[1]Store_Code!$A$2:$B$10,2,FALSE)</f>
        <v>St Andrews</v>
      </c>
      <c r="D117">
        <f t="shared" si="1"/>
        <v>19</v>
      </c>
      <c r="E117" t="s">
        <v>10</v>
      </c>
      <c r="F117" t="s">
        <v>9</v>
      </c>
      <c r="G117">
        <v>21598</v>
      </c>
    </row>
    <row r="118" spans="1:7" x14ac:dyDescent="0.3">
      <c r="A118" s="1">
        <v>44201</v>
      </c>
      <c r="B118" t="s">
        <v>19</v>
      </c>
      <c r="C118" t="str">
        <f>VLOOKUP(B118,[1]Store_Code!$A$2:$B$10,2,FALSE)</f>
        <v>St Andrews</v>
      </c>
      <c r="D118">
        <f t="shared" si="1"/>
        <v>10</v>
      </c>
      <c r="E118" t="s">
        <v>13</v>
      </c>
      <c r="F118" t="s">
        <v>9</v>
      </c>
      <c r="G118">
        <v>9678</v>
      </c>
    </row>
    <row r="119" spans="1:7" x14ac:dyDescent="0.3">
      <c r="A119" s="1">
        <v>44201</v>
      </c>
      <c r="B119" t="s">
        <v>23</v>
      </c>
      <c r="C119" t="str">
        <f>VLOOKUP(B119,[1]Store_Code!$A$2:$B$10,2,FALSE)</f>
        <v>Dundee</v>
      </c>
      <c r="D119">
        <f t="shared" si="1"/>
        <v>23</v>
      </c>
      <c r="E119" t="s">
        <v>8</v>
      </c>
      <c r="F119" t="s">
        <v>9</v>
      </c>
      <c r="G119">
        <v>14653</v>
      </c>
    </row>
    <row r="120" spans="1:7" x14ac:dyDescent="0.3">
      <c r="A120" s="1">
        <v>44201</v>
      </c>
      <c r="B120" t="s">
        <v>23</v>
      </c>
      <c r="C120" t="str">
        <f>VLOOKUP(B120,[1]Store_Code!$A$2:$B$10,2,FALSE)</f>
        <v>Dundee</v>
      </c>
      <c r="D120">
        <f t="shared" si="1"/>
        <v>30</v>
      </c>
      <c r="E120" t="s">
        <v>10</v>
      </c>
      <c r="F120" t="s">
        <v>11</v>
      </c>
      <c r="G120">
        <v>41324</v>
      </c>
    </row>
    <row r="121" spans="1:7" x14ac:dyDescent="0.3">
      <c r="A121" s="1">
        <v>44201</v>
      </c>
      <c r="B121" t="s">
        <v>23</v>
      </c>
      <c r="C121" t="str">
        <f>VLOOKUP(B121,[1]Store_Code!$A$2:$B$10,2,FALSE)</f>
        <v>Dundee</v>
      </c>
      <c r="D121">
        <f t="shared" si="1"/>
        <v>22</v>
      </c>
      <c r="E121" t="s">
        <v>13</v>
      </c>
      <c r="F121" t="s">
        <v>9</v>
      </c>
      <c r="G121">
        <v>15306</v>
      </c>
    </row>
    <row r="122" spans="1:7" x14ac:dyDescent="0.3">
      <c r="A122" s="1">
        <v>44201</v>
      </c>
      <c r="B122" t="s">
        <v>26</v>
      </c>
      <c r="C122" t="str">
        <f>VLOOKUP(B122,[1]Store_Code!$A$2:$B$10,2,FALSE)</f>
        <v>Glasgow</v>
      </c>
      <c r="D122">
        <f t="shared" si="1"/>
        <v>31</v>
      </c>
      <c r="E122" t="s">
        <v>8</v>
      </c>
      <c r="F122" t="s">
        <v>9</v>
      </c>
      <c r="G122">
        <v>30634</v>
      </c>
    </row>
    <row r="123" spans="1:7" x14ac:dyDescent="0.3">
      <c r="A123" s="1">
        <v>44201</v>
      </c>
      <c r="B123" t="s">
        <v>26</v>
      </c>
      <c r="C123" t="str">
        <f>VLOOKUP(B123,[1]Store_Code!$A$2:$B$10,2,FALSE)</f>
        <v>Glasgow</v>
      </c>
      <c r="D123">
        <f t="shared" si="1"/>
        <v>44</v>
      </c>
      <c r="E123" t="s">
        <v>10</v>
      </c>
      <c r="F123" t="s">
        <v>11</v>
      </c>
      <c r="G123">
        <v>97192</v>
      </c>
    </row>
    <row r="124" spans="1:7" x14ac:dyDescent="0.3">
      <c r="A124" s="1">
        <v>44201</v>
      </c>
      <c r="B124" t="s">
        <v>26</v>
      </c>
      <c r="C124" t="str">
        <f>VLOOKUP(B124,[1]Store_Code!$A$2:$B$10,2,FALSE)</f>
        <v>Glasgow</v>
      </c>
      <c r="D124">
        <f t="shared" si="1"/>
        <v>26</v>
      </c>
      <c r="E124" t="s">
        <v>13</v>
      </c>
      <c r="F124" t="s">
        <v>9</v>
      </c>
      <c r="G124">
        <v>24388</v>
      </c>
    </row>
    <row r="125" spans="1:7" x14ac:dyDescent="0.3">
      <c r="A125" s="1">
        <v>44201</v>
      </c>
      <c r="B125" t="s">
        <v>27</v>
      </c>
      <c r="C125" t="str">
        <f>VLOOKUP(B125,[1]Store_Code!$A$2:$B$10,2,FALSE)</f>
        <v>Dumfries</v>
      </c>
      <c r="D125">
        <f t="shared" si="1"/>
        <v>13</v>
      </c>
      <c r="E125" t="s">
        <v>8</v>
      </c>
      <c r="F125" t="s">
        <v>9</v>
      </c>
      <c r="G125">
        <v>9552</v>
      </c>
    </row>
    <row r="126" spans="1:7" x14ac:dyDescent="0.3">
      <c r="A126" s="1">
        <v>44201</v>
      </c>
      <c r="B126" t="s">
        <v>27</v>
      </c>
      <c r="C126" t="str">
        <f>VLOOKUP(B126,[1]Store_Code!$A$2:$B$10,2,FALSE)</f>
        <v>Dumfries</v>
      </c>
      <c r="D126">
        <f t="shared" si="1"/>
        <v>18</v>
      </c>
      <c r="E126" t="s">
        <v>10</v>
      </c>
      <c r="F126" t="s">
        <v>11</v>
      </c>
      <c r="G126">
        <v>22039</v>
      </c>
    </row>
    <row r="127" spans="1:7" x14ac:dyDescent="0.3">
      <c r="A127" s="1">
        <v>44201</v>
      </c>
      <c r="B127" t="s">
        <v>27</v>
      </c>
      <c r="C127" t="str">
        <f>VLOOKUP(B127,[1]Store_Code!$A$2:$B$10,2,FALSE)</f>
        <v>Dumfries</v>
      </c>
      <c r="D127">
        <f t="shared" si="1"/>
        <v>9</v>
      </c>
      <c r="E127" t="s">
        <v>13</v>
      </c>
      <c r="F127" t="s">
        <v>9</v>
      </c>
      <c r="G127">
        <v>6715</v>
      </c>
    </row>
    <row r="128" spans="1:7" x14ac:dyDescent="0.3">
      <c r="A128" s="1">
        <v>44201</v>
      </c>
      <c r="B128" t="s">
        <v>28</v>
      </c>
      <c r="C128" t="str">
        <f>VLOOKUP(B128,[1]Store_Code!$A$2:$B$10,2,FALSE)</f>
        <v>Inverness</v>
      </c>
      <c r="D128">
        <f t="shared" si="1"/>
        <v>22</v>
      </c>
      <c r="E128" t="s">
        <v>8</v>
      </c>
      <c r="F128" t="s">
        <v>9</v>
      </c>
      <c r="G128">
        <v>13361</v>
      </c>
    </row>
    <row r="129" spans="1:7" x14ac:dyDescent="0.3">
      <c r="A129" s="1">
        <v>44201</v>
      </c>
      <c r="B129" t="s">
        <v>28</v>
      </c>
      <c r="C129" t="str">
        <f>VLOOKUP(B129,[1]Store_Code!$A$2:$B$10,2,FALSE)</f>
        <v>Inverness</v>
      </c>
      <c r="D129">
        <f t="shared" si="1"/>
        <v>20</v>
      </c>
      <c r="E129" t="s">
        <v>10</v>
      </c>
      <c r="F129" t="s">
        <v>11</v>
      </c>
      <c r="G129">
        <v>35908</v>
      </c>
    </row>
    <row r="130" spans="1:7" x14ac:dyDescent="0.3">
      <c r="A130" s="1">
        <v>44201</v>
      </c>
      <c r="B130" t="s">
        <v>28</v>
      </c>
      <c r="C130" t="str">
        <f>VLOOKUP(B130,[1]Store_Code!$A$2:$B$10,2,FALSE)</f>
        <v>Inverness</v>
      </c>
      <c r="D130">
        <f t="shared" ref="D130:D193" si="2">INDEX($I$4:$K$12,MATCH(C130,$H$4:$H$12,0),MATCH(E130,I$3:K$3,0))</f>
        <v>20</v>
      </c>
      <c r="E130" t="s">
        <v>13</v>
      </c>
      <c r="F130" t="s">
        <v>9</v>
      </c>
      <c r="G130">
        <v>12157</v>
      </c>
    </row>
    <row r="131" spans="1:7" x14ac:dyDescent="0.3">
      <c r="A131" s="1">
        <v>44201</v>
      </c>
      <c r="B131" t="s">
        <v>29</v>
      </c>
      <c r="C131" t="str">
        <f>VLOOKUP(B131,[1]Store_Code!$A$2:$B$10,2,FALSE)</f>
        <v>Stirling</v>
      </c>
      <c r="D131">
        <f t="shared" si="2"/>
        <v>22</v>
      </c>
      <c r="E131" t="s">
        <v>8</v>
      </c>
      <c r="F131" t="s">
        <v>9</v>
      </c>
      <c r="G131">
        <v>13025</v>
      </c>
    </row>
    <row r="132" spans="1:7" x14ac:dyDescent="0.3">
      <c r="A132" s="1">
        <v>44201</v>
      </c>
      <c r="B132" t="s">
        <v>29</v>
      </c>
      <c r="C132" t="str">
        <f>VLOOKUP(B132,[1]Store_Code!$A$2:$B$10,2,FALSE)</f>
        <v>Stirling</v>
      </c>
      <c r="D132">
        <f t="shared" si="2"/>
        <v>21</v>
      </c>
      <c r="E132" t="s">
        <v>10</v>
      </c>
      <c r="F132" t="s">
        <v>9</v>
      </c>
      <c r="G132">
        <v>29115</v>
      </c>
    </row>
    <row r="133" spans="1:7" x14ac:dyDescent="0.3">
      <c r="A133" s="1">
        <v>44201</v>
      </c>
      <c r="B133" t="s">
        <v>29</v>
      </c>
      <c r="C133" t="str">
        <f>VLOOKUP(B133,[1]Store_Code!$A$2:$B$10,2,FALSE)</f>
        <v>Stirling</v>
      </c>
      <c r="D133">
        <f t="shared" si="2"/>
        <v>15.7</v>
      </c>
      <c r="E133" t="s">
        <v>13</v>
      </c>
      <c r="F133" t="s">
        <v>9</v>
      </c>
      <c r="G133">
        <v>14812</v>
      </c>
    </row>
    <row r="134" spans="1:7" x14ac:dyDescent="0.3">
      <c r="A134" s="1">
        <v>44201</v>
      </c>
      <c r="B134" t="s">
        <v>30</v>
      </c>
      <c r="C134" t="str">
        <f>VLOOKUP(B134,[1]Store_Code!$A$2:$B$10,2,FALSE)</f>
        <v>Edinburgh</v>
      </c>
      <c r="D134">
        <f t="shared" si="2"/>
        <v>29</v>
      </c>
      <c r="E134" t="s">
        <v>8</v>
      </c>
      <c r="F134" t="s">
        <v>9</v>
      </c>
      <c r="G134">
        <v>18316</v>
      </c>
    </row>
    <row r="135" spans="1:7" x14ac:dyDescent="0.3">
      <c r="A135" s="1">
        <v>44201</v>
      </c>
      <c r="B135" t="s">
        <v>30</v>
      </c>
      <c r="C135" t="str">
        <f>VLOOKUP(B135,[1]Store_Code!$A$2:$B$10,2,FALSE)</f>
        <v>Edinburgh</v>
      </c>
      <c r="D135">
        <f t="shared" si="2"/>
        <v>39</v>
      </c>
      <c r="E135" t="s">
        <v>10</v>
      </c>
      <c r="F135" t="s">
        <v>11</v>
      </c>
      <c r="G135">
        <v>61985</v>
      </c>
    </row>
    <row r="136" spans="1:7" x14ac:dyDescent="0.3">
      <c r="A136" s="1">
        <v>44201</v>
      </c>
      <c r="B136" t="s">
        <v>30</v>
      </c>
      <c r="C136" t="str">
        <f>VLOOKUP(B136,[1]Store_Code!$A$2:$B$10,2,FALSE)</f>
        <v>Edinburgh</v>
      </c>
      <c r="D136">
        <f t="shared" si="2"/>
        <v>24</v>
      </c>
      <c r="E136" t="s">
        <v>13</v>
      </c>
      <c r="F136" t="s">
        <v>9</v>
      </c>
      <c r="G136">
        <v>22220</v>
      </c>
    </row>
    <row r="137" spans="1:7" x14ac:dyDescent="0.3">
      <c r="A137" s="1">
        <v>44202</v>
      </c>
      <c r="B137" t="s">
        <v>7</v>
      </c>
      <c r="C137" t="str">
        <f>VLOOKUP(B137,[1]Store_Code!$A$2:$B$10,2,FALSE)</f>
        <v>Perth</v>
      </c>
      <c r="D137">
        <f t="shared" si="2"/>
        <v>18</v>
      </c>
      <c r="E137" t="s">
        <v>8</v>
      </c>
      <c r="F137" t="s">
        <v>9</v>
      </c>
      <c r="G137">
        <v>9614</v>
      </c>
    </row>
    <row r="138" spans="1:7" x14ac:dyDescent="0.3">
      <c r="A138" s="1">
        <v>44202</v>
      </c>
      <c r="B138" t="s">
        <v>7</v>
      </c>
      <c r="C138" t="str">
        <f>VLOOKUP(B138,[1]Store_Code!$A$2:$B$10,2,FALSE)</f>
        <v>Perth</v>
      </c>
      <c r="D138">
        <f t="shared" si="2"/>
        <v>19</v>
      </c>
      <c r="E138" t="s">
        <v>10</v>
      </c>
      <c r="F138" t="s">
        <v>11</v>
      </c>
      <c r="G138">
        <v>22635</v>
      </c>
    </row>
    <row r="139" spans="1:7" x14ac:dyDescent="0.3">
      <c r="A139" s="1">
        <v>44202</v>
      </c>
      <c r="B139" t="s">
        <v>7</v>
      </c>
      <c r="C139" t="str">
        <f>VLOOKUP(B139,[1]Store_Code!$A$2:$B$10,2,FALSE)</f>
        <v>Perth</v>
      </c>
      <c r="D139">
        <f t="shared" si="2"/>
        <v>13</v>
      </c>
      <c r="E139" t="s">
        <v>13</v>
      </c>
      <c r="F139" t="s">
        <v>9</v>
      </c>
      <c r="G139">
        <v>12815</v>
      </c>
    </row>
    <row r="140" spans="1:7" x14ac:dyDescent="0.3">
      <c r="A140" s="1">
        <v>44202</v>
      </c>
      <c r="B140" t="s">
        <v>15</v>
      </c>
      <c r="C140" t="str">
        <f>VLOOKUP(B140,[1]Store_Code!$A$2:$B$10,2,FALSE)</f>
        <v>Aberdeen</v>
      </c>
      <c r="D140">
        <f t="shared" si="2"/>
        <v>24</v>
      </c>
      <c r="E140" t="s">
        <v>8</v>
      </c>
      <c r="F140" t="s">
        <v>9</v>
      </c>
      <c r="G140">
        <v>14283</v>
      </c>
    </row>
    <row r="141" spans="1:7" x14ac:dyDescent="0.3">
      <c r="A141" s="1">
        <v>44202</v>
      </c>
      <c r="B141" t="s">
        <v>15</v>
      </c>
      <c r="C141" t="str">
        <f>VLOOKUP(B141,[1]Store_Code!$A$2:$B$10,2,FALSE)</f>
        <v>Aberdeen</v>
      </c>
      <c r="D141">
        <f t="shared" si="2"/>
        <v>28</v>
      </c>
      <c r="E141" t="s">
        <v>10</v>
      </c>
      <c r="F141" t="s">
        <v>11</v>
      </c>
      <c r="G141">
        <v>35629</v>
      </c>
    </row>
    <row r="142" spans="1:7" x14ac:dyDescent="0.3">
      <c r="A142" s="1">
        <v>44202</v>
      </c>
      <c r="B142" t="s">
        <v>15</v>
      </c>
      <c r="C142" t="str">
        <f>VLOOKUP(B142,[1]Store_Code!$A$2:$B$10,2,FALSE)</f>
        <v>Aberdeen</v>
      </c>
      <c r="D142">
        <f t="shared" si="2"/>
        <v>16</v>
      </c>
      <c r="E142" t="s">
        <v>13</v>
      </c>
      <c r="F142" t="s">
        <v>9</v>
      </c>
      <c r="G142">
        <v>13793</v>
      </c>
    </row>
    <row r="143" spans="1:7" x14ac:dyDescent="0.3">
      <c r="A143" s="1">
        <v>44202</v>
      </c>
      <c r="B143" t="s">
        <v>19</v>
      </c>
      <c r="C143" t="str">
        <f>VLOOKUP(B143,[1]Store_Code!$A$2:$B$10,2,FALSE)</f>
        <v>St Andrews</v>
      </c>
      <c r="D143">
        <f t="shared" si="2"/>
        <v>15</v>
      </c>
      <c r="E143" t="s">
        <v>8</v>
      </c>
      <c r="F143" t="s">
        <v>9</v>
      </c>
      <c r="G143">
        <v>7410</v>
      </c>
    </row>
    <row r="144" spans="1:7" x14ac:dyDescent="0.3">
      <c r="A144" s="1">
        <v>44202</v>
      </c>
      <c r="B144" t="s">
        <v>19</v>
      </c>
      <c r="C144" t="str">
        <f>VLOOKUP(B144,[1]Store_Code!$A$2:$B$10,2,FALSE)</f>
        <v>St Andrews</v>
      </c>
      <c r="D144">
        <f t="shared" si="2"/>
        <v>19</v>
      </c>
      <c r="E144" t="s">
        <v>10</v>
      </c>
      <c r="F144" t="s">
        <v>9</v>
      </c>
      <c r="G144">
        <v>17957</v>
      </c>
    </row>
    <row r="145" spans="1:7" x14ac:dyDescent="0.3">
      <c r="A145" s="1">
        <v>44202</v>
      </c>
      <c r="B145" t="s">
        <v>19</v>
      </c>
      <c r="C145" t="str">
        <f>VLOOKUP(B145,[1]Store_Code!$A$2:$B$10,2,FALSE)</f>
        <v>St Andrews</v>
      </c>
      <c r="D145">
        <f t="shared" si="2"/>
        <v>10</v>
      </c>
      <c r="E145" t="s">
        <v>13</v>
      </c>
      <c r="F145" t="s">
        <v>9</v>
      </c>
      <c r="G145">
        <v>8689</v>
      </c>
    </row>
    <row r="146" spans="1:7" x14ac:dyDescent="0.3">
      <c r="A146" s="1">
        <v>44202</v>
      </c>
      <c r="B146" t="s">
        <v>23</v>
      </c>
      <c r="C146" t="str">
        <f>VLOOKUP(B146,[1]Store_Code!$A$2:$B$10,2,FALSE)</f>
        <v>Dundee</v>
      </c>
      <c r="D146">
        <f t="shared" si="2"/>
        <v>23</v>
      </c>
      <c r="E146" t="s">
        <v>8</v>
      </c>
      <c r="F146" t="s">
        <v>9</v>
      </c>
      <c r="G146">
        <v>14582</v>
      </c>
    </row>
    <row r="147" spans="1:7" x14ac:dyDescent="0.3">
      <c r="A147" s="1">
        <v>44202</v>
      </c>
      <c r="B147" t="s">
        <v>23</v>
      </c>
      <c r="C147" t="str">
        <f>VLOOKUP(B147,[1]Store_Code!$A$2:$B$10,2,FALSE)</f>
        <v>Dundee</v>
      </c>
      <c r="D147">
        <f t="shared" si="2"/>
        <v>30</v>
      </c>
      <c r="E147" t="s">
        <v>10</v>
      </c>
      <c r="F147" t="s">
        <v>11</v>
      </c>
      <c r="G147">
        <v>34357</v>
      </c>
    </row>
    <row r="148" spans="1:7" x14ac:dyDescent="0.3">
      <c r="A148" s="1">
        <v>44202</v>
      </c>
      <c r="B148" t="s">
        <v>23</v>
      </c>
      <c r="C148" t="str">
        <f>VLOOKUP(B148,[1]Store_Code!$A$2:$B$10,2,FALSE)</f>
        <v>Dundee</v>
      </c>
      <c r="D148">
        <f t="shared" si="2"/>
        <v>22</v>
      </c>
      <c r="E148" t="s">
        <v>13</v>
      </c>
      <c r="F148" t="s">
        <v>9</v>
      </c>
      <c r="G148">
        <v>13744</v>
      </c>
    </row>
    <row r="149" spans="1:7" x14ac:dyDescent="0.3">
      <c r="A149" s="1">
        <v>44202</v>
      </c>
      <c r="B149" t="s">
        <v>26</v>
      </c>
      <c r="C149" t="str">
        <f>VLOOKUP(B149,[1]Store_Code!$A$2:$B$10,2,FALSE)</f>
        <v>Glasgow</v>
      </c>
      <c r="D149">
        <f t="shared" si="2"/>
        <v>31</v>
      </c>
      <c r="E149" t="s">
        <v>8</v>
      </c>
      <c r="F149" t="s">
        <v>9</v>
      </c>
      <c r="G149">
        <v>30487</v>
      </c>
    </row>
    <row r="150" spans="1:7" x14ac:dyDescent="0.3">
      <c r="A150" s="1">
        <v>44202</v>
      </c>
      <c r="B150" t="s">
        <v>26</v>
      </c>
      <c r="C150" t="str">
        <f>VLOOKUP(B150,[1]Store_Code!$A$2:$B$10,2,FALSE)</f>
        <v>Glasgow</v>
      </c>
      <c r="D150">
        <f t="shared" si="2"/>
        <v>44</v>
      </c>
      <c r="E150" t="s">
        <v>10</v>
      </c>
      <c r="F150" t="s">
        <v>11</v>
      </c>
      <c r="G150">
        <v>80807</v>
      </c>
    </row>
    <row r="151" spans="1:7" x14ac:dyDescent="0.3">
      <c r="A151" s="1">
        <v>44202</v>
      </c>
      <c r="B151" t="s">
        <v>26</v>
      </c>
      <c r="C151" t="str">
        <f>VLOOKUP(B151,[1]Store_Code!$A$2:$B$10,2,FALSE)</f>
        <v>Glasgow</v>
      </c>
      <c r="D151">
        <f t="shared" si="2"/>
        <v>26</v>
      </c>
      <c r="E151" t="s">
        <v>13</v>
      </c>
      <c r="F151" t="s">
        <v>9</v>
      </c>
      <c r="G151">
        <v>21897</v>
      </c>
    </row>
    <row r="152" spans="1:7" x14ac:dyDescent="0.3">
      <c r="A152" s="1">
        <v>44202</v>
      </c>
      <c r="B152" t="s">
        <v>27</v>
      </c>
      <c r="C152" t="str">
        <f>VLOOKUP(B152,[1]Store_Code!$A$2:$B$10,2,FALSE)</f>
        <v>Dumfries</v>
      </c>
      <c r="D152">
        <f t="shared" si="2"/>
        <v>13</v>
      </c>
      <c r="E152" t="s">
        <v>8</v>
      </c>
      <c r="F152" t="s">
        <v>9</v>
      </c>
      <c r="G152">
        <v>9506</v>
      </c>
    </row>
    <row r="153" spans="1:7" x14ac:dyDescent="0.3">
      <c r="A153" s="1">
        <v>44202</v>
      </c>
      <c r="B153" t="s">
        <v>27</v>
      </c>
      <c r="C153" t="str">
        <f>VLOOKUP(B153,[1]Store_Code!$A$2:$B$10,2,FALSE)</f>
        <v>Dumfries</v>
      </c>
      <c r="D153">
        <f t="shared" si="2"/>
        <v>18</v>
      </c>
      <c r="E153" t="s">
        <v>10</v>
      </c>
      <c r="F153" t="s">
        <v>11</v>
      </c>
      <c r="G153">
        <v>18324</v>
      </c>
    </row>
    <row r="154" spans="1:7" x14ac:dyDescent="0.3">
      <c r="A154" s="1">
        <v>44202</v>
      </c>
      <c r="B154" t="s">
        <v>27</v>
      </c>
      <c r="C154" t="str">
        <f>VLOOKUP(B154,[1]Store_Code!$A$2:$B$10,2,FALSE)</f>
        <v>Dumfries</v>
      </c>
      <c r="D154">
        <f t="shared" si="2"/>
        <v>9</v>
      </c>
      <c r="E154" t="s">
        <v>13</v>
      </c>
      <c r="F154" t="s">
        <v>9</v>
      </c>
      <c r="G154">
        <v>6029</v>
      </c>
    </row>
    <row r="155" spans="1:7" x14ac:dyDescent="0.3">
      <c r="A155" s="1">
        <v>44202</v>
      </c>
      <c r="B155" t="s">
        <v>28</v>
      </c>
      <c r="C155" t="str">
        <f>VLOOKUP(B155,[1]Store_Code!$A$2:$B$10,2,FALSE)</f>
        <v>Inverness</v>
      </c>
      <c r="D155">
        <f t="shared" si="2"/>
        <v>22</v>
      </c>
      <c r="E155" t="s">
        <v>8</v>
      </c>
      <c r="F155" t="s">
        <v>9</v>
      </c>
      <c r="G155">
        <v>13297</v>
      </c>
    </row>
    <row r="156" spans="1:7" x14ac:dyDescent="0.3">
      <c r="A156" s="1">
        <v>44202</v>
      </c>
      <c r="B156" t="s">
        <v>28</v>
      </c>
      <c r="C156" t="str">
        <f>VLOOKUP(B156,[1]Store_Code!$A$2:$B$10,2,FALSE)</f>
        <v>Inverness</v>
      </c>
      <c r="D156">
        <f t="shared" si="2"/>
        <v>20</v>
      </c>
      <c r="E156" t="s">
        <v>10</v>
      </c>
      <c r="F156" t="s">
        <v>11</v>
      </c>
      <c r="G156">
        <v>29855</v>
      </c>
    </row>
    <row r="157" spans="1:7" x14ac:dyDescent="0.3">
      <c r="A157" s="1">
        <v>44202</v>
      </c>
      <c r="B157" t="s">
        <v>28</v>
      </c>
      <c r="C157" t="str">
        <f>VLOOKUP(B157,[1]Store_Code!$A$2:$B$10,2,FALSE)</f>
        <v>Inverness</v>
      </c>
      <c r="D157">
        <f t="shared" si="2"/>
        <v>20</v>
      </c>
      <c r="E157" t="s">
        <v>13</v>
      </c>
      <c r="F157" t="s">
        <v>9</v>
      </c>
      <c r="G157">
        <v>10915</v>
      </c>
    </row>
    <row r="158" spans="1:7" x14ac:dyDescent="0.3">
      <c r="A158" s="1">
        <v>44202</v>
      </c>
      <c r="B158" t="s">
        <v>29</v>
      </c>
      <c r="C158" t="str">
        <f>VLOOKUP(B158,[1]Store_Code!$A$2:$B$10,2,FALSE)</f>
        <v>Stirling</v>
      </c>
      <c r="D158">
        <f t="shared" si="2"/>
        <v>22</v>
      </c>
      <c r="E158" t="s">
        <v>8</v>
      </c>
      <c r="F158" t="s">
        <v>9</v>
      </c>
      <c r="G158">
        <v>12961</v>
      </c>
    </row>
    <row r="159" spans="1:7" x14ac:dyDescent="0.3">
      <c r="A159" s="1">
        <v>44202</v>
      </c>
      <c r="B159" t="s">
        <v>29</v>
      </c>
      <c r="C159" t="str">
        <f>VLOOKUP(B159,[1]Store_Code!$A$2:$B$10,2,FALSE)</f>
        <v>Stirling</v>
      </c>
      <c r="D159">
        <f t="shared" si="2"/>
        <v>21</v>
      </c>
      <c r="E159" t="s">
        <v>10</v>
      </c>
      <c r="F159" t="s">
        <v>9</v>
      </c>
      <c r="G159">
        <v>24239</v>
      </c>
    </row>
    <row r="160" spans="1:7" x14ac:dyDescent="0.3">
      <c r="A160" s="1">
        <v>44202</v>
      </c>
      <c r="B160" t="s">
        <v>29</v>
      </c>
      <c r="C160" t="str">
        <f>VLOOKUP(B160,[1]Store_Code!$A$2:$B$10,2,FALSE)</f>
        <v>Stirling</v>
      </c>
      <c r="D160">
        <f t="shared" si="2"/>
        <v>15.7</v>
      </c>
      <c r="E160" t="s">
        <v>13</v>
      </c>
      <c r="F160" t="s">
        <v>9</v>
      </c>
      <c r="G160">
        <v>13300</v>
      </c>
    </row>
    <row r="161" spans="1:7" x14ac:dyDescent="0.3">
      <c r="A161" s="1">
        <v>44202</v>
      </c>
      <c r="B161" t="s">
        <v>30</v>
      </c>
      <c r="C161" t="str">
        <f>VLOOKUP(B161,[1]Store_Code!$A$2:$B$10,2,FALSE)</f>
        <v>Edinburgh</v>
      </c>
      <c r="D161">
        <f t="shared" si="2"/>
        <v>29</v>
      </c>
      <c r="E161" t="s">
        <v>8</v>
      </c>
      <c r="F161" t="s">
        <v>9</v>
      </c>
      <c r="G161">
        <v>18228</v>
      </c>
    </row>
    <row r="162" spans="1:7" x14ac:dyDescent="0.3">
      <c r="A162" s="1">
        <v>44202</v>
      </c>
      <c r="B162" t="s">
        <v>30</v>
      </c>
      <c r="C162" t="str">
        <f>VLOOKUP(B162,[1]Store_Code!$A$2:$B$10,2,FALSE)</f>
        <v>Edinburgh</v>
      </c>
      <c r="D162">
        <f t="shared" si="2"/>
        <v>39</v>
      </c>
      <c r="E162" t="s">
        <v>10</v>
      </c>
      <c r="F162" t="s">
        <v>11</v>
      </c>
      <c r="G162">
        <v>51536</v>
      </c>
    </row>
    <row r="163" spans="1:7" x14ac:dyDescent="0.3">
      <c r="A163" s="1">
        <v>44202</v>
      </c>
      <c r="B163" t="s">
        <v>30</v>
      </c>
      <c r="C163" t="str">
        <f>VLOOKUP(B163,[1]Store_Code!$A$2:$B$10,2,FALSE)</f>
        <v>Edinburgh</v>
      </c>
      <c r="D163">
        <f t="shared" si="2"/>
        <v>24</v>
      </c>
      <c r="E163" t="s">
        <v>13</v>
      </c>
      <c r="F163" t="s">
        <v>9</v>
      </c>
      <c r="G163">
        <v>19950</v>
      </c>
    </row>
    <row r="164" spans="1:7" x14ac:dyDescent="0.3">
      <c r="A164" s="1">
        <v>44203</v>
      </c>
      <c r="B164" t="s">
        <v>7</v>
      </c>
      <c r="C164" t="str">
        <f>VLOOKUP(B164,[1]Store_Code!$A$2:$B$10,2,FALSE)</f>
        <v>Perth</v>
      </c>
      <c r="D164">
        <f t="shared" si="2"/>
        <v>18</v>
      </c>
      <c r="E164" t="s">
        <v>8</v>
      </c>
      <c r="F164" t="s">
        <v>9</v>
      </c>
      <c r="G164">
        <v>9414</v>
      </c>
    </row>
    <row r="165" spans="1:7" x14ac:dyDescent="0.3">
      <c r="A165" s="1">
        <v>44203</v>
      </c>
      <c r="B165" t="s">
        <v>7</v>
      </c>
      <c r="C165" t="str">
        <f>VLOOKUP(B165,[1]Store_Code!$A$2:$B$10,2,FALSE)</f>
        <v>Perth</v>
      </c>
      <c r="D165">
        <f t="shared" si="2"/>
        <v>19</v>
      </c>
      <c r="E165" t="s">
        <v>10</v>
      </c>
      <c r="F165" t="s">
        <v>11</v>
      </c>
      <c r="G165">
        <v>22920</v>
      </c>
    </row>
    <row r="166" spans="1:7" x14ac:dyDescent="0.3">
      <c r="A166" s="1">
        <v>44203</v>
      </c>
      <c r="B166" t="s">
        <v>7</v>
      </c>
      <c r="C166" t="str">
        <f>VLOOKUP(B166,[1]Store_Code!$A$2:$B$10,2,FALSE)</f>
        <v>Perth</v>
      </c>
      <c r="D166">
        <f t="shared" si="2"/>
        <v>13</v>
      </c>
      <c r="E166" t="s">
        <v>13</v>
      </c>
      <c r="F166" t="s">
        <v>9</v>
      </c>
      <c r="G166">
        <v>16562</v>
      </c>
    </row>
    <row r="167" spans="1:7" x14ac:dyDescent="0.3">
      <c r="A167" s="1">
        <v>44203</v>
      </c>
      <c r="B167" t="s">
        <v>15</v>
      </c>
      <c r="C167" t="str">
        <f>VLOOKUP(B167,[1]Store_Code!$A$2:$B$10,2,FALSE)</f>
        <v>Aberdeen</v>
      </c>
      <c r="D167">
        <f t="shared" si="2"/>
        <v>24</v>
      </c>
      <c r="E167" t="s">
        <v>8</v>
      </c>
      <c r="F167" t="s">
        <v>9</v>
      </c>
      <c r="G167">
        <v>13964</v>
      </c>
    </row>
    <row r="168" spans="1:7" x14ac:dyDescent="0.3">
      <c r="A168" s="1">
        <v>44203</v>
      </c>
      <c r="B168" t="s">
        <v>15</v>
      </c>
      <c r="C168" t="str">
        <f>VLOOKUP(B168,[1]Store_Code!$A$2:$B$10,2,FALSE)</f>
        <v>Aberdeen</v>
      </c>
      <c r="D168">
        <f t="shared" si="2"/>
        <v>28</v>
      </c>
      <c r="E168" t="s">
        <v>10</v>
      </c>
      <c r="F168" t="s">
        <v>11</v>
      </c>
      <c r="G168">
        <v>36078</v>
      </c>
    </row>
    <row r="169" spans="1:7" x14ac:dyDescent="0.3">
      <c r="A169" s="1">
        <v>44203</v>
      </c>
      <c r="B169" t="s">
        <v>15</v>
      </c>
      <c r="C169" t="str">
        <f>VLOOKUP(B169,[1]Store_Code!$A$2:$B$10,2,FALSE)</f>
        <v>Aberdeen</v>
      </c>
      <c r="D169">
        <f t="shared" si="2"/>
        <v>16</v>
      </c>
      <c r="E169" t="s">
        <v>13</v>
      </c>
      <c r="F169" t="s">
        <v>9</v>
      </c>
      <c r="G169">
        <v>17825</v>
      </c>
    </row>
    <row r="170" spans="1:7" x14ac:dyDescent="0.3">
      <c r="A170" s="1">
        <v>44203</v>
      </c>
      <c r="B170" t="s">
        <v>19</v>
      </c>
      <c r="C170" t="str">
        <f>VLOOKUP(B170,[1]Store_Code!$A$2:$B$10,2,FALSE)</f>
        <v>St Andrews</v>
      </c>
      <c r="D170">
        <f t="shared" si="2"/>
        <v>15</v>
      </c>
      <c r="E170" t="s">
        <v>8</v>
      </c>
      <c r="F170" t="s">
        <v>9</v>
      </c>
      <c r="G170">
        <v>7246</v>
      </c>
    </row>
    <row r="171" spans="1:7" x14ac:dyDescent="0.3">
      <c r="A171" s="1">
        <v>44203</v>
      </c>
      <c r="B171" t="s">
        <v>19</v>
      </c>
      <c r="C171" t="str">
        <f>VLOOKUP(B171,[1]Store_Code!$A$2:$B$10,2,FALSE)</f>
        <v>St Andrews</v>
      </c>
      <c r="D171">
        <f t="shared" si="2"/>
        <v>19</v>
      </c>
      <c r="E171" t="s">
        <v>10</v>
      </c>
      <c r="F171" t="s">
        <v>9</v>
      </c>
      <c r="G171">
        <v>18183</v>
      </c>
    </row>
    <row r="172" spans="1:7" x14ac:dyDescent="0.3">
      <c r="A172" s="1">
        <v>44203</v>
      </c>
      <c r="B172" t="s">
        <v>19</v>
      </c>
      <c r="C172" t="str">
        <f>VLOOKUP(B172,[1]Store_Code!$A$2:$B$10,2,FALSE)</f>
        <v>St Andrews</v>
      </c>
      <c r="D172">
        <f t="shared" si="2"/>
        <v>10</v>
      </c>
      <c r="E172" t="s">
        <v>13</v>
      </c>
      <c r="F172" t="s">
        <v>9</v>
      </c>
      <c r="G172">
        <v>11230</v>
      </c>
    </row>
    <row r="173" spans="1:7" x14ac:dyDescent="0.3">
      <c r="A173" s="1">
        <v>44203</v>
      </c>
      <c r="B173" t="s">
        <v>23</v>
      </c>
      <c r="C173" t="str">
        <f>VLOOKUP(B173,[1]Store_Code!$A$2:$B$10,2,FALSE)</f>
        <v>Dundee</v>
      </c>
      <c r="D173">
        <f t="shared" si="2"/>
        <v>23</v>
      </c>
      <c r="E173" t="s">
        <v>8</v>
      </c>
      <c r="F173" t="s">
        <v>9</v>
      </c>
      <c r="G173">
        <v>14258</v>
      </c>
    </row>
    <row r="174" spans="1:7" x14ac:dyDescent="0.3">
      <c r="A174" s="1">
        <v>44203</v>
      </c>
      <c r="B174" t="s">
        <v>23</v>
      </c>
      <c r="C174" t="str">
        <f>VLOOKUP(B174,[1]Store_Code!$A$2:$B$10,2,FALSE)</f>
        <v>Dundee</v>
      </c>
      <c r="D174">
        <f t="shared" si="2"/>
        <v>30</v>
      </c>
      <c r="E174" t="s">
        <v>10</v>
      </c>
      <c r="F174" t="s">
        <v>11</v>
      </c>
      <c r="G174">
        <v>34790</v>
      </c>
    </row>
    <row r="175" spans="1:7" x14ac:dyDescent="0.3">
      <c r="A175" s="1">
        <v>44203</v>
      </c>
      <c r="B175" t="s">
        <v>23</v>
      </c>
      <c r="C175" t="str">
        <f>VLOOKUP(B175,[1]Store_Code!$A$2:$B$10,2,FALSE)</f>
        <v>Dundee</v>
      </c>
      <c r="D175">
        <f t="shared" si="2"/>
        <v>22</v>
      </c>
      <c r="E175" t="s">
        <v>13</v>
      </c>
      <c r="F175" t="s">
        <v>9</v>
      </c>
      <c r="G175">
        <v>17761</v>
      </c>
    </row>
    <row r="176" spans="1:7" x14ac:dyDescent="0.3">
      <c r="A176" s="1">
        <v>44203</v>
      </c>
      <c r="B176" t="s">
        <v>26</v>
      </c>
      <c r="C176" t="str">
        <f>VLOOKUP(B176,[1]Store_Code!$A$2:$B$10,2,FALSE)</f>
        <v>Glasgow</v>
      </c>
      <c r="D176">
        <f t="shared" si="2"/>
        <v>31</v>
      </c>
      <c r="E176" t="s">
        <v>8</v>
      </c>
      <c r="F176" t="s">
        <v>9</v>
      </c>
      <c r="G176">
        <v>29809</v>
      </c>
    </row>
    <row r="177" spans="1:7" x14ac:dyDescent="0.3">
      <c r="A177" s="1">
        <v>44203</v>
      </c>
      <c r="B177" t="s">
        <v>26</v>
      </c>
      <c r="C177" t="str">
        <f>VLOOKUP(B177,[1]Store_Code!$A$2:$B$10,2,FALSE)</f>
        <v>Glasgow</v>
      </c>
      <c r="D177">
        <f t="shared" si="2"/>
        <v>44</v>
      </c>
      <c r="E177" t="s">
        <v>10</v>
      </c>
      <c r="F177" t="s">
        <v>11</v>
      </c>
      <c r="G177">
        <v>81826</v>
      </c>
    </row>
    <row r="178" spans="1:7" x14ac:dyDescent="0.3">
      <c r="A178" s="1">
        <v>44203</v>
      </c>
      <c r="B178" t="s">
        <v>26</v>
      </c>
      <c r="C178" t="str">
        <f>VLOOKUP(B178,[1]Store_Code!$A$2:$B$10,2,FALSE)</f>
        <v>Glasgow</v>
      </c>
      <c r="D178">
        <f t="shared" si="2"/>
        <v>26</v>
      </c>
      <c r="E178" t="s">
        <v>13</v>
      </c>
      <c r="F178" t="s">
        <v>9</v>
      </c>
      <c r="G178">
        <v>28298</v>
      </c>
    </row>
    <row r="179" spans="1:7" x14ac:dyDescent="0.3">
      <c r="A179" s="1">
        <v>44203</v>
      </c>
      <c r="B179" t="s">
        <v>27</v>
      </c>
      <c r="C179" t="str">
        <f>VLOOKUP(B179,[1]Store_Code!$A$2:$B$10,2,FALSE)</f>
        <v>Dumfries</v>
      </c>
      <c r="D179">
        <f t="shared" si="2"/>
        <v>13</v>
      </c>
      <c r="E179" t="s">
        <v>8</v>
      </c>
      <c r="F179" t="s">
        <v>9</v>
      </c>
      <c r="G179">
        <v>9295</v>
      </c>
    </row>
    <row r="180" spans="1:7" x14ac:dyDescent="0.3">
      <c r="A180" s="1">
        <v>44203</v>
      </c>
      <c r="B180" t="s">
        <v>27</v>
      </c>
      <c r="C180" t="str">
        <f>VLOOKUP(B180,[1]Store_Code!$A$2:$B$10,2,FALSE)</f>
        <v>Dumfries</v>
      </c>
      <c r="D180">
        <f t="shared" si="2"/>
        <v>18</v>
      </c>
      <c r="E180" t="s">
        <v>10</v>
      </c>
      <c r="F180" t="s">
        <v>11</v>
      </c>
      <c r="G180">
        <v>18554</v>
      </c>
    </row>
    <row r="181" spans="1:7" x14ac:dyDescent="0.3">
      <c r="A181" s="1">
        <v>44203</v>
      </c>
      <c r="B181" t="s">
        <v>27</v>
      </c>
      <c r="C181" t="str">
        <f>VLOOKUP(B181,[1]Store_Code!$A$2:$B$10,2,FALSE)</f>
        <v>Dumfries</v>
      </c>
      <c r="D181">
        <f t="shared" si="2"/>
        <v>9</v>
      </c>
      <c r="E181" t="s">
        <v>13</v>
      </c>
      <c r="F181" t="s">
        <v>9</v>
      </c>
      <c r="G181">
        <v>7792</v>
      </c>
    </row>
    <row r="182" spans="1:7" x14ac:dyDescent="0.3">
      <c r="A182" s="1">
        <v>44203</v>
      </c>
      <c r="B182" t="s">
        <v>28</v>
      </c>
      <c r="C182" t="str">
        <f>VLOOKUP(B182,[1]Store_Code!$A$2:$B$10,2,FALSE)</f>
        <v>Inverness</v>
      </c>
      <c r="D182">
        <f t="shared" si="2"/>
        <v>22</v>
      </c>
      <c r="E182" t="s">
        <v>8</v>
      </c>
      <c r="F182" t="s">
        <v>9</v>
      </c>
      <c r="G182">
        <v>13002</v>
      </c>
    </row>
    <row r="183" spans="1:7" x14ac:dyDescent="0.3">
      <c r="A183" s="1">
        <v>44203</v>
      </c>
      <c r="B183" t="s">
        <v>28</v>
      </c>
      <c r="C183" t="str">
        <f>VLOOKUP(B183,[1]Store_Code!$A$2:$B$10,2,FALSE)</f>
        <v>Inverness</v>
      </c>
      <c r="D183">
        <f t="shared" si="2"/>
        <v>20</v>
      </c>
      <c r="E183" t="s">
        <v>10</v>
      </c>
      <c r="F183" t="s">
        <v>11</v>
      </c>
      <c r="G183">
        <v>30231</v>
      </c>
    </row>
    <row r="184" spans="1:7" x14ac:dyDescent="0.3">
      <c r="A184" s="1">
        <v>44203</v>
      </c>
      <c r="B184" t="s">
        <v>28</v>
      </c>
      <c r="C184" t="str">
        <f>VLOOKUP(B184,[1]Store_Code!$A$2:$B$10,2,FALSE)</f>
        <v>Inverness</v>
      </c>
      <c r="D184">
        <f t="shared" si="2"/>
        <v>20</v>
      </c>
      <c r="E184" t="s">
        <v>13</v>
      </c>
      <c r="F184" t="s">
        <v>9</v>
      </c>
      <c r="G184">
        <v>14107</v>
      </c>
    </row>
    <row r="185" spans="1:7" x14ac:dyDescent="0.3">
      <c r="A185" s="1">
        <v>44203</v>
      </c>
      <c r="B185" t="s">
        <v>29</v>
      </c>
      <c r="C185" t="str">
        <f>VLOOKUP(B185,[1]Store_Code!$A$2:$B$10,2,FALSE)</f>
        <v>Stirling</v>
      </c>
      <c r="D185">
        <f t="shared" si="2"/>
        <v>22</v>
      </c>
      <c r="E185" t="s">
        <v>8</v>
      </c>
      <c r="F185" t="s">
        <v>9</v>
      </c>
      <c r="G185">
        <v>12673</v>
      </c>
    </row>
    <row r="186" spans="1:7" x14ac:dyDescent="0.3">
      <c r="A186" s="1">
        <v>44203</v>
      </c>
      <c r="B186" t="s">
        <v>29</v>
      </c>
      <c r="C186" t="str">
        <f>VLOOKUP(B186,[1]Store_Code!$A$2:$B$10,2,FALSE)</f>
        <v>Stirling</v>
      </c>
      <c r="D186">
        <f t="shared" si="2"/>
        <v>21</v>
      </c>
      <c r="E186" t="s">
        <v>10</v>
      </c>
      <c r="F186" t="s">
        <v>9</v>
      </c>
      <c r="G186">
        <v>24542</v>
      </c>
    </row>
    <row r="187" spans="1:7" x14ac:dyDescent="0.3">
      <c r="A187" s="1">
        <v>44203</v>
      </c>
      <c r="B187" t="s">
        <v>29</v>
      </c>
      <c r="C187" t="str">
        <f>VLOOKUP(B187,[1]Store_Code!$A$2:$B$10,2,FALSE)</f>
        <v>Stirling</v>
      </c>
      <c r="D187">
        <f t="shared" si="2"/>
        <v>15.7</v>
      </c>
      <c r="E187" t="s">
        <v>13</v>
      </c>
      <c r="F187" t="s">
        <v>9</v>
      </c>
      <c r="G187">
        <v>17188</v>
      </c>
    </row>
    <row r="188" spans="1:7" x14ac:dyDescent="0.3">
      <c r="A188" s="1">
        <v>44203</v>
      </c>
      <c r="B188" t="s">
        <v>30</v>
      </c>
      <c r="C188" t="str">
        <f>VLOOKUP(B188,[1]Store_Code!$A$2:$B$10,2,FALSE)</f>
        <v>Edinburgh</v>
      </c>
      <c r="D188">
        <f t="shared" si="2"/>
        <v>29</v>
      </c>
      <c r="E188" t="s">
        <v>8</v>
      </c>
      <c r="F188" t="s">
        <v>9</v>
      </c>
      <c r="G188">
        <v>17823</v>
      </c>
    </row>
    <row r="189" spans="1:7" x14ac:dyDescent="0.3">
      <c r="A189" s="1">
        <v>44203</v>
      </c>
      <c r="B189" t="s">
        <v>30</v>
      </c>
      <c r="C189" t="str">
        <f>VLOOKUP(B189,[1]Store_Code!$A$2:$B$10,2,FALSE)</f>
        <v>Edinburgh</v>
      </c>
      <c r="D189">
        <f t="shared" si="2"/>
        <v>39</v>
      </c>
      <c r="E189" t="s">
        <v>10</v>
      </c>
      <c r="F189" t="s">
        <v>11</v>
      </c>
      <c r="G189">
        <v>52185</v>
      </c>
    </row>
    <row r="190" spans="1:7" x14ac:dyDescent="0.3">
      <c r="A190" s="1">
        <v>44203</v>
      </c>
      <c r="B190" t="s">
        <v>30</v>
      </c>
      <c r="C190" t="str">
        <f>VLOOKUP(B190,[1]Store_Code!$A$2:$B$10,2,FALSE)</f>
        <v>Edinburgh</v>
      </c>
      <c r="D190">
        <f t="shared" si="2"/>
        <v>24</v>
      </c>
      <c r="E190" t="s">
        <v>13</v>
      </c>
      <c r="F190" t="s">
        <v>9</v>
      </c>
      <c r="G190">
        <v>25782</v>
      </c>
    </row>
    <row r="191" spans="1:7" x14ac:dyDescent="0.3">
      <c r="A191" s="1">
        <v>44204</v>
      </c>
      <c r="B191" t="s">
        <v>7</v>
      </c>
      <c r="C191" t="str">
        <f>VLOOKUP(B191,[1]Store_Code!$A$2:$B$10,2,FALSE)</f>
        <v>Perth</v>
      </c>
      <c r="D191">
        <f t="shared" si="2"/>
        <v>18</v>
      </c>
      <c r="E191" t="s">
        <v>8</v>
      </c>
      <c r="F191" t="s">
        <v>9</v>
      </c>
      <c r="G191">
        <v>9544</v>
      </c>
    </row>
    <row r="192" spans="1:7" x14ac:dyDescent="0.3">
      <c r="A192" s="1">
        <v>44204</v>
      </c>
      <c r="B192" t="s">
        <v>7</v>
      </c>
      <c r="C192" t="str">
        <f>VLOOKUP(B192,[1]Store_Code!$A$2:$B$10,2,FALSE)</f>
        <v>Perth</v>
      </c>
      <c r="D192">
        <f t="shared" si="2"/>
        <v>19</v>
      </c>
      <c r="E192" t="s">
        <v>10</v>
      </c>
      <c r="F192" t="s">
        <v>11</v>
      </c>
      <c r="G192">
        <v>22814</v>
      </c>
    </row>
    <row r="193" spans="1:7" x14ac:dyDescent="0.3">
      <c r="A193" s="1">
        <v>44204</v>
      </c>
      <c r="B193" t="s">
        <v>7</v>
      </c>
      <c r="C193" t="str">
        <f>VLOOKUP(B193,[1]Store_Code!$A$2:$B$10,2,FALSE)</f>
        <v>Perth</v>
      </c>
      <c r="D193">
        <f t="shared" si="2"/>
        <v>13</v>
      </c>
      <c r="E193" t="s">
        <v>13</v>
      </c>
      <c r="F193" t="s">
        <v>9</v>
      </c>
      <c r="G193">
        <v>14508</v>
      </c>
    </row>
    <row r="194" spans="1:7" x14ac:dyDescent="0.3">
      <c r="A194" s="1">
        <v>44204</v>
      </c>
      <c r="B194" t="s">
        <v>15</v>
      </c>
      <c r="C194" t="str">
        <f>VLOOKUP(B194,[1]Store_Code!$A$2:$B$10,2,FALSE)</f>
        <v>Aberdeen</v>
      </c>
      <c r="D194">
        <f t="shared" ref="D194:D257" si="3">INDEX($I$4:$K$12,MATCH(C194,$H$4:$H$12,0),MATCH(E194,I$3:K$3,0))</f>
        <v>24</v>
      </c>
      <c r="E194" t="s">
        <v>8</v>
      </c>
      <c r="F194" t="s">
        <v>9</v>
      </c>
      <c r="G194">
        <v>14171</v>
      </c>
    </row>
    <row r="195" spans="1:7" x14ac:dyDescent="0.3">
      <c r="A195" s="1">
        <v>44204</v>
      </c>
      <c r="B195" t="s">
        <v>15</v>
      </c>
      <c r="C195" t="str">
        <f>VLOOKUP(B195,[1]Store_Code!$A$2:$B$10,2,FALSE)</f>
        <v>Aberdeen</v>
      </c>
      <c r="D195">
        <f t="shared" si="3"/>
        <v>28</v>
      </c>
      <c r="E195" t="s">
        <v>10</v>
      </c>
      <c r="F195" t="s">
        <v>11</v>
      </c>
      <c r="G195">
        <v>35910</v>
      </c>
    </row>
    <row r="196" spans="1:7" x14ac:dyDescent="0.3">
      <c r="A196" s="1">
        <v>44204</v>
      </c>
      <c r="B196" t="s">
        <v>15</v>
      </c>
      <c r="C196" t="str">
        <f>VLOOKUP(B196,[1]Store_Code!$A$2:$B$10,2,FALSE)</f>
        <v>Aberdeen</v>
      </c>
      <c r="D196">
        <f t="shared" si="3"/>
        <v>16</v>
      </c>
      <c r="E196" t="s">
        <v>13</v>
      </c>
      <c r="F196" t="s">
        <v>9</v>
      </c>
      <c r="G196">
        <v>15617</v>
      </c>
    </row>
    <row r="197" spans="1:7" x14ac:dyDescent="0.3">
      <c r="A197" s="1">
        <v>44204</v>
      </c>
      <c r="B197" t="s">
        <v>19</v>
      </c>
      <c r="C197" t="str">
        <f>VLOOKUP(B197,[1]Store_Code!$A$2:$B$10,2,FALSE)</f>
        <v>St Andrews</v>
      </c>
      <c r="D197">
        <f t="shared" si="3"/>
        <v>15</v>
      </c>
      <c r="E197" t="s">
        <v>8</v>
      </c>
      <c r="F197" t="s">
        <v>9</v>
      </c>
      <c r="G197">
        <v>7353</v>
      </c>
    </row>
    <row r="198" spans="1:7" x14ac:dyDescent="0.3">
      <c r="A198" s="1">
        <v>44204</v>
      </c>
      <c r="B198" t="s">
        <v>19</v>
      </c>
      <c r="C198" t="str">
        <f>VLOOKUP(B198,[1]Store_Code!$A$2:$B$10,2,FALSE)</f>
        <v>St Andrews</v>
      </c>
      <c r="D198">
        <f t="shared" si="3"/>
        <v>19</v>
      </c>
      <c r="E198" t="s">
        <v>10</v>
      </c>
      <c r="F198" t="s">
        <v>9</v>
      </c>
      <c r="G198">
        <v>18099</v>
      </c>
    </row>
    <row r="199" spans="1:7" x14ac:dyDescent="0.3">
      <c r="A199" s="1">
        <v>44204</v>
      </c>
      <c r="B199" t="s">
        <v>19</v>
      </c>
      <c r="C199" t="str">
        <f>VLOOKUP(B199,[1]Store_Code!$A$2:$B$10,2,FALSE)</f>
        <v>St Andrews</v>
      </c>
      <c r="D199">
        <f t="shared" si="3"/>
        <v>10</v>
      </c>
      <c r="E199" t="s">
        <v>13</v>
      </c>
      <c r="F199" t="s">
        <v>9</v>
      </c>
      <c r="G199">
        <v>9839</v>
      </c>
    </row>
    <row r="200" spans="1:7" x14ac:dyDescent="0.3">
      <c r="A200" s="1">
        <v>44204</v>
      </c>
      <c r="B200" t="s">
        <v>23</v>
      </c>
      <c r="C200" t="str">
        <f>VLOOKUP(B200,[1]Store_Code!$A$2:$B$10,2,FALSE)</f>
        <v>Dundee</v>
      </c>
      <c r="D200">
        <f t="shared" si="3"/>
        <v>23</v>
      </c>
      <c r="E200" t="s">
        <v>8</v>
      </c>
      <c r="F200" t="s">
        <v>9</v>
      </c>
      <c r="G200">
        <v>14469</v>
      </c>
    </row>
    <row r="201" spans="1:7" x14ac:dyDescent="0.3">
      <c r="A201" s="1">
        <v>44204</v>
      </c>
      <c r="B201" t="s">
        <v>23</v>
      </c>
      <c r="C201" t="str">
        <f>VLOOKUP(B201,[1]Store_Code!$A$2:$B$10,2,FALSE)</f>
        <v>Dundee</v>
      </c>
      <c r="D201">
        <f t="shared" si="3"/>
        <v>30</v>
      </c>
      <c r="E201" t="s">
        <v>10</v>
      </c>
      <c r="F201" t="s">
        <v>11</v>
      </c>
      <c r="G201">
        <v>34628</v>
      </c>
    </row>
    <row r="202" spans="1:7" x14ac:dyDescent="0.3">
      <c r="A202" s="1">
        <v>44204</v>
      </c>
      <c r="B202" t="s">
        <v>23</v>
      </c>
      <c r="C202" t="str">
        <f>VLOOKUP(B202,[1]Store_Code!$A$2:$B$10,2,FALSE)</f>
        <v>Dundee</v>
      </c>
      <c r="D202">
        <f t="shared" si="3"/>
        <v>22</v>
      </c>
      <c r="E202" t="s">
        <v>13</v>
      </c>
      <c r="F202" t="s">
        <v>9</v>
      </c>
      <c r="G202">
        <v>15560</v>
      </c>
    </row>
    <row r="203" spans="1:7" x14ac:dyDescent="0.3">
      <c r="A203" s="1">
        <v>44204</v>
      </c>
      <c r="B203" t="s">
        <v>26</v>
      </c>
      <c r="C203" t="str">
        <f>VLOOKUP(B203,[1]Store_Code!$A$2:$B$10,2,FALSE)</f>
        <v>Glasgow</v>
      </c>
      <c r="D203">
        <f t="shared" si="3"/>
        <v>31</v>
      </c>
      <c r="E203" t="s">
        <v>8</v>
      </c>
      <c r="F203" t="s">
        <v>9</v>
      </c>
      <c r="G203">
        <v>30250</v>
      </c>
    </row>
    <row r="204" spans="1:7" x14ac:dyDescent="0.3">
      <c r="A204" s="1">
        <v>44204</v>
      </c>
      <c r="B204" t="s">
        <v>26</v>
      </c>
      <c r="C204" t="str">
        <f>VLOOKUP(B204,[1]Store_Code!$A$2:$B$10,2,FALSE)</f>
        <v>Glasgow</v>
      </c>
      <c r="D204">
        <f t="shared" si="3"/>
        <v>44</v>
      </c>
      <c r="E204" t="s">
        <v>10</v>
      </c>
      <c r="F204" t="s">
        <v>11</v>
      </c>
      <c r="G204">
        <v>81445</v>
      </c>
    </row>
    <row r="205" spans="1:7" x14ac:dyDescent="0.3">
      <c r="A205" s="1">
        <v>44204</v>
      </c>
      <c r="B205" t="s">
        <v>26</v>
      </c>
      <c r="C205" t="str">
        <f>VLOOKUP(B205,[1]Store_Code!$A$2:$B$10,2,FALSE)</f>
        <v>Glasgow</v>
      </c>
      <c r="D205">
        <f t="shared" si="3"/>
        <v>26</v>
      </c>
      <c r="E205" t="s">
        <v>13</v>
      </c>
      <c r="F205" t="s">
        <v>9</v>
      </c>
      <c r="G205">
        <v>24792</v>
      </c>
    </row>
    <row r="206" spans="1:7" x14ac:dyDescent="0.3">
      <c r="A206" s="1">
        <v>44204</v>
      </c>
      <c r="B206" t="s">
        <v>27</v>
      </c>
      <c r="C206" t="str">
        <f>VLOOKUP(B206,[1]Store_Code!$A$2:$B$10,2,FALSE)</f>
        <v>Dumfries</v>
      </c>
      <c r="D206">
        <f t="shared" si="3"/>
        <v>13</v>
      </c>
      <c r="E206" t="s">
        <v>8</v>
      </c>
      <c r="F206" t="s">
        <v>9</v>
      </c>
      <c r="G206">
        <v>9431</v>
      </c>
    </row>
    <row r="207" spans="1:7" x14ac:dyDescent="0.3">
      <c r="A207" s="1">
        <v>44204</v>
      </c>
      <c r="B207" t="s">
        <v>27</v>
      </c>
      <c r="C207" t="str">
        <f>VLOOKUP(B207,[1]Store_Code!$A$2:$B$10,2,FALSE)</f>
        <v>Dumfries</v>
      </c>
      <c r="D207">
        <f t="shared" si="3"/>
        <v>18</v>
      </c>
      <c r="E207" t="s">
        <v>10</v>
      </c>
      <c r="F207" t="s">
        <v>11</v>
      </c>
      <c r="G207">
        <v>18468</v>
      </c>
    </row>
    <row r="208" spans="1:7" x14ac:dyDescent="0.3">
      <c r="A208" s="1">
        <v>44204</v>
      </c>
      <c r="B208" t="s">
        <v>27</v>
      </c>
      <c r="C208" t="str">
        <f>VLOOKUP(B208,[1]Store_Code!$A$2:$B$10,2,FALSE)</f>
        <v>Dumfries</v>
      </c>
      <c r="D208">
        <f t="shared" si="3"/>
        <v>9</v>
      </c>
      <c r="E208" t="s">
        <v>13</v>
      </c>
      <c r="F208" t="s">
        <v>9</v>
      </c>
      <c r="G208">
        <v>6826</v>
      </c>
    </row>
    <row r="209" spans="1:7" x14ac:dyDescent="0.3">
      <c r="A209" s="1">
        <v>44204</v>
      </c>
      <c r="B209" t="s">
        <v>28</v>
      </c>
      <c r="C209" t="str">
        <f>VLOOKUP(B209,[1]Store_Code!$A$2:$B$10,2,FALSE)</f>
        <v>Inverness</v>
      </c>
      <c r="D209">
        <f t="shared" si="3"/>
        <v>22</v>
      </c>
      <c r="E209" t="s">
        <v>8</v>
      </c>
      <c r="F209" t="s">
        <v>9</v>
      </c>
      <c r="G209">
        <v>13193</v>
      </c>
    </row>
    <row r="210" spans="1:7" x14ac:dyDescent="0.3">
      <c r="A210" s="1">
        <v>44204</v>
      </c>
      <c r="B210" t="s">
        <v>28</v>
      </c>
      <c r="C210" t="str">
        <f>VLOOKUP(B210,[1]Store_Code!$A$2:$B$10,2,FALSE)</f>
        <v>Inverness</v>
      </c>
      <c r="D210">
        <f t="shared" si="3"/>
        <v>20</v>
      </c>
      <c r="E210" t="s">
        <v>10</v>
      </c>
      <c r="F210" t="s">
        <v>11</v>
      </c>
      <c r="G210">
        <v>30091</v>
      </c>
    </row>
    <row r="211" spans="1:7" x14ac:dyDescent="0.3">
      <c r="A211" s="1">
        <v>44204</v>
      </c>
      <c r="B211" t="s">
        <v>28</v>
      </c>
      <c r="C211" t="str">
        <f>VLOOKUP(B211,[1]Store_Code!$A$2:$B$10,2,FALSE)</f>
        <v>Inverness</v>
      </c>
      <c r="D211">
        <f t="shared" si="3"/>
        <v>20</v>
      </c>
      <c r="E211" t="s">
        <v>13</v>
      </c>
      <c r="F211" t="s">
        <v>9</v>
      </c>
      <c r="G211">
        <v>12358</v>
      </c>
    </row>
    <row r="212" spans="1:7" x14ac:dyDescent="0.3">
      <c r="A212" s="1">
        <v>44204</v>
      </c>
      <c r="B212" t="s">
        <v>29</v>
      </c>
      <c r="C212" t="str">
        <f>VLOOKUP(B212,[1]Store_Code!$A$2:$B$10,2,FALSE)</f>
        <v>Stirling</v>
      </c>
      <c r="D212">
        <f t="shared" si="3"/>
        <v>22</v>
      </c>
      <c r="E212" t="s">
        <v>8</v>
      </c>
      <c r="F212" t="s">
        <v>9</v>
      </c>
      <c r="G212">
        <v>12861</v>
      </c>
    </row>
    <row r="213" spans="1:7" x14ac:dyDescent="0.3">
      <c r="A213" s="1">
        <v>44204</v>
      </c>
      <c r="B213" t="s">
        <v>29</v>
      </c>
      <c r="C213" t="str">
        <f>VLOOKUP(B213,[1]Store_Code!$A$2:$B$10,2,FALSE)</f>
        <v>Stirling</v>
      </c>
      <c r="D213">
        <f t="shared" si="3"/>
        <v>21</v>
      </c>
      <c r="E213" t="s">
        <v>10</v>
      </c>
      <c r="F213" t="s">
        <v>9</v>
      </c>
      <c r="G213">
        <v>24428</v>
      </c>
    </row>
    <row r="214" spans="1:7" x14ac:dyDescent="0.3">
      <c r="A214" s="1">
        <v>44204</v>
      </c>
      <c r="B214" t="s">
        <v>29</v>
      </c>
      <c r="C214" t="str">
        <f>VLOOKUP(B214,[1]Store_Code!$A$2:$B$10,2,FALSE)</f>
        <v>Stirling</v>
      </c>
      <c r="D214">
        <f t="shared" si="3"/>
        <v>15.7</v>
      </c>
      <c r="E214" t="s">
        <v>13</v>
      </c>
      <c r="F214" t="s">
        <v>9</v>
      </c>
      <c r="G214">
        <v>15059</v>
      </c>
    </row>
    <row r="215" spans="1:7" x14ac:dyDescent="0.3">
      <c r="A215" s="1">
        <v>44204</v>
      </c>
      <c r="B215" t="s">
        <v>30</v>
      </c>
      <c r="C215" t="str">
        <f>VLOOKUP(B215,[1]Store_Code!$A$2:$B$10,2,FALSE)</f>
        <v>Edinburgh</v>
      </c>
      <c r="D215">
        <f t="shared" si="3"/>
        <v>29</v>
      </c>
      <c r="E215" t="s">
        <v>8</v>
      </c>
      <c r="F215" t="s">
        <v>9</v>
      </c>
      <c r="G215">
        <v>18086</v>
      </c>
    </row>
    <row r="216" spans="1:7" x14ac:dyDescent="0.3">
      <c r="A216" s="1">
        <v>44204</v>
      </c>
      <c r="B216" t="s">
        <v>30</v>
      </c>
      <c r="C216" t="str">
        <f>VLOOKUP(B216,[1]Store_Code!$A$2:$B$10,2,FALSE)</f>
        <v>Edinburgh</v>
      </c>
      <c r="D216">
        <f t="shared" si="3"/>
        <v>39</v>
      </c>
      <c r="E216" t="s">
        <v>10</v>
      </c>
      <c r="F216" t="s">
        <v>11</v>
      </c>
      <c r="G216">
        <v>51942</v>
      </c>
    </row>
    <row r="217" spans="1:7" x14ac:dyDescent="0.3">
      <c r="A217" s="1">
        <v>44204</v>
      </c>
      <c r="B217" t="s">
        <v>30</v>
      </c>
      <c r="C217" t="str">
        <f>VLOOKUP(B217,[1]Store_Code!$A$2:$B$10,2,FALSE)</f>
        <v>Edinburgh</v>
      </c>
      <c r="D217">
        <f t="shared" si="3"/>
        <v>24</v>
      </c>
      <c r="E217" t="s">
        <v>13</v>
      </c>
      <c r="F217" t="s">
        <v>9</v>
      </c>
      <c r="G217">
        <v>22587</v>
      </c>
    </row>
    <row r="218" spans="1:7" x14ac:dyDescent="0.3">
      <c r="A218" s="1">
        <v>44205</v>
      </c>
      <c r="B218" t="s">
        <v>7</v>
      </c>
      <c r="C218" t="str">
        <f>VLOOKUP(B218,[1]Store_Code!$A$2:$B$10,2,FALSE)</f>
        <v>Perth</v>
      </c>
      <c r="D218">
        <f t="shared" si="3"/>
        <v>18</v>
      </c>
      <c r="E218" t="s">
        <v>8</v>
      </c>
      <c r="F218" t="s">
        <v>9</v>
      </c>
      <c r="G218">
        <v>9320</v>
      </c>
    </row>
    <row r="219" spans="1:7" x14ac:dyDescent="0.3">
      <c r="A219" s="1">
        <v>44205</v>
      </c>
      <c r="B219" t="s">
        <v>7</v>
      </c>
      <c r="C219" t="str">
        <f>VLOOKUP(B219,[1]Store_Code!$A$2:$B$10,2,FALSE)</f>
        <v>Perth</v>
      </c>
      <c r="D219">
        <f t="shared" si="3"/>
        <v>19</v>
      </c>
      <c r="E219" t="s">
        <v>10</v>
      </c>
      <c r="F219" t="s">
        <v>11</v>
      </c>
      <c r="G219">
        <v>27099</v>
      </c>
    </row>
    <row r="220" spans="1:7" x14ac:dyDescent="0.3">
      <c r="A220" s="1">
        <v>44205</v>
      </c>
      <c r="B220" t="s">
        <v>7</v>
      </c>
      <c r="C220" t="str">
        <f>VLOOKUP(B220,[1]Store_Code!$A$2:$B$10,2,FALSE)</f>
        <v>Perth</v>
      </c>
      <c r="D220">
        <f t="shared" si="3"/>
        <v>13</v>
      </c>
      <c r="E220" t="s">
        <v>13</v>
      </c>
      <c r="F220" t="s">
        <v>9</v>
      </c>
      <c r="G220">
        <v>13186</v>
      </c>
    </row>
    <row r="221" spans="1:7" x14ac:dyDescent="0.3">
      <c r="A221" s="1">
        <v>44205</v>
      </c>
      <c r="B221" t="s">
        <v>15</v>
      </c>
      <c r="C221" t="str">
        <f>VLOOKUP(B221,[1]Store_Code!$A$2:$B$10,2,FALSE)</f>
        <v>Aberdeen</v>
      </c>
      <c r="D221">
        <f t="shared" si="3"/>
        <v>24</v>
      </c>
      <c r="E221" t="s">
        <v>8</v>
      </c>
      <c r="F221" t="s">
        <v>9</v>
      </c>
      <c r="G221">
        <v>13817</v>
      </c>
    </row>
    <row r="222" spans="1:7" x14ac:dyDescent="0.3">
      <c r="A222" s="1">
        <v>44205</v>
      </c>
      <c r="B222" t="s">
        <v>15</v>
      </c>
      <c r="C222" t="str">
        <f>VLOOKUP(B222,[1]Store_Code!$A$2:$B$10,2,FALSE)</f>
        <v>Aberdeen</v>
      </c>
      <c r="D222">
        <f t="shared" si="3"/>
        <v>28</v>
      </c>
      <c r="E222" t="s">
        <v>10</v>
      </c>
      <c r="F222" t="s">
        <v>11</v>
      </c>
      <c r="G222">
        <v>42656</v>
      </c>
    </row>
    <row r="223" spans="1:7" x14ac:dyDescent="0.3">
      <c r="A223" s="1">
        <v>44205</v>
      </c>
      <c r="B223" t="s">
        <v>15</v>
      </c>
      <c r="C223" t="str">
        <f>VLOOKUP(B223,[1]Store_Code!$A$2:$B$10,2,FALSE)</f>
        <v>Aberdeen</v>
      </c>
      <c r="D223">
        <f t="shared" si="3"/>
        <v>16</v>
      </c>
      <c r="E223" t="s">
        <v>13</v>
      </c>
      <c r="F223" t="s">
        <v>9</v>
      </c>
      <c r="G223">
        <v>14191</v>
      </c>
    </row>
    <row r="224" spans="1:7" x14ac:dyDescent="0.3">
      <c r="A224" s="1">
        <v>44205</v>
      </c>
      <c r="B224" t="s">
        <v>19</v>
      </c>
      <c r="C224" t="str">
        <f>VLOOKUP(B224,[1]Store_Code!$A$2:$B$10,2,FALSE)</f>
        <v>St Andrews</v>
      </c>
      <c r="D224">
        <f t="shared" si="3"/>
        <v>15</v>
      </c>
      <c r="E224" t="s">
        <v>8</v>
      </c>
      <c r="F224" t="s">
        <v>9</v>
      </c>
      <c r="G224">
        <v>7169</v>
      </c>
    </row>
    <row r="225" spans="1:7" x14ac:dyDescent="0.3">
      <c r="A225" s="1">
        <v>44205</v>
      </c>
      <c r="B225" t="s">
        <v>19</v>
      </c>
      <c r="C225" t="str">
        <f>VLOOKUP(B225,[1]Store_Code!$A$2:$B$10,2,FALSE)</f>
        <v>St Andrews</v>
      </c>
      <c r="D225">
        <f t="shared" si="3"/>
        <v>19</v>
      </c>
      <c r="E225" t="s">
        <v>10</v>
      </c>
      <c r="F225" t="s">
        <v>9</v>
      </c>
      <c r="G225">
        <v>21499</v>
      </c>
    </row>
    <row r="226" spans="1:7" x14ac:dyDescent="0.3">
      <c r="A226" s="1">
        <v>44205</v>
      </c>
      <c r="B226" t="s">
        <v>19</v>
      </c>
      <c r="C226" t="str">
        <f>VLOOKUP(B226,[1]Store_Code!$A$2:$B$10,2,FALSE)</f>
        <v>St Andrews</v>
      </c>
      <c r="D226">
        <f t="shared" si="3"/>
        <v>10</v>
      </c>
      <c r="E226" t="s">
        <v>13</v>
      </c>
      <c r="F226" t="s">
        <v>9</v>
      </c>
      <c r="G226">
        <v>8940</v>
      </c>
    </row>
    <row r="227" spans="1:7" x14ac:dyDescent="0.3">
      <c r="A227" s="1">
        <v>44205</v>
      </c>
      <c r="B227" t="s">
        <v>23</v>
      </c>
      <c r="C227" t="str">
        <f>VLOOKUP(B227,[1]Store_Code!$A$2:$B$10,2,FALSE)</f>
        <v>Dundee</v>
      </c>
      <c r="D227">
        <f t="shared" si="3"/>
        <v>23</v>
      </c>
      <c r="E227" t="s">
        <v>8</v>
      </c>
      <c r="F227" t="s">
        <v>9</v>
      </c>
      <c r="G227">
        <v>14107</v>
      </c>
    </row>
    <row r="228" spans="1:7" x14ac:dyDescent="0.3">
      <c r="A228" s="1">
        <v>44205</v>
      </c>
      <c r="B228" t="s">
        <v>23</v>
      </c>
      <c r="C228" t="str">
        <f>VLOOKUP(B228,[1]Store_Code!$A$2:$B$10,2,FALSE)</f>
        <v>Dundee</v>
      </c>
      <c r="D228">
        <f t="shared" si="3"/>
        <v>30</v>
      </c>
      <c r="E228" t="s">
        <v>10</v>
      </c>
      <c r="F228" t="s">
        <v>11</v>
      </c>
      <c r="G228">
        <v>41133</v>
      </c>
    </row>
    <row r="229" spans="1:7" x14ac:dyDescent="0.3">
      <c r="A229" s="1">
        <v>44205</v>
      </c>
      <c r="B229" t="s">
        <v>23</v>
      </c>
      <c r="C229" t="str">
        <f>VLOOKUP(B229,[1]Store_Code!$A$2:$B$10,2,FALSE)</f>
        <v>Dundee</v>
      </c>
      <c r="D229">
        <f t="shared" si="3"/>
        <v>22</v>
      </c>
      <c r="E229" t="s">
        <v>13</v>
      </c>
      <c r="F229" t="s">
        <v>9</v>
      </c>
      <c r="G229">
        <v>14141</v>
      </c>
    </row>
    <row r="230" spans="1:7" x14ac:dyDescent="0.3">
      <c r="A230" s="1">
        <v>44205</v>
      </c>
      <c r="B230" t="s">
        <v>26</v>
      </c>
      <c r="C230" t="str">
        <f>VLOOKUP(B230,[1]Store_Code!$A$2:$B$10,2,FALSE)</f>
        <v>Glasgow</v>
      </c>
      <c r="D230">
        <f t="shared" si="3"/>
        <v>31</v>
      </c>
      <c r="E230" t="s">
        <v>8</v>
      </c>
      <c r="F230" t="s">
        <v>9</v>
      </c>
      <c r="G230">
        <v>29494</v>
      </c>
    </row>
    <row r="231" spans="1:7" x14ac:dyDescent="0.3">
      <c r="A231" s="1">
        <v>44205</v>
      </c>
      <c r="B231" t="s">
        <v>26</v>
      </c>
      <c r="C231" t="str">
        <f>VLOOKUP(B231,[1]Store_Code!$A$2:$B$10,2,FALSE)</f>
        <v>Glasgow</v>
      </c>
      <c r="D231">
        <f t="shared" si="3"/>
        <v>44</v>
      </c>
      <c r="E231" t="s">
        <v>10</v>
      </c>
      <c r="F231" t="s">
        <v>11</v>
      </c>
      <c r="G231">
        <v>96745</v>
      </c>
    </row>
    <row r="232" spans="1:7" x14ac:dyDescent="0.3">
      <c r="A232" s="1">
        <v>44205</v>
      </c>
      <c r="B232" t="s">
        <v>26</v>
      </c>
      <c r="C232" t="str">
        <f>VLOOKUP(B232,[1]Store_Code!$A$2:$B$10,2,FALSE)</f>
        <v>Glasgow</v>
      </c>
      <c r="D232">
        <f t="shared" si="3"/>
        <v>26</v>
      </c>
      <c r="E232" t="s">
        <v>13</v>
      </c>
      <c r="F232" t="s">
        <v>9</v>
      </c>
      <c r="G232">
        <v>22530</v>
      </c>
    </row>
    <row r="233" spans="1:7" x14ac:dyDescent="0.3">
      <c r="A233" s="1">
        <v>44205</v>
      </c>
      <c r="B233" t="s">
        <v>27</v>
      </c>
      <c r="C233" t="str">
        <f>VLOOKUP(B233,[1]Store_Code!$A$2:$B$10,2,FALSE)</f>
        <v>Dumfries</v>
      </c>
      <c r="D233">
        <f t="shared" si="3"/>
        <v>13</v>
      </c>
      <c r="E233" t="s">
        <v>8</v>
      </c>
      <c r="F233" t="s">
        <v>9</v>
      </c>
      <c r="G233">
        <v>9195</v>
      </c>
    </row>
    <row r="234" spans="1:7" x14ac:dyDescent="0.3">
      <c r="A234" s="1">
        <v>44205</v>
      </c>
      <c r="B234" t="s">
        <v>27</v>
      </c>
      <c r="C234" t="str">
        <f>VLOOKUP(B234,[1]Store_Code!$A$2:$B$10,2,FALSE)</f>
        <v>Dumfries</v>
      </c>
      <c r="D234">
        <f t="shared" si="3"/>
        <v>18</v>
      </c>
      <c r="E234" t="s">
        <v>10</v>
      </c>
      <c r="F234" t="s">
        <v>11</v>
      </c>
      <c r="G234">
        <v>21938</v>
      </c>
    </row>
    <row r="235" spans="1:7" x14ac:dyDescent="0.3">
      <c r="A235" s="1">
        <v>44205</v>
      </c>
      <c r="B235" t="s">
        <v>27</v>
      </c>
      <c r="C235" t="str">
        <f>VLOOKUP(B235,[1]Store_Code!$A$2:$B$10,2,FALSE)</f>
        <v>Dumfries</v>
      </c>
      <c r="D235">
        <f t="shared" si="3"/>
        <v>9</v>
      </c>
      <c r="E235" t="s">
        <v>13</v>
      </c>
      <c r="F235" t="s">
        <v>9</v>
      </c>
      <c r="G235">
        <v>6203</v>
      </c>
    </row>
    <row r="236" spans="1:7" x14ac:dyDescent="0.3">
      <c r="A236" s="1">
        <v>44205</v>
      </c>
      <c r="B236" t="s">
        <v>28</v>
      </c>
      <c r="C236" t="str">
        <f>VLOOKUP(B236,[1]Store_Code!$A$2:$B$10,2,FALSE)</f>
        <v>Inverness</v>
      </c>
      <c r="D236">
        <f t="shared" si="3"/>
        <v>22</v>
      </c>
      <c r="E236" t="s">
        <v>8</v>
      </c>
      <c r="F236" t="s">
        <v>9</v>
      </c>
      <c r="G236">
        <v>12864</v>
      </c>
    </row>
    <row r="237" spans="1:7" x14ac:dyDescent="0.3">
      <c r="A237" s="1">
        <v>44205</v>
      </c>
      <c r="B237" t="s">
        <v>28</v>
      </c>
      <c r="C237" t="str">
        <f>VLOOKUP(B237,[1]Store_Code!$A$2:$B$10,2,FALSE)</f>
        <v>Inverness</v>
      </c>
      <c r="D237">
        <f t="shared" si="3"/>
        <v>20</v>
      </c>
      <c r="E237" t="s">
        <v>10</v>
      </c>
      <c r="F237" t="s">
        <v>11</v>
      </c>
      <c r="G237">
        <v>35743</v>
      </c>
    </row>
    <row r="238" spans="1:7" x14ac:dyDescent="0.3">
      <c r="A238" s="1">
        <v>44205</v>
      </c>
      <c r="B238" t="s">
        <v>28</v>
      </c>
      <c r="C238" t="str">
        <f>VLOOKUP(B238,[1]Store_Code!$A$2:$B$10,2,FALSE)</f>
        <v>Inverness</v>
      </c>
      <c r="D238">
        <f t="shared" si="3"/>
        <v>20</v>
      </c>
      <c r="E238" t="s">
        <v>13</v>
      </c>
      <c r="F238" t="s">
        <v>9</v>
      </c>
      <c r="G238">
        <v>11230</v>
      </c>
    </row>
    <row r="239" spans="1:7" x14ac:dyDescent="0.3">
      <c r="A239" s="1">
        <v>44205</v>
      </c>
      <c r="B239" t="s">
        <v>29</v>
      </c>
      <c r="C239" t="str">
        <f>VLOOKUP(B239,[1]Store_Code!$A$2:$B$10,2,FALSE)</f>
        <v>Stirling</v>
      </c>
      <c r="D239">
        <f t="shared" si="3"/>
        <v>22</v>
      </c>
      <c r="E239" t="s">
        <v>8</v>
      </c>
      <c r="F239" t="s">
        <v>9</v>
      </c>
      <c r="G239">
        <v>12540</v>
      </c>
    </row>
    <row r="240" spans="1:7" x14ac:dyDescent="0.3">
      <c r="A240" s="1">
        <v>44205</v>
      </c>
      <c r="B240" t="s">
        <v>29</v>
      </c>
      <c r="C240" t="str">
        <f>VLOOKUP(B240,[1]Store_Code!$A$2:$B$10,2,FALSE)</f>
        <v>Stirling</v>
      </c>
      <c r="D240">
        <f t="shared" si="3"/>
        <v>21</v>
      </c>
      <c r="E240" t="s">
        <v>10</v>
      </c>
      <c r="F240" t="s">
        <v>9</v>
      </c>
      <c r="G240">
        <v>28982</v>
      </c>
    </row>
    <row r="241" spans="1:10" x14ac:dyDescent="0.3">
      <c r="A241" s="1">
        <v>44205</v>
      </c>
      <c r="B241" t="s">
        <v>29</v>
      </c>
      <c r="C241" t="str">
        <f>VLOOKUP(B241,[1]Store_Code!$A$2:$B$10,2,FALSE)</f>
        <v>Stirling</v>
      </c>
      <c r="D241">
        <f t="shared" si="3"/>
        <v>15.7</v>
      </c>
      <c r="E241" t="s">
        <v>13</v>
      </c>
      <c r="F241" t="s">
        <v>9</v>
      </c>
      <c r="G241">
        <v>13685</v>
      </c>
    </row>
    <row r="242" spans="1:10" x14ac:dyDescent="0.3">
      <c r="A242" s="1">
        <v>44205</v>
      </c>
      <c r="B242" t="s">
        <v>30</v>
      </c>
      <c r="C242" t="str">
        <f>VLOOKUP(B242,[1]Store_Code!$A$2:$B$10,2,FALSE)</f>
        <v>Edinburgh</v>
      </c>
      <c r="D242">
        <f t="shared" si="3"/>
        <v>29</v>
      </c>
      <c r="E242" t="s">
        <v>8</v>
      </c>
      <c r="F242" t="s">
        <v>9</v>
      </c>
      <c r="G242">
        <v>17634</v>
      </c>
    </row>
    <row r="243" spans="1:10" x14ac:dyDescent="0.3">
      <c r="A243" s="1">
        <v>44205</v>
      </c>
      <c r="B243" t="s">
        <v>30</v>
      </c>
      <c r="C243" t="str">
        <f>VLOOKUP(B243,[1]Store_Code!$A$2:$B$10,2,FALSE)</f>
        <v>Edinburgh</v>
      </c>
      <c r="D243">
        <f t="shared" si="3"/>
        <v>39</v>
      </c>
      <c r="E243" t="s">
        <v>10</v>
      </c>
      <c r="F243" t="s">
        <v>11</v>
      </c>
      <c r="G243">
        <v>61699</v>
      </c>
    </row>
    <row r="244" spans="1:10" x14ac:dyDescent="0.3">
      <c r="A244" s="1">
        <v>44205</v>
      </c>
      <c r="B244" t="s">
        <v>30</v>
      </c>
      <c r="C244" t="str">
        <f>VLOOKUP(B244,[1]Store_Code!$A$2:$B$10,2,FALSE)</f>
        <v>Edinburgh</v>
      </c>
      <c r="D244">
        <f t="shared" si="3"/>
        <v>24</v>
      </c>
      <c r="E244" t="s">
        <v>13</v>
      </c>
      <c r="F244" t="s">
        <v>9</v>
      </c>
      <c r="G244">
        <v>20527</v>
      </c>
    </row>
    <row r="245" spans="1:10" x14ac:dyDescent="0.3">
      <c r="A245" s="1">
        <v>44206</v>
      </c>
      <c r="B245" t="s">
        <v>7</v>
      </c>
      <c r="C245" t="str">
        <f>VLOOKUP(B245,[1]Store_Code!$A$2:$B$10,2,FALSE)</f>
        <v>Perth</v>
      </c>
      <c r="D245">
        <f t="shared" si="3"/>
        <v>18</v>
      </c>
      <c r="E245" t="s">
        <v>8</v>
      </c>
      <c r="F245" t="s">
        <v>9</v>
      </c>
      <c r="G245">
        <v>9393</v>
      </c>
    </row>
    <row r="246" spans="1:10" x14ac:dyDescent="0.3">
      <c r="A246" s="1">
        <v>44206</v>
      </c>
      <c r="B246" t="s">
        <v>7</v>
      </c>
      <c r="C246" t="str">
        <f>VLOOKUP(B246,[1]Store_Code!$A$2:$B$10,2,FALSE)</f>
        <v>Perth</v>
      </c>
      <c r="D246">
        <f t="shared" si="3"/>
        <v>19</v>
      </c>
      <c r="E246" t="s">
        <v>10</v>
      </c>
      <c r="F246" t="s">
        <v>11</v>
      </c>
      <c r="G246">
        <v>20452</v>
      </c>
    </row>
    <row r="247" spans="1:10" x14ac:dyDescent="0.3">
      <c r="A247" s="1">
        <v>44206</v>
      </c>
      <c r="B247" t="s">
        <v>7</v>
      </c>
      <c r="C247" t="str">
        <f>VLOOKUP(B247,[1]Store_Code!$A$2:$B$10,2,FALSE)</f>
        <v>Perth</v>
      </c>
      <c r="D247">
        <f t="shared" si="3"/>
        <v>13</v>
      </c>
      <c r="E247" t="s">
        <v>13</v>
      </c>
      <c r="F247" t="s">
        <v>9</v>
      </c>
      <c r="G247">
        <v>13655</v>
      </c>
    </row>
    <row r="248" spans="1:10" x14ac:dyDescent="0.3">
      <c r="A248" s="1">
        <v>44206</v>
      </c>
      <c r="B248" t="s">
        <v>15</v>
      </c>
      <c r="C248" t="str">
        <f>VLOOKUP(B248,[1]Store_Code!$A$2:$B$10,2,FALSE)</f>
        <v>Aberdeen</v>
      </c>
      <c r="D248">
        <f t="shared" si="3"/>
        <v>24</v>
      </c>
      <c r="E248" t="s">
        <v>8</v>
      </c>
      <c r="F248" t="s">
        <v>9</v>
      </c>
      <c r="G248">
        <v>13931</v>
      </c>
    </row>
    <row r="249" spans="1:10" x14ac:dyDescent="0.3">
      <c r="A249" s="1">
        <v>44206</v>
      </c>
      <c r="B249" t="s">
        <v>15</v>
      </c>
      <c r="C249" t="str">
        <f>VLOOKUP(B249,[1]Store_Code!$A$2:$B$10,2,FALSE)</f>
        <v>Aberdeen</v>
      </c>
      <c r="D249">
        <f t="shared" si="3"/>
        <v>28</v>
      </c>
      <c r="E249" t="s">
        <v>10</v>
      </c>
      <c r="F249" t="s">
        <v>11</v>
      </c>
      <c r="G249">
        <v>32194</v>
      </c>
    </row>
    <row r="250" spans="1:10" x14ac:dyDescent="0.3">
      <c r="A250" s="1">
        <v>44206</v>
      </c>
      <c r="B250" t="s">
        <v>15</v>
      </c>
      <c r="C250" t="str">
        <f>VLOOKUP(B250,[1]Store_Code!$A$2:$B$10,2,FALSE)</f>
        <v>Aberdeen</v>
      </c>
      <c r="D250">
        <f t="shared" si="3"/>
        <v>16</v>
      </c>
      <c r="E250" t="s">
        <v>13</v>
      </c>
      <c r="F250" t="s">
        <v>9</v>
      </c>
      <c r="G250">
        <v>14697</v>
      </c>
    </row>
    <row r="251" spans="1:10" x14ac:dyDescent="0.3">
      <c r="A251" s="1">
        <v>44206</v>
      </c>
      <c r="B251" t="s">
        <v>19</v>
      </c>
      <c r="C251" t="str">
        <f>VLOOKUP(B251,[1]Store_Code!$A$2:$B$10,2,FALSE)</f>
        <v>St Andrews</v>
      </c>
      <c r="D251">
        <f t="shared" si="3"/>
        <v>15</v>
      </c>
      <c r="E251" t="s">
        <v>8</v>
      </c>
      <c r="F251" t="s">
        <v>9</v>
      </c>
      <c r="G251">
        <v>7228</v>
      </c>
    </row>
    <row r="252" spans="1:10" x14ac:dyDescent="0.3">
      <c r="A252" s="1">
        <v>44206</v>
      </c>
      <c r="B252" t="s">
        <v>19</v>
      </c>
      <c r="C252" t="str">
        <f>VLOOKUP(B252,[1]Store_Code!$A$2:$B$10,2,FALSE)</f>
        <v>St Andrews</v>
      </c>
      <c r="D252">
        <f t="shared" si="3"/>
        <v>19</v>
      </c>
      <c r="E252" t="s">
        <v>10</v>
      </c>
      <c r="F252" t="s">
        <v>9</v>
      </c>
      <c r="G252" s="15">
        <v>16169</v>
      </c>
      <c r="H252" s="15"/>
      <c r="I252" s="15"/>
      <c r="J252" s="15"/>
    </row>
    <row r="253" spans="1:10" x14ac:dyDescent="0.3">
      <c r="A253" s="1">
        <v>44206</v>
      </c>
      <c r="B253" t="s">
        <v>19</v>
      </c>
      <c r="C253" t="str">
        <f>VLOOKUP(B253,[1]Store_Code!$A$2:$B$10,2,FALSE)</f>
        <v>St Andrews</v>
      </c>
      <c r="D253">
        <f t="shared" si="3"/>
        <v>10</v>
      </c>
      <c r="E253" t="s">
        <v>13</v>
      </c>
      <c r="F253" t="s">
        <v>9</v>
      </c>
      <c r="G253">
        <v>9259</v>
      </c>
    </row>
    <row r="254" spans="1:10" x14ac:dyDescent="0.3">
      <c r="A254" s="1">
        <v>44206</v>
      </c>
      <c r="B254" t="s">
        <v>23</v>
      </c>
      <c r="C254" t="str">
        <f>VLOOKUP(B254,[1]Store_Code!$A$2:$B$10,2,FALSE)</f>
        <v>Dundee</v>
      </c>
      <c r="D254">
        <f t="shared" si="3"/>
        <v>23</v>
      </c>
      <c r="E254" t="s">
        <v>8</v>
      </c>
      <c r="F254" t="s">
        <v>9</v>
      </c>
      <c r="G254">
        <v>14224</v>
      </c>
    </row>
    <row r="255" spans="1:10" x14ac:dyDescent="0.3">
      <c r="A255" s="1">
        <v>44206</v>
      </c>
      <c r="B255" t="s">
        <v>23</v>
      </c>
      <c r="C255" t="str">
        <f>VLOOKUP(B255,[1]Store_Code!$A$2:$B$10,2,FALSE)</f>
        <v>Dundee</v>
      </c>
      <c r="D255">
        <f t="shared" si="3"/>
        <v>30</v>
      </c>
      <c r="E255" t="s">
        <v>10</v>
      </c>
      <c r="F255" t="s">
        <v>11</v>
      </c>
      <c r="G255">
        <v>31044</v>
      </c>
    </row>
    <row r="256" spans="1:10" x14ac:dyDescent="0.3">
      <c r="A256" s="1">
        <v>44206</v>
      </c>
      <c r="B256" t="s">
        <v>23</v>
      </c>
      <c r="C256" t="str">
        <f>VLOOKUP(B256,[1]Store_Code!$A$2:$B$10,2,FALSE)</f>
        <v>Dundee</v>
      </c>
      <c r="D256">
        <f t="shared" si="3"/>
        <v>22</v>
      </c>
      <c r="E256" t="s">
        <v>13</v>
      </c>
      <c r="F256" t="s">
        <v>9</v>
      </c>
      <c r="G256">
        <v>14645</v>
      </c>
    </row>
    <row r="257" spans="1:7" x14ac:dyDescent="0.3">
      <c r="A257" s="1">
        <v>44206</v>
      </c>
      <c r="B257" t="s">
        <v>26</v>
      </c>
      <c r="C257" t="str">
        <f>VLOOKUP(B257,[1]Store_Code!$A$2:$B$10,2,FALSE)</f>
        <v>Glasgow</v>
      </c>
      <c r="D257">
        <f t="shared" si="3"/>
        <v>31</v>
      </c>
      <c r="E257" t="s">
        <v>8</v>
      </c>
      <c r="F257" t="s">
        <v>9</v>
      </c>
      <c r="G257">
        <v>29737</v>
      </c>
    </row>
    <row r="258" spans="1:7" x14ac:dyDescent="0.3">
      <c r="A258" s="1">
        <v>44206</v>
      </c>
      <c r="B258" t="s">
        <v>26</v>
      </c>
      <c r="C258" t="str">
        <f>VLOOKUP(B258,[1]Store_Code!$A$2:$B$10,2,FALSE)</f>
        <v>Glasgow</v>
      </c>
      <c r="D258">
        <f t="shared" ref="D258:D321" si="4">INDEX($I$4:$K$12,MATCH(C258,$H$4:$H$12,0),MATCH(E258,I$3:K$3,0))</f>
        <v>44</v>
      </c>
      <c r="E258" t="s">
        <v>10</v>
      </c>
      <c r="F258" t="s">
        <v>11</v>
      </c>
      <c r="G258">
        <v>73016</v>
      </c>
    </row>
    <row r="259" spans="1:7" x14ac:dyDescent="0.3">
      <c r="A259" s="1">
        <v>44206</v>
      </c>
      <c r="B259" t="s">
        <v>26</v>
      </c>
      <c r="C259" t="str">
        <f>VLOOKUP(B259,[1]Store_Code!$A$2:$B$10,2,FALSE)</f>
        <v>Glasgow</v>
      </c>
      <c r="D259">
        <f t="shared" si="4"/>
        <v>26</v>
      </c>
      <c r="E259" t="s">
        <v>13</v>
      </c>
      <c r="F259" t="s">
        <v>9</v>
      </c>
      <c r="G259">
        <v>23332</v>
      </c>
    </row>
    <row r="260" spans="1:7" x14ac:dyDescent="0.3">
      <c r="A260" s="1">
        <v>44206</v>
      </c>
      <c r="B260" t="s">
        <v>27</v>
      </c>
      <c r="C260" t="str">
        <f>VLOOKUP(B260,[1]Store_Code!$A$2:$B$10,2,FALSE)</f>
        <v>Dumfries</v>
      </c>
      <c r="D260">
        <f t="shared" si="4"/>
        <v>13</v>
      </c>
      <c r="E260" t="s">
        <v>8</v>
      </c>
      <c r="F260" t="s">
        <v>9</v>
      </c>
      <c r="G260">
        <v>9271</v>
      </c>
    </row>
    <row r="261" spans="1:7" x14ac:dyDescent="0.3">
      <c r="A261" s="1">
        <v>44206</v>
      </c>
      <c r="B261" t="s">
        <v>27</v>
      </c>
      <c r="C261" t="str">
        <f>VLOOKUP(B261,[1]Store_Code!$A$2:$B$10,2,FALSE)</f>
        <v>Dumfries</v>
      </c>
      <c r="D261">
        <f t="shared" si="4"/>
        <v>18</v>
      </c>
      <c r="E261" t="s">
        <v>10</v>
      </c>
      <c r="F261" t="s">
        <v>11</v>
      </c>
      <c r="G261">
        <v>16557</v>
      </c>
    </row>
    <row r="262" spans="1:7" x14ac:dyDescent="0.3">
      <c r="A262" s="1">
        <v>44206</v>
      </c>
      <c r="B262" t="s">
        <v>27</v>
      </c>
      <c r="C262" t="str">
        <f>VLOOKUP(B262,[1]Store_Code!$A$2:$B$10,2,FALSE)</f>
        <v>Dumfries</v>
      </c>
      <c r="D262">
        <f t="shared" si="4"/>
        <v>9</v>
      </c>
      <c r="E262" t="s">
        <v>13</v>
      </c>
      <c r="F262" t="s">
        <v>9</v>
      </c>
      <c r="G262">
        <v>6425</v>
      </c>
    </row>
    <row r="263" spans="1:7" x14ac:dyDescent="0.3">
      <c r="A263" s="1">
        <v>44206</v>
      </c>
      <c r="B263" t="s">
        <v>28</v>
      </c>
      <c r="C263" t="str">
        <f>VLOOKUP(B263,[1]Store_Code!$A$2:$B$10,2,FALSE)</f>
        <v>Inverness</v>
      </c>
      <c r="D263">
        <f t="shared" si="4"/>
        <v>22</v>
      </c>
      <c r="E263" t="s">
        <v>8</v>
      </c>
      <c r="F263" t="s">
        <v>9</v>
      </c>
      <c r="G263">
        <v>12970</v>
      </c>
    </row>
    <row r="264" spans="1:7" x14ac:dyDescent="0.3">
      <c r="A264" s="1">
        <v>44206</v>
      </c>
      <c r="B264" t="s">
        <v>28</v>
      </c>
      <c r="C264" t="str">
        <f>VLOOKUP(B264,[1]Store_Code!$A$2:$B$10,2,FALSE)</f>
        <v>Inverness</v>
      </c>
      <c r="D264">
        <f t="shared" si="4"/>
        <v>20</v>
      </c>
      <c r="E264" t="s">
        <v>10</v>
      </c>
      <c r="F264" t="s">
        <v>11</v>
      </c>
      <c r="G264">
        <v>26976</v>
      </c>
    </row>
    <row r="265" spans="1:7" x14ac:dyDescent="0.3">
      <c r="A265" s="1">
        <v>44206</v>
      </c>
      <c r="B265" t="s">
        <v>28</v>
      </c>
      <c r="C265" t="str">
        <f>VLOOKUP(B265,[1]Store_Code!$A$2:$B$10,2,FALSE)</f>
        <v>Inverness</v>
      </c>
      <c r="D265">
        <f t="shared" si="4"/>
        <v>20</v>
      </c>
      <c r="E265" t="s">
        <v>13</v>
      </c>
      <c r="F265" t="s">
        <v>9</v>
      </c>
      <c r="G265">
        <v>11631</v>
      </c>
    </row>
    <row r="266" spans="1:7" x14ac:dyDescent="0.3">
      <c r="A266" s="1">
        <v>44206</v>
      </c>
      <c r="B266" t="s">
        <v>29</v>
      </c>
      <c r="C266" t="str">
        <f>VLOOKUP(B266,[1]Store_Code!$A$2:$B$10,2,FALSE)</f>
        <v>Stirling</v>
      </c>
      <c r="D266">
        <f t="shared" si="4"/>
        <v>22</v>
      </c>
      <c r="E266" t="s">
        <v>8</v>
      </c>
      <c r="F266" t="s">
        <v>9</v>
      </c>
      <c r="G266">
        <v>12643</v>
      </c>
    </row>
    <row r="267" spans="1:7" x14ac:dyDescent="0.3">
      <c r="A267" s="1">
        <v>44206</v>
      </c>
      <c r="B267" t="s">
        <v>29</v>
      </c>
      <c r="C267" t="str">
        <f>VLOOKUP(B267,[1]Store_Code!$A$2:$B$10,2,FALSE)</f>
        <v>Stirling</v>
      </c>
      <c r="D267">
        <f t="shared" si="4"/>
        <v>21</v>
      </c>
      <c r="E267" t="s">
        <v>10</v>
      </c>
      <c r="F267" t="s">
        <v>9</v>
      </c>
      <c r="G267">
        <v>21920</v>
      </c>
    </row>
    <row r="268" spans="1:7" x14ac:dyDescent="0.3">
      <c r="A268" s="1">
        <v>44206</v>
      </c>
      <c r="B268" t="s">
        <v>29</v>
      </c>
      <c r="C268" t="str">
        <f>VLOOKUP(B268,[1]Store_Code!$A$2:$B$10,2,FALSE)</f>
        <v>Stirling</v>
      </c>
      <c r="D268">
        <f t="shared" si="4"/>
        <v>15.7</v>
      </c>
      <c r="E268" t="s">
        <v>13</v>
      </c>
      <c r="F268" t="s">
        <v>9</v>
      </c>
      <c r="G268">
        <v>14171</v>
      </c>
    </row>
    <row r="269" spans="1:7" x14ac:dyDescent="0.3">
      <c r="A269" s="1">
        <v>44206</v>
      </c>
      <c r="B269" t="s">
        <v>30</v>
      </c>
      <c r="C269" t="str">
        <f>VLOOKUP(B269,[1]Store_Code!$A$2:$B$10,2,FALSE)</f>
        <v>Edinburgh</v>
      </c>
      <c r="D269">
        <f t="shared" si="4"/>
        <v>29</v>
      </c>
      <c r="E269" t="s">
        <v>8</v>
      </c>
      <c r="F269" t="s">
        <v>9</v>
      </c>
      <c r="G269">
        <v>17780</v>
      </c>
    </row>
    <row r="270" spans="1:7" x14ac:dyDescent="0.3">
      <c r="A270" s="1">
        <v>44206</v>
      </c>
      <c r="B270" t="s">
        <v>30</v>
      </c>
      <c r="C270" t="str">
        <f>VLOOKUP(B270,[1]Store_Code!$A$2:$B$10,2,FALSE)</f>
        <v>Edinburgh</v>
      </c>
      <c r="D270">
        <f t="shared" si="4"/>
        <v>39</v>
      </c>
      <c r="E270" t="s">
        <v>10</v>
      </c>
      <c r="F270" t="s">
        <v>11</v>
      </c>
      <c r="G270">
        <v>46566</v>
      </c>
    </row>
    <row r="271" spans="1:7" x14ac:dyDescent="0.3">
      <c r="A271" s="1">
        <v>44206</v>
      </c>
      <c r="B271" t="s">
        <v>30</v>
      </c>
      <c r="C271" t="str">
        <f>VLOOKUP(B271,[1]Store_Code!$A$2:$B$10,2,FALSE)</f>
        <v>Edinburgh</v>
      </c>
      <c r="D271">
        <f t="shared" si="4"/>
        <v>24</v>
      </c>
      <c r="E271" t="s">
        <v>13</v>
      </c>
      <c r="F271" t="s">
        <v>9</v>
      </c>
      <c r="G271">
        <v>21257</v>
      </c>
    </row>
    <row r="272" spans="1:7" x14ac:dyDescent="0.3">
      <c r="A272" s="1">
        <v>44207</v>
      </c>
      <c r="B272" t="s">
        <v>7</v>
      </c>
      <c r="C272" t="str">
        <f>VLOOKUP(B272,[1]Store_Code!$A$2:$B$10,2,FALSE)</f>
        <v>Perth</v>
      </c>
      <c r="D272">
        <f t="shared" si="4"/>
        <v>18</v>
      </c>
      <c r="E272" t="s">
        <v>8</v>
      </c>
      <c r="F272" t="s">
        <v>9</v>
      </c>
      <c r="G272">
        <v>9552</v>
      </c>
    </row>
    <row r="273" spans="1:7" x14ac:dyDescent="0.3">
      <c r="A273" s="1">
        <v>44207</v>
      </c>
      <c r="B273" t="s">
        <v>7</v>
      </c>
      <c r="C273" t="str">
        <f>VLOOKUP(B273,[1]Store_Code!$A$2:$B$10,2,FALSE)</f>
        <v>Perth</v>
      </c>
      <c r="D273">
        <f t="shared" si="4"/>
        <v>19</v>
      </c>
      <c r="E273" t="s">
        <v>10</v>
      </c>
      <c r="F273" t="s">
        <v>11</v>
      </c>
      <c r="G273">
        <v>26350</v>
      </c>
    </row>
    <row r="274" spans="1:7" x14ac:dyDescent="0.3">
      <c r="A274" s="1">
        <v>44207</v>
      </c>
      <c r="B274" t="s">
        <v>7</v>
      </c>
      <c r="C274" t="str">
        <f>VLOOKUP(B274,[1]Store_Code!$A$2:$B$10,2,FALSE)</f>
        <v>Perth</v>
      </c>
      <c r="D274">
        <f t="shared" si="4"/>
        <v>13</v>
      </c>
      <c r="E274" t="s">
        <v>13</v>
      </c>
      <c r="F274" t="s">
        <v>9</v>
      </c>
      <c r="G274">
        <v>12491</v>
      </c>
    </row>
    <row r="275" spans="1:7" x14ac:dyDescent="0.3">
      <c r="A275" s="1">
        <v>44207</v>
      </c>
      <c r="B275" t="s">
        <v>15</v>
      </c>
      <c r="C275" t="str">
        <f>VLOOKUP(B275,[1]Store_Code!$A$2:$B$10,2,FALSE)</f>
        <v>Aberdeen</v>
      </c>
      <c r="D275">
        <f t="shared" si="4"/>
        <v>24</v>
      </c>
      <c r="E275" t="s">
        <v>8</v>
      </c>
      <c r="F275" t="s">
        <v>9</v>
      </c>
      <c r="G275">
        <v>14183</v>
      </c>
    </row>
    <row r="276" spans="1:7" x14ac:dyDescent="0.3">
      <c r="A276" s="1">
        <v>44207</v>
      </c>
      <c r="B276" t="s">
        <v>15</v>
      </c>
      <c r="C276" t="str">
        <f>VLOOKUP(B276,[1]Store_Code!$A$2:$B$10,2,FALSE)</f>
        <v>Aberdeen</v>
      </c>
      <c r="D276">
        <f t="shared" si="4"/>
        <v>28</v>
      </c>
      <c r="E276" t="s">
        <v>10</v>
      </c>
      <c r="F276" t="s">
        <v>11</v>
      </c>
      <c r="G276">
        <v>41477</v>
      </c>
    </row>
    <row r="277" spans="1:7" x14ac:dyDescent="0.3">
      <c r="A277" s="1">
        <v>44207</v>
      </c>
      <c r="B277" t="s">
        <v>15</v>
      </c>
      <c r="C277" t="str">
        <f>VLOOKUP(B277,[1]Store_Code!$A$2:$B$10,2,FALSE)</f>
        <v>Aberdeen</v>
      </c>
      <c r="D277">
        <f t="shared" si="4"/>
        <v>16</v>
      </c>
      <c r="E277" t="s">
        <v>13</v>
      </c>
      <c r="F277" t="s">
        <v>9</v>
      </c>
      <c r="G277">
        <v>13444</v>
      </c>
    </row>
    <row r="278" spans="1:7" x14ac:dyDescent="0.3">
      <c r="A278" s="1">
        <v>44207</v>
      </c>
      <c r="B278" t="s">
        <v>19</v>
      </c>
      <c r="C278" t="str">
        <f>VLOOKUP(B278,[1]Store_Code!$A$2:$B$10,2,FALSE)</f>
        <v>St Andrews</v>
      </c>
      <c r="D278">
        <f t="shared" si="4"/>
        <v>15</v>
      </c>
      <c r="E278" t="s">
        <v>8</v>
      </c>
      <c r="F278" t="s">
        <v>9</v>
      </c>
      <c r="G278">
        <v>7359</v>
      </c>
    </row>
    <row r="279" spans="1:7" x14ac:dyDescent="0.3">
      <c r="A279" s="1">
        <v>44207</v>
      </c>
      <c r="B279" t="s">
        <v>19</v>
      </c>
      <c r="C279" t="str">
        <f>VLOOKUP(B279,[1]Store_Code!$A$2:$B$10,2,FALSE)</f>
        <v>St Andrews</v>
      </c>
      <c r="D279">
        <f t="shared" si="4"/>
        <v>19</v>
      </c>
      <c r="E279" t="s">
        <v>10</v>
      </c>
      <c r="F279" t="s">
        <v>9</v>
      </c>
      <c r="G279">
        <v>20904</v>
      </c>
    </row>
    <row r="280" spans="1:7" x14ac:dyDescent="0.3">
      <c r="A280" s="1">
        <v>44207</v>
      </c>
      <c r="B280" t="s">
        <v>19</v>
      </c>
      <c r="C280" t="str">
        <f>VLOOKUP(B280,[1]Store_Code!$A$2:$B$10,2,FALSE)</f>
        <v>St Andrews</v>
      </c>
      <c r="D280">
        <f t="shared" si="4"/>
        <v>10</v>
      </c>
      <c r="E280" t="s">
        <v>13</v>
      </c>
      <c r="F280" t="s">
        <v>9</v>
      </c>
      <c r="G280">
        <v>8470</v>
      </c>
    </row>
    <row r="281" spans="1:7" x14ac:dyDescent="0.3">
      <c r="A281" s="1">
        <v>44207</v>
      </c>
      <c r="B281" t="s">
        <v>23</v>
      </c>
      <c r="C281" t="str">
        <f>VLOOKUP(B281,[1]Store_Code!$A$2:$B$10,2,FALSE)</f>
        <v>Dundee</v>
      </c>
      <c r="D281">
        <f t="shared" si="4"/>
        <v>23</v>
      </c>
      <c r="E281" t="s">
        <v>8</v>
      </c>
      <c r="F281" t="s">
        <v>9</v>
      </c>
      <c r="G281">
        <v>14482</v>
      </c>
    </row>
    <row r="282" spans="1:7" x14ac:dyDescent="0.3">
      <c r="A282" s="1">
        <v>44207</v>
      </c>
      <c r="B282" t="s">
        <v>23</v>
      </c>
      <c r="C282" t="str">
        <f>VLOOKUP(B282,[1]Store_Code!$A$2:$B$10,2,FALSE)</f>
        <v>Dundee</v>
      </c>
      <c r="D282">
        <f t="shared" si="4"/>
        <v>30</v>
      </c>
      <c r="E282" t="s">
        <v>10</v>
      </c>
      <c r="F282" t="s">
        <v>11</v>
      </c>
      <c r="G282">
        <v>39995</v>
      </c>
    </row>
    <row r="283" spans="1:7" x14ac:dyDescent="0.3">
      <c r="A283" s="1">
        <v>44207</v>
      </c>
      <c r="B283" t="s">
        <v>23</v>
      </c>
      <c r="C283" t="str">
        <f>VLOOKUP(B283,[1]Store_Code!$A$2:$B$10,2,FALSE)</f>
        <v>Dundee</v>
      </c>
      <c r="D283">
        <f t="shared" si="4"/>
        <v>22</v>
      </c>
      <c r="E283" t="s">
        <v>13</v>
      </c>
      <c r="F283" t="s">
        <v>9</v>
      </c>
      <c r="G283">
        <v>13396</v>
      </c>
    </row>
    <row r="284" spans="1:7" x14ac:dyDescent="0.3">
      <c r="A284" s="1">
        <v>44207</v>
      </c>
      <c r="B284" t="s">
        <v>26</v>
      </c>
      <c r="C284" t="str">
        <f>VLOOKUP(B284,[1]Store_Code!$A$2:$B$10,2,FALSE)</f>
        <v>Glasgow</v>
      </c>
      <c r="D284">
        <f t="shared" si="4"/>
        <v>31</v>
      </c>
      <c r="E284" t="s">
        <v>8</v>
      </c>
      <c r="F284" t="s">
        <v>9</v>
      </c>
      <c r="G284">
        <v>30276</v>
      </c>
    </row>
    <row r="285" spans="1:7" x14ac:dyDescent="0.3">
      <c r="A285" s="1">
        <v>44207</v>
      </c>
      <c r="B285" t="s">
        <v>26</v>
      </c>
      <c r="C285" t="str">
        <f>VLOOKUP(B285,[1]Store_Code!$A$2:$B$10,2,FALSE)</f>
        <v>Glasgow</v>
      </c>
      <c r="D285">
        <f t="shared" si="4"/>
        <v>44</v>
      </c>
      <c r="E285" t="s">
        <v>10</v>
      </c>
      <c r="F285" t="s">
        <v>11</v>
      </c>
      <c r="G285">
        <v>94069</v>
      </c>
    </row>
    <row r="286" spans="1:7" x14ac:dyDescent="0.3">
      <c r="A286" s="1">
        <v>44207</v>
      </c>
      <c r="B286" t="s">
        <v>26</v>
      </c>
      <c r="C286" t="str">
        <f>VLOOKUP(B286,[1]Store_Code!$A$2:$B$10,2,FALSE)</f>
        <v>Glasgow</v>
      </c>
      <c r="D286">
        <f t="shared" si="4"/>
        <v>26</v>
      </c>
      <c r="E286" t="s">
        <v>13</v>
      </c>
      <c r="F286" t="s">
        <v>9</v>
      </c>
      <c r="G286">
        <v>21345</v>
      </c>
    </row>
    <row r="287" spans="1:7" x14ac:dyDescent="0.3">
      <c r="A287" s="1">
        <v>44207</v>
      </c>
      <c r="B287" t="s">
        <v>27</v>
      </c>
      <c r="C287" t="str">
        <f>VLOOKUP(B287,[1]Store_Code!$A$2:$B$10,2,FALSE)</f>
        <v>Dumfries</v>
      </c>
      <c r="D287">
        <f t="shared" si="4"/>
        <v>13</v>
      </c>
      <c r="E287" t="s">
        <v>8</v>
      </c>
      <c r="F287" t="s">
        <v>9</v>
      </c>
      <c r="G287">
        <v>9441</v>
      </c>
    </row>
    <row r="288" spans="1:7" x14ac:dyDescent="0.3">
      <c r="A288" s="1">
        <v>44207</v>
      </c>
      <c r="B288" t="s">
        <v>27</v>
      </c>
      <c r="C288" t="str">
        <f>VLOOKUP(B288,[1]Store_Code!$A$2:$B$10,2,FALSE)</f>
        <v>Dumfries</v>
      </c>
      <c r="D288">
        <f t="shared" si="4"/>
        <v>18</v>
      </c>
      <c r="E288" t="s">
        <v>10</v>
      </c>
      <c r="F288" t="s">
        <v>11</v>
      </c>
      <c r="G288">
        <v>21331</v>
      </c>
    </row>
    <row r="289" spans="1:7" x14ac:dyDescent="0.3">
      <c r="A289" s="1">
        <v>44207</v>
      </c>
      <c r="B289" t="s">
        <v>27</v>
      </c>
      <c r="C289" t="str">
        <f>VLOOKUP(B289,[1]Store_Code!$A$2:$B$10,2,FALSE)</f>
        <v>Dumfries</v>
      </c>
      <c r="D289">
        <f t="shared" si="4"/>
        <v>9</v>
      </c>
      <c r="E289" t="s">
        <v>13</v>
      </c>
      <c r="F289" t="s">
        <v>9</v>
      </c>
      <c r="G289">
        <v>5878</v>
      </c>
    </row>
    <row r="290" spans="1:7" x14ac:dyDescent="0.3">
      <c r="A290" s="1">
        <v>44207</v>
      </c>
      <c r="B290" t="s">
        <v>28</v>
      </c>
      <c r="C290" t="str">
        <f>VLOOKUP(B290,[1]Store_Code!$A$2:$B$10,2,FALSE)</f>
        <v>Inverness</v>
      </c>
      <c r="D290">
        <f t="shared" si="4"/>
        <v>22</v>
      </c>
      <c r="E290" t="s">
        <v>8</v>
      </c>
      <c r="F290" t="s">
        <v>9</v>
      </c>
      <c r="G290">
        <v>13205</v>
      </c>
    </row>
    <row r="291" spans="1:7" x14ac:dyDescent="0.3">
      <c r="A291" s="1">
        <v>44207</v>
      </c>
      <c r="B291" t="s">
        <v>28</v>
      </c>
      <c r="C291" t="str">
        <f>VLOOKUP(B291,[1]Store_Code!$A$2:$B$10,2,FALSE)</f>
        <v>Inverness</v>
      </c>
      <c r="D291">
        <f t="shared" si="4"/>
        <v>20</v>
      </c>
      <c r="E291" t="s">
        <v>10</v>
      </c>
      <c r="F291" t="s">
        <v>11</v>
      </c>
      <c r="G291">
        <v>34755</v>
      </c>
    </row>
    <row r="292" spans="1:7" x14ac:dyDescent="0.3">
      <c r="A292" s="1">
        <v>44207</v>
      </c>
      <c r="B292" t="s">
        <v>28</v>
      </c>
      <c r="C292" t="str">
        <f>VLOOKUP(B292,[1]Store_Code!$A$2:$B$10,2,FALSE)</f>
        <v>Inverness</v>
      </c>
      <c r="D292">
        <f t="shared" si="4"/>
        <v>20</v>
      </c>
      <c r="E292" t="s">
        <v>13</v>
      </c>
      <c r="F292" t="s">
        <v>9</v>
      </c>
      <c r="G292">
        <v>10640</v>
      </c>
    </row>
    <row r="293" spans="1:7" x14ac:dyDescent="0.3">
      <c r="A293" s="1">
        <v>44207</v>
      </c>
      <c r="B293" t="s">
        <v>29</v>
      </c>
      <c r="C293" t="str">
        <f>VLOOKUP(B293,[1]Store_Code!$A$2:$B$10,2,FALSE)</f>
        <v>Stirling</v>
      </c>
      <c r="D293">
        <f t="shared" si="4"/>
        <v>22</v>
      </c>
      <c r="E293" t="s">
        <v>8</v>
      </c>
      <c r="F293" t="s">
        <v>9</v>
      </c>
      <c r="G293">
        <v>12872</v>
      </c>
    </row>
    <row r="294" spans="1:7" x14ac:dyDescent="0.3">
      <c r="A294" s="1">
        <v>44207</v>
      </c>
      <c r="B294" t="s">
        <v>29</v>
      </c>
      <c r="C294" t="str">
        <f>VLOOKUP(B294,[1]Store_Code!$A$2:$B$10,2,FALSE)</f>
        <v>Stirling</v>
      </c>
      <c r="D294">
        <f t="shared" si="4"/>
        <v>21</v>
      </c>
      <c r="E294" t="s">
        <v>10</v>
      </c>
      <c r="F294" t="s">
        <v>9</v>
      </c>
      <c r="G294">
        <v>28186</v>
      </c>
    </row>
    <row r="295" spans="1:7" x14ac:dyDescent="0.3">
      <c r="A295" s="1">
        <v>44207</v>
      </c>
      <c r="B295" t="s">
        <v>29</v>
      </c>
      <c r="C295" t="str">
        <f>VLOOKUP(B295,[1]Store_Code!$A$2:$B$10,2,FALSE)</f>
        <v>Stirling</v>
      </c>
      <c r="D295">
        <f t="shared" si="4"/>
        <v>15.7</v>
      </c>
      <c r="E295" t="s">
        <v>13</v>
      </c>
      <c r="F295" t="s">
        <v>9</v>
      </c>
      <c r="G295">
        <v>12965</v>
      </c>
    </row>
    <row r="296" spans="1:7" x14ac:dyDescent="0.3">
      <c r="A296" s="1">
        <v>44207</v>
      </c>
      <c r="B296" t="s">
        <v>30</v>
      </c>
      <c r="C296" t="str">
        <f>VLOOKUP(B296,[1]Store_Code!$A$2:$B$10,2,FALSE)</f>
        <v>Edinburgh</v>
      </c>
      <c r="D296">
        <f t="shared" si="4"/>
        <v>29</v>
      </c>
      <c r="E296" t="s">
        <v>8</v>
      </c>
      <c r="F296" t="s">
        <v>9</v>
      </c>
      <c r="G296">
        <v>18102</v>
      </c>
    </row>
    <row r="297" spans="1:7" x14ac:dyDescent="0.3">
      <c r="A297" s="1">
        <v>44207</v>
      </c>
      <c r="B297" t="s">
        <v>30</v>
      </c>
      <c r="C297" t="str">
        <f>VLOOKUP(B297,[1]Store_Code!$A$2:$B$10,2,FALSE)</f>
        <v>Edinburgh</v>
      </c>
      <c r="D297">
        <f t="shared" si="4"/>
        <v>39</v>
      </c>
      <c r="E297" t="s">
        <v>10</v>
      </c>
      <c r="F297" t="s">
        <v>11</v>
      </c>
      <c r="G297">
        <v>59993</v>
      </c>
    </row>
    <row r="298" spans="1:7" x14ac:dyDescent="0.3">
      <c r="A298" s="1">
        <v>44207</v>
      </c>
      <c r="B298" t="s">
        <v>30</v>
      </c>
      <c r="C298" t="str">
        <f>VLOOKUP(B298,[1]Store_Code!$A$2:$B$10,2,FALSE)</f>
        <v>Edinburgh</v>
      </c>
      <c r="D298">
        <f t="shared" si="4"/>
        <v>24</v>
      </c>
      <c r="E298" t="s">
        <v>13</v>
      </c>
      <c r="F298" t="s">
        <v>9</v>
      </c>
      <c r="G298">
        <v>19447</v>
      </c>
    </row>
    <row r="299" spans="1:7" x14ac:dyDescent="0.3">
      <c r="A299" s="1">
        <v>44208</v>
      </c>
      <c r="B299" t="s">
        <v>7</v>
      </c>
      <c r="C299" t="str">
        <f>VLOOKUP(B299,[1]Store_Code!$A$2:$B$10,2,FALSE)</f>
        <v>Perth</v>
      </c>
      <c r="D299">
        <f t="shared" si="4"/>
        <v>18</v>
      </c>
      <c r="E299" t="s">
        <v>8</v>
      </c>
      <c r="F299" t="s">
        <v>9</v>
      </c>
      <c r="G299">
        <v>9699</v>
      </c>
    </row>
    <row r="300" spans="1:7" x14ac:dyDescent="0.3">
      <c r="A300" s="1">
        <v>44208</v>
      </c>
      <c r="B300" t="s">
        <v>7</v>
      </c>
      <c r="C300" t="str">
        <f>VLOOKUP(B300,[1]Store_Code!$A$2:$B$10,2,FALSE)</f>
        <v>Perth</v>
      </c>
      <c r="D300">
        <f t="shared" si="4"/>
        <v>19</v>
      </c>
      <c r="E300" t="s">
        <v>10</v>
      </c>
      <c r="F300" t="s">
        <v>11</v>
      </c>
      <c r="G300">
        <v>21369</v>
      </c>
    </row>
    <row r="301" spans="1:7" x14ac:dyDescent="0.3">
      <c r="A301" s="1">
        <v>44208</v>
      </c>
      <c r="B301" t="s">
        <v>7</v>
      </c>
      <c r="C301" t="str">
        <f>VLOOKUP(B301,[1]Store_Code!$A$2:$B$10,2,FALSE)</f>
        <v>Perth</v>
      </c>
      <c r="D301">
        <f t="shared" si="4"/>
        <v>13</v>
      </c>
      <c r="E301" t="s">
        <v>13</v>
      </c>
      <c r="F301" t="s">
        <v>9</v>
      </c>
      <c r="G301">
        <v>14559</v>
      </c>
    </row>
    <row r="302" spans="1:7" x14ac:dyDescent="0.3">
      <c r="A302" s="1">
        <v>44208</v>
      </c>
      <c r="B302" t="s">
        <v>15</v>
      </c>
      <c r="C302" t="str">
        <f>VLOOKUP(B302,[1]Store_Code!$A$2:$B$10,2,FALSE)</f>
        <v>Aberdeen</v>
      </c>
      <c r="D302">
        <f t="shared" si="4"/>
        <v>24</v>
      </c>
      <c r="E302" t="s">
        <v>8</v>
      </c>
      <c r="F302" t="s">
        <v>9</v>
      </c>
      <c r="G302">
        <v>14417</v>
      </c>
    </row>
    <row r="303" spans="1:7" x14ac:dyDescent="0.3">
      <c r="A303" s="1">
        <v>44208</v>
      </c>
      <c r="B303" t="s">
        <v>15</v>
      </c>
      <c r="C303" t="str">
        <f>VLOOKUP(B303,[1]Store_Code!$A$2:$B$10,2,FALSE)</f>
        <v>Aberdeen</v>
      </c>
      <c r="D303">
        <f t="shared" si="4"/>
        <v>28</v>
      </c>
      <c r="E303" t="s">
        <v>10</v>
      </c>
      <c r="F303" t="s">
        <v>11</v>
      </c>
      <c r="G303">
        <v>33636</v>
      </c>
    </row>
    <row r="304" spans="1:7" x14ac:dyDescent="0.3">
      <c r="A304" s="1">
        <v>44208</v>
      </c>
      <c r="B304" t="s">
        <v>15</v>
      </c>
      <c r="C304" t="str">
        <f>VLOOKUP(B304,[1]Store_Code!$A$2:$B$10,2,FALSE)</f>
        <v>Aberdeen</v>
      </c>
      <c r="D304">
        <f t="shared" si="4"/>
        <v>16</v>
      </c>
      <c r="E304" t="s">
        <v>13</v>
      </c>
      <c r="F304" t="s">
        <v>9</v>
      </c>
      <c r="G304">
        <v>15671</v>
      </c>
    </row>
    <row r="305" spans="1:7" x14ac:dyDescent="0.3">
      <c r="A305" s="1">
        <v>44208</v>
      </c>
      <c r="B305" t="s">
        <v>19</v>
      </c>
      <c r="C305" t="str">
        <f>VLOOKUP(B305,[1]Store_Code!$A$2:$B$10,2,FALSE)</f>
        <v>St Andrews</v>
      </c>
      <c r="D305">
        <f t="shared" si="4"/>
        <v>15</v>
      </c>
      <c r="E305" t="s">
        <v>8</v>
      </c>
      <c r="F305" t="s">
        <v>9</v>
      </c>
      <c r="G305">
        <v>7480</v>
      </c>
    </row>
    <row r="306" spans="1:7" x14ac:dyDescent="0.3">
      <c r="A306" s="1">
        <v>44208</v>
      </c>
      <c r="B306" t="s">
        <v>19</v>
      </c>
      <c r="C306" t="str">
        <f>VLOOKUP(B306,[1]Store_Code!$A$2:$B$10,2,FALSE)</f>
        <v>St Andrews</v>
      </c>
      <c r="D306">
        <f t="shared" si="4"/>
        <v>19</v>
      </c>
      <c r="E306" t="s">
        <v>10</v>
      </c>
      <c r="F306" t="s">
        <v>9</v>
      </c>
      <c r="G306">
        <v>16953</v>
      </c>
    </row>
    <row r="307" spans="1:7" x14ac:dyDescent="0.3">
      <c r="A307" s="1">
        <v>44208</v>
      </c>
      <c r="B307" t="s">
        <v>19</v>
      </c>
      <c r="C307" t="str">
        <f>VLOOKUP(B307,[1]Store_Code!$A$2:$B$10,2,FALSE)</f>
        <v>St Andrews</v>
      </c>
      <c r="D307">
        <f t="shared" si="4"/>
        <v>10</v>
      </c>
      <c r="E307" t="s">
        <v>13</v>
      </c>
      <c r="F307" t="s">
        <v>9</v>
      </c>
      <c r="G307">
        <v>9872</v>
      </c>
    </row>
    <row r="308" spans="1:7" x14ac:dyDescent="0.3">
      <c r="A308" s="1">
        <v>44208</v>
      </c>
      <c r="B308" t="s">
        <v>23</v>
      </c>
      <c r="C308" t="str">
        <f>VLOOKUP(B308,[1]Store_Code!$A$2:$B$10,2,FALSE)</f>
        <v>Dundee</v>
      </c>
      <c r="D308">
        <f t="shared" si="4"/>
        <v>23</v>
      </c>
      <c r="E308" t="s">
        <v>8</v>
      </c>
      <c r="F308" t="s">
        <v>9</v>
      </c>
      <c r="G308">
        <v>14720</v>
      </c>
    </row>
    <row r="309" spans="1:7" x14ac:dyDescent="0.3">
      <c r="A309" s="1">
        <v>44208</v>
      </c>
      <c r="B309" t="s">
        <v>23</v>
      </c>
      <c r="C309" t="str">
        <f>VLOOKUP(B309,[1]Store_Code!$A$2:$B$10,2,FALSE)</f>
        <v>Dundee</v>
      </c>
      <c r="D309">
        <f t="shared" si="4"/>
        <v>30</v>
      </c>
      <c r="E309" t="s">
        <v>10</v>
      </c>
      <c r="F309" t="s">
        <v>11</v>
      </c>
      <c r="G309">
        <v>32434</v>
      </c>
    </row>
    <row r="310" spans="1:7" x14ac:dyDescent="0.3">
      <c r="A310" s="1">
        <v>44208</v>
      </c>
      <c r="B310" t="s">
        <v>23</v>
      </c>
      <c r="C310" t="str">
        <f>VLOOKUP(B310,[1]Store_Code!$A$2:$B$10,2,FALSE)</f>
        <v>Dundee</v>
      </c>
      <c r="D310">
        <f t="shared" si="4"/>
        <v>22</v>
      </c>
      <c r="E310" t="s">
        <v>13</v>
      </c>
      <c r="F310" t="s">
        <v>9</v>
      </c>
      <c r="G310">
        <v>15614</v>
      </c>
    </row>
    <row r="311" spans="1:7" x14ac:dyDescent="0.3">
      <c r="A311" s="1">
        <v>44208</v>
      </c>
      <c r="B311" t="s">
        <v>26</v>
      </c>
      <c r="C311" t="str">
        <f>VLOOKUP(B311,[1]Store_Code!$A$2:$B$10,2,FALSE)</f>
        <v>Glasgow</v>
      </c>
      <c r="D311">
        <f t="shared" si="4"/>
        <v>31</v>
      </c>
      <c r="E311" t="s">
        <v>8</v>
      </c>
      <c r="F311" t="s">
        <v>9</v>
      </c>
      <c r="G311">
        <v>30773</v>
      </c>
    </row>
    <row r="312" spans="1:7" x14ac:dyDescent="0.3">
      <c r="A312" s="1">
        <v>44208</v>
      </c>
      <c r="B312" t="s">
        <v>26</v>
      </c>
      <c r="C312" t="str">
        <f>VLOOKUP(B312,[1]Store_Code!$A$2:$B$10,2,FALSE)</f>
        <v>Glasgow</v>
      </c>
      <c r="D312">
        <f t="shared" si="4"/>
        <v>44</v>
      </c>
      <c r="E312" t="s">
        <v>10</v>
      </c>
      <c r="F312" t="s">
        <v>11</v>
      </c>
      <c r="G312">
        <v>76286</v>
      </c>
    </row>
    <row r="313" spans="1:7" x14ac:dyDescent="0.3">
      <c r="A313" s="1">
        <v>44208</v>
      </c>
      <c r="B313" t="s">
        <v>26</v>
      </c>
      <c r="C313" t="str">
        <f>VLOOKUP(B313,[1]Store_Code!$A$2:$B$10,2,FALSE)</f>
        <v>Glasgow</v>
      </c>
      <c r="D313">
        <f t="shared" si="4"/>
        <v>26</v>
      </c>
      <c r="E313" t="s">
        <v>13</v>
      </c>
      <c r="F313" t="s">
        <v>9</v>
      </c>
      <c r="G313">
        <v>24878</v>
      </c>
    </row>
    <row r="314" spans="1:7" x14ac:dyDescent="0.3">
      <c r="A314" s="1">
        <v>44208</v>
      </c>
      <c r="B314" t="s">
        <v>27</v>
      </c>
      <c r="C314" t="str">
        <f>VLOOKUP(B314,[1]Store_Code!$A$2:$B$10,2,FALSE)</f>
        <v>Dumfries</v>
      </c>
      <c r="D314">
        <f t="shared" si="4"/>
        <v>13</v>
      </c>
      <c r="E314" t="s">
        <v>8</v>
      </c>
      <c r="F314" t="s">
        <v>9</v>
      </c>
      <c r="G314">
        <v>9594</v>
      </c>
    </row>
    <row r="315" spans="1:7" x14ac:dyDescent="0.3">
      <c r="A315" s="1">
        <v>44208</v>
      </c>
      <c r="B315" t="s">
        <v>27</v>
      </c>
      <c r="C315" t="str">
        <f>VLOOKUP(B315,[1]Store_Code!$A$2:$B$10,2,FALSE)</f>
        <v>Dumfries</v>
      </c>
      <c r="D315">
        <f t="shared" si="4"/>
        <v>18</v>
      </c>
      <c r="E315" t="s">
        <v>10</v>
      </c>
      <c r="F315" t="s">
        <v>11</v>
      </c>
      <c r="G315">
        <v>17298</v>
      </c>
    </row>
    <row r="316" spans="1:7" x14ac:dyDescent="0.3">
      <c r="A316" s="1">
        <v>44208</v>
      </c>
      <c r="B316" t="s">
        <v>27</v>
      </c>
      <c r="C316" t="str">
        <f>VLOOKUP(B316,[1]Store_Code!$A$2:$B$10,2,FALSE)</f>
        <v>Dumfries</v>
      </c>
      <c r="D316">
        <f t="shared" si="4"/>
        <v>9</v>
      </c>
      <c r="E316" t="s">
        <v>13</v>
      </c>
      <c r="F316" t="s">
        <v>9</v>
      </c>
      <c r="G316">
        <v>6850</v>
      </c>
    </row>
    <row r="317" spans="1:7" x14ac:dyDescent="0.3">
      <c r="A317" s="1">
        <v>44208</v>
      </c>
      <c r="B317" t="s">
        <v>28</v>
      </c>
      <c r="C317" t="str">
        <f>VLOOKUP(B317,[1]Store_Code!$A$2:$B$10,2,FALSE)</f>
        <v>Inverness</v>
      </c>
      <c r="D317">
        <f t="shared" si="4"/>
        <v>22</v>
      </c>
      <c r="E317" t="s">
        <v>8</v>
      </c>
      <c r="F317" t="s">
        <v>9</v>
      </c>
      <c r="G317">
        <v>13423</v>
      </c>
    </row>
    <row r="318" spans="1:7" x14ac:dyDescent="0.3">
      <c r="A318" s="1">
        <v>44208</v>
      </c>
      <c r="B318" t="s">
        <v>28</v>
      </c>
      <c r="C318" t="str">
        <f>VLOOKUP(B318,[1]Store_Code!$A$2:$B$10,2,FALSE)</f>
        <v>Inverness</v>
      </c>
      <c r="D318">
        <f t="shared" si="4"/>
        <v>20</v>
      </c>
      <c r="E318" t="s">
        <v>10</v>
      </c>
      <c r="F318" t="s">
        <v>11</v>
      </c>
      <c r="G318">
        <v>28185</v>
      </c>
    </row>
    <row r="319" spans="1:7" x14ac:dyDescent="0.3">
      <c r="A319" s="1">
        <v>44208</v>
      </c>
      <c r="B319" t="s">
        <v>28</v>
      </c>
      <c r="C319" t="str">
        <f>VLOOKUP(B319,[1]Store_Code!$A$2:$B$10,2,FALSE)</f>
        <v>Inverness</v>
      </c>
      <c r="D319">
        <f t="shared" si="4"/>
        <v>20</v>
      </c>
      <c r="E319" t="s">
        <v>13</v>
      </c>
      <c r="F319" t="s">
        <v>9</v>
      </c>
      <c r="G319">
        <v>12401</v>
      </c>
    </row>
    <row r="320" spans="1:7" x14ac:dyDescent="0.3">
      <c r="A320" s="1">
        <v>44208</v>
      </c>
      <c r="B320" t="s">
        <v>29</v>
      </c>
      <c r="C320" t="str">
        <f>VLOOKUP(B320,[1]Store_Code!$A$2:$B$10,2,FALSE)</f>
        <v>Stirling</v>
      </c>
      <c r="D320">
        <f t="shared" si="4"/>
        <v>22</v>
      </c>
      <c r="E320" t="s">
        <v>8</v>
      </c>
      <c r="F320" t="s">
        <v>9</v>
      </c>
      <c r="G320">
        <v>13084</v>
      </c>
    </row>
    <row r="321" spans="1:7" x14ac:dyDescent="0.3">
      <c r="A321" s="1">
        <v>44208</v>
      </c>
      <c r="B321" t="s">
        <v>29</v>
      </c>
      <c r="C321" t="str">
        <f>VLOOKUP(B321,[1]Store_Code!$A$2:$B$10,2,FALSE)</f>
        <v>Stirling</v>
      </c>
      <c r="D321">
        <f t="shared" si="4"/>
        <v>21</v>
      </c>
      <c r="E321" t="s">
        <v>10</v>
      </c>
      <c r="F321" t="s">
        <v>11</v>
      </c>
      <c r="G321">
        <v>22704</v>
      </c>
    </row>
    <row r="322" spans="1:7" x14ac:dyDescent="0.3">
      <c r="A322" s="1">
        <v>44208</v>
      </c>
      <c r="B322" t="s">
        <v>29</v>
      </c>
      <c r="C322" t="str">
        <f>VLOOKUP(B322,[1]Store_Code!$A$2:$B$10,2,FALSE)</f>
        <v>Stirling</v>
      </c>
      <c r="D322">
        <f t="shared" ref="D322:D385" si="5">INDEX($I$4:$K$12,MATCH(C322,$H$4:$H$12,0),MATCH(E322,I$3:K$3,0))</f>
        <v>15.7</v>
      </c>
      <c r="E322" t="s">
        <v>13</v>
      </c>
      <c r="F322" t="s">
        <v>9</v>
      </c>
      <c r="G322">
        <v>15111</v>
      </c>
    </row>
    <row r="323" spans="1:7" x14ac:dyDescent="0.3">
      <c r="A323" s="1">
        <v>44208</v>
      </c>
      <c r="B323" t="s">
        <v>30</v>
      </c>
      <c r="C323" t="str">
        <f>VLOOKUP(B323,[1]Store_Code!$A$2:$B$10,2,FALSE)</f>
        <v>Edinburgh</v>
      </c>
      <c r="D323">
        <f t="shared" si="5"/>
        <v>29</v>
      </c>
      <c r="E323" t="s">
        <v>8</v>
      </c>
      <c r="F323" t="s">
        <v>9</v>
      </c>
      <c r="G323">
        <v>18399</v>
      </c>
    </row>
    <row r="324" spans="1:7" x14ac:dyDescent="0.3">
      <c r="A324" s="1">
        <v>44208</v>
      </c>
      <c r="B324" t="s">
        <v>30</v>
      </c>
      <c r="C324" t="str">
        <f>VLOOKUP(B324,[1]Store_Code!$A$2:$B$10,2,FALSE)</f>
        <v>Edinburgh</v>
      </c>
      <c r="D324">
        <f t="shared" si="5"/>
        <v>39</v>
      </c>
      <c r="E324" t="s">
        <v>10</v>
      </c>
      <c r="F324" t="s">
        <v>11</v>
      </c>
      <c r="G324">
        <v>48651</v>
      </c>
    </row>
    <row r="325" spans="1:7" x14ac:dyDescent="0.3">
      <c r="A325" s="1">
        <v>44208</v>
      </c>
      <c r="B325" t="s">
        <v>30</v>
      </c>
      <c r="C325" t="str">
        <f>VLOOKUP(B325,[1]Store_Code!$A$2:$B$10,2,FALSE)</f>
        <v>Edinburgh</v>
      </c>
      <c r="D325">
        <f t="shared" si="5"/>
        <v>24</v>
      </c>
      <c r="E325" t="s">
        <v>13</v>
      </c>
      <c r="F325" t="s">
        <v>9</v>
      </c>
      <c r="G325">
        <v>22665</v>
      </c>
    </row>
    <row r="326" spans="1:7" x14ac:dyDescent="0.3">
      <c r="A326" s="1">
        <v>44209</v>
      </c>
      <c r="B326" t="s">
        <v>7</v>
      </c>
      <c r="C326" t="str">
        <f>VLOOKUP(B326,[1]Store_Code!$A$2:$B$10,2,FALSE)</f>
        <v>Perth</v>
      </c>
      <c r="D326">
        <f t="shared" si="5"/>
        <v>18</v>
      </c>
      <c r="E326" t="s">
        <v>8</v>
      </c>
      <c r="F326" t="s">
        <v>9</v>
      </c>
      <c r="G326">
        <v>9504</v>
      </c>
    </row>
    <row r="327" spans="1:7" x14ac:dyDescent="0.3">
      <c r="A327" s="1">
        <v>44209</v>
      </c>
      <c r="B327" t="s">
        <v>7</v>
      </c>
      <c r="C327" t="str">
        <f>VLOOKUP(B327,[1]Store_Code!$A$2:$B$10,2,FALSE)</f>
        <v>Perth</v>
      </c>
      <c r="D327">
        <f t="shared" si="5"/>
        <v>19</v>
      </c>
      <c r="E327" t="s">
        <v>10</v>
      </c>
      <c r="F327" t="s">
        <v>11</v>
      </c>
      <c r="G327">
        <v>26610</v>
      </c>
    </row>
    <row r="328" spans="1:7" x14ac:dyDescent="0.3">
      <c r="A328" s="1">
        <v>44209</v>
      </c>
      <c r="B328" t="s">
        <v>7</v>
      </c>
      <c r="C328" t="str">
        <f>VLOOKUP(B328,[1]Store_Code!$A$2:$B$10,2,FALSE)</f>
        <v>Perth</v>
      </c>
      <c r="D328">
        <f t="shared" si="5"/>
        <v>13</v>
      </c>
      <c r="E328" t="s">
        <v>13</v>
      </c>
      <c r="F328" t="s">
        <v>9</v>
      </c>
      <c r="G328">
        <v>11922</v>
      </c>
    </row>
    <row r="329" spans="1:7" x14ac:dyDescent="0.3">
      <c r="A329" s="1">
        <v>44209</v>
      </c>
      <c r="B329" t="s">
        <v>15</v>
      </c>
      <c r="C329" t="str">
        <f>VLOOKUP(B329,[1]Store_Code!$A$2:$B$10,2,FALSE)</f>
        <v>Aberdeen</v>
      </c>
      <c r="D329">
        <f t="shared" si="5"/>
        <v>24</v>
      </c>
      <c r="E329" t="s">
        <v>8</v>
      </c>
      <c r="F329" t="s">
        <v>9</v>
      </c>
      <c r="G329">
        <v>12862</v>
      </c>
    </row>
    <row r="330" spans="1:7" x14ac:dyDescent="0.3">
      <c r="A330" s="1">
        <v>44209</v>
      </c>
      <c r="B330" t="s">
        <v>15</v>
      </c>
      <c r="C330" t="str">
        <f>VLOOKUP(B330,[1]Store_Code!$A$2:$B$10,2,FALSE)</f>
        <v>Aberdeen</v>
      </c>
      <c r="D330">
        <f t="shared" si="5"/>
        <v>28</v>
      </c>
      <c r="E330" t="s">
        <v>10</v>
      </c>
      <c r="F330" t="s">
        <v>11</v>
      </c>
      <c r="G330">
        <v>41887</v>
      </c>
    </row>
    <row r="331" spans="1:7" x14ac:dyDescent="0.3">
      <c r="A331" s="1">
        <v>44209</v>
      </c>
      <c r="B331" t="s">
        <v>15</v>
      </c>
      <c r="C331" t="str">
        <f>VLOOKUP(B331,[1]Store_Code!$A$2:$B$10,2,FALSE)</f>
        <v>Aberdeen</v>
      </c>
      <c r="D331">
        <f t="shared" si="5"/>
        <v>16</v>
      </c>
      <c r="E331" t="s">
        <v>13</v>
      </c>
      <c r="F331" t="s">
        <v>9</v>
      </c>
      <c r="G331">
        <v>12832</v>
      </c>
    </row>
    <row r="332" spans="1:7" x14ac:dyDescent="0.3">
      <c r="A332" s="1">
        <v>44209</v>
      </c>
      <c r="B332" t="s">
        <v>19</v>
      </c>
      <c r="C332" t="str">
        <f>VLOOKUP(B332,[1]Store_Code!$A$2:$B$10,2,FALSE)</f>
        <v>St Andrews</v>
      </c>
      <c r="D332">
        <f t="shared" si="5"/>
        <v>15</v>
      </c>
      <c r="E332" t="s">
        <v>8</v>
      </c>
      <c r="F332" t="s">
        <v>9</v>
      </c>
      <c r="G332">
        <v>7319</v>
      </c>
    </row>
    <row r="333" spans="1:7" x14ac:dyDescent="0.3">
      <c r="A333" s="1">
        <v>44209</v>
      </c>
      <c r="B333" t="s">
        <v>19</v>
      </c>
      <c r="C333" t="str">
        <f>VLOOKUP(B333,[1]Store_Code!$A$2:$B$10,2,FALSE)</f>
        <v>St Andrews</v>
      </c>
      <c r="D333">
        <f t="shared" si="5"/>
        <v>19</v>
      </c>
      <c r="E333" t="s">
        <v>10</v>
      </c>
      <c r="F333" t="s">
        <v>9</v>
      </c>
      <c r="G333">
        <v>21111</v>
      </c>
    </row>
    <row r="334" spans="1:7" x14ac:dyDescent="0.3">
      <c r="A334" s="1">
        <v>44209</v>
      </c>
      <c r="B334" t="s">
        <v>19</v>
      </c>
      <c r="C334" t="str">
        <f>VLOOKUP(B334,[1]Store_Code!$A$2:$B$10,2,FALSE)</f>
        <v>St Andrews</v>
      </c>
      <c r="D334">
        <f t="shared" si="5"/>
        <v>10</v>
      </c>
      <c r="E334" t="s">
        <v>13</v>
      </c>
      <c r="F334" t="s">
        <v>9</v>
      </c>
      <c r="G334">
        <v>8085</v>
      </c>
    </row>
    <row r="335" spans="1:7" x14ac:dyDescent="0.3">
      <c r="A335" s="1">
        <v>44209</v>
      </c>
      <c r="B335" t="s">
        <v>23</v>
      </c>
      <c r="C335" t="str">
        <f>VLOOKUP(B335,[1]Store_Code!$A$2:$B$10,2,FALSE)</f>
        <v>Dundee</v>
      </c>
      <c r="D335">
        <f t="shared" si="5"/>
        <v>23</v>
      </c>
      <c r="E335" t="s">
        <v>8</v>
      </c>
      <c r="F335" t="s">
        <v>9</v>
      </c>
      <c r="G335">
        <v>14404</v>
      </c>
    </row>
    <row r="336" spans="1:7" x14ac:dyDescent="0.3">
      <c r="A336" s="1">
        <v>44209</v>
      </c>
      <c r="B336" t="s">
        <v>23</v>
      </c>
      <c r="C336" t="str">
        <f>VLOOKUP(B336,[1]Store_Code!$A$2:$B$10,2,FALSE)</f>
        <v>Dundee</v>
      </c>
      <c r="D336">
        <f t="shared" si="5"/>
        <v>30</v>
      </c>
      <c r="E336" t="s">
        <v>10</v>
      </c>
      <c r="F336" t="s">
        <v>11</v>
      </c>
      <c r="G336">
        <v>40391</v>
      </c>
    </row>
    <row r="337" spans="1:10" x14ac:dyDescent="0.3">
      <c r="A337" s="1">
        <v>44209</v>
      </c>
      <c r="B337" t="s">
        <v>23</v>
      </c>
      <c r="C337" t="str">
        <f>VLOOKUP(B337,[1]Store_Code!$A$2:$B$10,2,FALSE)</f>
        <v>Dundee</v>
      </c>
      <c r="D337">
        <f t="shared" si="5"/>
        <v>22</v>
      </c>
      <c r="E337" t="s">
        <v>13</v>
      </c>
      <c r="F337" t="s">
        <v>9</v>
      </c>
      <c r="G337" s="15">
        <v>16956</v>
      </c>
      <c r="H337" s="15"/>
      <c r="I337" s="15"/>
      <c r="J337" s="15"/>
    </row>
    <row r="338" spans="1:10" x14ac:dyDescent="0.3">
      <c r="A338" s="1">
        <v>44209</v>
      </c>
      <c r="B338" t="s">
        <v>26</v>
      </c>
      <c r="C338" t="str">
        <f>VLOOKUP(B338,[1]Store_Code!$A$2:$B$10,2,FALSE)</f>
        <v>Glasgow</v>
      </c>
      <c r="D338">
        <f t="shared" si="5"/>
        <v>31</v>
      </c>
      <c r="E338" t="s">
        <v>8</v>
      </c>
      <c r="F338" t="s">
        <v>9</v>
      </c>
      <c r="G338">
        <v>30113</v>
      </c>
    </row>
    <row r="339" spans="1:10" x14ac:dyDescent="0.3">
      <c r="A339" s="1">
        <v>44209</v>
      </c>
      <c r="B339" t="s">
        <v>26</v>
      </c>
      <c r="C339" t="str">
        <f>VLOOKUP(B339,[1]Store_Code!$A$2:$B$10,2,FALSE)</f>
        <v>Glasgow</v>
      </c>
      <c r="D339">
        <f t="shared" si="5"/>
        <v>44</v>
      </c>
      <c r="E339" t="s">
        <v>10</v>
      </c>
      <c r="F339" t="s">
        <v>11</v>
      </c>
      <c r="G339">
        <v>95000</v>
      </c>
    </row>
    <row r="340" spans="1:10" x14ac:dyDescent="0.3">
      <c r="A340" s="1">
        <v>44209</v>
      </c>
      <c r="B340" t="s">
        <v>26</v>
      </c>
      <c r="C340" t="str">
        <f>VLOOKUP(B340,[1]Store_Code!$A$2:$B$10,2,FALSE)</f>
        <v>Glasgow</v>
      </c>
      <c r="D340">
        <f t="shared" si="5"/>
        <v>26</v>
      </c>
      <c r="E340" t="s">
        <v>13</v>
      </c>
      <c r="F340" t="s">
        <v>9</v>
      </c>
      <c r="G340">
        <v>20373</v>
      </c>
    </row>
    <row r="341" spans="1:10" x14ac:dyDescent="0.3">
      <c r="A341" s="1">
        <v>44209</v>
      </c>
      <c r="B341" t="s">
        <v>27</v>
      </c>
      <c r="C341" t="str">
        <f>VLOOKUP(B341,[1]Store_Code!$A$2:$B$10,2,FALSE)</f>
        <v>Dumfries</v>
      </c>
      <c r="D341">
        <f t="shared" si="5"/>
        <v>13</v>
      </c>
      <c r="E341" t="s">
        <v>8</v>
      </c>
      <c r="F341" t="s">
        <v>9</v>
      </c>
      <c r="G341">
        <v>9388</v>
      </c>
    </row>
    <row r="342" spans="1:10" x14ac:dyDescent="0.3">
      <c r="A342" s="1">
        <v>44209</v>
      </c>
      <c r="B342" t="s">
        <v>27</v>
      </c>
      <c r="C342" t="str">
        <f>VLOOKUP(B342,[1]Store_Code!$A$2:$B$10,2,FALSE)</f>
        <v>Dumfries</v>
      </c>
      <c r="D342">
        <f t="shared" si="5"/>
        <v>18</v>
      </c>
      <c r="E342" t="s">
        <v>10</v>
      </c>
      <c r="F342" t="s">
        <v>11</v>
      </c>
      <c r="G342">
        <v>21542</v>
      </c>
    </row>
    <row r="343" spans="1:10" x14ac:dyDescent="0.3">
      <c r="A343" s="1">
        <v>44209</v>
      </c>
      <c r="B343" t="s">
        <v>27</v>
      </c>
      <c r="C343" t="str">
        <f>VLOOKUP(B343,[1]Store_Code!$A$2:$B$10,2,FALSE)</f>
        <v>Dumfries</v>
      </c>
      <c r="D343">
        <f t="shared" si="5"/>
        <v>9</v>
      </c>
      <c r="E343" t="s">
        <v>13</v>
      </c>
      <c r="F343" t="s">
        <v>9</v>
      </c>
      <c r="G343">
        <v>5610</v>
      </c>
    </row>
    <row r="344" spans="1:10" x14ac:dyDescent="0.3">
      <c r="A344" s="1">
        <v>44209</v>
      </c>
      <c r="B344" t="s">
        <v>28</v>
      </c>
      <c r="C344" t="str">
        <f>VLOOKUP(B344,[1]Store_Code!$A$2:$B$10,2,FALSE)</f>
        <v>Inverness</v>
      </c>
      <c r="D344">
        <f t="shared" si="5"/>
        <v>22</v>
      </c>
      <c r="E344" t="s">
        <v>8</v>
      </c>
      <c r="F344" t="s">
        <v>9</v>
      </c>
      <c r="G344">
        <v>13134</v>
      </c>
    </row>
    <row r="345" spans="1:10" x14ac:dyDescent="0.3">
      <c r="A345" s="1">
        <v>44209</v>
      </c>
      <c r="B345" t="s">
        <v>28</v>
      </c>
      <c r="C345" t="str">
        <f>VLOOKUP(B345,[1]Store_Code!$A$2:$B$10,2,FALSE)</f>
        <v>Inverness</v>
      </c>
      <c r="D345">
        <f t="shared" si="5"/>
        <v>20</v>
      </c>
      <c r="E345" t="s">
        <v>10</v>
      </c>
      <c r="F345" t="s">
        <v>11</v>
      </c>
      <c r="G345">
        <v>35099</v>
      </c>
    </row>
    <row r="346" spans="1:10" x14ac:dyDescent="0.3">
      <c r="A346" s="1">
        <v>44209</v>
      </c>
      <c r="B346" t="s">
        <v>28</v>
      </c>
      <c r="C346" t="str">
        <f>VLOOKUP(B346,[1]Store_Code!$A$2:$B$10,2,FALSE)</f>
        <v>Inverness</v>
      </c>
      <c r="D346">
        <f t="shared" si="5"/>
        <v>20</v>
      </c>
      <c r="E346" t="s">
        <v>13</v>
      </c>
      <c r="F346" t="s">
        <v>9</v>
      </c>
      <c r="G346">
        <v>10156</v>
      </c>
    </row>
    <row r="347" spans="1:10" x14ac:dyDescent="0.3">
      <c r="A347" s="1">
        <v>44209</v>
      </c>
      <c r="B347" t="s">
        <v>29</v>
      </c>
      <c r="C347" t="str">
        <f>VLOOKUP(B347,[1]Store_Code!$A$2:$B$10,2,FALSE)</f>
        <v>Stirling</v>
      </c>
      <c r="D347">
        <f t="shared" si="5"/>
        <v>22</v>
      </c>
      <c r="E347" t="s">
        <v>8</v>
      </c>
      <c r="F347" t="s">
        <v>9</v>
      </c>
      <c r="G347">
        <v>12803</v>
      </c>
    </row>
    <row r="348" spans="1:10" x14ac:dyDescent="0.3">
      <c r="A348" s="1">
        <v>44209</v>
      </c>
      <c r="B348" t="s">
        <v>29</v>
      </c>
      <c r="C348" t="str">
        <f>VLOOKUP(B348,[1]Store_Code!$A$2:$B$10,2,FALSE)</f>
        <v>Stirling</v>
      </c>
      <c r="D348">
        <f t="shared" si="5"/>
        <v>21</v>
      </c>
      <c r="E348" t="s">
        <v>10</v>
      </c>
      <c r="F348" t="s">
        <v>11</v>
      </c>
      <c r="G348">
        <v>28274</v>
      </c>
    </row>
    <row r="349" spans="1:10" x14ac:dyDescent="0.3">
      <c r="A349" s="1">
        <v>44209</v>
      </c>
      <c r="B349" t="s">
        <v>29</v>
      </c>
      <c r="C349" t="str">
        <f>VLOOKUP(B349,[1]Store_Code!$A$2:$B$10,2,FALSE)</f>
        <v>Stirling</v>
      </c>
      <c r="D349">
        <f t="shared" si="5"/>
        <v>15.7</v>
      </c>
      <c r="E349" t="s">
        <v>13</v>
      </c>
      <c r="F349" t="s">
        <v>9</v>
      </c>
      <c r="G349">
        <v>12375</v>
      </c>
    </row>
    <row r="350" spans="1:10" x14ac:dyDescent="0.3">
      <c r="A350" s="1">
        <v>44209</v>
      </c>
      <c r="B350" t="s">
        <v>30</v>
      </c>
      <c r="C350" t="str">
        <f>VLOOKUP(B350,[1]Store_Code!$A$2:$B$10,2,FALSE)</f>
        <v>Edinburgh</v>
      </c>
      <c r="D350">
        <f t="shared" si="5"/>
        <v>29</v>
      </c>
      <c r="E350" t="s">
        <v>8</v>
      </c>
      <c r="F350" t="s">
        <v>9</v>
      </c>
      <c r="G350">
        <v>18004</v>
      </c>
    </row>
    <row r="351" spans="1:10" x14ac:dyDescent="0.3">
      <c r="A351" s="1">
        <v>44209</v>
      </c>
      <c r="B351" t="s">
        <v>30</v>
      </c>
      <c r="C351" t="str">
        <f>VLOOKUP(B351,[1]Store_Code!$A$2:$B$10,2,FALSE)</f>
        <v>Edinburgh</v>
      </c>
      <c r="D351">
        <f t="shared" si="5"/>
        <v>39</v>
      </c>
      <c r="E351" t="s">
        <v>10</v>
      </c>
      <c r="F351" t="s">
        <v>11</v>
      </c>
      <c r="G351">
        <v>60587</v>
      </c>
    </row>
    <row r="352" spans="1:10" x14ac:dyDescent="0.3">
      <c r="A352" s="1">
        <v>44209</v>
      </c>
      <c r="B352" t="s">
        <v>30</v>
      </c>
      <c r="C352" t="str">
        <f>VLOOKUP(B352,[1]Store_Code!$A$2:$B$10,2,FALSE)</f>
        <v>Edinburgh</v>
      </c>
      <c r="D352">
        <f t="shared" si="5"/>
        <v>24</v>
      </c>
      <c r="E352" t="s">
        <v>13</v>
      </c>
      <c r="F352" t="s">
        <v>9</v>
      </c>
      <c r="G352">
        <v>18561</v>
      </c>
    </row>
    <row r="353" spans="1:7" x14ac:dyDescent="0.3">
      <c r="A353" s="1">
        <v>44210</v>
      </c>
      <c r="B353" t="s">
        <v>7</v>
      </c>
      <c r="C353" t="str">
        <f>VLOOKUP(B353,[1]Store_Code!$A$2:$B$10,2,FALSE)</f>
        <v>Perth</v>
      </c>
      <c r="D353">
        <f t="shared" si="5"/>
        <v>18</v>
      </c>
      <c r="E353" t="s">
        <v>8</v>
      </c>
      <c r="F353" t="s">
        <v>9</v>
      </c>
      <c r="G353">
        <v>9749</v>
      </c>
    </row>
    <row r="354" spans="1:7" x14ac:dyDescent="0.3">
      <c r="A354" s="1">
        <v>44210</v>
      </c>
      <c r="B354" t="s">
        <v>7</v>
      </c>
      <c r="C354" t="str">
        <f>VLOOKUP(B354,[1]Store_Code!$A$2:$B$10,2,FALSE)</f>
        <v>Perth</v>
      </c>
      <c r="D354">
        <f t="shared" si="5"/>
        <v>19</v>
      </c>
      <c r="E354" t="s">
        <v>10</v>
      </c>
      <c r="F354" t="s">
        <v>11</v>
      </c>
      <c r="G354">
        <v>21260</v>
      </c>
    </row>
    <row r="355" spans="1:7" x14ac:dyDescent="0.3">
      <c r="A355" s="1">
        <v>44210</v>
      </c>
      <c r="B355" t="s">
        <v>7</v>
      </c>
      <c r="C355" t="str">
        <f>VLOOKUP(B355,[1]Store_Code!$A$2:$B$10,2,FALSE)</f>
        <v>Perth</v>
      </c>
      <c r="D355">
        <f t="shared" si="5"/>
        <v>13</v>
      </c>
      <c r="E355" t="s">
        <v>13</v>
      </c>
      <c r="F355" t="s">
        <v>9</v>
      </c>
      <c r="G355">
        <v>16751</v>
      </c>
    </row>
    <row r="356" spans="1:7" x14ac:dyDescent="0.3">
      <c r="A356" s="1">
        <v>44210</v>
      </c>
      <c r="B356" t="s">
        <v>15</v>
      </c>
      <c r="C356" t="str">
        <f>VLOOKUP(B356,[1]Store_Code!$A$2:$B$10,2,FALSE)</f>
        <v>Aberdeen</v>
      </c>
      <c r="D356">
        <f t="shared" si="5"/>
        <v>24</v>
      </c>
      <c r="E356" t="s">
        <v>8</v>
      </c>
      <c r="F356" t="s">
        <v>9</v>
      </c>
      <c r="G356">
        <v>13216</v>
      </c>
    </row>
    <row r="357" spans="1:7" x14ac:dyDescent="0.3">
      <c r="A357" s="1">
        <v>44210</v>
      </c>
      <c r="B357" t="s">
        <v>15</v>
      </c>
      <c r="C357" t="str">
        <f>VLOOKUP(B357,[1]Store_Code!$A$2:$B$10,2,FALSE)</f>
        <v>Aberdeen</v>
      </c>
      <c r="D357">
        <f t="shared" si="5"/>
        <v>28</v>
      </c>
      <c r="E357" t="s">
        <v>10</v>
      </c>
      <c r="F357" t="s">
        <v>11</v>
      </c>
      <c r="G357">
        <v>33465</v>
      </c>
    </row>
    <row r="358" spans="1:7" x14ac:dyDescent="0.3">
      <c r="A358" s="1">
        <v>44210</v>
      </c>
      <c r="B358" t="s">
        <v>15</v>
      </c>
      <c r="C358" t="str">
        <f>VLOOKUP(B358,[1]Store_Code!$A$2:$B$10,2,FALSE)</f>
        <v>Aberdeen</v>
      </c>
      <c r="D358">
        <f t="shared" si="5"/>
        <v>16</v>
      </c>
      <c r="E358" t="s">
        <v>13</v>
      </c>
      <c r="F358" t="s">
        <v>9</v>
      </c>
      <c r="G358">
        <v>18029</v>
      </c>
    </row>
    <row r="359" spans="1:7" x14ac:dyDescent="0.3">
      <c r="A359" s="1">
        <v>44210</v>
      </c>
      <c r="B359" t="s">
        <v>19</v>
      </c>
      <c r="C359" t="str">
        <f>VLOOKUP(B359,[1]Store_Code!$A$2:$B$10,2,FALSE)</f>
        <v>St Andrews</v>
      </c>
      <c r="D359">
        <f t="shared" si="5"/>
        <v>15</v>
      </c>
      <c r="E359" t="s">
        <v>8</v>
      </c>
      <c r="F359" t="s">
        <v>9</v>
      </c>
      <c r="G359">
        <v>7521</v>
      </c>
    </row>
    <row r="360" spans="1:7" x14ac:dyDescent="0.3">
      <c r="A360" s="1">
        <v>44210</v>
      </c>
      <c r="B360" t="s">
        <v>19</v>
      </c>
      <c r="C360" t="str">
        <f>VLOOKUP(B360,[1]Store_Code!$A$2:$B$10,2,FALSE)</f>
        <v>St Andrews</v>
      </c>
      <c r="D360">
        <f t="shared" si="5"/>
        <v>19</v>
      </c>
      <c r="E360" t="s">
        <v>10</v>
      </c>
      <c r="F360" t="s">
        <v>9</v>
      </c>
      <c r="G360">
        <v>20234</v>
      </c>
    </row>
    <row r="361" spans="1:7" x14ac:dyDescent="0.3">
      <c r="A361" s="1">
        <v>44210</v>
      </c>
      <c r="B361" t="s">
        <v>19</v>
      </c>
      <c r="C361" t="str">
        <f>VLOOKUP(B361,[1]Store_Code!$A$2:$B$10,2,FALSE)</f>
        <v>St Andrews</v>
      </c>
      <c r="D361">
        <f t="shared" si="5"/>
        <v>10</v>
      </c>
      <c r="E361" t="s">
        <v>13</v>
      </c>
      <c r="F361" t="s">
        <v>9</v>
      </c>
      <c r="G361">
        <v>11358</v>
      </c>
    </row>
    <row r="362" spans="1:7" x14ac:dyDescent="0.3">
      <c r="A362" s="1">
        <v>44210</v>
      </c>
      <c r="B362" t="s">
        <v>23</v>
      </c>
      <c r="C362" t="str">
        <f>VLOOKUP(B362,[1]Store_Code!$A$2:$B$10,2,FALSE)</f>
        <v>Dundee</v>
      </c>
      <c r="D362">
        <f t="shared" si="5"/>
        <v>23</v>
      </c>
      <c r="E362" t="s">
        <v>8</v>
      </c>
      <c r="F362" t="s">
        <v>9</v>
      </c>
      <c r="G362">
        <v>14800</v>
      </c>
    </row>
    <row r="363" spans="1:7" x14ac:dyDescent="0.3">
      <c r="A363" s="1">
        <v>44210</v>
      </c>
      <c r="B363" t="s">
        <v>23</v>
      </c>
      <c r="C363" t="str">
        <f>VLOOKUP(B363,[1]Store_Code!$A$2:$B$10,2,FALSE)</f>
        <v>Dundee</v>
      </c>
      <c r="D363">
        <f t="shared" si="5"/>
        <v>30</v>
      </c>
      <c r="E363" t="s">
        <v>10</v>
      </c>
      <c r="F363" t="s">
        <v>11</v>
      </c>
      <c r="G363">
        <v>32270</v>
      </c>
    </row>
    <row r="364" spans="1:7" x14ac:dyDescent="0.3">
      <c r="A364" s="1">
        <v>44210</v>
      </c>
      <c r="B364" t="s">
        <v>23</v>
      </c>
      <c r="C364" t="str">
        <f>VLOOKUP(B364,[1]Store_Code!$A$2:$B$10,2,FALSE)</f>
        <v>Dundee</v>
      </c>
      <c r="D364">
        <f t="shared" si="5"/>
        <v>22</v>
      </c>
      <c r="E364" t="s">
        <v>13</v>
      </c>
      <c r="F364" t="s">
        <v>9</v>
      </c>
      <c r="G364">
        <v>17965</v>
      </c>
    </row>
    <row r="365" spans="1:7" x14ac:dyDescent="0.3">
      <c r="A365" s="1">
        <v>44210</v>
      </c>
      <c r="B365" t="s">
        <v>26</v>
      </c>
      <c r="C365" t="str">
        <f>VLOOKUP(B365,[1]Store_Code!$A$2:$B$10,2,FALSE)</f>
        <v>Glasgow</v>
      </c>
      <c r="D365">
        <f t="shared" si="5"/>
        <v>31</v>
      </c>
      <c r="E365" t="s">
        <v>8</v>
      </c>
      <c r="F365" t="s">
        <v>9</v>
      </c>
      <c r="G365">
        <v>30942</v>
      </c>
    </row>
    <row r="366" spans="1:7" x14ac:dyDescent="0.3">
      <c r="A366" s="1">
        <v>44210</v>
      </c>
      <c r="B366" t="s">
        <v>26</v>
      </c>
      <c r="C366" t="str">
        <f>VLOOKUP(B366,[1]Store_Code!$A$2:$B$10,2,FALSE)</f>
        <v>Glasgow</v>
      </c>
      <c r="D366">
        <f t="shared" si="5"/>
        <v>44</v>
      </c>
      <c r="E366" t="s">
        <v>10</v>
      </c>
      <c r="F366" t="s">
        <v>11</v>
      </c>
      <c r="G366">
        <v>75898</v>
      </c>
    </row>
    <row r="367" spans="1:7" x14ac:dyDescent="0.3">
      <c r="A367" s="1">
        <v>44210</v>
      </c>
      <c r="B367" t="s">
        <v>26</v>
      </c>
      <c r="C367" t="str">
        <f>VLOOKUP(B367,[1]Store_Code!$A$2:$B$10,2,FALSE)</f>
        <v>Glasgow</v>
      </c>
      <c r="D367">
        <f t="shared" si="5"/>
        <v>26</v>
      </c>
      <c r="E367" t="s">
        <v>13</v>
      </c>
      <c r="F367" t="s">
        <v>9</v>
      </c>
      <c r="G367">
        <v>28623</v>
      </c>
    </row>
    <row r="368" spans="1:7" x14ac:dyDescent="0.3">
      <c r="A368" s="1">
        <v>44210</v>
      </c>
      <c r="B368" t="s">
        <v>27</v>
      </c>
      <c r="C368" t="str">
        <f>VLOOKUP(B368,[1]Store_Code!$A$2:$B$10,2,FALSE)</f>
        <v>Dumfries</v>
      </c>
      <c r="D368">
        <f t="shared" si="5"/>
        <v>13</v>
      </c>
      <c r="E368" t="s">
        <v>8</v>
      </c>
      <c r="F368" t="s">
        <v>9</v>
      </c>
      <c r="G368">
        <v>9647</v>
      </c>
    </row>
    <row r="369" spans="1:7" x14ac:dyDescent="0.3">
      <c r="A369" s="1">
        <v>44210</v>
      </c>
      <c r="B369" t="s">
        <v>27</v>
      </c>
      <c r="C369" t="str">
        <f>VLOOKUP(B369,[1]Store_Code!$A$2:$B$10,2,FALSE)</f>
        <v>Dumfries</v>
      </c>
      <c r="D369">
        <f t="shared" si="5"/>
        <v>18</v>
      </c>
      <c r="E369" t="s">
        <v>10</v>
      </c>
      <c r="F369" t="s">
        <v>11</v>
      </c>
      <c r="G369">
        <v>17210</v>
      </c>
    </row>
    <row r="370" spans="1:7" x14ac:dyDescent="0.3">
      <c r="A370" s="1">
        <v>44210</v>
      </c>
      <c r="B370" t="s">
        <v>27</v>
      </c>
      <c r="C370" t="str">
        <f>VLOOKUP(B370,[1]Store_Code!$A$2:$B$10,2,FALSE)</f>
        <v>Dumfries</v>
      </c>
      <c r="D370">
        <f t="shared" si="5"/>
        <v>9</v>
      </c>
      <c r="E370" t="s">
        <v>13</v>
      </c>
      <c r="F370" t="s">
        <v>9</v>
      </c>
      <c r="G370">
        <v>7881</v>
      </c>
    </row>
    <row r="371" spans="1:7" x14ac:dyDescent="0.3">
      <c r="A371" s="1">
        <v>44210</v>
      </c>
      <c r="B371" t="s">
        <v>28</v>
      </c>
      <c r="C371" t="str">
        <f>VLOOKUP(B371,[1]Store_Code!$A$2:$B$10,2,FALSE)</f>
        <v>Inverness</v>
      </c>
      <c r="D371">
        <f t="shared" si="5"/>
        <v>22</v>
      </c>
      <c r="E371" t="s">
        <v>8</v>
      </c>
      <c r="F371" t="s">
        <v>9</v>
      </c>
      <c r="G371">
        <v>13496</v>
      </c>
    </row>
    <row r="372" spans="1:7" x14ac:dyDescent="0.3">
      <c r="A372" s="1">
        <v>44210</v>
      </c>
      <c r="B372" t="s">
        <v>28</v>
      </c>
      <c r="C372" t="str">
        <f>VLOOKUP(B372,[1]Store_Code!$A$2:$B$10,2,FALSE)</f>
        <v>Inverness</v>
      </c>
      <c r="D372">
        <f t="shared" si="5"/>
        <v>20</v>
      </c>
      <c r="E372" t="s">
        <v>10</v>
      </c>
      <c r="F372" t="s">
        <v>11</v>
      </c>
      <c r="G372">
        <v>28041</v>
      </c>
    </row>
    <row r="373" spans="1:7" x14ac:dyDescent="0.3">
      <c r="A373" s="1">
        <v>44210</v>
      </c>
      <c r="B373" t="s">
        <v>28</v>
      </c>
      <c r="C373" t="str">
        <f>VLOOKUP(B373,[1]Store_Code!$A$2:$B$10,2,FALSE)</f>
        <v>Inverness</v>
      </c>
      <c r="D373">
        <f t="shared" si="5"/>
        <v>20</v>
      </c>
      <c r="E373" t="s">
        <v>13</v>
      </c>
      <c r="F373" t="s">
        <v>9</v>
      </c>
      <c r="G373">
        <v>14269</v>
      </c>
    </row>
    <row r="374" spans="1:7" x14ac:dyDescent="0.3">
      <c r="A374" s="1">
        <v>44210</v>
      </c>
      <c r="B374" t="s">
        <v>29</v>
      </c>
      <c r="C374" t="str">
        <f>VLOOKUP(B374,[1]Store_Code!$A$2:$B$10,2,FALSE)</f>
        <v>Stirling</v>
      </c>
      <c r="D374">
        <f t="shared" si="5"/>
        <v>22</v>
      </c>
      <c r="E374" t="s">
        <v>8</v>
      </c>
      <c r="F374" t="s">
        <v>9</v>
      </c>
      <c r="G374">
        <v>13156</v>
      </c>
    </row>
    <row r="375" spans="1:7" x14ac:dyDescent="0.3">
      <c r="A375" s="1">
        <v>44210</v>
      </c>
      <c r="B375" t="s">
        <v>29</v>
      </c>
      <c r="C375" t="str">
        <f>VLOOKUP(B375,[1]Store_Code!$A$2:$B$10,2,FALSE)</f>
        <v>Stirling</v>
      </c>
      <c r="D375">
        <f t="shared" si="5"/>
        <v>21</v>
      </c>
      <c r="E375" t="s">
        <v>10</v>
      </c>
      <c r="F375" t="s">
        <v>11</v>
      </c>
      <c r="G375">
        <v>22589</v>
      </c>
    </row>
    <row r="376" spans="1:7" x14ac:dyDescent="0.3">
      <c r="A376" s="1">
        <v>44210</v>
      </c>
      <c r="B376" t="s">
        <v>29</v>
      </c>
      <c r="C376" t="str">
        <f>VLOOKUP(B376,[1]Store_Code!$A$2:$B$10,2,FALSE)</f>
        <v>Stirling</v>
      </c>
      <c r="D376">
        <f t="shared" si="5"/>
        <v>15.7</v>
      </c>
      <c r="E376" t="s">
        <v>13</v>
      </c>
      <c r="F376" t="s">
        <v>9</v>
      </c>
      <c r="G376">
        <v>17386</v>
      </c>
    </row>
    <row r="377" spans="1:7" x14ac:dyDescent="0.3">
      <c r="A377" s="1">
        <v>44210</v>
      </c>
      <c r="B377" t="s">
        <v>30</v>
      </c>
      <c r="C377" t="str">
        <f>VLOOKUP(B377,[1]Store_Code!$A$2:$B$10,2,FALSE)</f>
        <v>Edinburgh</v>
      </c>
      <c r="D377">
        <f t="shared" si="5"/>
        <v>29</v>
      </c>
      <c r="E377" t="s">
        <v>8</v>
      </c>
      <c r="F377" t="s">
        <v>9</v>
      </c>
      <c r="G377">
        <v>18499</v>
      </c>
    </row>
    <row r="378" spans="1:7" x14ac:dyDescent="0.3">
      <c r="A378" s="1">
        <v>44210</v>
      </c>
      <c r="B378" t="s">
        <v>30</v>
      </c>
      <c r="C378" t="str">
        <f>VLOOKUP(B378,[1]Store_Code!$A$2:$B$10,2,FALSE)</f>
        <v>Edinburgh</v>
      </c>
      <c r="D378">
        <f t="shared" si="5"/>
        <v>39</v>
      </c>
      <c r="E378" t="s">
        <v>10</v>
      </c>
      <c r="F378" t="s">
        <v>11</v>
      </c>
      <c r="G378">
        <v>48404</v>
      </c>
    </row>
    <row r="379" spans="1:7" x14ac:dyDescent="0.3">
      <c r="A379" s="1">
        <v>44210</v>
      </c>
      <c r="B379" t="s">
        <v>30</v>
      </c>
      <c r="C379" t="str">
        <f>VLOOKUP(B379,[1]Store_Code!$A$2:$B$10,2,FALSE)</f>
        <v>Edinburgh</v>
      </c>
      <c r="D379">
        <f t="shared" si="5"/>
        <v>24</v>
      </c>
      <c r="E379" t="s">
        <v>13</v>
      </c>
      <c r="F379" t="s">
        <v>9</v>
      </c>
      <c r="G379">
        <v>26078</v>
      </c>
    </row>
    <row r="380" spans="1:7" x14ac:dyDescent="0.3">
      <c r="A380" s="1">
        <v>44211</v>
      </c>
      <c r="B380" t="s">
        <v>7</v>
      </c>
      <c r="C380" t="str">
        <f>VLOOKUP(B380,[1]Store_Code!$A$2:$B$10,2,FALSE)</f>
        <v>Perth</v>
      </c>
      <c r="D380">
        <f t="shared" si="5"/>
        <v>18</v>
      </c>
      <c r="E380" t="s">
        <v>8</v>
      </c>
      <c r="F380" t="s">
        <v>9</v>
      </c>
      <c r="G380">
        <v>9460</v>
      </c>
    </row>
    <row r="381" spans="1:7" x14ac:dyDescent="0.3">
      <c r="A381" s="1">
        <v>44211</v>
      </c>
      <c r="B381" t="s">
        <v>7</v>
      </c>
      <c r="C381" t="str">
        <f>VLOOKUP(B381,[1]Store_Code!$A$2:$B$10,2,FALSE)</f>
        <v>Perth</v>
      </c>
      <c r="D381">
        <f t="shared" si="5"/>
        <v>19</v>
      </c>
      <c r="E381" t="s">
        <v>10</v>
      </c>
      <c r="F381" t="s">
        <v>11</v>
      </c>
      <c r="G381">
        <v>25883</v>
      </c>
    </row>
    <row r="382" spans="1:7" x14ac:dyDescent="0.3">
      <c r="A382" s="1">
        <v>44211</v>
      </c>
      <c r="B382" t="s">
        <v>7</v>
      </c>
      <c r="C382" t="str">
        <f>VLOOKUP(B382,[1]Store_Code!$A$2:$B$10,2,FALSE)</f>
        <v>Perth</v>
      </c>
      <c r="D382">
        <f t="shared" si="5"/>
        <v>13</v>
      </c>
      <c r="E382" t="s">
        <v>13</v>
      </c>
      <c r="F382" t="s">
        <v>9</v>
      </c>
      <c r="G382">
        <v>7975</v>
      </c>
    </row>
    <row r="383" spans="1:7" x14ac:dyDescent="0.3">
      <c r="A383" s="1">
        <v>44211</v>
      </c>
      <c r="B383" t="s">
        <v>15</v>
      </c>
      <c r="C383" t="str">
        <f>VLOOKUP(B383,[1]Store_Code!$A$2:$B$10,2,FALSE)</f>
        <v>Aberdeen</v>
      </c>
      <c r="D383">
        <f t="shared" si="5"/>
        <v>24</v>
      </c>
      <c r="E383" t="s">
        <v>8</v>
      </c>
      <c r="F383" t="s">
        <v>9</v>
      </c>
      <c r="G383">
        <v>12799</v>
      </c>
    </row>
    <row r="384" spans="1:7" x14ac:dyDescent="0.3">
      <c r="A384" s="1">
        <v>44211</v>
      </c>
      <c r="B384" t="s">
        <v>15</v>
      </c>
      <c r="C384" t="str">
        <f>VLOOKUP(B384,[1]Store_Code!$A$2:$B$10,2,FALSE)</f>
        <v>Aberdeen</v>
      </c>
      <c r="D384">
        <f t="shared" si="5"/>
        <v>28</v>
      </c>
      <c r="E384" t="s">
        <v>10</v>
      </c>
      <c r="F384" t="s">
        <v>11</v>
      </c>
      <c r="G384">
        <v>40742</v>
      </c>
    </row>
    <row r="385" spans="1:10" x14ac:dyDescent="0.3">
      <c r="A385" s="1">
        <v>44211</v>
      </c>
      <c r="B385" t="s">
        <v>15</v>
      </c>
      <c r="C385" t="str">
        <f>VLOOKUP(B385,[1]Store_Code!$A$2:$B$10,2,FALSE)</f>
        <v>Aberdeen</v>
      </c>
      <c r="D385">
        <f t="shared" si="5"/>
        <v>16</v>
      </c>
      <c r="E385" t="s">
        <v>13</v>
      </c>
      <c r="F385" t="s">
        <v>9</v>
      </c>
      <c r="G385">
        <v>15449</v>
      </c>
    </row>
    <row r="386" spans="1:10" x14ac:dyDescent="0.3">
      <c r="A386" s="1">
        <v>44211</v>
      </c>
      <c r="B386" t="s">
        <v>19</v>
      </c>
      <c r="C386" t="str">
        <f>VLOOKUP(B386,[1]Store_Code!$A$2:$B$10,2,FALSE)</f>
        <v>St Andrews</v>
      </c>
      <c r="D386">
        <f t="shared" ref="D386:D449" si="6">INDEX($I$4:$K$12,MATCH(C386,$H$4:$H$12,0),MATCH(E386,I$3:K$3,0))</f>
        <v>15</v>
      </c>
      <c r="E386" t="s">
        <v>8</v>
      </c>
      <c r="F386" t="s">
        <v>9</v>
      </c>
      <c r="G386">
        <v>7283</v>
      </c>
    </row>
    <row r="387" spans="1:10" x14ac:dyDescent="0.3">
      <c r="A387" s="1">
        <v>44211</v>
      </c>
      <c r="B387" t="s">
        <v>19</v>
      </c>
      <c r="C387" t="str">
        <f>VLOOKUP(B387,[1]Store_Code!$A$2:$B$10,2,FALSE)</f>
        <v>St Andrews</v>
      </c>
      <c r="D387">
        <f t="shared" si="6"/>
        <v>19</v>
      </c>
      <c r="E387" t="s">
        <v>10</v>
      </c>
      <c r="F387" t="s">
        <v>9</v>
      </c>
      <c r="G387">
        <v>20534</v>
      </c>
    </row>
    <row r="388" spans="1:10" x14ac:dyDescent="0.3">
      <c r="A388" s="1">
        <v>44211</v>
      </c>
      <c r="B388" t="s">
        <v>19</v>
      </c>
      <c r="C388" t="str">
        <f>VLOOKUP(B388,[1]Store_Code!$A$2:$B$10,2,FALSE)</f>
        <v>St Andrews</v>
      </c>
      <c r="D388">
        <f t="shared" si="6"/>
        <v>10</v>
      </c>
      <c r="E388" t="s">
        <v>13</v>
      </c>
      <c r="F388" t="s">
        <v>9</v>
      </c>
      <c r="G388">
        <v>9733</v>
      </c>
    </row>
    <row r="389" spans="1:10" x14ac:dyDescent="0.3">
      <c r="A389" s="1">
        <v>44211</v>
      </c>
      <c r="B389" t="s">
        <v>23</v>
      </c>
      <c r="C389" t="str">
        <f>VLOOKUP(B389,[1]Store_Code!$A$2:$B$10,2,FALSE)</f>
        <v>Dundee</v>
      </c>
      <c r="D389">
        <f t="shared" si="6"/>
        <v>23</v>
      </c>
      <c r="E389" t="s">
        <v>8</v>
      </c>
      <c r="F389" t="s">
        <v>9</v>
      </c>
      <c r="G389">
        <v>14333</v>
      </c>
    </row>
    <row r="390" spans="1:10" x14ac:dyDescent="0.3">
      <c r="A390" s="1">
        <v>44211</v>
      </c>
      <c r="B390" t="s">
        <v>23</v>
      </c>
      <c r="C390" t="str">
        <f>VLOOKUP(B390,[1]Store_Code!$A$2:$B$10,2,FALSE)</f>
        <v>Dundee</v>
      </c>
      <c r="D390">
        <f t="shared" si="6"/>
        <v>30</v>
      </c>
      <c r="E390" t="s">
        <v>10</v>
      </c>
      <c r="F390" t="s">
        <v>11</v>
      </c>
      <c r="G390">
        <v>39287</v>
      </c>
    </row>
    <row r="391" spans="1:10" x14ac:dyDescent="0.3">
      <c r="A391" s="1">
        <v>44211</v>
      </c>
      <c r="B391" t="s">
        <v>23</v>
      </c>
      <c r="C391" t="str">
        <f>VLOOKUP(B391,[1]Store_Code!$A$2:$B$10,2,FALSE)</f>
        <v>Dundee</v>
      </c>
      <c r="D391">
        <f t="shared" si="6"/>
        <v>22</v>
      </c>
      <c r="E391" t="s">
        <v>13</v>
      </c>
      <c r="F391" t="s">
        <v>9</v>
      </c>
      <c r="G391">
        <v>15394</v>
      </c>
    </row>
    <row r="392" spans="1:10" x14ac:dyDescent="0.3">
      <c r="A392" s="1">
        <v>44211</v>
      </c>
      <c r="B392" t="s">
        <v>26</v>
      </c>
      <c r="C392" t="str">
        <f>VLOOKUP(B392,[1]Store_Code!$A$2:$B$10,2,FALSE)</f>
        <v>Glasgow</v>
      </c>
      <c r="D392">
        <f t="shared" si="6"/>
        <v>31</v>
      </c>
      <c r="E392" t="s">
        <v>8</v>
      </c>
      <c r="F392" t="s">
        <v>9</v>
      </c>
      <c r="G392">
        <v>29965</v>
      </c>
    </row>
    <row r="393" spans="1:10" x14ac:dyDescent="0.3">
      <c r="A393" s="1">
        <v>44211</v>
      </c>
      <c r="B393" t="s">
        <v>26</v>
      </c>
      <c r="C393" t="str">
        <f>VLOOKUP(B393,[1]Store_Code!$A$2:$B$10,2,FALSE)</f>
        <v>Glasgow</v>
      </c>
      <c r="D393">
        <f t="shared" si="6"/>
        <v>44</v>
      </c>
      <c r="E393" t="s">
        <v>10</v>
      </c>
      <c r="F393" t="s">
        <v>11</v>
      </c>
      <c r="G393" s="15">
        <v>73148</v>
      </c>
      <c r="H393" s="15"/>
      <c r="I393" s="15"/>
      <c r="J393" s="15"/>
    </row>
    <row r="394" spans="1:10" x14ac:dyDescent="0.3">
      <c r="A394" s="1">
        <v>44211</v>
      </c>
      <c r="B394" t="s">
        <v>26</v>
      </c>
      <c r="C394" t="str">
        <f>VLOOKUP(B394,[1]Store_Code!$A$2:$B$10,2,FALSE)</f>
        <v>Glasgow</v>
      </c>
      <c r="D394">
        <f t="shared" si="6"/>
        <v>26</v>
      </c>
      <c r="E394" t="s">
        <v>13</v>
      </c>
      <c r="F394" t="s">
        <v>9</v>
      </c>
      <c r="G394">
        <v>24527</v>
      </c>
    </row>
    <row r="395" spans="1:10" x14ac:dyDescent="0.3">
      <c r="A395" s="1">
        <v>44211</v>
      </c>
      <c r="B395" t="s">
        <v>27</v>
      </c>
      <c r="C395" t="str">
        <f>VLOOKUP(B395,[1]Store_Code!$A$2:$B$10,2,FALSE)</f>
        <v>Dumfries</v>
      </c>
      <c r="D395">
        <f t="shared" si="6"/>
        <v>13</v>
      </c>
      <c r="E395" t="s">
        <v>8</v>
      </c>
      <c r="F395" t="s">
        <v>9</v>
      </c>
      <c r="G395">
        <v>9342</v>
      </c>
    </row>
    <row r="396" spans="1:10" x14ac:dyDescent="0.3">
      <c r="A396" s="1">
        <v>44211</v>
      </c>
      <c r="B396" t="s">
        <v>27</v>
      </c>
      <c r="C396" t="str">
        <f>VLOOKUP(B396,[1]Store_Code!$A$2:$B$10,2,FALSE)</f>
        <v>Dumfries</v>
      </c>
      <c r="D396">
        <f t="shared" si="6"/>
        <v>18</v>
      </c>
      <c r="E396" t="s">
        <v>10</v>
      </c>
      <c r="F396" t="s">
        <v>11</v>
      </c>
      <c r="G396">
        <v>20953</v>
      </c>
    </row>
    <row r="397" spans="1:10" x14ac:dyDescent="0.3">
      <c r="A397" s="1">
        <v>44211</v>
      </c>
      <c r="B397" t="s">
        <v>27</v>
      </c>
      <c r="C397" t="str">
        <f>VLOOKUP(B397,[1]Store_Code!$A$2:$B$10,2,FALSE)</f>
        <v>Dumfries</v>
      </c>
      <c r="D397">
        <f t="shared" si="6"/>
        <v>9</v>
      </c>
      <c r="E397" t="s">
        <v>13</v>
      </c>
      <c r="F397" t="s">
        <v>9</v>
      </c>
      <c r="G397">
        <v>6754</v>
      </c>
    </row>
    <row r="398" spans="1:10" x14ac:dyDescent="0.3">
      <c r="A398" s="1">
        <v>44211</v>
      </c>
      <c r="B398" t="s">
        <v>28</v>
      </c>
      <c r="C398" t="str">
        <f>VLOOKUP(B398,[1]Store_Code!$A$2:$B$10,2,FALSE)</f>
        <v>Inverness</v>
      </c>
      <c r="D398">
        <f t="shared" si="6"/>
        <v>22</v>
      </c>
      <c r="E398" t="s">
        <v>8</v>
      </c>
      <c r="F398" t="s">
        <v>9</v>
      </c>
      <c r="G398">
        <v>13069</v>
      </c>
    </row>
    <row r="399" spans="1:10" x14ac:dyDescent="0.3">
      <c r="A399" s="1">
        <v>44211</v>
      </c>
      <c r="B399" t="s">
        <v>28</v>
      </c>
      <c r="C399" t="str">
        <f>VLOOKUP(B399,[1]Store_Code!$A$2:$B$10,2,FALSE)</f>
        <v>Inverness</v>
      </c>
      <c r="D399">
        <f t="shared" si="6"/>
        <v>20</v>
      </c>
      <c r="E399" t="s">
        <v>10</v>
      </c>
      <c r="F399" t="s">
        <v>11</v>
      </c>
      <c r="G399">
        <v>34139</v>
      </c>
    </row>
    <row r="400" spans="1:10" x14ac:dyDescent="0.3">
      <c r="A400" s="1">
        <v>44211</v>
      </c>
      <c r="B400" t="s">
        <v>28</v>
      </c>
      <c r="C400" t="str">
        <f>VLOOKUP(B400,[1]Store_Code!$A$2:$B$10,2,FALSE)</f>
        <v>Inverness</v>
      </c>
      <c r="D400">
        <f t="shared" si="6"/>
        <v>20</v>
      </c>
      <c r="E400" t="s">
        <v>13</v>
      </c>
      <c r="F400" t="s">
        <v>9</v>
      </c>
      <c r="G400">
        <v>12226</v>
      </c>
    </row>
    <row r="401" spans="1:7" x14ac:dyDescent="0.3">
      <c r="A401" s="1">
        <v>44211</v>
      </c>
      <c r="B401" t="s">
        <v>29</v>
      </c>
      <c r="C401" t="str">
        <f>VLOOKUP(B401,[1]Store_Code!$A$2:$B$10,2,FALSE)</f>
        <v>Stirling</v>
      </c>
      <c r="D401">
        <f t="shared" si="6"/>
        <v>22</v>
      </c>
      <c r="E401" t="s">
        <v>8</v>
      </c>
      <c r="F401" t="s">
        <v>9</v>
      </c>
      <c r="G401">
        <v>12741</v>
      </c>
    </row>
    <row r="402" spans="1:7" x14ac:dyDescent="0.3">
      <c r="A402" s="1">
        <v>44211</v>
      </c>
      <c r="B402" t="s">
        <v>29</v>
      </c>
      <c r="C402" t="str">
        <f>VLOOKUP(B402,[1]Store_Code!$A$2:$B$10,2,FALSE)</f>
        <v>Stirling</v>
      </c>
      <c r="D402">
        <f t="shared" si="6"/>
        <v>21</v>
      </c>
      <c r="E402" t="s">
        <v>10</v>
      </c>
      <c r="F402" t="s">
        <v>11</v>
      </c>
      <c r="G402">
        <v>27501</v>
      </c>
    </row>
    <row r="403" spans="1:7" x14ac:dyDescent="0.3">
      <c r="A403" s="1">
        <v>44211</v>
      </c>
      <c r="B403" t="s">
        <v>29</v>
      </c>
      <c r="C403" t="str">
        <f>VLOOKUP(B403,[1]Store_Code!$A$2:$B$10,2,FALSE)</f>
        <v>Stirling</v>
      </c>
      <c r="D403">
        <f t="shared" si="6"/>
        <v>15.7</v>
      </c>
      <c r="E403" t="s">
        <v>13</v>
      </c>
      <c r="F403" t="s">
        <v>9</v>
      </c>
      <c r="G403">
        <v>14897</v>
      </c>
    </row>
    <row r="404" spans="1:7" x14ac:dyDescent="0.3">
      <c r="A404" s="1">
        <v>44211</v>
      </c>
      <c r="B404" t="s">
        <v>30</v>
      </c>
      <c r="C404" t="str">
        <f>VLOOKUP(B404,[1]Store_Code!$A$2:$B$10,2,FALSE)</f>
        <v>Edinburgh</v>
      </c>
      <c r="D404">
        <f t="shared" si="6"/>
        <v>29</v>
      </c>
      <c r="E404" t="s">
        <v>8</v>
      </c>
      <c r="F404" t="s">
        <v>9</v>
      </c>
      <c r="G404">
        <v>17916</v>
      </c>
    </row>
    <row r="405" spans="1:7" x14ac:dyDescent="0.3">
      <c r="A405" s="1">
        <v>44211</v>
      </c>
      <c r="B405" t="s">
        <v>30</v>
      </c>
      <c r="C405" t="str">
        <f>VLOOKUP(B405,[1]Store_Code!$A$2:$B$10,2,FALSE)</f>
        <v>Edinburgh</v>
      </c>
      <c r="D405">
        <f t="shared" si="6"/>
        <v>39</v>
      </c>
      <c r="E405" t="s">
        <v>10</v>
      </c>
      <c r="F405" t="s">
        <v>11</v>
      </c>
      <c r="G405">
        <v>58931</v>
      </c>
    </row>
    <row r="406" spans="1:7" x14ac:dyDescent="0.3">
      <c r="A406" s="1">
        <v>44211</v>
      </c>
      <c r="B406" t="s">
        <v>30</v>
      </c>
      <c r="C406" t="str">
        <f>VLOOKUP(B406,[1]Store_Code!$A$2:$B$10,2,FALSE)</f>
        <v>Edinburgh</v>
      </c>
      <c r="D406">
        <f t="shared" si="6"/>
        <v>24</v>
      </c>
      <c r="E406" t="s">
        <v>13</v>
      </c>
      <c r="F406" t="s">
        <v>9</v>
      </c>
      <c r="G406">
        <v>22347</v>
      </c>
    </row>
    <row r="407" spans="1:7" x14ac:dyDescent="0.3">
      <c r="A407" s="1">
        <v>44212</v>
      </c>
      <c r="B407" t="s">
        <v>7</v>
      </c>
      <c r="C407" t="str">
        <f>VLOOKUP(B407,[1]Store_Code!$A$2:$B$10,2,FALSE)</f>
        <v>Perth</v>
      </c>
      <c r="D407">
        <f t="shared" si="6"/>
        <v>18</v>
      </c>
      <c r="E407" t="s">
        <v>8</v>
      </c>
      <c r="F407" t="s">
        <v>11</v>
      </c>
      <c r="G407">
        <v>6280</v>
      </c>
    </row>
    <row r="408" spans="1:7" x14ac:dyDescent="0.3">
      <c r="A408" s="1">
        <v>44212</v>
      </c>
      <c r="B408" t="s">
        <v>7</v>
      </c>
      <c r="C408" t="str">
        <f>VLOOKUP(B408,[1]Store_Code!$A$2:$B$10,2,FALSE)</f>
        <v>Perth</v>
      </c>
      <c r="D408">
        <f t="shared" si="6"/>
        <v>19</v>
      </c>
      <c r="E408" t="s">
        <v>10</v>
      </c>
      <c r="F408" t="s">
        <v>11</v>
      </c>
      <c r="G408">
        <v>26577</v>
      </c>
    </row>
    <row r="409" spans="1:7" x14ac:dyDescent="0.3">
      <c r="A409" s="1">
        <v>44212</v>
      </c>
      <c r="B409" t="s">
        <v>7</v>
      </c>
      <c r="C409" t="str">
        <f>VLOOKUP(B409,[1]Store_Code!$A$2:$B$10,2,FALSE)</f>
        <v>Perth</v>
      </c>
      <c r="D409">
        <f t="shared" si="6"/>
        <v>13</v>
      </c>
      <c r="E409" t="s">
        <v>13</v>
      </c>
      <c r="F409" t="s">
        <v>9</v>
      </c>
      <c r="G409">
        <v>7250</v>
      </c>
    </row>
    <row r="410" spans="1:7" x14ac:dyDescent="0.3">
      <c r="A410" s="1">
        <v>44212</v>
      </c>
      <c r="B410" t="s">
        <v>15</v>
      </c>
      <c r="C410" t="str">
        <f>VLOOKUP(B410,[1]Store_Code!$A$2:$B$10,2,FALSE)</f>
        <v>Aberdeen</v>
      </c>
      <c r="D410">
        <f t="shared" si="6"/>
        <v>24</v>
      </c>
      <c r="E410" t="s">
        <v>8</v>
      </c>
      <c r="F410" t="s">
        <v>11</v>
      </c>
      <c r="G410">
        <v>10216</v>
      </c>
    </row>
    <row r="411" spans="1:7" x14ac:dyDescent="0.3">
      <c r="A411" s="1">
        <v>44212</v>
      </c>
      <c r="B411" t="s">
        <v>15</v>
      </c>
      <c r="C411" t="str">
        <f>VLOOKUP(B411,[1]Store_Code!$A$2:$B$10,2,FALSE)</f>
        <v>Aberdeen</v>
      </c>
      <c r="D411">
        <f t="shared" si="6"/>
        <v>28</v>
      </c>
      <c r="E411" t="s">
        <v>10</v>
      </c>
      <c r="F411" t="s">
        <v>11</v>
      </c>
      <c r="G411">
        <v>41833</v>
      </c>
    </row>
    <row r="412" spans="1:7" x14ac:dyDescent="0.3">
      <c r="A412" s="1">
        <v>44212</v>
      </c>
      <c r="B412" t="s">
        <v>15</v>
      </c>
      <c r="C412" t="str">
        <f>VLOOKUP(B412,[1]Store_Code!$A$2:$B$10,2,FALSE)</f>
        <v>Aberdeen</v>
      </c>
      <c r="D412">
        <f t="shared" si="6"/>
        <v>16</v>
      </c>
      <c r="E412" t="s">
        <v>13</v>
      </c>
      <c r="F412" t="s">
        <v>9</v>
      </c>
      <c r="G412">
        <v>14045</v>
      </c>
    </row>
    <row r="413" spans="1:7" x14ac:dyDescent="0.3">
      <c r="A413" s="1">
        <v>44212</v>
      </c>
      <c r="B413" t="s">
        <v>19</v>
      </c>
      <c r="C413" t="str">
        <f>VLOOKUP(B413,[1]Store_Code!$A$2:$B$10,2,FALSE)</f>
        <v>St Andrews</v>
      </c>
      <c r="D413">
        <f t="shared" si="6"/>
        <v>15</v>
      </c>
      <c r="E413" t="s">
        <v>8</v>
      </c>
      <c r="F413" t="s">
        <v>11</v>
      </c>
      <c r="G413">
        <v>5284</v>
      </c>
    </row>
    <row r="414" spans="1:7" x14ac:dyDescent="0.3">
      <c r="A414" s="1">
        <v>44212</v>
      </c>
      <c r="B414" t="s">
        <v>19</v>
      </c>
      <c r="C414" t="str">
        <f>VLOOKUP(B414,[1]Store_Code!$A$2:$B$10,2,FALSE)</f>
        <v>St Andrews</v>
      </c>
      <c r="D414">
        <f t="shared" si="6"/>
        <v>19</v>
      </c>
      <c r="E414" t="s">
        <v>10</v>
      </c>
      <c r="F414" t="s">
        <v>9</v>
      </c>
      <c r="G414">
        <v>21084</v>
      </c>
    </row>
    <row r="415" spans="1:7" x14ac:dyDescent="0.3">
      <c r="A415" s="1">
        <v>44212</v>
      </c>
      <c r="B415" t="s">
        <v>19</v>
      </c>
      <c r="C415" t="str">
        <f>VLOOKUP(B415,[1]Store_Code!$A$2:$B$10,2,FALSE)</f>
        <v>St Andrews</v>
      </c>
      <c r="D415">
        <f t="shared" si="6"/>
        <v>10</v>
      </c>
      <c r="E415" t="s">
        <v>13</v>
      </c>
      <c r="F415" t="s">
        <v>9</v>
      </c>
      <c r="G415">
        <v>8850</v>
      </c>
    </row>
    <row r="416" spans="1:7" x14ac:dyDescent="0.3">
      <c r="A416" s="1">
        <v>44212</v>
      </c>
      <c r="B416" t="s">
        <v>23</v>
      </c>
      <c r="C416" t="str">
        <f>VLOOKUP(B416,[1]Store_Code!$A$2:$B$10,2,FALSE)</f>
        <v>Dundee</v>
      </c>
      <c r="D416">
        <f t="shared" si="6"/>
        <v>23</v>
      </c>
      <c r="E416" t="s">
        <v>8</v>
      </c>
      <c r="F416" t="s">
        <v>11</v>
      </c>
      <c r="G416">
        <v>11439</v>
      </c>
    </row>
    <row r="417" spans="1:7" x14ac:dyDescent="0.3">
      <c r="A417" s="1">
        <v>44212</v>
      </c>
      <c r="B417" t="s">
        <v>23</v>
      </c>
      <c r="C417" t="str">
        <f>VLOOKUP(B417,[1]Store_Code!$A$2:$B$10,2,FALSE)</f>
        <v>Dundee</v>
      </c>
      <c r="D417">
        <f t="shared" si="6"/>
        <v>30</v>
      </c>
      <c r="E417" t="s">
        <v>10</v>
      </c>
      <c r="F417" t="s">
        <v>11</v>
      </c>
      <c r="G417">
        <v>40339</v>
      </c>
    </row>
    <row r="418" spans="1:7" x14ac:dyDescent="0.3">
      <c r="A418" s="1">
        <v>44212</v>
      </c>
      <c r="B418" t="s">
        <v>23</v>
      </c>
      <c r="C418" t="str">
        <f>VLOOKUP(B418,[1]Store_Code!$A$2:$B$10,2,FALSE)</f>
        <v>Dundee</v>
      </c>
      <c r="D418">
        <f t="shared" si="6"/>
        <v>22</v>
      </c>
      <c r="E418" t="s">
        <v>13</v>
      </c>
      <c r="F418" t="s">
        <v>9</v>
      </c>
      <c r="G418">
        <v>13996</v>
      </c>
    </row>
    <row r="419" spans="1:7" x14ac:dyDescent="0.3">
      <c r="A419" s="1">
        <v>44212</v>
      </c>
      <c r="B419" t="s">
        <v>26</v>
      </c>
      <c r="C419" t="str">
        <f>VLOOKUP(B419,[1]Store_Code!$A$2:$B$10,2,FALSE)</f>
        <v>Glasgow</v>
      </c>
      <c r="D419">
        <f t="shared" si="6"/>
        <v>31</v>
      </c>
      <c r="E419" t="s">
        <v>8</v>
      </c>
      <c r="F419" t="s">
        <v>11</v>
      </c>
      <c r="G419">
        <v>21673</v>
      </c>
    </row>
    <row r="420" spans="1:7" x14ac:dyDescent="0.3">
      <c r="A420" s="1">
        <v>44212</v>
      </c>
      <c r="B420" t="s">
        <v>26</v>
      </c>
      <c r="C420" t="str">
        <f>VLOOKUP(B420,[1]Store_Code!$A$2:$B$10,2,FALSE)</f>
        <v>Glasgow</v>
      </c>
      <c r="D420">
        <f t="shared" si="6"/>
        <v>44</v>
      </c>
      <c r="E420" t="s">
        <v>10</v>
      </c>
      <c r="F420" t="s">
        <v>11</v>
      </c>
      <c r="G420">
        <v>94878</v>
      </c>
    </row>
    <row r="421" spans="1:7" x14ac:dyDescent="0.3">
      <c r="A421" s="1">
        <v>44212</v>
      </c>
      <c r="B421" t="s">
        <v>26</v>
      </c>
      <c r="C421" t="str">
        <f>VLOOKUP(B421,[1]Store_Code!$A$2:$B$10,2,FALSE)</f>
        <v>Glasgow</v>
      </c>
      <c r="D421">
        <f t="shared" si="6"/>
        <v>26</v>
      </c>
      <c r="E421" t="s">
        <v>13</v>
      </c>
      <c r="F421" t="s">
        <v>9</v>
      </c>
      <c r="G421">
        <v>22299</v>
      </c>
    </row>
    <row r="422" spans="1:7" x14ac:dyDescent="0.3">
      <c r="A422" s="1">
        <v>44212</v>
      </c>
      <c r="B422" t="s">
        <v>27</v>
      </c>
      <c r="C422" t="str">
        <f>VLOOKUP(B422,[1]Store_Code!$A$2:$B$10,2,FALSE)</f>
        <v>Dumfries</v>
      </c>
      <c r="D422">
        <f t="shared" si="6"/>
        <v>13</v>
      </c>
      <c r="E422" t="s">
        <v>8</v>
      </c>
      <c r="F422" t="s">
        <v>11</v>
      </c>
      <c r="G422">
        <v>7456</v>
      </c>
    </row>
    <row r="423" spans="1:7" x14ac:dyDescent="0.3">
      <c r="A423" s="1">
        <v>44212</v>
      </c>
      <c r="B423" t="s">
        <v>27</v>
      </c>
      <c r="C423" t="str">
        <f>VLOOKUP(B423,[1]Store_Code!$A$2:$B$10,2,FALSE)</f>
        <v>Dumfries</v>
      </c>
      <c r="D423">
        <f t="shared" si="6"/>
        <v>18</v>
      </c>
      <c r="E423" t="s">
        <v>10</v>
      </c>
      <c r="F423" t="s">
        <v>11</v>
      </c>
      <c r="G423">
        <v>21514</v>
      </c>
    </row>
    <row r="424" spans="1:7" x14ac:dyDescent="0.3">
      <c r="A424" s="1">
        <v>44212</v>
      </c>
      <c r="B424" t="s">
        <v>27</v>
      </c>
      <c r="C424" t="str">
        <f>VLOOKUP(B424,[1]Store_Code!$A$2:$B$10,2,FALSE)</f>
        <v>Dumfries</v>
      </c>
      <c r="D424">
        <f t="shared" si="6"/>
        <v>9</v>
      </c>
      <c r="E424" t="s">
        <v>13</v>
      </c>
      <c r="F424" t="s">
        <v>9</v>
      </c>
      <c r="G424">
        <v>6140</v>
      </c>
    </row>
    <row r="425" spans="1:7" x14ac:dyDescent="0.3">
      <c r="A425" s="1">
        <v>44212</v>
      </c>
      <c r="B425" t="s">
        <v>28</v>
      </c>
      <c r="C425" t="str">
        <f>VLOOKUP(B425,[1]Store_Code!$A$2:$B$10,2,FALSE)</f>
        <v>Inverness</v>
      </c>
      <c r="D425">
        <f t="shared" si="6"/>
        <v>22</v>
      </c>
      <c r="E425" t="s">
        <v>8</v>
      </c>
      <c r="F425" t="s">
        <v>9</v>
      </c>
      <c r="G425">
        <v>10432</v>
      </c>
    </row>
    <row r="426" spans="1:7" x14ac:dyDescent="0.3">
      <c r="A426" s="1">
        <v>44212</v>
      </c>
      <c r="B426" t="s">
        <v>28</v>
      </c>
      <c r="C426" t="str">
        <f>VLOOKUP(B426,[1]Store_Code!$A$2:$B$10,2,FALSE)</f>
        <v>Inverness</v>
      </c>
      <c r="D426">
        <f t="shared" si="6"/>
        <v>20</v>
      </c>
      <c r="E426" t="s">
        <v>10</v>
      </c>
      <c r="F426" t="s">
        <v>11</v>
      </c>
      <c r="G426">
        <v>35054</v>
      </c>
    </row>
    <row r="427" spans="1:7" x14ac:dyDescent="0.3">
      <c r="A427" s="1">
        <v>44212</v>
      </c>
      <c r="B427" t="s">
        <v>28</v>
      </c>
      <c r="C427" t="str">
        <f>VLOOKUP(B427,[1]Store_Code!$A$2:$B$10,2,FALSE)</f>
        <v>Inverness</v>
      </c>
      <c r="D427">
        <f t="shared" si="6"/>
        <v>20</v>
      </c>
      <c r="E427" t="s">
        <v>13</v>
      </c>
      <c r="F427" t="s">
        <v>9</v>
      </c>
      <c r="G427">
        <v>10135</v>
      </c>
    </row>
    <row r="428" spans="1:7" x14ac:dyDescent="0.3">
      <c r="A428" s="1">
        <v>44212</v>
      </c>
      <c r="B428" t="s">
        <v>29</v>
      </c>
      <c r="C428" t="str">
        <f>VLOOKUP(B428,[1]Store_Code!$A$2:$B$10,2,FALSE)</f>
        <v>Stirling</v>
      </c>
      <c r="D428">
        <f t="shared" si="6"/>
        <v>22</v>
      </c>
      <c r="E428" t="s">
        <v>8</v>
      </c>
      <c r="F428" t="s">
        <v>11</v>
      </c>
      <c r="G428">
        <v>7850</v>
      </c>
    </row>
    <row r="429" spans="1:7" x14ac:dyDescent="0.3">
      <c r="A429" s="1">
        <v>44212</v>
      </c>
      <c r="B429" t="s">
        <v>29</v>
      </c>
      <c r="C429" t="str">
        <f>VLOOKUP(B429,[1]Store_Code!$A$2:$B$10,2,FALSE)</f>
        <v>Stirling</v>
      </c>
      <c r="D429">
        <f t="shared" si="6"/>
        <v>21</v>
      </c>
      <c r="E429" t="s">
        <v>10</v>
      </c>
      <c r="F429" t="s">
        <v>11</v>
      </c>
      <c r="G429">
        <v>28237</v>
      </c>
    </row>
    <row r="430" spans="1:7" x14ac:dyDescent="0.3">
      <c r="A430" s="1">
        <v>44212</v>
      </c>
      <c r="B430" t="s">
        <v>29</v>
      </c>
      <c r="C430" t="str">
        <f>VLOOKUP(B430,[1]Store_Code!$A$2:$B$10,2,FALSE)</f>
        <v>Stirling</v>
      </c>
      <c r="D430">
        <f t="shared" si="6"/>
        <v>15.7</v>
      </c>
      <c r="E430" t="s">
        <v>13</v>
      </c>
      <c r="F430" t="s">
        <v>9</v>
      </c>
      <c r="G430">
        <v>13545</v>
      </c>
    </row>
    <row r="431" spans="1:7" x14ac:dyDescent="0.3">
      <c r="A431" s="1">
        <v>44212</v>
      </c>
      <c r="B431" t="s">
        <v>30</v>
      </c>
      <c r="C431" t="str">
        <f>VLOOKUP(B431,[1]Store_Code!$A$2:$B$10,2,FALSE)</f>
        <v>Edinburgh</v>
      </c>
      <c r="D431">
        <f t="shared" si="6"/>
        <v>29</v>
      </c>
      <c r="E431" t="s">
        <v>8</v>
      </c>
      <c r="F431" t="s">
        <v>11</v>
      </c>
      <c r="G431">
        <v>14299</v>
      </c>
    </row>
    <row r="432" spans="1:7" x14ac:dyDescent="0.3">
      <c r="A432" s="1">
        <v>44212</v>
      </c>
      <c r="B432" t="s">
        <v>30</v>
      </c>
      <c r="C432" t="str">
        <f>VLOOKUP(B432,[1]Store_Code!$A$2:$B$10,2,FALSE)</f>
        <v>Edinburgh</v>
      </c>
      <c r="D432">
        <f t="shared" si="6"/>
        <v>39</v>
      </c>
      <c r="E432" t="s">
        <v>10</v>
      </c>
      <c r="F432" t="s">
        <v>11</v>
      </c>
      <c r="G432">
        <v>60509</v>
      </c>
    </row>
    <row r="433" spans="1:7" x14ac:dyDescent="0.3">
      <c r="A433" s="1">
        <v>44212</v>
      </c>
      <c r="B433" t="s">
        <v>30</v>
      </c>
      <c r="C433" t="str">
        <f>VLOOKUP(B433,[1]Store_Code!$A$2:$B$10,2,FALSE)</f>
        <v>Edinburgh</v>
      </c>
      <c r="D433">
        <f t="shared" si="6"/>
        <v>24</v>
      </c>
      <c r="E433" t="s">
        <v>13</v>
      </c>
      <c r="F433" t="s">
        <v>9</v>
      </c>
      <c r="G433">
        <v>20316</v>
      </c>
    </row>
    <row r="434" spans="1:7" x14ac:dyDescent="0.3">
      <c r="A434" s="1">
        <v>44213</v>
      </c>
      <c r="B434" t="s">
        <v>7</v>
      </c>
      <c r="C434" t="str">
        <f>VLOOKUP(B434,[1]Store_Code!$A$2:$B$10,2,FALSE)</f>
        <v>Perth</v>
      </c>
      <c r="D434">
        <f t="shared" si="6"/>
        <v>18</v>
      </c>
      <c r="E434" t="s">
        <v>8</v>
      </c>
      <c r="F434" t="s">
        <v>11</v>
      </c>
      <c r="G434">
        <v>6609</v>
      </c>
    </row>
    <row r="435" spans="1:7" x14ac:dyDescent="0.3">
      <c r="A435" s="1">
        <v>44213</v>
      </c>
      <c r="B435" t="s">
        <v>7</v>
      </c>
      <c r="C435" t="str">
        <f>VLOOKUP(B435,[1]Store_Code!$A$2:$B$10,2,FALSE)</f>
        <v>Perth</v>
      </c>
      <c r="D435">
        <f t="shared" si="6"/>
        <v>19</v>
      </c>
      <c r="E435" t="s">
        <v>10</v>
      </c>
      <c r="F435" t="s">
        <v>11</v>
      </c>
      <c r="G435">
        <v>20570</v>
      </c>
    </row>
    <row r="436" spans="1:7" x14ac:dyDescent="0.3">
      <c r="A436" s="1">
        <v>44213</v>
      </c>
      <c r="B436" t="s">
        <v>7</v>
      </c>
      <c r="C436" t="str">
        <f>VLOOKUP(B436,[1]Store_Code!$A$2:$B$10,2,FALSE)</f>
        <v>Perth</v>
      </c>
      <c r="D436">
        <f t="shared" si="6"/>
        <v>13</v>
      </c>
      <c r="E436" t="s">
        <v>13</v>
      </c>
      <c r="F436" t="s">
        <v>11</v>
      </c>
      <c r="G436">
        <v>7040</v>
      </c>
    </row>
    <row r="437" spans="1:7" x14ac:dyDescent="0.3">
      <c r="A437" s="1">
        <v>44213</v>
      </c>
      <c r="B437" t="s">
        <v>15</v>
      </c>
      <c r="C437" t="str">
        <f>VLOOKUP(B437,[1]Store_Code!$A$2:$B$10,2,FALSE)</f>
        <v>Aberdeen</v>
      </c>
      <c r="D437">
        <f t="shared" si="6"/>
        <v>24</v>
      </c>
      <c r="E437" t="s">
        <v>8</v>
      </c>
      <c r="F437" t="s">
        <v>11</v>
      </c>
      <c r="G437">
        <v>10748</v>
      </c>
    </row>
    <row r="438" spans="1:7" x14ac:dyDescent="0.3">
      <c r="A438" s="1">
        <v>44213</v>
      </c>
      <c r="B438" t="s">
        <v>15</v>
      </c>
      <c r="C438" t="str">
        <f>VLOOKUP(B438,[1]Store_Code!$A$2:$B$10,2,FALSE)</f>
        <v>Aberdeen</v>
      </c>
      <c r="D438">
        <f t="shared" si="6"/>
        <v>28</v>
      </c>
      <c r="E438" t="s">
        <v>10</v>
      </c>
      <c r="F438" t="s">
        <v>11</v>
      </c>
      <c r="G438">
        <v>32379</v>
      </c>
    </row>
    <row r="439" spans="1:7" x14ac:dyDescent="0.3">
      <c r="A439" s="1">
        <v>44213</v>
      </c>
      <c r="B439" t="s">
        <v>15</v>
      </c>
      <c r="C439" t="str">
        <f>VLOOKUP(B439,[1]Store_Code!$A$2:$B$10,2,FALSE)</f>
        <v>Aberdeen</v>
      </c>
      <c r="D439">
        <f t="shared" si="6"/>
        <v>16</v>
      </c>
      <c r="E439" t="s">
        <v>13</v>
      </c>
      <c r="F439" t="s">
        <v>11</v>
      </c>
      <c r="G439">
        <v>8345</v>
      </c>
    </row>
    <row r="440" spans="1:7" x14ac:dyDescent="0.3">
      <c r="A440" s="1">
        <v>44213</v>
      </c>
      <c r="B440" t="s">
        <v>19</v>
      </c>
      <c r="C440" t="str">
        <f>VLOOKUP(B440,[1]Store_Code!$A$2:$B$10,2,FALSE)</f>
        <v>St Andrews</v>
      </c>
      <c r="D440">
        <f t="shared" si="6"/>
        <v>15</v>
      </c>
      <c r="E440" t="s">
        <v>8</v>
      </c>
      <c r="F440" t="s">
        <v>11</v>
      </c>
      <c r="G440">
        <v>5587</v>
      </c>
    </row>
    <row r="441" spans="1:7" x14ac:dyDescent="0.3">
      <c r="A441" s="1">
        <v>44213</v>
      </c>
      <c r="B441" t="s">
        <v>19</v>
      </c>
      <c r="C441" t="str">
        <f>VLOOKUP(B441,[1]Store_Code!$A$2:$B$10,2,FALSE)</f>
        <v>St Andrews</v>
      </c>
      <c r="D441">
        <f t="shared" si="6"/>
        <v>19</v>
      </c>
      <c r="E441" t="s">
        <v>10</v>
      </c>
      <c r="F441" t="s">
        <v>9</v>
      </c>
      <c r="G441">
        <v>18114</v>
      </c>
    </row>
    <row r="442" spans="1:7" x14ac:dyDescent="0.3">
      <c r="A442" s="1">
        <v>44213</v>
      </c>
      <c r="B442" t="s">
        <v>19</v>
      </c>
      <c r="C442" t="str">
        <f>VLOOKUP(B442,[1]Store_Code!$A$2:$B$10,2,FALSE)</f>
        <v>St Andrews</v>
      </c>
      <c r="D442">
        <f t="shared" si="6"/>
        <v>10</v>
      </c>
      <c r="E442" t="s">
        <v>13</v>
      </c>
      <c r="F442" t="s">
        <v>11</v>
      </c>
      <c r="G442">
        <v>5783</v>
      </c>
    </row>
    <row r="443" spans="1:7" x14ac:dyDescent="0.3">
      <c r="A443" s="1">
        <v>44213</v>
      </c>
      <c r="B443" t="s">
        <v>23</v>
      </c>
      <c r="C443" t="str">
        <f>VLOOKUP(B443,[1]Store_Code!$A$2:$B$10,2,FALSE)</f>
        <v>Dundee</v>
      </c>
      <c r="D443">
        <f t="shared" si="6"/>
        <v>23</v>
      </c>
      <c r="E443" t="s">
        <v>8</v>
      </c>
      <c r="F443" t="s">
        <v>11</v>
      </c>
      <c r="G443">
        <v>12036</v>
      </c>
    </row>
    <row r="444" spans="1:7" x14ac:dyDescent="0.3">
      <c r="A444" s="1">
        <v>44213</v>
      </c>
      <c r="B444" t="s">
        <v>23</v>
      </c>
      <c r="C444" t="str">
        <f>VLOOKUP(B444,[1]Store_Code!$A$2:$B$10,2,FALSE)</f>
        <v>Dundee</v>
      </c>
      <c r="D444">
        <f t="shared" si="6"/>
        <v>30</v>
      </c>
      <c r="E444" t="s">
        <v>10</v>
      </c>
      <c r="F444" t="s">
        <v>11</v>
      </c>
      <c r="G444">
        <v>31223</v>
      </c>
    </row>
    <row r="445" spans="1:7" x14ac:dyDescent="0.3">
      <c r="A445" s="1">
        <v>44213</v>
      </c>
      <c r="B445" t="s">
        <v>23</v>
      </c>
      <c r="C445" t="str">
        <f>VLOOKUP(B445,[1]Store_Code!$A$2:$B$10,2,FALSE)</f>
        <v>Dundee</v>
      </c>
      <c r="D445">
        <f t="shared" si="6"/>
        <v>22</v>
      </c>
      <c r="E445" t="s">
        <v>13</v>
      </c>
      <c r="F445" t="s">
        <v>11</v>
      </c>
      <c r="G445">
        <v>8314</v>
      </c>
    </row>
    <row r="446" spans="1:7" x14ac:dyDescent="0.3">
      <c r="A446" s="1">
        <v>44213</v>
      </c>
      <c r="B446" t="s">
        <v>26</v>
      </c>
      <c r="C446" t="str">
        <f>VLOOKUP(B446,[1]Store_Code!$A$2:$B$10,2,FALSE)</f>
        <v>Glasgow</v>
      </c>
      <c r="D446">
        <f t="shared" si="6"/>
        <v>31</v>
      </c>
      <c r="E446" t="s">
        <v>8</v>
      </c>
      <c r="F446" t="s">
        <v>11</v>
      </c>
      <c r="G446">
        <v>22804</v>
      </c>
    </row>
    <row r="447" spans="1:7" x14ac:dyDescent="0.3">
      <c r="A447" s="1">
        <v>44213</v>
      </c>
      <c r="B447" t="s">
        <v>26</v>
      </c>
      <c r="C447" t="str">
        <f>VLOOKUP(B447,[1]Store_Code!$A$2:$B$10,2,FALSE)</f>
        <v>Glasgow</v>
      </c>
      <c r="D447">
        <f t="shared" si="6"/>
        <v>44</v>
      </c>
      <c r="E447" t="s">
        <v>10</v>
      </c>
      <c r="F447" t="s">
        <v>11</v>
      </c>
      <c r="G447">
        <v>73437</v>
      </c>
    </row>
    <row r="448" spans="1:7" x14ac:dyDescent="0.3">
      <c r="A448" s="1">
        <v>44213</v>
      </c>
      <c r="B448" t="s">
        <v>26</v>
      </c>
      <c r="C448" t="str">
        <f>VLOOKUP(B448,[1]Store_Code!$A$2:$B$10,2,FALSE)</f>
        <v>Glasgow</v>
      </c>
      <c r="D448">
        <f t="shared" si="6"/>
        <v>26</v>
      </c>
      <c r="E448" t="s">
        <v>13</v>
      </c>
      <c r="F448" t="s">
        <v>11</v>
      </c>
      <c r="G448">
        <v>12302</v>
      </c>
    </row>
    <row r="449" spans="1:7" x14ac:dyDescent="0.3">
      <c r="A449" s="1">
        <v>44213</v>
      </c>
      <c r="B449" t="s">
        <v>27</v>
      </c>
      <c r="C449" t="str">
        <f>VLOOKUP(B449,[1]Store_Code!$A$2:$B$10,2,FALSE)</f>
        <v>Dumfries</v>
      </c>
      <c r="D449">
        <f t="shared" si="6"/>
        <v>13</v>
      </c>
      <c r="E449" t="s">
        <v>8</v>
      </c>
      <c r="F449" t="s">
        <v>11</v>
      </c>
      <c r="G449">
        <v>7846</v>
      </c>
    </row>
    <row r="450" spans="1:7" x14ac:dyDescent="0.3">
      <c r="A450" s="1">
        <v>44213</v>
      </c>
      <c r="B450" t="s">
        <v>27</v>
      </c>
      <c r="C450" t="str">
        <f>VLOOKUP(B450,[1]Store_Code!$A$2:$B$10,2,FALSE)</f>
        <v>Dumfries</v>
      </c>
      <c r="D450">
        <f t="shared" ref="D450:D513" si="7">INDEX($I$4:$K$12,MATCH(C450,$H$4:$H$12,0),MATCH(E450,I$3:K$3,0))</f>
        <v>18</v>
      </c>
      <c r="E450" t="s">
        <v>10</v>
      </c>
      <c r="F450" t="s">
        <v>11</v>
      </c>
      <c r="G450">
        <v>16652</v>
      </c>
    </row>
    <row r="451" spans="1:7" x14ac:dyDescent="0.3">
      <c r="A451" s="1">
        <v>44213</v>
      </c>
      <c r="B451" t="s">
        <v>27</v>
      </c>
      <c r="C451" t="str">
        <f>VLOOKUP(B451,[1]Store_Code!$A$2:$B$10,2,FALSE)</f>
        <v>Dumfries</v>
      </c>
      <c r="D451">
        <f t="shared" si="7"/>
        <v>9</v>
      </c>
      <c r="E451" t="s">
        <v>13</v>
      </c>
      <c r="F451" t="s">
        <v>11</v>
      </c>
      <c r="G451">
        <v>3648</v>
      </c>
    </row>
    <row r="452" spans="1:7" x14ac:dyDescent="0.3">
      <c r="A452" s="1">
        <v>44213</v>
      </c>
      <c r="B452" t="s">
        <v>28</v>
      </c>
      <c r="C452" t="str">
        <f>VLOOKUP(B452,[1]Store_Code!$A$2:$B$10,2,FALSE)</f>
        <v>Inverness</v>
      </c>
      <c r="D452">
        <f t="shared" si="7"/>
        <v>22</v>
      </c>
      <c r="E452" t="s">
        <v>8</v>
      </c>
      <c r="F452" t="s">
        <v>9</v>
      </c>
      <c r="G452">
        <v>10975</v>
      </c>
    </row>
    <row r="453" spans="1:7" x14ac:dyDescent="0.3">
      <c r="A453" s="1">
        <v>44213</v>
      </c>
      <c r="B453" t="s">
        <v>28</v>
      </c>
      <c r="C453" t="str">
        <f>VLOOKUP(B453,[1]Store_Code!$A$2:$B$10,2,FALSE)</f>
        <v>Inverness</v>
      </c>
      <c r="D453">
        <f t="shared" si="7"/>
        <v>20</v>
      </c>
      <c r="E453" t="s">
        <v>10</v>
      </c>
      <c r="F453" t="s">
        <v>11</v>
      </c>
      <c r="G453">
        <v>27132</v>
      </c>
    </row>
    <row r="454" spans="1:7" x14ac:dyDescent="0.3">
      <c r="A454" s="1">
        <v>44213</v>
      </c>
      <c r="B454" t="s">
        <v>28</v>
      </c>
      <c r="C454" t="str">
        <f>VLOOKUP(B454,[1]Store_Code!$A$2:$B$10,2,FALSE)</f>
        <v>Inverness</v>
      </c>
      <c r="D454">
        <f t="shared" si="7"/>
        <v>20</v>
      </c>
      <c r="E454" t="s">
        <v>13</v>
      </c>
      <c r="F454" t="s">
        <v>11</v>
      </c>
      <c r="G454">
        <v>6021</v>
      </c>
    </row>
    <row r="455" spans="1:7" x14ac:dyDescent="0.3">
      <c r="A455" s="1">
        <v>44213</v>
      </c>
      <c r="B455" t="s">
        <v>29</v>
      </c>
      <c r="C455" t="str">
        <f>VLOOKUP(B455,[1]Store_Code!$A$2:$B$10,2,FALSE)</f>
        <v>Stirling</v>
      </c>
      <c r="D455">
        <f t="shared" si="7"/>
        <v>22</v>
      </c>
      <c r="E455" t="s">
        <v>8</v>
      </c>
      <c r="F455" t="s">
        <v>11</v>
      </c>
      <c r="G455">
        <v>8298</v>
      </c>
    </row>
    <row r="456" spans="1:7" x14ac:dyDescent="0.3">
      <c r="A456" s="1">
        <v>44213</v>
      </c>
      <c r="B456" t="s">
        <v>29</v>
      </c>
      <c r="C456" t="str">
        <f>VLOOKUP(B456,[1]Store_Code!$A$2:$B$10,2,FALSE)</f>
        <v>Stirling</v>
      </c>
      <c r="D456">
        <f t="shared" si="7"/>
        <v>21</v>
      </c>
      <c r="E456" t="s">
        <v>10</v>
      </c>
      <c r="F456" t="s">
        <v>11</v>
      </c>
      <c r="G456">
        <v>21857</v>
      </c>
    </row>
    <row r="457" spans="1:7" x14ac:dyDescent="0.3">
      <c r="A457" s="1">
        <v>44213</v>
      </c>
      <c r="B457" t="s">
        <v>29</v>
      </c>
      <c r="C457" t="str">
        <f>VLOOKUP(B457,[1]Store_Code!$A$2:$B$10,2,FALSE)</f>
        <v>Stirling</v>
      </c>
      <c r="D457">
        <f t="shared" si="7"/>
        <v>15.7</v>
      </c>
      <c r="E457" t="s">
        <v>13</v>
      </c>
      <c r="F457" t="s">
        <v>11</v>
      </c>
      <c r="G457">
        <v>6035</v>
      </c>
    </row>
    <row r="458" spans="1:7" x14ac:dyDescent="0.3">
      <c r="A458" s="1">
        <v>44213</v>
      </c>
      <c r="B458" t="s">
        <v>30</v>
      </c>
      <c r="C458" t="str">
        <f>VLOOKUP(B458,[1]Store_Code!$A$2:$B$10,2,FALSE)</f>
        <v>Edinburgh</v>
      </c>
      <c r="D458">
        <f t="shared" si="7"/>
        <v>29</v>
      </c>
      <c r="E458" t="s">
        <v>8</v>
      </c>
      <c r="F458" t="s">
        <v>11</v>
      </c>
      <c r="G458">
        <v>15045</v>
      </c>
    </row>
    <row r="459" spans="1:7" x14ac:dyDescent="0.3">
      <c r="A459" s="1">
        <v>44213</v>
      </c>
      <c r="B459" t="s">
        <v>30</v>
      </c>
      <c r="C459" t="str">
        <f>VLOOKUP(B459,[1]Store_Code!$A$2:$B$10,2,FALSE)</f>
        <v>Edinburgh</v>
      </c>
      <c r="D459">
        <f t="shared" si="7"/>
        <v>39</v>
      </c>
      <c r="E459" t="s">
        <v>10</v>
      </c>
      <c r="F459" t="s">
        <v>11</v>
      </c>
      <c r="G459">
        <v>46835</v>
      </c>
    </row>
    <row r="460" spans="1:7" x14ac:dyDescent="0.3">
      <c r="A460" s="1">
        <v>44213</v>
      </c>
      <c r="B460" t="s">
        <v>30</v>
      </c>
      <c r="C460" t="str">
        <f>VLOOKUP(B460,[1]Store_Code!$A$2:$B$10,2,FALSE)</f>
        <v>Edinburgh</v>
      </c>
      <c r="D460">
        <f t="shared" si="7"/>
        <v>24</v>
      </c>
      <c r="E460" t="s">
        <v>13</v>
      </c>
      <c r="F460" t="s">
        <v>11</v>
      </c>
      <c r="G460">
        <v>9053</v>
      </c>
    </row>
    <row r="461" spans="1:7" x14ac:dyDescent="0.3">
      <c r="A461" s="1">
        <v>44214</v>
      </c>
      <c r="B461" t="s">
        <v>7</v>
      </c>
      <c r="C461" t="str">
        <f>VLOOKUP(B461,[1]Store_Code!$A$2:$B$10,2,FALSE)</f>
        <v>Perth</v>
      </c>
      <c r="D461">
        <f t="shared" si="7"/>
        <v>18</v>
      </c>
      <c r="E461" t="s">
        <v>8</v>
      </c>
      <c r="F461" t="s">
        <v>11</v>
      </c>
      <c r="G461">
        <v>6110</v>
      </c>
    </row>
    <row r="462" spans="1:7" x14ac:dyDescent="0.3">
      <c r="A462" s="1">
        <v>44214</v>
      </c>
      <c r="B462" t="s">
        <v>7</v>
      </c>
      <c r="C462" t="str">
        <f>VLOOKUP(B462,[1]Store_Code!$A$2:$B$10,2,FALSE)</f>
        <v>Perth</v>
      </c>
      <c r="D462">
        <f t="shared" si="7"/>
        <v>19</v>
      </c>
      <c r="E462" t="s">
        <v>10</v>
      </c>
      <c r="F462" t="s">
        <v>11</v>
      </c>
      <c r="G462">
        <v>22699</v>
      </c>
    </row>
    <row r="463" spans="1:7" x14ac:dyDescent="0.3">
      <c r="A463" s="1">
        <v>44214</v>
      </c>
      <c r="B463" t="s">
        <v>7</v>
      </c>
      <c r="C463" t="str">
        <f>VLOOKUP(B463,[1]Store_Code!$A$2:$B$10,2,FALSE)</f>
        <v>Perth</v>
      </c>
      <c r="D463">
        <f t="shared" si="7"/>
        <v>13</v>
      </c>
      <c r="E463" t="s">
        <v>13</v>
      </c>
      <c r="F463" t="s">
        <v>11</v>
      </c>
      <c r="G463">
        <v>5801</v>
      </c>
    </row>
    <row r="464" spans="1:7" x14ac:dyDescent="0.3">
      <c r="A464" s="1">
        <v>44214</v>
      </c>
      <c r="B464" t="s">
        <v>15</v>
      </c>
      <c r="C464" t="str">
        <f>VLOOKUP(B464,[1]Store_Code!$A$2:$B$10,2,FALSE)</f>
        <v>Aberdeen</v>
      </c>
      <c r="D464">
        <f t="shared" si="7"/>
        <v>24</v>
      </c>
      <c r="E464" t="s">
        <v>8</v>
      </c>
      <c r="F464" t="s">
        <v>11</v>
      </c>
      <c r="G464">
        <v>9937</v>
      </c>
    </row>
    <row r="465" spans="1:7" x14ac:dyDescent="0.3">
      <c r="A465" s="1">
        <v>44214</v>
      </c>
      <c r="B465" t="s">
        <v>15</v>
      </c>
      <c r="C465" t="str">
        <f>VLOOKUP(B465,[1]Store_Code!$A$2:$B$10,2,FALSE)</f>
        <v>Aberdeen</v>
      </c>
      <c r="D465">
        <f t="shared" si="7"/>
        <v>28</v>
      </c>
      <c r="E465" t="s">
        <v>10</v>
      </c>
      <c r="F465" t="s">
        <v>11</v>
      </c>
      <c r="G465">
        <v>35729</v>
      </c>
    </row>
    <row r="466" spans="1:7" x14ac:dyDescent="0.3">
      <c r="A466" s="1">
        <v>44214</v>
      </c>
      <c r="B466" t="s">
        <v>15</v>
      </c>
      <c r="C466" t="str">
        <f>VLOOKUP(B466,[1]Store_Code!$A$2:$B$10,2,FALSE)</f>
        <v>Aberdeen</v>
      </c>
      <c r="D466">
        <f t="shared" si="7"/>
        <v>16</v>
      </c>
      <c r="E466" t="s">
        <v>13</v>
      </c>
      <c r="F466" t="s">
        <v>11</v>
      </c>
      <c r="G466">
        <v>6874</v>
      </c>
    </row>
    <row r="467" spans="1:7" x14ac:dyDescent="0.3">
      <c r="A467" s="1">
        <v>44214</v>
      </c>
      <c r="B467" t="s">
        <v>19</v>
      </c>
      <c r="C467" t="str">
        <f>VLOOKUP(B467,[1]Store_Code!$A$2:$B$10,2,FALSE)</f>
        <v>St Andrews</v>
      </c>
      <c r="D467">
        <f t="shared" si="7"/>
        <v>15</v>
      </c>
      <c r="E467" t="s">
        <v>8</v>
      </c>
      <c r="F467" t="s">
        <v>11</v>
      </c>
      <c r="G467">
        <v>5126</v>
      </c>
    </row>
    <row r="468" spans="1:7" x14ac:dyDescent="0.3">
      <c r="A468" s="1">
        <v>44214</v>
      </c>
      <c r="B468" t="s">
        <v>19</v>
      </c>
      <c r="C468" t="str">
        <f>VLOOKUP(B468,[1]Store_Code!$A$2:$B$10,2,FALSE)</f>
        <v>St Andrews</v>
      </c>
      <c r="D468">
        <f t="shared" si="7"/>
        <v>19</v>
      </c>
      <c r="E468" t="s">
        <v>10</v>
      </c>
      <c r="F468" t="s">
        <v>9</v>
      </c>
      <c r="G468">
        <v>18007</v>
      </c>
    </row>
    <row r="469" spans="1:7" x14ac:dyDescent="0.3">
      <c r="A469" s="1">
        <v>44214</v>
      </c>
      <c r="B469" t="s">
        <v>19</v>
      </c>
      <c r="C469" t="str">
        <f>VLOOKUP(B469,[1]Store_Code!$A$2:$B$10,2,FALSE)</f>
        <v>St Andrews</v>
      </c>
      <c r="D469">
        <f t="shared" si="7"/>
        <v>10</v>
      </c>
      <c r="E469" t="s">
        <v>13</v>
      </c>
      <c r="F469" t="s">
        <v>11</v>
      </c>
      <c r="G469">
        <v>4763</v>
      </c>
    </row>
    <row r="470" spans="1:7" x14ac:dyDescent="0.3">
      <c r="A470" s="1">
        <v>44214</v>
      </c>
      <c r="B470" t="s">
        <v>23</v>
      </c>
      <c r="C470" t="str">
        <f>VLOOKUP(B470,[1]Store_Code!$A$2:$B$10,2,FALSE)</f>
        <v>Dundee</v>
      </c>
      <c r="D470">
        <f t="shared" si="7"/>
        <v>23</v>
      </c>
      <c r="E470" t="s">
        <v>8</v>
      </c>
      <c r="F470" t="s">
        <v>11</v>
      </c>
      <c r="G470">
        <v>11128</v>
      </c>
    </row>
    <row r="471" spans="1:7" x14ac:dyDescent="0.3">
      <c r="A471" s="1">
        <v>44214</v>
      </c>
      <c r="B471" t="s">
        <v>23</v>
      </c>
      <c r="C471" t="str">
        <f>VLOOKUP(B471,[1]Store_Code!$A$2:$B$10,2,FALSE)</f>
        <v>Dundee</v>
      </c>
      <c r="D471">
        <f t="shared" si="7"/>
        <v>30</v>
      </c>
      <c r="E471" t="s">
        <v>10</v>
      </c>
      <c r="F471" t="s">
        <v>11</v>
      </c>
      <c r="G471">
        <v>34453</v>
      </c>
    </row>
    <row r="472" spans="1:7" x14ac:dyDescent="0.3">
      <c r="A472" s="1">
        <v>44214</v>
      </c>
      <c r="B472" t="s">
        <v>23</v>
      </c>
      <c r="C472" t="str">
        <f>VLOOKUP(B472,[1]Store_Code!$A$2:$B$10,2,FALSE)</f>
        <v>Dundee</v>
      </c>
      <c r="D472">
        <f t="shared" si="7"/>
        <v>22</v>
      </c>
      <c r="E472" t="s">
        <v>13</v>
      </c>
      <c r="F472" t="s">
        <v>11</v>
      </c>
      <c r="G472">
        <v>6849</v>
      </c>
    </row>
    <row r="473" spans="1:7" x14ac:dyDescent="0.3">
      <c r="A473" s="1">
        <v>44214</v>
      </c>
      <c r="B473" t="s">
        <v>26</v>
      </c>
      <c r="C473" t="str">
        <f>VLOOKUP(B473,[1]Store_Code!$A$2:$B$10,2,FALSE)</f>
        <v>Glasgow</v>
      </c>
      <c r="D473">
        <f t="shared" si="7"/>
        <v>31</v>
      </c>
      <c r="E473" t="s">
        <v>8</v>
      </c>
      <c r="F473" t="s">
        <v>11</v>
      </c>
      <c r="G473">
        <v>21083</v>
      </c>
    </row>
    <row r="474" spans="1:7" x14ac:dyDescent="0.3">
      <c r="A474" s="1">
        <v>44214</v>
      </c>
      <c r="B474" t="s">
        <v>26</v>
      </c>
      <c r="C474" t="str">
        <f>VLOOKUP(B474,[1]Store_Code!$A$2:$B$10,2,FALSE)</f>
        <v>Glasgow</v>
      </c>
      <c r="D474">
        <f t="shared" si="7"/>
        <v>44</v>
      </c>
      <c r="E474" t="s">
        <v>10</v>
      </c>
      <c r="F474" t="s">
        <v>11</v>
      </c>
      <c r="G474">
        <v>81033</v>
      </c>
    </row>
    <row r="475" spans="1:7" x14ac:dyDescent="0.3">
      <c r="A475" s="1">
        <v>44214</v>
      </c>
      <c r="B475" t="s">
        <v>26</v>
      </c>
      <c r="C475" t="str">
        <f>VLOOKUP(B475,[1]Store_Code!$A$2:$B$10,2,FALSE)</f>
        <v>Glasgow</v>
      </c>
      <c r="D475">
        <f t="shared" si="7"/>
        <v>26</v>
      </c>
      <c r="E475" t="s">
        <v>13</v>
      </c>
      <c r="F475" t="s">
        <v>11</v>
      </c>
      <c r="G475">
        <v>10134</v>
      </c>
    </row>
    <row r="476" spans="1:7" x14ac:dyDescent="0.3">
      <c r="A476" s="1">
        <v>44214</v>
      </c>
      <c r="B476" t="s">
        <v>27</v>
      </c>
      <c r="C476" t="str">
        <f>VLOOKUP(B476,[1]Store_Code!$A$2:$B$10,2,FALSE)</f>
        <v>Dumfries</v>
      </c>
      <c r="D476">
        <f t="shared" si="7"/>
        <v>13</v>
      </c>
      <c r="E476" t="s">
        <v>8</v>
      </c>
      <c r="F476" t="s">
        <v>11</v>
      </c>
      <c r="G476">
        <v>7253</v>
      </c>
    </row>
    <row r="477" spans="1:7" x14ac:dyDescent="0.3">
      <c r="A477" s="1">
        <v>44214</v>
      </c>
      <c r="B477" t="s">
        <v>27</v>
      </c>
      <c r="C477" t="str">
        <f>VLOOKUP(B477,[1]Store_Code!$A$2:$B$10,2,FALSE)</f>
        <v>Dumfries</v>
      </c>
      <c r="D477">
        <f t="shared" si="7"/>
        <v>18</v>
      </c>
      <c r="E477" t="s">
        <v>10</v>
      </c>
      <c r="F477" t="s">
        <v>11</v>
      </c>
      <c r="G477">
        <v>18375</v>
      </c>
    </row>
    <row r="478" spans="1:7" x14ac:dyDescent="0.3">
      <c r="A478" s="1">
        <v>44214</v>
      </c>
      <c r="B478" t="s">
        <v>27</v>
      </c>
      <c r="C478" t="str">
        <f>VLOOKUP(B478,[1]Store_Code!$A$2:$B$10,2,FALSE)</f>
        <v>Dumfries</v>
      </c>
      <c r="D478">
        <f t="shared" si="7"/>
        <v>9</v>
      </c>
      <c r="E478" t="s">
        <v>13</v>
      </c>
      <c r="F478" t="s">
        <v>11</v>
      </c>
      <c r="G478">
        <v>3005</v>
      </c>
    </row>
    <row r="479" spans="1:7" x14ac:dyDescent="0.3">
      <c r="A479" s="1">
        <v>44214</v>
      </c>
      <c r="B479" t="s">
        <v>28</v>
      </c>
      <c r="C479" t="str">
        <f>VLOOKUP(B479,[1]Store_Code!$A$2:$B$10,2,FALSE)</f>
        <v>Inverness</v>
      </c>
      <c r="D479">
        <f t="shared" si="7"/>
        <v>22</v>
      </c>
      <c r="E479" t="s">
        <v>8</v>
      </c>
      <c r="F479" t="s">
        <v>9</v>
      </c>
      <c r="G479">
        <v>10147</v>
      </c>
    </row>
    <row r="480" spans="1:7" x14ac:dyDescent="0.3">
      <c r="A480" s="1">
        <v>44214</v>
      </c>
      <c r="B480" t="s">
        <v>28</v>
      </c>
      <c r="C480" t="str">
        <f>VLOOKUP(B480,[1]Store_Code!$A$2:$B$10,2,FALSE)</f>
        <v>Inverness</v>
      </c>
      <c r="D480">
        <f t="shared" si="7"/>
        <v>20</v>
      </c>
      <c r="E480" t="s">
        <v>10</v>
      </c>
      <c r="F480" t="s">
        <v>11</v>
      </c>
      <c r="G480">
        <v>29938</v>
      </c>
    </row>
    <row r="481" spans="1:7" x14ac:dyDescent="0.3">
      <c r="A481" s="1">
        <v>44214</v>
      </c>
      <c r="B481" t="s">
        <v>28</v>
      </c>
      <c r="C481" t="str">
        <f>VLOOKUP(B481,[1]Store_Code!$A$2:$B$10,2,FALSE)</f>
        <v>Inverness</v>
      </c>
      <c r="D481">
        <f t="shared" si="7"/>
        <v>20</v>
      </c>
      <c r="E481" t="s">
        <v>13</v>
      </c>
      <c r="F481" t="s">
        <v>11</v>
      </c>
      <c r="G481">
        <v>4961</v>
      </c>
    </row>
    <row r="482" spans="1:7" x14ac:dyDescent="0.3">
      <c r="A482" s="1">
        <v>44214</v>
      </c>
      <c r="B482" t="s">
        <v>29</v>
      </c>
      <c r="C482" t="str">
        <f>VLOOKUP(B482,[1]Store_Code!$A$2:$B$10,2,FALSE)</f>
        <v>Stirling</v>
      </c>
      <c r="D482">
        <f t="shared" si="7"/>
        <v>22</v>
      </c>
      <c r="E482" t="s">
        <v>8</v>
      </c>
      <c r="F482" t="s">
        <v>11</v>
      </c>
      <c r="G482">
        <v>7617</v>
      </c>
    </row>
    <row r="483" spans="1:7" x14ac:dyDescent="0.3">
      <c r="A483" s="1">
        <v>44214</v>
      </c>
      <c r="B483" t="s">
        <v>29</v>
      </c>
      <c r="C483" t="str">
        <f>VLOOKUP(B483,[1]Store_Code!$A$2:$B$10,2,FALSE)</f>
        <v>Stirling</v>
      </c>
      <c r="D483">
        <f t="shared" si="7"/>
        <v>21</v>
      </c>
      <c r="E483" t="s">
        <v>10</v>
      </c>
      <c r="F483" t="s">
        <v>11</v>
      </c>
      <c r="G483">
        <v>24117</v>
      </c>
    </row>
    <row r="484" spans="1:7" x14ac:dyDescent="0.3">
      <c r="A484" s="1">
        <v>44214</v>
      </c>
      <c r="B484" t="s">
        <v>29</v>
      </c>
      <c r="C484" t="str">
        <f>VLOOKUP(B484,[1]Store_Code!$A$2:$B$10,2,FALSE)</f>
        <v>Stirling</v>
      </c>
      <c r="D484">
        <f t="shared" si="7"/>
        <v>15.7</v>
      </c>
      <c r="E484" t="s">
        <v>13</v>
      </c>
      <c r="F484" t="s">
        <v>11</v>
      </c>
      <c r="G484">
        <v>4972</v>
      </c>
    </row>
    <row r="485" spans="1:7" x14ac:dyDescent="0.3">
      <c r="A485" s="1">
        <v>44214</v>
      </c>
      <c r="B485" t="s">
        <v>30</v>
      </c>
      <c r="C485" t="str">
        <f>VLOOKUP(B485,[1]Store_Code!$A$2:$B$10,2,FALSE)</f>
        <v>Edinburgh</v>
      </c>
      <c r="D485">
        <f t="shared" si="7"/>
        <v>29</v>
      </c>
      <c r="E485" t="s">
        <v>8</v>
      </c>
      <c r="F485" t="s">
        <v>11</v>
      </c>
      <c r="G485">
        <v>13910</v>
      </c>
    </row>
    <row r="486" spans="1:7" x14ac:dyDescent="0.3">
      <c r="A486" s="1">
        <v>44214</v>
      </c>
      <c r="B486" t="s">
        <v>30</v>
      </c>
      <c r="C486" t="str">
        <f>VLOOKUP(B486,[1]Store_Code!$A$2:$B$10,2,FALSE)</f>
        <v>Edinburgh</v>
      </c>
      <c r="D486">
        <f t="shared" si="7"/>
        <v>39</v>
      </c>
      <c r="E486" t="s">
        <v>10</v>
      </c>
      <c r="F486" t="s">
        <v>11</v>
      </c>
      <c r="G486">
        <v>51679</v>
      </c>
    </row>
    <row r="487" spans="1:7" x14ac:dyDescent="0.3">
      <c r="A487" s="1">
        <v>44214</v>
      </c>
      <c r="B487" t="s">
        <v>30</v>
      </c>
      <c r="C487" t="str">
        <f>VLOOKUP(B487,[1]Store_Code!$A$2:$B$10,2,FALSE)</f>
        <v>Edinburgh</v>
      </c>
      <c r="D487">
        <f t="shared" si="7"/>
        <v>24</v>
      </c>
      <c r="E487" t="s">
        <v>13</v>
      </c>
      <c r="F487" t="s">
        <v>11</v>
      </c>
      <c r="G487">
        <v>7457</v>
      </c>
    </row>
    <row r="488" spans="1:7" x14ac:dyDescent="0.3">
      <c r="A488" s="1">
        <v>44215</v>
      </c>
      <c r="B488" t="s">
        <v>7</v>
      </c>
      <c r="C488" t="str">
        <f>VLOOKUP(B488,[1]Store_Code!$A$2:$B$10,2,FALSE)</f>
        <v>Perth</v>
      </c>
      <c r="D488">
        <f t="shared" si="7"/>
        <v>18</v>
      </c>
      <c r="E488" t="s">
        <v>8</v>
      </c>
      <c r="F488" t="s">
        <v>11</v>
      </c>
      <c r="G488">
        <v>6428</v>
      </c>
    </row>
    <row r="489" spans="1:7" x14ac:dyDescent="0.3">
      <c r="A489" s="1">
        <v>44215</v>
      </c>
      <c r="B489" t="s">
        <v>7</v>
      </c>
      <c r="C489" t="str">
        <f>VLOOKUP(B489,[1]Store_Code!$A$2:$B$10,2,FALSE)</f>
        <v>Perth</v>
      </c>
      <c r="D489">
        <f t="shared" si="7"/>
        <v>19</v>
      </c>
      <c r="E489" t="s">
        <v>10</v>
      </c>
      <c r="F489" t="s">
        <v>11</v>
      </c>
      <c r="G489">
        <v>26045</v>
      </c>
    </row>
    <row r="490" spans="1:7" x14ac:dyDescent="0.3">
      <c r="A490" s="1">
        <v>44215</v>
      </c>
      <c r="B490" t="s">
        <v>7</v>
      </c>
      <c r="C490" t="str">
        <f>VLOOKUP(B490,[1]Store_Code!$A$2:$B$10,2,FALSE)</f>
        <v>Perth</v>
      </c>
      <c r="D490">
        <f t="shared" si="7"/>
        <v>13</v>
      </c>
      <c r="E490" t="s">
        <v>13</v>
      </c>
      <c r="F490" t="s">
        <v>11</v>
      </c>
      <c r="G490">
        <v>6000</v>
      </c>
    </row>
    <row r="491" spans="1:7" x14ac:dyDescent="0.3">
      <c r="A491" s="1">
        <v>44215</v>
      </c>
      <c r="B491" t="s">
        <v>15</v>
      </c>
      <c r="C491" t="str">
        <f>VLOOKUP(B491,[1]Store_Code!$A$2:$B$10,2,FALSE)</f>
        <v>Aberdeen</v>
      </c>
      <c r="D491">
        <f t="shared" si="7"/>
        <v>24</v>
      </c>
      <c r="E491" t="s">
        <v>8</v>
      </c>
      <c r="F491" t="s">
        <v>11</v>
      </c>
      <c r="G491">
        <v>10456</v>
      </c>
    </row>
    <row r="492" spans="1:7" x14ac:dyDescent="0.3">
      <c r="A492" s="1">
        <v>44215</v>
      </c>
      <c r="B492" t="s">
        <v>15</v>
      </c>
      <c r="C492" t="str">
        <f>VLOOKUP(B492,[1]Store_Code!$A$2:$B$10,2,FALSE)</f>
        <v>Aberdeen</v>
      </c>
      <c r="D492">
        <f t="shared" si="7"/>
        <v>28</v>
      </c>
      <c r="E492" t="s">
        <v>10</v>
      </c>
      <c r="F492" t="s">
        <v>11</v>
      </c>
      <c r="G492">
        <v>40996</v>
      </c>
    </row>
    <row r="493" spans="1:7" x14ac:dyDescent="0.3">
      <c r="A493" s="1">
        <v>44215</v>
      </c>
      <c r="B493" t="s">
        <v>15</v>
      </c>
      <c r="C493" t="str">
        <f>VLOOKUP(B493,[1]Store_Code!$A$2:$B$10,2,FALSE)</f>
        <v>Aberdeen</v>
      </c>
      <c r="D493">
        <f t="shared" si="7"/>
        <v>16</v>
      </c>
      <c r="E493" t="s">
        <v>13</v>
      </c>
      <c r="F493" t="s">
        <v>11</v>
      </c>
      <c r="G493">
        <v>7112</v>
      </c>
    </row>
    <row r="494" spans="1:7" x14ac:dyDescent="0.3">
      <c r="A494" s="1">
        <v>44215</v>
      </c>
      <c r="B494" t="s">
        <v>19</v>
      </c>
      <c r="C494" t="str">
        <f>VLOOKUP(B494,[1]Store_Code!$A$2:$B$10,2,FALSE)</f>
        <v>St Andrews</v>
      </c>
      <c r="D494">
        <f t="shared" si="7"/>
        <v>15</v>
      </c>
      <c r="E494" t="s">
        <v>8</v>
      </c>
      <c r="F494" t="s">
        <v>11</v>
      </c>
      <c r="G494">
        <v>5420</v>
      </c>
    </row>
    <row r="495" spans="1:7" x14ac:dyDescent="0.3">
      <c r="A495" s="1">
        <v>44215</v>
      </c>
      <c r="B495" t="s">
        <v>19</v>
      </c>
      <c r="C495" t="str">
        <f>VLOOKUP(B495,[1]Store_Code!$A$2:$B$10,2,FALSE)</f>
        <v>St Andrews</v>
      </c>
      <c r="D495">
        <f t="shared" si="7"/>
        <v>19</v>
      </c>
      <c r="E495" t="s">
        <v>10</v>
      </c>
      <c r="F495" t="s">
        <v>9</v>
      </c>
      <c r="G495">
        <v>20662</v>
      </c>
    </row>
    <row r="496" spans="1:7" x14ac:dyDescent="0.3">
      <c r="A496" s="1">
        <v>44215</v>
      </c>
      <c r="B496" t="s">
        <v>19</v>
      </c>
      <c r="C496" t="str">
        <f>VLOOKUP(B496,[1]Store_Code!$A$2:$B$10,2,FALSE)</f>
        <v>St Andrews</v>
      </c>
      <c r="D496">
        <f t="shared" si="7"/>
        <v>10</v>
      </c>
      <c r="E496" t="s">
        <v>13</v>
      </c>
      <c r="F496" t="s">
        <v>11</v>
      </c>
      <c r="G496">
        <v>4928</v>
      </c>
    </row>
    <row r="497" spans="1:7" x14ac:dyDescent="0.3">
      <c r="A497" s="1">
        <v>44215</v>
      </c>
      <c r="B497" t="s">
        <v>23</v>
      </c>
      <c r="C497" t="str">
        <f>VLOOKUP(B497,[1]Store_Code!$A$2:$B$10,2,FALSE)</f>
        <v>Dundee</v>
      </c>
      <c r="D497">
        <f t="shared" si="7"/>
        <v>23</v>
      </c>
      <c r="E497" t="s">
        <v>8</v>
      </c>
      <c r="F497" t="s">
        <v>11</v>
      </c>
      <c r="G497">
        <v>11709</v>
      </c>
    </row>
    <row r="498" spans="1:7" x14ac:dyDescent="0.3">
      <c r="A498" s="1">
        <v>44215</v>
      </c>
      <c r="B498" t="s">
        <v>23</v>
      </c>
      <c r="C498" t="str">
        <f>VLOOKUP(B498,[1]Store_Code!$A$2:$B$10,2,FALSE)</f>
        <v>Dundee</v>
      </c>
      <c r="D498">
        <f t="shared" si="7"/>
        <v>30</v>
      </c>
      <c r="E498" t="s">
        <v>10</v>
      </c>
      <c r="F498" t="s">
        <v>11</v>
      </c>
      <c r="G498">
        <v>39532</v>
      </c>
    </row>
    <row r="499" spans="1:7" x14ac:dyDescent="0.3">
      <c r="A499" s="1">
        <v>44215</v>
      </c>
      <c r="B499" t="s">
        <v>23</v>
      </c>
      <c r="C499" t="str">
        <f>VLOOKUP(B499,[1]Store_Code!$A$2:$B$10,2,FALSE)</f>
        <v>Dundee</v>
      </c>
      <c r="D499">
        <f t="shared" si="7"/>
        <v>22</v>
      </c>
      <c r="E499" t="s">
        <v>13</v>
      </c>
      <c r="F499" t="s">
        <v>11</v>
      </c>
      <c r="G499">
        <v>7087</v>
      </c>
    </row>
    <row r="500" spans="1:7" x14ac:dyDescent="0.3">
      <c r="A500" s="1">
        <v>44215</v>
      </c>
      <c r="B500" t="s">
        <v>26</v>
      </c>
      <c r="C500" t="str">
        <f>VLOOKUP(B500,[1]Store_Code!$A$2:$B$10,2,FALSE)</f>
        <v>Glasgow</v>
      </c>
      <c r="D500">
        <f t="shared" si="7"/>
        <v>31</v>
      </c>
      <c r="E500" t="s">
        <v>8</v>
      </c>
      <c r="F500" t="s">
        <v>11</v>
      </c>
      <c r="G500">
        <v>22184</v>
      </c>
    </row>
    <row r="501" spans="1:7" x14ac:dyDescent="0.3">
      <c r="A501" s="1">
        <v>44215</v>
      </c>
      <c r="B501" t="s">
        <v>26</v>
      </c>
      <c r="C501" t="str">
        <f>VLOOKUP(B501,[1]Store_Code!$A$2:$B$10,2,FALSE)</f>
        <v>Glasgow</v>
      </c>
      <c r="D501">
        <f t="shared" si="7"/>
        <v>44</v>
      </c>
      <c r="E501" t="s">
        <v>10</v>
      </c>
      <c r="F501" t="s">
        <v>11</v>
      </c>
      <c r="G501">
        <v>92980</v>
      </c>
    </row>
    <row r="502" spans="1:7" x14ac:dyDescent="0.3">
      <c r="A502" s="1">
        <v>44215</v>
      </c>
      <c r="B502" t="s">
        <v>26</v>
      </c>
      <c r="C502" t="str">
        <f>VLOOKUP(B502,[1]Store_Code!$A$2:$B$10,2,FALSE)</f>
        <v>Glasgow</v>
      </c>
      <c r="D502">
        <f t="shared" si="7"/>
        <v>26</v>
      </c>
      <c r="E502" t="s">
        <v>13</v>
      </c>
      <c r="F502" t="s">
        <v>11</v>
      </c>
      <c r="G502">
        <v>10484</v>
      </c>
    </row>
    <row r="503" spans="1:7" x14ac:dyDescent="0.3">
      <c r="A503" s="1">
        <v>44215</v>
      </c>
      <c r="B503" t="s">
        <v>27</v>
      </c>
      <c r="C503" t="str">
        <f>VLOOKUP(B503,[1]Store_Code!$A$2:$B$10,2,FALSE)</f>
        <v>Dumfries</v>
      </c>
      <c r="D503">
        <f t="shared" si="7"/>
        <v>13</v>
      </c>
      <c r="E503" t="s">
        <v>8</v>
      </c>
      <c r="F503" t="s">
        <v>11</v>
      </c>
      <c r="G503">
        <v>7632</v>
      </c>
    </row>
    <row r="504" spans="1:7" x14ac:dyDescent="0.3">
      <c r="A504" s="1">
        <v>44215</v>
      </c>
      <c r="B504" t="s">
        <v>27</v>
      </c>
      <c r="C504" t="str">
        <f>VLOOKUP(B504,[1]Store_Code!$A$2:$B$10,2,FALSE)</f>
        <v>Dumfries</v>
      </c>
      <c r="D504">
        <f t="shared" si="7"/>
        <v>18</v>
      </c>
      <c r="E504" t="s">
        <v>10</v>
      </c>
      <c r="F504" t="s">
        <v>11</v>
      </c>
      <c r="G504">
        <v>21084</v>
      </c>
    </row>
    <row r="505" spans="1:7" x14ac:dyDescent="0.3">
      <c r="A505" s="1">
        <v>44215</v>
      </c>
      <c r="B505" t="s">
        <v>27</v>
      </c>
      <c r="C505" t="str">
        <f>VLOOKUP(B505,[1]Store_Code!$A$2:$B$10,2,FALSE)</f>
        <v>Dumfries</v>
      </c>
      <c r="D505">
        <f t="shared" si="7"/>
        <v>9</v>
      </c>
      <c r="E505" t="s">
        <v>13</v>
      </c>
      <c r="F505" t="s">
        <v>11</v>
      </c>
      <c r="G505">
        <v>3109</v>
      </c>
    </row>
    <row r="506" spans="1:7" x14ac:dyDescent="0.3">
      <c r="A506" s="1">
        <v>44215</v>
      </c>
      <c r="B506" t="s">
        <v>28</v>
      </c>
      <c r="C506" t="str">
        <f>VLOOKUP(B506,[1]Store_Code!$A$2:$B$10,2,FALSE)</f>
        <v>Inverness</v>
      </c>
      <c r="D506">
        <f t="shared" si="7"/>
        <v>22</v>
      </c>
      <c r="E506" t="s">
        <v>8</v>
      </c>
      <c r="F506" t="s">
        <v>9</v>
      </c>
      <c r="G506">
        <v>10676</v>
      </c>
    </row>
    <row r="507" spans="1:7" x14ac:dyDescent="0.3">
      <c r="A507" s="1">
        <v>44215</v>
      </c>
      <c r="B507" t="s">
        <v>28</v>
      </c>
      <c r="C507" t="str">
        <f>VLOOKUP(B507,[1]Store_Code!$A$2:$B$10,2,FALSE)</f>
        <v>Inverness</v>
      </c>
      <c r="D507">
        <f t="shared" si="7"/>
        <v>20</v>
      </c>
      <c r="E507" t="s">
        <v>10</v>
      </c>
      <c r="F507" t="s">
        <v>11</v>
      </c>
      <c r="G507">
        <v>34352</v>
      </c>
    </row>
    <row r="508" spans="1:7" x14ac:dyDescent="0.3">
      <c r="A508" s="1">
        <v>44215</v>
      </c>
      <c r="B508" t="s">
        <v>28</v>
      </c>
      <c r="C508" t="str">
        <f>VLOOKUP(B508,[1]Store_Code!$A$2:$B$10,2,FALSE)</f>
        <v>Inverness</v>
      </c>
      <c r="D508">
        <f t="shared" si="7"/>
        <v>20</v>
      </c>
      <c r="E508" t="s">
        <v>13</v>
      </c>
      <c r="F508" t="s">
        <v>11</v>
      </c>
      <c r="G508">
        <v>5131</v>
      </c>
    </row>
    <row r="509" spans="1:7" x14ac:dyDescent="0.3">
      <c r="A509" s="1">
        <v>44215</v>
      </c>
      <c r="B509" t="s">
        <v>29</v>
      </c>
      <c r="C509" t="str">
        <f>VLOOKUP(B509,[1]Store_Code!$A$2:$B$10,2,FALSE)</f>
        <v>Stirling</v>
      </c>
      <c r="D509">
        <f t="shared" si="7"/>
        <v>22</v>
      </c>
      <c r="E509" t="s">
        <v>8</v>
      </c>
      <c r="F509" t="s">
        <v>11</v>
      </c>
      <c r="G509">
        <v>8053</v>
      </c>
    </row>
    <row r="510" spans="1:7" x14ac:dyDescent="0.3">
      <c r="A510" s="1">
        <v>44215</v>
      </c>
      <c r="B510" t="s">
        <v>29</v>
      </c>
      <c r="C510" t="str">
        <f>VLOOKUP(B510,[1]Store_Code!$A$2:$B$10,2,FALSE)</f>
        <v>Stirling</v>
      </c>
      <c r="D510">
        <f t="shared" si="7"/>
        <v>21</v>
      </c>
      <c r="E510" t="s">
        <v>10</v>
      </c>
      <c r="F510" t="s">
        <v>11</v>
      </c>
      <c r="G510">
        <v>27673</v>
      </c>
    </row>
    <row r="511" spans="1:7" x14ac:dyDescent="0.3">
      <c r="A511" s="1">
        <v>44215</v>
      </c>
      <c r="B511" t="s">
        <v>29</v>
      </c>
      <c r="C511" t="str">
        <f>VLOOKUP(B511,[1]Store_Code!$A$2:$B$10,2,FALSE)</f>
        <v>Stirling</v>
      </c>
      <c r="D511">
        <f t="shared" si="7"/>
        <v>15.7</v>
      </c>
      <c r="E511" t="s">
        <v>13</v>
      </c>
      <c r="F511" t="s">
        <v>11</v>
      </c>
      <c r="G511">
        <v>5144</v>
      </c>
    </row>
    <row r="512" spans="1:7" x14ac:dyDescent="0.3">
      <c r="A512" s="1">
        <v>44215</v>
      </c>
      <c r="B512" t="s">
        <v>30</v>
      </c>
      <c r="C512" t="str">
        <f>VLOOKUP(B512,[1]Store_Code!$A$2:$B$10,2,FALSE)</f>
        <v>Edinburgh</v>
      </c>
      <c r="D512">
        <f t="shared" si="7"/>
        <v>29</v>
      </c>
      <c r="E512" t="s">
        <v>8</v>
      </c>
      <c r="F512" t="s">
        <v>11</v>
      </c>
      <c r="G512">
        <v>14636</v>
      </c>
    </row>
    <row r="513" spans="1:7" x14ac:dyDescent="0.3">
      <c r="A513" s="1">
        <v>44215</v>
      </c>
      <c r="B513" t="s">
        <v>30</v>
      </c>
      <c r="C513" t="str">
        <f>VLOOKUP(B513,[1]Store_Code!$A$2:$B$10,2,FALSE)</f>
        <v>Edinburgh</v>
      </c>
      <c r="D513">
        <f t="shared" si="7"/>
        <v>39</v>
      </c>
      <c r="E513" t="s">
        <v>10</v>
      </c>
      <c r="F513" t="s">
        <v>11</v>
      </c>
      <c r="G513">
        <v>59298</v>
      </c>
    </row>
    <row r="514" spans="1:7" x14ac:dyDescent="0.3">
      <c r="A514" s="1">
        <v>44215</v>
      </c>
      <c r="B514" t="s">
        <v>30</v>
      </c>
      <c r="C514" t="str">
        <f>VLOOKUP(B514,[1]Store_Code!$A$2:$B$10,2,FALSE)</f>
        <v>Edinburgh</v>
      </c>
      <c r="D514">
        <f t="shared" ref="D514:D577" si="8">INDEX($I$4:$K$12,MATCH(C514,$H$4:$H$12,0),MATCH(E514,I$3:K$3,0))</f>
        <v>24</v>
      </c>
      <c r="E514" t="s">
        <v>13</v>
      </c>
      <c r="F514" t="s">
        <v>11</v>
      </c>
      <c r="G514">
        <v>7714</v>
      </c>
    </row>
    <row r="515" spans="1:7" x14ac:dyDescent="0.3">
      <c r="A515" s="1">
        <v>44216</v>
      </c>
      <c r="B515" t="s">
        <v>7</v>
      </c>
      <c r="C515" t="str">
        <f>VLOOKUP(B515,[1]Store_Code!$A$2:$B$10,2,FALSE)</f>
        <v>Perth</v>
      </c>
      <c r="D515">
        <f t="shared" si="8"/>
        <v>18</v>
      </c>
      <c r="E515" t="s">
        <v>8</v>
      </c>
      <c r="F515" t="s">
        <v>11</v>
      </c>
      <c r="G515">
        <v>6882</v>
      </c>
    </row>
    <row r="516" spans="1:7" x14ac:dyDescent="0.3">
      <c r="A516" s="1">
        <v>44216</v>
      </c>
      <c r="B516" t="s">
        <v>7</v>
      </c>
      <c r="C516" t="str">
        <f>VLOOKUP(B516,[1]Store_Code!$A$2:$B$10,2,FALSE)</f>
        <v>Perth</v>
      </c>
      <c r="D516">
        <f t="shared" si="8"/>
        <v>19</v>
      </c>
      <c r="E516" t="s">
        <v>10</v>
      </c>
      <c r="F516" t="s">
        <v>11</v>
      </c>
      <c r="G516">
        <v>25763</v>
      </c>
    </row>
    <row r="517" spans="1:7" x14ac:dyDescent="0.3">
      <c r="A517" s="1">
        <v>44216</v>
      </c>
      <c r="B517" t="s">
        <v>7</v>
      </c>
      <c r="C517" t="str">
        <f>VLOOKUP(B517,[1]Store_Code!$A$2:$B$10,2,FALSE)</f>
        <v>Perth</v>
      </c>
      <c r="D517">
        <f t="shared" si="8"/>
        <v>13</v>
      </c>
      <c r="E517" t="s">
        <v>13</v>
      </c>
      <c r="F517" t="s">
        <v>11</v>
      </c>
      <c r="G517">
        <v>7499</v>
      </c>
    </row>
    <row r="518" spans="1:7" x14ac:dyDescent="0.3">
      <c r="A518" s="1">
        <v>44216</v>
      </c>
      <c r="B518" t="s">
        <v>15</v>
      </c>
      <c r="C518" t="str">
        <f>VLOOKUP(B518,[1]Store_Code!$A$2:$B$10,2,FALSE)</f>
        <v>Aberdeen</v>
      </c>
      <c r="D518">
        <f t="shared" si="8"/>
        <v>24</v>
      </c>
      <c r="E518" t="s">
        <v>8</v>
      </c>
      <c r="F518" t="s">
        <v>11</v>
      </c>
      <c r="G518">
        <v>11193</v>
      </c>
    </row>
    <row r="519" spans="1:7" x14ac:dyDescent="0.3">
      <c r="A519" s="1">
        <v>44216</v>
      </c>
      <c r="B519" t="s">
        <v>15</v>
      </c>
      <c r="C519" t="str">
        <f>VLOOKUP(B519,[1]Store_Code!$A$2:$B$10,2,FALSE)</f>
        <v>Aberdeen</v>
      </c>
      <c r="D519">
        <f t="shared" si="8"/>
        <v>28</v>
      </c>
      <c r="E519" t="s">
        <v>10</v>
      </c>
      <c r="F519" t="s">
        <v>11</v>
      </c>
      <c r="G519">
        <v>40553</v>
      </c>
    </row>
    <row r="520" spans="1:7" x14ac:dyDescent="0.3">
      <c r="A520" s="1">
        <v>44216</v>
      </c>
      <c r="B520" t="s">
        <v>15</v>
      </c>
      <c r="C520" t="str">
        <f>VLOOKUP(B520,[1]Store_Code!$A$2:$B$10,2,FALSE)</f>
        <v>Aberdeen</v>
      </c>
      <c r="D520">
        <f t="shared" si="8"/>
        <v>16</v>
      </c>
      <c r="E520" t="s">
        <v>13</v>
      </c>
      <c r="F520" t="s">
        <v>11</v>
      </c>
      <c r="G520">
        <v>8887</v>
      </c>
    </row>
    <row r="521" spans="1:7" x14ac:dyDescent="0.3">
      <c r="A521" s="1">
        <v>44216</v>
      </c>
      <c r="B521" t="s">
        <v>19</v>
      </c>
      <c r="C521" t="str">
        <f>VLOOKUP(B521,[1]Store_Code!$A$2:$B$10,2,FALSE)</f>
        <v>St Andrews</v>
      </c>
      <c r="D521">
        <f t="shared" si="8"/>
        <v>15</v>
      </c>
      <c r="E521" t="s">
        <v>8</v>
      </c>
      <c r="F521" t="s">
        <v>11</v>
      </c>
      <c r="G521">
        <v>5840</v>
      </c>
    </row>
    <row r="522" spans="1:7" x14ac:dyDescent="0.3">
      <c r="A522" s="1">
        <v>44216</v>
      </c>
      <c r="B522" t="s">
        <v>19</v>
      </c>
      <c r="C522" t="str">
        <f>VLOOKUP(B522,[1]Store_Code!$A$2:$B$10,2,FALSE)</f>
        <v>St Andrews</v>
      </c>
      <c r="D522">
        <f t="shared" si="8"/>
        <v>19</v>
      </c>
      <c r="E522" t="s">
        <v>10</v>
      </c>
      <c r="F522" t="s">
        <v>9</v>
      </c>
      <c r="G522">
        <v>20439</v>
      </c>
    </row>
    <row r="523" spans="1:7" x14ac:dyDescent="0.3">
      <c r="A523" s="1">
        <v>44216</v>
      </c>
      <c r="B523" t="s">
        <v>19</v>
      </c>
      <c r="C523" t="str">
        <f>VLOOKUP(B523,[1]Store_Code!$A$2:$B$10,2,FALSE)</f>
        <v>St Andrews</v>
      </c>
      <c r="D523">
        <f t="shared" si="8"/>
        <v>10</v>
      </c>
      <c r="E523" t="s">
        <v>13</v>
      </c>
      <c r="F523" t="s">
        <v>11</v>
      </c>
      <c r="G523">
        <v>6159</v>
      </c>
    </row>
    <row r="524" spans="1:7" x14ac:dyDescent="0.3">
      <c r="A524" s="1">
        <v>44216</v>
      </c>
      <c r="B524" t="s">
        <v>23</v>
      </c>
      <c r="C524" t="str">
        <f>VLOOKUP(B524,[1]Store_Code!$A$2:$B$10,2,FALSE)</f>
        <v>Dundee</v>
      </c>
      <c r="D524">
        <f t="shared" si="8"/>
        <v>23</v>
      </c>
      <c r="E524" t="s">
        <v>8</v>
      </c>
      <c r="F524" t="s">
        <v>11</v>
      </c>
      <c r="G524">
        <v>12535</v>
      </c>
    </row>
    <row r="525" spans="1:7" x14ac:dyDescent="0.3">
      <c r="A525" s="1">
        <v>44216</v>
      </c>
      <c r="B525" t="s">
        <v>23</v>
      </c>
      <c r="C525" t="str">
        <f>VLOOKUP(B525,[1]Store_Code!$A$2:$B$10,2,FALSE)</f>
        <v>Dundee</v>
      </c>
      <c r="D525">
        <f t="shared" si="8"/>
        <v>30</v>
      </c>
      <c r="E525" t="s">
        <v>10</v>
      </c>
      <c r="F525" t="s">
        <v>11</v>
      </c>
      <c r="G525">
        <v>39105</v>
      </c>
    </row>
    <row r="526" spans="1:7" x14ac:dyDescent="0.3">
      <c r="A526" s="1">
        <v>44216</v>
      </c>
      <c r="B526" t="s">
        <v>23</v>
      </c>
      <c r="C526" t="str">
        <f>VLOOKUP(B526,[1]Store_Code!$A$2:$B$10,2,FALSE)</f>
        <v>Dundee</v>
      </c>
      <c r="D526">
        <f t="shared" si="8"/>
        <v>22</v>
      </c>
      <c r="E526" t="s">
        <v>13</v>
      </c>
      <c r="F526" t="s">
        <v>11</v>
      </c>
      <c r="G526">
        <v>8855</v>
      </c>
    </row>
    <row r="527" spans="1:7" x14ac:dyDescent="0.3">
      <c r="A527" s="1">
        <v>44216</v>
      </c>
      <c r="B527" t="s">
        <v>26</v>
      </c>
      <c r="C527" t="str">
        <f>VLOOKUP(B527,[1]Store_Code!$A$2:$B$10,2,FALSE)</f>
        <v>Glasgow</v>
      </c>
      <c r="D527">
        <f t="shared" si="8"/>
        <v>31</v>
      </c>
      <c r="E527" t="s">
        <v>8</v>
      </c>
      <c r="F527" t="s">
        <v>11</v>
      </c>
      <c r="G527">
        <v>23750</v>
      </c>
    </row>
    <row r="528" spans="1:7" x14ac:dyDescent="0.3">
      <c r="A528" s="1">
        <v>44216</v>
      </c>
      <c r="B528" t="s">
        <v>26</v>
      </c>
      <c r="C528" t="str">
        <f>VLOOKUP(B528,[1]Store_Code!$A$2:$B$10,2,FALSE)</f>
        <v>Glasgow</v>
      </c>
      <c r="D528">
        <f t="shared" si="8"/>
        <v>44</v>
      </c>
      <c r="E528" t="s">
        <v>10</v>
      </c>
      <c r="F528" t="s">
        <v>11</v>
      </c>
      <c r="G528">
        <v>91975</v>
      </c>
    </row>
    <row r="529" spans="1:7" x14ac:dyDescent="0.3">
      <c r="A529" s="1">
        <v>44216</v>
      </c>
      <c r="B529" t="s">
        <v>26</v>
      </c>
      <c r="C529" t="str">
        <f>VLOOKUP(B529,[1]Store_Code!$A$2:$B$10,2,FALSE)</f>
        <v>Glasgow</v>
      </c>
      <c r="D529">
        <f t="shared" si="8"/>
        <v>26</v>
      </c>
      <c r="E529" t="s">
        <v>13</v>
      </c>
      <c r="F529" t="s">
        <v>11</v>
      </c>
      <c r="G529">
        <v>13102</v>
      </c>
    </row>
    <row r="530" spans="1:7" x14ac:dyDescent="0.3">
      <c r="A530" s="1">
        <v>44216</v>
      </c>
      <c r="B530" t="s">
        <v>27</v>
      </c>
      <c r="C530" t="str">
        <f>VLOOKUP(B530,[1]Store_Code!$A$2:$B$10,2,FALSE)</f>
        <v>Dumfries</v>
      </c>
      <c r="D530">
        <f t="shared" si="8"/>
        <v>13</v>
      </c>
      <c r="E530" t="s">
        <v>8</v>
      </c>
      <c r="F530" t="s">
        <v>11</v>
      </c>
      <c r="G530">
        <v>8172</v>
      </c>
    </row>
    <row r="531" spans="1:7" x14ac:dyDescent="0.3">
      <c r="A531" s="1">
        <v>44216</v>
      </c>
      <c r="B531" t="s">
        <v>27</v>
      </c>
      <c r="C531" t="str">
        <f>VLOOKUP(B531,[1]Store_Code!$A$2:$B$10,2,FALSE)</f>
        <v>Dumfries</v>
      </c>
      <c r="D531">
        <f t="shared" si="8"/>
        <v>18</v>
      </c>
      <c r="E531" t="s">
        <v>10</v>
      </c>
      <c r="F531" t="s">
        <v>11</v>
      </c>
      <c r="G531">
        <v>20856</v>
      </c>
    </row>
    <row r="532" spans="1:7" x14ac:dyDescent="0.3">
      <c r="A532" s="1">
        <v>44216</v>
      </c>
      <c r="B532" t="s">
        <v>27</v>
      </c>
      <c r="C532" t="str">
        <f>VLOOKUP(B532,[1]Store_Code!$A$2:$B$10,2,FALSE)</f>
        <v>Dumfries</v>
      </c>
      <c r="D532">
        <f t="shared" si="8"/>
        <v>9</v>
      </c>
      <c r="E532" t="s">
        <v>13</v>
      </c>
      <c r="F532" t="s">
        <v>11</v>
      </c>
      <c r="G532">
        <v>3885</v>
      </c>
    </row>
    <row r="533" spans="1:7" x14ac:dyDescent="0.3">
      <c r="A533" s="1">
        <v>44216</v>
      </c>
      <c r="B533" t="s">
        <v>28</v>
      </c>
      <c r="C533" t="str">
        <f>VLOOKUP(B533,[1]Store_Code!$A$2:$B$10,2,FALSE)</f>
        <v>Inverness</v>
      </c>
      <c r="D533">
        <f t="shared" si="8"/>
        <v>22</v>
      </c>
      <c r="E533" t="s">
        <v>8</v>
      </c>
      <c r="F533" t="s">
        <v>9</v>
      </c>
      <c r="G533">
        <v>11431</v>
      </c>
    </row>
    <row r="534" spans="1:7" x14ac:dyDescent="0.3">
      <c r="A534" s="1">
        <v>44216</v>
      </c>
      <c r="B534" t="s">
        <v>28</v>
      </c>
      <c r="C534" t="str">
        <f>VLOOKUP(B534,[1]Store_Code!$A$2:$B$10,2,FALSE)</f>
        <v>Inverness</v>
      </c>
      <c r="D534">
        <f t="shared" si="8"/>
        <v>20</v>
      </c>
      <c r="E534" t="s">
        <v>10</v>
      </c>
      <c r="F534" t="s">
        <v>11</v>
      </c>
      <c r="G534">
        <v>33981</v>
      </c>
    </row>
    <row r="535" spans="1:7" x14ac:dyDescent="0.3">
      <c r="A535" s="1">
        <v>44216</v>
      </c>
      <c r="B535" t="s">
        <v>28</v>
      </c>
      <c r="C535" t="str">
        <f>VLOOKUP(B535,[1]Store_Code!$A$2:$B$10,2,FALSE)</f>
        <v>Inverness</v>
      </c>
      <c r="D535">
        <f t="shared" si="8"/>
        <v>20</v>
      </c>
      <c r="E535" t="s">
        <v>13</v>
      </c>
      <c r="F535" t="s">
        <v>11</v>
      </c>
      <c r="G535">
        <v>6413</v>
      </c>
    </row>
    <row r="536" spans="1:7" x14ac:dyDescent="0.3">
      <c r="A536" s="1">
        <v>44216</v>
      </c>
      <c r="B536" t="s">
        <v>29</v>
      </c>
      <c r="C536" t="str">
        <f>VLOOKUP(B536,[1]Store_Code!$A$2:$B$10,2,FALSE)</f>
        <v>Stirling</v>
      </c>
      <c r="D536">
        <f t="shared" si="8"/>
        <v>22</v>
      </c>
      <c r="E536" t="s">
        <v>8</v>
      </c>
      <c r="F536" t="s">
        <v>11</v>
      </c>
      <c r="G536">
        <v>8673</v>
      </c>
    </row>
    <row r="537" spans="1:7" x14ac:dyDescent="0.3">
      <c r="A537" s="1">
        <v>44216</v>
      </c>
      <c r="B537" t="s">
        <v>29</v>
      </c>
      <c r="C537" t="str">
        <f>VLOOKUP(B537,[1]Store_Code!$A$2:$B$10,2,FALSE)</f>
        <v>Stirling</v>
      </c>
      <c r="D537">
        <f t="shared" si="8"/>
        <v>21</v>
      </c>
      <c r="E537" t="s">
        <v>10</v>
      </c>
      <c r="F537" t="s">
        <v>11</v>
      </c>
      <c r="G537">
        <v>27374</v>
      </c>
    </row>
    <row r="538" spans="1:7" x14ac:dyDescent="0.3">
      <c r="A538" s="1">
        <v>44216</v>
      </c>
      <c r="B538" t="s">
        <v>29</v>
      </c>
      <c r="C538" t="str">
        <f>VLOOKUP(B538,[1]Store_Code!$A$2:$B$10,2,FALSE)</f>
        <v>Stirling</v>
      </c>
      <c r="D538">
        <f t="shared" si="8"/>
        <v>15.7</v>
      </c>
      <c r="E538" t="s">
        <v>13</v>
      </c>
      <c r="F538" t="s">
        <v>11</v>
      </c>
      <c r="G538">
        <v>6427</v>
      </c>
    </row>
    <row r="539" spans="1:7" x14ac:dyDescent="0.3">
      <c r="A539" s="1">
        <v>44216</v>
      </c>
      <c r="B539" t="s">
        <v>30</v>
      </c>
      <c r="C539" t="str">
        <f>VLOOKUP(B539,[1]Store_Code!$A$2:$B$10,2,FALSE)</f>
        <v>Edinburgh</v>
      </c>
      <c r="D539">
        <f t="shared" si="8"/>
        <v>29</v>
      </c>
      <c r="E539" t="s">
        <v>8</v>
      </c>
      <c r="F539" t="s">
        <v>11</v>
      </c>
      <c r="G539">
        <v>15669</v>
      </c>
    </row>
    <row r="540" spans="1:7" x14ac:dyDescent="0.3">
      <c r="A540" s="1">
        <v>44216</v>
      </c>
      <c r="B540" t="s">
        <v>30</v>
      </c>
      <c r="C540" t="str">
        <f>VLOOKUP(B540,[1]Store_Code!$A$2:$B$10,2,FALSE)</f>
        <v>Edinburgh</v>
      </c>
      <c r="D540">
        <f t="shared" si="8"/>
        <v>39</v>
      </c>
      <c r="E540" t="s">
        <v>10</v>
      </c>
      <c r="F540" t="s">
        <v>11</v>
      </c>
      <c r="G540">
        <v>51908</v>
      </c>
    </row>
    <row r="541" spans="1:7" x14ac:dyDescent="0.3">
      <c r="A541" s="1">
        <v>44216</v>
      </c>
      <c r="B541" t="s">
        <v>30</v>
      </c>
      <c r="C541" t="str">
        <f>VLOOKUP(B541,[1]Store_Code!$A$2:$B$10,2,FALSE)</f>
        <v>Edinburgh</v>
      </c>
      <c r="D541">
        <f t="shared" si="8"/>
        <v>24</v>
      </c>
      <c r="E541" t="s">
        <v>13</v>
      </c>
      <c r="F541" t="s">
        <v>11</v>
      </c>
      <c r="G541">
        <v>9641</v>
      </c>
    </row>
    <row r="542" spans="1:7" x14ac:dyDescent="0.3">
      <c r="A542" s="1">
        <v>44217</v>
      </c>
      <c r="B542" t="s">
        <v>7</v>
      </c>
      <c r="C542" t="str">
        <f>VLOOKUP(B542,[1]Store_Code!$A$2:$B$10,2,FALSE)</f>
        <v>Perth</v>
      </c>
      <c r="D542">
        <f t="shared" si="8"/>
        <v>18</v>
      </c>
      <c r="E542" t="s">
        <v>8</v>
      </c>
      <c r="F542" t="s">
        <v>11</v>
      </c>
      <c r="G542">
        <v>6789</v>
      </c>
    </row>
    <row r="543" spans="1:7" x14ac:dyDescent="0.3">
      <c r="A543" s="1">
        <v>44217</v>
      </c>
      <c r="B543" t="s">
        <v>7</v>
      </c>
      <c r="C543" t="str">
        <f>VLOOKUP(B543,[1]Store_Code!$A$2:$B$10,2,FALSE)</f>
        <v>Perth</v>
      </c>
      <c r="D543">
        <f t="shared" si="8"/>
        <v>19</v>
      </c>
      <c r="E543" t="s">
        <v>10</v>
      </c>
      <c r="F543" t="s">
        <v>11</v>
      </c>
      <c r="G543">
        <v>23957</v>
      </c>
    </row>
    <row r="544" spans="1:7" x14ac:dyDescent="0.3">
      <c r="A544" s="1">
        <v>44217</v>
      </c>
      <c r="B544" t="s">
        <v>7</v>
      </c>
      <c r="C544" t="str">
        <f>VLOOKUP(B544,[1]Store_Code!$A$2:$B$10,2,FALSE)</f>
        <v>Perth</v>
      </c>
      <c r="D544">
        <f t="shared" si="8"/>
        <v>13</v>
      </c>
      <c r="E544" t="s">
        <v>13</v>
      </c>
      <c r="F544" t="s">
        <v>11</v>
      </c>
      <c r="G544">
        <v>6309</v>
      </c>
    </row>
    <row r="545" spans="1:7" x14ac:dyDescent="0.3">
      <c r="A545" s="1">
        <v>44217</v>
      </c>
      <c r="B545" t="s">
        <v>15</v>
      </c>
      <c r="C545" t="str">
        <f>VLOOKUP(B545,[1]Store_Code!$A$2:$B$10,2,FALSE)</f>
        <v>Aberdeen</v>
      </c>
      <c r="D545">
        <f t="shared" si="8"/>
        <v>24</v>
      </c>
      <c r="E545" t="s">
        <v>8</v>
      </c>
      <c r="F545" t="s">
        <v>11</v>
      </c>
      <c r="G545">
        <v>11043</v>
      </c>
    </row>
    <row r="546" spans="1:7" x14ac:dyDescent="0.3">
      <c r="A546" s="1">
        <v>44217</v>
      </c>
      <c r="B546" t="s">
        <v>15</v>
      </c>
      <c r="C546" t="str">
        <f>VLOOKUP(B546,[1]Store_Code!$A$2:$B$10,2,FALSE)</f>
        <v>Aberdeen</v>
      </c>
      <c r="D546">
        <f t="shared" si="8"/>
        <v>28</v>
      </c>
      <c r="E546" t="s">
        <v>10</v>
      </c>
      <c r="F546" t="s">
        <v>11</v>
      </c>
      <c r="G546">
        <v>37710</v>
      </c>
    </row>
    <row r="547" spans="1:7" x14ac:dyDescent="0.3">
      <c r="A547" s="1">
        <v>44217</v>
      </c>
      <c r="B547" t="s">
        <v>15</v>
      </c>
      <c r="C547" t="str">
        <f>VLOOKUP(B547,[1]Store_Code!$A$2:$B$10,2,FALSE)</f>
        <v>Aberdeen</v>
      </c>
      <c r="D547">
        <f t="shared" si="8"/>
        <v>16</v>
      </c>
      <c r="E547" t="s">
        <v>13</v>
      </c>
      <c r="F547" t="s">
        <v>11</v>
      </c>
      <c r="G547">
        <v>7477</v>
      </c>
    </row>
    <row r="548" spans="1:7" x14ac:dyDescent="0.3">
      <c r="A548" s="1">
        <v>44217</v>
      </c>
      <c r="B548" t="s">
        <v>19</v>
      </c>
      <c r="C548" t="str">
        <f>VLOOKUP(B548,[1]Store_Code!$A$2:$B$10,2,FALSE)</f>
        <v>St Andrews</v>
      </c>
      <c r="D548">
        <f t="shared" si="8"/>
        <v>15</v>
      </c>
      <c r="E548" t="s">
        <v>8</v>
      </c>
      <c r="F548" t="s">
        <v>11</v>
      </c>
      <c r="G548">
        <v>5755</v>
      </c>
    </row>
    <row r="549" spans="1:7" x14ac:dyDescent="0.3">
      <c r="A549" s="1">
        <v>44217</v>
      </c>
      <c r="B549" t="s">
        <v>19</v>
      </c>
      <c r="C549" t="str">
        <f>VLOOKUP(B549,[1]Store_Code!$A$2:$B$10,2,FALSE)</f>
        <v>St Andrews</v>
      </c>
      <c r="D549">
        <f t="shared" si="8"/>
        <v>19</v>
      </c>
      <c r="E549" t="s">
        <v>10</v>
      </c>
      <c r="F549" t="s">
        <v>11</v>
      </c>
      <c r="G549">
        <v>19006</v>
      </c>
    </row>
    <row r="550" spans="1:7" x14ac:dyDescent="0.3">
      <c r="A550" s="1">
        <v>44217</v>
      </c>
      <c r="B550" t="s">
        <v>19</v>
      </c>
      <c r="C550" t="str">
        <f>VLOOKUP(B550,[1]Store_Code!$A$2:$B$10,2,FALSE)</f>
        <v>St Andrews</v>
      </c>
      <c r="D550">
        <f t="shared" si="8"/>
        <v>10</v>
      </c>
      <c r="E550" t="s">
        <v>13</v>
      </c>
      <c r="F550" t="s">
        <v>11</v>
      </c>
      <c r="G550">
        <v>5183</v>
      </c>
    </row>
    <row r="551" spans="1:7" x14ac:dyDescent="0.3">
      <c r="A551" s="1">
        <v>44217</v>
      </c>
      <c r="B551" t="s">
        <v>23</v>
      </c>
      <c r="C551" t="str">
        <f>VLOOKUP(B551,[1]Store_Code!$A$2:$B$10,2,FALSE)</f>
        <v>Dundee</v>
      </c>
      <c r="D551">
        <f t="shared" si="8"/>
        <v>23</v>
      </c>
      <c r="E551" t="s">
        <v>8</v>
      </c>
      <c r="F551" t="s">
        <v>11</v>
      </c>
      <c r="G551">
        <v>12365</v>
      </c>
    </row>
    <row r="552" spans="1:7" x14ac:dyDescent="0.3">
      <c r="A552" s="1">
        <v>44217</v>
      </c>
      <c r="B552" t="s">
        <v>23</v>
      </c>
      <c r="C552" t="str">
        <f>VLOOKUP(B552,[1]Store_Code!$A$2:$B$10,2,FALSE)</f>
        <v>Dundee</v>
      </c>
      <c r="D552">
        <f t="shared" si="8"/>
        <v>30</v>
      </c>
      <c r="E552" t="s">
        <v>10</v>
      </c>
      <c r="F552" t="s">
        <v>11</v>
      </c>
      <c r="G552">
        <v>36363</v>
      </c>
    </row>
    <row r="553" spans="1:7" x14ac:dyDescent="0.3">
      <c r="A553" s="1">
        <v>44217</v>
      </c>
      <c r="B553" t="s">
        <v>23</v>
      </c>
      <c r="C553" t="str">
        <f>VLOOKUP(B553,[1]Store_Code!$A$2:$B$10,2,FALSE)</f>
        <v>Dundee</v>
      </c>
      <c r="D553">
        <f t="shared" si="8"/>
        <v>22</v>
      </c>
      <c r="E553" t="s">
        <v>13</v>
      </c>
      <c r="F553" t="s">
        <v>11</v>
      </c>
      <c r="G553">
        <v>7451</v>
      </c>
    </row>
    <row r="554" spans="1:7" x14ac:dyDescent="0.3">
      <c r="A554" s="1">
        <v>44217</v>
      </c>
      <c r="B554" t="s">
        <v>26</v>
      </c>
      <c r="C554" t="str">
        <f>VLOOKUP(B554,[1]Store_Code!$A$2:$B$10,2,FALSE)</f>
        <v>Glasgow</v>
      </c>
      <c r="D554">
        <f t="shared" si="8"/>
        <v>31</v>
      </c>
      <c r="E554" t="s">
        <v>8</v>
      </c>
      <c r="F554" t="s">
        <v>11</v>
      </c>
      <c r="G554">
        <v>23428</v>
      </c>
    </row>
    <row r="555" spans="1:7" x14ac:dyDescent="0.3">
      <c r="A555" s="1">
        <v>44217</v>
      </c>
      <c r="B555" t="s">
        <v>26</v>
      </c>
      <c r="C555" t="str">
        <f>VLOOKUP(B555,[1]Store_Code!$A$2:$B$10,2,FALSE)</f>
        <v>Glasgow</v>
      </c>
      <c r="D555">
        <f t="shared" si="8"/>
        <v>44</v>
      </c>
      <c r="E555" t="s">
        <v>10</v>
      </c>
      <c r="F555" t="s">
        <v>11</v>
      </c>
      <c r="G555">
        <v>85526</v>
      </c>
    </row>
    <row r="556" spans="1:7" x14ac:dyDescent="0.3">
      <c r="A556" s="1">
        <v>44217</v>
      </c>
      <c r="B556" t="s">
        <v>26</v>
      </c>
      <c r="C556" t="str">
        <f>VLOOKUP(B556,[1]Store_Code!$A$2:$B$10,2,FALSE)</f>
        <v>Glasgow</v>
      </c>
      <c r="D556">
        <f t="shared" si="8"/>
        <v>26</v>
      </c>
      <c r="E556" t="s">
        <v>13</v>
      </c>
      <c r="F556" t="s">
        <v>11</v>
      </c>
      <c r="G556">
        <v>11023</v>
      </c>
    </row>
    <row r="557" spans="1:7" x14ac:dyDescent="0.3">
      <c r="A557" s="1">
        <v>44217</v>
      </c>
      <c r="B557" t="s">
        <v>27</v>
      </c>
      <c r="C557" t="str">
        <f>VLOOKUP(B557,[1]Store_Code!$A$2:$B$10,2,FALSE)</f>
        <v>Dumfries</v>
      </c>
      <c r="D557">
        <f t="shared" si="8"/>
        <v>13</v>
      </c>
      <c r="E557" t="s">
        <v>8</v>
      </c>
      <c r="F557" t="s">
        <v>11</v>
      </c>
      <c r="G557">
        <v>8061</v>
      </c>
    </row>
    <row r="558" spans="1:7" x14ac:dyDescent="0.3">
      <c r="A558" s="1">
        <v>44217</v>
      </c>
      <c r="B558" t="s">
        <v>27</v>
      </c>
      <c r="C558" t="str">
        <f>VLOOKUP(B558,[1]Store_Code!$A$2:$B$10,2,FALSE)</f>
        <v>Dumfries</v>
      </c>
      <c r="D558">
        <f t="shared" si="8"/>
        <v>18</v>
      </c>
      <c r="E558" t="s">
        <v>10</v>
      </c>
      <c r="F558" t="s">
        <v>11</v>
      </c>
      <c r="G558">
        <v>19394</v>
      </c>
    </row>
    <row r="559" spans="1:7" x14ac:dyDescent="0.3">
      <c r="A559" s="1">
        <v>44217</v>
      </c>
      <c r="B559" t="s">
        <v>27</v>
      </c>
      <c r="C559" t="str">
        <f>VLOOKUP(B559,[1]Store_Code!$A$2:$B$10,2,FALSE)</f>
        <v>Dumfries</v>
      </c>
      <c r="D559">
        <f t="shared" si="8"/>
        <v>9</v>
      </c>
      <c r="E559" t="s">
        <v>13</v>
      </c>
      <c r="F559" t="s">
        <v>11</v>
      </c>
      <c r="G559">
        <v>3268</v>
      </c>
    </row>
    <row r="560" spans="1:7" x14ac:dyDescent="0.3">
      <c r="A560" s="1">
        <v>44217</v>
      </c>
      <c r="B560" t="s">
        <v>28</v>
      </c>
      <c r="C560" t="str">
        <f>VLOOKUP(B560,[1]Store_Code!$A$2:$B$10,2,FALSE)</f>
        <v>Inverness</v>
      </c>
      <c r="D560">
        <f t="shared" si="8"/>
        <v>22</v>
      </c>
      <c r="E560" t="s">
        <v>8</v>
      </c>
      <c r="F560" t="s">
        <v>9</v>
      </c>
      <c r="G560">
        <v>11276</v>
      </c>
    </row>
    <row r="561" spans="1:7" x14ac:dyDescent="0.3">
      <c r="A561" s="1">
        <v>44217</v>
      </c>
      <c r="B561" t="s">
        <v>28</v>
      </c>
      <c r="C561" t="str">
        <f>VLOOKUP(B561,[1]Store_Code!$A$2:$B$10,2,FALSE)</f>
        <v>Inverness</v>
      </c>
      <c r="D561">
        <f t="shared" si="8"/>
        <v>20</v>
      </c>
      <c r="E561" t="s">
        <v>10</v>
      </c>
      <c r="F561" t="s">
        <v>11</v>
      </c>
      <c r="G561">
        <v>31598</v>
      </c>
    </row>
    <row r="562" spans="1:7" x14ac:dyDescent="0.3">
      <c r="A562" s="1">
        <v>44217</v>
      </c>
      <c r="B562" t="s">
        <v>28</v>
      </c>
      <c r="C562" t="str">
        <f>VLOOKUP(B562,[1]Store_Code!$A$2:$B$10,2,FALSE)</f>
        <v>Inverness</v>
      </c>
      <c r="D562">
        <f t="shared" si="8"/>
        <v>20</v>
      </c>
      <c r="E562" t="s">
        <v>13</v>
      </c>
      <c r="F562" t="s">
        <v>11</v>
      </c>
      <c r="G562">
        <v>5396</v>
      </c>
    </row>
    <row r="563" spans="1:7" x14ac:dyDescent="0.3">
      <c r="A563" s="1">
        <v>44217</v>
      </c>
      <c r="B563" t="s">
        <v>29</v>
      </c>
      <c r="C563" t="str">
        <f>VLOOKUP(B563,[1]Store_Code!$A$2:$B$10,2,FALSE)</f>
        <v>Stirling</v>
      </c>
      <c r="D563">
        <f t="shared" si="8"/>
        <v>22</v>
      </c>
      <c r="E563" t="s">
        <v>8</v>
      </c>
      <c r="F563" t="s">
        <v>11</v>
      </c>
      <c r="G563">
        <v>8545</v>
      </c>
    </row>
    <row r="564" spans="1:7" x14ac:dyDescent="0.3">
      <c r="A564" s="1">
        <v>44217</v>
      </c>
      <c r="B564" t="s">
        <v>29</v>
      </c>
      <c r="C564" t="str">
        <f>VLOOKUP(B564,[1]Store_Code!$A$2:$B$10,2,FALSE)</f>
        <v>Stirling</v>
      </c>
      <c r="D564">
        <f t="shared" si="8"/>
        <v>21</v>
      </c>
      <c r="E564" t="s">
        <v>10</v>
      </c>
      <c r="F564" t="s">
        <v>11</v>
      </c>
      <c r="G564">
        <v>25455</v>
      </c>
    </row>
    <row r="565" spans="1:7" x14ac:dyDescent="0.3">
      <c r="A565" s="1">
        <v>44217</v>
      </c>
      <c r="B565" t="s">
        <v>29</v>
      </c>
      <c r="C565" t="str">
        <f>VLOOKUP(B565,[1]Store_Code!$A$2:$B$10,2,FALSE)</f>
        <v>Stirling</v>
      </c>
      <c r="D565">
        <f t="shared" si="8"/>
        <v>15.7</v>
      </c>
      <c r="E565" t="s">
        <v>13</v>
      </c>
      <c r="F565" t="s">
        <v>11</v>
      </c>
      <c r="G565">
        <v>5408</v>
      </c>
    </row>
    <row r="566" spans="1:7" x14ac:dyDescent="0.3">
      <c r="A566" s="1">
        <v>44217</v>
      </c>
      <c r="B566" t="s">
        <v>30</v>
      </c>
      <c r="C566" t="str">
        <f>VLOOKUP(B566,[1]Store_Code!$A$2:$B$10,2,FALSE)</f>
        <v>Edinburgh</v>
      </c>
      <c r="D566">
        <f t="shared" si="8"/>
        <v>29</v>
      </c>
      <c r="E566" t="s">
        <v>8</v>
      </c>
      <c r="F566" t="s">
        <v>11</v>
      </c>
      <c r="G566">
        <v>15457</v>
      </c>
    </row>
    <row r="567" spans="1:7" x14ac:dyDescent="0.3">
      <c r="A567" s="1">
        <v>44217</v>
      </c>
      <c r="B567" t="s">
        <v>30</v>
      </c>
      <c r="C567" t="str">
        <f>VLOOKUP(B567,[1]Store_Code!$A$2:$B$10,2,FALSE)</f>
        <v>Edinburgh</v>
      </c>
      <c r="D567">
        <f t="shared" si="8"/>
        <v>39</v>
      </c>
      <c r="E567" t="s">
        <v>10</v>
      </c>
      <c r="F567" t="s">
        <v>11</v>
      </c>
      <c r="G567">
        <v>54545</v>
      </c>
    </row>
    <row r="568" spans="1:7" x14ac:dyDescent="0.3">
      <c r="A568" s="1">
        <v>44217</v>
      </c>
      <c r="B568" t="s">
        <v>30</v>
      </c>
      <c r="C568" t="str">
        <f>VLOOKUP(B568,[1]Store_Code!$A$2:$B$10,2,FALSE)</f>
        <v>Edinburgh</v>
      </c>
      <c r="D568">
        <f t="shared" si="8"/>
        <v>24</v>
      </c>
      <c r="E568" t="s">
        <v>13</v>
      </c>
      <c r="F568" t="s">
        <v>11</v>
      </c>
      <c r="G568">
        <v>8111</v>
      </c>
    </row>
    <row r="569" spans="1:7" x14ac:dyDescent="0.3">
      <c r="A569" s="1">
        <v>44218</v>
      </c>
      <c r="B569" t="s">
        <v>7</v>
      </c>
      <c r="C569" t="str">
        <f>VLOOKUP(B569,[1]Store_Code!$A$2:$B$10,2,FALSE)</f>
        <v>Perth</v>
      </c>
      <c r="D569">
        <f t="shared" si="8"/>
        <v>18</v>
      </c>
      <c r="E569" t="s">
        <v>8</v>
      </c>
      <c r="F569" t="s">
        <v>11</v>
      </c>
      <c r="G569">
        <v>6376</v>
      </c>
    </row>
    <row r="570" spans="1:7" x14ac:dyDescent="0.3">
      <c r="A570" s="1">
        <v>44218</v>
      </c>
      <c r="B570" t="s">
        <v>7</v>
      </c>
      <c r="C570" t="str">
        <f>VLOOKUP(B570,[1]Store_Code!$A$2:$B$10,2,FALSE)</f>
        <v>Perth</v>
      </c>
      <c r="D570">
        <f t="shared" si="8"/>
        <v>19</v>
      </c>
      <c r="E570" t="s">
        <v>10</v>
      </c>
      <c r="F570" t="s">
        <v>11</v>
      </c>
      <c r="G570">
        <v>27015</v>
      </c>
    </row>
    <row r="571" spans="1:7" x14ac:dyDescent="0.3">
      <c r="A571" s="1">
        <v>44218</v>
      </c>
      <c r="B571" t="s">
        <v>7</v>
      </c>
      <c r="C571" t="str">
        <f>VLOOKUP(B571,[1]Store_Code!$A$2:$B$10,2,FALSE)</f>
        <v>Perth</v>
      </c>
      <c r="D571">
        <f t="shared" si="8"/>
        <v>13</v>
      </c>
      <c r="E571" t="s">
        <v>13</v>
      </c>
      <c r="F571" t="s">
        <v>11</v>
      </c>
      <c r="G571">
        <v>7105</v>
      </c>
    </row>
    <row r="572" spans="1:7" x14ac:dyDescent="0.3">
      <c r="A572" s="1">
        <v>44218</v>
      </c>
      <c r="B572" t="s">
        <v>15</v>
      </c>
      <c r="C572" t="str">
        <f>VLOOKUP(B572,[1]Store_Code!$A$2:$B$10,2,FALSE)</f>
        <v>Aberdeen</v>
      </c>
      <c r="D572">
        <f t="shared" si="8"/>
        <v>24</v>
      </c>
      <c r="E572" t="s">
        <v>8</v>
      </c>
      <c r="F572" t="s">
        <v>11</v>
      </c>
      <c r="G572">
        <v>10370</v>
      </c>
    </row>
    <row r="573" spans="1:7" x14ac:dyDescent="0.3">
      <c r="A573" s="1">
        <v>44218</v>
      </c>
      <c r="B573" t="s">
        <v>15</v>
      </c>
      <c r="C573" t="str">
        <f>VLOOKUP(B573,[1]Store_Code!$A$2:$B$10,2,FALSE)</f>
        <v>Aberdeen</v>
      </c>
      <c r="D573">
        <f t="shared" si="8"/>
        <v>28</v>
      </c>
      <c r="E573" t="s">
        <v>10</v>
      </c>
      <c r="F573" t="s">
        <v>11</v>
      </c>
      <c r="G573">
        <v>42524</v>
      </c>
    </row>
    <row r="574" spans="1:7" x14ac:dyDescent="0.3">
      <c r="A574" s="1">
        <v>44218</v>
      </c>
      <c r="B574" t="s">
        <v>15</v>
      </c>
      <c r="C574" t="str">
        <f>VLOOKUP(B574,[1]Store_Code!$A$2:$B$10,2,FALSE)</f>
        <v>Aberdeen</v>
      </c>
      <c r="D574">
        <f t="shared" si="8"/>
        <v>16</v>
      </c>
      <c r="E574" t="s">
        <v>13</v>
      </c>
      <c r="F574" t="s">
        <v>11</v>
      </c>
      <c r="G574">
        <v>8422</v>
      </c>
    </row>
    <row r="575" spans="1:7" x14ac:dyDescent="0.3">
      <c r="A575" s="1">
        <v>44218</v>
      </c>
      <c r="B575" t="s">
        <v>19</v>
      </c>
      <c r="C575" t="str">
        <f>VLOOKUP(B575,[1]Store_Code!$A$2:$B$10,2,FALSE)</f>
        <v>St Andrews</v>
      </c>
      <c r="D575">
        <f t="shared" si="8"/>
        <v>15</v>
      </c>
      <c r="E575" t="s">
        <v>8</v>
      </c>
      <c r="F575" t="s">
        <v>11</v>
      </c>
      <c r="G575">
        <v>5372</v>
      </c>
    </row>
    <row r="576" spans="1:7" x14ac:dyDescent="0.3">
      <c r="A576" s="1">
        <v>44218</v>
      </c>
      <c r="B576" t="s">
        <v>19</v>
      </c>
      <c r="C576" t="str">
        <f>VLOOKUP(B576,[1]Store_Code!$A$2:$B$10,2,FALSE)</f>
        <v>St Andrews</v>
      </c>
      <c r="D576">
        <f t="shared" si="8"/>
        <v>19</v>
      </c>
      <c r="E576" t="s">
        <v>10</v>
      </c>
      <c r="F576" t="s">
        <v>11</v>
      </c>
      <c r="G576">
        <v>16060</v>
      </c>
    </row>
    <row r="577" spans="1:7" x14ac:dyDescent="0.3">
      <c r="A577" s="1">
        <v>44218</v>
      </c>
      <c r="B577" t="s">
        <v>19</v>
      </c>
      <c r="C577" t="str">
        <f>VLOOKUP(B577,[1]Store_Code!$A$2:$B$10,2,FALSE)</f>
        <v>St Andrews</v>
      </c>
      <c r="D577">
        <f t="shared" si="8"/>
        <v>10</v>
      </c>
      <c r="E577" t="s">
        <v>13</v>
      </c>
      <c r="F577" t="s">
        <v>11</v>
      </c>
      <c r="G577">
        <v>5836</v>
      </c>
    </row>
    <row r="578" spans="1:7" x14ac:dyDescent="0.3">
      <c r="A578" s="1">
        <v>44218</v>
      </c>
      <c r="B578" t="s">
        <v>23</v>
      </c>
      <c r="C578" t="str">
        <f>VLOOKUP(B578,[1]Store_Code!$A$2:$B$10,2,FALSE)</f>
        <v>Dundee</v>
      </c>
      <c r="D578">
        <f t="shared" ref="D578:D641" si="9">INDEX($I$4:$K$12,MATCH(C578,$H$4:$H$12,0),MATCH(E578,I$3:K$3,0))</f>
        <v>23</v>
      </c>
      <c r="E578" t="s">
        <v>8</v>
      </c>
      <c r="F578" t="s">
        <v>11</v>
      </c>
      <c r="G578">
        <v>11613</v>
      </c>
    </row>
    <row r="579" spans="1:7" x14ac:dyDescent="0.3">
      <c r="A579" s="1">
        <v>44218</v>
      </c>
      <c r="B579" t="s">
        <v>23</v>
      </c>
      <c r="C579" t="str">
        <f>VLOOKUP(B579,[1]Store_Code!$A$2:$B$10,2,FALSE)</f>
        <v>Dundee</v>
      </c>
      <c r="D579">
        <f t="shared" si="9"/>
        <v>30</v>
      </c>
      <c r="E579" t="s">
        <v>10</v>
      </c>
      <c r="F579" t="s">
        <v>11</v>
      </c>
      <c r="G579">
        <v>41006</v>
      </c>
    </row>
    <row r="580" spans="1:7" x14ac:dyDescent="0.3">
      <c r="A580" s="1">
        <v>44218</v>
      </c>
      <c r="B580" t="s">
        <v>23</v>
      </c>
      <c r="C580" t="str">
        <f>VLOOKUP(B580,[1]Store_Code!$A$2:$B$10,2,FALSE)</f>
        <v>Dundee</v>
      </c>
      <c r="D580">
        <f t="shared" si="9"/>
        <v>22</v>
      </c>
      <c r="E580" t="s">
        <v>13</v>
      </c>
      <c r="F580" t="s">
        <v>11</v>
      </c>
      <c r="G580">
        <v>8391</v>
      </c>
    </row>
    <row r="581" spans="1:7" x14ac:dyDescent="0.3">
      <c r="A581" s="1">
        <v>44218</v>
      </c>
      <c r="B581" t="s">
        <v>26</v>
      </c>
      <c r="C581" t="str">
        <f>VLOOKUP(B581,[1]Store_Code!$A$2:$B$10,2,FALSE)</f>
        <v>Glasgow</v>
      </c>
      <c r="D581">
        <f t="shared" si="9"/>
        <v>31</v>
      </c>
      <c r="E581" t="s">
        <v>8</v>
      </c>
      <c r="F581" t="s">
        <v>11</v>
      </c>
      <c r="G581">
        <v>22003</v>
      </c>
    </row>
    <row r="582" spans="1:7" x14ac:dyDescent="0.3">
      <c r="A582" s="1">
        <v>44218</v>
      </c>
      <c r="B582" t="s">
        <v>26</v>
      </c>
      <c r="C582" t="str">
        <f>VLOOKUP(B582,[1]Store_Code!$A$2:$B$10,2,FALSE)</f>
        <v>Glasgow</v>
      </c>
      <c r="D582">
        <f t="shared" si="9"/>
        <v>44</v>
      </c>
      <c r="E582" t="s">
        <v>10</v>
      </c>
      <c r="F582" t="s">
        <v>11</v>
      </c>
      <c r="G582">
        <v>96444</v>
      </c>
    </row>
    <row r="583" spans="1:7" x14ac:dyDescent="0.3">
      <c r="A583" s="1">
        <v>44218</v>
      </c>
      <c r="B583" t="s">
        <v>26</v>
      </c>
      <c r="C583" t="str">
        <f>VLOOKUP(B583,[1]Store_Code!$A$2:$B$10,2,FALSE)</f>
        <v>Glasgow</v>
      </c>
      <c r="D583">
        <f t="shared" si="9"/>
        <v>26</v>
      </c>
      <c r="E583" t="s">
        <v>13</v>
      </c>
      <c r="F583" t="s">
        <v>11</v>
      </c>
      <c r="G583">
        <v>12415</v>
      </c>
    </row>
    <row r="584" spans="1:7" x14ac:dyDescent="0.3">
      <c r="A584" s="1">
        <v>44218</v>
      </c>
      <c r="B584" t="s">
        <v>27</v>
      </c>
      <c r="C584" t="str">
        <f>VLOOKUP(B584,[1]Store_Code!$A$2:$B$10,2,FALSE)</f>
        <v>Dumfries</v>
      </c>
      <c r="D584">
        <f t="shared" si="9"/>
        <v>13</v>
      </c>
      <c r="E584" t="s">
        <v>8</v>
      </c>
      <c r="F584" t="s">
        <v>11</v>
      </c>
      <c r="G584">
        <v>7570</v>
      </c>
    </row>
    <row r="585" spans="1:7" x14ac:dyDescent="0.3">
      <c r="A585" s="1">
        <v>44218</v>
      </c>
      <c r="B585" t="s">
        <v>27</v>
      </c>
      <c r="C585" t="str">
        <f>VLOOKUP(B585,[1]Store_Code!$A$2:$B$10,2,FALSE)</f>
        <v>Dumfries</v>
      </c>
      <c r="D585">
        <f t="shared" si="9"/>
        <v>18</v>
      </c>
      <c r="E585" t="s">
        <v>10</v>
      </c>
      <c r="F585" t="s">
        <v>11</v>
      </c>
      <c r="G585">
        <v>21869</v>
      </c>
    </row>
    <row r="586" spans="1:7" x14ac:dyDescent="0.3">
      <c r="A586" s="1">
        <v>44218</v>
      </c>
      <c r="B586" t="s">
        <v>27</v>
      </c>
      <c r="C586" t="str">
        <f>VLOOKUP(B586,[1]Store_Code!$A$2:$B$10,2,FALSE)</f>
        <v>Dumfries</v>
      </c>
      <c r="D586">
        <f t="shared" si="9"/>
        <v>9</v>
      </c>
      <c r="E586" t="s">
        <v>13</v>
      </c>
      <c r="F586" t="s">
        <v>11</v>
      </c>
      <c r="G586">
        <v>3682</v>
      </c>
    </row>
    <row r="587" spans="1:7" x14ac:dyDescent="0.3">
      <c r="A587" s="1">
        <v>44218</v>
      </c>
      <c r="B587" t="s">
        <v>28</v>
      </c>
      <c r="C587" t="str">
        <f>VLOOKUP(B587,[1]Store_Code!$A$2:$B$10,2,FALSE)</f>
        <v>Inverness</v>
      </c>
      <c r="D587">
        <f t="shared" si="9"/>
        <v>22</v>
      </c>
      <c r="E587" t="s">
        <v>8</v>
      </c>
      <c r="F587" t="s">
        <v>11</v>
      </c>
      <c r="G587">
        <v>9824</v>
      </c>
    </row>
    <row r="588" spans="1:7" x14ac:dyDescent="0.3">
      <c r="A588" s="1">
        <v>44218</v>
      </c>
      <c r="B588" t="s">
        <v>28</v>
      </c>
      <c r="C588" t="str">
        <f>VLOOKUP(B588,[1]Store_Code!$A$2:$B$10,2,FALSE)</f>
        <v>Inverness</v>
      </c>
      <c r="D588">
        <f t="shared" si="9"/>
        <v>20</v>
      </c>
      <c r="E588" t="s">
        <v>10</v>
      </c>
      <c r="F588" t="s">
        <v>11</v>
      </c>
      <c r="G588">
        <v>35632</v>
      </c>
    </row>
    <row r="589" spans="1:7" x14ac:dyDescent="0.3">
      <c r="A589" s="1">
        <v>44218</v>
      </c>
      <c r="B589" t="s">
        <v>28</v>
      </c>
      <c r="C589" t="str">
        <f>VLOOKUP(B589,[1]Store_Code!$A$2:$B$10,2,FALSE)</f>
        <v>Inverness</v>
      </c>
      <c r="D589">
        <f t="shared" si="9"/>
        <v>20</v>
      </c>
      <c r="E589" t="s">
        <v>13</v>
      </c>
      <c r="F589" t="s">
        <v>11</v>
      </c>
      <c r="G589">
        <v>6077</v>
      </c>
    </row>
    <row r="590" spans="1:7" x14ac:dyDescent="0.3">
      <c r="A590" s="1">
        <v>44218</v>
      </c>
      <c r="B590" t="s">
        <v>29</v>
      </c>
      <c r="C590" t="str">
        <f>VLOOKUP(B590,[1]Store_Code!$A$2:$B$10,2,FALSE)</f>
        <v>Stirling</v>
      </c>
      <c r="D590">
        <f t="shared" si="9"/>
        <v>22</v>
      </c>
      <c r="E590" t="s">
        <v>8</v>
      </c>
      <c r="F590" t="s">
        <v>11</v>
      </c>
      <c r="G590">
        <v>7981</v>
      </c>
    </row>
    <row r="591" spans="1:7" x14ac:dyDescent="0.3">
      <c r="A591" s="1">
        <v>44218</v>
      </c>
      <c r="B591" t="s">
        <v>29</v>
      </c>
      <c r="C591" t="str">
        <f>VLOOKUP(B591,[1]Store_Code!$A$2:$B$10,2,FALSE)</f>
        <v>Stirling</v>
      </c>
      <c r="D591">
        <f t="shared" si="9"/>
        <v>21</v>
      </c>
      <c r="E591" t="s">
        <v>10</v>
      </c>
      <c r="F591" t="s">
        <v>11</v>
      </c>
      <c r="G591">
        <v>28703</v>
      </c>
    </row>
    <row r="592" spans="1:7" x14ac:dyDescent="0.3">
      <c r="A592" s="1">
        <v>44218</v>
      </c>
      <c r="B592" t="s">
        <v>29</v>
      </c>
      <c r="C592" t="str">
        <f>VLOOKUP(B592,[1]Store_Code!$A$2:$B$10,2,FALSE)</f>
        <v>Stirling</v>
      </c>
      <c r="D592">
        <f t="shared" si="9"/>
        <v>15.7</v>
      </c>
      <c r="E592" t="s">
        <v>13</v>
      </c>
      <c r="F592" t="s">
        <v>11</v>
      </c>
      <c r="G592">
        <v>6090</v>
      </c>
    </row>
    <row r="593" spans="1:7" x14ac:dyDescent="0.3">
      <c r="A593" s="1">
        <v>44218</v>
      </c>
      <c r="B593" t="s">
        <v>30</v>
      </c>
      <c r="C593" t="str">
        <f>VLOOKUP(B593,[1]Store_Code!$A$2:$B$10,2,FALSE)</f>
        <v>Edinburgh</v>
      </c>
      <c r="D593">
        <f t="shared" si="9"/>
        <v>29</v>
      </c>
      <c r="E593" t="s">
        <v>8</v>
      </c>
      <c r="F593" t="s">
        <v>11</v>
      </c>
      <c r="G593">
        <v>14516</v>
      </c>
    </row>
    <row r="594" spans="1:7" x14ac:dyDescent="0.3">
      <c r="A594" s="1">
        <v>44218</v>
      </c>
      <c r="B594" t="s">
        <v>30</v>
      </c>
      <c r="C594" t="str">
        <f>VLOOKUP(B594,[1]Store_Code!$A$2:$B$10,2,FALSE)</f>
        <v>Edinburgh</v>
      </c>
      <c r="D594">
        <f t="shared" si="9"/>
        <v>39</v>
      </c>
      <c r="E594" t="s">
        <v>10</v>
      </c>
      <c r="F594" t="s">
        <v>11</v>
      </c>
      <c r="G594">
        <v>54753</v>
      </c>
    </row>
    <row r="595" spans="1:7" x14ac:dyDescent="0.3">
      <c r="A595" s="1">
        <v>44218</v>
      </c>
      <c r="B595" t="s">
        <v>30</v>
      </c>
      <c r="C595" t="str">
        <f>VLOOKUP(B595,[1]Store_Code!$A$2:$B$10,2,FALSE)</f>
        <v>Edinburgh</v>
      </c>
      <c r="D595">
        <f t="shared" si="9"/>
        <v>24</v>
      </c>
      <c r="E595" t="s">
        <v>13</v>
      </c>
      <c r="F595" t="s">
        <v>11</v>
      </c>
      <c r="G595">
        <v>9136</v>
      </c>
    </row>
    <row r="596" spans="1:7" x14ac:dyDescent="0.3">
      <c r="A596" s="1">
        <v>44219</v>
      </c>
      <c r="B596" t="s">
        <v>7</v>
      </c>
      <c r="C596" t="str">
        <f>VLOOKUP(B596,[1]Store_Code!$A$2:$B$10,2,FALSE)</f>
        <v>Perth</v>
      </c>
      <c r="D596">
        <f t="shared" si="9"/>
        <v>18</v>
      </c>
      <c r="E596" t="s">
        <v>8</v>
      </c>
      <c r="F596" t="s">
        <v>11</v>
      </c>
      <c r="G596">
        <v>6749</v>
      </c>
    </row>
    <row r="597" spans="1:7" x14ac:dyDescent="0.3">
      <c r="A597" s="1">
        <v>44219</v>
      </c>
      <c r="B597" t="s">
        <v>7</v>
      </c>
      <c r="C597" t="str">
        <f>VLOOKUP(B597,[1]Store_Code!$A$2:$B$10,2,FALSE)</f>
        <v>Perth</v>
      </c>
      <c r="D597">
        <f t="shared" si="9"/>
        <v>19</v>
      </c>
      <c r="E597" t="s">
        <v>10</v>
      </c>
      <c r="F597" t="s">
        <v>11</v>
      </c>
      <c r="G597">
        <v>26915</v>
      </c>
    </row>
    <row r="598" spans="1:7" x14ac:dyDescent="0.3">
      <c r="A598" s="1">
        <v>44219</v>
      </c>
      <c r="B598" t="s">
        <v>7</v>
      </c>
      <c r="C598" t="str">
        <f>VLOOKUP(B598,[1]Store_Code!$A$2:$B$10,2,FALSE)</f>
        <v>Perth</v>
      </c>
      <c r="D598">
        <f t="shared" si="9"/>
        <v>13</v>
      </c>
      <c r="E598" t="s">
        <v>13</v>
      </c>
      <c r="F598" t="s">
        <v>11</v>
      </c>
      <c r="G598">
        <v>6455</v>
      </c>
    </row>
    <row r="599" spans="1:7" x14ac:dyDescent="0.3">
      <c r="A599" s="1">
        <v>44219</v>
      </c>
      <c r="B599" t="s">
        <v>15</v>
      </c>
      <c r="C599" t="str">
        <f>VLOOKUP(B599,[1]Store_Code!$A$2:$B$10,2,FALSE)</f>
        <v>Aberdeen</v>
      </c>
      <c r="D599">
        <f t="shared" si="9"/>
        <v>24</v>
      </c>
      <c r="E599" t="s">
        <v>8</v>
      </c>
      <c r="F599" t="s">
        <v>11</v>
      </c>
      <c r="G599">
        <v>10977</v>
      </c>
    </row>
    <row r="600" spans="1:7" x14ac:dyDescent="0.3">
      <c r="A600" s="1">
        <v>44219</v>
      </c>
      <c r="B600" t="s">
        <v>15</v>
      </c>
      <c r="C600" t="str">
        <f>VLOOKUP(B600,[1]Store_Code!$A$2:$B$10,2,FALSE)</f>
        <v>Aberdeen</v>
      </c>
      <c r="D600">
        <f t="shared" si="9"/>
        <v>28</v>
      </c>
      <c r="E600" t="s">
        <v>10</v>
      </c>
      <c r="F600" t="s">
        <v>11</v>
      </c>
      <c r="G600">
        <v>42367</v>
      </c>
    </row>
    <row r="601" spans="1:7" x14ac:dyDescent="0.3">
      <c r="A601" s="1">
        <v>44219</v>
      </c>
      <c r="B601" t="s">
        <v>15</v>
      </c>
      <c r="C601" t="str">
        <f>VLOOKUP(B601,[1]Store_Code!$A$2:$B$10,2,FALSE)</f>
        <v>Aberdeen</v>
      </c>
      <c r="D601">
        <f t="shared" si="9"/>
        <v>16</v>
      </c>
      <c r="E601" t="s">
        <v>13</v>
      </c>
      <c r="F601" t="s">
        <v>11</v>
      </c>
      <c r="G601">
        <v>7650</v>
      </c>
    </row>
    <row r="602" spans="1:7" x14ac:dyDescent="0.3">
      <c r="A602" s="1">
        <v>44219</v>
      </c>
      <c r="B602" t="s">
        <v>19</v>
      </c>
      <c r="C602" t="str">
        <f>VLOOKUP(B602,[1]Store_Code!$A$2:$B$10,2,FALSE)</f>
        <v>St Andrews</v>
      </c>
      <c r="D602">
        <f t="shared" si="9"/>
        <v>15</v>
      </c>
      <c r="E602" t="s">
        <v>8</v>
      </c>
      <c r="F602" t="s">
        <v>11</v>
      </c>
      <c r="G602">
        <v>5717</v>
      </c>
    </row>
    <row r="603" spans="1:7" x14ac:dyDescent="0.3">
      <c r="A603" s="1">
        <v>44219</v>
      </c>
      <c r="B603" t="s">
        <v>19</v>
      </c>
      <c r="C603" t="str">
        <f>VLOOKUP(B603,[1]Store_Code!$A$2:$B$10,2,FALSE)</f>
        <v>St Andrews</v>
      </c>
      <c r="D603">
        <f t="shared" si="9"/>
        <v>19</v>
      </c>
      <c r="E603" t="s">
        <v>10</v>
      </c>
      <c r="F603" t="s">
        <v>11</v>
      </c>
      <c r="G603">
        <v>21353</v>
      </c>
    </row>
    <row r="604" spans="1:7" x14ac:dyDescent="0.3">
      <c r="A604" s="1">
        <v>44219</v>
      </c>
      <c r="B604" t="s">
        <v>19</v>
      </c>
      <c r="C604" t="str">
        <f>VLOOKUP(B604,[1]Store_Code!$A$2:$B$10,2,FALSE)</f>
        <v>St Andrews</v>
      </c>
      <c r="D604">
        <f t="shared" si="9"/>
        <v>10</v>
      </c>
      <c r="E604" t="s">
        <v>13</v>
      </c>
      <c r="F604" t="s">
        <v>11</v>
      </c>
      <c r="G604">
        <v>5302</v>
      </c>
    </row>
    <row r="605" spans="1:7" x14ac:dyDescent="0.3">
      <c r="A605" s="1">
        <v>44219</v>
      </c>
      <c r="B605" t="s">
        <v>23</v>
      </c>
      <c r="C605" t="str">
        <f>VLOOKUP(B605,[1]Store_Code!$A$2:$B$10,2,FALSE)</f>
        <v>Dundee</v>
      </c>
      <c r="D605">
        <f t="shared" si="9"/>
        <v>23</v>
      </c>
      <c r="E605" t="s">
        <v>8</v>
      </c>
      <c r="F605" t="s">
        <v>11</v>
      </c>
      <c r="G605">
        <v>12292</v>
      </c>
    </row>
    <row r="606" spans="1:7" x14ac:dyDescent="0.3">
      <c r="A606" s="1">
        <v>44219</v>
      </c>
      <c r="B606" t="s">
        <v>23</v>
      </c>
      <c r="C606" t="str">
        <f>VLOOKUP(B606,[1]Store_Code!$A$2:$B$10,2,FALSE)</f>
        <v>Dundee</v>
      </c>
      <c r="D606">
        <f t="shared" si="9"/>
        <v>30</v>
      </c>
      <c r="E606" t="s">
        <v>10</v>
      </c>
      <c r="F606" t="s">
        <v>11</v>
      </c>
      <c r="G606">
        <v>40854</v>
      </c>
    </row>
    <row r="607" spans="1:7" x14ac:dyDescent="0.3">
      <c r="A607" s="1">
        <v>44219</v>
      </c>
      <c r="B607" t="s">
        <v>23</v>
      </c>
      <c r="C607" t="str">
        <f>VLOOKUP(B607,[1]Store_Code!$A$2:$B$10,2,FALSE)</f>
        <v>Dundee</v>
      </c>
      <c r="D607">
        <f t="shared" si="9"/>
        <v>22</v>
      </c>
      <c r="E607" t="s">
        <v>13</v>
      </c>
      <c r="F607" t="s">
        <v>11</v>
      </c>
      <c r="G607">
        <v>7624</v>
      </c>
    </row>
    <row r="608" spans="1:7" x14ac:dyDescent="0.3">
      <c r="A608" s="1">
        <v>44219</v>
      </c>
      <c r="B608" t="s">
        <v>26</v>
      </c>
      <c r="C608" t="str">
        <f>VLOOKUP(B608,[1]Store_Code!$A$2:$B$10,2,FALSE)</f>
        <v>Glasgow</v>
      </c>
      <c r="D608">
        <f t="shared" si="9"/>
        <v>31</v>
      </c>
      <c r="E608" t="s">
        <v>8</v>
      </c>
      <c r="F608" t="s">
        <v>11</v>
      </c>
      <c r="G608">
        <v>23290</v>
      </c>
    </row>
    <row r="609" spans="1:7" x14ac:dyDescent="0.3">
      <c r="A609" s="1">
        <v>44219</v>
      </c>
      <c r="B609" t="s">
        <v>26</v>
      </c>
      <c r="C609" t="str">
        <f>VLOOKUP(B609,[1]Store_Code!$A$2:$B$10,2,FALSE)</f>
        <v>Glasgow</v>
      </c>
      <c r="D609">
        <f t="shared" si="9"/>
        <v>44</v>
      </c>
      <c r="E609" t="s">
        <v>10</v>
      </c>
      <c r="F609" t="s">
        <v>11</v>
      </c>
      <c r="G609">
        <v>96088</v>
      </c>
    </row>
    <row r="610" spans="1:7" x14ac:dyDescent="0.3">
      <c r="A610" s="1">
        <v>44219</v>
      </c>
      <c r="B610" t="s">
        <v>26</v>
      </c>
      <c r="C610" t="str">
        <f>VLOOKUP(B610,[1]Store_Code!$A$2:$B$10,2,FALSE)</f>
        <v>Glasgow</v>
      </c>
      <c r="D610">
        <f t="shared" si="9"/>
        <v>26</v>
      </c>
      <c r="E610" t="s">
        <v>13</v>
      </c>
      <c r="F610" t="s">
        <v>11</v>
      </c>
      <c r="G610">
        <v>11279</v>
      </c>
    </row>
    <row r="611" spans="1:7" x14ac:dyDescent="0.3">
      <c r="A611" s="1">
        <v>44219</v>
      </c>
      <c r="B611" t="s">
        <v>27</v>
      </c>
      <c r="C611" t="str">
        <f>VLOOKUP(B611,[1]Store_Code!$A$2:$B$10,2,FALSE)</f>
        <v>Dumfries</v>
      </c>
      <c r="D611">
        <f t="shared" si="9"/>
        <v>13</v>
      </c>
      <c r="E611" t="s">
        <v>8</v>
      </c>
      <c r="F611" t="s">
        <v>11</v>
      </c>
      <c r="G611">
        <v>8013</v>
      </c>
    </row>
    <row r="612" spans="1:7" x14ac:dyDescent="0.3">
      <c r="A612" s="1">
        <v>44219</v>
      </c>
      <c r="B612" t="s">
        <v>27</v>
      </c>
      <c r="C612" t="str">
        <f>VLOOKUP(B612,[1]Store_Code!$A$2:$B$10,2,FALSE)</f>
        <v>Dumfries</v>
      </c>
      <c r="D612">
        <f t="shared" si="9"/>
        <v>18</v>
      </c>
      <c r="E612" t="s">
        <v>10</v>
      </c>
      <c r="F612" t="s">
        <v>11</v>
      </c>
      <c r="G612">
        <v>21789</v>
      </c>
    </row>
    <row r="613" spans="1:7" x14ac:dyDescent="0.3">
      <c r="A613" s="1">
        <v>44219</v>
      </c>
      <c r="B613" t="s">
        <v>27</v>
      </c>
      <c r="C613" t="str">
        <f>VLOOKUP(B613,[1]Store_Code!$A$2:$B$10,2,FALSE)</f>
        <v>Dumfries</v>
      </c>
      <c r="D613">
        <f t="shared" si="9"/>
        <v>9</v>
      </c>
      <c r="E613" t="s">
        <v>13</v>
      </c>
      <c r="F613" t="s">
        <v>11</v>
      </c>
      <c r="G613">
        <v>3344</v>
      </c>
    </row>
    <row r="614" spans="1:7" x14ac:dyDescent="0.3">
      <c r="A614" s="1">
        <v>44219</v>
      </c>
      <c r="B614" t="s">
        <v>28</v>
      </c>
      <c r="C614" t="str">
        <f>VLOOKUP(B614,[1]Store_Code!$A$2:$B$10,2,FALSE)</f>
        <v>Inverness</v>
      </c>
      <c r="D614">
        <f t="shared" si="9"/>
        <v>22</v>
      </c>
      <c r="E614" t="s">
        <v>8</v>
      </c>
      <c r="F614" t="s">
        <v>11</v>
      </c>
      <c r="G614">
        <v>10444</v>
      </c>
    </row>
    <row r="615" spans="1:7" x14ac:dyDescent="0.3">
      <c r="A615" s="1">
        <v>44219</v>
      </c>
      <c r="B615" t="s">
        <v>28</v>
      </c>
      <c r="C615" t="str">
        <f>VLOOKUP(B615,[1]Store_Code!$A$2:$B$10,2,FALSE)</f>
        <v>Inverness</v>
      </c>
      <c r="D615">
        <f t="shared" si="9"/>
        <v>20</v>
      </c>
      <c r="E615" t="s">
        <v>10</v>
      </c>
      <c r="F615" t="s">
        <v>11</v>
      </c>
      <c r="G615">
        <v>35501</v>
      </c>
    </row>
    <row r="616" spans="1:7" x14ac:dyDescent="0.3">
      <c r="A616" s="1">
        <v>44219</v>
      </c>
      <c r="B616" t="s">
        <v>28</v>
      </c>
      <c r="C616" t="str">
        <f>VLOOKUP(B616,[1]Store_Code!$A$2:$B$10,2,FALSE)</f>
        <v>Inverness</v>
      </c>
      <c r="D616">
        <f t="shared" si="9"/>
        <v>20</v>
      </c>
      <c r="E616" t="s">
        <v>13</v>
      </c>
      <c r="F616" t="s">
        <v>11</v>
      </c>
      <c r="G616">
        <v>5520</v>
      </c>
    </row>
    <row r="617" spans="1:7" x14ac:dyDescent="0.3">
      <c r="A617" s="1">
        <v>44219</v>
      </c>
      <c r="B617" t="s">
        <v>29</v>
      </c>
      <c r="C617" t="str">
        <f>VLOOKUP(B617,[1]Store_Code!$A$2:$B$10,2,FALSE)</f>
        <v>Stirling</v>
      </c>
      <c r="D617">
        <f t="shared" si="9"/>
        <v>22</v>
      </c>
      <c r="E617" t="s">
        <v>8</v>
      </c>
      <c r="F617" t="s">
        <v>11</v>
      </c>
      <c r="G617">
        <v>8490</v>
      </c>
    </row>
    <row r="618" spans="1:7" x14ac:dyDescent="0.3">
      <c r="A618" s="1">
        <v>44219</v>
      </c>
      <c r="B618" t="s">
        <v>29</v>
      </c>
      <c r="C618" t="str">
        <f>VLOOKUP(B618,[1]Store_Code!$A$2:$B$10,2,FALSE)</f>
        <v>Stirling</v>
      </c>
      <c r="D618">
        <f t="shared" si="9"/>
        <v>21</v>
      </c>
      <c r="E618" t="s">
        <v>10</v>
      </c>
      <c r="F618" t="s">
        <v>11</v>
      </c>
      <c r="G618">
        <v>28598</v>
      </c>
    </row>
    <row r="619" spans="1:7" x14ac:dyDescent="0.3">
      <c r="A619" s="1">
        <v>44219</v>
      </c>
      <c r="B619" t="s">
        <v>29</v>
      </c>
      <c r="C619" t="str">
        <f>VLOOKUP(B619,[1]Store_Code!$A$2:$B$10,2,FALSE)</f>
        <v>Stirling</v>
      </c>
      <c r="D619">
        <f t="shared" si="9"/>
        <v>15.7</v>
      </c>
      <c r="E619" t="s">
        <v>13</v>
      </c>
      <c r="F619" t="s">
        <v>11</v>
      </c>
      <c r="G619">
        <v>5534</v>
      </c>
    </row>
    <row r="620" spans="1:7" x14ac:dyDescent="0.3">
      <c r="A620" s="1">
        <v>44219</v>
      </c>
      <c r="B620" t="s">
        <v>30</v>
      </c>
      <c r="C620" t="str">
        <f>VLOOKUP(B620,[1]Store_Code!$A$2:$B$10,2,FALSE)</f>
        <v>Edinburgh</v>
      </c>
      <c r="D620">
        <f t="shared" si="9"/>
        <v>29</v>
      </c>
      <c r="E620" t="s">
        <v>8</v>
      </c>
      <c r="F620" t="s">
        <v>11</v>
      </c>
      <c r="G620">
        <v>15366</v>
      </c>
    </row>
    <row r="621" spans="1:7" x14ac:dyDescent="0.3">
      <c r="A621" s="1">
        <v>44219</v>
      </c>
      <c r="B621" t="s">
        <v>30</v>
      </c>
      <c r="C621" t="str">
        <f>VLOOKUP(B621,[1]Store_Code!$A$2:$B$10,2,FALSE)</f>
        <v>Edinburgh</v>
      </c>
      <c r="D621">
        <f t="shared" si="9"/>
        <v>39</v>
      </c>
      <c r="E621" t="s">
        <v>10</v>
      </c>
      <c r="F621" t="s">
        <v>11</v>
      </c>
      <c r="G621">
        <v>61281</v>
      </c>
    </row>
    <row r="622" spans="1:7" x14ac:dyDescent="0.3">
      <c r="A622" s="1">
        <v>44219</v>
      </c>
      <c r="B622" t="s">
        <v>30</v>
      </c>
      <c r="C622" t="str">
        <f>VLOOKUP(B622,[1]Store_Code!$A$2:$B$10,2,FALSE)</f>
        <v>Edinburgh</v>
      </c>
      <c r="D622">
        <f t="shared" si="9"/>
        <v>24</v>
      </c>
      <c r="E622" t="s">
        <v>13</v>
      </c>
      <c r="F622" t="s">
        <v>11</v>
      </c>
      <c r="G622">
        <v>8299</v>
      </c>
    </row>
    <row r="623" spans="1:7" x14ac:dyDescent="0.3">
      <c r="A623" s="1">
        <v>44220</v>
      </c>
      <c r="B623" t="s">
        <v>7</v>
      </c>
      <c r="C623" t="str">
        <f>VLOOKUP(B623,[1]Store_Code!$A$2:$B$10,2,FALSE)</f>
        <v>Perth</v>
      </c>
      <c r="D623">
        <f t="shared" si="9"/>
        <v>18</v>
      </c>
      <c r="E623" t="s">
        <v>8</v>
      </c>
      <c r="F623" t="s">
        <v>11</v>
      </c>
      <c r="G623">
        <v>6236</v>
      </c>
    </row>
    <row r="624" spans="1:7" x14ac:dyDescent="0.3">
      <c r="A624" s="1">
        <v>44220</v>
      </c>
      <c r="B624" t="s">
        <v>7</v>
      </c>
      <c r="C624" t="str">
        <f>VLOOKUP(B624,[1]Store_Code!$A$2:$B$10,2,FALSE)</f>
        <v>Perth</v>
      </c>
      <c r="D624">
        <f t="shared" si="9"/>
        <v>19</v>
      </c>
      <c r="E624" t="s">
        <v>10</v>
      </c>
      <c r="F624" t="s">
        <v>11</v>
      </c>
      <c r="G624">
        <v>25903</v>
      </c>
    </row>
    <row r="625" spans="1:7" x14ac:dyDescent="0.3">
      <c r="A625" s="1">
        <v>44220</v>
      </c>
      <c r="B625" t="s">
        <v>7</v>
      </c>
      <c r="C625" t="str">
        <f>VLOOKUP(B625,[1]Store_Code!$A$2:$B$10,2,FALSE)</f>
        <v>Perth</v>
      </c>
      <c r="D625">
        <f t="shared" si="9"/>
        <v>13</v>
      </c>
      <c r="E625" t="s">
        <v>13</v>
      </c>
      <c r="F625" t="s">
        <v>11</v>
      </c>
      <c r="G625">
        <v>6621</v>
      </c>
    </row>
    <row r="626" spans="1:7" x14ac:dyDescent="0.3">
      <c r="A626" s="1">
        <v>44220</v>
      </c>
      <c r="B626" t="s">
        <v>15</v>
      </c>
      <c r="C626" t="str">
        <f>VLOOKUP(B626,[1]Store_Code!$A$2:$B$10,2,FALSE)</f>
        <v>Aberdeen</v>
      </c>
      <c r="D626">
        <f t="shared" si="9"/>
        <v>24</v>
      </c>
      <c r="E626" t="s">
        <v>8</v>
      </c>
      <c r="F626" t="s">
        <v>11</v>
      </c>
      <c r="G626">
        <v>10143</v>
      </c>
    </row>
    <row r="627" spans="1:7" x14ac:dyDescent="0.3">
      <c r="A627" s="1">
        <v>44220</v>
      </c>
      <c r="B627" t="s">
        <v>15</v>
      </c>
      <c r="C627" t="str">
        <f>VLOOKUP(B627,[1]Store_Code!$A$2:$B$10,2,FALSE)</f>
        <v>Aberdeen</v>
      </c>
      <c r="D627">
        <f t="shared" si="9"/>
        <v>28</v>
      </c>
      <c r="E627" t="s">
        <v>10</v>
      </c>
      <c r="F627" t="s">
        <v>11</v>
      </c>
      <c r="G627">
        <v>40773</v>
      </c>
    </row>
    <row r="628" spans="1:7" x14ac:dyDescent="0.3">
      <c r="A628" s="1">
        <v>44220</v>
      </c>
      <c r="B628" t="s">
        <v>15</v>
      </c>
      <c r="C628" t="str">
        <f>VLOOKUP(B628,[1]Store_Code!$A$2:$B$10,2,FALSE)</f>
        <v>Aberdeen</v>
      </c>
      <c r="D628">
        <f t="shared" si="9"/>
        <v>16</v>
      </c>
      <c r="E628" t="s">
        <v>13</v>
      </c>
      <c r="F628" t="s">
        <v>11</v>
      </c>
      <c r="G628">
        <v>7848</v>
      </c>
    </row>
    <row r="629" spans="1:7" x14ac:dyDescent="0.3">
      <c r="A629" s="1">
        <v>44220</v>
      </c>
      <c r="B629" t="s">
        <v>19</v>
      </c>
      <c r="C629" t="str">
        <f>VLOOKUP(B629,[1]Store_Code!$A$2:$B$10,2,FALSE)</f>
        <v>St Andrews</v>
      </c>
      <c r="D629">
        <f t="shared" si="9"/>
        <v>15</v>
      </c>
      <c r="E629" t="s">
        <v>8</v>
      </c>
      <c r="F629" t="s">
        <v>11</v>
      </c>
      <c r="G629">
        <v>5243</v>
      </c>
    </row>
    <row r="630" spans="1:7" x14ac:dyDescent="0.3">
      <c r="A630" s="1">
        <v>44220</v>
      </c>
      <c r="B630" t="s">
        <v>19</v>
      </c>
      <c r="C630" t="str">
        <f>VLOOKUP(B630,[1]Store_Code!$A$2:$B$10,2,FALSE)</f>
        <v>St Andrews</v>
      </c>
      <c r="D630">
        <f t="shared" si="9"/>
        <v>19</v>
      </c>
      <c r="E630" t="s">
        <v>10</v>
      </c>
      <c r="F630" t="s">
        <v>11</v>
      </c>
      <c r="G630">
        <v>20550</v>
      </c>
    </row>
    <row r="631" spans="1:7" x14ac:dyDescent="0.3">
      <c r="A631" s="1">
        <v>44220</v>
      </c>
      <c r="B631" t="s">
        <v>19</v>
      </c>
      <c r="C631" t="str">
        <f>VLOOKUP(B631,[1]Store_Code!$A$2:$B$10,2,FALSE)</f>
        <v>St Andrews</v>
      </c>
      <c r="D631">
        <f t="shared" si="9"/>
        <v>10</v>
      </c>
      <c r="E631" t="s">
        <v>13</v>
      </c>
      <c r="F631" t="s">
        <v>11</v>
      </c>
      <c r="G631">
        <v>5439</v>
      </c>
    </row>
    <row r="632" spans="1:7" x14ac:dyDescent="0.3">
      <c r="A632" s="1">
        <v>44220</v>
      </c>
      <c r="B632" t="s">
        <v>23</v>
      </c>
      <c r="C632" t="str">
        <f>VLOOKUP(B632,[1]Store_Code!$A$2:$B$10,2,FALSE)</f>
        <v>Dundee</v>
      </c>
      <c r="D632">
        <f t="shared" si="9"/>
        <v>23</v>
      </c>
      <c r="E632" t="s">
        <v>8</v>
      </c>
      <c r="F632" t="s">
        <v>11</v>
      </c>
      <c r="G632">
        <v>11359</v>
      </c>
    </row>
    <row r="633" spans="1:7" x14ac:dyDescent="0.3">
      <c r="A633" s="1">
        <v>44220</v>
      </c>
      <c r="B633" t="s">
        <v>23</v>
      </c>
      <c r="C633" t="str">
        <f>VLOOKUP(B633,[1]Store_Code!$A$2:$B$10,2,FALSE)</f>
        <v>Dundee</v>
      </c>
      <c r="D633">
        <f t="shared" si="9"/>
        <v>30</v>
      </c>
      <c r="E633" t="s">
        <v>10</v>
      </c>
      <c r="F633" t="s">
        <v>11</v>
      </c>
      <c r="G633">
        <v>39317</v>
      </c>
    </row>
    <row r="634" spans="1:7" x14ac:dyDescent="0.3">
      <c r="A634" s="1">
        <v>44220</v>
      </c>
      <c r="B634" t="s">
        <v>23</v>
      </c>
      <c r="C634" t="str">
        <f>VLOOKUP(B634,[1]Store_Code!$A$2:$B$10,2,FALSE)</f>
        <v>Dundee</v>
      </c>
      <c r="D634">
        <f t="shared" si="9"/>
        <v>22</v>
      </c>
      <c r="E634" t="s">
        <v>13</v>
      </c>
      <c r="F634" t="s">
        <v>11</v>
      </c>
      <c r="G634">
        <v>7820</v>
      </c>
    </row>
    <row r="635" spans="1:7" x14ac:dyDescent="0.3">
      <c r="A635" s="1">
        <v>44220</v>
      </c>
      <c r="B635" t="s">
        <v>26</v>
      </c>
      <c r="C635" t="str">
        <f>VLOOKUP(B635,[1]Store_Code!$A$2:$B$10,2,FALSE)</f>
        <v>Glasgow</v>
      </c>
      <c r="D635">
        <f t="shared" si="9"/>
        <v>31</v>
      </c>
      <c r="E635" t="s">
        <v>8</v>
      </c>
      <c r="F635" t="s">
        <v>11</v>
      </c>
      <c r="G635">
        <v>21522</v>
      </c>
    </row>
    <row r="636" spans="1:7" x14ac:dyDescent="0.3">
      <c r="A636" s="1">
        <v>44220</v>
      </c>
      <c r="B636" t="s">
        <v>26</v>
      </c>
      <c r="C636" t="str">
        <f>VLOOKUP(B636,[1]Store_Code!$A$2:$B$10,2,FALSE)</f>
        <v>Glasgow</v>
      </c>
      <c r="D636">
        <f t="shared" si="9"/>
        <v>44</v>
      </c>
      <c r="E636" t="s">
        <v>10</v>
      </c>
      <c r="F636" t="s">
        <v>11</v>
      </c>
      <c r="G636">
        <v>92473</v>
      </c>
    </row>
    <row r="637" spans="1:7" x14ac:dyDescent="0.3">
      <c r="A637" s="1">
        <v>44220</v>
      </c>
      <c r="B637" t="s">
        <v>26</v>
      </c>
      <c r="C637" t="str">
        <f>VLOOKUP(B637,[1]Store_Code!$A$2:$B$10,2,FALSE)</f>
        <v>Glasgow</v>
      </c>
      <c r="D637">
        <f t="shared" si="9"/>
        <v>26</v>
      </c>
      <c r="E637" t="s">
        <v>13</v>
      </c>
      <c r="F637" t="s">
        <v>11</v>
      </c>
      <c r="G637">
        <v>11570</v>
      </c>
    </row>
    <row r="638" spans="1:7" x14ac:dyDescent="0.3">
      <c r="A638" s="1">
        <v>44220</v>
      </c>
      <c r="B638" t="s">
        <v>27</v>
      </c>
      <c r="C638" t="str">
        <f>VLOOKUP(B638,[1]Store_Code!$A$2:$B$10,2,FALSE)</f>
        <v>Dumfries</v>
      </c>
      <c r="D638">
        <f t="shared" si="9"/>
        <v>13</v>
      </c>
      <c r="E638" t="s">
        <v>8</v>
      </c>
      <c r="F638" t="s">
        <v>11</v>
      </c>
      <c r="G638">
        <v>7405</v>
      </c>
    </row>
    <row r="639" spans="1:7" x14ac:dyDescent="0.3">
      <c r="A639" s="1">
        <v>44220</v>
      </c>
      <c r="B639" t="s">
        <v>27</v>
      </c>
      <c r="C639" t="str">
        <f>VLOOKUP(B639,[1]Store_Code!$A$2:$B$10,2,FALSE)</f>
        <v>Dumfries</v>
      </c>
      <c r="D639">
        <f t="shared" si="9"/>
        <v>18</v>
      </c>
      <c r="E639" t="s">
        <v>10</v>
      </c>
      <c r="F639" t="s">
        <v>11</v>
      </c>
      <c r="G639">
        <v>20969</v>
      </c>
    </row>
    <row r="640" spans="1:7" x14ac:dyDescent="0.3">
      <c r="A640" s="1">
        <v>44220</v>
      </c>
      <c r="B640" t="s">
        <v>27</v>
      </c>
      <c r="C640" t="str">
        <f>VLOOKUP(B640,[1]Store_Code!$A$2:$B$10,2,FALSE)</f>
        <v>Dumfries</v>
      </c>
      <c r="D640">
        <f t="shared" si="9"/>
        <v>9</v>
      </c>
      <c r="E640" t="s">
        <v>13</v>
      </c>
      <c r="F640" t="s">
        <v>11</v>
      </c>
      <c r="G640">
        <v>3431</v>
      </c>
    </row>
    <row r="641" spans="1:7" x14ac:dyDescent="0.3">
      <c r="A641" s="1">
        <v>44220</v>
      </c>
      <c r="B641" t="s">
        <v>28</v>
      </c>
      <c r="C641" t="str">
        <f>VLOOKUP(B641,[1]Store_Code!$A$2:$B$10,2,FALSE)</f>
        <v>Inverness</v>
      </c>
      <c r="D641">
        <f t="shared" si="9"/>
        <v>22</v>
      </c>
      <c r="E641" t="s">
        <v>8</v>
      </c>
      <c r="F641" t="s">
        <v>11</v>
      </c>
      <c r="G641">
        <v>9593</v>
      </c>
    </row>
    <row r="642" spans="1:7" x14ac:dyDescent="0.3">
      <c r="A642" s="1">
        <v>44220</v>
      </c>
      <c r="B642" t="s">
        <v>28</v>
      </c>
      <c r="C642" t="str">
        <f>VLOOKUP(B642,[1]Store_Code!$A$2:$B$10,2,FALSE)</f>
        <v>Inverness</v>
      </c>
      <c r="D642">
        <f t="shared" ref="D642:D705" si="10">INDEX($I$4:$K$12,MATCH(C642,$H$4:$H$12,0),MATCH(E642,I$3:K$3,0))</f>
        <v>20</v>
      </c>
      <c r="E642" t="s">
        <v>10</v>
      </c>
      <c r="F642" t="s">
        <v>11</v>
      </c>
      <c r="G642">
        <v>34165</v>
      </c>
    </row>
    <row r="643" spans="1:7" x14ac:dyDescent="0.3">
      <c r="A643" s="1">
        <v>44220</v>
      </c>
      <c r="B643" t="s">
        <v>28</v>
      </c>
      <c r="C643" t="str">
        <f>VLOOKUP(B643,[1]Store_Code!$A$2:$B$10,2,FALSE)</f>
        <v>Inverness</v>
      </c>
      <c r="D643">
        <f t="shared" si="10"/>
        <v>20</v>
      </c>
      <c r="E643" t="s">
        <v>13</v>
      </c>
      <c r="F643" t="s">
        <v>11</v>
      </c>
      <c r="G643">
        <v>5662</v>
      </c>
    </row>
    <row r="644" spans="1:7" x14ac:dyDescent="0.3">
      <c r="A644" s="1">
        <v>44220</v>
      </c>
      <c r="B644" t="s">
        <v>29</v>
      </c>
      <c r="C644" t="str">
        <f>VLOOKUP(B644,[1]Store_Code!$A$2:$B$10,2,FALSE)</f>
        <v>Stirling</v>
      </c>
      <c r="D644">
        <f t="shared" si="10"/>
        <v>22</v>
      </c>
      <c r="E644" t="s">
        <v>8</v>
      </c>
      <c r="F644" t="s">
        <v>11</v>
      </c>
      <c r="G644">
        <v>7791</v>
      </c>
    </row>
    <row r="645" spans="1:7" x14ac:dyDescent="0.3">
      <c r="A645" s="1">
        <v>44220</v>
      </c>
      <c r="B645" t="s">
        <v>29</v>
      </c>
      <c r="C645" t="str">
        <f>VLOOKUP(B645,[1]Store_Code!$A$2:$B$10,2,FALSE)</f>
        <v>Stirling</v>
      </c>
      <c r="D645">
        <f t="shared" si="10"/>
        <v>21</v>
      </c>
      <c r="E645" t="s">
        <v>10</v>
      </c>
      <c r="F645" t="s">
        <v>11</v>
      </c>
      <c r="G645">
        <v>27522</v>
      </c>
    </row>
    <row r="646" spans="1:7" x14ac:dyDescent="0.3">
      <c r="A646" s="1">
        <v>44220</v>
      </c>
      <c r="B646" t="s">
        <v>29</v>
      </c>
      <c r="C646" t="str">
        <f>VLOOKUP(B646,[1]Store_Code!$A$2:$B$10,2,FALSE)</f>
        <v>Stirling</v>
      </c>
      <c r="D646">
        <f t="shared" si="10"/>
        <v>15.7</v>
      </c>
      <c r="E646" t="s">
        <v>13</v>
      </c>
      <c r="F646" t="s">
        <v>11</v>
      </c>
      <c r="G646">
        <v>5675</v>
      </c>
    </row>
    <row r="647" spans="1:7" x14ac:dyDescent="0.3">
      <c r="A647" s="1">
        <v>44220</v>
      </c>
      <c r="B647" t="s">
        <v>30</v>
      </c>
      <c r="C647" t="str">
        <f>VLOOKUP(B647,[1]Store_Code!$A$2:$B$10,2,FALSE)</f>
        <v>Edinburgh</v>
      </c>
      <c r="D647">
        <f t="shared" si="10"/>
        <v>29</v>
      </c>
      <c r="E647" t="s">
        <v>8</v>
      </c>
      <c r="F647" t="s">
        <v>11</v>
      </c>
      <c r="G647">
        <v>14199</v>
      </c>
    </row>
    <row r="648" spans="1:7" x14ac:dyDescent="0.3">
      <c r="A648" s="1">
        <v>44220</v>
      </c>
      <c r="B648" t="s">
        <v>30</v>
      </c>
      <c r="C648" t="str">
        <f>VLOOKUP(B648,[1]Store_Code!$A$2:$B$10,2,FALSE)</f>
        <v>Edinburgh</v>
      </c>
      <c r="D648">
        <f t="shared" si="10"/>
        <v>39</v>
      </c>
      <c r="E648" t="s">
        <v>10</v>
      </c>
      <c r="F648" t="s">
        <v>11</v>
      </c>
      <c r="G648">
        <v>58975</v>
      </c>
    </row>
    <row r="649" spans="1:7" x14ac:dyDescent="0.3">
      <c r="A649" s="1">
        <v>44220</v>
      </c>
      <c r="B649" t="s">
        <v>30</v>
      </c>
      <c r="C649" t="str">
        <f>VLOOKUP(B649,[1]Store_Code!$A$2:$B$10,2,FALSE)</f>
        <v>Edinburgh</v>
      </c>
      <c r="D649">
        <f t="shared" si="10"/>
        <v>24</v>
      </c>
      <c r="E649" t="s">
        <v>13</v>
      </c>
      <c r="F649" t="s">
        <v>11</v>
      </c>
      <c r="G649">
        <v>8514</v>
      </c>
    </row>
    <row r="650" spans="1:7" x14ac:dyDescent="0.3">
      <c r="A650" s="1">
        <v>44221</v>
      </c>
      <c r="B650" t="s">
        <v>7</v>
      </c>
      <c r="C650" t="str">
        <f>VLOOKUP(B650,[1]Store_Code!$A$2:$B$10,2,FALSE)</f>
        <v>Perth</v>
      </c>
      <c r="D650">
        <f t="shared" si="10"/>
        <v>18</v>
      </c>
      <c r="E650" t="s">
        <v>8</v>
      </c>
      <c r="F650" t="s">
        <v>11</v>
      </c>
      <c r="G650">
        <v>6401</v>
      </c>
    </row>
    <row r="651" spans="1:7" x14ac:dyDescent="0.3">
      <c r="A651" s="1">
        <v>44221</v>
      </c>
      <c r="B651" t="s">
        <v>7</v>
      </c>
      <c r="C651" t="str">
        <f>VLOOKUP(B651,[1]Store_Code!$A$2:$B$10,2,FALSE)</f>
        <v>Perth</v>
      </c>
      <c r="D651">
        <f t="shared" si="10"/>
        <v>19</v>
      </c>
      <c r="E651" t="s">
        <v>10</v>
      </c>
      <c r="F651" t="s">
        <v>11</v>
      </c>
      <c r="G651">
        <v>24486</v>
      </c>
    </row>
    <row r="652" spans="1:7" x14ac:dyDescent="0.3">
      <c r="A652" s="1">
        <v>44221</v>
      </c>
      <c r="B652" t="s">
        <v>7</v>
      </c>
      <c r="C652" t="str">
        <f>VLOOKUP(B652,[1]Store_Code!$A$2:$B$10,2,FALSE)</f>
        <v>Perth</v>
      </c>
      <c r="D652">
        <f t="shared" si="10"/>
        <v>13</v>
      </c>
      <c r="E652" t="s">
        <v>13</v>
      </c>
      <c r="F652" t="s">
        <v>11</v>
      </c>
      <c r="G652">
        <v>6015</v>
      </c>
    </row>
    <row r="653" spans="1:7" x14ac:dyDescent="0.3">
      <c r="A653" s="1">
        <v>44221</v>
      </c>
      <c r="B653" t="s">
        <v>15</v>
      </c>
      <c r="C653" t="str">
        <f>VLOOKUP(B653,[1]Store_Code!$A$2:$B$10,2,FALSE)</f>
        <v>Aberdeen</v>
      </c>
      <c r="D653">
        <f t="shared" si="10"/>
        <v>24</v>
      </c>
      <c r="E653" t="s">
        <v>8</v>
      </c>
      <c r="F653" t="s">
        <v>11</v>
      </c>
      <c r="G653">
        <v>10412</v>
      </c>
    </row>
    <row r="654" spans="1:7" x14ac:dyDescent="0.3">
      <c r="A654" s="1">
        <v>44221</v>
      </c>
      <c r="B654" t="s">
        <v>15</v>
      </c>
      <c r="C654" t="str">
        <f>VLOOKUP(B654,[1]Store_Code!$A$2:$B$10,2,FALSE)</f>
        <v>Aberdeen</v>
      </c>
      <c r="D654">
        <f t="shared" si="10"/>
        <v>28</v>
      </c>
      <c r="E654" t="s">
        <v>10</v>
      </c>
      <c r="F654" t="s">
        <v>11</v>
      </c>
      <c r="G654">
        <v>38543</v>
      </c>
    </row>
    <row r="655" spans="1:7" x14ac:dyDescent="0.3">
      <c r="A655" s="1">
        <v>44221</v>
      </c>
      <c r="B655" t="s">
        <v>15</v>
      </c>
      <c r="C655" t="str">
        <f>VLOOKUP(B655,[1]Store_Code!$A$2:$B$10,2,FALSE)</f>
        <v>Aberdeen</v>
      </c>
      <c r="D655">
        <f t="shared" si="10"/>
        <v>16</v>
      </c>
      <c r="E655" t="s">
        <v>13</v>
      </c>
      <c r="F655" t="s">
        <v>11</v>
      </c>
      <c r="G655">
        <v>7128</v>
      </c>
    </row>
    <row r="656" spans="1:7" x14ac:dyDescent="0.3">
      <c r="A656" s="1">
        <v>44221</v>
      </c>
      <c r="B656" t="s">
        <v>19</v>
      </c>
      <c r="C656" t="str">
        <f>VLOOKUP(B656,[1]Store_Code!$A$2:$B$10,2,FALSE)</f>
        <v>St Andrews</v>
      </c>
      <c r="D656">
        <f t="shared" si="10"/>
        <v>15</v>
      </c>
      <c r="E656" t="s">
        <v>8</v>
      </c>
      <c r="F656" t="s">
        <v>11</v>
      </c>
      <c r="G656">
        <v>5396</v>
      </c>
    </row>
    <row r="657" spans="1:7" x14ac:dyDescent="0.3">
      <c r="A657" s="1">
        <v>44221</v>
      </c>
      <c r="B657" t="s">
        <v>19</v>
      </c>
      <c r="C657" t="str">
        <f>VLOOKUP(B657,[1]Store_Code!$A$2:$B$10,2,FALSE)</f>
        <v>St Andrews</v>
      </c>
      <c r="D657">
        <f t="shared" si="10"/>
        <v>19</v>
      </c>
      <c r="E657" t="s">
        <v>10</v>
      </c>
      <c r="F657" t="s">
        <v>11</v>
      </c>
      <c r="G657">
        <v>19426</v>
      </c>
    </row>
    <row r="658" spans="1:7" x14ac:dyDescent="0.3">
      <c r="A658" s="1">
        <v>44221</v>
      </c>
      <c r="B658" t="s">
        <v>19</v>
      </c>
      <c r="C658" t="str">
        <f>VLOOKUP(B658,[1]Store_Code!$A$2:$B$10,2,FALSE)</f>
        <v>St Andrews</v>
      </c>
      <c r="D658">
        <f t="shared" si="10"/>
        <v>10</v>
      </c>
      <c r="E658" t="s">
        <v>13</v>
      </c>
      <c r="F658" t="s">
        <v>11</v>
      </c>
      <c r="G658">
        <v>4940</v>
      </c>
    </row>
    <row r="659" spans="1:7" x14ac:dyDescent="0.3">
      <c r="A659" s="1">
        <v>44221</v>
      </c>
      <c r="B659" t="s">
        <v>23</v>
      </c>
      <c r="C659" t="str">
        <f>VLOOKUP(B659,[1]Store_Code!$A$2:$B$10,2,FALSE)</f>
        <v>Dundee</v>
      </c>
      <c r="D659">
        <f t="shared" si="10"/>
        <v>23</v>
      </c>
      <c r="E659" t="s">
        <v>8</v>
      </c>
      <c r="F659" t="s">
        <v>11</v>
      </c>
      <c r="G659">
        <v>11660</v>
      </c>
    </row>
    <row r="660" spans="1:7" x14ac:dyDescent="0.3">
      <c r="A660" s="1">
        <v>44221</v>
      </c>
      <c r="B660" t="s">
        <v>23</v>
      </c>
      <c r="C660" t="str">
        <f>VLOOKUP(B660,[1]Store_Code!$A$2:$B$10,2,FALSE)</f>
        <v>Dundee</v>
      </c>
      <c r="D660">
        <f t="shared" si="10"/>
        <v>30</v>
      </c>
      <c r="E660" t="s">
        <v>10</v>
      </c>
      <c r="F660" t="s">
        <v>11</v>
      </c>
      <c r="G660">
        <v>37166</v>
      </c>
    </row>
    <row r="661" spans="1:7" x14ac:dyDescent="0.3">
      <c r="A661" s="1">
        <v>44221</v>
      </c>
      <c r="B661" t="s">
        <v>23</v>
      </c>
      <c r="C661" t="str">
        <f>VLOOKUP(B661,[1]Store_Code!$A$2:$B$10,2,FALSE)</f>
        <v>Dundee</v>
      </c>
      <c r="D661">
        <f t="shared" si="10"/>
        <v>22</v>
      </c>
      <c r="E661" t="s">
        <v>13</v>
      </c>
      <c r="F661" t="s">
        <v>11</v>
      </c>
      <c r="G661">
        <v>7102</v>
      </c>
    </row>
    <row r="662" spans="1:7" x14ac:dyDescent="0.3">
      <c r="A662" s="1">
        <v>44221</v>
      </c>
      <c r="B662" t="s">
        <v>26</v>
      </c>
      <c r="C662" t="str">
        <f>VLOOKUP(B662,[1]Store_Code!$A$2:$B$10,2,FALSE)</f>
        <v>Glasgow</v>
      </c>
      <c r="D662">
        <f t="shared" si="10"/>
        <v>31</v>
      </c>
      <c r="E662" t="s">
        <v>8</v>
      </c>
      <c r="F662" t="s">
        <v>11</v>
      </c>
      <c r="G662">
        <v>22092</v>
      </c>
    </row>
    <row r="663" spans="1:7" x14ac:dyDescent="0.3">
      <c r="A663" s="1">
        <v>44221</v>
      </c>
      <c r="B663" t="s">
        <v>26</v>
      </c>
      <c r="C663" t="str">
        <f>VLOOKUP(B663,[1]Store_Code!$A$2:$B$10,2,FALSE)</f>
        <v>Glasgow</v>
      </c>
      <c r="D663">
        <f t="shared" si="10"/>
        <v>44</v>
      </c>
      <c r="E663" t="s">
        <v>10</v>
      </c>
      <c r="F663" t="s">
        <v>11</v>
      </c>
      <c r="G663">
        <v>87415</v>
      </c>
    </row>
    <row r="664" spans="1:7" x14ac:dyDescent="0.3">
      <c r="A664" s="1">
        <v>44221</v>
      </c>
      <c r="B664" t="s">
        <v>26</v>
      </c>
      <c r="C664" t="str">
        <f>VLOOKUP(B664,[1]Store_Code!$A$2:$B$10,2,FALSE)</f>
        <v>Glasgow</v>
      </c>
      <c r="D664">
        <f t="shared" si="10"/>
        <v>26</v>
      </c>
      <c r="E664" t="s">
        <v>13</v>
      </c>
      <c r="F664" t="s">
        <v>11</v>
      </c>
      <c r="G664">
        <v>10508</v>
      </c>
    </row>
    <row r="665" spans="1:7" x14ac:dyDescent="0.3">
      <c r="A665" s="1">
        <v>44221</v>
      </c>
      <c r="B665" t="s">
        <v>27</v>
      </c>
      <c r="C665" t="str">
        <f>VLOOKUP(B665,[1]Store_Code!$A$2:$B$10,2,FALSE)</f>
        <v>Dumfries</v>
      </c>
      <c r="D665">
        <f t="shared" si="10"/>
        <v>13</v>
      </c>
      <c r="E665" t="s">
        <v>8</v>
      </c>
      <c r="F665" t="s">
        <v>11</v>
      </c>
      <c r="G665">
        <v>7600</v>
      </c>
    </row>
    <row r="666" spans="1:7" x14ac:dyDescent="0.3">
      <c r="A666" s="1">
        <v>44221</v>
      </c>
      <c r="B666" t="s">
        <v>27</v>
      </c>
      <c r="C666" t="str">
        <f>VLOOKUP(B666,[1]Store_Code!$A$2:$B$10,2,FALSE)</f>
        <v>Dumfries</v>
      </c>
      <c r="D666">
        <f t="shared" si="10"/>
        <v>18</v>
      </c>
      <c r="E666" t="s">
        <v>10</v>
      </c>
      <c r="F666" t="s">
        <v>11</v>
      </c>
      <c r="G666">
        <v>19822</v>
      </c>
    </row>
    <row r="667" spans="1:7" x14ac:dyDescent="0.3">
      <c r="A667" s="1">
        <v>44221</v>
      </c>
      <c r="B667" t="s">
        <v>27</v>
      </c>
      <c r="C667" t="str">
        <f>VLOOKUP(B667,[1]Store_Code!$A$2:$B$10,2,FALSE)</f>
        <v>Dumfries</v>
      </c>
      <c r="D667">
        <f t="shared" si="10"/>
        <v>9</v>
      </c>
      <c r="E667" t="s">
        <v>13</v>
      </c>
      <c r="F667" t="s">
        <v>11</v>
      </c>
      <c r="G667">
        <v>3116</v>
      </c>
    </row>
    <row r="668" spans="1:7" x14ac:dyDescent="0.3">
      <c r="A668" s="1">
        <v>44221</v>
      </c>
      <c r="B668" t="s">
        <v>28</v>
      </c>
      <c r="C668" t="str">
        <f>VLOOKUP(B668,[1]Store_Code!$A$2:$B$10,2,FALSE)</f>
        <v>Inverness</v>
      </c>
      <c r="D668">
        <f t="shared" si="10"/>
        <v>22</v>
      </c>
      <c r="E668" t="s">
        <v>8</v>
      </c>
      <c r="F668" t="s">
        <v>11</v>
      </c>
      <c r="G668">
        <v>9867</v>
      </c>
    </row>
    <row r="669" spans="1:7" x14ac:dyDescent="0.3">
      <c r="A669" s="1">
        <v>44221</v>
      </c>
      <c r="B669" t="s">
        <v>28</v>
      </c>
      <c r="C669" t="str">
        <f>VLOOKUP(B669,[1]Store_Code!$A$2:$B$10,2,FALSE)</f>
        <v>Inverness</v>
      </c>
      <c r="D669">
        <f t="shared" si="10"/>
        <v>20</v>
      </c>
      <c r="E669" t="s">
        <v>10</v>
      </c>
      <c r="F669" t="s">
        <v>11</v>
      </c>
      <c r="G669">
        <v>32296</v>
      </c>
    </row>
    <row r="670" spans="1:7" x14ac:dyDescent="0.3">
      <c r="A670" s="1">
        <v>44221</v>
      </c>
      <c r="B670" t="s">
        <v>28</v>
      </c>
      <c r="C670" t="str">
        <f>VLOOKUP(B670,[1]Store_Code!$A$2:$B$10,2,FALSE)</f>
        <v>Inverness</v>
      </c>
      <c r="D670">
        <f t="shared" si="10"/>
        <v>20</v>
      </c>
      <c r="E670" t="s">
        <v>13</v>
      </c>
      <c r="F670" t="s">
        <v>11</v>
      </c>
      <c r="G670">
        <v>5143</v>
      </c>
    </row>
    <row r="671" spans="1:7" x14ac:dyDescent="0.3">
      <c r="A671" s="1">
        <v>44221</v>
      </c>
      <c r="B671" t="s">
        <v>29</v>
      </c>
      <c r="C671" t="str">
        <f>VLOOKUP(B671,[1]Store_Code!$A$2:$B$10,2,FALSE)</f>
        <v>Stirling</v>
      </c>
      <c r="D671">
        <f t="shared" si="10"/>
        <v>22</v>
      </c>
      <c r="E671" t="s">
        <v>8</v>
      </c>
      <c r="F671" t="s">
        <v>11</v>
      </c>
      <c r="G671">
        <v>8017</v>
      </c>
    </row>
    <row r="672" spans="1:7" x14ac:dyDescent="0.3">
      <c r="A672" s="1">
        <v>44221</v>
      </c>
      <c r="B672" t="s">
        <v>29</v>
      </c>
      <c r="C672" t="str">
        <f>VLOOKUP(B672,[1]Store_Code!$A$2:$B$10,2,FALSE)</f>
        <v>Stirling</v>
      </c>
      <c r="D672">
        <f t="shared" si="10"/>
        <v>21</v>
      </c>
      <c r="E672" t="s">
        <v>10</v>
      </c>
      <c r="F672" t="s">
        <v>11</v>
      </c>
      <c r="G672">
        <v>26016</v>
      </c>
    </row>
    <row r="673" spans="1:10" x14ac:dyDescent="0.3">
      <c r="A673" s="1">
        <v>44221</v>
      </c>
      <c r="B673" t="s">
        <v>29</v>
      </c>
      <c r="C673" t="str">
        <f>VLOOKUP(B673,[1]Store_Code!$A$2:$B$10,2,FALSE)</f>
        <v>Stirling</v>
      </c>
      <c r="D673">
        <f t="shared" si="10"/>
        <v>15.7</v>
      </c>
      <c r="E673" t="s">
        <v>13</v>
      </c>
      <c r="F673" t="s">
        <v>11</v>
      </c>
      <c r="G673">
        <v>5156</v>
      </c>
    </row>
    <row r="674" spans="1:10" x14ac:dyDescent="0.3">
      <c r="A674" s="1">
        <v>44221</v>
      </c>
      <c r="B674" t="s">
        <v>30</v>
      </c>
      <c r="C674" t="str">
        <f>VLOOKUP(B674,[1]Store_Code!$A$2:$B$10,2,FALSE)</f>
        <v>Edinburgh</v>
      </c>
      <c r="D674">
        <f t="shared" si="10"/>
        <v>29</v>
      </c>
      <c r="E674" t="s">
        <v>8</v>
      </c>
      <c r="F674" t="s">
        <v>11</v>
      </c>
      <c r="G674">
        <v>14575</v>
      </c>
    </row>
    <row r="675" spans="1:10" x14ac:dyDescent="0.3">
      <c r="A675" s="1">
        <v>44221</v>
      </c>
      <c r="B675" t="s">
        <v>30</v>
      </c>
      <c r="C675" t="str">
        <f>VLOOKUP(B675,[1]Store_Code!$A$2:$B$10,2,FALSE)</f>
        <v>Edinburgh</v>
      </c>
      <c r="D675">
        <f t="shared" si="10"/>
        <v>39</v>
      </c>
      <c r="E675" t="s">
        <v>10</v>
      </c>
      <c r="F675" t="s">
        <v>11</v>
      </c>
      <c r="G675">
        <v>55749</v>
      </c>
    </row>
    <row r="676" spans="1:10" x14ac:dyDescent="0.3">
      <c r="A676" s="1">
        <v>44221</v>
      </c>
      <c r="B676" t="s">
        <v>30</v>
      </c>
      <c r="C676" t="str">
        <f>VLOOKUP(B676,[1]Store_Code!$A$2:$B$10,2,FALSE)</f>
        <v>Edinburgh</v>
      </c>
      <c r="D676">
        <f t="shared" si="10"/>
        <v>24</v>
      </c>
      <c r="E676" t="s">
        <v>13</v>
      </c>
      <c r="F676" t="s">
        <v>11</v>
      </c>
      <c r="G676">
        <v>7732</v>
      </c>
    </row>
    <row r="677" spans="1:10" x14ac:dyDescent="0.3">
      <c r="A677" s="1">
        <v>44222</v>
      </c>
      <c r="B677" t="s">
        <v>7</v>
      </c>
      <c r="C677" t="str">
        <f>VLOOKUP(B677,[1]Store_Code!$A$2:$B$10,2,FALSE)</f>
        <v>Perth</v>
      </c>
      <c r="D677">
        <f t="shared" si="10"/>
        <v>18</v>
      </c>
      <c r="E677" t="s">
        <v>8</v>
      </c>
      <c r="F677" t="s">
        <v>11</v>
      </c>
      <c r="G677">
        <v>6854</v>
      </c>
    </row>
    <row r="678" spans="1:10" x14ac:dyDescent="0.3">
      <c r="A678" s="1">
        <v>44222</v>
      </c>
      <c r="B678" t="s">
        <v>7</v>
      </c>
      <c r="C678" t="str">
        <f>VLOOKUP(B678,[1]Store_Code!$A$2:$B$10,2,FALSE)</f>
        <v>Perth</v>
      </c>
      <c r="D678">
        <f t="shared" si="10"/>
        <v>19</v>
      </c>
      <c r="E678" t="s">
        <v>10</v>
      </c>
      <c r="F678" t="s">
        <v>9</v>
      </c>
      <c r="G678">
        <v>26980</v>
      </c>
    </row>
    <row r="679" spans="1:10" x14ac:dyDescent="0.3">
      <c r="A679" s="1">
        <v>44222</v>
      </c>
      <c r="B679" t="s">
        <v>7</v>
      </c>
      <c r="C679" t="str">
        <f>VLOOKUP(B679,[1]Store_Code!$A$2:$B$10,2,FALSE)</f>
        <v>Perth</v>
      </c>
      <c r="D679">
        <f t="shared" si="10"/>
        <v>13</v>
      </c>
      <c r="E679" t="s">
        <v>13</v>
      </c>
      <c r="F679" t="s">
        <v>11</v>
      </c>
      <c r="G679">
        <v>6055</v>
      </c>
    </row>
    <row r="680" spans="1:10" x14ac:dyDescent="0.3">
      <c r="A680" s="1">
        <v>44222</v>
      </c>
      <c r="B680" t="s">
        <v>15</v>
      </c>
      <c r="C680" t="str">
        <f>VLOOKUP(B680,[1]Store_Code!$A$2:$B$10,2,FALSE)</f>
        <v>Aberdeen</v>
      </c>
      <c r="D680">
        <f t="shared" si="10"/>
        <v>24</v>
      </c>
      <c r="E680" t="s">
        <v>8</v>
      </c>
      <c r="F680" t="s">
        <v>11</v>
      </c>
      <c r="G680">
        <v>11147</v>
      </c>
    </row>
    <row r="681" spans="1:10" x14ac:dyDescent="0.3">
      <c r="A681" s="1">
        <v>44222</v>
      </c>
      <c r="B681" t="s">
        <v>15</v>
      </c>
      <c r="C681" t="str">
        <f>VLOOKUP(B681,[1]Store_Code!$A$2:$B$10,2,FALSE)</f>
        <v>Aberdeen</v>
      </c>
      <c r="D681">
        <f t="shared" si="10"/>
        <v>28</v>
      </c>
      <c r="E681" t="s">
        <v>10</v>
      </c>
      <c r="F681" t="s">
        <v>11</v>
      </c>
      <c r="G681">
        <v>42468</v>
      </c>
    </row>
    <row r="682" spans="1:10" x14ac:dyDescent="0.3">
      <c r="A682" s="1">
        <v>44222</v>
      </c>
      <c r="B682" t="s">
        <v>15</v>
      </c>
      <c r="C682" t="str">
        <f>VLOOKUP(B682,[1]Store_Code!$A$2:$B$10,2,FALSE)</f>
        <v>Aberdeen</v>
      </c>
      <c r="D682">
        <f t="shared" si="10"/>
        <v>16</v>
      </c>
      <c r="E682" t="s">
        <v>13</v>
      </c>
      <c r="F682" t="s">
        <v>11</v>
      </c>
      <c r="G682">
        <v>7177</v>
      </c>
    </row>
    <row r="683" spans="1:10" x14ac:dyDescent="0.3">
      <c r="A683" s="1">
        <v>44222</v>
      </c>
      <c r="B683" t="s">
        <v>19</v>
      </c>
      <c r="C683" t="str">
        <f>VLOOKUP(B683,[1]Store_Code!$A$2:$B$10,2,FALSE)</f>
        <v>St Andrews</v>
      </c>
      <c r="D683">
        <f t="shared" si="10"/>
        <v>15</v>
      </c>
      <c r="E683" t="s">
        <v>8</v>
      </c>
      <c r="F683" t="s">
        <v>11</v>
      </c>
      <c r="G683">
        <v>5814</v>
      </c>
    </row>
    <row r="684" spans="1:10" x14ac:dyDescent="0.3">
      <c r="A684" s="1">
        <v>44222</v>
      </c>
      <c r="B684" t="s">
        <v>19</v>
      </c>
      <c r="C684" t="str">
        <f>VLOOKUP(B684,[1]Store_Code!$A$2:$B$10,2,FALSE)</f>
        <v>St Andrews</v>
      </c>
      <c r="D684">
        <f t="shared" si="10"/>
        <v>19</v>
      </c>
      <c r="E684" t="s">
        <v>10</v>
      </c>
      <c r="F684" t="s">
        <v>11</v>
      </c>
      <c r="G684" s="15">
        <v>22326</v>
      </c>
      <c r="H684" s="15"/>
      <c r="I684" s="15"/>
      <c r="J684" s="15"/>
    </row>
    <row r="685" spans="1:10" x14ac:dyDescent="0.3">
      <c r="A685" s="1">
        <v>44222</v>
      </c>
      <c r="B685" t="s">
        <v>19</v>
      </c>
      <c r="C685" t="str">
        <f>VLOOKUP(B685,[1]Store_Code!$A$2:$B$10,2,FALSE)</f>
        <v>St Andrews</v>
      </c>
      <c r="D685">
        <f t="shared" si="10"/>
        <v>10</v>
      </c>
      <c r="E685" t="s">
        <v>13</v>
      </c>
      <c r="F685" t="s">
        <v>11</v>
      </c>
      <c r="G685">
        <v>4975</v>
      </c>
    </row>
    <row r="686" spans="1:10" x14ac:dyDescent="0.3">
      <c r="A686" s="1">
        <v>44222</v>
      </c>
      <c r="B686" t="s">
        <v>23</v>
      </c>
      <c r="C686" t="str">
        <f>VLOOKUP(B686,[1]Store_Code!$A$2:$B$10,2,FALSE)</f>
        <v>Dundee</v>
      </c>
      <c r="D686">
        <f t="shared" si="10"/>
        <v>23</v>
      </c>
      <c r="E686" t="s">
        <v>8</v>
      </c>
      <c r="F686" t="s">
        <v>11</v>
      </c>
      <c r="G686">
        <v>12483</v>
      </c>
    </row>
    <row r="687" spans="1:10" x14ac:dyDescent="0.3">
      <c r="A687" s="1">
        <v>44222</v>
      </c>
      <c r="B687" t="s">
        <v>23</v>
      </c>
      <c r="C687" t="str">
        <f>VLOOKUP(B687,[1]Store_Code!$A$2:$B$10,2,FALSE)</f>
        <v>Dundee</v>
      </c>
      <c r="D687">
        <f t="shared" si="10"/>
        <v>30</v>
      </c>
      <c r="E687" t="s">
        <v>10</v>
      </c>
      <c r="F687" t="s">
        <v>11</v>
      </c>
      <c r="G687">
        <v>40952</v>
      </c>
    </row>
    <row r="688" spans="1:10" x14ac:dyDescent="0.3">
      <c r="A688" s="1">
        <v>44222</v>
      </c>
      <c r="B688" t="s">
        <v>23</v>
      </c>
      <c r="C688" t="str">
        <f>VLOOKUP(B688,[1]Store_Code!$A$2:$B$10,2,FALSE)</f>
        <v>Dundee</v>
      </c>
      <c r="D688">
        <f t="shared" si="10"/>
        <v>22</v>
      </c>
      <c r="E688" t="s">
        <v>13</v>
      </c>
      <c r="F688" t="s">
        <v>11</v>
      </c>
      <c r="G688">
        <v>7152</v>
      </c>
    </row>
    <row r="689" spans="1:7" x14ac:dyDescent="0.3">
      <c r="A689" s="1">
        <v>44222</v>
      </c>
      <c r="B689" t="s">
        <v>26</v>
      </c>
      <c r="C689" t="str">
        <f>VLOOKUP(B689,[1]Store_Code!$A$2:$B$10,2,FALSE)</f>
        <v>Glasgow</v>
      </c>
      <c r="D689">
        <f t="shared" si="10"/>
        <v>31</v>
      </c>
      <c r="E689" t="s">
        <v>8</v>
      </c>
      <c r="F689" t="s">
        <v>11</v>
      </c>
      <c r="G689">
        <v>23651</v>
      </c>
    </row>
    <row r="690" spans="1:7" x14ac:dyDescent="0.3">
      <c r="A690" s="1">
        <v>44222</v>
      </c>
      <c r="B690" t="s">
        <v>26</v>
      </c>
      <c r="C690" t="str">
        <f>VLOOKUP(B690,[1]Store_Code!$A$2:$B$10,2,FALSE)</f>
        <v>Glasgow</v>
      </c>
      <c r="D690">
        <f t="shared" si="10"/>
        <v>44</v>
      </c>
      <c r="E690" t="s">
        <v>10</v>
      </c>
      <c r="F690" t="s">
        <v>11</v>
      </c>
      <c r="G690">
        <v>96317</v>
      </c>
    </row>
    <row r="691" spans="1:7" x14ac:dyDescent="0.3">
      <c r="A691" s="1">
        <v>44222</v>
      </c>
      <c r="B691" t="s">
        <v>26</v>
      </c>
      <c r="C691" t="str">
        <f>VLOOKUP(B691,[1]Store_Code!$A$2:$B$10,2,FALSE)</f>
        <v>Glasgow</v>
      </c>
      <c r="D691">
        <f t="shared" si="10"/>
        <v>26</v>
      </c>
      <c r="E691" t="s">
        <v>13</v>
      </c>
      <c r="F691" t="s">
        <v>11</v>
      </c>
      <c r="G691">
        <v>10581</v>
      </c>
    </row>
    <row r="692" spans="1:7" x14ac:dyDescent="0.3">
      <c r="A692" s="1">
        <v>44222</v>
      </c>
      <c r="B692" t="s">
        <v>27</v>
      </c>
      <c r="C692" t="str">
        <f>VLOOKUP(B692,[1]Store_Code!$A$2:$B$10,2,FALSE)</f>
        <v>Dumfries</v>
      </c>
      <c r="D692">
        <f t="shared" si="10"/>
        <v>13</v>
      </c>
      <c r="E692" t="s">
        <v>8</v>
      </c>
      <c r="F692" t="s">
        <v>11</v>
      </c>
      <c r="G692">
        <v>8137</v>
      </c>
    </row>
    <row r="693" spans="1:7" x14ac:dyDescent="0.3">
      <c r="A693" s="1">
        <v>44222</v>
      </c>
      <c r="B693" t="s">
        <v>27</v>
      </c>
      <c r="C693" t="str">
        <f>VLOOKUP(B693,[1]Store_Code!$A$2:$B$10,2,FALSE)</f>
        <v>Dumfries</v>
      </c>
      <c r="D693">
        <f t="shared" si="10"/>
        <v>18</v>
      </c>
      <c r="E693" t="s">
        <v>10</v>
      </c>
      <c r="F693" t="s">
        <v>11</v>
      </c>
      <c r="G693">
        <v>21840</v>
      </c>
    </row>
    <row r="694" spans="1:7" x14ac:dyDescent="0.3">
      <c r="A694" s="1">
        <v>44222</v>
      </c>
      <c r="B694" t="s">
        <v>27</v>
      </c>
      <c r="C694" t="str">
        <f>VLOOKUP(B694,[1]Store_Code!$A$2:$B$10,2,FALSE)</f>
        <v>Dumfries</v>
      </c>
      <c r="D694">
        <f t="shared" si="10"/>
        <v>9</v>
      </c>
      <c r="E694" t="s">
        <v>13</v>
      </c>
      <c r="F694" t="s">
        <v>11</v>
      </c>
      <c r="G694">
        <v>3137</v>
      </c>
    </row>
    <row r="695" spans="1:7" x14ac:dyDescent="0.3">
      <c r="A695" s="1">
        <v>44222</v>
      </c>
      <c r="B695" t="s">
        <v>28</v>
      </c>
      <c r="C695" t="str">
        <f>VLOOKUP(B695,[1]Store_Code!$A$2:$B$10,2,FALSE)</f>
        <v>Inverness</v>
      </c>
      <c r="D695">
        <f t="shared" si="10"/>
        <v>22</v>
      </c>
      <c r="E695" t="s">
        <v>8</v>
      </c>
      <c r="F695" t="s">
        <v>11</v>
      </c>
      <c r="G695">
        <v>10618</v>
      </c>
    </row>
    <row r="696" spans="1:7" x14ac:dyDescent="0.3">
      <c r="A696" s="1">
        <v>44222</v>
      </c>
      <c r="B696" t="s">
        <v>28</v>
      </c>
      <c r="C696" t="str">
        <f>VLOOKUP(B696,[1]Store_Code!$A$2:$B$10,2,FALSE)</f>
        <v>Inverness</v>
      </c>
      <c r="D696">
        <f t="shared" si="10"/>
        <v>20</v>
      </c>
      <c r="E696" t="s">
        <v>10</v>
      </c>
      <c r="F696" t="s">
        <v>11</v>
      </c>
      <c r="G696">
        <v>35585</v>
      </c>
    </row>
    <row r="697" spans="1:7" x14ac:dyDescent="0.3">
      <c r="A697" s="1">
        <v>44222</v>
      </c>
      <c r="B697" t="s">
        <v>28</v>
      </c>
      <c r="C697" t="str">
        <f>VLOOKUP(B697,[1]Store_Code!$A$2:$B$10,2,FALSE)</f>
        <v>Inverness</v>
      </c>
      <c r="D697">
        <f t="shared" si="10"/>
        <v>20</v>
      </c>
      <c r="E697" t="s">
        <v>13</v>
      </c>
      <c r="F697" t="s">
        <v>11</v>
      </c>
      <c r="G697">
        <v>5178</v>
      </c>
    </row>
    <row r="698" spans="1:7" x14ac:dyDescent="0.3">
      <c r="A698" s="1">
        <v>44222</v>
      </c>
      <c r="B698" t="s">
        <v>29</v>
      </c>
      <c r="C698" t="str">
        <f>VLOOKUP(B698,[1]Store_Code!$A$2:$B$10,2,FALSE)</f>
        <v>Stirling</v>
      </c>
      <c r="D698">
        <f t="shared" si="10"/>
        <v>22</v>
      </c>
      <c r="E698" t="s">
        <v>8</v>
      </c>
      <c r="F698" t="s">
        <v>11</v>
      </c>
      <c r="G698">
        <v>8633</v>
      </c>
    </row>
    <row r="699" spans="1:7" x14ac:dyDescent="0.3">
      <c r="A699" s="1">
        <v>44222</v>
      </c>
      <c r="B699" t="s">
        <v>29</v>
      </c>
      <c r="C699" t="str">
        <f>VLOOKUP(B699,[1]Store_Code!$A$2:$B$10,2,FALSE)</f>
        <v>Stirling</v>
      </c>
      <c r="D699">
        <f t="shared" si="10"/>
        <v>21</v>
      </c>
      <c r="E699" t="s">
        <v>10</v>
      </c>
      <c r="F699" t="s">
        <v>11</v>
      </c>
      <c r="G699">
        <v>28666</v>
      </c>
    </row>
    <row r="700" spans="1:7" x14ac:dyDescent="0.3">
      <c r="A700" s="1">
        <v>44222</v>
      </c>
      <c r="B700" t="s">
        <v>29</v>
      </c>
      <c r="C700" t="str">
        <f>VLOOKUP(B700,[1]Store_Code!$A$2:$B$10,2,FALSE)</f>
        <v>Stirling</v>
      </c>
      <c r="D700">
        <f t="shared" si="10"/>
        <v>15.7</v>
      </c>
      <c r="E700" t="s">
        <v>13</v>
      </c>
      <c r="F700" t="s">
        <v>11</v>
      </c>
      <c r="G700">
        <v>5191</v>
      </c>
    </row>
    <row r="701" spans="1:7" x14ac:dyDescent="0.3">
      <c r="A701" s="1">
        <v>44222</v>
      </c>
      <c r="B701" t="s">
        <v>30</v>
      </c>
      <c r="C701" t="str">
        <f>VLOOKUP(B701,[1]Store_Code!$A$2:$B$10,2,FALSE)</f>
        <v>Edinburgh</v>
      </c>
      <c r="D701">
        <f t="shared" si="10"/>
        <v>29</v>
      </c>
      <c r="E701" t="s">
        <v>8</v>
      </c>
      <c r="F701" t="s">
        <v>11</v>
      </c>
      <c r="G701">
        <v>15604</v>
      </c>
    </row>
    <row r="702" spans="1:7" x14ac:dyDescent="0.3">
      <c r="A702" s="1">
        <v>44222</v>
      </c>
      <c r="B702" t="s">
        <v>30</v>
      </c>
      <c r="C702" t="str">
        <f>VLOOKUP(B702,[1]Store_Code!$A$2:$B$10,2,FALSE)</f>
        <v>Edinburgh</v>
      </c>
      <c r="D702">
        <f t="shared" si="10"/>
        <v>39</v>
      </c>
      <c r="E702" t="s">
        <v>10</v>
      </c>
      <c r="F702" t="s">
        <v>11</v>
      </c>
      <c r="G702">
        <v>61427</v>
      </c>
    </row>
    <row r="703" spans="1:7" x14ac:dyDescent="0.3">
      <c r="A703" s="1">
        <v>44222</v>
      </c>
      <c r="B703" t="s">
        <v>30</v>
      </c>
      <c r="C703" t="str">
        <f>VLOOKUP(B703,[1]Store_Code!$A$2:$B$10,2,FALSE)</f>
        <v>Edinburgh</v>
      </c>
      <c r="D703">
        <f t="shared" si="10"/>
        <v>24</v>
      </c>
      <c r="E703" t="s">
        <v>13</v>
      </c>
      <c r="F703" t="s">
        <v>11</v>
      </c>
      <c r="G703">
        <v>7786</v>
      </c>
    </row>
    <row r="704" spans="1:7" x14ac:dyDescent="0.3">
      <c r="A704" s="1">
        <v>44223</v>
      </c>
      <c r="B704" t="s">
        <v>7</v>
      </c>
      <c r="C704" t="str">
        <f>VLOOKUP(B704,[1]Store_Code!$A$2:$B$10,2,FALSE)</f>
        <v>Perth</v>
      </c>
      <c r="D704">
        <f t="shared" si="10"/>
        <v>18</v>
      </c>
      <c r="E704" t="s">
        <v>8</v>
      </c>
      <c r="F704" t="s">
        <v>11</v>
      </c>
      <c r="G704">
        <v>6401</v>
      </c>
    </row>
    <row r="705" spans="1:7" x14ac:dyDescent="0.3">
      <c r="A705" s="1">
        <v>44223</v>
      </c>
      <c r="B705" t="s">
        <v>7</v>
      </c>
      <c r="C705" t="str">
        <f>VLOOKUP(B705,[1]Store_Code!$A$2:$B$10,2,FALSE)</f>
        <v>Perth</v>
      </c>
      <c r="D705">
        <f t="shared" si="10"/>
        <v>19</v>
      </c>
      <c r="E705" t="s">
        <v>10</v>
      </c>
      <c r="F705" t="s">
        <v>9</v>
      </c>
      <c r="G705">
        <v>26878</v>
      </c>
    </row>
    <row r="706" spans="1:7" x14ac:dyDescent="0.3">
      <c r="A706" s="1">
        <v>44223</v>
      </c>
      <c r="B706" t="s">
        <v>7</v>
      </c>
      <c r="C706" t="str">
        <f>VLOOKUP(B706,[1]Store_Code!$A$2:$B$10,2,FALSE)</f>
        <v>Perth</v>
      </c>
      <c r="D706">
        <f t="shared" ref="D706:D769" si="11">INDEX($I$4:$K$12,MATCH(C706,$H$4:$H$12,0),MATCH(E706,I$3:K$3,0))</f>
        <v>13</v>
      </c>
      <c r="E706" t="s">
        <v>13</v>
      </c>
      <c r="F706" t="s">
        <v>11</v>
      </c>
      <c r="G706">
        <v>6481</v>
      </c>
    </row>
    <row r="707" spans="1:7" x14ac:dyDescent="0.3">
      <c r="A707" s="1">
        <v>44223</v>
      </c>
      <c r="B707" t="s">
        <v>15</v>
      </c>
      <c r="C707" t="str">
        <f>VLOOKUP(B707,[1]Store_Code!$A$2:$B$10,2,FALSE)</f>
        <v>Aberdeen</v>
      </c>
      <c r="D707">
        <f t="shared" si="11"/>
        <v>24</v>
      </c>
      <c r="E707" t="s">
        <v>8</v>
      </c>
      <c r="F707" t="s">
        <v>11</v>
      </c>
      <c r="G707">
        <v>10412</v>
      </c>
    </row>
    <row r="708" spans="1:7" x14ac:dyDescent="0.3">
      <c r="A708" s="1">
        <v>44223</v>
      </c>
      <c r="B708" t="s">
        <v>15</v>
      </c>
      <c r="C708" t="str">
        <f>VLOOKUP(B708,[1]Store_Code!$A$2:$B$10,2,FALSE)</f>
        <v>Aberdeen</v>
      </c>
      <c r="D708">
        <f t="shared" si="11"/>
        <v>28</v>
      </c>
      <c r="E708" t="s">
        <v>10</v>
      </c>
      <c r="F708" t="s">
        <v>11</v>
      </c>
      <c r="G708">
        <v>42307</v>
      </c>
    </row>
    <row r="709" spans="1:7" x14ac:dyDescent="0.3">
      <c r="A709" s="1">
        <v>44223</v>
      </c>
      <c r="B709" t="s">
        <v>15</v>
      </c>
      <c r="C709" t="str">
        <f>VLOOKUP(B709,[1]Store_Code!$A$2:$B$10,2,FALSE)</f>
        <v>Aberdeen</v>
      </c>
      <c r="D709">
        <f t="shared" si="11"/>
        <v>16</v>
      </c>
      <c r="E709" t="s">
        <v>13</v>
      </c>
      <c r="F709" t="s">
        <v>11</v>
      </c>
      <c r="G709">
        <v>7682</v>
      </c>
    </row>
    <row r="710" spans="1:7" x14ac:dyDescent="0.3">
      <c r="A710" s="1">
        <v>44223</v>
      </c>
      <c r="B710" t="s">
        <v>19</v>
      </c>
      <c r="C710" t="str">
        <f>VLOOKUP(B710,[1]Store_Code!$A$2:$B$10,2,FALSE)</f>
        <v>St Andrews</v>
      </c>
      <c r="D710">
        <f t="shared" si="11"/>
        <v>15</v>
      </c>
      <c r="E710" t="s">
        <v>8</v>
      </c>
      <c r="F710" t="s">
        <v>11</v>
      </c>
      <c r="G710">
        <v>5396</v>
      </c>
    </row>
    <row r="711" spans="1:7" x14ac:dyDescent="0.3">
      <c r="A711" s="1">
        <v>44223</v>
      </c>
      <c r="B711" t="s">
        <v>19</v>
      </c>
      <c r="C711" t="str">
        <f>VLOOKUP(B711,[1]Store_Code!$A$2:$B$10,2,FALSE)</f>
        <v>St Andrews</v>
      </c>
      <c r="D711">
        <f t="shared" si="11"/>
        <v>19</v>
      </c>
      <c r="E711" t="s">
        <v>10</v>
      </c>
      <c r="F711" t="s">
        <v>11</v>
      </c>
      <c r="G711">
        <v>17486</v>
      </c>
    </row>
    <row r="712" spans="1:7" x14ac:dyDescent="0.3">
      <c r="A712" s="1">
        <v>44223</v>
      </c>
      <c r="B712" t="s">
        <v>19</v>
      </c>
      <c r="C712" t="str">
        <f>VLOOKUP(B712,[1]Store_Code!$A$2:$B$10,2,FALSE)</f>
        <v>St Andrews</v>
      </c>
      <c r="D712">
        <f t="shared" si="11"/>
        <v>10</v>
      </c>
      <c r="E712" t="s">
        <v>13</v>
      </c>
      <c r="F712" t="s">
        <v>11</v>
      </c>
      <c r="G712">
        <v>5324</v>
      </c>
    </row>
    <row r="713" spans="1:7" x14ac:dyDescent="0.3">
      <c r="A713" s="1">
        <v>44223</v>
      </c>
      <c r="B713" t="s">
        <v>23</v>
      </c>
      <c r="C713" t="str">
        <f>VLOOKUP(B713,[1]Store_Code!$A$2:$B$10,2,FALSE)</f>
        <v>Dundee</v>
      </c>
      <c r="D713">
        <f t="shared" si="11"/>
        <v>23</v>
      </c>
      <c r="E713" t="s">
        <v>8</v>
      </c>
      <c r="F713" t="s">
        <v>11</v>
      </c>
      <c r="G713">
        <v>11659</v>
      </c>
    </row>
    <row r="714" spans="1:7" x14ac:dyDescent="0.3">
      <c r="A714" s="1">
        <v>44223</v>
      </c>
      <c r="B714" t="s">
        <v>23</v>
      </c>
      <c r="C714" t="str">
        <f>VLOOKUP(B714,[1]Store_Code!$A$2:$B$10,2,FALSE)</f>
        <v>Dundee</v>
      </c>
      <c r="D714">
        <f t="shared" si="11"/>
        <v>30</v>
      </c>
      <c r="E714" t="s">
        <v>10</v>
      </c>
      <c r="F714" t="s">
        <v>11</v>
      </c>
      <c r="G714">
        <v>40796</v>
      </c>
    </row>
    <row r="715" spans="1:7" x14ac:dyDescent="0.3">
      <c r="A715" s="1">
        <v>44223</v>
      </c>
      <c r="B715" t="s">
        <v>23</v>
      </c>
      <c r="C715" t="str">
        <f>VLOOKUP(B715,[1]Store_Code!$A$2:$B$10,2,FALSE)</f>
        <v>Dundee</v>
      </c>
      <c r="D715">
        <f t="shared" si="11"/>
        <v>22</v>
      </c>
      <c r="E715" t="s">
        <v>13</v>
      </c>
      <c r="F715" t="s">
        <v>11</v>
      </c>
      <c r="G715">
        <v>7656</v>
      </c>
    </row>
    <row r="716" spans="1:7" x14ac:dyDescent="0.3">
      <c r="A716" s="1">
        <v>44223</v>
      </c>
      <c r="B716" t="s">
        <v>26</v>
      </c>
      <c r="C716" t="str">
        <f>VLOOKUP(B716,[1]Store_Code!$A$2:$B$10,2,FALSE)</f>
        <v>Glasgow</v>
      </c>
      <c r="D716">
        <f t="shared" si="11"/>
        <v>31</v>
      </c>
      <c r="E716" t="s">
        <v>8</v>
      </c>
      <c r="F716" t="s">
        <v>11</v>
      </c>
      <c r="G716">
        <v>22091</v>
      </c>
    </row>
    <row r="717" spans="1:7" x14ac:dyDescent="0.3">
      <c r="A717" s="1">
        <v>44223</v>
      </c>
      <c r="B717" t="s">
        <v>26</v>
      </c>
      <c r="C717" t="str">
        <f>VLOOKUP(B717,[1]Store_Code!$A$2:$B$10,2,FALSE)</f>
        <v>Glasgow</v>
      </c>
      <c r="D717">
        <f t="shared" si="11"/>
        <v>44</v>
      </c>
      <c r="E717" t="s">
        <v>10</v>
      </c>
      <c r="F717" t="s">
        <v>11</v>
      </c>
      <c r="G717">
        <v>95952</v>
      </c>
    </row>
    <row r="718" spans="1:7" x14ac:dyDescent="0.3">
      <c r="A718" s="1">
        <v>44223</v>
      </c>
      <c r="B718" t="s">
        <v>26</v>
      </c>
      <c r="C718" t="str">
        <f>VLOOKUP(B718,[1]Store_Code!$A$2:$B$10,2,FALSE)</f>
        <v>Glasgow</v>
      </c>
      <c r="D718">
        <f t="shared" si="11"/>
        <v>26</v>
      </c>
      <c r="E718" t="s">
        <v>13</v>
      </c>
      <c r="F718" t="s">
        <v>11</v>
      </c>
      <c r="G718">
        <v>11326</v>
      </c>
    </row>
    <row r="719" spans="1:7" x14ac:dyDescent="0.3">
      <c r="A719" s="1">
        <v>44223</v>
      </c>
      <c r="B719" t="s">
        <v>27</v>
      </c>
      <c r="C719" t="str">
        <f>VLOOKUP(B719,[1]Store_Code!$A$2:$B$10,2,FALSE)</f>
        <v>Dumfries</v>
      </c>
      <c r="D719">
        <f t="shared" si="11"/>
        <v>13</v>
      </c>
      <c r="E719" t="s">
        <v>8</v>
      </c>
      <c r="F719" t="s">
        <v>11</v>
      </c>
      <c r="G719">
        <v>7600</v>
      </c>
    </row>
    <row r="720" spans="1:7" x14ac:dyDescent="0.3">
      <c r="A720" s="1">
        <v>44223</v>
      </c>
      <c r="B720" t="s">
        <v>27</v>
      </c>
      <c r="C720" t="str">
        <f>VLOOKUP(B720,[1]Store_Code!$A$2:$B$10,2,FALSE)</f>
        <v>Dumfries</v>
      </c>
      <c r="D720">
        <f t="shared" si="11"/>
        <v>18</v>
      </c>
      <c r="E720" t="s">
        <v>10</v>
      </c>
      <c r="F720" t="s">
        <v>11</v>
      </c>
      <c r="G720">
        <v>21758</v>
      </c>
    </row>
    <row r="721" spans="1:10" x14ac:dyDescent="0.3">
      <c r="A721" s="1">
        <v>44223</v>
      </c>
      <c r="B721" t="s">
        <v>27</v>
      </c>
      <c r="C721" t="str">
        <f>VLOOKUP(B721,[1]Store_Code!$A$2:$B$10,2,FALSE)</f>
        <v>Dumfries</v>
      </c>
      <c r="D721">
        <f t="shared" si="11"/>
        <v>9</v>
      </c>
      <c r="E721" t="s">
        <v>13</v>
      </c>
      <c r="F721" t="s">
        <v>11</v>
      </c>
      <c r="G721">
        <v>3359</v>
      </c>
    </row>
    <row r="722" spans="1:10" x14ac:dyDescent="0.3">
      <c r="A722" s="1">
        <v>44223</v>
      </c>
      <c r="B722" t="s">
        <v>28</v>
      </c>
      <c r="C722" t="str">
        <f>VLOOKUP(B722,[1]Store_Code!$A$2:$B$10,2,FALSE)</f>
        <v>Inverness</v>
      </c>
      <c r="D722">
        <f t="shared" si="11"/>
        <v>22</v>
      </c>
      <c r="E722" t="s">
        <v>8</v>
      </c>
      <c r="F722" t="s">
        <v>11</v>
      </c>
      <c r="G722">
        <v>9867</v>
      </c>
    </row>
    <row r="723" spans="1:10" x14ac:dyDescent="0.3">
      <c r="A723" s="1">
        <v>44223</v>
      </c>
      <c r="B723" t="s">
        <v>28</v>
      </c>
      <c r="C723" t="str">
        <f>VLOOKUP(B723,[1]Store_Code!$A$2:$B$10,2,FALSE)</f>
        <v>Inverness</v>
      </c>
      <c r="D723">
        <f t="shared" si="11"/>
        <v>20</v>
      </c>
      <c r="E723" t="s">
        <v>10</v>
      </c>
      <c r="F723" t="s">
        <v>11</v>
      </c>
      <c r="G723">
        <v>35450</v>
      </c>
    </row>
    <row r="724" spans="1:10" x14ac:dyDescent="0.3">
      <c r="A724" s="1">
        <v>44223</v>
      </c>
      <c r="B724" t="s">
        <v>28</v>
      </c>
      <c r="C724" t="str">
        <f>VLOOKUP(B724,[1]Store_Code!$A$2:$B$10,2,FALSE)</f>
        <v>Inverness</v>
      </c>
      <c r="D724">
        <f t="shared" si="11"/>
        <v>20</v>
      </c>
      <c r="E724" t="s">
        <v>13</v>
      </c>
      <c r="F724" t="s">
        <v>11</v>
      </c>
      <c r="G724">
        <v>5544</v>
      </c>
    </row>
    <row r="725" spans="1:10" x14ac:dyDescent="0.3">
      <c r="A725" s="1">
        <v>44223</v>
      </c>
      <c r="B725" t="s">
        <v>29</v>
      </c>
      <c r="C725" t="str">
        <f>VLOOKUP(B725,[1]Store_Code!$A$2:$B$10,2,FALSE)</f>
        <v>Stirling</v>
      </c>
      <c r="D725">
        <f t="shared" si="11"/>
        <v>22</v>
      </c>
      <c r="E725" t="s">
        <v>8</v>
      </c>
      <c r="F725" t="s">
        <v>11</v>
      </c>
      <c r="G725">
        <v>8015</v>
      </c>
    </row>
    <row r="726" spans="1:10" x14ac:dyDescent="0.3">
      <c r="A726" s="1">
        <v>44223</v>
      </c>
      <c r="B726" t="s">
        <v>29</v>
      </c>
      <c r="C726" t="str">
        <f>VLOOKUP(B726,[1]Store_Code!$A$2:$B$10,2,FALSE)</f>
        <v>Stirling</v>
      </c>
      <c r="D726">
        <f t="shared" si="11"/>
        <v>21</v>
      </c>
      <c r="E726" t="s">
        <v>10</v>
      </c>
      <c r="F726" t="s">
        <v>11</v>
      </c>
      <c r="G726">
        <v>28557</v>
      </c>
    </row>
    <row r="727" spans="1:10" x14ac:dyDescent="0.3">
      <c r="A727" s="1">
        <v>44223</v>
      </c>
      <c r="B727" t="s">
        <v>29</v>
      </c>
      <c r="C727" t="str">
        <f>VLOOKUP(B727,[1]Store_Code!$A$2:$B$10,2,FALSE)</f>
        <v>Stirling</v>
      </c>
      <c r="D727">
        <f t="shared" si="11"/>
        <v>15.7</v>
      </c>
      <c r="E727" t="s">
        <v>13</v>
      </c>
      <c r="F727" t="s">
        <v>11</v>
      </c>
      <c r="G727">
        <v>5557</v>
      </c>
    </row>
    <row r="728" spans="1:10" x14ac:dyDescent="0.3">
      <c r="A728" s="1">
        <v>44223</v>
      </c>
      <c r="B728" t="s">
        <v>30</v>
      </c>
      <c r="C728" t="str">
        <f>VLOOKUP(B728,[1]Store_Code!$A$2:$B$10,2,FALSE)</f>
        <v>Edinburgh</v>
      </c>
      <c r="D728">
        <f t="shared" si="11"/>
        <v>29</v>
      </c>
      <c r="E728" t="s">
        <v>8</v>
      </c>
      <c r="F728" t="s">
        <v>11</v>
      </c>
      <c r="G728" s="15">
        <v>18436</v>
      </c>
      <c r="H728" s="15"/>
      <c r="I728" s="15"/>
      <c r="J728" s="15"/>
    </row>
    <row r="729" spans="1:10" x14ac:dyDescent="0.3">
      <c r="A729" s="1">
        <v>44223</v>
      </c>
      <c r="B729" t="s">
        <v>30</v>
      </c>
      <c r="C729" t="str">
        <f>VLOOKUP(B729,[1]Store_Code!$A$2:$B$10,2,FALSE)</f>
        <v>Edinburgh</v>
      </c>
      <c r="D729">
        <f t="shared" si="11"/>
        <v>39</v>
      </c>
      <c r="E729" t="s">
        <v>10</v>
      </c>
      <c r="F729" t="s">
        <v>11</v>
      </c>
      <c r="G729">
        <v>61194</v>
      </c>
    </row>
    <row r="730" spans="1:10" x14ac:dyDescent="0.3">
      <c r="A730" s="1">
        <v>44223</v>
      </c>
      <c r="B730" t="s">
        <v>30</v>
      </c>
      <c r="C730" t="str">
        <f>VLOOKUP(B730,[1]Store_Code!$A$2:$B$10,2,FALSE)</f>
        <v>Edinburgh</v>
      </c>
      <c r="D730">
        <f t="shared" si="11"/>
        <v>24</v>
      </c>
      <c r="E730" t="s">
        <v>13</v>
      </c>
      <c r="F730" t="s">
        <v>11</v>
      </c>
      <c r="G730">
        <v>8334</v>
      </c>
    </row>
    <row r="731" spans="1:10" x14ac:dyDescent="0.3">
      <c r="A731" s="1">
        <v>44224</v>
      </c>
      <c r="B731" t="s">
        <v>7</v>
      </c>
      <c r="C731" t="str">
        <f>VLOOKUP(B731,[1]Store_Code!$A$2:$B$10,2,FALSE)</f>
        <v>Perth</v>
      </c>
      <c r="D731">
        <f t="shared" si="11"/>
        <v>18</v>
      </c>
      <c r="E731" t="s">
        <v>8</v>
      </c>
      <c r="F731" t="s">
        <v>11</v>
      </c>
      <c r="G731">
        <v>6684</v>
      </c>
    </row>
    <row r="732" spans="1:10" x14ac:dyDescent="0.3">
      <c r="A732" s="1">
        <v>44224</v>
      </c>
      <c r="B732" t="s">
        <v>7</v>
      </c>
      <c r="C732" t="str">
        <f>VLOOKUP(B732,[1]Store_Code!$A$2:$B$10,2,FALSE)</f>
        <v>Perth</v>
      </c>
      <c r="D732">
        <f t="shared" si="11"/>
        <v>19</v>
      </c>
      <c r="E732" t="s">
        <v>10</v>
      </c>
      <c r="F732" t="s">
        <v>9</v>
      </c>
      <c r="G732">
        <v>26487</v>
      </c>
    </row>
    <row r="733" spans="1:10" x14ac:dyDescent="0.3">
      <c r="A733" s="1">
        <v>44224</v>
      </c>
      <c r="B733" t="s">
        <v>7</v>
      </c>
      <c r="C733" t="str">
        <f>VLOOKUP(B733,[1]Store_Code!$A$2:$B$10,2,FALSE)</f>
        <v>Perth</v>
      </c>
      <c r="D733">
        <f t="shared" si="11"/>
        <v>13</v>
      </c>
      <c r="E733" t="s">
        <v>13</v>
      </c>
      <c r="F733" t="s">
        <v>11</v>
      </c>
      <c r="G733">
        <v>6001</v>
      </c>
    </row>
    <row r="734" spans="1:10" x14ac:dyDescent="0.3">
      <c r="A734" s="1">
        <v>44224</v>
      </c>
      <c r="B734" t="s">
        <v>15</v>
      </c>
      <c r="C734" t="str">
        <f>VLOOKUP(B734,[1]Store_Code!$A$2:$B$10,2,FALSE)</f>
        <v>Aberdeen</v>
      </c>
      <c r="D734">
        <f t="shared" si="11"/>
        <v>24</v>
      </c>
      <c r="E734" t="s">
        <v>8</v>
      </c>
      <c r="F734" t="s">
        <v>11</v>
      </c>
      <c r="G734">
        <v>10873</v>
      </c>
    </row>
    <row r="735" spans="1:10" x14ac:dyDescent="0.3">
      <c r="A735" s="1">
        <v>44224</v>
      </c>
      <c r="B735" t="s">
        <v>15</v>
      </c>
      <c r="C735" t="str">
        <f>VLOOKUP(B735,[1]Store_Code!$A$2:$B$10,2,FALSE)</f>
        <v>Aberdeen</v>
      </c>
      <c r="D735">
        <f t="shared" si="11"/>
        <v>28</v>
      </c>
      <c r="E735" t="s">
        <v>10</v>
      </c>
      <c r="F735" t="s">
        <v>11</v>
      </c>
      <c r="G735">
        <v>41693</v>
      </c>
    </row>
    <row r="736" spans="1:10" x14ac:dyDescent="0.3">
      <c r="A736" s="1">
        <v>44224</v>
      </c>
      <c r="B736" t="s">
        <v>15</v>
      </c>
      <c r="C736" t="str">
        <f>VLOOKUP(B736,[1]Store_Code!$A$2:$B$10,2,FALSE)</f>
        <v>Aberdeen</v>
      </c>
      <c r="D736">
        <f t="shared" si="11"/>
        <v>16</v>
      </c>
      <c r="E736" t="s">
        <v>13</v>
      </c>
      <c r="F736" t="s">
        <v>11</v>
      </c>
      <c r="G736">
        <v>7112</v>
      </c>
    </row>
    <row r="737" spans="1:10" x14ac:dyDescent="0.3">
      <c r="A737" s="1">
        <v>44224</v>
      </c>
      <c r="B737" t="s">
        <v>19</v>
      </c>
      <c r="C737" t="str">
        <f>VLOOKUP(B737,[1]Store_Code!$A$2:$B$10,2,FALSE)</f>
        <v>St Andrews</v>
      </c>
      <c r="D737">
        <f t="shared" si="11"/>
        <v>15</v>
      </c>
      <c r="E737" t="s">
        <v>8</v>
      </c>
      <c r="F737" t="s">
        <v>11</v>
      </c>
      <c r="G737" s="15">
        <v>3852</v>
      </c>
      <c r="H737" s="15"/>
      <c r="I737" s="15"/>
      <c r="J737" s="15"/>
    </row>
    <row r="738" spans="1:10" x14ac:dyDescent="0.3">
      <c r="A738" s="1">
        <v>44224</v>
      </c>
      <c r="B738" t="s">
        <v>19</v>
      </c>
      <c r="C738" t="str">
        <f>VLOOKUP(B738,[1]Store_Code!$A$2:$B$10,2,FALSE)</f>
        <v>St Andrews</v>
      </c>
      <c r="D738">
        <f t="shared" si="11"/>
        <v>19</v>
      </c>
      <c r="E738" t="s">
        <v>10</v>
      </c>
      <c r="F738" t="s">
        <v>11</v>
      </c>
      <c r="G738">
        <v>17430</v>
      </c>
    </row>
    <row r="739" spans="1:10" x14ac:dyDescent="0.3">
      <c r="A739" s="1">
        <v>44224</v>
      </c>
      <c r="B739" t="s">
        <v>19</v>
      </c>
      <c r="C739" t="str">
        <f>VLOOKUP(B739,[1]Store_Code!$A$2:$B$10,2,FALSE)</f>
        <v>St Andrews</v>
      </c>
      <c r="D739">
        <f t="shared" si="11"/>
        <v>10</v>
      </c>
      <c r="E739" t="s">
        <v>13</v>
      </c>
      <c r="F739" t="s">
        <v>11</v>
      </c>
      <c r="G739">
        <v>4930</v>
      </c>
    </row>
    <row r="740" spans="1:10" x14ac:dyDescent="0.3">
      <c r="A740" s="1">
        <v>44224</v>
      </c>
      <c r="B740" t="s">
        <v>23</v>
      </c>
      <c r="C740" t="str">
        <f>VLOOKUP(B740,[1]Store_Code!$A$2:$B$10,2,FALSE)</f>
        <v>Dundee</v>
      </c>
      <c r="D740">
        <f t="shared" si="11"/>
        <v>23</v>
      </c>
      <c r="E740" t="s">
        <v>8</v>
      </c>
      <c r="F740" t="s">
        <v>11</v>
      </c>
      <c r="G740">
        <v>12174</v>
      </c>
    </row>
    <row r="741" spans="1:10" x14ac:dyDescent="0.3">
      <c r="A741" s="1">
        <v>44224</v>
      </c>
      <c r="B741" t="s">
        <v>23</v>
      </c>
      <c r="C741" t="str">
        <f>VLOOKUP(B741,[1]Store_Code!$A$2:$B$10,2,FALSE)</f>
        <v>Dundee</v>
      </c>
      <c r="D741">
        <f t="shared" si="11"/>
        <v>30</v>
      </c>
      <c r="E741" t="s">
        <v>10</v>
      </c>
      <c r="F741" t="s">
        <v>11</v>
      </c>
      <c r="G741">
        <v>40204</v>
      </c>
    </row>
    <row r="742" spans="1:10" x14ac:dyDescent="0.3">
      <c r="A742" s="1">
        <v>44224</v>
      </c>
      <c r="B742" t="s">
        <v>23</v>
      </c>
      <c r="C742" t="str">
        <f>VLOOKUP(B742,[1]Store_Code!$A$2:$B$10,2,FALSE)</f>
        <v>Dundee</v>
      </c>
      <c r="D742">
        <f t="shared" si="11"/>
        <v>22</v>
      </c>
      <c r="E742" t="s">
        <v>13</v>
      </c>
      <c r="F742" t="s">
        <v>11</v>
      </c>
      <c r="G742">
        <v>7087</v>
      </c>
    </row>
    <row r="743" spans="1:10" x14ac:dyDescent="0.3">
      <c r="A743" s="1">
        <v>44224</v>
      </c>
      <c r="B743" t="s">
        <v>26</v>
      </c>
      <c r="C743" t="str">
        <f>VLOOKUP(B743,[1]Store_Code!$A$2:$B$10,2,FALSE)</f>
        <v>Glasgow</v>
      </c>
      <c r="D743">
        <f t="shared" si="11"/>
        <v>31</v>
      </c>
      <c r="E743" t="s">
        <v>8</v>
      </c>
      <c r="F743" t="s">
        <v>11</v>
      </c>
      <c r="G743">
        <v>23067</v>
      </c>
    </row>
    <row r="744" spans="1:10" x14ac:dyDescent="0.3">
      <c r="A744" s="1">
        <v>44224</v>
      </c>
      <c r="B744" t="s">
        <v>26</v>
      </c>
      <c r="C744" t="str">
        <f>VLOOKUP(B744,[1]Store_Code!$A$2:$B$10,2,FALSE)</f>
        <v>Glasgow</v>
      </c>
      <c r="D744">
        <f t="shared" si="11"/>
        <v>44</v>
      </c>
      <c r="E744" t="s">
        <v>10</v>
      </c>
      <c r="F744" t="s">
        <v>11</v>
      </c>
      <c r="G744">
        <v>94560</v>
      </c>
    </row>
    <row r="745" spans="1:10" x14ac:dyDescent="0.3">
      <c r="A745" s="1">
        <v>44224</v>
      </c>
      <c r="B745" t="s">
        <v>26</v>
      </c>
      <c r="C745" t="str">
        <f>VLOOKUP(B745,[1]Store_Code!$A$2:$B$10,2,FALSE)</f>
        <v>Glasgow</v>
      </c>
      <c r="D745">
        <f t="shared" si="11"/>
        <v>26</v>
      </c>
      <c r="E745" t="s">
        <v>13</v>
      </c>
      <c r="F745" t="s">
        <v>11</v>
      </c>
      <c r="G745">
        <v>10485</v>
      </c>
    </row>
    <row r="746" spans="1:10" x14ac:dyDescent="0.3">
      <c r="A746" s="1">
        <v>44224</v>
      </c>
      <c r="B746" t="s">
        <v>27</v>
      </c>
      <c r="C746" t="str">
        <f>VLOOKUP(B746,[1]Store_Code!$A$2:$B$10,2,FALSE)</f>
        <v>Dumfries</v>
      </c>
      <c r="D746">
        <f t="shared" si="11"/>
        <v>13</v>
      </c>
      <c r="E746" t="s">
        <v>8</v>
      </c>
      <c r="F746" t="s">
        <v>11</v>
      </c>
      <c r="G746">
        <v>7936</v>
      </c>
    </row>
    <row r="747" spans="1:10" x14ac:dyDescent="0.3">
      <c r="A747" s="1">
        <v>44224</v>
      </c>
      <c r="B747" t="s">
        <v>27</v>
      </c>
      <c r="C747" t="str">
        <f>VLOOKUP(B747,[1]Store_Code!$A$2:$B$10,2,FALSE)</f>
        <v>Dumfries</v>
      </c>
      <c r="D747">
        <f t="shared" si="11"/>
        <v>18</v>
      </c>
      <c r="E747" t="s">
        <v>10</v>
      </c>
      <c r="F747" t="s">
        <v>11</v>
      </c>
      <c r="G747">
        <v>21442</v>
      </c>
    </row>
    <row r="748" spans="1:10" x14ac:dyDescent="0.3">
      <c r="A748" s="1">
        <v>44224</v>
      </c>
      <c r="B748" t="s">
        <v>27</v>
      </c>
      <c r="C748" t="str">
        <f>VLOOKUP(B748,[1]Store_Code!$A$2:$B$10,2,FALSE)</f>
        <v>Dumfries</v>
      </c>
      <c r="D748">
        <f t="shared" si="11"/>
        <v>9</v>
      </c>
      <c r="E748" t="s">
        <v>13</v>
      </c>
      <c r="F748" t="s">
        <v>11</v>
      </c>
      <c r="G748">
        <v>3109</v>
      </c>
    </row>
    <row r="749" spans="1:10" x14ac:dyDescent="0.3">
      <c r="A749" s="1">
        <v>44224</v>
      </c>
      <c r="B749" t="s">
        <v>28</v>
      </c>
      <c r="C749" t="str">
        <f>VLOOKUP(B749,[1]Store_Code!$A$2:$B$10,2,FALSE)</f>
        <v>Inverness</v>
      </c>
      <c r="D749">
        <f t="shared" si="11"/>
        <v>22</v>
      </c>
      <c r="E749" t="s">
        <v>8</v>
      </c>
      <c r="F749" t="s">
        <v>11</v>
      </c>
      <c r="G749">
        <v>10337</v>
      </c>
    </row>
    <row r="750" spans="1:10" x14ac:dyDescent="0.3">
      <c r="A750" s="1">
        <v>44224</v>
      </c>
      <c r="B750" t="s">
        <v>28</v>
      </c>
      <c r="C750" t="str">
        <f>VLOOKUP(B750,[1]Store_Code!$A$2:$B$10,2,FALSE)</f>
        <v>Inverness</v>
      </c>
      <c r="D750">
        <f t="shared" si="11"/>
        <v>20</v>
      </c>
      <c r="E750" t="s">
        <v>10</v>
      </c>
      <c r="F750" t="s">
        <v>11</v>
      </c>
      <c r="G750">
        <v>34936</v>
      </c>
    </row>
    <row r="751" spans="1:10" x14ac:dyDescent="0.3">
      <c r="A751" s="1">
        <v>44224</v>
      </c>
      <c r="B751" t="s">
        <v>28</v>
      </c>
      <c r="C751" t="str">
        <f>VLOOKUP(B751,[1]Store_Code!$A$2:$B$10,2,FALSE)</f>
        <v>Inverness</v>
      </c>
      <c r="D751">
        <f t="shared" si="11"/>
        <v>20</v>
      </c>
      <c r="E751" t="s">
        <v>13</v>
      </c>
      <c r="F751" t="s">
        <v>11</v>
      </c>
      <c r="G751">
        <v>5132</v>
      </c>
    </row>
    <row r="752" spans="1:10" x14ac:dyDescent="0.3">
      <c r="A752" s="1">
        <v>44224</v>
      </c>
      <c r="B752" t="s">
        <v>29</v>
      </c>
      <c r="C752" t="str">
        <f>VLOOKUP(B752,[1]Store_Code!$A$2:$B$10,2,FALSE)</f>
        <v>Stirling</v>
      </c>
      <c r="D752">
        <f t="shared" si="11"/>
        <v>22</v>
      </c>
      <c r="E752" t="s">
        <v>8</v>
      </c>
      <c r="F752" t="s">
        <v>11</v>
      </c>
      <c r="G752">
        <v>8402</v>
      </c>
    </row>
    <row r="753" spans="1:7" x14ac:dyDescent="0.3">
      <c r="A753" s="1">
        <v>44224</v>
      </c>
      <c r="B753" t="s">
        <v>29</v>
      </c>
      <c r="C753" t="str">
        <f>VLOOKUP(B753,[1]Store_Code!$A$2:$B$10,2,FALSE)</f>
        <v>Stirling</v>
      </c>
      <c r="D753">
        <f t="shared" si="11"/>
        <v>21</v>
      </c>
      <c r="E753" t="s">
        <v>10</v>
      </c>
      <c r="F753" t="s">
        <v>11</v>
      </c>
      <c r="G753">
        <v>28143</v>
      </c>
    </row>
    <row r="754" spans="1:7" x14ac:dyDescent="0.3">
      <c r="A754" s="1">
        <v>44224</v>
      </c>
      <c r="B754" t="s">
        <v>29</v>
      </c>
      <c r="C754" t="str">
        <f>VLOOKUP(B754,[1]Store_Code!$A$2:$B$10,2,FALSE)</f>
        <v>Stirling</v>
      </c>
      <c r="D754">
        <f t="shared" si="11"/>
        <v>15.7</v>
      </c>
      <c r="E754" t="s">
        <v>13</v>
      </c>
      <c r="F754" t="s">
        <v>11</v>
      </c>
      <c r="G754">
        <v>5144</v>
      </c>
    </row>
    <row r="755" spans="1:7" x14ac:dyDescent="0.3">
      <c r="A755" s="1">
        <v>44224</v>
      </c>
      <c r="B755" t="s">
        <v>30</v>
      </c>
      <c r="C755" t="str">
        <f>VLOOKUP(B755,[1]Store_Code!$A$2:$B$10,2,FALSE)</f>
        <v>Edinburgh</v>
      </c>
      <c r="D755">
        <f t="shared" si="11"/>
        <v>29</v>
      </c>
      <c r="E755" t="s">
        <v>8</v>
      </c>
      <c r="F755" t="s">
        <v>11</v>
      </c>
      <c r="G755">
        <v>15219</v>
      </c>
    </row>
    <row r="756" spans="1:7" x14ac:dyDescent="0.3">
      <c r="A756" s="1">
        <v>44224</v>
      </c>
      <c r="B756" t="s">
        <v>30</v>
      </c>
      <c r="C756" t="str">
        <f>VLOOKUP(B756,[1]Store_Code!$A$2:$B$10,2,FALSE)</f>
        <v>Edinburgh</v>
      </c>
      <c r="D756">
        <f t="shared" si="11"/>
        <v>39</v>
      </c>
      <c r="E756" t="s">
        <v>10</v>
      </c>
      <c r="F756" t="s">
        <v>11</v>
      </c>
      <c r="G756">
        <v>60307</v>
      </c>
    </row>
    <row r="757" spans="1:7" x14ac:dyDescent="0.3">
      <c r="A757" s="1">
        <v>44224</v>
      </c>
      <c r="B757" t="s">
        <v>30</v>
      </c>
      <c r="C757" t="str">
        <f>VLOOKUP(B757,[1]Store_Code!$A$2:$B$10,2,FALSE)</f>
        <v>Edinburgh</v>
      </c>
      <c r="D757">
        <f t="shared" si="11"/>
        <v>24</v>
      </c>
      <c r="E757" t="s">
        <v>13</v>
      </c>
      <c r="F757" t="s">
        <v>11</v>
      </c>
      <c r="G757">
        <v>7716</v>
      </c>
    </row>
    <row r="758" spans="1:7" x14ac:dyDescent="0.3">
      <c r="A758" s="1">
        <v>44225</v>
      </c>
      <c r="B758" t="s">
        <v>7</v>
      </c>
      <c r="C758" t="str">
        <f>VLOOKUP(B758,[1]Store_Code!$A$2:$B$10,2,FALSE)</f>
        <v>Perth</v>
      </c>
      <c r="D758">
        <f t="shared" si="11"/>
        <v>18</v>
      </c>
      <c r="E758" t="s">
        <v>8</v>
      </c>
      <c r="F758" t="s">
        <v>11</v>
      </c>
      <c r="G758">
        <v>6636</v>
      </c>
    </row>
    <row r="759" spans="1:7" x14ac:dyDescent="0.3">
      <c r="A759" s="1">
        <v>44225</v>
      </c>
      <c r="B759" t="s">
        <v>7</v>
      </c>
      <c r="C759" t="str">
        <f>VLOOKUP(B759,[1]Store_Code!$A$2:$B$10,2,FALSE)</f>
        <v>Perth</v>
      </c>
      <c r="D759">
        <f t="shared" si="11"/>
        <v>19</v>
      </c>
      <c r="E759" t="s">
        <v>10</v>
      </c>
      <c r="F759" t="s">
        <v>9</v>
      </c>
      <c r="G759">
        <v>21780</v>
      </c>
    </row>
    <row r="760" spans="1:7" x14ac:dyDescent="0.3">
      <c r="A760" s="1">
        <v>44225</v>
      </c>
      <c r="B760" t="s">
        <v>7</v>
      </c>
      <c r="C760" t="str">
        <f>VLOOKUP(B760,[1]Store_Code!$A$2:$B$10,2,FALSE)</f>
        <v>Perth</v>
      </c>
      <c r="D760">
        <f t="shared" si="11"/>
        <v>13</v>
      </c>
      <c r="E760" t="s">
        <v>13</v>
      </c>
      <c r="F760" t="s">
        <v>11</v>
      </c>
      <c r="G760">
        <v>7438</v>
      </c>
    </row>
    <row r="761" spans="1:7" x14ac:dyDescent="0.3">
      <c r="A761" s="1">
        <v>44225</v>
      </c>
      <c r="B761" t="s">
        <v>15</v>
      </c>
      <c r="C761" t="str">
        <f>VLOOKUP(B761,[1]Store_Code!$A$2:$B$10,2,FALSE)</f>
        <v>Aberdeen</v>
      </c>
      <c r="D761">
        <f t="shared" si="11"/>
        <v>24</v>
      </c>
      <c r="E761" t="s">
        <v>8</v>
      </c>
      <c r="F761" t="s">
        <v>11</v>
      </c>
      <c r="G761">
        <v>10793</v>
      </c>
    </row>
    <row r="762" spans="1:7" x14ac:dyDescent="0.3">
      <c r="A762" s="1">
        <v>44225</v>
      </c>
      <c r="B762" t="s">
        <v>15</v>
      </c>
      <c r="C762" t="str">
        <f>VLOOKUP(B762,[1]Store_Code!$A$2:$B$10,2,FALSE)</f>
        <v>Aberdeen</v>
      </c>
      <c r="D762">
        <f t="shared" si="11"/>
        <v>28</v>
      </c>
      <c r="E762" t="s">
        <v>10</v>
      </c>
      <c r="F762" t="s">
        <v>11</v>
      </c>
      <c r="G762">
        <v>34284</v>
      </c>
    </row>
    <row r="763" spans="1:7" x14ac:dyDescent="0.3">
      <c r="A763" s="1">
        <v>44225</v>
      </c>
      <c r="B763" t="s">
        <v>15</v>
      </c>
      <c r="C763" t="str">
        <f>VLOOKUP(B763,[1]Store_Code!$A$2:$B$10,2,FALSE)</f>
        <v>Aberdeen</v>
      </c>
      <c r="D763">
        <f t="shared" si="11"/>
        <v>16</v>
      </c>
      <c r="E763" t="s">
        <v>13</v>
      </c>
      <c r="F763" t="s">
        <v>11</v>
      </c>
      <c r="G763">
        <v>8815</v>
      </c>
    </row>
    <row r="764" spans="1:7" x14ac:dyDescent="0.3">
      <c r="A764" s="1">
        <v>44225</v>
      </c>
      <c r="B764" t="s">
        <v>19</v>
      </c>
      <c r="C764" t="str">
        <f>VLOOKUP(B764,[1]Store_Code!$A$2:$B$10,2,FALSE)</f>
        <v>St Andrews</v>
      </c>
      <c r="D764">
        <f t="shared" si="11"/>
        <v>15</v>
      </c>
      <c r="E764" t="s">
        <v>8</v>
      </c>
      <c r="F764" t="s">
        <v>11</v>
      </c>
      <c r="G764">
        <v>5613</v>
      </c>
    </row>
    <row r="765" spans="1:7" x14ac:dyDescent="0.3">
      <c r="A765" s="1">
        <v>44225</v>
      </c>
      <c r="B765" t="s">
        <v>19</v>
      </c>
      <c r="C765" t="str">
        <f>VLOOKUP(B765,[1]Store_Code!$A$2:$B$10,2,FALSE)</f>
        <v>St Andrews</v>
      </c>
      <c r="D765">
        <f t="shared" si="11"/>
        <v>19</v>
      </c>
      <c r="E765" t="s">
        <v>10</v>
      </c>
      <c r="F765" t="s">
        <v>11</v>
      </c>
      <c r="G765">
        <v>17279</v>
      </c>
    </row>
    <row r="766" spans="1:7" x14ac:dyDescent="0.3">
      <c r="A766" s="1">
        <v>44225</v>
      </c>
      <c r="B766" t="s">
        <v>19</v>
      </c>
      <c r="C766" t="str">
        <f>VLOOKUP(B766,[1]Store_Code!$A$2:$B$10,2,FALSE)</f>
        <v>St Andrews</v>
      </c>
      <c r="D766">
        <f t="shared" si="11"/>
        <v>10</v>
      </c>
      <c r="E766" t="s">
        <v>13</v>
      </c>
      <c r="F766" t="s">
        <v>11</v>
      </c>
      <c r="G766">
        <v>6109</v>
      </c>
    </row>
    <row r="767" spans="1:7" x14ac:dyDescent="0.3">
      <c r="A767" s="1">
        <v>44225</v>
      </c>
      <c r="B767" t="s">
        <v>23</v>
      </c>
      <c r="C767" t="str">
        <f>VLOOKUP(B767,[1]Store_Code!$A$2:$B$10,2,FALSE)</f>
        <v>Dundee</v>
      </c>
      <c r="D767">
        <f t="shared" si="11"/>
        <v>23</v>
      </c>
      <c r="E767" t="s">
        <v>8</v>
      </c>
      <c r="F767" t="s">
        <v>11</v>
      </c>
      <c r="G767">
        <v>12086</v>
      </c>
    </row>
    <row r="768" spans="1:7" x14ac:dyDescent="0.3">
      <c r="A768" s="1">
        <v>44225</v>
      </c>
      <c r="B768" t="s">
        <v>23</v>
      </c>
      <c r="C768" t="str">
        <f>VLOOKUP(B768,[1]Store_Code!$A$2:$B$10,2,FALSE)</f>
        <v>Dundee</v>
      </c>
      <c r="D768">
        <f t="shared" si="11"/>
        <v>30</v>
      </c>
      <c r="E768" t="s">
        <v>10</v>
      </c>
      <c r="F768" t="s">
        <v>11</v>
      </c>
      <c r="G768">
        <v>33059</v>
      </c>
    </row>
    <row r="769" spans="1:7" x14ac:dyDescent="0.3">
      <c r="A769" s="1">
        <v>44225</v>
      </c>
      <c r="B769" t="s">
        <v>23</v>
      </c>
      <c r="C769" t="str">
        <f>VLOOKUP(B769,[1]Store_Code!$A$2:$B$10,2,FALSE)</f>
        <v>Dundee</v>
      </c>
      <c r="D769">
        <f t="shared" si="11"/>
        <v>22</v>
      </c>
      <c r="E769" t="s">
        <v>13</v>
      </c>
      <c r="F769" t="s">
        <v>11</v>
      </c>
      <c r="G769">
        <v>8783</v>
      </c>
    </row>
    <row r="770" spans="1:7" x14ac:dyDescent="0.3">
      <c r="A770" s="1">
        <v>44225</v>
      </c>
      <c r="B770" t="s">
        <v>26</v>
      </c>
      <c r="C770" t="str">
        <f>VLOOKUP(B770,[1]Store_Code!$A$2:$B$10,2,FALSE)</f>
        <v>Glasgow</v>
      </c>
      <c r="D770">
        <f t="shared" ref="D770:D833" si="12">INDEX($I$4:$K$12,MATCH(C770,$H$4:$H$12,0),MATCH(E770,I$3:K$3,0))</f>
        <v>31</v>
      </c>
      <c r="E770" t="s">
        <v>8</v>
      </c>
      <c r="F770" t="s">
        <v>11</v>
      </c>
      <c r="G770">
        <v>22899</v>
      </c>
    </row>
    <row r="771" spans="1:7" x14ac:dyDescent="0.3">
      <c r="A771" s="1">
        <v>44225</v>
      </c>
      <c r="B771" t="s">
        <v>26</v>
      </c>
      <c r="C771" t="str">
        <f>VLOOKUP(B771,[1]Store_Code!$A$2:$B$10,2,FALSE)</f>
        <v>Glasgow</v>
      </c>
      <c r="D771">
        <f t="shared" si="12"/>
        <v>44</v>
      </c>
      <c r="E771" t="s">
        <v>10</v>
      </c>
      <c r="F771" t="s">
        <v>11</v>
      </c>
      <c r="G771">
        <v>77755</v>
      </c>
    </row>
    <row r="772" spans="1:7" x14ac:dyDescent="0.3">
      <c r="A772" s="1">
        <v>44225</v>
      </c>
      <c r="B772" t="s">
        <v>26</v>
      </c>
      <c r="C772" t="str">
        <f>VLOOKUP(B772,[1]Store_Code!$A$2:$B$10,2,FALSE)</f>
        <v>Glasgow</v>
      </c>
      <c r="D772">
        <f t="shared" si="12"/>
        <v>26</v>
      </c>
      <c r="E772" t="s">
        <v>13</v>
      </c>
      <c r="F772" t="s">
        <v>11</v>
      </c>
      <c r="G772">
        <v>12995</v>
      </c>
    </row>
    <row r="773" spans="1:7" x14ac:dyDescent="0.3">
      <c r="A773" s="1">
        <v>44225</v>
      </c>
      <c r="B773" t="s">
        <v>27</v>
      </c>
      <c r="C773" t="str">
        <f>VLOOKUP(B773,[1]Store_Code!$A$2:$B$10,2,FALSE)</f>
        <v>Dumfries</v>
      </c>
      <c r="D773">
        <f t="shared" si="12"/>
        <v>13</v>
      </c>
      <c r="E773" t="s">
        <v>8</v>
      </c>
      <c r="F773" t="s">
        <v>11</v>
      </c>
      <c r="G773">
        <v>7879</v>
      </c>
    </row>
    <row r="774" spans="1:7" x14ac:dyDescent="0.3">
      <c r="A774" s="1">
        <v>44225</v>
      </c>
      <c r="B774" t="s">
        <v>27</v>
      </c>
      <c r="C774" t="str">
        <f>VLOOKUP(B774,[1]Store_Code!$A$2:$B$10,2,FALSE)</f>
        <v>Dumfries</v>
      </c>
      <c r="D774">
        <f t="shared" si="12"/>
        <v>18</v>
      </c>
      <c r="E774" t="s">
        <v>10</v>
      </c>
      <c r="F774" t="s">
        <v>11</v>
      </c>
      <c r="G774">
        <v>17631</v>
      </c>
    </row>
    <row r="775" spans="1:7" x14ac:dyDescent="0.3">
      <c r="A775" s="1">
        <v>44225</v>
      </c>
      <c r="B775" t="s">
        <v>27</v>
      </c>
      <c r="C775" t="str">
        <f>VLOOKUP(B775,[1]Store_Code!$A$2:$B$10,2,FALSE)</f>
        <v>Dumfries</v>
      </c>
      <c r="D775">
        <f t="shared" si="12"/>
        <v>9</v>
      </c>
      <c r="E775" t="s">
        <v>13</v>
      </c>
      <c r="F775" t="s">
        <v>9</v>
      </c>
      <c r="G775">
        <v>4710</v>
      </c>
    </row>
    <row r="776" spans="1:7" x14ac:dyDescent="0.3">
      <c r="A776" s="1">
        <v>44225</v>
      </c>
      <c r="B776" t="s">
        <v>28</v>
      </c>
      <c r="C776" t="str">
        <f>VLOOKUP(B776,[1]Store_Code!$A$2:$B$10,2,FALSE)</f>
        <v>Inverness</v>
      </c>
      <c r="D776">
        <f t="shared" si="12"/>
        <v>22</v>
      </c>
      <c r="E776" t="s">
        <v>8</v>
      </c>
      <c r="F776" t="s">
        <v>11</v>
      </c>
      <c r="G776">
        <v>10256</v>
      </c>
    </row>
    <row r="777" spans="1:7" x14ac:dyDescent="0.3">
      <c r="A777" s="1">
        <v>44225</v>
      </c>
      <c r="B777" t="s">
        <v>28</v>
      </c>
      <c r="C777" t="str">
        <f>VLOOKUP(B777,[1]Store_Code!$A$2:$B$10,2,FALSE)</f>
        <v>Inverness</v>
      </c>
      <c r="D777">
        <f t="shared" si="12"/>
        <v>20</v>
      </c>
      <c r="E777" t="s">
        <v>10</v>
      </c>
      <c r="F777" t="s">
        <v>11</v>
      </c>
      <c r="G777">
        <v>28727</v>
      </c>
    </row>
    <row r="778" spans="1:7" x14ac:dyDescent="0.3">
      <c r="A778" s="1">
        <v>44225</v>
      </c>
      <c r="B778" t="s">
        <v>28</v>
      </c>
      <c r="C778" t="str">
        <f>VLOOKUP(B778,[1]Store_Code!$A$2:$B$10,2,FALSE)</f>
        <v>Inverness</v>
      </c>
      <c r="D778">
        <f t="shared" si="12"/>
        <v>20</v>
      </c>
      <c r="E778" t="s">
        <v>13</v>
      </c>
      <c r="F778" t="s">
        <v>11</v>
      </c>
      <c r="G778">
        <v>6360</v>
      </c>
    </row>
    <row r="779" spans="1:7" x14ac:dyDescent="0.3">
      <c r="A779" s="1">
        <v>44225</v>
      </c>
      <c r="B779" t="s">
        <v>29</v>
      </c>
      <c r="C779" t="str">
        <f>VLOOKUP(B779,[1]Store_Code!$A$2:$B$10,2,FALSE)</f>
        <v>Stirling</v>
      </c>
      <c r="D779">
        <f t="shared" si="12"/>
        <v>22</v>
      </c>
      <c r="E779" t="s">
        <v>8</v>
      </c>
      <c r="F779" t="s">
        <v>11</v>
      </c>
      <c r="G779">
        <v>8335</v>
      </c>
    </row>
    <row r="780" spans="1:7" x14ac:dyDescent="0.3">
      <c r="A780" s="1">
        <v>44225</v>
      </c>
      <c r="B780" t="s">
        <v>29</v>
      </c>
      <c r="C780" t="str">
        <f>VLOOKUP(B780,[1]Store_Code!$A$2:$B$10,2,FALSE)</f>
        <v>Stirling</v>
      </c>
      <c r="D780">
        <f t="shared" si="12"/>
        <v>21</v>
      </c>
      <c r="E780" t="s">
        <v>10</v>
      </c>
      <c r="F780" t="s">
        <v>11</v>
      </c>
      <c r="G780">
        <v>23142</v>
      </c>
    </row>
    <row r="781" spans="1:7" x14ac:dyDescent="0.3">
      <c r="A781" s="1">
        <v>44225</v>
      </c>
      <c r="B781" t="s">
        <v>29</v>
      </c>
      <c r="C781" t="str">
        <f>VLOOKUP(B781,[1]Store_Code!$A$2:$B$10,2,FALSE)</f>
        <v>Stirling</v>
      </c>
      <c r="D781">
        <f t="shared" si="12"/>
        <v>15.7</v>
      </c>
      <c r="E781" t="s">
        <v>13</v>
      </c>
      <c r="F781" t="s">
        <v>9</v>
      </c>
      <c r="G781">
        <v>7455</v>
      </c>
    </row>
    <row r="782" spans="1:7" x14ac:dyDescent="0.3">
      <c r="A782" s="1">
        <v>44225</v>
      </c>
      <c r="B782" t="s">
        <v>30</v>
      </c>
      <c r="C782" t="str">
        <f>VLOOKUP(B782,[1]Store_Code!$A$2:$B$10,2,FALSE)</f>
        <v>Edinburgh</v>
      </c>
      <c r="D782">
        <f t="shared" si="12"/>
        <v>29</v>
      </c>
      <c r="E782" t="s">
        <v>8</v>
      </c>
      <c r="F782" t="s">
        <v>11</v>
      </c>
      <c r="G782">
        <v>15108</v>
      </c>
    </row>
    <row r="783" spans="1:7" x14ac:dyDescent="0.3">
      <c r="A783" s="1">
        <v>44225</v>
      </c>
      <c r="B783" t="s">
        <v>30</v>
      </c>
      <c r="C783" t="str">
        <f>VLOOKUP(B783,[1]Store_Code!$A$2:$B$10,2,FALSE)</f>
        <v>Edinburgh</v>
      </c>
      <c r="D783">
        <f t="shared" si="12"/>
        <v>39</v>
      </c>
      <c r="E783" t="s">
        <v>10</v>
      </c>
      <c r="F783" t="s">
        <v>11</v>
      </c>
      <c r="G783">
        <v>57083</v>
      </c>
    </row>
    <row r="784" spans="1:7" x14ac:dyDescent="0.3">
      <c r="A784" s="1">
        <v>44225</v>
      </c>
      <c r="B784" t="s">
        <v>30</v>
      </c>
      <c r="C784" t="str">
        <f>VLOOKUP(B784,[1]Store_Code!$A$2:$B$10,2,FALSE)</f>
        <v>Edinburgh</v>
      </c>
      <c r="D784">
        <f t="shared" si="12"/>
        <v>24</v>
      </c>
      <c r="E784" t="s">
        <v>13</v>
      </c>
      <c r="F784" t="s">
        <v>11</v>
      </c>
      <c r="G784">
        <v>9562</v>
      </c>
    </row>
    <row r="785" spans="1:7" x14ac:dyDescent="0.3">
      <c r="A785" s="1">
        <v>44226</v>
      </c>
      <c r="B785" t="s">
        <v>7</v>
      </c>
      <c r="C785" t="str">
        <f>VLOOKUP(B785,[1]Store_Code!$A$2:$B$10,2,FALSE)</f>
        <v>Perth</v>
      </c>
      <c r="D785">
        <f t="shared" si="12"/>
        <v>18</v>
      </c>
      <c r="E785" t="s">
        <v>8</v>
      </c>
      <c r="F785" t="s">
        <v>11</v>
      </c>
      <c r="G785">
        <v>6427</v>
      </c>
    </row>
    <row r="786" spans="1:7" x14ac:dyDescent="0.3">
      <c r="A786" s="1">
        <v>44226</v>
      </c>
      <c r="B786" t="s">
        <v>7</v>
      </c>
      <c r="C786" t="str">
        <f>VLOOKUP(B786,[1]Store_Code!$A$2:$B$10,2,FALSE)</f>
        <v>Perth</v>
      </c>
      <c r="D786">
        <f t="shared" si="12"/>
        <v>19</v>
      </c>
      <c r="E786" t="s">
        <v>10</v>
      </c>
      <c r="F786" t="s">
        <v>9</v>
      </c>
      <c r="G786">
        <v>23936</v>
      </c>
    </row>
    <row r="787" spans="1:7" x14ac:dyDescent="0.3">
      <c r="A787" s="1">
        <v>44226</v>
      </c>
      <c r="B787" t="s">
        <v>7</v>
      </c>
      <c r="C787" t="str">
        <f>VLOOKUP(B787,[1]Store_Code!$A$2:$B$10,2,FALSE)</f>
        <v>Perth</v>
      </c>
      <c r="D787">
        <f t="shared" si="12"/>
        <v>13</v>
      </c>
      <c r="E787" t="s">
        <v>13</v>
      </c>
      <c r="F787" t="s">
        <v>11</v>
      </c>
      <c r="G787">
        <v>6135</v>
      </c>
    </row>
    <row r="788" spans="1:7" x14ac:dyDescent="0.3">
      <c r="A788" s="1">
        <v>44226</v>
      </c>
      <c r="B788" t="s">
        <v>15</v>
      </c>
      <c r="C788" t="str">
        <f>VLOOKUP(B788,[1]Store_Code!$A$2:$B$10,2,FALSE)</f>
        <v>Aberdeen</v>
      </c>
      <c r="D788">
        <f t="shared" si="12"/>
        <v>24</v>
      </c>
      <c r="E788" t="s">
        <v>8</v>
      </c>
      <c r="F788" t="s">
        <v>11</v>
      </c>
      <c r="G788">
        <v>10454</v>
      </c>
    </row>
    <row r="789" spans="1:7" x14ac:dyDescent="0.3">
      <c r="A789" s="1">
        <v>44226</v>
      </c>
      <c r="B789" t="s">
        <v>15</v>
      </c>
      <c r="C789" t="str">
        <f>VLOOKUP(B789,[1]Store_Code!$A$2:$B$10,2,FALSE)</f>
        <v>Aberdeen</v>
      </c>
      <c r="D789">
        <f t="shared" si="12"/>
        <v>28</v>
      </c>
      <c r="E789" t="s">
        <v>10</v>
      </c>
      <c r="F789" t="s">
        <v>11</v>
      </c>
      <c r="G789">
        <v>37677</v>
      </c>
    </row>
    <row r="790" spans="1:7" x14ac:dyDescent="0.3">
      <c r="A790" s="1">
        <v>44226</v>
      </c>
      <c r="B790" t="s">
        <v>15</v>
      </c>
      <c r="C790" t="str">
        <f>VLOOKUP(B790,[1]Store_Code!$A$2:$B$10,2,FALSE)</f>
        <v>Aberdeen</v>
      </c>
      <c r="D790">
        <f t="shared" si="12"/>
        <v>16</v>
      </c>
      <c r="E790" t="s">
        <v>13</v>
      </c>
      <c r="F790" t="s">
        <v>11</v>
      </c>
      <c r="G790">
        <v>7272</v>
      </c>
    </row>
    <row r="791" spans="1:7" x14ac:dyDescent="0.3">
      <c r="A791" s="1">
        <v>44226</v>
      </c>
      <c r="B791" t="s">
        <v>19</v>
      </c>
      <c r="C791" t="str">
        <f>VLOOKUP(B791,[1]Store_Code!$A$2:$B$10,2,FALSE)</f>
        <v>St Andrews</v>
      </c>
      <c r="D791">
        <f t="shared" si="12"/>
        <v>15</v>
      </c>
      <c r="E791" t="s">
        <v>8</v>
      </c>
      <c r="F791" t="s">
        <v>11</v>
      </c>
      <c r="G791">
        <v>5419</v>
      </c>
    </row>
    <row r="792" spans="1:7" x14ac:dyDescent="0.3">
      <c r="A792" s="1">
        <v>44226</v>
      </c>
      <c r="B792" t="s">
        <v>19</v>
      </c>
      <c r="C792" t="str">
        <f>VLOOKUP(B792,[1]Store_Code!$A$2:$B$10,2,FALSE)</f>
        <v>St Andrews</v>
      </c>
      <c r="D792">
        <f t="shared" si="12"/>
        <v>19</v>
      </c>
      <c r="E792" t="s">
        <v>10</v>
      </c>
      <c r="F792" t="s">
        <v>11</v>
      </c>
      <c r="G792">
        <v>18989</v>
      </c>
    </row>
    <row r="793" spans="1:7" x14ac:dyDescent="0.3">
      <c r="A793" s="1">
        <v>44226</v>
      </c>
      <c r="B793" t="s">
        <v>19</v>
      </c>
      <c r="C793" t="str">
        <f>VLOOKUP(B793,[1]Store_Code!$A$2:$B$10,2,FALSE)</f>
        <v>St Andrews</v>
      </c>
      <c r="D793">
        <f t="shared" si="12"/>
        <v>10</v>
      </c>
      <c r="E793" t="s">
        <v>13</v>
      </c>
      <c r="F793" t="s">
        <v>11</v>
      </c>
      <c r="G793">
        <v>5039</v>
      </c>
    </row>
    <row r="794" spans="1:7" x14ac:dyDescent="0.3">
      <c r="A794" s="1">
        <v>44226</v>
      </c>
      <c r="B794" t="s">
        <v>23</v>
      </c>
      <c r="C794" t="str">
        <f>VLOOKUP(B794,[1]Store_Code!$A$2:$B$10,2,FALSE)</f>
        <v>Dundee</v>
      </c>
      <c r="D794">
        <f t="shared" si="12"/>
        <v>23</v>
      </c>
      <c r="E794" t="s">
        <v>8</v>
      </c>
      <c r="F794" t="s">
        <v>11</v>
      </c>
      <c r="G794">
        <v>11707</v>
      </c>
    </row>
    <row r="795" spans="1:7" x14ac:dyDescent="0.3">
      <c r="A795" s="1">
        <v>44226</v>
      </c>
      <c r="B795" t="s">
        <v>23</v>
      </c>
      <c r="C795" t="str">
        <f>VLOOKUP(B795,[1]Store_Code!$A$2:$B$10,2,FALSE)</f>
        <v>Dundee</v>
      </c>
      <c r="D795">
        <f t="shared" si="12"/>
        <v>30</v>
      </c>
      <c r="E795" t="s">
        <v>10</v>
      </c>
      <c r="F795" t="s">
        <v>11</v>
      </c>
      <c r="G795">
        <v>36331</v>
      </c>
    </row>
    <row r="796" spans="1:7" x14ac:dyDescent="0.3">
      <c r="A796" s="1">
        <v>44226</v>
      </c>
      <c r="B796" t="s">
        <v>23</v>
      </c>
      <c r="C796" t="str">
        <f>VLOOKUP(B796,[1]Store_Code!$A$2:$B$10,2,FALSE)</f>
        <v>Dundee</v>
      </c>
      <c r="D796">
        <f t="shared" si="12"/>
        <v>22</v>
      </c>
      <c r="E796" t="s">
        <v>13</v>
      </c>
      <c r="F796" t="s">
        <v>11</v>
      </c>
      <c r="G796">
        <v>7246</v>
      </c>
    </row>
    <row r="797" spans="1:7" x14ac:dyDescent="0.3">
      <c r="A797" s="1">
        <v>44226</v>
      </c>
      <c r="B797" t="s">
        <v>26</v>
      </c>
      <c r="C797" t="str">
        <f>VLOOKUP(B797,[1]Store_Code!$A$2:$B$10,2,FALSE)</f>
        <v>Glasgow</v>
      </c>
      <c r="D797">
        <f t="shared" si="12"/>
        <v>31</v>
      </c>
      <c r="E797" t="s">
        <v>8</v>
      </c>
      <c r="F797" t="s">
        <v>11</v>
      </c>
      <c r="G797">
        <v>22179</v>
      </c>
    </row>
    <row r="798" spans="1:7" x14ac:dyDescent="0.3">
      <c r="A798" s="1">
        <v>44226</v>
      </c>
      <c r="B798" t="s">
        <v>26</v>
      </c>
      <c r="C798" t="str">
        <f>VLOOKUP(B798,[1]Store_Code!$A$2:$B$10,2,FALSE)</f>
        <v>Glasgow</v>
      </c>
      <c r="D798">
        <f t="shared" si="12"/>
        <v>44</v>
      </c>
      <c r="E798" t="s">
        <v>10</v>
      </c>
      <c r="F798" t="s">
        <v>11</v>
      </c>
      <c r="G798">
        <v>85450</v>
      </c>
    </row>
    <row r="799" spans="1:7" x14ac:dyDescent="0.3">
      <c r="A799" s="1">
        <v>44226</v>
      </c>
      <c r="B799" t="s">
        <v>26</v>
      </c>
      <c r="C799" t="str">
        <f>VLOOKUP(B799,[1]Store_Code!$A$2:$B$10,2,FALSE)</f>
        <v>Glasgow</v>
      </c>
      <c r="D799">
        <f t="shared" si="12"/>
        <v>26</v>
      </c>
      <c r="E799" t="s">
        <v>13</v>
      </c>
      <c r="F799" t="s">
        <v>11</v>
      </c>
      <c r="G799">
        <v>10719</v>
      </c>
    </row>
    <row r="800" spans="1:7" x14ac:dyDescent="0.3">
      <c r="A800" s="1">
        <v>44226</v>
      </c>
      <c r="B800" t="s">
        <v>27</v>
      </c>
      <c r="C800" t="str">
        <f>VLOOKUP(B800,[1]Store_Code!$A$2:$B$10,2,FALSE)</f>
        <v>Dumfries</v>
      </c>
      <c r="D800">
        <f t="shared" si="12"/>
        <v>13</v>
      </c>
      <c r="E800" t="s">
        <v>8</v>
      </c>
      <c r="F800" t="s">
        <v>11</v>
      </c>
      <c r="G800">
        <v>7630</v>
      </c>
    </row>
    <row r="801" spans="1:7" x14ac:dyDescent="0.3">
      <c r="A801" s="1">
        <v>44226</v>
      </c>
      <c r="B801" t="s">
        <v>27</v>
      </c>
      <c r="C801" t="str">
        <f>VLOOKUP(B801,[1]Store_Code!$A$2:$B$10,2,FALSE)</f>
        <v>Dumfries</v>
      </c>
      <c r="D801">
        <f t="shared" si="12"/>
        <v>18</v>
      </c>
      <c r="E801" t="s">
        <v>10</v>
      </c>
      <c r="F801" t="s">
        <v>11</v>
      </c>
      <c r="G801">
        <v>19377</v>
      </c>
    </row>
    <row r="802" spans="1:7" x14ac:dyDescent="0.3">
      <c r="A802" s="1">
        <v>44226</v>
      </c>
      <c r="B802" t="s">
        <v>27</v>
      </c>
      <c r="C802" t="str">
        <f>VLOOKUP(B802,[1]Store_Code!$A$2:$B$10,2,FALSE)</f>
        <v>Dumfries</v>
      </c>
      <c r="D802">
        <f t="shared" si="12"/>
        <v>9</v>
      </c>
      <c r="E802" t="s">
        <v>13</v>
      </c>
      <c r="F802" t="s">
        <v>9</v>
      </c>
      <c r="G802">
        <v>4036</v>
      </c>
    </row>
    <row r="803" spans="1:7" x14ac:dyDescent="0.3">
      <c r="A803" s="1">
        <v>44226</v>
      </c>
      <c r="B803" t="s">
        <v>28</v>
      </c>
      <c r="C803" t="str">
        <f>VLOOKUP(B803,[1]Store_Code!$A$2:$B$10,2,FALSE)</f>
        <v>Inverness</v>
      </c>
      <c r="D803">
        <f t="shared" si="12"/>
        <v>22</v>
      </c>
      <c r="E803" t="s">
        <v>8</v>
      </c>
      <c r="F803" t="s">
        <v>11</v>
      </c>
      <c r="G803">
        <v>9910</v>
      </c>
    </row>
    <row r="804" spans="1:7" x14ac:dyDescent="0.3">
      <c r="A804" s="1">
        <v>44226</v>
      </c>
      <c r="B804" t="s">
        <v>28</v>
      </c>
      <c r="C804" t="str">
        <f>VLOOKUP(B804,[1]Store_Code!$A$2:$B$10,2,FALSE)</f>
        <v>Inverness</v>
      </c>
      <c r="D804">
        <f t="shared" si="12"/>
        <v>20</v>
      </c>
      <c r="E804" t="s">
        <v>10</v>
      </c>
      <c r="F804" t="s">
        <v>11</v>
      </c>
      <c r="G804">
        <v>31571</v>
      </c>
    </row>
    <row r="805" spans="1:7" x14ac:dyDescent="0.3">
      <c r="A805" s="1">
        <v>44226</v>
      </c>
      <c r="B805" t="s">
        <v>28</v>
      </c>
      <c r="C805" t="str">
        <f>VLOOKUP(B805,[1]Store_Code!$A$2:$B$10,2,FALSE)</f>
        <v>Inverness</v>
      </c>
      <c r="D805">
        <f t="shared" si="12"/>
        <v>20</v>
      </c>
      <c r="E805" t="s">
        <v>13</v>
      </c>
      <c r="F805" t="s">
        <v>11</v>
      </c>
      <c r="G805">
        <v>5247</v>
      </c>
    </row>
    <row r="806" spans="1:7" x14ac:dyDescent="0.3">
      <c r="A806" s="1">
        <v>44226</v>
      </c>
      <c r="B806" t="s">
        <v>29</v>
      </c>
      <c r="C806" t="str">
        <f>VLOOKUP(B806,[1]Store_Code!$A$2:$B$10,2,FALSE)</f>
        <v>Stirling</v>
      </c>
      <c r="D806">
        <f t="shared" si="12"/>
        <v>22</v>
      </c>
      <c r="E806" t="s">
        <v>8</v>
      </c>
      <c r="F806" t="s">
        <v>11</v>
      </c>
      <c r="G806">
        <v>8051</v>
      </c>
    </row>
    <row r="807" spans="1:7" x14ac:dyDescent="0.3">
      <c r="A807" s="1">
        <v>44226</v>
      </c>
      <c r="B807" t="s">
        <v>29</v>
      </c>
      <c r="C807" t="str">
        <f>VLOOKUP(B807,[1]Store_Code!$A$2:$B$10,2,FALSE)</f>
        <v>Stirling</v>
      </c>
      <c r="D807">
        <f t="shared" si="12"/>
        <v>21</v>
      </c>
      <c r="E807" t="s">
        <v>10</v>
      </c>
      <c r="F807" t="s">
        <v>11</v>
      </c>
      <c r="G807">
        <v>25432</v>
      </c>
    </row>
    <row r="808" spans="1:7" x14ac:dyDescent="0.3">
      <c r="A808" s="1">
        <v>44226</v>
      </c>
      <c r="B808" t="s">
        <v>29</v>
      </c>
      <c r="C808" t="str">
        <f>VLOOKUP(B808,[1]Store_Code!$A$2:$B$10,2,FALSE)</f>
        <v>Stirling</v>
      </c>
      <c r="D808">
        <f t="shared" si="12"/>
        <v>15.7</v>
      </c>
      <c r="E808" t="s">
        <v>13</v>
      </c>
      <c r="F808" t="s">
        <v>9</v>
      </c>
      <c r="G808">
        <v>6338</v>
      </c>
    </row>
    <row r="809" spans="1:7" x14ac:dyDescent="0.3">
      <c r="A809" s="1">
        <v>44226</v>
      </c>
      <c r="B809" t="s">
        <v>30</v>
      </c>
      <c r="C809" t="str">
        <f>VLOOKUP(B809,[1]Store_Code!$A$2:$B$10,2,FALSE)</f>
        <v>Edinburgh</v>
      </c>
      <c r="D809">
        <f t="shared" si="12"/>
        <v>29</v>
      </c>
      <c r="E809" t="s">
        <v>8</v>
      </c>
      <c r="F809" t="s">
        <v>11</v>
      </c>
      <c r="G809">
        <v>14633</v>
      </c>
    </row>
    <row r="810" spans="1:7" x14ac:dyDescent="0.3">
      <c r="A810" s="1">
        <v>44226</v>
      </c>
      <c r="B810" t="s">
        <v>30</v>
      </c>
      <c r="C810" t="str">
        <f>VLOOKUP(B810,[1]Store_Code!$A$2:$B$10,2,FALSE)</f>
        <v>Edinburgh</v>
      </c>
      <c r="D810">
        <f t="shared" si="12"/>
        <v>39</v>
      </c>
      <c r="E810" t="s">
        <v>10</v>
      </c>
      <c r="F810" t="s">
        <v>11</v>
      </c>
      <c r="G810">
        <v>54496</v>
      </c>
    </row>
    <row r="811" spans="1:7" x14ac:dyDescent="0.3">
      <c r="A811" s="1">
        <v>44226</v>
      </c>
      <c r="B811" t="s">
        <v>30</v>
      </c>
      <c r="C811" t="str">
        <f>VLOOKUP(B811,[1]Store_Code!$A$2:$B$10,2,FALSE)</f>
        <v>Edinburgh</v>
      </c>
      <c r="D811">
        <f t="shared" si="12"/>
        <v>24</v>
      </c>
      <c r="E811" t="s">
        <v>13</v>
      </c>
      <c r="F811" t="s">
        <v>11</v>
      </c>
      <c r="G811">
        <v>7888</v>
      </c>
    </row>
    <row r="812" spans="1:7" x14ac:dyDescent="0.3">
      <c r="A812" s="1">
        <v>44227</v>
      </c>
      <c r="B812" t="s">
        <v>7</v>
      </c>
      <c r="C812" t="str">
        <f>VLOOKUP(B812,[1]Store_Code!$A$2:$B$10,2,FALSE)</f>
        <v>Perth</v>
      </c>
      <c r="D812">
        <f t="shared" si="12"/>
        <v>18</v>
      </c>
      <c r="E812" t="s">
        <v>8</v>
      </c>
      <c r="F812" t="s">
        <v>11</v>
      </c>
      <c r="G812">
        <v>6096</v>
      </c>
    </row>
    <row r="813" spans="1:7" x14ac:dyDescent="0.3">
      <c r="A813" s="1">
        <v>44227</v>
      </c>
      <c r="B813" t="s">
        <v>7</v>
      </c>
      <c r="C813" t="str">
        <f>VLOOKUP(B813,[1]Store_Code!$A$2:$B$10,2,FALSE)</f>
        <v>Perth</v>
      </c>
      <c r="D813">
        <f t="shared" si="12"/>
        <v>19</v>
      </c>
      <c r="E813" t="s">
        <v>10</v>
      </c>
      <c r="F813" t="s">
        <v>9</v>
      </c>
      <c r="G813">
        <v>23491</v>
      </c>
    </row>
    <row r="814" spans="1:7" x14ac:dyDescent="0.3">
      <c r="A814" s="1">
        <v>44227</v>
      </c>
      <c r="B814" t="s">
        <v>7</v>
      </c>
      <c r="C814" t="str">
        <f>VLOOKUP(B814,[1]Store_Code!$A$2:$B$10,2,FALSE)</f>
        <v>Perth</v>
      </c>
      <c r="D814">
        <f t="shared" si="12"/>
        <v>13</v>
      </c>
      <c r="E814" t="s">
        <v>13</v>
      </c>
      <c r="F814" t="s">
        <v>11</v>
      </c>
      <c r="G814">
        <v>7243</v>
      </c>
    </row>
    <row r="815" spans="1:7" x14ac:dyDescent="0.3">
      <c r="A815" s="1">
        <v>44227</v>
      </c>
      <c r="B815" t="s">
        <v>15</v>
      </c>
      <c r="C815" t="str">
        <f>VLOOKUP(B815,[1]Store_Code!$A$2:$B$10,2,FALSE)</f>
        <v>Aberdeen</v>
      </c>
      <c r="D815">
        <f t="shared" si="12"/>
        <v>24</v>
      </c>
      <c r="E815" t="s">
        <v>8</v>
      </c>
      <c r="F815" t="s">
        <v>11</v>
      </c>
      <c r="G815">
        <v>9916</v>
      </c>
    </row>
    <row r="816" spans="1:7" x14ac:dyDescent="0.3">
      <c r="A816" s="1">
        <v>44227</v>
      </c>
      <c r="B816" t="s">
        <v>15</v>
      </c>
      <c r="C816" t="str">
        <f>VLOOKUP(B816,[1]Store_Code!$A$2:$B$10,2,FALSE)</f>
        <v>Aberdeen</v>
      </c>
      <c r="D816">
        <f t="shared" si="12"/>
        <v>28</v>
      </c>
      <c r="E816" t="s">
        <v>10</v>
      </c>
      <c r="F816" t="s">
        <v>11</v>
      </c>
      <c r="G816">
        <v>36977</v>
      </c>
    </row>
    <row r="817" spans="1:7" x14ac:dyDescent="0.3">
      <c r="A817" s="1">
        <v>44227</v>
      </c>
      <c r="B817" t="s">
        <v>15</v>
      </c>
      <c r="C817" t="str">
        <f>VLOOKUP(B817,[1]Store_Code!$A$2:$B$10,2,FALSE)</f>
        <v>Aberdeen</v>
      </c>
      <c r="D817">
        <f t="shared" si="12"/>
        <v>16</v>
      </c>
      <c r="E817" t="s">
        <v>13</v>
      </c>
      <c r="F817" t="s">
        <v>11</v>
      </c>
      <c r="G817">
        <v>8584</v>
      </c>
    </row>
    <row r="818" spans="1:7" x14ac:dyDescent="0.3">
      <c r="A818" s="1">
        <v>44227</v>
      </c>
      <c r="B818" t="s">
        <v>19</v>
      </c>
      <c r="C818" t="str">
        <f>VLOOKUP(B818,[1]Store_Code!$A$2:$B$10,2,FALSE)</f>
        <v>St Andrews</v>
      </c>
      <c r="D818">
        <f t="shared" si="12"/>
        <v>15</v>
      </c>
      <c r="E818" t="s">
        <v>8</v>
      </c>
      <c r="F818" t="s">
        <v>11</v>
      </c>
      <c r="G818">
        <v>5113</v>
      </c>
    </row>
    <row r="819" spans="1:7" x14ac:dyDescent="0.3">
      <c r="A819" s="1">
        <v>44227</v>
      </c>
      <c r="B819" t="s">
        <v>19</v>
      </c>
      <c r="C819" t="str">
        <f>VLOOKUP(B819,[1]Store_Code!$A$2:$B$10,2,FALSE)</f>
        <v>St Andrews</v>
      </c>
      <c r="D819">
        <f t="shared" si="12"/>
        <v>19</v>
      </c>
      <c r="E819" t="s">
        <v>10</v>
      </c>
      <c r="F819" t="s">
        <v>11</v>
      </c>
      <c r="G819">
        <v>18636</v>
      </c>
    </row>
    <row r="820" spans="1:7" x14ac:dyDescent="0.3">
      <c r="A820" s="1">
        <v>44227</v>
      </c>
      <c r="B820" t="s">
        <v>19</v>
      </c>
      <c r="C820" t="str">
        <f>VLOOKUP(B820,[1]Store_Code!$A$2:$B$10,2,FALSE)</f>
        <v>St Andrews</v>
      </c>
      <c r="D820">
        <f t="shared" si="12"/>
        <v>10</v>
      </c>
      <c r="E820" t="s">
        <v>13</v>
      </c>
      <c r="F820" t="s">
        <v>11</v>
      </c>
      <c r="G820">
        <v>5949</v>
      </c>
    </row>
    <row r="821" spans="1:7" x14ac:dyDescent="0.3">
      <c r="A821" s="1">
        <v>44227</v>
      </c>
      <c r="B821" t="s">
        <v>23</v>
      </c>
      <c r="C821" t="str">
        <f>VLOOKUP(B821,[1]Store_Code!$A$2:$B$10,2,FALSE)</f>
        <v>Dundee</v>
      </c>
      <c r="D821">
        <f t="shared" si="12"/>
        <v>23</v>
      </c>
      <c r="E821" t="s">
        <v>8</v>
      </c>
      <c r="F821" t="s">
        <v>11</v>
      </c>
      <c r="G821">
        <v>11104</v>
      </c>
    </row>
    <row r="822" spans="1:7" x14ac:dyDescent="0.3">
      <c r="A822" s="1">
        <v>44227</v>
      </c>
      <c r="B822" t="s">
        <v>23</v>
      </c>
      <c r="C822" t="str">
        <f>VLOOKUP(B822,[1]Store_Code!$A$2:$B$10,2,FALSE)</f>
        <v>Dundee</v>
      </c>
      <c r="D822">
        <f t="shared" si="12"/>
        <v>30</v>
      </c>
      <c r="E822" t="s">
        <v>10</v>
      </c>
      <c r="F822" t="s">
        <v>9</v>
      </c>
      <c r="G822">
        <v>37276</v>
      </c>
    </row>
    <row r="823" spans="1:7" x14ac:dyDescent="0.3">
      <c r="A823" s="1">
        <v>44227</v>
      </c>
      <c r="B823" t="s">
        <v>23</v>
      </c>
      <c r="C823" t="str">
        <f>VLOOKUP(B823,[1]Store_Code!$A$2:$B$10,2,FALSE)</f>
        <v>Dundee</v>
      </c>
      <c r="D823">
        <f t="shared" si="12"/>
        <v>22</v>
      </c>
      <c r="E823" t="s">
        <v>13</v>
      </c>
      <c r="F823" t="s">
        <v>11</v>
      </c>
      <c r="G823">
        <v>8554</v>
      </c>
    </row>
    <row r="824" spans="1:7" x14ac:dyDescent="0.3">
      <c r="A824" s="1">
        <v>44227</v>
      </c>
      <c r="B824" t="s">
        <v>26</v>
      </c>
      <c r="C824" t="str">
        <f>VLOOKUP(B824,[1]Store_Code!$A$2:$B$10,2,FALSE)</f>
        <v>Glasgow</v>
      </c>
      <c r="D824">
        <f t="shared" si="12"/>
        <v>31</v>
      </c>
      <c r="E824" t="s">
        <v>8</v>
      </c>
      <c r="F824" t="s">
        <v>11</v>
      </c>
      <c r="G824">
        <v>21037</v>
      </c>
    </row>
    <row r="825" spans="1:7" x14ac:dyDescent="0.3">
      <c r="A825" s="1">
        <v>44227</v>
      </c>
      <c r="B825" t="s">
        <v>26</v>
      </c>
      <c r="C825" t="str">
        <f>VLOOKUP(B825,[1]Store_Code!$A$2:$B$10,2,FALSE)</f>
        <v>Glasgow</v>
      </c>
      <c r="D825">
        <f t="shared" si="12"/>
        <v>44</v>
      </c>
      <c r="E825" t="s">
        <v>10</v>
      </c>
      <c r="F825" t="s">
        <v>11</v>
      </c>
      <c r="G825">
        <v>83863</v>
      </c>
    </row>
    <row r="826" spans="1:7" x14ac:dyDescent="0.3">
      <c r="A826" s="1">
        <v>44227</v>
      </c>
      <c r="B826" t="s">
        <v>26</v>
      </c>
      <c r="C826" t="str">
        <f>VLOOKUP(B826,[1]Store_Code!$A$2:$B$10,2,FALSE)</f>
        <v>Glasgow</v>
      </c>
      <c r="D826">
        <f t="shared" si="12"/>
        <v>26</v>
      </c>
      <c r="E826" t="s">
        <v>13</v>
      </c>
      <c r="F826" t="s">
        <v>11</v>
      </c>
      <c r="G826">
        <v>12656</v>
      </c>
    </row>
    <row r="827" spans="1:7" x14ac:dyDescent="0.3">
      <c r="A827" s="1">
        <v>44227</v>
      </c>
      <c r="B827" t="s">
        <v>27</v>
      </c>
      <c r="C827" t="str">
        <f>VLOOKUP(B827,[1]Store_Code!$A$2:$B$10,2,FALSE)</f>
        <v>Dumfries</v>
      </c>
      <c r="D827">
        <f t="shared" si="12"/>
        <v>13</v>
      </c>
      <c r="E827" t="s">
        <v>8</v>
      </c>
      <c r="F827" t="s">
        <v>11</v>
      </c>
      <c r="G827">
        <v>7237</v>
      </c>
    </row>
    <row r="828" spans="1:7" x14ac:dyDescent="0.3">
      <c r="A828" s="1">
        <v>44227</v>
      </c>
      <c r="B828" t="s">
        <v>27</v>
      </c>
      <c r="C828" t="str">
        <f>VLOOKUP(B828,[1]Store_Code!$A$2:$B$10,2,FALSE)</f>
        <v>Dumfries</v>
      </c>
      <c r="D828">
        <f t="shared" si="12"/>
        <v>18</v>
      </c>
      <c r="E828" t="s">
        <v>10</v>
      </c>
      <c r="F828" t="s">
        <v>11</v>
      </c>
      <c r="G828">
        <v>19017</v>
      </c>
    </row>
    <row r="829" spans="1:7" x14ac:dyDescent="0.3">
      <c r="A829" s="1">
        <v>44227</v>
      </c>
      <c r="B829" t="s">
        <v>27</v>
      </c>
      <c r="C829" t="str">
        <f>VLOOKUP(B829,[1]Store_Code!$A$2:$B$10,2,FALSE)</f>
        <v>Dumfries</v>
      </c>
      <c r="D829">
        <f t="shared" si="12"/>
        <v>9</v>
      </c>
      <c r="E829" t="s">
        <v>13</v>
      </c>
      <c r="F829" t="s">
        <v>9</v>
      </c>
      <c r="G829">
        <v>4610</v>
      </c>
    </row>
    <row r="830" spans="1:7" x14ac:dyDescent="0.3">
      <c r="A830" s="1">
        <v>44227</v>
      </c>
      <c r="B830" t="s">
        <v>28</v>
      </c>
      <c r="C830" t="str">
        <f>VLOOKUP(B830,[1]Store_Code!$A$2:$B$10,2,FALSE)</f>
        <v>Inverness</v>
      </c>
      <c r="D830">
        <f t="shared" si="12"/>
        <v>22</v>
      </c>
      <c r="E830" t="s">
        <v>8</v>
      </c>
      <c r="F830" t="s">
        <v>11</v>
      </c>
      <c r="G830">
        <v>9361</v>
      </c>
    </row>
    <row r="831" spans="1:7" x14ac:dyDescent="0.3">
      <c r="A831" s="1">
        <v>44227</v>
      </c>
      <c r="B831" t="s">
        <v>28</v>
      </c>
      <c r="C831" t="str">
        <f>VLOOKUP(B831,[1]Store_Code!$A$2:$B$10,2,FALSE)</f>
        <v>Inverness</v>
      </c>
      <c r="D831">
        <f t="shared" si="12"/>
        <v>20</v>
      </c>
      <c r="E831" t="s">
        <v>10</v>
      </c>
      <c r="F831" t="s">
        <v>11</v>
      </c>
      <c r="G831">
        <v>30984</v>
      </c>
    </row>
    <row r="832" spans="1:7" x14ac:dyDescent="0.3">
      <c r="A832" s="1">
        <v>44227</v>
      </c>
      <c r="B832" t="s">
        <v>28</v>
      </c>
      <c r="C832" t="str">
        <f>VLOOKUP(B832,[1]Store_Code!$A$2:$B$10,2,FALSE)</f>
        <v>Inverness</v>
      </c>
      <c r="D832">
        <f t="shared" si="12"/>
        <v>20</v>
      </c>
      <c r="E832" t="s">
        <v>13</v>
      </c>
      <c r="F832" t="s">
        <v>11</v>
      </c>
      <c r="G832">
        <v>6194</v>
      </c>
    </row>
    <row r="833" spans="1:7" x14ac:dyDescent="0.3">
      <c r="A833" s="1">
        <v>44227</v>
      </c>
      <c r="B833" t="s">
        <v>29</v>
      </c>
      <c r="C833" t="str">
        <f>VLOOKUP(B833,[1]Store_Code!$A$2:$B$10,2,FALSE)</f>
        <v>Stirling</v>
      </c>
      <c r="D833">
        <f t="shared" si="12"/>
        <v>22</v>
      </c>
      <c r="E833" t="s">
        <v>8</v>
      </c>
      <c r="F833" t="s">
        <v>11</v>
      </c>
      <c r="G833">
        <v>7599</v>
      </c>
    </row>
    <row r="834" spans="1:7" x14ac:dyDescent="0.3">
      <c r="A834" s="1">
        <v>44227</v>
      </c>
      <c r="B834" t="s">
        <v>29</v>
      </c>
      <c r="C834" t="str">
        <f>VLOOKUP(B834,[1]Store_Code!$A$2:$B$10,2,FALSE)</f>
        <v>Stirling</v>
      </c>
      <c r="D834">
        <f t="shared" ref="D834:D897" si="13">INDEX($I$4:$K$12,MATCH(C834,$H$4:$H$12,0),MATCH(E834,I$3:K$3,0))</f>
        <v>21</v>
      </c>
      <c r="E834" t="s">
        <v>10</v>
      </c>
      <c r="F834" t="s">
        <v>11</v>
      </c>
      <c r="G834">
        <v>24959</v>
      </c>
    </row>
    <row r="835" spans="1:7" x14ac:dyDescent="0.3">
      <c r="A835" s="1">
        <v>44227</v>
      </c>
      <c r="B835" t="s">
        <v>29</v>
      </c>
      <c r="C835" t="str">
        <f>VLOOKUP(B835,[1]Store_Code!$A$2:$B$10,2,FALSE)</f>
        <v>Stirling</v>
      </c>
      <c r="D835">
        <f t="shared" si="13"/>
        <v>15.7</v>
      </c>
      <c r="E835" t="s">
        <v>13</v>
      </c>
      <c r="F835" t="s">
        <v>9</v>
      </c>
      <c r="G835">
        <v>7289</v>
      </c>
    </row>
    <row r="836" spans="1:7" x14ac:dyDescent="0.3">
      <c r="A836" s="1">
        <v>44227</v>
      </c>
      <c r="B836" t="s">
        <v>30</v>
      </c>
      <c r="C836" t="str">
        <f>VLOOKUP(B836,[1]Store_Code!$A$2:$B$10,2,FALSE)</f>
        <v>Edinburgh</v>
      </c>
      <c r="D836">
        <f t="shared" si="13"/>
        <v>29</v>
      </c>
      <c r="E836" t="s">
        <v>8</v>
      </c>
      <c r="F836" t="s">
        <v>11</v>
      </c>
      <c r="G836">
        <v>13879</v>
      </c>
    </row>
    <row r="837" spans="1:7" x14ac:dyDescent="0.3">
      <c r="A837" s="1">
        <v>44227</v>
      </c>
      <c r="B837" t="s">
        <v>30</v>
      </c>
      <c r="C837" t="str">
        <f>VLOOKUP(B837,[1]Store_Code!$A$2:$B$10,2,FALSE)</f>
        <v>Edinburgh</v>
      </c>
      <c r="D837">
        <f t="shared" si="13"/>
        <v>39</v>
      </c>
      <c r="E837" t="s">
        <v>10</v>
      </c>
      <c r="F837" t="s">
        <v>11</v>
      </c>
      <c r="G837">
        <v>53484</v>
      </c>
    </row>
    <row r="838" spans="1:7" x14ac:dyDescent="0.3">
      <c r="A838" s="1">
        <v>44227</v>
      </c>
      <c r="B838" t="s">
        <v>30</v>
      </c>
      <c r="C838" t="str">
        <f>VLOOKUP(B838,[1]Store_Code!$A$2:$B$10,2,FALSE)</f>
        <v>Edinburgh</v>
      </c>
      <c r="D838">
        <f t="shared" si="13"/>
        <v>24</v>
      </c>
      <c r="E838" t="s">
        <v>13</v>
      </c>
      <c r="F838" t="s">
        <v>11</v>
      </c>
      <c r="G838">
        <v>9313</v>
      </c>
    </row>
    <row r="839" spans="1:7" x14ac:dyDescent="0.3">
      <c r="A839" s="1">
        <v>44228</v>
      </c>
      <c r="B839" t="s">
        <v>7</v>
      </c>
      <c r="C839" t="str">
        <f>VLOOKUP(B839,[1]Store_Code!$A$2:$B$10,2,FALSE)</f>
        <v>Perth</v>
      </c>
      <c r="D839">
        <f t="shared" si="13"/>
        <v>18</v>
      </c>
      <c r="E839" t="s">
        <v>8</v>
      </c>
      <c r="F839" t="s">
        <v>11</v>
      </c>
      <c r="G839">
        <v>6825</v>
      </c>
    </row>
    <row r="840" spans="1:7" x14ac:dyDescent="0.3">
      <c r="A840" s="1">
        <v>44228</v>
      </c>
      <c r="B840" t="s">
        <v>7</v>
      </c>
      <c r="C840" t="str">
        <f>VLOOKUP(B840,[1]Store_Code!$A$2:$B$10,2,FALSE)</f>
        <v>Perth</v>
      </c>
      <c r="D840">
        <f t="shared" si="13"/>
        <v>19</v>
      </c>
      <c r="E840" t="s">
        <v>10</v>
      </c>
      <c r="F840" t="s">
        <v>9</v>
      </c>
      <c r="G840">
        <v>21489</v>
      </c>
    </row>
    <row r="841" spans="1:7" x14ac:dyDescent="0.3">
      <c r="A841" s="1">
        <v>44228</v>
      </c>
      <c r="B841" t="s">
        <v>7</v>
      </c>
      <c r="C841" t="str">
        <f>VLOOKUP(B841,[1]Store_Code!$A$2:$B$10,2,FALSE)</f>
        <v>Perth</v>
      </c>
      <c r="D841">
        <f t="shared" si="13"/>
        <v>13</v>
      </c>
      <c r="E841" t="s">
        <v>13</v>
      </c>
      <c r="F841" t="s">
        <v>11</v>
      </c>
      <c r="G841">
        <v>6724</v>
      </c>
    </row>
    <row r="842" spans="1:7" x14ac:dyDescent="0.3">
      <c r="A842" s="1">
        <v>44228</v>
      </c>
      <c r="B842" t="s">
        <v>15</v>
      </c>
      <c r="C842" t="str">
        <f>VLOOKUP(B842,[1]Store_Code!$A$2:$B$10,2,FALSE)</f>
        <v>Aberdeen</v>
      </c>
      <c r="D842">
        <f t="shared" si="13"/>
        <v>24</v>
      </c>
      <c r="E842" t="s">
        <v>8</v>
      </c>
      <c r="F842" t="s">
        <v>11</v>
      </c>
      <c r="G842">
        <v>11100</v>
      </c>
    </row>
    <row r="843" spans="1:7" x14ac:dyDescent="0.3">
      <c r="A843" s="1">
        <v>44228</v>
      </c>
      <c r="B843" t="s">
        <v>15</v>
      </c>
      <c r="C843" t="str">
        <f>VLOOKUP(B843,[1]Store_Code!$A$2:$B$10,2,FALSE)</f>
        <v>Aberdeen</v>
      </c>
      <c r="D843">
        <f t="shared" si="13"/>
        <v>28</v>
      </c>
      <c r="E843" t="s">
        <v>10</v>
      </c>
      <c r="F843" t="s">
        <v>11</v>
      </c>
      <c r="G843">
        <v>33825</v>
      </c>
    </row>
    <row r="844" spans="1:7" x14ac:dyDescent="0.3">
      <c r="A844" s="1">
        <v>44228</v>
      </c>
      <c r="B844" t="s">
        <v>15</v>
      </c>
      <c r="C844" t="str">
        <f>VLOOKUP(B844,[1]Store_Code!$A$2:$B$10,2,FALSE)</f>
        <v>Aberdeen</v>
      </c>
      <c r="D844">
        <f t="shared" si="13"/>
        <v>16</v>
      </c>
      <c r="E844" t="s">
        <v>13</v>
      </c>
      <c r="F844" t="s">
        <v>11</v>
      </c>
      <c r="G844">
        <v>7969</v>
      </c>
    </row>
    <row r="845" spans="1:7" x14ac:dyDescent="0.3">
      <c r="A845" s="1">
        <v>44228</v>
      </c>
      <c r="B845" t="s">
        <v>19</v>
      </c>
      <c r="C845" t="str">
        <f>VLOOKUP(B845,[1]Store_Code!$A$2:$B$10,2,FALSE)</f>
        <v>St Andrews</v>
      </c>
      <c r="D845">
        <f t="shared" si="13"/>
        <v>15</v>
      </c>
      <c r="E845" t="s">
        <v>8</v>
      </c>
      <c r="F845" t="s">
        <v>11</v>
      </c>
      <c r="G845">
        <v>4134</v>
      </c>
    </row>
    <row r="846" spans="1:7" x14ac:dyDescent="0.3">
      <c r="A846" s="1">
        <v>44228</v>
      </c>
      <c r="B846" t="s">
        <v>19</v>
      </c>
      <c r="C846" t="str">
        <f>VLOOKUP(B846,[1]Store_Code!$A$2:$B$10,2,FALSE)</f>
        <v>St Andrews</v>
      </c>
      <c r="D846">
        <f t="shared" si="13"/>
        <v>19</v>
      </c>
      <c r="E846" t="s">
        <v>10</v>
      </c>
      <c r="F846" t="s">
        <v>11</v>
      </c>
      <c r="G846">
        <v>17048</v>
      </c>
    </row>
    <row r="847" spans="1:7" x14ac:dyDescent="0.3">
      <c r="A847" s="1">
        <v>44228</v>
      </c>
      <c r="B847" t="s">
        <v>19</v>
      </c>
      <c r="C847" t="str">
        <f>VLOOKUP(B847,[1]Store_Code!$A$2:$B$10,2,FALSE)</f>
        <v>St Andrews</v>
      </c>
      <c r="D847">
        <f t="shared" si="13"/>
        <v>10</v>
      </c>
      <c r="E847" t="s">
        <v>13</v>
      </c>
      <c r="F847" t="s">
        <v>9</v>
      </c>
      <c r="G847">
        <v>7187</v>
      </c>
    </row>
    <row r="848" spans="1:7" x14ac:dyDescent="0.3">
      <c r="A848" s="1">
        <v>44228</v>
      </c>
      <c r="B848" t="s">
        <v>23</v>
      </c>
      <c r="C848" t="str">
        <f>VLOOKUP(B848,[1]Store_Code!$A$2:$B$10,2,FALSE)</f>
        <v>Dundee</v>
      </c>
      <c r="D848">
        <f t="shared" si="13"/>
        <v>23</v>
      </c>
      <c r="E848" t="s">
        <v>8</v>
      </c>
      <c r="F848" t="s">
        <v>11</v>
      </c>
      <c r="G848">
        <v>12431</v>
      </c>
    </row>
    <row r="849" spans="1:10" x14ac:dyDescent="0.3">
      <c r="A849" s="1">
        <v>44228</v>
      </c>
      <c r="B849" t="s">
        <v>23</v>
      </c>
      <c r="C849" t="str">
        <f>VLOOKUP(B849,[1]Store_Code!$A$2:$B$10,2,FALSE)</f>
        <v>Dundee</v>
      </c>
      <c r="D849">
        <f t="shared" si="13"/>
        <v>30</v>
      </c>
      <c r="E849" t="s">
        <v>10</v>
      </c>
      <c r="F849" t="s">
        <v>9</v>
      </c>
      <c r="G849">
        <v>34237</v>
      </c>
    </row>
    <row r="850" spans="1:10" x14ac:dyDescent="0.3">
      <c r="A850" s="1">
        <v>44228</v>
      </c>
      <c r="B850" t="s">
        <v>23</v>
      </c>
      <c r="C850" t="str">
        <f>VLOOKUP(B850,[1]Store_Code!$A$2:$B$10,2,FALSE)</f>
        <v>Dundee</v>
      </c>
      <c r="D850">
        <f t="shared" si="13"/>
        <v>22</v>
      </c>
      <c r="E850" t="s">
        <v>13</v>
      </c>
      <c r="F850" t="s">
        <v>11</v>
      </c>
      <c r="G850">
        <v>7940</v>
      </c>
    </row>
    <row r="851" spans="1:10" x14ac:dyDescent="0.3">
      <c r="A851" s="1">
        <v>44228</v>
      </c>
      <c r="B851" t="s">
        <v>26</v>
      </c>
      <c r="C851" t="str">
        <f>VLOOKUP(B851,[1]Store_Code!$A$2:$B$10,2,FALSE)</f>
        <v>Glasgow</v>
      </c>
      <c r="D851">
        <f t="shared" si="13"/>
        <v>31</v>
      </c>
      <c r="E851" t="s">
        <v>8</v>
      </c>
      <c r="F851" t="s">
        <v>11</v>
      </c>
      <c r="G851">
        <v>23552</v>
      </c>
    </row>
    <row r="852" spans="1:10" x14ac:dyDescent="0.3">
      <c r="A852" s="1">
        <v>44228</v>
      </c>
      <c r="B852" t="s">
        <v>26</v>
      </c>
      <c r="C852" t="str">
        <f>VLOOKUP(B852,[1]Store_Code!$A$2:$B$10,2,FALSE)</f>
        <v>Glasgow</v>
      </c>
      <c r="D852">
        <f t="shared" si="13"/>
        <v>44</v>
      </c>
      <c r="E852" t="s">
        <v>10</v>
      </c>
      <c r="F852" t="s">
        <v>11</v>
      </c>
      <c r="G852">
        <v>76715</v>
      </c>
    </row>
    <row r="853" spans="1:10" x14ac:dyDescent="0.3">
      <c r="A853" s="1">
        <v>44228</v>
      </c>
      <c r="B853" t="s">
        <v>26</v>
      </c>
      <c r="C853" t="str">
        <f>VLOOKUP(B853,[1]Store_Code!$A$2:$B$10,2,FALSE)</f>
        <v>Glasgow</v>
      </c>
      <c r="D853">
        <f t="shared" si="13"/>
        <v>26</v>
      </c>
      <c r="E853" t="s">
        <v>13</v>
      </c>
      <c r="F853" t="s">
        <v>11</v>
      </c>
      <c r="G853">
        <v>11748</v>
      </c>
    </row>
    <row r="854" spans="1:10" x14ac:dyDescent="0.3">
      <c r="A854" s="1">
        <v>44228</v>
      </c>
      <c r="B854" t="s">
        <v>27</v>
      </c>
      <c r="C854" t="str">
        <f>VLOOKUP(B854,[1]Store_Code!$A$2:$B$10,2,FALSE)</f>
        <v>Dumfries</v>
      </c>
      <c r="D854">
        <f t="shared" si="13"/>
        <v>13</v>
      </c>
      <c r="E854" t="s">
        <v>8</v>
      </c>
      <c r="F854" t="s">
        <v>11</v>
      </c>
      <c r="G854">
        <v>8102</v>
      </c>
    </row>
    <row r="855" spans="1:10" x14ac:dyDescent="0.3">
      <c r="A855" s="1">
        <v>44228</v>
      </c>
      <c r="B855" t="s">
        <v>27</v>
      </c>
      <c r="C855" t="str">
        <f>VLOOKUP(B855,[1]Store_Code!$A$2:$B$10,2,FALSE)</f>
        <v>Dumfries</v>
      </c>
      <c r="D855">
        <f t="shared" si="13"/>
        <v>18</v>
      </c>
      <c r="E855" t="s">
        <v>10</v>
      </c>
      <c r="F855" t="s">
        <v>11</v>
      </c>
      <c r="G855">
        <v>17396</v>
      </c>
    </row>
    <row r="856" spans="1:10" x14ac:dyDescent="0.3">
      <c r="A856" s="1">
        <v>44228</v>
      </c>
      <c r="B856" t="s">
        <v>27</v>
      </c>
      <c r="C856" t="str">
        <f>VLOOKUP(B856,[1]Store_Code!$A$2:$B$10,2,FALSE)</f>
        <v>Dumfries</v>
      </c>
      <c r="D856">
        <f t="shared" si="13"/>
        <v>9</v>
      </c>
      <c r="E856" t="s">
        <v>13</v>
      </c>
      <c r="F856" t="s">
        <v>9</v>
      </c>
      <c r="G856">
        <v>4340</v>
      </c>
    </row>
    <row r="857" spans="1:10" x14ac:dyDescent="0.3">
      <c r="A857" s="1">
        <v>44228</v>
      </c>
      <c r="B857" t="s">
        <v>28</v>
      </c>
      <c r="C857" t="str">
        <f>VLOOKUP(B857,[1]Store_Code!$A$2:$B$10,2,FALSE)</f>
        <v>Inverness</v>
      </c>
      <c r="D857">
        <f t="shared" si="13"/>
        <v>22</v>
      </c>
      <c r="E857" t="s">
        <v>8</v>
      </c>
      <c r="F857" t="s">
        <v>11</v>
      </c>
      <c r="G857">
        <v>10571</v>
      </c>
    </row>
    <row r="858" spans="1:10" x14ac:dyDescent="0.3">
      <c r="A858" s="1">
        <v>44228</v>
      </c>
      <c r="B858" t="s">
        <v>28</v>
      </c>
      <c r="C858" t="str">
        <f>VLOOKUP(B858,[1]Store_Code!$A$2:$B$10,2,FALSE)</f>
        <v>Inverness</v>
      </c>
      <c r="D858">
        <f t="shared" si="13"/>
        <v>20</v>
      </c>
      <c r="E858" t="s">
        <v>10</v>
      </c>
      <c r="F858" t="s">
        <v>11</v>
      </c>
      <c r="G858">
        <v>28343</v>
      </c>
    </row>
    <row r="859" spans="1:10" x14ac:dyDescent="0.3">
      <c r="A859" s="1">
        <v>44228</v>
      </c>
      <c r="B859" t="s">
        <v>28</v>
      </c>
      <c r="C859" t="str">
        <f>VLOOKUP(B859,[1]Store_Code!$A$2:$B$10,2,FALSE)</f>
        <v>Inverness</v>
      </c>
      <c r="D859">
        <f t="shared" si="13"/>
        <v>20</v>
      </c>
      <c r="E859" t="s">
        <v>13</v>
      </c>
      <c r="F859" t="s">
        <v>11</v>
      </c>
      <c r="G859">
        <v>5750</v>
      </c>
    </row>
    <row r="860" spans="1:10" x14ac:dyDescent="0.3">
      <c r="A860" s="1">
        <v>44228</v>
      </c>
      <c r="B860" t="s">
        <v>29</v>
      </c>
      <c r="C860" t="str">
        <f>VLOOKUP(B860,[1]Store_Code!$A$2:$B$10,2,FALSE)</f>
        <v>Stirling</v>
      </c>
      <c r="D860">
        <f t="shared" si="13"/>
        <v>22</v>
      </c>
      <c r="E860" t="s">
        <v>8</v>
      </c>
      <c r="F860" t="s">
        <v>11</v>
      </c>
      <c r="G860">
        <v>8594</v>
      </c>
    </row>
    <row r="861" spans="1:10" x14ac:dyDescent="0.3">
      <c r="A861" s="1">
        <v>44228</v>
      </c>
      <c r="B861" t="s">
        <v>29</v>
      </c>
      <c r="C861" t="str">
        <f>VLOOKUP(B861,[1]Store_Code!$A$2:$B$10,2,FALSE)</f>
        <v>Stirling</v>
      </c>
      <c r="D861">
        <f t="shared" si="13"/>
        <v>21</v>
      </c>
      <c r="E861" t="s">
        <v>10</v>
      </c>
      <c r="F861" t="s">
        <v>11</v>
      </c>
      <c r="G861">
        <v>22832</v>
      </c>
    </row>
    <row r="862" spans="1:10" x14ac:dyDescent="0.3">
      <c r="A862" s="1">
        <v>44228</v>
      </c>
      <c r="B862" t="s">
        <v>29</v>
      </c>
      <c r="C862" t="str">
        <f>VLOOKUP(B862,[1]Store_Code!$A$2:$B$10,2,FALSE)</f>
        <v>Stirling</v>
      </c>
      <c r="D862">
        <f t="shared" si="13"/>
        <v>15.7</v>
      </c>
      <c r="E862" t="s">
        <v>13</v>
      </c>
      <c r="F862" t="s">
        <v>9</v>
      </c>
      <c r="G862">
        <v>6843</v>
      </c>
    </row>
    <row r="863" spans="1:10" x14ac:dyDescent="0.3">
      <c r="A863" s="1">
        <v>44228</v>
      </c>
      <c r="B863" t="s">
        <v>30</v>
      </c>
      <c r="C863" t="str">
        <f>VLOOKUP(B863,[1]Store_Code!$A$2:$B$10,2,FALSE)</f>
        <v>Edinburgh</v>
      </c>
      <c r="D863">
        <f t="shared" si="13"/>
        <v>29</v>
      </c>
      <c r="E863" t="s">
        <v>8</v>
      </c>
      <c r="F863" t="s">
        <v>11</v>
      </c>
      <c r="G863" s="15">
        <v>18110</v>
      </c>
      <c r="H863" s="15"/>
      <c r="I863" s="15"/>
      <c r="J863" s="15"/>
    </row>
    <row r="864" spans="1:10" x14ac:dyDescent="0.3">
      <c r="A864" s="1">
        <v>44228</v>
      </c>
      <c r="B864" t="s">
        <v>30</v>
      </c>
      <c r="C864" t="str">
        <f>VLOOKUP(B864,[1]Store_Code!$A$2:$B$10,2,FALSE)</f>
        <v>Edinburgh</v>
      </c>
      <c r="D864">
        <f t="shared" si="13"/>
        <v>39</v>
      </c>
      <c r="E864" t="s">
        <v>10</v>
      </c>
      <c r="F864" t="s">
        <v>11</v>
      </c>
      <c r="G864">
        <v>48925</v>
      </c>
    </row>
    <row r="865" spans="1:7" x14ac:dyDescent="0.3">
      <c r="A865" s="1">
        <v>44228</v>
      </c>
      <c r="B865" t="s">
        <v>30</v>
      </c>
      <c r="C865" t="str">
        <f>VLOOKUP(B865,[1]Store_Code!$A$2:$B$10,2,FALSE)</f>
        <v>Edinburgh</v>
      </c>
      <c r="D865">
        <f t="shared" si="13"/>
        <v>24</v>
      </c>
      <c r="E865" t="s">
        <v>13</v>
      </c>
      <c r="F865" t="s">
        <v>11</v>
      </c>
      <c r="G865">
        <v>8646</v>
      </c>
    </row>
    <row r="866" spans="1:7" x14ac:dyDescent="0.3">
      <c r="A866" s="1">
        <v>44229</v>
      </c>
      <c r="B866" t="s">
        <v>7</v>
      </c>
      <c r="C866" t="str">
        <f>VLOOKUP(B866,[1]Store_Code!$A$2:$B$10,2,FALSE)</f>
        <v>Perth</v>
      </c>
      <c r="D866">
        <f t="shared" si="13"/>
        <v>18</v>
      </c>
      <c r="E866" t="s">
        <v>8</v>
      </c>
      <c r="F866" t="s">
        <v>11</v>
      </c>
      <c r="G866">
        <v>6618</v>
      </c>
    </row>
    <row r="867" spans="1:7" x14ac:dyDescent="0.3">
      <c r="A867" s="1">
        <v>44229</v>
      </c>
      <c r="B867" t="s">
        <v>7</v>
      </c>
      <c r="C867" t="str">
        <f>VLOOKUP(B867,[1]Store_Code!$A$2:$B$10,2,FALSE)</f>
        <v>Perth</v>
      </c>
      <c r="D867">
        <f t="shared" si="13"/>
        <v>19</v>
      </c>
      <c r="E867" t="s">
        <v>10</v>
      </c>
      <c r="F867" t="s">
        <v>9</v>
      </c>
      <c r="G867">
        <v>26330</v>
      </c>
    </row>
    <row r="868" spans="1:7" x14ac:dyDescent="0.3">
      <c r="A868" s="1">
        <v>44229</v>
      </c>
      <c r="B868" t="s">
        <v>7</v>
      </c>
      <c r="C868" t="str">
        <f>VLOOKUP(B868,[1]Store_Code!$A$2:$B$10,2,FALSE)</f>
        <v>Perth</v>
      </c>
      <c r="D868">
        <f t="shared" si="13"/>
        <v>13</v>
      </c>
      <c r="E868" t="s">
        <v>13</v>
      </c>
      <c r="F868" t="s">
        <v>11</v>
      </c>
      <c r="G868">
        <v>5831</v>
      </c>
    </row>
    <row r="869" spans="1:7" x14ac:dyDescent="0.3">
      <c r="A869" s="1">
        <v>44229</v>
      </c>
      <c r="B869" t="s">
        <v>15</v>
      </c>
      <c r="C869" t="str">
        <f>VLOOKUP(B869,[1]Store_Code!$A$2:$B$10,2,FALSE)</f>
        <v>Aberdeen</v>
      </c>
      <c r="D869">
        <f t="shared" si="13"/>
        <v>24</v>
      </c>
      <c r="E869" t="s">
        <v>8</v>
      </c>
      <c r="F869" t="s">
        <v>11</v>
      </c>
      <c r="G869">
        <v>10765</v>
      </c>
    </row>
    <row r="870" spans="1:7" x14ac:dyDescent="0.3">
      <c r="A870" s="1">
        <v>44229</v>
      </c>
      <c r="B870" t="s">
        <v>15</v>
      </c>
      <c r="C870" t="str">
        <f>VLOOKUP(B870,[1]Store_Code!$A$2:$B$10,2,FALSE)</f>
        <v>Aberdeen</v>
      </c>
      <c r="D870">
        <f t="shared" si="13"/>
        <v>28</v>
      </c>
      <c r="E870" t="s">
        <v>10</v>
      </c>
      <c r="F870" t="s">
        <v>11</v>
      </c>
      <c r="G870">
        <v>41446</v>
      </c>
    </row>
    <row r="871" spans="1:7" x14ac:dyDescent="0.3">
      <c r="A871" s="1">
        <v>44229</v>
      </c>
      <c r="B871" t="s">
        <v>15</v>
      </c>
      <c r="C871" t="str">
        <f>VLOOKUP(B871,[1]Store_Code!$A$2:$B$10,2,FALSE)</f>
        <v>Aberdeen</v>
      </c>
      <c r="D871">
        <f t="shared" si="13"/>
        <v>16</v>
      </c>
      <c r="E871" t="s">
        <v>13</v>
      </c>
      <c r="F871" t="s">
        <v>11</v>
      </c>
      <c r="G871">
        <v>6912</v>
      </c>
    </row>
    <row r="872" spans="1:7" x14ac:dyDescent="0.3">
      <c r="A872" s="1">
        <v>44229</v>
      </c>
      <c r="B872" t="s">
        <v>19</v>
      </c>
      <c r="C872" t="str">
        <f>VLOOKUP(B872,[1]Store_Code!$A$2:$B$10,2,FALSE)</f>
        <v>St Andrews</v>
      </c>
      <c r="D872">
        <f t="shared" si="13"/>
        <v>15</v>
      </c>
      <c r="E872" t="s">
        <v>8</v>
      </c>
      <c r="F872" t="s">
        <v>11</v>
      </c>
      <c r="G872">
        <v>3998</v>
      </c>
    </row>
    <row r="873" spans="1:7" x14ac:dyDescent="0.3">
      <c r="A873" s="1">
        <v>44229</v>
      </c>
      <c r="B873" t="s">
        <v>19</v>
      </c>
      <c r="C873" t="str">
        <f>VLOOKUP(B873,[1]Store_Code!$A$2:$B$10,2,FALSE)</f>
        <v>St Andrews</v>
      </c>
      <c r="D873">
        <f t="shared" si="13"/>
        <v>19</v>
      </c>
      <c r="E873" t="s">
        <v>10</v>
      </c>
      <c r="F873" t="s">
        <v>11</v>
      </c>
      <c r="G873">
        <v>20889</v>
      </c>
    </row>
    <row r="874" spans="1:7" x14ac:dyDescent="0.3">
      <c r="A874" s="1">
        <v>44229</v>
      </c>
      <c r="B874" t="s">
        <v>19</v>
      </c>
      <c r="C874" t="str">
        <f>VLOOKUP(B874,[1]Store_Code!$A$2:$B$10,2,FALSE)</f>
        <v>St Andrews</v>
      </c>
      <c r="D874">
        <f t="shared" si="13"/>
        <v>10</v>
      </c>
      <c r="E874" t="s">
        <v>13</v>
      </c>
      <c r="F874" t="s">
        <v>9</v>
      </c>
      <c r="G874">
        <v>6453</v>
      </c>
    </row>
    <row r="875" spans="1:7" x14ac:dyDescent="0.3">
      <c r="A875" s="1">
        <v>44229</v>
      </c>
      <c r="B875" t="s">
        <v>23</v>
      </c>
      <c r="C875" t="str">
        <f>VLOOKUP(B875,[1]Store_Code!$A$2:$B$10,2,FALSE)</f>
        <v>Dundee</v>
      </c>
      <c r="D875">
        <f t="shared" si="13"/>
        <v>23</v>
      </c>
      <c r="E875" t="s">
        <v>8</v>
      </c>
      <c r="F875" t="s">
        <v>11</v>
      </c>
      <c r="G875">
        <v>12055</v>
      </c>
    </row>
    <row r="876" spans="1:7" x14ac:dyDescent="0.3">
      <c r="A876" s="1">
        <v>44229</v>
      </c>
      <c r="B876" t="s">
        <v>23</v>
      </c>
      <c r="C876" t="str">
        <f>VLOOKUP(B876,[1]Store_Code!$A$2:$B$10,2,FALSE)</f>
        <v>Dundee</v>
      </c>
      <c r="D876">
        <f t="shared" si="13"/>
        <v>30</v>
      </c>
      <c r="E876" t="s">
        <v>10</v>
      </c>
      <c r="F876" t="s">
        <v>9</v>
      </c>
      <c r="G876">
        <v>41585</v>
      </c>
    </row>
    <row r="877" spans="1:7" x14ac:dyDescent="0.3">
      <c r="A877" s="1">
        <v>44229</v>
      </c>
      <c r="B877" t="s">
        <v>23</v>
      </c>
      <c r="C877" t="str">
        <f>VLOOKUP(B877,[1]Store_Code!$A$2:$B$10,2,FALSE)</f>
        <v>Dundee</v>
      </c>
      <c r="D877">
        <f t="shared" si="13"/>
        <v>22</v>
      </c>
      <c r="E877" t="s">
        <v>13</v>
      </c>
      <c r="F877" t="s">
        <v>11</v>
      </c>
      <c r="G877">
        <v>6887</v>
      </c>
    </row>
    <row r="878" spans="1:7" x14ac:dyDescent="0.3">
      <c r="A878" s="1">
        <v>44229</v>
      </c>
      <c r="B878" t="s">
        <v>26</v>
      </c>
      <c r="C878" t="str">
        <f>VLOOKUP(B878,[1]Store_Code!$A$2:$B$10,2,FALSE)</f>
        <v>Glasgow</v>
      </c>
      <c r="D878">
        <f t="shared" si="13"/>
        <v>31</v>
      </c>
      <c r="E878" t="s">
        <v>8</v>
      </c>
      <c r="F878" t="s">
        <v>11</v>
      </c>
      <c r="G878">
        <v>22840</v>
      </c>
    </row>
    <row r="879" spans="1:7" x14ac:dyDescent="0.3">
      <c r="A879" s="1">
        <v>44229</v>
      </c>
      <c r="B879" t="s">
        <v>26</v>
      </c>
      <c r="C879" t="str">
        <f>VLOOKUP(B879,[1]Store_Code!$A$2:$B$10,2,FALSE)</f>
        <v>Glasgow</v>
      </c>
      <c r="D879">
        <f t="shared" si="13"/>
        <v>44</v>
      </c>
      <c r="E879" t="s">
        <v>10</v>
      </c>
      <c r="F879" t="s">
        <v>11</v>
      </c>
      <c r="G879">
        <v>93999</v>
      </c>
    </row>
    <row r="880" spans="1:7" x14ac:dyDescent="0.3">
      <c r="A880" s="1">
        <v>44229</v>
      </c>
      <c r="B880" t="s">
        <v>26</v>
      </c>
      <c r="C880" t="str">
        <f>VLOOKUP(B880,[1]Store_Code!$A$2:$B$10,2,FALSE)</f>
        <v>Glasgow</v>
      </c>
      <c r="D880">
        <f t="shared" si="13"/>
        <v>26</v>
      </c>
      <c r="E880" t="s">
        <v>13</v>
      </c>
      <c r="F880" t="s">
        <v>11</v>
      </c>
      <c r="G880">
        <v>10189</v>
      </c>
    </row>
    <row r="881" spans="1:7" x14ac:dyDescent="0.3">
      <c r="A881" s="1">
        <v>44229</v>
      </c>
      <c r="B881" t="s">
        <v>27</v>
      </c>
      <c r="C881" t="str">
        <f>VLOOKUP(B881,[1]Store_Code!$A$2:$B$10,2,FALSE)</f>
        <v>Dumfries</v>
      </c>
      <c r="D881">
        <f t="shared" si="13"/>
        <v>13</v>
      </c>
      <c r="E881" t="s">
        <v>8</v>
      </c>
      <c r="F881" t="s">
        <v>11</v>
      </c>
      <c r="G881">
        <v>7858</v>
      </c>
    </row>
    <row r="882" spans="1:7" x14ac:dyDescent="0.3">
      <c r="A882" s="1">
        <v>44229</v>
      </c>
      <c r="B882" t="s">
        <v>27</v>
      </c>
      <c r="C882" t="str">
        <f>VLOOKUP(B882,[1]Store_Code!$A$2:$B$10,2,FALSE)</f>
        <v>Dumfries</v>
      </c>
      <c r="D882">
        <f t="shared" si="13"/>
        <v>18</v>
      </c>
      <c r="E882" t="s">
        <v>10</v>
      </c>
      <c r="F882" t="s">
        <v>11</v>
      </c>
      <c r="G882">
        <v>21315</v>
      </c>
    </row>
    <row r="883" spans="1:7" x14ac:dyDescent="0.3">
      <c r="A883" s="1">
        <v>44229</v>
      </c>
      <c r="B883" t="s">
        <v>27</v>
      </c>
      <c r="C883" t="str">
        <f>VLOOKUP(B883,[1]Store_Code!$A$2:$B$10,2,FALSE)</f>
        <v>Dumfries</v>
      </c>
      <c r="D883">
        <f t="shared" si="13"/>
        <v>9</v>
      </c>
      <c r="E883" t="s">
        <v>13</v>
      </c>
      <c r="F883" t="s">
        <v>9</v>
      </c>
      <c r="G883">
        <v>3878</v>
      </c>
    </row>
    <row r="884" spans="1:7" x14ac:dyDescent="0.3">
      <c r="A884" s="1">
        <v>44229</v>
      </c>
      <c r="B884" t="s">
        <v>28</v>
      </c>
      <c r="C884" t="str">
        <f>VLOOKUP(B884,[1]Store_Code!$A$2:$B$10,2,FALSE)</f>
        <v>Inverness</v>
      </c>
      <c r="D884">
        <f t="shared" si="13"/>
        <v>22</v>
      </c>
      <c r="E884" t="s">
        <v>8</v>
      </c>
      <c r="F884" t="s">
        <v>11</v>
      </c>
      <c r="G884">
        <v>10228</v>
      </c>
    </row>
    <row r="885" spans="1:7" x14ac:dyDescent="0.3">
      <c r="A885" s="1">
        <v>44229</v>
      </c>
      <c r="B885" t="s">
        <v>28</v>
      </c>
      <c r="C885" t="str">
        <f>VLOOKUP(B885,[1]Store_Code!$A$2:$B$10,2,FALSE)</f>
        <v>Inverness</v>
      </c>
      <c r="D885">
        <f t="shared" si="13"/>
        <v>20</v>
      </c>
      <c r="E885" t="s">
        <v>10</v>
      </c>
      <c r="F885" t="s">
        <v>11</v>
      </c>
      <c r="G885">
        <v>34729</v>
      </c>
    </row>
    <row r="886" spans="1:7" x14ac:dyDescent="0.3">
      <c r="A886" s="1">
        <v>44229</v>
      </c>
      <c r="B886" t="s">
        <v>28</v>
      </c>
      <c r="C886" t="str">
        <f>VLOOKUP(B886,[1]Store_Code!$A$2:$B$10,2,FALSE)</f>
        <v>Inverness</v>
      </c>
      <c r="D886">
        <f t="shared" si="13"/>
        <v>20</v>
      </c>
      <c r="E886" t="s">
        <v>13</v>
      </c>
      <c r="F886" t="s">
        <v>11</v>
      </c>
      <c r="G886">
        <v>4987</v>
      </c>
    </row>
    <row r="887" spans="1:7" x14ac:dyDescent="0.3">
      <c r="A887" s="1">
        <v>44229</v>
      </c>
      <c r="B887" t="s">
        <v>29</v>
      </c>
      <c r="C887" t="str">
        <f>VLOOKUP(B887,[1]Store_Code!$A$2:$B$10,2,FALSE)</f>
        <v>Stirling</v>
      </c>
      <c r="D887">
        <f t="shared" si="13"/>
        <v>22</v>
      </c>
      <c r="E887" t="s">
        <v>8</v>
      </c>
      <c r="F887" t="s">
        <v>11</v>
      </c>
      <c r="G887">
        <v>8312</v>
      </c>
    </row>
    <row r="888" spans="1:7" x14ac:dyDescent="0.3">
      <c r="A888" s="1">
        <v>44229</v>
      </c>
      <c r="B888" t="s">
        <v>29</v>
      </c>
      <c r="C888" t="str">
        <f>VLOOKUP(B888,[1]Store_Code!$A$2:$B$10,2,FALSE)</f>
        <v>Stirling</v>
      </c>
      <c r="D888">
        <f t="shared" si="13"/>
        <v>21</v>
      </c>
      <c r="E888" t="s">
        <v>10</v>
      </c>
      <c r="F888" t="s">
        <v>11</v>
      </c>
      <c r="G888">
        <v>27976</v>
      </c>
    </row>
    <row r="889" spans="1:7" x14ac:dyDescent="0.3">
      <c r="A889" s="1">
        <v>44229</v>
      </c>
      <c r="B889" t="s">
        <v>29</v>
      </c>
      <c r="C889" t="str">
        <f>VLOOKUP(B889,[1]Store_Code!$A$2:$B$10,2,FALSE)</f>
        <v>Stirling</v>
      </c>
      <c r="D889">
        <f t="shared" si="13"/>
        <v>15.7</v>
      </c>
      <c r="E889" t="s">
        <v>13</v>
      </c>
      <c r="F889" t="s">
        <v>9</v>
      </c>
      <c r="G889">
        <v>6079</v>
      </c>
    </row>
    <row r="890" spans="1:7" x14ac:dyDescent="0.3">
      <c r="A890" s="1">
        <v>44229</v>
      </c>
      <c r="B890" t="s">
        <v>30</v>
      </c>
      <c r="C890" t="str">
        <f>VLOOKUP(B890,[1]Store_Code!$A$2:$B$10,2,FALSE)</f>
        <v>Edinburgh</v>
      </c>
      <c r="D890">
        <f t="shared" si="13"/>
        <v>29</v>
      </c>
      <c r="E890" t="s">
        <v>8</v>
      </c>
      <c r="F890" t="s">
        <v>11</v>
      </c>
      <c r="G890">
        <v>15069</v>
      </c>
    </row>
    <row r="891" spans="1:7" x14ac:dyDescent="0.3">
      <c r="A891" s="1">
        <v>44229</v>
      </c>
      <c r="B891" t="s">
        <v>30</v>
      </c>
      <c r="C891" t="str">
        <f>VLOOKUP(B891,[1]Store_Code!$A$2:$B$10,2,FALSE)</f>
        <v>Edinburgh</v>
      </c>
      <c r="D891">
        <f t="shared" si="13"/>
        <v>39</v>
      </c>
      <c r="E891" t="s">
        <v>10</v>
      </c>
      <c r="F891" t="s">
        <v>11</v>
      </c>
      <c r="G891">
        <v>59948</v>
      </c>
    </row>
    <row r="892" spans="1:7" x14ac:dyDescent="0.3">
      <c r="A892" s="1">
        <v>44229</v>
      </c>
      <c r="B892" t="s">
        <v>30</v>
      </c>
      <c r="C892" t="str">
        <f>VLOOKUP(B892,[1]Store_Code!$A$2:$B$10,2,FALSE)</f>
        <v>Edinburgh</v>
      </c>
      <c r="D892">
        <f t="shared" si="13"/>
        <v>24</v>
      </c>
      <c r="E892" t="s">
        <v>13</v>
      </c>
      <c r="F892" t="s">
        <v>11</v>
      </c>
      <c r="G892">
        <v>7498</v>
      </c>
    </row>
    <row r="893" spans="1:7" x14ac:dyDescent="0.3">
      <c r="A893" s="1">
        <v>44230</v>
      </c>
      <c r="B893" t="s">
        <v>7</v>
      </c>
      <c r="C893" t="str">
        <f>VLOOKUP(B893,[1]Store_Code!$A$2:$B$10,2,FALSE)</f>
        <v>Perth</v>
      </c>
      <c r="D893">
        <f t="shared" si="13"/>
        <v>18</v>
      </c>
      <c r="E893" t="s">
        <v>8</v>
      </c>
      <c r="F893" t="s">
        <v>11</v>
      </c>
      <c r="G893">
        <v>6144</v>
      </c>
    </row>
    <row r="894" spans="1:7" x14ac:dyDescent="0.3">
      <c r="A894" s="1">
        <v>44230</v>
      </c>
      <c r="B894" t="s">
        <v>7</v>
      </c>
      <c r="C894" t="str">
        <f>VLOOKUP(B894,[1]Store_Code!$A$2:$B$10,2,FALSE)</f>
        <v>Perth</v>
      </c>
      <c r="D894">
        <f t="shared" si="13"/>
        <v>19</v>
      </c>
      <c r="E894" t="s">
        <v>10</v>
      </c>
      <c r="F894" t="s">
        <v>9</v>
      </c>
      <c r="G894">
        <v>21968</v>
      </c>
    </row>
    <row r="895" spans="1:7" x14ac:dyDescent="0.3">
      <c r="A895" s="1">
        <v>44230</v>
      </c>
      <c r="B895" t="s">
        <v>7</v>
      </c>
      <c r="C895" t="str">
        <f>VLOOKUP(B895,[1]Store_Code!$A$2:$B$10,2,FALSE)</f>
        <v>Perth</v>
      </c>
      <c r="D895">
        <f t="shared" si="13"/>
        <v>13</v>
      </c>
      <c r="E895" t="s">
        <v>13</v>
      </c>
      <c r="F895" t="s">
        <v>11</v>
      </c>
      <c r="G895">
        <v>6103</v>
      </c>
    </row>
    <row r="896" spans="1:7" x14ac:dyDescent="0.3">
      <c r="A896" s="1">
        <v>44230</v>
      </c>
      <c r="B896" t="s">
        <v>15</v>
      </c>
      <c r="C896" t="str">
        <f>VLOOKUP(B896,[1]Store_Code!$A$2:$B$10,2,FALSE)</f>
        <v>Aberdeen</v>
      </c>
      <c r="D896">
        <f t="shared" si="13"/>
        <v>24</v>
      </c>
      <c r="E896" t="s">
        <v>8</v>
      </c>
      <c r="F896" t="s">
        <v>11</v>
      </c>
      <c r="G896">
        <v>9994</v>
      </c>
    </row>
    <row r="897" spans="1:7" x14ac:dyDescent="0.3">
      <c r="A897" s="1">
        <v>44230</v>
      </c>
      <c r="B897" t="s">
        <v>15</v>
      </c>
      <c r="C897" t="str">
        <f>VLOOKUP(B897,[1]Store_Code!$A$2:$B$10,2,FALSE)</f>
        <v>Aberdeen</v>
      </c>
      <c r="D897">
        <f t="shared" si="13"/>
        <v>28</v>
      </c>
      <c r="E897" t="s">
        <v>10</v>
      </c>
      <c r="F897" t="s">
        <v>11</v>
      </c>
      <c r="G897">
        <v>34580</v>
      </c>
    </row>
    <row r="898" spans="1:7" x14ac:dyDescent="0.3">
      <c r="A898" s="1">
        <v>44230</v>
      </c>
      <c r="B898" t="s">
        <v>15</v>
      </c>
      <c r="C898" t="str">
        <f>VLOOKUP(B898,[1]Store_Code!$A$2:$B$10,2,FALSE)</f>
        <v>Aberdeen</v>
      </c>
      <c r="D898">
        <f t="shared" ref="D898:D961" si="14">INDEX($I$4:$K$12,MATCH(C898,$H$4:$H$12,0),MATCH(E898,I$3:K$3,0))</f>
        <v>16</v>
      </c>
      <c r="E898" t="s">
        <v>13</v>
      </c>
      <c r="F898" t="s">
        <v>11</v>
      </c>
      <c r="G898">
        <v>7234</v>
      </c>
    </row>
    <row r="899" spans="1:7" x14ac:dyDescent="0.3">
      <c r="A899" s="1">
        <v>44230</v>
      </c>
      <c r="B899" t="s">
        <v>19</v>
      </c>
      <c r="C899" t="str">
        <f>VLOOKUP(B899,[1]Store_Code!$A$2:$B$10,2,FALSE)</f>
        <v>St Andrews</v>
      </c>
      <c r="D899">
        <f t="shared" si="14"/>
        <v>15</v>
      </c>
      <c r="E899" t="s">
        <v>8</v>
      </c>
      <c r="F899" t="s">
        <v>11</v>
      </c>
      <c r="G899">
        <v>3684</v>
      </c>
    </row>
    <row r="900" spans="1:7" x14ac:dyDescent="0.3">
      <c r="A900" s="1">
        <v>44230</v>
      </c>
      <c r="B900" t="s">
        <v>19</v>
      </c>
      <c r="C900" t="str">
        <f>VLOOKUP(B900,[1]Store_Code!$A$2:$B$10,2,FALSE)</f>
        <v>St Andrews</v>
      </c>
      <c r="D900">
        <f t="shared" si="14"/>
        <v>19</v>
      </c>
      <c r="E900" t="s">
        <v>10</v>
      </c>
      <c r="F900" t="s">
        <v>11</v>
      </c>
      <c r="G900">
        <v>17428</v>
      </c>
    </row>
    <row r="901" spans="1:7" x14ac:dyDescent="0.3">
      <c r="A901" s="1">
        <v>44230</v>
      </c>
      <c r="B901" t="s">
        <v>19</v>
      </c>
      <c r="C901" t="str">
        <f>VLOOKUP(B901,[1]Store_Code!$A$2:$B$10,2,FALSE)</f>
        <v>St Andrews</v>
      </c>
      <c r="D901">
        <f t="shared" si="14"/>
        <v>10</v>
      </c>
      <c r="E901" t="s">
        <v>13</v>
      </c>
      <c r="F901" t="s">
        <v>9</v>
      </c>
      <c r="G901">
        <v>6676</v>
      </c>
    </row>
    <row r="902" spans="1:7" x14ac:dyDescent="0.3">
      <c r="A902" s="1">
        <v>44230</v>
      </c>
      <c r="B902" t="s">
        <v>23</v>
      </c>
      <c r="C902" t="str">
        <f>VLOOKUP(B902,[1]Store_Code!$A$2:$B$10,2,FALSE)</f>
        <v>Dundee</v>
      </c>
      <c r="D902">
        <f t="shared" si="14"/>
        <v>23</v>
      </c>
      <c r="E902" t="s">
        <v>8</v>
      </c>
      <c r="F902" t="s">
        <v>11</v>
      </c>
      <c r="G902">
        <v>11191</v>
      </c>
    </row>
    <row r="903" spans="1:7" x14ac:dyDescent="0.3">
      <c r="A903" s="1">
        <v>44230</v>
      </c>
      <c r="B903" t="s">
        <v>23</v>
      </c>
      <c r="C903" t="str">
        <f>VLOOKUP(B903,[1]Store_Code!$A$2:$B$10,2,FALSE)</f>
        <v>Dundee</v>
      </c>
      <c r="D903">
        <f t="shared" si="14"/>
        <v>30</v>
      </c>
      <c r="E903" t="s">
        <v>10</v>
      </c>
      <c r="F903" t="s">
        <v>9</v>
      </c>
      <c r="G903">
        <v>34965</v>
      </c>
    </row>
    <row r="904" spans="1:7" x14ac:dyDescent="0.3">
      <c r="A904" s="1">
        <v>44230</v>
      </c>
      <c r="B904" t="s">
        <v>23</v>
      </c>
      <c r="C904" t="str">
        <f>VLOOKUP(B904,[1]Store_Code!$A$2:$B$10,2,FALSE)</f>
        <v>Dundee</v>
      </c>
      <c r="D904">
        <f t="shared" si="14"/>
        <v>22</v>
      </c>
      <c r="E904" t="s">
        <v>13</v>
      </c>
      <c r="F904" t="s">
        <v>11</v>
      </c>
      <c r="G904">
        <v>7208</v>
      </c>
    </row>
    <row r="905" spans="1:7" x14ac:dyDescent="0.3">
      <c r="A905" s="1">
        <v>44230</v>
      </c>
      <c r="B905" t="s">
        <v>26</v>
      </c>
      <c r="C905" t="str">
        <f>VLOOKUP(B905,[1]Store_Code!$A$2:$B$10,2,FALSE)</f>
        <v>Glasgow</v>
      </c>
      <c r="D905">
        <f t="shared" si="14"/>
        <v>31</v>
      </c>
      <c r="E905" t="s">
        <v>8</v>
      </c>
      <c r="F905" t="s">
        <v>11</v>
      </c>
      <c r="G905">
        <v>21205</v>
      </c>
    </row>
    <row r="906" spans="1:7" x14ac:dyDescent="0.3">
      <c r="A906" s="1">
        <v>44230</v>
      </c>
      <c r="B906" t="s">
        <v>26</v>
      </c>
      <c r="C906" t="str">
        <f>VLOOKUP(B906,[1]Store_Code!$A$2:$B$10,2,FALSE)</f>
        <v>Glasgow</v>
      </c>
      <c r="D906">
        <f t="shared" si="14"/>
        <v>44</v>
      </c>
      <c r="E906" t="s">
        <v>10</v>
      </c>
      <c r="F906" t="s">
        <v>11</v>
      </c>
      <c r="G906">
        <v>78427</v>
      </c>
    </row>
    <row r="907" spans="1:7" x14ac:dyDescent="0.3">
      <c r="A907" s="1">
        <v>44230</v>
      </c>
      <c r="B907" t="s">
        <v>26</v>
      </c>
      <c r="C907" t="str">
        <f>VLOOKUP(B907,[1]Store_Code!$A$2:$B$10,2,FALSE)</f>
        <v>Glasgow</v>
      </c>
      <c r="D907">
        <f t="shared" si="14"/>
        <v>26</v>
      </c>
      <c r="E907" t="s">
        <v>13</v>
      </c>
      <c r="F907" t="s">
        <v>11</v>
      </c>
      <c r="G907">
        <v>10663</v>
      </c>
    </row>
    <row r="908" spans="1:7" x14ac:dyDescent="0.3">
      <c r="A908" s="1">
        <v>44230</v>
      </c>
      <c r="B908" t="s">
        <v>27</v>
      </c>
      <c r="C908" t="str">
        <f>VLOOKUP(B908,[1]Store_Code!$A$2:$B$10,2,FALSE)</f>
        <v>Dumfries</v>
      </c>
      <c r="D908">
        <f t="shared" si="14"/>
        <v>13</v>
      </c>
      <c r="E908" t="s">
        <v>8</v>
      </c>
      <c r="F908" t="s">
        <v>11</v>
      </c>
      <c r="G908">
        <v>7296</v>
      </c>
    </row>
    <row r="909" spans="1:7" x14ac:dyDescent="0.3">
      <c r="A909" s="1">
        <v>44230</v>
      </c>
      <c r="B909" t="s">
        <v>27</v>
      </c>
      <c r="C909" t="str">
        <f>VLOOKUP(B909,[1]Store_Code!$A$2:$B$10,2,FALSE)</f>
        <v>Dumfries</v>
      </c>
      <c r="D909">
        <f t="shared" si="14"/>
        <v>18</v>
      </c>
      <c r="E909" t="s">
        <v>10</v>
      </c>
      <c r="F909" t="s">
        <v>11</v>
      </c>
      <c r="G909">
        <v>17784</v>
      </c>
    </row>
    <row r="910" spans="1:7" x14ac:dyDescent="0.3">
      <c r="A910" s="1">
        <v>44230</v>
      </c>
      <c r="B910" t="s">
        <v>27</v>
      </c>
      <c r="C910" t="str">
        <f>VLOOKUP(B910,[1]Store_Code!$A$2:$B$10,2,FALSE)</f>
        <v>Dumfries</v>
      </c>
      <c r="D910">
        <f t="shared" si="14"/>
        <v>9</v>
      </c>
      <c r="E910" t="s">
        <v>13</v>
      </c>
      <c r="F910" t="s">
        <v>9</v>
      </c>
      <c r="G910">
        <v>4018</v>
      </c>
    </row>
    <row r="911" spans="1:7" x14ac:dyDescent="0.3">
      <c r="A911" s="1">
        <v>44230</v>
      </c>
      <c r="B911" t="s">
        <v>28</v>
      </c>
      <c r="C911" t="str">
        <f>VLOOKUP(B911,[1]Store_Code!$A$2:$B$10,2,FALSE)</f>
        <v>Inverness</v>
      </c>
      <c r="D911">
        <f t="shared" si="14"/>
        <v>22</v>
      </c>
      <c r="E911" t="s">
        <v>8</v>
      </c>
      <c r="F911" t="s">
        <v>11</v>
      </c>
      <c r="G911">
        <v>9440</v>
      </c>
    </row>
    <row r="912" spans="1:7" x14ac:dyDescent="0.3">
      <c r="A912" s="1">
        <v>44230</v>
      </c>
      <c r="B912" t="s">
        <v>28</v>
      </c>
      <c r="C912" t="str">
        <f>VLOOKUP(B912,[1]Store_Code!$A$2:$B$10,2,FALSE)</f>
        <v>Inverness</v>
      </c>
      <c r="D912">
        <f t="shared" si="14"/>
        <v>20</v>
      </c>
      <c r="E912" t="s">
        <v>10</v>
      </c>
      <c r="F912" t="s">
        <v>11</v>
      </c>
      <c r="G912">
        <v>28975</v>
      </c>
    </row>
    <row r="913" spans="1:7" x14ac:dyDescent="0.3">
      <c r="A913" s="1">
        <v>44230</v>
      </c>
      <c r="B913" t="s">
        <v>28</v>
      </c>
      <c r="C913" t="str">
        <f>VLOOKUP(B913,[1]Store_Code!$A$2:$B$10,2,FALSE)</f>
        <v>Inverness</v>
      </c>
      <c r="D913">
        <f t="shared" si="14"/>
        <v>20</v>
      </c>
      <c r="E913" t="s">
        <v>13</v>
      </c>
      <c r="F913" t="s">
        <v>11</v>
      </c>
      <c r="G913">
        <v>5219</v>
      </c>
    </row>
    <row r="914" spans="1:7" x14ac:dyDescent="0.3">
      <c r="A914" s="1">
        <v>44230</v>
      </c>
      <c r="B914" t="s">
        <v>29</v>
      </c>
      <c r="C914" t="str">
        <f>VLOOKUP(B914,[1]Store_Code!$A$2:$B$10,2,FALSE)</f>
        <v>Stirling</v>
      </c>
      <c r="D914">
        <f t="shared" si="14"/>
        <v>22</v>
      </c>
      <c r="E914" t="s">
        <v>8</v>
      </c>
      <c r="F914" t="s">
        <v>11</v>
      </c>
      <c r="G914">
        <v>7665</v>
      </c>
    </row>
    <row r="915" spans="1:7" x14ac:dyDescent="0.3">
      <c r="A915" s="1">
        <v>44230</v>
      </c>
      <c r="B915" t="s">
        <v>29</v>
      </c>
      <c r="C915" t="str">
        <f>VLOOKUP(B915,[1]Store_Code!$A$2:$B$10,2,FALSE)</f>
        <v>Stirling</v>
      </c>
      <c r="D915">
        <f t="shared" si="14"/>
        <v>21</v>
      </c>
      <c r="E915" t="s">
        <v>10</v>
      </c>
      <c r="F915" t="s">
        <v>11</v>
      </c>
      <c r="G915">
        <v>23342</v>
      </c>
    </row>
    <row r="916" spans="1:7" x14ac:dyDescent="0.3">
      <c r="A916" s="1">
        <v>44230</v>
      </c>
      <c r="B916" t="s">
        <v>29</v>
      </c>
      <c r="C916" t="str">
        <f>VLOOKUP(B916,[1]Store_Code!$A$2:$B$10,2,FALSE)</f>
        <v>Stirling</v>
      </c>
      <c r="D916">
        <f t="shared" si="14"/>
        <v>15.7</v>
      </c>
      <c r="E916" t="s">
        <v>13</v>
      </c>
      <c r="F916" t="s">
        <v>9</v>
      </c>
      <c r="G916">
        <v>6311</v>
      </c>
    </row>
    <row r="917" spans="1:7" x14ac:dyDescent="0.3">
      <c r="A917" s="1">
        <v>44230</v>
      </c>
      <c r="B917" t="s">
        <v>30</v>
      </c>
      <c r="C917" t="str">
        <f>VLOOKUP(B917,[1]Store_Code!$A$2:$B$10,2,FALSE)</f>
        <v>Edinburgh</v>
      </c>
      <c r="D917">
        <f t="shared" si="14"/>
        <v>29</v>
      </c>
      <c r="E917" t="s">
        <v>8</v>
      </c>
      <c r="F917" t="s">
        <v>11</v>
      </c>
      <c r="G917">
        <v>13990</v>
      </c>
    </row>
    <row r="918" spans="1:7" x14ac:dyDescent="0.3">
      <c r="A918" s="1">
        <v>44230</v>
      </c>
      <c r="B918" t="s">
        <v>30</v>
      </c>
      <c r="C918" t="str">
        <f>VLOOKUP(B918,[1]Store_Code!$A$2:$B$10,2,FALSE)</f>
        <v>Edinburgh</v>
      </c>
      <c r="D918">
        <f t="shared" si="14"/>
        <v>39</v>
      </c>
      <c r="E918" t="s">
        <v>10</v>
      </c>
      <c r="F918" t="s">
        <v>11</v>
      </c>
      <c r="G918">
        <v>50017</v>
      </c>
    </row>
    <row r="919" spans="1:7" x14ac:dyDescent="0.3">
      <c r="A919" s="1">
        <v>44230</v>
      </c>
      <c r="B919" t="s">
        <v>30</v>
      </c>
      <c r="C919" t="str">
        <f>VLOOKUP(B919,[1]Store_Code!$A$2:$B$10,2,FALSE)</f>
        <v>Edinburgh</v>
      </c>
      <c r="D919">
        <f t="shared" si="14"/>
        <v>24</v>
      </c>
      <c r="E919" t="s">
        <v>13</v>
      </c>
      <c r="F919" t="s">
        <v>11</v>
      </c>
      <c r="G919">
        <v>7847</v>
      </c>
    </row>
    <row r="920" spans="1:7" x14ac:dyDescent="0.3">
      <c r="A920" s="1">
        <v>44231</v>
      </c>
      <c r="B920" t="s">
        <v>7</v>
      </c>
      <c r="C920" t="str">
        <f>VLOOKUP(B920,[1]Store_Code!$A$2:$B$10,2,FALSE)</f>
        <v>Perth</v>
      </c>
      <c r="D920">
        <f t="shared" si="14"/>
        <v>18</v>
      </c>
      <c r="E920" t="s">
        <v>8</v>
      </c>
      <c r="F920" t="s">
        <v>11</v>
      </c>
      <c r="G920">
        <v>6240</v>
      </c>
    </row>
    <row r="921" spans="1:7" x14ac:dyDescent="0.3">
      <c r="A921" s="1">
        <v>44231</v>
      </c>
      <c r="B921" t="s">
        <v>7</v>
      </c>
      <c r="C921" t="str">
        <f>VLOOKUP(B921,[1]Store_Code!$A$2:$B$10,2,FALSE)</f>
        <v>Perth</v>
      </c>
      <c r="D921">
        <f t="shared" si="14"/>
        <v>19</v>
      </c>
      <c r="E921" t="s">
        <v>10</v>
      </c>
      <c r="F921" t="s">
        <v>9</v>
      </c>
      <c r="G921">
        <v>24790</v>
      </c>
    </row>
    <row r="922" spans="1:7" x14ac:dyDescent="0.3">
      <c r="A922" s="1">
        <v>44231</v>
      </c>
      <c r="B922" t="s">
        <v>7</v>
      </c>
      <c r="C922" t="str">
        <f>VLOOKUP(B922,[1]Store_Code!$A$2:$B$10,2,FALSE)</f>
        <v>Perth</v>
      </c>
      <c r="D922">
        <f t="shared" si="14"/>
        <v>13</v>
      </c>
      <c r="E922" t="s">
        <v>13</v>
      </c>
      <c r="F922" t="s">
        <v>11</v>
      </c>
      <c r="G922">
        <v>6447</v>
      </c>
    </row>
    <row r="923" spans="1:7" x14ac:dyDescent="0.3">
      <c r="A923" s="1">
        <v>44231</v>
      </c>
      <c r="B923" t="s">
        <v>15</v>
      </c>
      <c r="C923" t="str">
        <f>VLOOKUP(B923,[1]Store_Code!$A$2:$B$10,2,FALSE)</f>
        <v>Aberdeen</v>
      </c>
      <c r="D923">
        <f t="shared" si="14"/>
        <v>24</v>
      </c>
      <c r="E923" t="s">
        <v>8</v>
      </c>
      <c r="F923" t="s">
        <v>11</v>
      </c>
      <c r="G923">
        <v>10150</v>
      </c>
    </row>
    <row r="924" spans="1:7" x14ac:dyDescent="0.3">
      <c r="A924" s="1">
        <v>44231</v>
      </c>
      <c r="B924" t="s">
        <v>15</v>
      </c>
      <c r="C924" t="str">
        <f>VLOOKUP(B924,[1]Store_Code!$A$2:$B$10,2,FALSE)</f>
        <v>Aberdeen</v>
      </c>
      <c r="D924">
        <f t="shared" si="14"/>
        <v>28</v>
      </c>
      <c r="E924" t="s">
        <v>10</v>
      </c>
      <c r="F924" t="s">
        <v>11</v>
      </c>
      <c r="G924">
        <v>39020</v>
      </c>
    </row>
    <row r="925" spans="1:7" x14ac:dyDescent="0.3">
      <c r="A925" s="1">
        <v>44231</v>
      </c>
      <c r="B925" t="s">
        <v>15</v>
      </c>
      <c r="C925" t="str">
        <f>VLOOKUP(B925,[1]Store_Code!$A$2:$B$10,2,FALSE)</f>
        <v>Aberdeen</v>
      </c>
      <c r="D925">
        <f t="shared" si="14"/>
        <v>16</v>
      </c>
      <c r="E925" t="s">
        <v>13</v>
      </c>
      <c r="F925" t="s">
        <v>11</v>
      </c>
      <c r="G925">
        <v>7641</v>
      </c>
    </row>
    <row r="926" spans="1:7" x14ac:dyDescent="0.3">
      <c r="A926" s="1">
        <v>44231</v>
      </c>
      <c r="B926" t="s">
        <v>19</v>
      </c>
      <c r="C926" t="str">
        <f>VLOOKUP(B926,[1]Store_Code!$A$2:$B$10,2,FALSE)</f>
        <v>St Andrews</v>
      </c>
      <c r="D926">
        <f t="shared" si="14"/>
        <v>15</v>
      </c>
      <c r="E926" t="s">
        <v>8</v>
      </c>
      <c r="F926" t="s">
        <v>11</v>
      </c>
      <c r="G926">
        <v>3747</v>
      </c>
    </row>
    <row r="927" spans="1:7" x14ac:dyDescent="0.3">
      <c r="A927" s="1">
        <v>44231</v>
      </c>
      <c r="B927" t="s">
        <v>19</v>
      </c>
      <c r="C927" t="str">
        <f>VLOOKUP(B927,[1]Store_Code!$A$2:$B$10,2,FALSE)</f>
        <v>St Andrews</v>
      </c>
      <c r="D927">
        <f t="shared" si="14"/>
        <v>19</v>
      </c>
      <c r="E927" t="s">
        <v>10</v>
      </c>
      <c r="F927" t="s">
        <v>11</v>
      </c>
      <c r="G927">
        <v>19666</v>
      </c>
    </row>
    <row r="928" spans="1:7" x14ac:dyDescent="0.3">
      <c r="A928" s="1">
        <v>44231</v>
      </c>
      <c r="B928" t="s">
        <v>19</v>
      </c>
      <c r="C928" t="str">
        <f>VLOOKUP(B928,[1]Store_Code!$A$2:$B$10,2,FALSE)</f>
        <v>St Andrews</v>
      </c>
      <c r="D928">
        <f t="shared" si="14"/>
        <v>10</v>
      </c>
      <c r="E928" t="s">
        <v>13</v>
      </c>
      <c r="F928" t="s">
        <v>9</v>
      </c>
      <c r="G928">
        <v>6959</v>
      </c>
    </row>
    <row r="929" spans="1:7" x14ac:dyDescent="0.3">
      <c r="A929" s="1">
        <v>44231</v>
      </c>
      <c r="B929" t="s">
        <v>23</v>
      </c>
      <c r="C929" t="str">
        <f>VLOOKUP(B929,[1]Store_Code!$A$2:$B$10,2,FALSE)</f>
        <v>Dundee</v>
      </c>
      <c r="D929">
        <f t="shared" si="14"/>
        <v>23</v>
      </c>
      <c r="E929" t="s">
        <v>8</v>
      </c>
      <c r="F929" t="s">
        <v>11</v>
      </c>
      <c r="G929">
        <v>11366</v>
      </c>
    </row>
    <row r="930" spans="1:7" x14ac:dyDescent="0.3">
      <c r="A930" s="1">
        <v>44231</v>
      </c>
      <c r="B930" t="s">
        <v>23</v>
      </c>
      <c r="C930" t="str">
        <f>VLOOKUP(B930,[1]Store_Code!$A$2:$B$10,2,FALSE)</f>
        <v>Dundee</v>
      </c>
      <c r="D930">
        <f t="shared" si="14"/>
        <v>30</v>
      </c>
      <c r="E930" t="s">
        <v>10</v>
      </c>
      <c r="F930" t="s">
        <v>9</v>
      </c>
      <c r="G930">
        <v>39247</v>
      </c>
    </row>
    <row r="931" spans="1:7" x14ac:dyDescent="0.3">
      <c r="A931" s="1">
        <v>44231</v>
      </c>
      <c r="B931" t="s">
        <v>23</v>
      </c>
      <c r="C931" t="str">
        <f>VLOOKUP(B931,[1]Store_Code!$A$2:$B$10,2,FALSE)</f>
        <v>Dundee</v>
      </c>
      <c r="D931">
        <f t="shared" si="14"/>
        <v>22</v>
      </c>
      <c r="E931" t="s">
        <v>13</v>
      </c>
      <c r="F931" t="s">
        <v>11</v>
      </c>
      <c r="G931">
        <v>7614</v>
      </c>
    </row>
    <row r="932" spans="1:7" x14ac:dyDescent="0.3">
      <c r="A932" s="1">
        <v>44231</v>
      </c>
      <c r="B932" t="s">
        <v>26</v>
      </c>
      <c r="C932" t="str">
        <f>VLOOKUP(B932,[1]Store_Code!$A$2:$B$10,2,FALSE)</f>
        <v>Glasgow</v>
      </c>
      <c r="D932">
        <f t="shared" si="14"/>
        <v>31</v>
      </c>
      <c r="E932" t="s">
        <v>8</v>
      </c>
      <c r="F932" t="s">
        <v>11</v>
      </c>
      <c r="G932">
        <v>21535</v>
      </c>
    </row>
    <row r="933" spans="1:7" x14ac:dyDescent="0.3">
      <c r="A933" s="1">
        <v>44231</v>
      </c>
      <c r="B933" t="s">
        <v>26</v>
      </c>
      <c r="C933" t="str">
        <f>VLOOKUP(B933,[1]Store_Code!$A$2:$B$10,2,FALSE)</f>
        <v>Glasgow</v>
      </c>
      <c r="D933">
        <f t="shared" si="14"/>
        <v>44</v>
      </c>
      <c r="E933" t="s">
        <v>10</v>
      </c>
      <c r="F933" t="s">
        <v>11</v>
      </c>
      <c r="G933">
        <v>88499</v>
      </c>
    </row>
    <row r="934" spans="1:7" x14ac:dyDescent="0.3">
      <c r="A934" s="1">
        <v>44231</v>
      </c>
      <c r="B934" t="s">
        <v>26</v>
      </c>
      <c r="C934" t="str">
        <f>VLOOKUP(B934,[1]Store_Code!$A$2:$B$10,2,FALSE)</f>
        <v>Glasgow</v>
      </c>
      <c r="D934">
        <f t="shared" si="14"/>
        <v>26</v>
      </c>
      <c r="E934" t="s">
        <v>13</v>
      </c>
      <c r="F934" t="s">
        <v>11</v>
      </c>
      <c r="G934">
        <v>11265</v>
      </c>
    </row>
    <row r="935" spans="1:7" x14ac:dyDescent="0.3">
      <c r="A935" s="1">
        <v>44231</v>
      </c>
      <c r="B935" t="s">
        <v>27</v>
      </c>
      <c r="C935" t="str">
        <f>VLOOKUP(B935,[1]Store_Code!$A$2:$B$10,2,FALSE)</f>
        <v>Dumfries</v>
      </c>
      <c r="D935">
        <f t="shared" si="14"/>
        <v>13</v>
      </c>
      <c r="E935" t="s">
        <v>8</v>
      </c>
      <c r="F935" t="s">
        <v>11</v>
      </c>
      <c r="G935">
        <v>7408</v>
      </c>
    </row>
    <row r="936" spans="1:7" x14ac:dyDescent="0.3">
      <c r="A936" s="1">
        <v>44231</v>
      </c>
      <c r="B936" t="s">
        <v>27</v>
      </c>
      <c r="C936" t="str">
        <f>VLOOKUP(B936,[1]Store_Code!$A$2:$B$10,2,FALSE)</f>
        <v>Dumfries</v>
      </c>
      <c r="D936">
        <f t="shared" si="14"/>
        <v>18</v>
      </c>
      <c r="E936" t="s">
        <v>10</v>
      </c>
      <c r="F936" t="s">
        <v>11</v>
      </c>
      <c r="G936">
        <v>20068</v>
      </c>
    </row>
    <row r="937" spans="1:7" x14ac:dyDescent="0.3">
      <c r="A937" s="1">
        <v>44231</v>
      </c>
      <c r="B937" t="s">
        <v>27</v>
      </c>
      <c r="C937" t="str">
        <f>VLOOKUP(B937,[1]Store_Code!$A$2:$B$10,2,FALSE)</f>
        <v>Dumfries</v>
      </c>
      <c r="D937">
        <f t="shared" si="14"/>
        <v>9</v>
      </c>
      <c r="E937" t="s">
        <v>13</v>
      </c>
      <c r="F937" t="s">
        <v>9</v>
      </c>
      <c r="G937">
        <v>4197</v>
      </c>
    </row>
    <row r="938" spans="1:7" x14ac:dyDescent="0.3">
      <c r="A938" s="1">
        <v>44231</v>
      </c>
      <c r="B938" t="s">
        <v>28</v>
      </c>
      <c r="C938" t="str">
        <f>VLOOKUP(B938,[1]Store_Code!$A$2:$B$10,2,FALSE)</f>
        <v>Inverness</v>
      </c>
      <c r="D938">
        <f t="shared" si="14"/>
        <v>22</v>
      </c>
      <c r="E938" t="s">
        <v>8</v>
      </c>
      <c r="F938" t="s">
        <v>11</v>
      </c>
      <c r="G938">
        <v>9599</v>
      </c>
    </row>
    <row r="939" spans="1:7" x14ac:dyDescent="0.3">
      <c r="A939" s="1">
        <v>44231</v>
      </c>
      <c r="B939" t="s">
        <v>28</v>
      </c>
      <c r="C939" t="str">
        <f>VLOOKUP(B939,[1]Store_Code!$A$2:$B$10,2,FALSE)</f>
        <v>Inverness</v>
      </c>
      <c r="D939">
        <f t="shared" si="14"/>
        <v>20</v>
      </c>
      <c r="E939" t="s">
        <v>10</v>
      </c>
      <c r="F939" t="s">
        <v>11</v>
      </c>
      <c r="G939">
        <v>32696</v>
      </c>
    </row>
    <row r="940" spans="1:7" x14ac:dyDescent="0.3">
      <c r="A940" s="1">
        <v>44231</v>
      </c>
      <c r="B940" t="s">
        <v>28</v>
      </c>
      <c r="C940" t="str">
        <f>VLOOKUP(B940,[1]Store_Code!$A$2:$B$10,2,FALSE)</f>
        <v>Inverness</v>
      </c>
      <c r="D940">
        <f t="shared" si="14"/>
        <v>20</v>
      </c>
      <c r="E940" t="s">
        <v>13</v>
      </c>
      <c r="F940" t="s">
        <v>11</v>
      </c>
      <c r="G940">
        <v>5513</v>
      </c>
    </row>
    <row r="941" spans="1:7" x14ac:dyDescent="0.3">
      <c r="A941" s="1">
        <v>44231</v>
      </c>
      <c r="B941" t="s">
        <v>29</v>
      </c>
      <c r="C941" t="str">
        <f>VLOOKUP(B941,[1]Store_Code!$A$2:$B$10,2,FALSE)</f>
        <v>Stirling</v>
      </c>
      <c r="D941">
        <f t="shared" si="14"/>
        <v>22</v>
      </c>
      <c r="E941" t="s">
        <v>8</v>
      </c>
      <c r="F941" t="s">
        <v>11</v>
      </c>
      <c r="G941">
        <v>7795</v>
      </c>
    </row>
    <row r="942" spans="1:7" x14ac:dyDescent="0.3">
      <c r="A942" s="1">
        <v>44231</v>
      </c>
      <c r="B942" t="s">
        <v>29</v>
      </c>
      <c r="C942" t="str">
        <f>VLOOKUP(B942,[1]Store_Code!$A$2:$B$10,2,FALSE)</f>
        <v>Stirling</v>
      </c>
      <c r="D942">
        <f t="shared" si="14"/>
        <v>21</v>
      </c>
      <c r="E942" t="s">
        <v>10</v>
      </c>
      <c r="F942" t="s">
        <v>11</v>
      </c>
      <c r="G942">
        <v>26339</v>
      </c>
    </row>
    <row r="943" spans="1:7" x14ac:dyDescent="0.3">
      <c r="A943" s="1">
        <v>44231</v>
      </c>
      <c r="B943" t="s">
        <v>29</v>
      </c>
      <c r="C943" t="str">
        <f>VLOOKUP(B943,[1]Store_Code!$A$2:$B$10,2,FALSE)</f>
        <v>Stirling</v>
      </c>
      <c r="D943">
        <f t="shared" si="14"/>
        <v>15.7</v>
      </c>
      <c r="E943" t="s">
        <v>13</v>
      </c>
      <c r="F943" t="s">
        <v>9</v>
      </c>
      <c r="G943">
        <v>6607</v>
      </c>
    </row>
    <row r="944" spans="1:7" x14ac:dyDescent="0.3">
      <c r="A944" s="1">
        <v>44231</v>
      </c>
      <c r="B944" t="s">
        <v>30</v>
      </c>
      <c r="C944" t="str">
        <f>VLOOKUP(B944,[1]Store_Code!$A$2:$B$10,2,FALSE)</f>
        <v>Edinburgh</v>
      </c>
      <c r="D944">
        <f t="shared" si="14"/>
        <v>29</v>
      </c>
      <c r="E944" t="s">
        <v>8</v>
      </c>
      <c r="F944" t="s">
        <v>11</v>
      </c>
      <c r="G944">
        <v>14207</v>
      </c>
    </row>
    <row r="945" spans="1:10" x14ac:dyDescent="0.3">
      <c r="A945" s="1">
        <v>44231</v>
      </c>
      <c r="B945" t="s">
        <v>30</v>
      </c>
      <c r="C945" t="str">
        <f>VLOOKUP(B945,[1]Store_Code!$A$2:$B$10,2,FALSE)</f>
        <v>Edinburgh</v>
      </c>
      <c r="D945">
        <f t="shared" si="14"/>
        <v>39</v>
      </c>
      <c r="E945" t="s">
        <v>10</v>
      </c>
      <c r="F945" t="s">
        <v>11</v>
      </c>
      <c r="G945">
        <v>56441</v>
      </c>
    </row>
    <row r="946" spans="1:10" x14ac:dyDescent="0.3">
      <c r="A946" s="1">
        <v>44231</v>
      </c>
      <c r="B946" t="s">
        <v>30</v>
      </c>
      <c r="C946" t="str">
        <f>VLOOKUP(B946,[1]Store_Code!$A$2:$B$10,2,FALSE)</f>
        <v>Edinburgh</v>
      </c>
      <c r="D946">
        <f t="shared" si="14"/>
        <v>24</v>
      </c>
      <c r="E946" t="s">
        <v>13</v>
      </c>
      <c r="F946" t="s">
        <v>11</v>
      </c>
      <c r="G946">
        <v>8289</v>
      </c>
    </row>
    <row r="947" spans="1:10" x14ac:dyDescent="0.3">
      <c r="A947" s="1">
        <v>44232</v>
      </c>
      <c r="B947" t="s">
        <v>7</v>
      </c>
      <c r="C947" t="str">
        <f>VLOOKUP(B947,[1]Store_Code!$A$2:$B$10,2,FALSE)</f>
        <v>Perth</v>
      </c>
      <c r="D947">
        <f t="shared" si="14"/>
        <v>18</v>
      </c>
      <c r="E947" t="s">
        <v>8</v>
      </c>
      <c r="F947" t="s">
        <v>11</v>
      </c>
      <c r="G947">
        <v>6712</v>
      </c>
    </row>
    <row r="948" spans="1:10" x14ac:dyDescent="0.3">
      <c r="A948" s="1">
        <v>44232</v>
      </c>
      <c r="B948" t="s">
        <v>7</v>
      </c>
      <c r="C948" t="str">
        <f>VLOOKUP(B948,[1]Store_Code!$A$2:$B$10,2,FALSE)</f>
        <v>Perth</v>
      </c>
      <c r="D948">
        <f t="shared" si="14"/>
        <v>19</v>
      </c>
      <c r="E948" t="s">
        <v>10</v>
      </c>
      <c r="F948" t="s">
        <v>11</v>
      </c>
      <c r="G948">
        <v>20446</v>
      </c>
    </row>
    <row r="949" spans="1:10" x14ac:dyDescent="0.3">
      <c r="A949" s="1">
        <v>44232</v>
      </c>
      <c r="B949" t="s">
        <v>7</v>
      </c>
      <c r="C949" t="str">
        <f>VLOOKUP(B949,[1]Store_Code!$A$2:$B$10,2,FALSE)</f>
        <v>Perth</v>
      </c>
      <c r="D949">
        <f t="shared" si="14"/>
        <v>13</v>
      </c>
      <c r="E949" t="s">
        <v>13</v>
      </c>
      <c r="F949" t="s">
        <v>11</v>
      </c>
      <c r="G949">
        <v>7390</v>
      </c>
    </row>
    <row r="950" spans="1:10" x14ac:dyDescent="0.3">
      <c r="A950" s="1">
        <v>44232</v>
      </c>
      <c r="B950" t="s">
        <v>15</v>
      </c>
      <c r="C950" t="str">
        <f>VLOOKUP(B950,[1]Store_Code!$A$2:$B$10,2,FALSE)</f>
        <v>Aberdeen</v>
      </c>
      <c r="D950">
        <f t="shared" si="14"/>
        <v>24</v>
      </c>
      <c r="E950" t="s">
        <v>8</v>
      </c>
      <c r="F950" t="s">
        <v>11</v>
      </c>
      <c r="G950">
        <v>10919</v>
      </c>
    </row>
    <row r="951" spans="1:10" x14ac:dyDescent="0.3">
      <c r="A951" s="1">
        <v>44232</v>
      </c>
      <c r="B951" t="s">
        <v>15</v>
      </c>
      <c r="C951" t="str">
        <f>VLOOKUP(B951,[1]Store_Code!$A$2:$B$10,2,FALSE)</f>
        <v>Aberdeen</v>
      </c>
      <c r="D951">
        <f t="shared" si="14"/>
        <v>28</v>
      </c>
      <c r="E951" t="s">
        <v>10</v>
      </c>
      <c r="F951" t="s">
        <v>11</v>
      </c>
      <c r="G951">
        <v>32184</v>
      </c>
    </row>
    <row r="952" spans="1:10" x14ac:dyDescent="0.3">
      <c r="A952" s="1">
        <v>44232</v>
      </c>
      <c r="B952" t="s">
        <v>15</v>
      </c>
      <c r="C952" t="str">
        <f>VLOOKUP(B952,[1]Store_Code!$A$2:$B$10,2,FALSE)</f>
        <v>Aberdeen</v>
      </c>
      <c r="D952">
        <f t="shared" si="14"/>
        <v>16</v>
      </c>
      <c r="E952" t="s">
        <v>13</v>
      </c>
      <c r="F952" t="s">
        <v>11</v>
      </c>
      <c r="G952">
        <v>8759</v>
      </c>
    </row>
    <row r="953" spans="1:10" x14ac:dyDescent="0.3">
      <c r="A953" s="1">
        <v>44232</v>
      </c>
      <c r="B953" t="s">
        <v>19</v>
      </c>
      <c r="C953" t="str">
        <f>VLOOKUP(B953,[1]Store_Code!$A$2:$B$10,2,FALSE)</f>
        <v>St Andrews</v>
      </c>
      <c r="D953">
        <f t="shared" si="14"/>
        <v>15</v>
      </c>
      <c r="E953" t="s">
        <v>8</v>
      </c>
      <c r="F953" t="s">
        <v>11</v>
      </c>
      <c r="G953" s="15">
        <v>7819</v>
      </c>
      <c r="H953" s="15"/>
      <c r="I953" s="15"/>
      <c r="J953" s="15"/>
    </row>
    <row r="954" spans="1:10" x14ac:dyDescent="0.3">
      <c r="A954" s="1">
        <v>44232</v>
      </c>
      <c r="B954" t="s">
        <v>19</v>
      </c>
      <c r="C954" t="str">
        <f>VLOOKUP(B954,[1]Store_Code!$A$2:$B$10,2,FALSE)</f>
        <v>St Andrews</v>
      </c>
      <c r="D954">
        <f t="shared" si="14"/>
        <v>19</v>
      </c>
      <c r="E954" t="s">
        <v>10</v>
      </c>
      <c r="F954" t="s">
        <v>11</v>
      </c>
      <c r="G954">
        <v>16221</v>
      </c>
    </row>
    <row r="955" spans="1:10" x14ac:dyDescent="0.3">
      <c r="A955" s="1">
        <v>44232</v>
      </c>
      <c r="B955" t="s">
        <v>19</v>
      </c>
      <c r="C955" t="str">
        <f>VLOOKUP(B955,[1]Store_Code!$A$2:$B$10,2,FALSE)</f>
        <v>St Andrews</v>
      </c>
      <c r="D955">
        <f t="shared" si="14"/>
        <v>10</v>
      </c>
      <c r="E955" t="s">
        <v>13</v>
      </c>
      <c r="F955" t="s">
        <v>9</v>
      </c>
      <c r="G955">
        <v>7734</v>
      </c>
    </row>
    <row r="956" spans="1:10" x14ac:dyDescent="0.3">
      <c r="A956" s="1">
        <v>44232</v>
      </c>
      <c r="B956" t="s">
        <v>23</v>
      </c>
      <c r="C956" t="str">
        <f>VLOOKUP(B956,[1]Store_Code!$A$2:$B$10,2,FALSE)</f>
        <v>Dundee</v>
      </c>
      <c r="D956">
        <f t="shared" si="14"/>
        <v>23</v>
      </c>
      <c r="E956" t="s">
        <v>8</v>
      </c>
      <c r="F956" t="s">
        <v>11</v>
      </c>
      <c r="G956">
        <v>12227</v>
      </c>
    </row>
    <row r="957" spans="1:10" x14ac:dyDescent="0.3">
      <c r="A957" s="1">
        <v>44232</v>
      </c>
      <c r="B957" t="s">
        <v>23</v>
      </c>
      <c r="C957" t="str">
        <f>VLOOKUP(B957,[1]Store_Code!$A$2:$B$10,2,FALSE)</f>
        <v>Dundee</v>
      </c>
      <c r="D957">
        <f t="shared" si="14"/>
        <v>30</v>
      </c>
      <c r="E957" t="s">
        <v>10</v>
      </c>
      <c r="F957" t="s">
        <v>9</v>
      </c>
      <c r="G957">
        <v>32654</v>
      </c>
    </row>
    <row r="958" spans="1:10" x14ac:dyDescent="0.3">
      <c r="A958" s="1">
        <v>44232</v>
      </c>
      <c r="B958" t="s">
        <v>23</v>
      </c>
      <c r="C958" t="str">
        <f>VLOOKUP(B958,[1]Store_Code!$A$2:$B$10,2,FALSE)</f>
        <v>Dundee</v>
      </c>
      <c r="D958">
        <f t="shared" si="14"/>
        <v>22</v>
      </c>
      <c r="E958" t="s">
        <v>13</v>
      </c>
      <c r="F958" t="s">
        <v>11</v>
      </c>
      <c r="G958">
        <v>8729</v>
      </c>
    </row>
    <row r="959" spans="1:10" x14ac:dyDescent="0.3">
      <c r="A959" s="1">
        <v>44232</v>
      </c>
      <c r="B959" t="s">
        <v>26</v>
      </c>
      <c r="C959" t="str">
        <f>VLOOKUP(B959,[1]Store_Code!$A$2:$B$10,2,FALSE)</f>
        <v>Glasgow</v>
      </c>
      <c r="D959">
        <f t="shared" si="14"/>
        <v>31</v>
      </c>
      <c r="E959" t="s">
        <v>8</v>
      </c>
      <c r="F959" t="s">
        <v>11</v>
      </c>
      <c r="G959">
        <v>23165</v>
      </c>
    </row>
    <row r="960" spans="1:10" x14ac:dyDescent="0.3">
      <c r="A960" s="1">
        <v>44232</v>
      </c>
      <c r="B960" t="s">
        <v>26</v>
      </c>
      <c r="C960" t="str">
        <f>VLOOKUP(B960,[1]Store_Code!$A$2:$B$10,2,FALSE)</f>
        <v>Glasgow</v>
      </c>
      <c r="D960">
        <f t="shared" si="14"/>
        <v>44</v>
      </c>
      <c r="E960" t="s">
        <v>10</v>
      </c>
      <c r="F960" t="s">
        <v>11</v>
      </c>
      <c r="G960">
        <v>72993</v>
      </c>
    </row>
    <row r="961" spans="1:7" x14ac:dyDescent="0.3">
      <c r="A961" s="1">
        <v>44232</v>
      </c>
      <c r="B961" t="s">
        <v>26</v>
      </c>
      <c r="C961" t="str">
        <f>VLOOKUP(B961,[1]Store_Code!$A$2:$B$10,2,FALSE)</f>
        <v>Glasgow</v>
      </c>
      <c r="D961">
        <f t="shared" si="14"/>
        <v>26</v>
      </c>
      <c r="E961" t="s">
        <v>13</v>
      </c>
      <c r="F961" t="s">
        <v>11</v>
      </c>
      <c r="G961">
        <v>12913</v>
      </c>
    </row>
    <row r="962" spans="1:7" x14ac:dyDescent="0.3">
      <c r="A962" s="1">
        <v>44232</v>
      </c>
      <c r="B962" t="s">
        <v>27</v>
      </c>
      <c r="C962" t="str">
        <f>VLOOKUP(B962,[1]Store_Code!$A$2:$B$10,2,FALSE)</f>
        <v>Dumfries</v>
      </c>
      <c r="D962">
        <f t="shared" ref="D962:D1025" si="15">INDEX($I$4:$K$12,MATCH(C962,$H$4:$H$12,0),MATCH(E962,I$3:K$3,0))</f>
        <v>13</v>
      </c>
      <c r="E962" t="s">
        <v>8</v>
      </c>
      <c r="F962" t="s">
        <v>11</v>
      </c>
      <c r="G962">
        <v>7969</v>
      </c>
    </row>
    <row r="963" spans="1:7" x14ac:dyDescent="0.3">
      <c r="A963" s="1">
        <v>44232</v>
      </c>
      <c r="B963" t="s">
        <v>27</v>
      </c>
      <c r="C963" t="str">
        <f>VLOOKUP(B963,[1]Store_Code!$A$2:$B$10,2,FALSE)</f>
        <v>Dumfries</v>
      </c>
      <c r="D963">
        <f t="shared" si="15"/>
        <v>18</v>
      </c>
      <c r="E963" t="s">
        <v>10</v>
      </c>
      <c r="F963" t="s">
        <v>11</v>
      </c>
      <c r="G963">
        <v>16551</v>
      </c>
    </row>
    <row r="964" spans="1:7" x14ac:dyDescent="0.3">
      <c r="A964" s="1">
        <v>44232</v>
      </c>
      <c r="B964" t="s">
        <v>27</v>
      </c>
      <c r="C964" t="str">
        <f>VLOOKUP(B964,[1]Store_Code!$A$2:$B$10,2,FALSE)</f>
        <v>Dumfries</v>
      </c>
      <c r="D964">
        <f t="shared" si="15"/>
        <v>9</v>
      </c>
      <c r="E964" t="s">
        <v>13</v>
      </c>
      <c r="F964" t="s">
        <v>9</v>
      </c>
      <c r="G964">
        <v>4685</v>
      </c>
    </row>
    <row r="965" spans="1:7" x14ac:dyDescent="0.3">
      <c r="A965" s="1">
        <v>44232</v>
      </c>
      <c r="B965" t="s">
        <v>28</v>
      </c>
      <c r="C965" t="str">
        <f>VLOOKUP(B965,[1]Store_Code!$A$2:$B$10,2,FALSE)</f>
        <v>Inverness</v>
      </c>
      <c r="D965">
        <f t="shared" si="15"/>
        <v>22</v>
      </c>
      <c r="E965" t="s">
        <v>8</v>
      </c>
      <c r="F965" t="s">
        <v>11</v>
      </c>
      <c r="G965">
        <v>10384</v>
      </c>
    </row>
    <row r="966" spans="1:7" x14ac:dyDescent="0.3">
      <c r="A966" s="1">
        <v>44232</v>
      </c>
      <c r="B966" t="s">
        <v>28</v>
      </c>
      <c r="C966" t="str">
        <f>VLOOKUP(B966,[1]Store_Code!$A$2:$B$10,2,FALSE)</f>
        <v>Inverness</v>
      </c>
      <c r="D966">
        <f t="shared" si="15"/>
        <v>20</v>
      </c>
      <c r="E966" t="s">
        <v>10</v>
      </c>
      <c r="F966" t="s">
        <v>11</v>
      </c>
      <c r="G966">
        <v>26967</v>
      </c>
    </row>
    <row r="967" spans="1:7" x14ac:dyDescent="0.3">
      <c r="A967" s="1">
        <v>44232</v>
      </c>
      <c r="B967" t="s">
        <v>28</v>
      </c>
      <c r="C967" t="str">
        <f>VLOOKUP(B967,[1]Store_Code!$A$2:$B$10,2,FALSE)</f>
        <v>Inverness</v>
      </c>
      <c r="D967">
        <f t="shared" si="15"/>
        <v>20</v>
      </c>
      <c r="E967" t="s">
        <v>13</v>
      </c>
      <c r="F967" t="s">
        <v>11</v>
      </c>
      <c r="G967">
        <v>6321</v>
      </c>
    </row>
    <row r="968" spans="1:7" x14ac:dyDescent="0.3">
      <c r="A968" s="1">
        <v>44232</v>
      </c>
      <c r="B968" t="s">
        <v>29</v>
      </c>
      <c r="C968" t="str">
        <f>VLOOKUP(B968,[1]Store_Code!$A$2:$B$10,2,FALSE)</f>
        <v>Stirling</v>
      </c>
      <c r="D968">
        <f t="shared" si="15"/>
        <v>22</v>
      </c>
      <c r="E968" t="s">
        <v>8</v>
      </c>
      <c r="F968" t="s">
        <v>11</v>
      </c>
      <c r="G968">
        <v>8441</v>
      </c>
    </row>
    <row r="969" spans="1:7" x14ac:dyDescent="0.3">
      <c r="A969" s="1">
        <v>44232</v>
      </c>
      <c r="B969" t="s">
        <v>29</v>
      </c>
      <c r="C969" t="str">
        <f>VLOOKUP(B969,[1]Store_Code!$A$2:$B$10,2,FALSE)</f>
        <v>Stirling</v>
      </c>
      <c r="D969">
        <f t="shared" si="15"/>
        <v>21</v>
      </c>
      <c r="E969" t="s">
        <v>10</v>
      </c>
      <c r="F969" t="s">
        <v>11</v>
      </c>
      <c r="G969">
        <v>21724</v>
      </c>
    </row>
    <row r="970" spans="1:7" x14ac:dyDescent="0.3">
      <c r="A970" s="1">
        <v>44232</v>
      </c>
      <c r="B970" t="s">
        <v>29</v>
      </c>
      <c r="C970" t="str">
        <f>VLOOKUP(B970,[1]Store_Code!$A$2:$B$10,2,FALSE)</f>
        <v>Stirling</v>
      </c>
      <c r="D970">
        <f t="shared" si="15"/>
        <v>15.7</v>
      </c>
      <c r="E970" t="s">
        <v>13</v>
      </c>
      <c r="F970" t="s">
        <v>9</v>
      </c>
      <c r="G970">
        <v>7416</v>
      </c>
    </row>
    <row r="971" spans="1:7" x14ac:dyDescent="0.3">
      <c r="A971" s="1">
        <v>44232</v>
      </c>
      <c r="B971" t="s">
        <v>30</v>
      </c>
      <c r="C971" t="str">
        <f>VLOOKUP(B971,[1]Store_Code!$A$2:$B$10,2,FALSE)</f>
        <v>Edinburgh</v>
      </c>
      <c r="D971">
        <f t="shared" si="15"/>
        <v>29</v>
      </c>
      <c r="E971" t="s">
        <v>8</v>
      </c>
      <c r="F971" t="s">
        <v>11</v>
      </c>
      <c r="G971">
        <v>15283</v>
      </c>
    </row>
    <row r="972" spans="1:7" x14ac:dyDescent="0.3">
      <c r="A972" s="1">
        <v>44232</v>
      </c>
      <c r="B972" t="s">
        <v>30</v>
      </c>
      <c r="C972" t="str">
        <f>VLOOKUP(B972,[1]Store_Code!$A$2:$B$10,2,FALSE)</f>
        <v>Edinburgh</v>
      </c>
      <c r="D972">
        <f t="shared" si="15"/>
        <v>39</v>
      </c>
      <c r="E972" t="s">
        <v>10</v>
      </c>
      <c r="F972" t="s">
        <v>11</v>
      </c>
      <c r="G972">
        <v>60027</v>
      </c>
    </row>
    <row r="973" spans="1:7" x14ac:dyDescent="0.3">
      <c r="A973" s="1">
        <v>44232</v>
      </c>
      <c r="B973" t="s">
        <v>30</v>
      </c>
      <c r="C973" t="str">
        <f>VLOOKUP(B973,[1]Store_Code!$A$2:$B$10,2,FALSE)</f>
        <v>Edinburgh</v>
      </c>
      <c r="D973">
        <f t="shared" si="15"/>
        <v>24</v>
      </c>
      <c r="E973" t="s">
        <v>13</v>
      </c>
      <c r="F973" t="s">
        <v>11</v>
      </c>
      <c r="G973">
        <v>9502</v>
      </c>
    </row>
    <row r="974" spans="1:7" x14ac:dyDescent="0.3">
      <c r="A974" s="1">
        <v>44233</v>
      </c>
      <c r="B974" t="s">
        <v>7</v>
      </c>
      <c r="C974" t="str">
        <f>VLOOKUP(B974,[1]Store_Code!$A$2:$B$10,2,FALSE)</f>
        <v>Perth</v>
      </c>
      <c r="D974">
        <f t="shared" si="15"/>
        <v>18</v>
      </c>
      <c r="E974" t="s">
        <v>8</v>
      </c>
      <c r="F974" t="s">
        <v>11</v>
      </c>
      <c r="G974">
        <v>6219</v>
      </c>
    </row>
    <row r="975" spans="1:7" x14ac:dyDescent="0.3">
      <c r="A975" s="1">
        <v>44233</v>
      </c>
      <c r="B975" t="s">
        <v>7</v>
      </c>
      <c r="C975" t="str">
        <f>VLOOKUP(B975,[1]Store_Code!$A$2:$B$10,2,FALSE)</f>
        <v>Perth</v>
      </c>
      <c r="D975">
        <f t="shared" si="15"/>
        <v>19</v>
      </c>
      <c r="E975" t="s">
        <v>10</v>
      </c>
      <c r="F975" t="s">
        <v>11</v>
      </c>
      <c r="G975">
        <v>20782</v>
      </c>
    </row>
    <row r="976" spans="1:7" x14ac:dyDescent="0.3">
      <c r="A976" s="1">
        <v>44233</v>
      </c>
      <c r="B976" t="s">
        <v>7</v>
      </c>
      <c r="C976" t="str">
        <f>VLOOKUP(B976,[1]Store_Code!$A$2:$B$10,2,FALSE)</f>
        <v>Perth</v>
      </c>
      <c r="D976">
        <f t="shared" si="15"/>
        <v>13</v>
      </c>
      <c r="E976" t="s">
        <v>13</v>
      </c>
      <c r="F976" t="s">
        <v>11</v>
      </c>
      <c r="G976">
        <v>6948</v>
      </c>
    </row>
    <row r="977" spans="1:7" x14ac:dyDescent="0.3">
      <c r="A977" s="1">
        <v>44233</v>
      </c>
      <c r="B977" t="s">
        <v>15</v>
      </c>
      <c r="C977" t="str">
        <f>VLOOKUP(B977,[1]Store_Code!$A$2:$B$10,2,FALSE)</f>
        <v>Aberdeen</v>
      </c>
      <c r="D977">
        <f t="shared" si="15"/>
        <v>24</v>
      </c>
      <c r="E977" t="s">
        <v>8</v>
      </c>
      <c r="F977" t="s">
        <v>11</v>
      </c>
      <c r="G977">
        <v>10115</v>
      </c>
    </row>
    <row r="978" spans="1:7" x14ac:dyDescent="0.3">
      <c r="A978" s="1">
        <v>44233</v>
      </c>
      <c r="B978" t="s">
        <v>15</v>
      </c>
      <c r="C978" t="str">
        <f>VLOOKUP(B978,[1]Store_Code!$A$2:$B$10,2,FALSE)</f>
        <v>Aberdeen</v>
      </c>
      <c r="D978">
        <f t="shared" si="15"/>
        <v>28</v>
      </c>
      <c r="E978" t="s">
        <v>10</v>
      </c>
      <c r="F978" t="s">
        <v>11</v>
      </c>
      <c r="G978">
        <v>32712</v>
      </c>
    </row>
    <row r="979" spans="1:7" x14ac:dyDescent="0.3">
      <c r="A979" s="1">
        <v>44233</v>
      </c>
      <c r="B979" t="s">
        <v>15</v>
      </c>
      <c r="C979" t="str">
        <f>VLOOKUP(B979,[1]Store_Code!$A$2:$B$10,2,FALSE)</f>
        <v>Aberdeen</v>
      </c>
      <c r="D979">
        <f t="shared" si="15"/>
        <v>16</v>
      </c>
      <c r="E979" t="s">
        <v>13</v>
      </c>
      <c r="F979" t="s">
        <v>11</v>
      </c>
      <c r="G979">
        <v>8233</v>
      </c>
    </row>
    <row r="980" spans="1:7" x14ac:dyDescent="0.3">
      <c r="A980" s="1">
        <v>44233</v>
      </c>
      <c r="B980" t="s">
        <v>19</v>
      </c>
      <c r="C980" t="str">
        <f>VLOOKUP(B980,[1]Store_Code!$A$2:$B$10,2,FALSE)</f>
        <v>St Andrews</v>
      </c>
      <c r="D980">
        <f t="shared" si="15"/>
        <v>15</v>
      </c>
      <c r="E980" t="s">
        <v>8</v>
      </c>
      <c r="F980" t="s">
        <v>11</v>
      </c>
      <c r="G980">
        <v>5600</v>
      </c>
    </row>
    <row r="981" spans="1:7" x14ac:dyDescent="0.3">
      <c r="A981" s="1">
        <v>44233</v>
      </c>
      <c r="B981" t="s">
        <v>19</v>
      </c>
      <c r="C981" t="str">
        <f>VLOOKUP(B981,[1]Store_Code!$A$2:$B$10,2,FALSE)</f>
        <v>St Andrews</v>
      </c>
      <c r="D981">
        <f t="shared" si="15"/>
        <v>19</v>
      </c>
      <c r="E981" t="s">
        <v>10</v>
      </c>
      <c r="F981" t="s">
        <v>11</v>
      </c>
      <c r="G981">
        <v>16487</v>
      </c>
    </row>
    <row r="982" spans="1:7" x14ac:dyDescent="0.3">
      <c r="A982" s="1">
        <v>44233</v>
      </c>
      <c r="B982" t="s">
        <v>19</v>
      </c>
      <c r="C982" t="str">
        <f>VLOOKUP(B982,[1]Store_Code!$A$2:$B$10,2,FALSE)</f>
        <v>St Andrews</v>
      </c>
      <c r="D982">
        <f t="shared" si="15"/>
        <v>10</v>
      </c>
      <c r="E982" t="s">
        <v>13</v>
      </c>
      <c r="F982" t="s">
        <v>9</v>
      </c>
      <c r="G982">
        <v>7370</v>
      </c>
    </row>
    <row r="983" spans="1:7" x14ac:dyDescent="0.3">
      <c r="A983" s="1">
        <v>44233</v>
      </c>
      <c r="B983" t="s">
        <v>23</v>
      </c>
      <c r="C983" t="str">
        <f>VLOOKUP(B983,[1]Store_Code!$A$2:$B$10,2,FALSE)</f>
        <v>Dundee</v>
      </c>
      <c r="D983">
        <f t="shared" si="15"/>
        <v>23</v>
      </c>
      <c r="E983" t="s">
        <v>8</v>
      </c>
      <c r="F983" t="s">
        <v>11</v>
      </c>
      <c r="G983">
        <v>11326</v>
      </c>
    </row>
    <row r="984" spans="1:7" x14ac:dyDescent="0.3">
      <c r="A984" s="1">
        <v>44233</v>
      </c>
      <c r="B984" t="s">
        <v>23</v>
      </c>
      <c r="C984" t="str">
        <f>VLOOKUP(B984,[1]Store_Code!$A$2:$B$10,2,FALSE)</f>
        <v>Dundee</v>
      </c>
      <c r="D984">
        <f t="shared" si="15"/>
        <v>30</v>
      </c>
      <c r="E984" t="s">
        <v>10</v>
      </c>
      <c r="F984" t="s">
        <v>9</v>
      </c>
      <c r="G984">
        <v>33163</v>
      </c>
    </row>
    <row r="985" spans="1:7" x14ac:dyDescent="0.3">
      <c r="A985" s="1">
        <v>44233</v>
      </c>
      <c r="B985" t="s">
        <v>23</v>
      </c>
      <c r="C985" t="str">
        <f>VLOOKUP(B985,[1]Store_Code!$A$2:$B$10,2,FALSE)</f>
        <v>Dundee</v>
      </c>
      <c r="D985">
        <f t="shared" si="15"/>
        <v>22</v>
      </c>
      <c r="E985" t="s">
        <v>13</v>
      </c>
      <c r="F985" t="s">
        <v>11</v>
      </c>
      <c r="G985">
        <v>8204</v>
      </c>
    </row>
    <row r="986" spans="1:7" x14ac:dyDescent="0.3">
      <c r="A986" s="1">
        <v>44233</v>
      </c>
      <c r="B986" t="s">
        <v>26</v>
      </c>
      <c r="C986" t="str">
        <f>VLOOKUP(B986,[1]Store_Code!$A$2:$B$10,2,FALSE)</f>
        <v>Glasgow</v>
      </c>
      <c r="D986">
        <f t="shared" si="15"/>
        <v>31</v>
      </c>
      <c r="E986" t="s">
        <v>8</v>
      </c>
      <c r="F986" t="s">
        <v>11</v>
      </c>
      <c r="G986">
        <v>21460</v>
      </c>
    </row>
    <row r="987" spans="1:7" x14ac:dyDescent="0.3">
      <c r="A987" s="1">
        <v>44233</v>
      </c>
      <c r="B987" t="s">
        <v>26</v>
      </c>
      <c r="C987" t="str">
        <f>VLOOKUP(B987,[1]Store_Code!$A$2:$B$10,2,FALSE)</f>
        <v>Glasgow</v>
      </c>
      <c r="D987">
        <f t="shared" si="15"/>
        <v>44</v>
      </c>
      <c r="E987" t="s">
        <v>10</v>
      </c>
      <c r="F987" t="s">
        <v>11</v>
      </c>
      <c r="G987">
        <v>74191</v>
      </c>
    </row>
    <row r="988" spans="1:7" x14ac:dyDescent="0.3">
      <c r="A988" s="1">
        <v>44233</v>
      </c>
      <c r="B988" t="s">
        <v>26</v>
      </c>
      <c r="C988" t="str">
        <f>VLOOKUP(B988,[1]Store_Code!$A$2:$B$10,2,FALSE)</f>
        <v>Glasgow</v>
      </c>
      <c r="D988">
        <f t="shared" si="15"/>
        <v>26</v>
      </c>
      <c r="E988" t="s">
        <v>13</v>
      </c>
      <c r="F988" t="s">
        <v>11</v>
      </c>
      <c r="G988">
        <v>12139</v>
      </c>
    </row>
    <row r="989" spans="1:7" x14ac:dyDescent="0.3">
      <c r="A989" s="1">
        <v>44233</v>
      </c>
      <c r="B989" t="s">
        <v>27</v>
      </c>
      <c r="C989" t="str">
        <f>VLOOKUP(B989,[1]Store_Code!$A$2:$B$10,2,FALSE)</f>
        <v>Dumfries</v>
      </c>
      <c r="D989">
        <f t="shared" si="15"/>
        <v>13</v>
      </c>
      <c r="E989" t="s">
        <v>8</v>
      </c>
      <c r="F989" t="s">
        <v>11</v>
      </c>
      <c r="G989">
        <v>7383</v>
      </c>
    </row>
    <row r="990" spans="1:7" x14ac:dyDescent="0.3">
      <c r="A990" s="1">
        <v>44233</v>
      </c>
      <c r="B990" t="s">
        <v>27</v>
      </c>
      <c r="C990" t="str">
        <f>VLOOKUP(B990,[1]Store_Code!$A$2:$B$10,2,FALSE)</f>
        <v>Dumfries</v>
      </c>
      <c r="D990">
        <f t="shared" si="15"/>
        <v>18</v>
      </c>
      <c r="E990" t="s">
        <v>10</v>
      </c>
      <c r="F990" t="s">
        <v>11</v>
      </c>
      <c r="G990">
        <v>16824</v>
      </c>
    </row>
    <row r="991" spans="1:7" x14ac:dyDescent="0.3">
      <c r="A991" s="1">
        <v>44233</v>
      </c>
      <c r="B991" t="s">
        <v>27</v>
      </c>
      <c r="C991" t="str">
        <f>VLOOKUP(B991,[1]Store_Code!$A$2:$B$10,2,FALSE)</f>
        <v>Dumfries</v>
      </c>
      <c r="D991">
        <f t="shared" si="15"/>
        <v>9</v>
      </c>
      <c r="E991" t="s">
        <v>13</v>
      </c>
      <c r="F991" t="s">
        <v>9</v>
      </c>
      <c r="G991">
        <v>4457</v>
      </c>
    </row>
    <row r="992" spans="1:7" x14ac:dyDescent="0.3">
      <c r="A992" s="1">
        <v>44233</v>
      </c>
      <c r="B992" t="s">
        <v>28</v>
      </c>
      <c r="C992" t="str">
        <f>VLOOKUP(B992,[1]Store_Code!$A$2:$B$10,2,FALSE)</f>
        <v>Inverness</v>
      </c>
      <c r="D992">
        <f t="shared" si="15"/>
        <v>22</v>
      </c>
      <c r="E992" t="s">
        <v>8</v>
      </c>
      <c r="F992" t="s">
        <v>11</v>
      </c>
      <c r="G992">
        <v>9564</v>
      </c>
    </row>
    <row r="993" spans="1:7" x14ac:dyDescent="0.3">
      <c r="A993" s="1">
        <v>44233</v>
      </c>
      <c r="B993" t="s">
        <v>28</v>
      </c>
      <c r="C993" t="str">
        <f>VLOOKUP(B993,[1]Store_Code!$A$2:$B$10,2,FALSE)</f>
        <v>Inverness</v>
      </c>
      <c r="D993">
        <f t="shared" si="15"/>
        <v>20</v>
      </c>
      <c r="E993" t="s">
        <v>10</v>
      </c>
      <c r="F993" t="s">
        <v>11</v>
      </c>
      <c r="G993">
        <v>27410</v>
      </c>
    </row>
    <row r="994" spans="1:7" x14ac:dyDescent="0.3">
      <c r="A994" s="1">
        <v>44233</v>
      </c>
      <c r="B994" t="s">
        <v>28</v>
      </c>
      <c r="C994" t="str">
        <f>VLOOKUP(B994,[1]Store_Code!$A$2:$B$10,2,FALSE)</f>
        <v>Inverness</v>
      </c>
      <c r="D994">
        <f t="shared" si="15"/>
        <v>20</v>
      </c>
      <c r="E994" t="s">
        <v>13</v>
      </c>
      <c r="F994" t="s">
        <v>11</v>
      </c>
      <c r="G994">
        <v>5941</v>
      </c>
    </row>
    <row r="995" spans="1:7" x14ac:dyDescent="0.3">
      <c r="A995" s="1">
        <v>44233</v>
      </c>
      <c r="B995" t="s">
        <v>29</v>
      </c>
      <c r="C995" t="str">
        <f>VLOOKUP(B995,[1]Store_Code!$A$2:$B$10,2,FALSE)</f>
        <v>Stirling</v>
      </c>
      <c r="D995">
        <f t="shared" si="15"/>
        <v>22</v>
      </c>
      <c r="E995" t="s">
        <v>8</v>
      </c>
      <c r="F995" t="s">
        <v>11</v>
      </c>
      <c r="G995">
        <v>7766</v>
      </c>
    </row>
    <row r="996" spans="1:7" x14ac:dyDescent="0.3">
      <c r="A996" s="1">
        <v>44233</v>
      </c>
      <c r="B996" t="s">
        <v>29</v>
      </c>
      <c r="C996" t="str">
        <f>VLOOKUP(B996,[1]Store_Code!$A$2:$B$10,2,FALSE)</f>
        <v>Stirling</v>
      </c>
      <c r="D996">
        <f t="shared" si="15"/>
        <v>21</v>
      </c>
      <c r="E996" t="s">
        <v>10</v>
      </c>
      <c r="F996" t="s">
        <v>11</v>
      </c>
      <c r="G996">
        <v>22081</v>
      </c>
    </row>
    <row r="997" spans="1:7" x14ac:dyDescent="0.3">
      <c r="A997" s="1">
        <v>44233</v>
      </c>
      <c r="B997" t="s">
        <v>29</v>
      </c>
      <c r="C997" t="str">
        <f>VLOOKUP(B997,[1]Store_Code!$A$2:$B$10,2,FALSE)</f>
        <v>Stirling</v>
      </c>
      <c r="D997">
        <f t="shared" si="15"/>
        <v>15.7</v>
      </c>
      <c r="E997" t="s">
        <v>13</v>
      </c>
      <c r="F997" t="s">
        <v>9</v>
      </c>
      <c r="G997">
        <v>7035</v>
      </c>
    </row>
    <row r="998" spans="1:7" x14ac:dyDescent="0.3">
      <c r="A998" s="1">
        <v>44233</v>
      </c>
      <c r="B998" t="s">
        <v>30</v>
      </c>
      <c r="C998" t="str">
        <f>VLOOKUP(B998,[1]Store_Code!$A$2:$B$10,2,FALSE)</f>
        <v>Edinburgh</v>
      </c>
      <c r="D998">
        <f t="shared" si="15"/>
        <v>29</v>
      </c>
      <c r="E998" t="s">
        <v>8</v>
      </c>
      <c r="F998" t="s">
        <v>11</v>
      </c>
      <c r="G998">
        <v>14159</v>
      </c>
    </row>
    <row r="999" spans="1:7" x14ac:dyDescent="0.3">
      <c r="A999" s="1">
        <v>44233</v>
      </c>
      <c r="B999" t="s">
        <v>30</v>
      </c>
      <c r="C999" t="str">
        <f>VLOOKUP(B999,[1]Store_Code!$A$2:$B$10,2,FALSE)</f>
        <v>Edinburgh</v>
      </c>
      <c r="D999">
        <f t="shared" si="15"/>
        <v>39</v>
      </c>
      <c r="E999" t="s">
        <v>10</v>
      </c>
      <c r="F999" t="s">
        <v>11</v>
      </c>
      <c r="G999">
        <v>47315</v>
      </c>
    </row>
    <row r="1000" spans="1:7" x14ac:dyDescent="0.3">
      <c r="A1000" s="1">
        <v>44233</v>
      </c>
      <c r="B1000" t="s">
        <v>30</v>
      </c>
      <c r="C1000" t="str">
        <f>VLOOKUP(B1000,[1]Store_Code!$A$2:$B$10,2,FALSE)</f>
        <v>Edinburgh</v>
      </c>
      <c r="D1000">
        <f t="shared" si="15"/>
        <v>24</v>
      </c>
      <c r="E1000" t="s">
        <v>13</v>
      </c>
      <c r="F1000" t="s">
        <v>11</v>
      </c>
      <c r="G1000">
        <v>8932</v>
      </c>
    </row>
    <row r="1001" spans="1:7" x14ac:dyDescent="0.3">
      <c r="A1001" s="1">
        <v>44234</v>
      </c>
      <c r="B1001" t="s">
        <v>7</v>
      </c>
      <c r="C1001" t="str">
        <f>VLOOKUP(B1001,[1]Store_Code!$A$2:$B$10,2,FALSE)</f>
        <v>Perth</v>
      </c>
      <c r="D1001">
        <f t="shared" si="15"/>
        <v>18</v>
      </c>
      <c r="E1001" t="s">
        <v>8</v>
      </c>
      <c r="F1001" t="s">
        <v>11</v>
      </c>
      <c r="G1001">
        <v>6299</v>
      </c>
    </row>
    <row r="1002" spans="1:7" x14ac:dyDescent="0.3">
      <c r="A1002" s="1">
        <v>44234</v>
      </c>
      <c r="B1002" t="s">
        <v>7</v>
      </c>
      <c r="C1002" t="str">
        <f>VLOOKUP(B1002,[1]Store_Code!$A$2:$B$10,2,FALSE)</f>
        <v>Perth</v>
      </c>
      <c r="D1002">
        <f t="shared" si="15"/>
        <v>19</v>
      </c>
      <c r="E1002" t="s">
        <v>10</v>
      </c>
      <c r="F1002" t="s">
        <v>11</v>
      </c>
      <c r="G1002">
        <v>23259</v>
      </c>
    </row>
    <row r="1003" spans="1:7" x14ac:dyDescent="0.3">
      <c r="A1003" s="1">
        <v>44234</v>
      </c>
      <c r="B1003" t="s">
        <v>7</v>
      </c>
      <c r="C1003" t="str">
        <f>VLOOKUP(B1003,[1]Store_Code!$A$2:$B$10,2,FALSE)</f>
        <v>Perth</v>
      </c>
      <c r="D1003">
        <f t="shared" si="15"/>
        <v>13</v>
      </c>
      <c r="E1003" t="s">
        <v>13</v>
      </c>
      <c r="F1003" t="s">
        <v>11</v>
      </c>
      <c r="G1003">
        <v>5755</v>
      </c>
    </row>
    <row r="1004" spans="1:7" x14ac:dyDescent="0.3">
      <c r="A1004" s="1">
        <v>44234</v>
      </c>
      <c r="B1004" t="s">
        <v>15</v>
      </c>
      <c r="C1004" t="str">
        <f>VLOOKUP(B1004,[1]Store_Code!$A$2:$B$10,2,FALSE)</f>
        <v>Aberdeen</v>
      </c>
      <c r="D1004">
        <f t="shared" si="15"/>
        <v>24</v>
      </c>
      <c r="E1004" t="s">
        <v>8</v>
      </c>
      <c r="F1004" t="s">
        <v>11</v>
      </c>
      <c r="G1004">
        <v>10245</v>
      </c>
    </row>
    <row r="1005" spans="1:7" x14ac:dyDescent="0.3">
      <c r="A1005" s="1">
        <v>44234</v>
      </c>
      <c r="B1005" t="s">
        <v>15</v>
      </c>
      <c r="C1005" t="str">
        <f>VLOOKUP(B1005,[1]Store_Code!$A$2:$B$10,2,FALSE)</f>
        <v>Aberdeen</v>
      </c>
      <c r="D1005">
        <f t="shared" si="15"/>
        <v>28</v>
      </c>
      <c r="E1005" t="s">
        <v>10</v>
      </c>
      <c r="F1005" t="s">
        <v>11</v>
      </c>
      <c r="G1005">
        <v>36611</v>
      </c>
    </row>
    <row r="1006" spans="1:7" x14ac:dyDescent="0.3">
      <c r="A1006" s="1">
        <v>44234</v>
      </c>
      <c r="B1006" t="s">
        <v>15</v>
      </c>
      <c r="C1006" t="str">
        <f>VLOOKUP(B1006,[1]Store_Code!$A$2:$B$10,2,FALSE)</f>
        <v>Aberdeen</v>
      </c>
      <c r="D1006">
        <f t="shared" si="15"/>
        <v>16</v>
      </c>
      <c r="E1006" t="s">
        <v>13</v>
      </c>
      <c r="F1006" t="s">
        <v>11</v>
      </c>
      <c r="G1006">
        <v>6822</v>
      </c>
    </row>
    <row r="1007" spans="1:7" x14ac:dyDescent="0.3">
      <c r="A1007" s="1">
        <v>44234</v>
      </c>
      <c r="B1007" t="s">
        <v>19</v>
      </c>
      <c r="C1007" t="str">
        <f>VLOOKUP(B1007,[1]Store_Code!$A$2:$B$10,2,FALSE)</f>
        <v>St Andrews</v>
      </c>
      <c r="D1007">
        <f t="shared" si="15"/>
        <v>15</v>
      </c>
      <c r="E1007" t="s">
        <v>8</v>
      </c>
      <c r="F1007" t="s">
        <v>11</v>
      </c>
      <c r="G1007">
        <v>5679</v>
      </c>
    </row>
    <row r="1008" spans="1:7" x14ac:dyDescent="0.3">
      <c r="A1008" s="1">
        <v>44234</v>
      </c>
      <c r="B1008" t="s">
        <v>19</v>
      </c>
      <c r="C1008" t="str">
        <f>VLOOKUP(B1008,[1]Store_Code!$A$2:$B$10,2,FALSE)</f>
        <v>St Andrews</v>
      </c>
      <c r="D1008">
        <f t="shared" si="15"/>
        <v>19</v>
      </c>
      <c r="E1008" t="s">
        <v>10</v>
      </c>
      <c r="F1008" t="s">
        <v>11</v>
      </c>
      <c r="G1008">
        <v>18452</v>
      </c>
    </row>
    <row r="1009" spans="1:7" x14ac:dyDescent="0.3">
      <c r="A1009" s="1">
        <v>44234</v>
      </c>
      <c r="B1009" t="s">
        <v>19</v>
      </c>
      <c r="C1009" t="str">
        <f>VLOOKUP(B1009,[1]Store_Code!$A$2:$B$10,2,FALSE)</f>
        <v>St Andrews</v>
      </c>
      <c r="D1009">
        <f t="shared" si="15"/>
        <v>10</v>
      </c>
      <c r="E1009" t="s">
        <v>13</v>
      </c>
      <c r="F1009" t="s">
        <v>9</v>
      </c>
      <c r="G1009">
        <v>6390</v>
      </c>
    </row>
    <row r="1010" spans="1:7" x14ac:dyDescent="0.3">
      <c r="A1010" s="1">
        <v>44234</v>
      </c>
      <c r="B1010" t="s">
        <v>23</v>
      </c>
      <c r="C1010" t="str">
        <f>VLOOKUP(B1010,[1]Store_Code!$A$2:$B$10,2,FALSE)</f>
        <v>Dundee</v>
      </c>
      <c r="D1010">
        <f t="shared" si="15"/>
        <v>23</v>
      </c>
      <c r="E1010" t="s">
        <v>8</v>
      </c>
      <c r="F1010" t="s">
        <v>11</v>
      </c>
      <c r="G1010">
        <v>11472</v>
      </c>
    </row>
    <row r="1011" spans="1:7" x14ac:dyDescent="0.3">
      <c r="A1011" s="1">
        <v>44234</v>
      </c>
      <c r="B1011" t="s">
        <v>23</v>
      </c>
      <c r="C1011" t="str">
        <f>VLOOKUP(B1011,[1]Store_Code!$A$2:$B$10,2,FALSE)</f>
        <v>Dundee</v>
      </c>
      <c r="D1011">
        <f t="shared" si="15"/>
        <v>30</v>
      </c>
      <c r="E1011" t="s">
        <v>10</v>
      </c>
      <c r="F1011" t="s">
        <v>9</v>
      </c>
      <c r="G1011">
        <v>36923</v>
      </c>
    </row>
    <row r="1012" spans="1:7" x14ac:dyDescent="0.3">
      <c r="A1012" s="1">
        <v>44234</v>
      </c>
      <c r="B1012" t="s">
        <v>23</v>
      </c>
      <c r="C1012" t="str">
        <f>VLOOKUP(B1012,[1]Store_Code!$A$2:$B$10,2,FALSE)</f>
        <v>Dundee</v>
      </c>
      <c r="D1012">
        <f t="shared" si="15"/>
        <v>22</v>
      </c>
      <c r="E1012" t="s">
        <v>13</v>
      </c>
      <c r="F1012" t="s">
        <v>11</v>
      </c>
      <c r="G1012">
        <v>6796</v>
      </c>
    </row>
    <row r="1013" spans="1:7" x14ac:dyDescent="0.3">
      <c r="A1013" s="1">
        <v>44234</v>
      </c>
      <c r="B1013" t="s">
        <v>26</v>
      </c>
      <c r="C1013" t="str">
        <f>VLOOKUP(B1013,[1]Store_Code!$A$2:$B$10,2,FALSE)</f>
        <v>Glasgow</v>
      </c>
      <c r="D1013">
        <f t="shared" si="15"/>
        <v>31</v>
      </c>
      <c r="E1013" t="s">
        <v>8</v>
      </c>
      <c r="F1013" t="s">
        <v>11</v>
      </c>
      <c r="G1013">
        <v>21735</v>
      </c>
    </row>
    <row r="1014" spans="1:7" x14ac:dyDescent="0.3">
      <c r="A1014" s="1">
        <v>44234</v>
      </c>
      <c r="B1014" t="s">
        <v>26</v>
      </c>
      <c r="C1014" t="str">
        <f>VLOOKUP(B1014,[1]Store_Code!$A$2:$B$10,2,FALSE)</f>
        <v>Glasgow</v>
      </c>
      <c r="D1014">
        <f t="shared" si="15"/>
        <v>44</v>
      </c>
      <c r="E1014" t="s">
        <v>10</v>
      </c>
      <c r="F1014" t="s">
        <v>11</v>
      </c>
      <c r="G1014">
        <v>83034</v>
      </c>
    </row>
    <row r="1015" spans="1:7" x14ac:dyDescent="0.3">
      <c r="A1015" s="1">
        <v>44234</v>
      </c>
      <c r="B1015" t="s">
        <v>26</v>
      </c>
      <c r="C1015" t="str">
        <f>VLOOKUP(B1015,[1]Store_Code!$A$2:$B$10,2,FALSE)</f>
        <v>Glasgow</v>
      </c>
      <c r="D1015">
        <f t="shared" si="15"/>
        <v>26</v>
      </c>
      <c r="E1015" t="s">
        <v>13</v>
      </c>
      <c r="F1015" t="s">
        <v>11</v>
      </c>
      <c r="G1015">
        <v>10056</v>
      </c>
    </row>
    <row r="1016" spans="1:7" x14ac:dyDescent="0.3">
      <c r="A1016" s="1">
        <v>44234</v>
      </c>
      <c r="B1016" t="s">
        <v>27</v>
      </c>
      <c r="C1016" t="str">
        <f>VLOOKUP(B1016,[1]Store_Code!$A$2:$B$10,2,FALSE)</f>
        <v>Dumfries</v>
      </c>
      <c r="D1016">
        <f t="shared" si="15"/>
        <v>13</v>
      </c>
      <c r="E1016" t="s">
        <v>8</v>
      </c>
      <c r="F1016" t="s">
        <v>11</v>
      </c>
      <c r="G1016">
        <v>7478</v>
      </c>
    </row>
    <row r="1017" spans="1:7" x14ac:dyDescent="0.3">
      <c r="A1017" s="1">
        <v>44234</v>
      </c>
      <c r="B1017" t="s">
        <v>27</v>
      </c>
      <c r="C1017" t="str">
        <f>VLOOKUP(B1017,[1]Store_Code!$A$2:$B$10,2,FALSE)</f>
        <v>Dumfries</v>
      </c>
      <c r="D1017">
        <f t="shared" si="15"/>
        <v>18</v>
      </c>
      <c r="E1017" t="s">
        <v>10</v>
      </c>
      <c r="F1017" t="s">
        <v>11</v>
      </c>
      <c r="G1017">
        <v>18829</v>
      </c>
    </row>
    <row r="1018" spans="1:7" x14ac:dyDescent="0.3">
      <c r="A1018" s="1">
        <v>44234</v>
      </c>
      <c r="B1018" t="s">
        <v>27</v>
      </c>
      <c r="C1018" t="str">
        <f>VLOOKUP(B1018,[1]Store_Code!$A$2:$B$10,2,FALSE)</f>
        <v>Dumfries</v>
      </c>
      <c r="D1018">
        <f t="shared" si="15"/>
        <v>9</v>
      </c>
      <c r="E1018" t="s">
        <v>13</v>
      </c>
      <c r="F1018" t="s">
        <v>9</v>
      </c>
      <c r="G1018">
        <v>3838</v>
      </c>
    </row>
    <row r="1019" spans="1:7" x14ac:dyDescent="0.3">
      <c r="A1019" s="1">
        <v>44234</v>
      </c>
      <c r="B1019" t="s">
        <v>28</v>
      </c>
      <c r="C1019" t="str">
        <f>VLOOKUP(B1019,[1]Store_Code!$A$2:$B$10,2,FALSE)</f>
        <v>Inverness</v>
      </c>
      <c r="D1019">
        <f t="shared" si="15"/>
        <v>22</v>
      </c>
      <c r="E1019" t="s">
        <v>8</v>
      </c>
      <c r="F1019" t="s">
        <v>11</v>
      </c>
      <c r="G1019">
        <v>9696</v>
      </c>
    </row>
    <row r="1020" spans="1:7" x14ac:dyDescent="0.3">
      <c r="A1020" s="1">
        <v>44234</v>
      </c>
      <c r="B1020" t="s">
        <v>28</v>
      </c>
      <c r="C1020" t="str">
        <f>VLOOKUP(B1020,[1]Store_Code!$A$2:$B$10,2,FALSE)</f>
        <v>Inverness</v>
      </c>
      <c r="D1020">
        <f t="shared" si="15"/>
        <v>20</v>
      </c>
      <c r="E1020" t="s">
        <v>10</v>
      </c>
      <c r="F1020" t="s">
        <v>11</v>
      </c>
      <c r="G1020">
        <v>30677</v>
      </c>
    </row>
    <row r="1021" spans="1:7" x14ac:dyDescent="0.3">
      <c r="A1021" s="1">
        <v>44234</v>
      </c>
      <c r="B1021" t="s">
        <v>28</v>
      </c>
      <c r="C1021" t="str">
        <f>VLOOKUP(B1021,[1]Store_Code!$A$2:$B$10,2,FALSE)</f>
        <v>Inverness</v>
      </c>
      <c r="D1021">
        <f t="shared" si="15"/>
        <v>20</v>
      </c>
      <c r="E1021" t="s">
        <v>13</v>
      </c>
      <c r="F1021" t="s">
        <v>11</v>
      </c>
      <c r="G1021">
        <v>4922</v>
      </c>
    </row>
    <row r="1022" spans="1:7" x14ac:dyDescent="0.3">
      <c r="A1022" s="1">
        <v>44234</v>
      </c>
      <c r="B1022" t="s">
        <v>29</v>
      </c>
      <c r="C1022" t="str">
        <f>VLOOKUP(B1022,[1]Store_Code!$A$2:$B$10,2,FALSE)</f>
        <v>Stirling</v>
      </c>
      <c r="D1022">
        <f t="shared" si="15"/>
        <v>22</v>
      </c>
      <c r="E1022" t="s">
        <v>8</v>
      </c>
      <c r="F1022" t="s">
        <v>11</v>
      </c>
      <c r="G1022">
        <v>7874</v>
      </c>
    </row>
    <row r="1023" spans="1:7" x14ac:dyDescent="0.3">
      <c r="A1023" s="1">
        <v>44234</v>
      </c>
      <c r="B1023" t="s">
        <v>29</v>
      </c>
      <c r="C1023" t="str">
        <f>VLOOKUP(B1023,[1]Store_Code!$A$2:$B$10,2,FALSE)</f>
        <v>Stirling</v>
      </c>
      <c r="D1023">
        <f t="shared" si="15"/>
        <v>21</v>
      </c>
      <c r="E1023" t="s">
        <v>10</v>
      </c>
      <c r="F1023" t="s">
        <v>11</v>
      </c>
      <c r="G1023">
        <v>24712</v>
      </c>
    </row>
    <row r="1024" spans="1:7" x14ac:dyDescent="0.3">
      <c r="A1024" s="1">
        <v>44234</v>
      </c>
      <c r="B1024" t="s">
        <v>29</v>
      </c>
      <c r="C1024" t="str">
        <f>VLOOKUP(B1024,[1]Store_Code!$A$2:$B$10,2,FALSE)</f>
        <v>Stirling</v>
      </c>
      <c r="D1024">
        <f t="shared" si="15"/>
        <v>15.7</v>
      </c>
      <c r="E1024" t="s">
        <v>13</v>
      </c>
      <c r="F1024" t="s">
        <v>9</v>
      </c>
      <c r="G1024">
        <v>6013</v>
      </c>
    </row>
    <row r="1025" spans="1:7" x14ac:dyDescent="0.3">
      <c r="A1025" s="1">
        <v>44234</v>
      </c>
      <c r="B1025" t="s">
        <v>30</v>
      </c>
      <c r="C1025" t="str">
        <f>VLOOKUP(B1025,[1]Store_Code!$A$2:$B$10,2,FALSE)</f>
        <v>Edinburgh</v>
      </c>
      <c r="D1025">
        <f t="shared" si="15"/>
        <v>29</v>
      </c>
      <c r="E1025" t="s">
        <v>8</v>
      </c>
      <c r="F1025" t="s">
        <v>11</v>
      </c>
      <c r="G1025">
        <v>14340</v>
      </c>
    </row>
    <row r="1026" spans="1:7" x14ac:dyDescent="0.3">
      <c r="A1026" s="1">
        <v>44234</v>
      </c>
      <c r="B1026" t="s">
        <v>30</v>
      </c>
      <c r="C1026" t="str">
        <f>VLOOKUP(B1026,[1]Store_Code!$A$2:$B$10,2,FALSE)</f>
        <v>Edinburgh</v>
      </c>
      <c r="D1026">
        <f t="shared" ref="D1026:D1089" si="16">INDEX($I$4:$K$12,MATCH(C1026,$H$4:$H$12,0),MATCH(E1026,I$3:K$3,0))</f>
        <v>39</v>
      </c>
      <c r="E1026" t="s">
        <v>10</v>
      </c>
      <c r="F1026" t="s">
        <v>11</v>
      </c>
      <c r="G1026">
        <v>52955</v>
      </c>
    </row>
    <row r="1027" spans="1:7" x14ac:dyDescent="0.3">
      <c r="A1027" s="1">
        <v>44234</v>
      </c>
      <c r="B1027" t="s">
        <v>30</v>
      </c>
      <c r="C1027" t="str">
        <f>VLOOKUP(B1027,[1]Store_Code!$A$2:$B$10,2,FALSE)</f>
        <v>Edinburgh</v>
      </c>
      <c r="D1027">
        <f t="shared" si="16"/>
        <v>24</v>
      </c>
      <c r="E1027" t="s">
        <v>13</v>
      </c>
      <c r="F1027" t="s">
        <v>11</v>
      </c>
      <c r="G1027">
        <v>7400</v>
      </c>
    </row>
    <row r="1028" spans="1:7" x14ac:dyDescent="0.3">
      <c r="A1028" s="1">
        <v>44235</v>
      </c>
      <c r="B1028" t="s">
        <v>7</v>
      </c>
      <c r="C1028" t="str">
        <f>VLOOKUP(B1028,[1]Store_Code!$A$2:$B$10,2,FALSE)</f>
        <v>Perth</v>
      </c>
      <c r="D1028">
        <f t="shared" si="16"/>
        <v>18</v>
      </c>
      <c r="E1028" t="s">
        <v>8</v>
      </c>
      <c r="F1028" t="s">
        <v>11</v>
      </c>
      <c r="G1028">
        <v>6810</v>
      </c>
    </row>
    <row r="1029" spans="1:7" x14ac:dyDescent="0.3">
      <c r="A1029" s="1">
        <v>44235</v>
      </c>
      <c r="B1029" t="s">
        <v>7</v>
      </c>
      <c r="C1029" t="str">
        <f>VLOOKUP(B1029,[1]Store_Code!$A$2:$B$10,2,FALSE)</f>
        <v>Perth</v>
      </c>
      <c r="D1029">
        <f t="shared" si="16"/>
        <v>19</v>
      </c>
      <c r="E1029" t="s">
        <v>10</v>
      </c>
      <c r="F1029" t="s">
        <v>11</v>
      </c>
      <c r="G1029">
        <v>25284</v>
      </c>
    </row>
    <row r="1030" spans="1:7" x14ac:dyDescent="0.3">
      <c r="A1030" s="1">
        <v>44235</v>
      </c>
      <c r="B1030" t="s">
        <v>7</v>
      </c>
      <c r="C1030" t="str">
        <f>VLOOKUP(B1030,[1]Store_Code!$A$2:$B$10,2,FALSE)</f>
        <v>Perth</v>
      </c>
      <c r="D1030">
        <f t="shared" si="16"/>
        <v>13</v>
      </c>
      <c r="E1030" t="s">
        <v>13</v>
      </c>
      <c r="F1030" t="s">
        <v>11</v>
      </c>
      <c r="G1030">
        <v>5835</v>
      </c>
    </row>
    <row r="1031" spans="1:7" x14ac:dyDescent="0.3">
      <c r="A1031" s="1">
        <v>44235</v>
      </c>
      <c r="B1031" t="s">
        <v>15</v>
      </c>
      <c r="C1031" t="str">
        <f>VLOOKUP(B1031,[1]Store_Code!$A$2:$B$10,2,FALSE)</f>
        <v>Aberdeen</v>
      </c>
      <c r="D1031">
        <f t="shared" si="16"/>
        <v>24</v>
      </c>
      <c r="E1031" t="s">
        <v>8</v>
      </c>
      <c r="F1031" t="s">
        <v>11</v>
      </c>
      <c r="G1031">
        <v>11078</v>
      </c>
    </row>
    <row r="1032" spans="1:7" x14ac:dyDescent="0.3">
      <c r="A1032" s="1">
        <v>44235</v>
      </c>
      <c r="B1032" t="s">
        <v>15</v>
      </c>
      <c r="C1032" t="str">
        <f>VLOOKUP(B1032,[1]Store_Code!$A$2:$B$10,2,FALSE)</f>
        <v>Aberdeen</v>
      </c>
      <c r="D1032">
        <f t="shared" si="16"/>
        <v>28</v>
      </c>
      <c r="E1032" t="s">
        <v>10</v>
      </c>
      <c r="F1032" t="s">
        <v>11</v>
      </c>
      <c r="G1032">
        <v>39799</v>
      </c>
    </row>
    <row r="1033" spans="1:7" x14ac:dyDescent="0.3">
      <c r="A1033" s="1">
        <v>44235</v>
      </c>
      <c r="B1033" t="s">
        <v>15</v>
      </c>
      <c r="C1033" t="str">
        <f>VLOOKUP(B1033,[1]Store_Code!$A$2:$B$10,2,FALSE)</f>
        <v>Aberdeen</v>
      </c>
      <c r="D1033">
        <f t="shared" si="16"/>
        <v>16</v>
      </c>
      <c r="E1033" t="s">
        <v>13</v>
      </c>
      <c r="F1033" t="s">
        <v>11</v>
      </c>
      <c r="G1033">
        <v>6916</v>
      </c>
    </row>
    <row r="1034" spans="1:7" x14ac:dyDescent="0.3">
      <c r="A1034" s="1">
        <v>44235</v>
      </c>
      <c r="B1034" t="s">
        <v>19</v>
      </c>
      <c r="C1034" t="str">
        <f>VLOOKUP(B1034,[1]Store_Code!$A$2:$B$10,2,FALSE)</f>
        <v>St Andrews</v>
      </c>
      <c r="D1034">
        <f t="shared" si="16"/>
        <v>15</v>
      </c>
      <c r="E1034" t="s">
        <v>8</v>
      </c>
      <c r="F1034" t="s">
        <v>11</v>
      </c>
      <c r="G1034">
        <v>6187</v>
      </c>
    </row>
    <row r="1035" spans="1:7" x14ac:dyDescent="0.3">
      <c r="A1035" s="1">
        <v>44235</v>
      </c>
      <c r="B1035" t="s">
        <v>19</v>
      </c>
      <c r="C1035" t="str">
        <f>VLOOKUP(B1035,[1]Store_Code!$A$2:$B$10,2,FALSE)</f>
        <v>St Andrews</v>
      </c>
      <c r="D1035">
        <f t="shared" si="16"/>
        <v>19</v>
      </c>
      <c r="E1035" t="s">
        <v>10</v>
      </c>
      <c r="F1035" t="s">
        <v>11</v>
      </c>
      <c r="G1035">
        <v>20059</v>
      </c>
    </row>
    <row r="1036" spans="1:7" x14ac:dyDescent="0.3">
      <c r="A1036" s="1">
        <v>44235</v>
      </c>
      <c r="B1036" t="s">
        <v>19</v>
      </c>
      <c r="C1036" t="str">
        <f>VLOOKUP(B1036,[1]Store_Code!$A$2:$B$10,2,FALSE)</f>
        <v>St Andrews</v>
      </c>
      <c r="D1036">
        <f t="shared" si="16"/>
        <v>10</v>
      </c>
      <c r="E1036" t="s">
        <v>13</v>
      </c>
      <c r="F1036" t="s">
        <v>9</v>
      </c>
      <c r="G1036">
        <v>6455</v>
      </c>
    </row>
    <row r="1037" spans="1:7" x14ac:dyDescent="0.3">
      <c r="A1037" s="1">
        <v>44235</v>
      </c>
      <c r="B1037" t="s">
        <v>23</v>
      </c>
      <c r="C1037" t="str">
        <f>VLOOKUP(B1037,[1]Store_Code!$A$2:$B$10,2,FALSE)</f>
        <v>Dundee</v>
      </c>
      <c r="D1037">
        <f t="shared" si="16"/>
        <v>23</v>
      </c>
      <c r="E1037" t="s">
        <v>8</v>
      </c>
      <c r="F1037" t="s">
        <v>11</v>
      </c>
      <c r="G1037">
        <v>12405</v>
      </c>
    </row>
    <row r="1038" spans="1:7" x14ac:dyDescent="0.3">
      <c r="A1038" s="1">
        <v>44235</v>
      </c>
      <c r="B1038" t="s">
        <v>23</v>
      </c>
      <c r="C1038" t="str">
        <f>VLOOKUP(B1038,[1]Store_Code!$A$2:$B$10,2,FALSE)</f>
        <v>Dundee</v>
      </c>
      <c r="D1038">
        <f t="shared" si="16"/>
        <v>30</v>
      </c>
      <c r="E1038" t="s">
        <v>10</v>
      </c>
      <c r="F1038" t="s">
        <v>9</v>
      </c>
      <c r="G1038">
        <v>39998</v>
      </c>
    </row>
    <row r="1039" spans="1:7" x14ac:dyDescent="0.3">
      <c r="A1039" s="1">
        <v>44235</v>
      </c>
      <c r="B1039" t="s">
        <v>23</v>
      </c>
      <c r="C1039" t="str">
        <f>VLOOKUP(B1039,[1]Store_Code!$A$2:$B$10,2,FALSE)</f>
        <v>Dundee</v>
      </c>
      <c r="D1039">
        <f t="shared" si="16"/>
        <v>22</v>
      </c>
      <c r="E1039" t="s">
        <v>13</v>
      </c>
      <c r="F1039" t="s">
        <v>11</v>
      </c>
      <c r="G1039">
        <v>6891</v>
      </c>
    </row>
    <row r="1040" spans="1:7" x14ac:dyDescent="0.3">
      <c r="A1040" s="1">
        <v>44235</v>
      </c>
      <c r="B1040" t="s">
        <v>26</v>
      </c>
      <c r="C1040" t="str">
        <f>VLOOKUP(B1040,[1]Store_Code!$A$2:$B$10,2,FALSE)</f>
        <v>Glasgow</v>
      </c>
      <c r="D1040">
        <f t="shared" si="16"/>
        <v>31</v>
      </c>
      <c r="E1040" t="s">
        <v>8</v>
      </c>
      <c r="F1040" t="s">
        <v>11</v>
      </c>
      <c r="G1040">
        <v>23504</v>
      </c>
    </row>
    <row r="1041" spans="1:7" x14ac:dyDescent="0.3">
      <c r="A1041" s="1">
        <v>44235</v>
      </c>
      <c r="B1041" t="s">
        <v>26</v>
      </c>
      <c r="C1041" t="str">
        <f>VLOOKUP(B1041,[1]Store_Code!$A$2:$B$10,2,FALSE)</f>
        <v>Glasgow</v>
      </c>
      <c r="D1041">
        <f t="shared" si="16"/>
        <v>44</v>
      </c>
      <c r="E1041" t="s">
        <v>10</v>
      </c>
      <c r="F1041" t="s">
        <v>11</v>
      </c>
      <c r="G1041">
        <v>90264</v>
      </c>
    </row>
    <row r="1042" spans="1:7" x14ac:dyDescent="0.3">
      <c r="A1042" s="1">
        <v>44235</v>
      </c>
      <c r="B1042" t="s">
        <v>26</v>
      </c>
      <c r="C1042" t="str">
        <f>VLOOKUP(B1042,[1]Store_Code!$A$2:$B$10,2,FALSE)</f>
        <v>Glasgow</v>
      </c>
      <c r="D1042">
        <f t="shared" si="16"/>
        <v>26</v>
      </c>
      <c r="E1042" t="s">
        <v>13</v>
      </c>
      <c r="F1042" t="s">
        <v>11</v>
      </c>
      <c r="G1042">
        <v>10195</v>
      </c>
    </row>
    <row r="1043" spans="1:7" x14ac:dyDescent="0.3">
      <c r="A1043" s="1">
        <v>44235</v>
      </c>
      <c r="B1043" t="s">
        <v>27</v>
      </c>
      <c r="C1043" t="str">
        <f>VLOOKUP(B1043,[1]Store_Code!$A$2:$B$10,2,FALSE)</f>
        <v>Dumfries</v>
      </c>
      <c r="D1043">
        <f t="shared" si="16"/>
        <v>13</v>
      </c>
      <c r="E1043" t="s">
        <v>8</v>
      </c>
      <c r="F1043" t="s">
        <v>11</v>
      </c>
      <c r="G1043">
        <v>8086</v>
      </c>
    </row>
    <row r="1044" spans="1:7" x14ac:dyDescent="0.3">
      <c r="A1044" s="1">
        <v>44235</v>
      </c>
      <c r="B1044" t="s">
        <v>27</v>
      </c>
      <c r="C1044" t="str">
        <f>VLOOKUP(B1044,[1]Store_Code!$A$2:$B$10,2,FALSE)</f>
        <v>Dumfries</v>
      </c>
      <c r="D1044">
        <f t="shared" si="16"/>
        <v>18</v>
      </c>
      <c r="E1044" t="s">
        <v>10</v>
      </c>
      <c r="F1044" t="s">
        <v>11</v>
      </c>
      <c r="G1044">
        <v>20468</v>
      </c>
    </row>
    <row r="1045" spans="1:7" x14ac:dyDescent="0.3">
      <c r="A1045" s="1">
        <v>44235</v>
      </c>
      <c r="B1045" t="s">
        <v>27</v>
      </c>
      <c r="C1045" t="str">
        <f>VLOOKUP(B1045,[1]Store_Code!$A$2:$B$10,2,FALSE)</f>
        <v>Dumfries</v>
      </c>
      <c r="D1045">
        <f t="shared" si="16"/>
        <v>9</v>
      </c>
      <c r="E1045" t="s">
        <v>13</v>
      </c>
      <c r="F1045" t="s">
        <v>9</v>
      </c>
      <c r="G1045">
        <v>3880</v>
      </c>
    </row>
    <row r="1046" spans="1:7" x14ac:dyDescent="0.3">
      <c r="A1046" s="1">
        <v>44235</v>
      </c>
      <c r="B1046" t="s">
        <v>28</v>
      </c>
      <c r="C1046" t="str">
        <f>VLOOKUP(B1046,[1]Store_Code!$A$2:$B$10,2,FALSE)</f>
        <v>Inverness</v>
      </c>
      <c r="D1046">
        <f t="shared" si="16"/>
        <v>22</v>
      </c>
      <c r="E1046" t="s">
        <v>8</v>
      </c>
      <c r="F1046" t="s">
        <v>11</v>
      </c>
      <c r="G1046">
        <v>10546</v>
      </c>
    </row>
    <row r="1047" spans="1:7" x14ac:dyDescent="0.3">
      <c r="A1047" s="1">
        <v>44235</v>
      </c>
      <c r="B1047" t="s">
        <v>28</v>
      </c>
      <c r="C1047" t="str">
        <f>VLOOKUP(B1047,[1]Store_Code!$A$2:$B$10,2,FALSE)</f>
        <v>Inverness</v>
      </c>
      <c r="D1047">
        <f t="shared" si="16"/>
        <v>20</v>
      </c>
      <c r="E1047" t="s">
        <v>10</v>
      </c>
      <c r="F1047" t="s">
        <v>11</v>
      </c>
      <c r="G1047">
        <v>33349</v>
      </c>
    </row>
    <row r="1048" spans="1:7" x14ac:dyDescent="0.3">
      <c r="A1048" s="1">
        <v>44235</v>
      </c>
      <c r="B1048" t="s">
        <v>28</v>
      </c>
      <c r="C1048" t="str">
        <f>VLOOKUP(B1048,[1]Store_Code!$A$2:$B$10,2,FALSE)</f>
        <v>Inverness</v>
      </c>
      <c r="D1048">
        <f t="shared" si="16"/>
        <v>20</v>
      </c>
      <c r="E1048" t="s">
        <v>13</v>
      </c>
      <c r="F1048" t="s">
        <v>11</v>
      </c>
      <c r="G1048">
        <v>4990</v>
      </c>
    </row>
    <row r="1049" spans="1:7" x14ac:dyDescent="0.3">
      <c r="A1049" s="1">
        <v>44235</v>
      </c>
      <c r="B1049" t="s">
        <v>29</v>
      </c>
      <c r="C1049" t="str">
        <f>VLOOKUP(B1049,[1]Store_Code!$A$2:$B$10,2,FALSE)</f>
        <v>Stirling</v>
      </c>
      <c r="D1049">
        <f t="shared" si="16"/>
        <v>22</v>
      </c>
      <c r="E1049" t="s">
        <v>8</v>
      </c>
      <c r="F1049" t="s">
        <v>11</v>
      </c>
      <c r="G1049">
        <v>8575</v>
      </c>
    </row>
    <row r="1050" spans="1:7" x14ac:dyDescent="0.3">
      <c r="A1050" s="1">
        <v>44235</v>
      </c>
      <c r="B1050" t="s">
        <v>29</v>
      </c>
      <c r="C1050" t="str">
        <f>VLOOKUP(B1050,[1]Store_Code!$A$2:$B$10,2,FALSE)</f>
        <v>Stirling</v>
      </c>
      <c r="D1050">
        <f t="shared" si="16"/>
        <v>21</v>
      </c>
      <c r="E1050" t="s">
        <v>10</v>
      </c>
      <c r="F1050" t="s">
        <v>11</v>
      </c>
      <c r="G1050">
        <v>26864</v>
      </c>
    </row>
    <row r="1051" spans="1:7" x14ac:dyDescent="0.3">
      <c r="A1051" s="1">
        <v>44235</v>
      </c>
      <c r="B1051" t="s">
        <v>29</v>
      </c>
      <c r="C1051" t="str">
        <f>VLOOKUP(B1051,[1]Store_Code!$A$2:$B$10,2,FALSE)</f>
        <v>Stirling</v>
      </c>
      <c r="D1051">
        <f t="shared" si="16"/>
        <v>15.7</v>
      </c>
      <c r="E1051" t="s">
        <v>13</v>
      </c>
      <c r="F1051" t="s">
        <v>9</v>
      </c>
      <c r="G1051">
        <v>6082</v>
      </c>
    </row>
    <row r="1052" spans="1:7" x14ac:dyDescent="0.3">
      <c r="A1052" s="1">
        <v>44235</v>
      </c>
      <c r="B1052" t="s">
        <v>30</v>
      </c>
      <c r="C1052" t="str">
        <f>VLOOKUP(B1052,[1]Store_Code!$A$2:$B$10,2,FALSE)</f>
        <v>Edinburgh</v>
      </c>
      <c r="D1052">
        <f t="shared" si="16"/>
        <v>29</v>
      </c>
      <c r="E1052" t="s">
        <v>8</v>
      </c>
      <c r="F1052" t="s">
        <v>11</v>
      </c>
      <c r="G1052">
        <v>15506</v>
      </c>
    </row>
    <row r="1053" spans="1:7" x14ac:dyDescent="0.3">
      <c r="A1053" s="1">
        <v>44235</v>
      </c>
      <c r="B1053" t="s">
        <v>30</v>
      </c>
      <c r="C1053" t="str">
        <f>VLOOKUP(B1053,[1]Store_Code!$A$2:$B$10,2,FALSE)</f>
        <v>Edinburgh</v>
      </c>
      <c r="D1053">
        <f t="shared" si="16"/>
        <v>39</v>
      </c>
      <c r="E1053" t="s">
        <v>10</v>
      </c>
      <c r="F1053" t="s">
        <v>11</v>
      </c>
      <c r="G1053">
        <v>57567</v>
      </c>
    </row>
    <row r="1054" spans="1:7" x14ac:dyDescent="0.3">
      <c r="A1054" s="1">
        <v>44235</v>
      </c>
      <c r="B1054" t="s">
        <v>30</v>
      </c>
      <c r="C1054" t="str">
        <f>VLOOKUP(B1054,[1]Store_Code!$A$2:$B$10,2,FALSE)</f>
        <v>Edinburgh</v>
      </c>
      <c r="D1054">
        <f t="shared" si="16"/>
        <v>24</v>
      </c>
      <c r="E1054" t="s">
        <v>13</v>
      </c>
      <c r="F1054" t="s">
        <v>11</v>
      </c>
      <c r="G1054">
        <v>7502</v>
      </c>
    </row>
    <row r="1055" spans="1:7" x14ac:dyDescent="0.3">
      <c r="A1055" s="1">
        <v>44236</v>
      </c>
      <c r="B1055" t="s">
        <v>7</v>
      </c>
      <c r="C1055" t="str">
        <f>VLOOKUP(B1055,[1]Store_Code!$A$2:$B$10,2,FALSE)</f>
        <v>Perth</v>
      </c>
      <c r="D1055">
        <f t="shared" si="16"/>
        <v>18</v>
      </c>
      <c r="E1055" t="s">
        <v>8</v>
      </c>
      <c r="F1055" t="s">
        <v>11</v>
      </c>
      <c r="G1055">
        <v>6359</v>
      </c>
    </row>
    <row r="1056" spans="1:7" x14ac:dyDescent="0.3">
      <c r="A1056" s="1">
        <v>44236</v>
      </c>
      <c r="B1056" t="s">
        <v>7</v>
      </c>
      <c r="C1056" t="str">
        <f>VLOOKUP(B1056,[1]Store_Code!$A$2:$B$10,2,FALSE)</f>
        <v>Perth</v>
      </c>
      <c r="D1056">
        <f t="shared" si="16"/>
        <v>19</v>
      </c>
      <c r="E1056" t="s">
        <v>10</v>
      </c>
      <c r="F1056" t="s">
        <v>11</v>
      </c>
      <c r="G1056">
        <v>25835</v>
      </c>
    </row>
    <row r="1057" spans="1:7" x14ac:dyDescent="0.3">
      <c r="A1057" s="1">
        <v>44236</v>
      </c>
      <c r="B1057" t="s">
        <v>7</v>
      </c>
      <c r="C1057" t="str">
        <f>VLOOKUP(B1057,[1]Store_Code!$A$2:$B$10,2,FALSE)</f>
        <v>Perth</v>
      </c>
      <c r="D1057">
        <f t="shared" si="16"/>
        <v>13</v>
      </c>
      <c r="E1057" t="s">
        <v>13</v>
      </c>
      <c r="F1057" t="s">
        <v>11</v>
      </c>
      <c r="G1057">
        <v>6418</v>
      </c>
    </row>
    <row r="1058" spans="1:7" x14ac:dyDescent="0.3">
      <c r="A1058" s="1">
        <v>44236</v>
      </c>
      <c r="B1058" t="s">
        <v>15</v>
      </c>
      <c r="C1058" t="str">
        <f>VLOOKUP(B1058,[1]Store_Code!$A$2:$B$10,2,FALSE)</f>
        <v>Aberdeen</v>
      </c>
      <c r="D1058">
        <f t="shared" si="16"/>
        <v>24</v>
      </c>
      <c r="E1058" t="s">
        <v>8</v>
      </c>
      <c r="F1058" t="s">
        <v>11</v>
      </c>
      <c r="G1058">
        <v>10343</v>
      </c>
    </row>
    <row r="1059" spans="1:7" x14ac:dyDescent="0.3">
      <c r="A1059" s="1">
        <v>44236</v>
      </c>
      <c r="B1059" t="s">
        <v>15</v>
      </c>
      <c r="C1059" t="str">
        <f>VLOOKUP(B1059,[1]Store_Code!$A$2:$B$10,2,FALSE)</f>
        <v>Aberdeen</v>
      </c>
      <c r="D1059">
        <f t="shared" si="16"/>
        <v>28</v>
      </c>
      <c r="E1059" t="s">
        <v>10</v>
      </c>
      <c r="F1059" t="s">
        <v>11</v>
      </c>
      <c r="G1059">
        <v>40667</v>
      </c>
    </row>
    <row r="1060" spans="1:7" x14ac:dyDescent="0.3">
      <c r="A1060" s="1">
        <v>44236</v>
      </c>
      <c r="B1060" t="s">
        <v>15</v>
      </c>
      <c r="C1060" t="str">
        <f>VLOOKUP(B1060,[1]Store_Code!$A$2:$B$10,2,FALSE)</f>
        <v>Aberdeen</v>
      </c>
      <c r="D1060">
        <f t="shared" si="16"/>
        <v>16</v>
      </c>
      <c r="E1060" t="s">
        <v>13</v>
      </c>
      <c r="F1060" t="s">
        <v>11</v>
      </c>
      <c r="G1060">
        <v>7607</v>
      </c>
    </row>
    <row r="1061" spans="1:7" x14ac:dyDescent="0.3">
      <c r="A1061" s="1">
        <v>44236</v>
      </c>
      <c r="B1061" t="s">
        <v>19</v>
      </c>
      <c r="C1061" t="str">
        <f>VLOOKUP(B1061,[1]Store_Code!$A$2:$B$10,2,FALSE)</f>
        <v>St Andrews</v>
      </c>
      <c r="D1061">
        <f t="shared" si="16"/>
        <v>15</v>
      </c>
      <c r="E1061" t="s">
        <v>8</v>
      </c>
      <c r="F1061" t="s">
        <v>11</v>
      </c>
      <c r="G1061">
        <v>5739</v>
      </c>
    </row>
    <row r="1062" spans="1:7" x14ac:dyDescent="0.3">
      <c r="A1062" s="1">
        <v>44236</v>
      </c>
      <c r="B1062" t="s">
        <v>19</v>
      </c>
      <c r="C1062" t="str">
        <f>VLOOKUP(B1062,[1]Store_Code!$A$2:$B$10,2,FALSE)</f>
        <v>St Andrews</v>
      </c>
      <c r="D1062">
        <f t="shared" si="16"/>
        <v>19</v>
      </c>
      <c r="E1062" t="s">
        <v>10</v>
      </c>
      <c r="F1062" t="s">
        <v>11</v>
      </c>
      <c r="G1062">
        <v>20496</v>
      </c>
    </row>
    <row r="1063" spans="1:7" x14ac:dyDescent="0.3">
      <c r="A1063" s="1">
        <v>44236</v>
      </c>
      <c r="B1063" t="s">
        <v>19</v>
      </c>
      <c r="C1063" t="str">
        <f>VLOOKUP(B1063,[1]Store_Code!$A$2:$B$10,2,FALSE)</f>
        <v>St Andrews</v>
      </c>
      <c r="D1063">
        <f t="shared" si="16"/>
        <v>10</v>
      </c>
      <c r="E1063" t="s">
        <v>13</v>
      </c>
      <c r="F1063" t="s">
        <v>9</v>
      </c>
      <c r="G1063">
        <v>6934</v>
      </c>
    </row>
    <row r="1064" spans="1:7" x14ac:dyDescent="0.3">
      <c r="A1064" s="1">
        <v>44236</v>
      </c>
      <c r="B1064" t="s">
        <v>23</v>
      </c>
      <c r="C1064" t="str">
        <f>VLOOKUP(B1064,[1]Store_Code!$A$2:$B$10,2,FALSE)</f>
        <v>Dundee</v>
      </c>
      <c r="D1064">
        <f t="shared" si="16"/>
        <v>23</v>
      </c>
      <c r="E1064" t="s">
        <v>8</v>
      </c>
      <c r="F1064" t="s">
        <v>11</v>
      </c>
      <c r="G1064">
        <v>11583</v>
      </c>
    </row>
    <row r="1065" spans="1:7" x14ac:dyDescent="0.3">
      <c r="A1065" s="1">
        <v>44236</v>
      </c>
      <c r="B1065" t="s">
        <v>23</v>
      </c>
      <c r="C1065" t="str">
        <f>VLOOKUP(B1065,[1]Store_Code!$A$2:$B$10,2,FALSE)</f>
        <v>Dundee</v>
      </c>
      <c r="D1065">
        <f t="shared" si="16"/>
        <v>30</v>
      </c>
      <c r="E1065" t="s">
        <v>10</v>
      </c>
      <c r="F1065" t="s">
        <v>9</v>
      </c>
      <c r="G1065">
        <v>40834</v>
      </c>
    </row>
    <row r="1066" spans="1:7" x14ac:dyDescent="0.3">
      <c r="A1066" s="1">
        <v>44236</v>
      </c>
      <c r="B1066" t="s">
        <v>23</v>
      </c>
      <c r="C1066" t="str">
        <f>VLOOKUP(B1066,[1]Store_Code!$A$2:$B$10,2,FALSE)</f>
        <v>Dundee</v>
      </c>
      <c r="D1066">
        <f t="shared" si="16"/>
        <v>22</v>
      </c>
      <c r="E1066" t="s">
        <v>13</v>
      </c>
      <c r="F1066" t="s">
        <v>11</v>
      </c>
      <c r="G1066">
        <v>7579</v>
      </c>
    </row>
    <row r="1067" spans="1:7" x14ac:dyDescent="0.3">
      <c r="A1067" s="1">
        <v>44236</v>
      </c>
      <c r="B1067" t="s">
        <v>26</v>
      </c>
      <c r="C1067" t="str">
        <f>VLOOKUP(B1067,[1]Store_Code!$A$2:$B$10,2,FALSE)</f>
        <v>Glasgow</v>
      </c>
      <c r="D1067">
        <f t="shared" si="16"/>
        <v>31</v>
      </c>
      <c r="E1067" t="s">
        <v>8</v>
      </c>
      <c r="F1067" t="s">
        <v>11</v>
      </c>
      <c r="G1067">
        <v>21945</v>
      </c>
    </row>
    <row r="1068" spans="1:7" x14ac:dyDescent="0.3">
      <c r="A1068" s="1">
        <v>44236</v>
      </c>
      <c r="B1068" t="s">
        <v>26</v>
      </c>
      <c r="C1068" t="str">
        <f>VLOOKUP(B1068,[1]Store_Code!$A$2:$B$10,2,FALSE)</f>
        <v>Glasgow</v>
      </c>
      <c r="D1068">
        <f t="shared" si="16"/>
        <v>44</v>
      </c>
      <c r="E1068" t="s">
        <v>10</v>
      </c>
      <c r="F1068" t="s">
        <v>11</v>
      </c>
      <c r="G1068">
        <v>92231</v>
      </c>
    </row>
    <row r="1069" spans="1:7" x14ac:dyDescent="0.3">
      <c r="A1069" s="1">
        <v>44236</v>
      </c>
      <c r="B1069" t="s">
        <v>26</v>
      </c>
      <c r="C1069" t="str">
        <f>VLOOKUP(B1069,[1]Store_Code!$A$2:$B$10,2,FALSE)</f>
        <v>Glasgow</v>
      </c>
      <c r="D1069">
        <f t="shared" si="16"/>
        <v>26</v>
      </c>
      <c r="E1069" t="s">
        <v>13</v>
      </c>
      <c r="F1069" t="s">
        <v>11</v>
      </c>
      <c r="G1069">
        <v>11213</v>
      </c>
    </row>
    <row r="1070" spans="1:7" x14ac:dyDescent="0.3">
      <c r="A1070" s="1">
        <v>44236</v>
      </c>
      <c r="B1070" t="s">
        <v>27</v>
      </c>
      <c r="C1070" t="str">
        <f>VLOOKUP(B1070,[1]Store_Code!$A$2:$B$10,2,FALSE)</f>
        <v>Dumfries</v>
      </c>
      <c r="D1070">
        <f t="shared" si="16"/>
        <v>13</v>
      </c>
      <c r="E1070" t="s">
        <v>8</v>
      </c>
      <c r="F1070" t="s">
        <v>11</v>
      </c>
      <c r="G1070">
        <v>7549</v>
      </c>
    </row>
    <row r="1071" spans="1:7" x14ac:dyDescent="0.3">
      <c r="A1071" s="1">
        <v>44236</v>
      </c>
      <c r="B1071" t="s">
        <v>27</v>
      </c>
      <c r="C1071" t="str">
        <f>VLOOKUP(B1071,[1]Store_Code!$A$2:$B$10,2,FALSE)</f>
        <v>Dumfries</v>
      </c>
      <c r="D1071">
        <f t="shared" si="16"/>
        <v>18</v>
      </c>
      <c r="E1071" t="s">
        <v>10</v>
      </c>
      <c r="F1071" t="s">
        <v>11</v>
      </c>
      <c r="G1071">
        <v>20914</v>
      </c>
    </row>
    <row r="1072" spans="1:7" x14ac:dyDescent="0.3">
      <c r="A1072" s="1">
        <v>44236</v>
      </c>
      <c r="B1072" t="s">
        <v>27</v>
      </c>
      <c r="C1072" t="str">
        <f>VLOOKUP(B1072,[1]Store_Code!$A$2:$B$10,2,FALSE)</f>
        <v>Dumfries</v>
      </c>
      <c r="D1072">
        <f t="shared" si="16"/>
        <v>9</v>
      </c>
      <c r="E1072" t="s">
        <v>13</v>
      </c>
      <c r="F1072" t="s">
        <v>9</v>
      </c>
      <c r="G1072">
        <v>4181</v>
      </c>
    </row>
    <row r="1073" spans="1:7" x14ac:dyDescent="0.3">
      <c r="A1073" s="1">
        <v>44236</v>
      </c>
      <c r="B1073" t="s">
        <v>28</v>
      </c>
      <c r="C1073" t="str">
        <f>VLOOKUP(B1073,[1]Store_Code!$A$2:$B$10,2,FALSE)</f>
        <v>Inverness</v>
      </c>
      <c r="D1073">
        <f t="shared" si="16"/>
        <v>22</v>
      </c>
      <c r="E1073" t="s">
        <v>8</v>
      </c>
      <c r="F1073" t="s">
        <v>11</v>
      </c>
      <c r="G1073">
        <v>9797</v>
      </c>
    </row>
    <row r="1074" spans="1:7" x14ac:dyDescent="0.3">
      <c r="A1074" s="1">
        <v>44236</v>
      </c>
      <c r="B1074" t="s">
        <v>28</v>
      </c>
      <c r="C1074" t="str">
        <f>VLOOKUP(B1074,[1]Store_Code!$A$2:$B$10,2,FALSE)</f>
        <v>Inverness</v>
      </c>
      <c r="D1074">
        <f t="shared" si="16"/>
        <v>20</v>
      </c>
      <c r="E1074" t="s">
        <v>10</v>
      </c>
      <c r="F1074" t="s">
        <v>11</v>
      </c>
      <c r="G1074">
        <v>34076</v>
      </c>
    </row>
    <row r="1075" spans="1:7" x14ac:dyDescent="0.3">
      <c r="A1075" s="1">
        <v>44236</v>
      </c>
      <c r="B1075" t="s">
        <v>28</v>
      </c>
      <c r="C1075" t="str">
        <f>VLOOKUP(B1075,[1]Store_Code!$A$2:$B$10,2,FALSE)</f>
        <v>Inverness</v>
      </c>
      <c r="D1075">
        <f t="shared" si="16"/>
        <v>20</v>
      </c>
      <c r="E1075" t="s">
        <v>13</v>
      </c>
      <c r="F1075" t="s">
        <v>11</v>
      </c>
      <c r="G1075">
        <v>5488</v>
      </c>
    </row>
    <row r="1076" spans="1:7" x14ac:dyDescent="0.3">
      <c r="A1076" s="1">
        <v>44236</v>
      </c>
      <c r="B1076" t="s">
        <v>29</v>
      </c>
      <c r="C1076" t="str">
        <f>VLOOKUP(B1076,[1]Store_Code!$A$2:$B$10,2,FALSE)</f>
        <v>Stirling</v>
      </c>
      <c r="D1076">
        <f t="shared" si="16"/>
        <v>22</v>
      </c>
      <c r="E1076" t="s">
        <v>8</v>
      </c>
      <c r="F1076" t="s">
        <v>11</v>
      </c>
      <c r="G1076">
        <v>8687</v>
      </c>
    </row>
    <row r="1077" spans="1:7" x14ac:dyDescent="0.3">
      <c r="A1077" s="1">
        <v>44236</v>
      </c>
      <c r="B1077" t="s">
        <v>29</v>
      </c>
      <c r="C1077" t="str">
        <f>VLOOKUP(B1077,[1]Store_Code!$A$2:$B$10,2,FALSE)</f>
        <v>Stirling</v>
      </c>
      <c r="D1077">
        <f t="shared" si="16"/>
        <v>21</v>
      </c>
      <c r="E1077" t="s">
        <v>10</v>
      </c>
      <c r="F1077" t="s">
        <v>11</v>
      </c>
      <c r="G1077">
        <v>27450</v>
      </c>
    </row>
    <row r="1078" spans="1:7" x14ac:dyDescent="0.3">
      <c r="A1078" s="1">
        <v>44236</v>
      </c>
      <c r="B1078" t="s">
        <v>29</v>
      </c>
      <c r="C1078" t="str">
        <f>VLOOKUP(B1078,[1]Store_Code!$A$2:$B$10,2,FALSE)</f>
        <v>Stirling</v>
      </c>
      <c r="D1078">
        <f t="shared" si="16"/>
        <v>15.7</v>
      </c>
      <c r="E1078" t="s">
        <v>13</v>
      </c>
      <c r="F1078" t="s">
        <v>9</v>
      </c>
      <c r="G1078">
        <v>6581</v>
      </c>
    </row>
    <row r="1079" spans="1:7" x14ac:dyDescent="0.3">
      <c r="A1079" s="1">
        <v>44236</v>
      </c>
      <c r="B1079" t="s">
        <v>30</v>
      </c>
      <c r="C1079" t="str">
        <f>VLOOKUP(B1079,[1]Store_Code!$A$2:$B$10,2,FALSE)</f>
        <v>Edinburgh</v>
      </c>
      <c r="D1079">
        <f t="shared" si="16"/>
        <v>29</v>
      </c>
      <c r="E1079" t="s">
        <v>8</v>
      </c>
      <c r="F1079" t="s">
        <v>11</v>
      </c>
      <c r="G1079">
        <v>14478</v>
      </c>
    </row>
    <row r="1080" spans="1:7" x14ac:dyDescent="0.3">
      <c r="A1080" s="1">
        <v>44236</v>
      </c>
      <c r="B1080" t="s">
        <v>30</v>
      </c>
      <c r="C1080" t="str">
        <f>VLOOKUP(B1080,[1]Store_Code!$A$2:$B$10,2,FALSE)</f>
        <v>Edinburgh</v>
      </c>
      <c r="D1080">
        <f t="shared" si="16"/>
        <v>39</v>
      </c>
      <c r="E1080" t="s">
        <v>10</v>
      </c>
      <c r="F1080" t="s">
        <v>11</v>
      </c>
      <c r="G1080">
        <v>58821</v>
      </c>
    </row>
    <row r="1081" spans="1:7" x14ac:dyDescent="0.3">
      <c r="A1081" s="1">
        <v>44236</v>
      </c>
      <c r="B1081" t="s">
        <v>30</v>
      </c>
      <c r="C1081" t="str">
        <f>VLOOKUP(B1081,[1]Store_Code!$A$2:$B$10,2,FALSE)</f>
        <v>Edinburgh</v>
      </c>
      <c r="D1081">
        <f t="shared" si="16"/>
        <v>24</v>
      </c>
      <c r="E1081" t="s">
        <v>13</v>
      </c>
      <c r="F1081" t="s">
        <v>11</v>
      </c>
      <c r="G1081">
        <v>8251</v>
      </c>
    </row>
    <row r="1082" spans="1:7" x14ac:dyDescent="0.3">
      <c r="A1082" s="1">
        <v>44237</v>
      </c>
      <c r="B1082" t="s">
        <v>7</v>
      </c>
      <c r="C1082" t="str">
        <f>VLOOKUP(B1082,[1]Store_Code!$A$2:$B$10,2,FALSE)</f>
        <v>Perth</v>
      </c>
      <c r="D1082">
        <f t="shared" si="16"/>
        <v>18</v>
      </c>
      <c r="E1082" t="s">
        <v>8</v>
      </c>
      <c r="F1082" t="s">
        <v>11</v>
      </c>
      <c r="G1082">
        <v>6140</v>
      </c>
    </row>
    <row r="1083" spans="1:7" x14ac:dyDescent="0.3">
      <c r="A1083" s="1">
        <v>44237</v>
      </c>
      <c r="B1083" t="s">
        <v>7</v>
      </c>
      <c r="C1083" t="str">
        <f>VLOOKUP(B1083,[1]Store_Code!$A$2:$B$10,2,FALSE)</f>
        <v>Perth</v>
      </c>
      <c r="D1083">
        <f t="shared" si="16"/>
        <v>19</v>
      </c>
      <c r="E1083" t="s">
        <v>10</v>
      </c>
      <c r="F1083" t="s">
        <v>11</v>
      </c>
      <c r="G1083">
        <v>27094</v>
      </c>
    </row>
    <row r="1084" spans="1:7" x14ac:dyDescent="0.3">
      <c r="A1084" s="1">
        <v>44237</v>
      </c>
      <c r="B1084" t="s">
        <v>7</v>
      </c>
      <c r="C1084" t="str">
        <f>VLOOKUP(B1084,[1]Store_Code!$A$2:$B$10,2,FALSE)</f>
        <v>Perth</v>
      </c>
      <c r="D1084">
        <f t="shared" si="16"/>
        <v>13</v>
      </c>
      <c r="E1084" t="s">
        <v>13</v>
      </c>
      <c r="F1084" t="s">
        <v>11</v>
      </c>
      <c r="G1084">
        <v>5908</v>
      </c>
    </row>
    <row r="1085" spans="1:7" x14ac:dyDescent="0.3">
      <c r="A1085" s="1">
        <v>44237</v>
      </c>
      <c r="B1085" t="s">
        <v>15</v>
      </c>
      <c r="C1085" t="str">
        <f>VLOOKUP(B1085,[1]Store_Code!$A$2:$B$10,2,FALSE)</f>
        <v>Aberdeen</v>
      </c>
      <c r="D1085">
        <f t="shared" si="16"/>
        <v>24</v>
      </c>
      <c r="E1085" t="s">
        <v>8</v>
      </c>
      <c r="F1085" t="s">
        <v>11</v>
      </c>
      <c r="G1085">
        <v>9987</v>
      </c>
    </row>
    <row r="1086" spans="1:7" x14ac:dyDescent="0.3">
      <c r="A1086" s="1">
        <v>44237</v>
      </c>
      <c r="B1086" t="s">
        <v>15</v>
      </c>
      <c r="C1086" t="str">
        <f>VLOOKUP(B1086,[1]Store_Code!$A$2:$B$10,2,FALSE)</f>
        <v>Aberdeen</v>
      </c>
      <c r="D1086">
        <f t="shared" si="16"/>
        <v>28</v>
      </c>
      <c r="E1086" t="s">
        <v>10</v>
      </c>
      <c r="F1086" t="s">
        <v>11</v>
      </c>
      <c r="G1086">
        <v>42647</v>
      </c>
    </row>
    <row r="1087" spans="1:7" x14ac:dyDescent="0.3">
      <c r="A1087" s="1">
        <v>44237</v>
      </c>
      <c r="B1087" t="s">
        <v>15</v>
      </c>
      <c r="C1087" t="str">
        <f>VLOOKUP(B1087,[1]Store_Code!$A$2:$B$10,2,FALSE)</f>
        <v>Aberdeen</v>
      </c>
      <c r="D1087">
        <f t="shared" si="16"/>
        <v>16</v>
      </c>
      <c r="E1087" t="s">
        <v>13</v>
      </c>
      <c r="F1087" t="s">
        <v>11</v>
      </c>
      <c r="G1087">
        <v>7002</v>
      </c>
    </row>
    <row r="1088" spans="1:7" x14ac:dyDescent="0.3">
      <c r="A1088" s="1">
        <v>44237</v>
      </c>
      <c r="B1088" t="s">
        <v>19</v>
      </c>
      <c r="C1088" t="str">
        <f>VLOOKUP(B1088,[1]Store_Code!$A$2:$B$10,2,FALSE)</f>
        <v>St Andrews</v>
      </c>
      <c r="D1088">
        <f t="shared" si="16"/>
        <v>15</v>
      </c>
      <c r="E1088" t="s">
        <v>8</v>
      </c>
      <c r="F1088" t="s">
        <v>11</v>
      </c>
      <c r="G1088">
        <v>5521</v>
      </c>
    </row>
    <row r="1089" spans="1:7" x14ac:dyDescent="0.3">
      <c r="A1089" s="1">
        <v>44237</v>
      </c>
      <c r="B1089" t="s">
        <v>19</v>
      </c>
      <c r="C1089" t="str">
        <f>VLOOKUP(B1089,[1]Store_Code!$A$2:$B$10,2,FALSE)</f>
        <v>St Andrews</v>
      </c>
      <c r="D1089">
        <f t="shared" si="16"/>
        <v>19</v>
      </c>
      <c r="E1089" t="s">
        <v>10</v>
      </c>
      <c r="F1089" t="s">
        <v>11</v>
      </c>
      <c r="G1089">
        <v>21494</v>
      </c>
    </row>
    <row r="1090" spans="1:7" x14ac:dyDescent="0.3">
      <c r="A1090" s="1">
        <v>44237</v>
      </c>
      <c r="B1090" t="s">
        <v>19</v>
      </c>
      <c r="C1090" t="str">
        <f>VLOOKUP(B1090,[1]Store_Code!$A$2:$B$10,2,FALSE)</f>
        <v>St Andrews</v>
      </c>
      <c r="D1090">
        <f t="shared" ref="D1090:D1153" si="17">INDEX($I$4:$K$12,MATCH(C1090,$H$4:$H$12,0),MATCH(E1090,I$3:K$3,0))</f>
        <v>10</v>
      </c>
      <c r="E1090" t="s">
        <v>13</v>
      </c>
      <c r="F1090" t="s">
        <v>9</v>
      </c>
      <c r="G1090">
        <v>6516</v>
      </c>
    </row>
    <row r="1091" spans="1:7" x14ac:dyDescent="0.3">
      <c r="A1091" s="1">
        <v>44237</v>
      </c>
      <c r="B1091" t="s">
        <v>23</v>
      </c>
      <c r="C1091" t="str">
        <f>VLOOKUP(B1091,[1]Store_Code!$A$2:$B$10,2,FALSE)</f>
        <v>Dundee</v>
      </c>
      <c r="D1091">
        <f t="shared" si="17"/>
        <v>23</v>
      </c>
      <c r="E1091" t="s">
        <v>8</v>
      </c>
      <c r="F1091" t="s">
        <v>11</v>
      </c>
      <c r="G1091">
        <v>11183</v>
      </c>
    </row>
    <row r="1092" spans="1:7" x14ac:dyDescent="0.3">
      <c r="A1092" s="1">
        <v>44237</v>
      </c>
      <c r="B1092" t="s">
        <v>23</v>
      </c>
      <c r="C1092" t="str">
        <f>VLOOKUP(B1092,[1]Store_Code!$A$2:$B$10,2,FALSE)</f>
        <v>Dundee</v>
      </c>
      <c r="D1092">
        <f t="shared" si="17"/>
        <v>30</v>
      </c>
      <c r="E1092" t="s">
        <v>10</v>
      </c>
      <c r="F1092" t="s">
        <v>9</v>
      </c>
      <c r="G1092">
        <v>42744</v>
      </c>
    </row>
    <row r="1093" spans="1:7" x14ac:dyDescent="0.3">
      <c r="A1093" s="1">
        <v>44237</v>
      </c>
      <c r="B1093" t="s">
        <v>23</v>
      </c>
      <c r="C1093" t="str">
        <f>VLOOKUP(B1093,[1]Store_Code!$A$2:$B$10,2,FALSE)</f>
        <v>Dundee</v>
      </c>
      <c r="D1093">
        <f t="shared" si="17"/>
        <v>22</v>
      </c>
      <c r="E1093" t="s">
        <v>13</v>
      </c>
      <c r="F1093" t="s">
        <v>11</v>
      </c>
      <c r="G1093">
        <v>6976</v>
      </c>
    </row>
    <row r="1094" spans="1:7" x14ac:dyDescent="0.3">
      <c r="A1094" s="1">
        <v>44237</v>
      </c>
      <c r="B1094" t="s">
        <v>26</v>
      </c>
      <c r="C1094" t="str">
        <f>VLOOKUP(B1094,[1]Store_Code!$A$2:$B$10,2,FALSE)</f>
        <v>Glasgow</v>
      </c>
      <c r="D1094">
        <f t="shared" si="17"/>
        <v>31</v>
      </c>
      <c r="E1094" t="s">
        <v>8</v>
      </c>
      <c r="F1094" t="s">
        <v>11</v>
      </c>
      <c r="G1094">
        <v>21187</v>
      </c>
    </row>
    <row r="1095" spans="1:7" x14ac:dyDescent="0.3">
      <c r="A1095" s="1">
        <v>44237</v>
      </c>
      <c r="B1095" t="s">
        <v>26</v>
      </c>
      <c r="C1095" t="str">
        <f>VLOOKUP(B1095,[1]Store_Code!$A$2:$B$10,2,FALSE)</f>
        <v>Glasgow</v>
      </c>
      <c r="D1095">
        <f t="shared" si="17"/>
        <v>44</v>
      </c>
      <c r="E1095" t="s">
        <v>10</v>
      </c>
      <c r="F1095" t="s">
        <v>11</v>
      </c>
      <c r="G1095">
        <v>96723</v>
      </c>
    </row>
    <row r="1096" spans="1:7" x14ac:dyDescent="0.3">
      <c r="A1096" s="1">
        <v>44237</v>
      </c>
      <c r="B1096" t="s">
        <v>26</v>
      </c>
      <c r="C1096" t="str">
        <f>VLOOKUP(B1096,[1]Store_Code!$A$2:$B$10,2,FALSE)</f>
        <v>Glasgow</v>
      </c>
      <c r="D1096">
        <f t="shared" si="17"/>
        <v>26</v>
      </c>
      <c r="E1096" t="s">
        <v>13</v>
      </c>
      <c r="F1096" t="s">
        <v>11</v>
      </c>
      <c r="G1096">
        <v>10322</v>
      </c>
    </row>
    <row r="1097" spans="1:7" x14ac:dyDescent="0.3">
      <c r="A1097" s="1">
        <v>44237</v>
      </c>
      <c r="B1097" t="s">
        <v>27</v>
      </c>
      <c r="C1097" t="str">
        <f>VLOOKUP(B1097,[1]Store_Code!$A$2:$B$10,2,FALSE)</f>
        <v>Dumfries</v>
      </c>
      <c r="D1097">
        <f t="shared" si="17"/>
        <v>13</v>
      </c>
      <c r="E1097" t="s">
        <v>8</v>
      </c>
      <c r="F1097" t="s">
        <v>11</v>
      </c>
      <c r="G1097">
        <v>7290</v>
      </c>
    </row>
    <row r="1098" spans="1:7" x14ac:dyDescent="0.3">
      <c r="A1098" s="1">
        <v>44237</v>
      </c>
      <c r="B1098" t="s">
        <v>27</v>
      </c>
      <c r="C1098" t="str">
        <f>VLOOKUP(B1098,[1]Store_Code!$A$2:$B$10,2,FALSE)</f>
        <v>Dumfries</v>
      </c>
      <c r="D1098">
        <f t="shared" si="17"/>
        <v>18</v>
      </c>
      <c r="E1098" t="s">
        <v>10</v>
      </c>
      <c r="F1098" t="s">
        <v>11</v>
      </c>
      <c r="G1098">
        <v>21933</v>
      </c>
    </row>
    <row r="1099" spans="1:7" x14ac:dyDescent="0.3">
      <c r="A1099" s="1">
        <v>44237</v>
      </c>
      <c r="B1099" t="s">
        <v>27</v>
      </c>
      <c r="C1099" t="str">
        <f>VLOOKUP(B1099,[1]Store_Code!$A$2:$B$10,2,FALSE)</f>
        <v>Dumfries</v>
      </c>
      <c r="D1099">
        <f t="shared" si="17"/>
        <v>9</v>
      </c>
      <c r="E1099" t="s">
        <v>13</v>
      </c>
      <c r="F1099" t="s">
        <v>9</v>
      </c>
      <c r="G1099">
        <v>3918</v>
      </c>
    </row>
    <row r="1100" spans="1:7" x14ac:dyDescent="0.3">
      <c r="A1100" s="1">
        <v>44237</v>
      </c>
      <c r="B1100" t="s">
        <v>28</v>
      </c>
      <c r="C1100" t="str">
        <f>VLOOKUP(B1100,[1]Store_Code!$A$2:$B$10,2,FALSE)</f>
        <v>Inverness</v>
      </c>
      <c r="D1100">
        <f t="shared" si="17"/>
        <v>22</v>
      </c>
      <c r="E1100" t="s">
        <v>8</v>
      </c>
      <c r="F1100" t="s">
        <v>11</v>
      </c>
      <c r="G1100">
        <v>9432</v>
      </c>
    </row>
    <row r="1101" spans="1:7" x14ac:dyDescent="0.3">
      <c r="A1101" s="1">
        <v>44237</v>
      </c>
      <c r="B1101" t="s">
        <v>28</v>
      </c>
      <c r="C1101" t="str">
        <f>VLOOKUP(B1101,[1]Store_Code!$A$2:$B$10,2,FALSE)</f>
        <v>Inverness</v>
      </c>
      <c r="D1101">
        <f t="shared" si="17"/>
        <v>20</v>
      </c>
      <c r="E1101" t="s">
        <v>10</v>
      </c>
      <c r="F1101" t="s">
        <v>11</v>
      </c>
      <c r="G1101">
        <v>35736</v>
      </c>
    </row>
    <row r="1102" spans="1:7" x14ac:dyDescent="0.3">
      <c r="A1102" s="1">
        <v>44237</v>
      </c>
      <c r="B1102" t="s">
        <v>28</v>
      </c>
      <c r="C1102" t="str">
        <f>VLOOKUP(B1102,[1]Store_Code!$A$2:$B$10,2,FALSE)</f>
        <v>Inverness</v>
      </c>
      <c r="D1102">
        <f t="shared" si="17"/>
        <v>20</v>
      </c>
      <c r="E1102" t="s">
        <v>13</v>
      </c>
      <c r="F1102" t="s">
        <v>11</v>
      </c>
      <c r="G1102">
        <v>5053</v>
      </c>
    </row>
    <row r="1103" spans="1:7" x14ac:dyDescent="0.3">
      <c r="A1103" s="1">
        <v>44237</v>
      </c>
      <c r="B1103" t="s">
        <v>29</v>
      </c>
      <c r="C1103" t="str">
        <f>VLOOKUP(B1103,[1]Store_Code!$A$2:$B$10,2,FALSE)</f>
        <v>Stirling</v>
      </c>
      <c r="D1103">
        <f t="shared" si="17"/>
        <v>22</v>
      </c>
      <c r="E1103" t="s">
        <v>8</v>
      </c>
      <c r="F1103" t="s">
        <v>11</v>
      </c>
      <c r="G1103">
        <v>8387</v>
      </c>
    </row>
    <row r="1104" spans="1:7" x14ac:dyDescent="0.3">
      <c r="A1104" s="1">
        <v>44237</v>
      </c>
      <c r="B1104" t="s">
        <v>29</v>
      </c>
      <c r="C1104" t="str">
        <f>VLOOKUP(B1104,[1]Store_Code!$A$2:$B$10,2,FALSE)</f>
        <v>Stirling</v>
      </c>
      <c r="D1104">
        <f t="shared" si="17"/>
        <v>21</v>
      </c>
      <c r="E1104" t="s">
        <v>10</v>
      </c>
      <c r="F1104" t="s">
        <v>11</v>
      </c>
      <c r="G1104">
        <v>28787</v>
      </c>
    </row>
    <row r="1105" spans="1:7" x14ac:dyDescent="0.3">
      <c r="A1105" s="1">
        <v>44237</v>
      </c>
      <c r="B1105" t="s">
        <v>29</v>
      </c>
      <c r="C1105" t="str">
        <f>VLOOKUP(B1105,[1]Store_Code!$A$2:$B$10,2,FALSE)</f>
        <v>Stirling</v>
      </c>
      <c r="D1105">
        <f t="shared" si="17"/>
        <v>15.7</v>
      </c>
      <c r="E1105" t="s">
        <v>13</v>
      </c>
      <c r="F1105" t="s">
        <v>9</v>
      </c>
      <c r="G1105">
        <v>6144</v>
      </c>
    </row>
    <row r="1106" spans="1:7" x14ac:dyDescent="0.3">
      <c r="A1106" s="1">
        <v>44237</v>
      </c>
      <c r="B1106" t="s">
        <v>30</v>
      </c>
      <c r="C1106" t="str">
        <f>VLOOKUP(B1106,[1]Store_Code!$A$2:$B$10,2,FALSE)</f>
        <v>Edinburgh</v>
      </c>
      <c r="D1106">
        <f t="shared" si="17"/>
        <v>29</v>
      </c>
      <c r="E1106" t="s">
        <v>8</v>
      </c>
      <c r="F1106" t="s">
        <v>11</v>
      </c>
      <c r="G1106">
        <v>13979</v>
      </c>
    </row>
    <row r="1107" spans="1:7" x14ac:dyDescent="0.3">
      <c r="A1107" s="1">
        <v>44237</v>
      </c>
      <c r="B1107" t="s">
        <v>30</v>
      </c>
      <c r="C1107" t="str">
        <f>VLOOKUP(B1107,[1]Store_Code!$A$2:$B$10,2,FALSE)</f>
        <v>Edinburgh</v>
      </c>
      <c r="D1107">
        <f t="shared" si="17"/>
        <v>39</v>
      </c>
      <c r="E1107" t="s">
        <v>10</v>
      </c>
      <c r="F1107" t="s">
        <v>11</v>
      </c>
      <c r="G1107">
        <v>52207</v>
      </c>
    </row>
    <row r="1108" spans="1:7" x14ac:dyDescent="0.3">
      <c r="A1108" s="1">
        <v>44237</v>
      </c>
      <c r="B1108" t="s">
        <v>30</v>
      </c>
      <c r="C1108" t="str">
        <f>VLOOKUP(B1108,[1]Store_Code!$A$2:$B$10,2,FALSE)</f>
        <v>Edinburgh</v>
      </c>
      <c r="D1108">
        <f t="shared" si="17"/>
        <v>24</v>
      </c>
      <c r="E1108" t="s">
        <v>13</v>
      </c>
      <c r="F1108" t="s">
        <v>11</v>
      </c>
      <c r="G1108">
        <v>7596</v>
      </c>
    </row>
    <row r="1109" spans="1:7" x14ac:dyDescent="0.3">
      <c r="A1109" s="1">
        <v>44238</v>
      </c>
      <c r="B1109" t="s">
        <v>7</v>
      </c>
      <c r="C1109" t="str">
        <f>VLOOKUP(B1109,[1]Store_Code!$A$2:$B$10,2,FALSE)</f>
        <v>Perth</v>
      </c>
      <c r="D1109">
        <f t="shared" si="17"/>
        <v>18</v>
      </c>
      <c r="E1109" t="s">
        <v>8</v>
      </c>
      <c r="F1109" t="s">
        <v>11</v>
      </c>
      <c r="G1109">
        <v>6759</v>
      </c>
    </row>
    <row r="1110" spans="1:7" x14ac:dyDescent="0.3">
      <c r="A1110" s="1">
        <v>44238</v>
      </c>
      <c r="B1110" t="s">
        <v>7</v>
      </c>
      <c r="C1110" t="str">
        <f>VLOOKUP(B1110,[1]Store_Code!$A$2:$B$10,2,FALSE)</f>
        <v>Perth</v>
      </c>
      <c r="D1110">
        <f t="shared" si="17"/>
        <v>19</v>
      </c>
      <c r="E1110" t="s">
        <v>10</v>
      </c>
      <c r="F1110" t="s">
        <v>11</v>
      </c>
      <c r="G1110">
        <v>21164</v>
      </c>
    </row>
    <row r="1111" spans="1:7" x14ac:dyDescent="0.3">
      <c r="A1111" s="1">
        <v>44238</v>
      </c>
      <c r="B1111" t="s">
        <v>7</v>
      </c>
      <c r="C1111" t="str">
        <f>VLOOKUP(B1111,[1]Store_Code!$A$2:$B$10,2,FALSE)</f>
        <v>Perth</v>
      </c>
      <c r="D1111">
        <f t="shared" si="17"/>
        <v>13</v>
      </c>
      <c r="E1111" t="s">
        <v>13</v>
      </c>
      <c r="F1111" t="s">
        <v>11</v>
      </c>
      <c r="G1111">
        <v>5799</v>
      </c>
    </row>
    <row r="1112" spans="1:7" x14ac:dyDescent="0.3">
      <c r="A1112" s="1">
        <v>44238</v>
      </c>
      <c r="B1112" t="s">
        <v>15</v>
      </c>
      <c r="C1112" t="str">
        <f>VLOOKUP(B1112,[1]Store_Code!$A$2:$B$10,2,FALSE)</f>
        <v>Aberdeen</v>
      </c>
      <c r="D1112">
        <f t="shared" si="17"/>
        <v>24</v>
      </c>
      <c r="E1112" t="s">
        <v>8</v>
      </c>
      <c r="F1112" t="s">
        <v>11</v>
      </c>
      <c r="G1112">
        <v>10993</v>
      </c>
    </row>
    <row r="1113" spans="1:7" x14ac:dyDescent="0.3">
      <c r="A1113" s="1">
        <v>44238</v>
      </c>
      <c r="B1113" t="s">
        <v>15</v>
      </c>
      <c r="C1113" t="str">
        <f>VLOOKUP(B1113,[1]Store_Code!$A$2:$B$10,2,FALSE)</f>
        <v>Aberdeen</v>
      </c>
      <c r="D1113">
        <f t="shared" si="17"/>
        <v>28</v>
      </c>
      <c r="E1113" t="s">
        <v>10</v>
      </c>
      <c r="F1113" t="s">
        <v>11</v>
      </c>
      <c r="G1113">
        <v>33314</v>
      </c>
    </row>
    <row r="1114" spans="1:7" x14ac:dyDescent="0.3">
      <c r="A1114" s="1">
        <v>44238</v>
      </c>
      <c r="B1114" t="s">
        <v>15</v>
      </c>
      <c r="C1114" t="str">
        <f>VLOOKUP(B1114,[1]Store_Code!$A$2:$B$10,2,FALSE)</f>
        <v>Aberdeen</v>
      </c>
      <c r="D1114">
        <f t="shared" si="17"/>
        <v>16</v>
      </c>
      <c r="E1114" t="s">
        <v>13</v>
      </c>
      <c r="F1114" t="s">
        <v>11</v>
      </c>
      <c r="G1114">
        <v>6872</v>
      </c>
    </row>
    <row r="1115" spans="1:7" x14ac:dyDescent="0.3">
      <c r="A1115" s="1">
        <v>44238</v>
      </c>
      <c r="B1115" t="s">
        <v>19</v>
      </c>
      <c r="C1115" t="str">
        <f>VLOOKUP(B1115,[1]Store_Code!$A$2:$B$10,2,FALSE)</f>
        <v>St Andrews</v>
      </c>
      <c r="D1115">
        <f t="shared" si="17"/>
        <v>15</v>
      </c>
      <c r="E1115" t="s">
        <v>8</v>
      </c>
      <c r="F1115" t="s">
        <v>11</v>
      </c>
      <c r="G1115">
        <v>6135</v>
      </c>
    </row>
    <row r="1116" spans="1:7" x14ac:dyDescent="0.3">
      <c r="A1116" s="1">
        <v>44238</v>
      </c>
      <c r="B1116" t="s">
        <v>19</v>
      </c>
      <c r="C1116" t="str">
        <f>VLOOKUP(B1116,[1]Store_Code!$A$2:$B$10,2,FALSE)</f>
        <v>St Andrews</v>
      </c>
      <c r="D1116">
        <f t="shared" si="17"/>
        <v>19</v>
      </c>
      <c r="E1116" t="s">
        <v>10</v>
      </c>
      <c r="F1116" t="s">
        <v>11</v>
      </c>
      <c r="G1116">
        <v>16790</v>
      </c>
    </row>
    <row r="1117" spans="1:7" x14ac:dyDescent="0.3">
      <c r="A1117" s="1">
        <v>44238</v>
      </c>
      <c r="B1117" t="s">
        <v>19</v>
      </c>
      <c r="C1117" t="str">
        <f>VLOOKUP(B1117,[1]Store_Code!$A$2:$B$10,2,FALSE)</f>
        <v>St Andrews</v>
      </c>
      <c r="D1117">
        <f t="shared" si="17"/>
        <v>10</v>
      </c>
      <c r="E1117" t="s">
        <v>13</v>
      </c>
      <c r="F1117" t="s">
        <v>9</v>
      </c>
      <c r="G1117">
        <v>6427</v>
      </c>
    </row>
    <row r="1118" spans="1:7" x14ac:dyDescent="0.3">
      <c r="A1118" s="1">
        <v>44238</v>
      </c>
      <c r="B1118" t="s">
        <v>23</v>
      </c>
      <c r="C1118" t="str">
        <f>VLOOKUP(B1118,[1]Store_Code!$A$2:$B$10,2,FALSE)</f>
        <v>Dundee</v>
      </c>
      <c r="D1118">
        <f t="shared" si="17"/>
        <v>23</v>
      </c>
      <c r="E1118" t="s">
        <v>8</v>
      </c>
      <c r="F1118" t="s">
        <v>11</v>
      </c>
      <c r="G1118">
        <v>12309</v>
      </c>
    </row>
    <row r="1119" spans="1:7" x14ac:dyDescent="0.3">
      <c r="A1119" s="1">
        <v>44238</v>
      </c>
      <c r="B1119" t="s">
        <v>23</v>
      </c>
      <c r="C1119" t="str">
        <f>VLOOKUP(B1119,[1]Store_Code!$A$2:$B$10,2,FALSE)</f>
        <v>Dundee</v>
      </c>
      <c r="D1119">
        <f t="shared" si="17"/>
        <v>30</v>
      </c>
      <c r="E1119" t="s">
        <v>10</v>
      </c>
      <c r="F1119" t="s">
        <v>11</v>
      </c>
      <c r="G1119">
        <v>32125</v>
      </c>
    </row>
    <row r="1120" spans="1:7" x14ac:dyDescent="0.3">
      <c r="A1120" s="1">
        <v>44238</v>
      </c>
      <c r="B1120" t="s">
        <v>23</v>
      </c>
      <c r="C1120" t="str">
        <f>VLOOKUP(B1120,[1]Store_Code!$A$2:$B$10,2,FALSE)</f>
        <v>Dundee</v>
      </c>
      <c r="D1120">
        <f t="shared" si="17"/>
        <v>22</v>
      </c>
      <c r="E1120" t="s">
        <v>13</v>
      </c>
      <c r="F1120" t="s">
        <v>11</v>
      </c>
      <c r="G1120">
        <v>6848</v>
      </c>
    </row>
    <row r="1121" spans="1:7" x14ac:dyDescent="0.3">
      <c r="A1121" s="1">
        <v>44238</v>
      </c>
      <c r="B1121" t="s">
        <v>26</v>
      </c>
      <c r="C1121" t="str">
        <f>VLOOKUP(B1121,[1]Store_Code!$A$2:$B$10,2,FALSE)</f>
        <v>Glasgow</v>
      </c>
      <c r="D1121">
        <f t="shared" si="17"/>
        <v>31</v>
      </c>
      <c r="E1121" t="s">
        <v>8</v>
      </c>
      <c r="F1121" t="s">
        <v>11</v>
      </c>
      <c r="G1121">
        <v>23323</v>
      </c>
    </row>
    <row r="1122" spans="1:7" x14ac:dyDescent="0.3">
      <c r="A1122" s="1">
        <v>44238</v>
      </c>
      <c r="B1122" t="s">
        <v>26</v>
      </c>
      <c r="C1122" t="str">
        <f>VLOOKUP(B1122,[1]Store_Code!$A$2:$B$10,2,FALSE)</f>
        <v>Glasgow</v>
      </c>
      <c r="D1122">
        <f t="shared" si="17"/>
        <v>44</v>
      </c>
      <c r="E1122" t="s">
        <v>10</v>
      </c>
      <c r="F1122" t="s">
        <v>11</v>
      </c>
      <c r="G1122">
        <v>75557</v>
      </c>
    </row>
    <row r="1123" spans="1:7" x14ac:dyDescent="0.3">
      <c r="A1123" s="1">
        <v>44238</v>
      </c>
      <c r="B1123" t="s">
        <v>26</v>
      </c>
      <c r="C1123" t="str">
        <f>VLOOKUP(B1123,[1]Store_Code!$A$2:$B$10,2,FALSE)</f>
        <v>Glasgow</v>
      </c>
      <c r="D1123">
        <f t="shared" si="17"/>
        <v>26</v>
      </c>
      <c r="E1123" t="s">
        <v>13</v>
      </c>
      <c r="F1123" t="s">
        <v>11</v>
      </c>
      <c r="G1123">
        <v>10132</v>
      </c>
    </row>
    <row r="1124" spans="1:7" x14ac:dyDescent="0.3">
      <c r="A1124" s="1">
        <v>44238</v>
      </c>
      <c r="B1124" t="s">
        <v>27</v>
      </c>
      <c r="C1124" t="str">
        <f>VLOOKUP(B1124,[1]Store_Code!$A$2:$B$10,2,FALSE)</f>
        <v>Dumfries</v>
      </c>
      <c r="D1124">
        <f t="shared" si="17"/>
        <v>13</v>
      </c>
      <c r="E1124" t="s">
        <v>8</v>
      </c>
      <c r="F1124" t="s">
        <v>11</v>
      </c>
      <c r="G1124">
        <v>8025</v>
      </c>
    </row>
    <row r="1125" spans="1:7" x14ac:dyDescent="0.3">
      <c r="A1125" s="1">
        <v>44238</v>
      </c>
      <c r="B1125" t="s">
        <v>27</v>
      </c>
      <c r="C1125" t="str">
        <f>VLOOKUP(B1125,[1]Store_Code!$A$2:$B$10,2,FALSE)</f>
        <v>Dumfries</v>
      </c>
      <c r="D1125">
        <f t="shared" si="17"/>
        <v>18</v>
      </c>
      <c r="E1125" t="s">
        <v>10</v>
      </c>
      <c r="F1125" t="s">
        <v>11</v>
      </c>
      <c r="G1125">
        <v>17133</v>
      </c>
    </row>
    <row r="1126" spans="1:7" x14ac:dyDescent="0.3">
      <c r="A1126" s="1">
        <v>44238</v>
      </c>
      <c r="B1126" t="s">
        <v>27</v>
      </c>
      <c r="C1126" t="str">
        <f>VLOOKUP(B1126,[1]Store_Code!$A$2:$B$10,2,FALSE)</f>
        <v>Dumfries</v>
      </c>
      <c r="D1126">
        <f t="shared" si="17"/>
        <v>9</v>
      </c>
      <c r="E1126" t="s">
        <v>13</v>
      </c>
      <c r="F1126" t="s">
        <v>9</v>
      </c>
      <c r="G1126">
        <v>3862</v>
      </c>
    </row>
    <row r="1127" spans="1:7" x14ac:dyDescent="0.3">
      <c r="A1127" s="1">
        <v>44238</v>
      </c>
      <c r="B1127" t="s">
        <v>28</v>
      </c>
      <c r="C1127" t="str">
        <f>VLOOKUP(B1127,[1]Store_Code!$A$2:$B$10,2,FALSE)</f>
        <v>Inverness</v>
      </c>
      <c r="D1127">
        <f t="shared" si="17"/>
        <v>22</v>
      </c>
      <c r="E1127" t="s">
        <v>8</v>
      </c>
      <c r="F1127" t="s">
        <v>11</v>
      </c>
      <c r="G1127">
        <v>10461</v>
      </c>
    </row>
    <row r="1128" spans="1:7" x14ac:dyDescent="0.3">
      <c r="A1128" s="1">
        <v>44238</v>
      </c>
      <c r="B1128" t="s">
        <v>28</v>
      </c>
      <c r="C1128" t="str">
        <f>VLOOKUP(B1128,[1]Store_Code!$A$2:$B$10,2,FALSE)</f>
        <v>Inverness</v>
      </c>
      <c r="D1128">
        <f t="shared" si="17"/>
        <v>20</v>
      </c>
      <c r="E1128" t="s">
        <v>10</v>
      </c>
      <c r="F1128" t="s">
        <v>11</v>
      </c>
      <c r="G1128">
        <v>27915</v>
      </c>
    </row>
    <row r="1129" spans="1:7" x14ac:dyDescent="0.3">
      <c r="A1129" s="1">
        <v>44238</v>
      </c>
      <c r="B1129" t="s">
        <v>28</v>
      </c>
      <c r="C1129" t="str">
        <f>VLOOKUP(B1129,[1]Store_Code!$A$2:$B$10,2,FALSE)</f>
        <v>Inverness</v>
      </c>
      <c r="D1129">
        <f t="shared" si="17"/>
        <v>20</v>
      </c>
      <c r="E1129" t="s">
        <v>13</v>
      </c>
      <c r="F1129" t="s">
        <v>11</v>
      </c>
      <c r="G1129">
        <v>4959</v>
      </c>
    </row>
    <row r="1130" spans="1:7" x14ac:dyDescent="0.3">
      <c r="A1130" s="1">
        <v>44238</v>
      </c>
      <c r="B1130" t="s">
        <v>29</v>
      </c>
      <c r="C1130" t="str">
        <f>VLOOKUP(B1130,[1]Store_Code!$A$2:$B$10,2,FALSE)</f>
        <v>Stirling</v>
      </c>
      <c r="D1130">
        <f t="shared" si="17"/>
        <v>22</v>
      </c>
      <c r="E1130" t="s">
        <v>8</v>
      </c>
      <c r="F1130" t="s">
        <v>11</v>
      </c>
      <c r="G1130">
        <v>9233</v>
      </c>
    </row>
    <row r="1131" spans="1:7" x14ac:dyDescent="0.3">
      <c r="A1131" s="1">
        <v>44238</v>
      </c>
      <c r="B1131" t="s">
        <v>29</v>
      </c>
      <c r="C1131" t="str">
        <f>VLOOKUP(B1131,[1]Store_Code!$A$2:$B$10,2,FALSE)</f>
        <v>Stirling</v>
      </c>
      <c r="D1131">
        <f t="shared" si="17"/>
        <v>21</v>
      </c>
      <c r="E1131" t="s">
        <v>10</v>
      </c>
      <c r="F1131" t="s">
        <v>11</v>
      </c>
      <c r="G1131">
        <v>22487</v>
      </c>
    </row>
    <row r="1132" spans="1:7" x14ac:dyDescent="0.3">
      <c r="A1132" s="1">
        <v>44238</v>
      </c>
      <c r="B1132" t="s">
        <v>29</v>
      </c>
      <c r="C1132" t="str">
        <f>VLOOKUP(B1132,[1]Store_Code!$A$2:$B$10,2,FALSE)</f>
        <v>Stirling</v>
      </c>
      <c r="D1132">
        <f t="shared" si="17"/>
        <v>15.7</v>
      </c>
      <c r="E1132" t="s">
        <v>13</v>
      </c>
      <c r="F1132" t="s">
        <v>9</v>
      </c>
      <c r="G1132">
        <v>6051</v>
      </c>
    </row>
    <row r="1133" spans="1:7" x14ac:dyDescent="0.3">
      <c r="A1133" s="1">
        <v>44238</v>
      </c>
      <c r="B1133" t="s">
        <v>30</v>
      </c>
      <c r="C1133" t="str">
        <f>VLOOKUP(B1133,[1]Store_Code!$A$2:$B$10,2,FALSE)</f>
        <v>Edinburgh</v>
      </c>
      <c r="D1133">
        <f t="shared" si="17"/>
        <v>29</v>
      </c>
      <c r="E1133" t="s">
        <v>8</v>
      </c>
      <c r="F1133" t="s">
        <v>11</v>
      </c>
      <c r="G1133">
        <v>15387</v>
      </c>
    </row>
    <row r="1134" spans="1:7" x14ac:dyDescent="0.3">
      <c r="A1134" s="1">
        <v>44238</v>
      </c>
      <c r="B1134" t="s">
        <v>30</v>
      </c>
      <c r="C1134" t="str">
        <f>VLOOKUP(B1134,[1]Store_Code!$A$2:$B$10,2,FALSE)</f>
        <v>Edinburgh</v>
      </c>
      <c r="D1134">
        <f t="shared" si="17"/>
        <v>39</v>
      </c>
      <c r="E1134" t="s">
        <v>10</v>
      </c>
      <c r="F1134" t="s">
        <v>11</v>
      </c>
      <c r="G1134">
        <v>48187</v>
      </c>
    </row>
    <row r="1135" spans="1:7" x14ac:dyDescent="0.3">
      <c r="A1135" s="1">
        <v>44238</v>
      </c>
      <c r="B1135" t="s">
        <v>30</v>
      </c>
      <c r="C1135" t="str">
        <f>VLOOKUP(B1135,[1]Store_Code!$A$2:$B$10,2,FALSE)</f>
        <v>Edinburgh</v>
      </c>
      <c r="D1135">
        <f t="shared" si="17"/>
        <v>24</v>
      </c>
      <c r="E1135" t="s">
        <v>13</v>
      </c>
      <c r="F1135" t="s">
        <v>11</v>
      </c>
      <c r="G1135">
        <v>7456</v>
      </c>
    </row>
    <row r="1136" spans="1:7" x14ac:dyDescent="0.3">
      <c r="A1136" s="1">
        <v>44239</v>
      </c>
      <c r="B1136" t="s">
        <v>7</v>
      </c>
      <c r="C1136" t="str">
        <f>VLOOKUP(B1136,[1]Store_Code!$A$2:$B$10,2,FALSE)</f>
        <v>Perth</v>
      </c>
      <c r="D1136">
        <f t="shared" si="17"/>
        <v>18</v>
      </c>
      <c r="E1136" t="s">
        <v>8</v>
      </c>
      <c r="F1136" t="s">
        <v>11</v>
      </c>
      <c r="G1136">
        <v>6723</v>
      </c>
    </row>
    <row r="1137" spans="1:7" x14ac:dyDescent="0.3">
      <c r="A1137" s="1">
        <v>44239</v>
      </c>
      <c r="B1137" t="s">
        <v>7</v>
      </c>
      <c r="C1137" t="str">
        <f>VLOOKUP(B1137,[1]Store_Code!$A$2:$B$10,2,FALSE)</f>
        <v>Perth</v>
      </c>
      <c r="D1137">
        <f t="shared" si="17"/>
        <v>19</v>
      </c>
      <c r="E1137" t="s">
        <v>10</v>
      </c>
      <c r="F1137" t="s">
        <v>11</v>
      </c>
      <c r="G1137">
        <v>21681</v>
      </c>
    </row>
    <row r="1138" spans="1:7" x14ac:dyDescent="0.3">
      <c r="A1138" s="1">
        <v>44239</v>
      </c>
      <c r="B1138" t="s">
        <v>7</v>
      </c>
      <c r="C1138" t="str">
        <f>VLOOKUP(B1138,[1]Store_Code!$A$2:$B$10,2,FALSE)</f>
        <v>Perth</v>
      </c>
      <c r="D1138">
        <f t="shared" si="17"/>
        <v>13</v>
      </c>
      <c r="E1138" t="s">
        <v>13</v>
      </c>
      <c r="F1138" t="s">
        <v>11</v>
      </c>
      <c r="G1138">
        <v>6051</v>
      </c>
    </row>
    <row r="1139" spans="1:7" x14ac:dyDescent="0.3">
      <c r="A1139" s="1">
        <v>44239</v>
      </c>
      <c r="B1139" t="s">
        <v>15</v>
      </c>
      <c r="C1139" t="str">
        <f>VLOOKUP(B1139,[1]Store_Code!$A$2:$B$10,2,FALSE)</f>
        <v>Aberdeen</v>
      </c>
      <c r="D1139">
        <f t="shared" si="17"/>
        <v>24</v>
      </c>
      <c r="E1139" t="s">
        <v>8</v>
      </c>
      <c r="F1139" t="s">
        <v>11</v>
      </c>
      <c r="G1139">
        <v>10935</v>
      </c>
    </row>
    <row r="1140" spans="1:7" x14ac:dyDescent="0.3">
      <c r="A1140" s="1">
        <v>44239</v>
      </c>
      <c r="B1140" t="s">
        <v>15</v>
      </c>
      <c r="C1140" t="str">
        <f>VLOOKUP(B1140,[1]Store_Code!$A$2:$B$10,2,FALSE)</f>
        <v>Aberdeen</v>
      </c>
      <c r="D1140">
        <f t="shared" si="17"/>
        <v>28</v>
      </c>
      <c r="E1140" t="s">
        <v>10</v>
      </c>
      <c r="F1140" t="s">
        <v>11</v>
      </c>
      <c r="G1140">
        <v>34128</v>
      </c>
    </row>
    <row r="1141" spans="1:7" x14ac:dyDescent="0.3">
      <c r="A1141" s="1">
        <v>44239</v>
      </c>
      <c r="B1141" t="s">
        <v>15</v>
      </c>
      <c r="C1141" t="str">
        <f>VLOOKUP(B1141,[1]Store_Code!$A$2:$B$10,2,FALSE)</f>
        <v>Aberdeen</v>
      </c>
      <c r="D1141">
        <f t="shared" si="17"/>
        <v>16</v>
      </c>
      <c r="E1141" t="s">
        <v>13</v>
      </c>
      <c r="F1141" t="s">
        <v>11</v>
      </c>
      <c r="G1141">
        <v>7171</v>
      </c>
    </row>
    <row r="1142" spans="1:7" x14ac:dyDescent="0.3">
      <c r="A1142" s="1">
        <v>44239</v>
      </c>
      <c r="B1142" t="s">
        <v>19</v>
      </c>
      <c r="C1142" t="str">
        <f>VLOOKUP(B1142,[1]Store_Code!$A$2:$B$10,2,FALSE)</f>
        <v>St Andrews</v>
      </c>
      <c r="D1142">
        <f t="shared" si="17"/>
        <v>15</v>
      </c>
      <c r="E1142" t="s">
        <v>8</v>
      </c>
      <c r="F1142" t="s">
        <v>11</v>
      </c>
      <c r="G1142">
        <v>6100</v>
      </c>
    </row>
    <row r="1143" spans="1:7" x14ac:dyDescent="0.3">
      <c r="A1143" s="1">
        <v>44239</v>
      </c>
      <c r="B1143" t="s">
        <v>19</v>
      </c>
      <c r="C1143" t="str">
        <f>VLOOKUP(B1143,[1]Store_Code!$A$2:$B$10,2,FALSE)</f>
        <v>St Andrews</v>
      </c>
      <c r="D1143">
        <f t="shared" si="17"/>
        <v>19</v>
      </c>
      <c r="E1143" t="s">
        <v>10</v>
      </c>
      <c r="F1143" t="s">
        <v>11</v>
      </c>
      <c r="G1143">
        <v>17201</v>
      </c>
    </row>
    <row r="1144" spans="1:7" x14ac:dyDescent="0.3">
      <c r="A1144" s="1">
        <v>44239</v>
      </c>
      <c r="B1144" t="s">
        <v>19</v>
      </c>
      <c r="C1144" t="str">
        <f>VLOOKUP(B1144,[1]Store_Code!$A$2:$B$10,2,FALSE)</f>
        <v>St Andrews</v>
      </c>
      <c r="D1144">
        <f t="shared" si="17"/>
        <v>10</v>
      </c>
      <c r="E1144" t="s">
        <v>13</v>
      </c>
      <c r="F1144" t="s">
        <v>9</v>
      </c>
      <c r="G1144">
        <v>6633</v>
      </c>
    </row>
    <row r="1145" spans="1:7" x14ac:dyDescent="0.3">
      <c r="A1145" s="1">
        <v>44239</v>
      </c>
      <c r="B1145" t="s">
        <v>23</v>
      </c>
      <c r="C1145" t="str">
        <f>VLOOKUP(B1145,[1]Store_Code!$A$2:$B$10,2,FALSE)</f>
        <v>Dundee</v>
      </c>
      <c r="D1145">
        <f t="shared" si="17"/>
        <v>23</v>
      </c>
      <c r="E1145" t="s">
        <v>8</v>
      </c>
      <c r="F1145" t="s">
        <v>11</v>
      </c>
      <c r="G1145">
        <v>12246</v>
      </c>
    </row>
    <row r="1146" spans="1:7" x14ac:dyDescent="0.3">
      <c r="A1146" s="1">
        <v>44239</v>
      </c>
      <c r="B1146" t="s">
        <v>23</v>
      </c>
      <c r="C1146" t="str">
        <f>VLOOKUP(B1146,[1]Store_Code!$A$2:$B$10,2,FALSE)</f>
        <v>Dundee</v>
      </c>
      <c r="D1146">
        <f t="shared" si="17"/>
        <v>30</v>
      </c>
      <c r="E1146" t="s">
        <v>10</v>
      </c>
      <c r="F1146" t="s">
        <v>11</v>
      </c>
      <c r="G1146">
        <v>32909</v>
      </c>
    </row>
    <row r="1147" spans="1:7" x14ac:dyDescent="0.3">
      <c r="A1147" s="1">
        <v>44239</v>
      </c>
      <c r="B1147" t="s">
        <v>23</v>
      </c>
      <c r="C1147" t="str">
        <f>VLOOKUP(B1147,[1]Store_Code!$A$2:$B$10,2,FALSE)</f>
        <v>Dundee</v>
      </c>
      <c r="D1147">
        <f t="shared" si="17"/>
        <v>22</v>
      </c>
      <c r="E1147" t="s">
        <v>13</v>
      </c>
      <c r="F1147" t="s">
        <v>11</v>
      </c>
      <c r="G1147">
        <v>7147</v>
      </c>
    </row>
    <row r="1148" spans="1:7" x14ac:dyDescent="0.3">
      <c r="A1148" s="1">
        <v>44239</v>
      </c>
      <c r="B1148" t="s">
        <v>26</v>
      </c>
      <c r="C1148" t="str">
        <f>VLOOKUP(B1148,[1]Store_Code!$A$2:$B$10,2,FALSE)</f>
        <v>Glasgow</v>
      </c>
      <c r="D1148">
        <f t="shared" si="17"/>
        <v>31</v>
      </c>
      <c r="E1148" t="s">
        <v>8</v>
      </c>
      <c r="F1148" t="s">
        <v>11</v>
      </c>
      <c r="G1148">
        <v>23201</v>
      </c>
    </row>
    <row r="1149" spans="1:7" x14ac:dyDescent="0.3">
      <c r="A1149" s="1">
        <v>44239</v>
      </c>
      <c r="B1149" t="s">
        <v>26</v>
      </c>
      <c r="C1149" t="str">
        <f>VLOOKUP(B1149,[1]Store_Code!$A$2:$B$10,2,FALSE)</f>
        <v>Glasgow</v>
      </c>
      <c r="D1149">
        <f t="shared" si="17"/>
        <v>44</v>
      </c>
      <c r="E1149" t="s">
        <v>10</v>
      </c>
      <c r="F1149" t="s">
        <v>11</v>
      </c>
      <c r="G1149">
        <v>77402</v>
      </c>
    </row>
    <row r="1150" spans="1:7" x14ac:dyDescent="0.3">
      <c r="A1150" s="1">
        <v>44239</v>
      </c>
      <c r="B1150" t="s">
        <v>26</v>
      </c>
      <c r="C1150" t="str">
        <f>VLOOKUP(B1150,[1]Store_Code!$A$2:$B$10,2,FALSE)</f>
        <v>Glasgow</v>
      </c>
      <c r="D1150">
        <f t="shared" si="17"/>
        <v>26</v>
      </c>
      <c r="E1150" t="s">
        <v>13</v>
      </c>
      <c r="F1150" t="s">
        <v>11</v>
      </c>
      <c r="G1150">
        <v>10573</v>
      </c>
    </row>
    <row r="1151" spans="1:7" x14ac:dyDescent="0.3">
      <c r="A1151" s="1">
        <v>44239</v>
      </c>
      <c r="B1151" t="s">
        <v>27</v>
      </c>
      <c r="C1151" t="str">
        <f>VLOOKUP(B1151,[1]Store_Code!$A$2:$B$10,2,FALSE)</f>
        <v>Dumfries</v>
      </c>
      <c r="D1151">
        <f t="shared" si="17"/>
        <v>13</v>
      </c>
      <c r="E1151" t="s">
        <v>8</v>
      </c>
      <c r="F1151" t="s">
        <v>11</v>
      </c>
      <c r="G1151">
        <v>7982</v>
      </c>
    </row>
    <row r="1152" spans="1:7" x14ac:dyDescent="0.3">
      <c r="A1152" s="1">
        <v>44239</v>
      </c>
      <c r="B1152" t="s">
        <v>27</v>
      </c>
      <c r="C1152" t="str">
        <f>VLOOKUP(B1152,[1]Store_Code!$A$2:$B$10,2,FALSE)</f>
        <v>Dumfries</v>
      </c>
      <c r="D1152">
        <f t="shared" si="17"/>
        <v>18</v>
      </c>
      <c r="E1152" t="s">
        <v>10</v>
      </c>
      <c r="F1152" t="s">
        <v>11</v>
      </c>
      <c r="G1152">
        <v>17551</v>
      </c>
    </row>
    <row r="1153" spans="1:7" x14ac:dyDescent="0.3">
      <c r="A1153" s="1">
        <v>44239</v>
      </c>
      <c r="B1153" t="s">
        <v>27</v>
      </c>
      <c r="C1153" t="str">
        <f>VLOOKUP(B1153,[1]Store_Code!$A$2:$B$10,2,FALSE)</f>
        <v>Dumfries</v>
      </c>
      <c r="D1153">
        <f t="shared" si="17"/>
        <v>9</v>
      </c>
      <c r="E1153" t="s">
        <v>13</v>
      </c>
      <c r="F1153" t="s">
        <v>11</v>
      </c>
      <c r="G1153">
        <v>3135</v>
      </c>
    </row>
    <row r="1154" spans="1:7" x14ac:dyDescent="0.3">
      <c r="A1154" s="1">
        <v>44239</v>
      </c>
      <c r="B1154" t="s">
        <v>28</v>
      </c>
      <c r="C1154" t="str">
        <f>VLOOKUP(B1154,[1]Store_Code!$A$2:$B$10,2,FALSE)</f>
        <v>Inverness</v>
      </c>
      <c r="D1154">
        <f t="shared" ref="D1154:D1217" si="18">INDEX($I$4:$K$12,MATCH(C1154,$H$4:$H$12,0),MATCH(E1154,I$3:K$3,0))</f>
        <v>22</v>
      </c>
      <c r="E1154" t="s">
        <v>8</v>
      </c>
      <c r="F1154" t="s">
        <v>11</v>
      </c>
      <c r="G1154">
        <v>10401</v>
      </c>
    </row>
    <row r="1155" spans="1:7" x14ac:dyDescent="0.3">
      <c r="A1155" s="1">
        <v>44239</v>
      </c>
      <c r="B1155" t="s">
        <v>28</v>
      </c>
      <c r="C1155" t="str">
        <f>VLOOKUP(B1155,[1]Store_Code!$A$2:$B$10,2,FALSE)</f>
        <v>Inverness</v>
      </c>
      <c r="D1155">
        <f t="shared" si="18"/>
        <v>20</v>
      </c>
      <c r="E1155" t="s">
        <v>10</v>
      </c>
      <c r="F1155" t="s">
        <v>11</v>
      </c>
      <c r="G1155">
        <v>28597</v>
      </c>
    </row>
    <row r="1156" spans="1:7" x14ac:dyDescent="0.3">
      <c r="A1156" s="1">
        <v>44239</v>
      </c>
      <c r="B1156" t="s">
        <v>28</v>
      </c>
      <c r="C1156" t="str">
        <f>VLOOKUP(B1156,[1]Store_Code!$A$2:$B$10,2,FALSE)</f>
        <v>Inverness</v>
      </c>
      <c r="D1156">
        <f t="shared" si="18"/>
        <v>20</v>
      </c>
      <c r="E1156" t="s">
        <v>13</v>
      </c>
      <c r="F1156" t="s">
        <v>11</v>
      </c>
      <c r="G1156">
        <v>5175</v>
      </c>
    </row>
    <row r="1157" spans="1:7" x14ac:dyDescent="0.3">
      <c r="A1157" s="1">
        <v>44239</v>
      </c>
      <c r="B1157" t="s">
        <v>29</v>
      </c>
      <c r="C1157" t="str">
        <f>VLOOKUP(B1157,[1]Store_Code!$A$2:$B$10,2,FALSE)</f>
        <v>Stirling</v>
      </c>
      <c r="D1157">
        <f t="shared" si="18"/>
        <v>22</v>
      </c>
      <c r="E1157" t="s">
        <v>8</v>
      </c>
      <c r="F1157" t="s">
        <v>11</v>
      </c>
      <c r="G1157">
        <v>9184</v>
      </c>
    </row>
    <row r="1158" spans="1:7" x14ac:dyDescent="0.3">
      <c r="A1158" s="1">
        <v>44239</v>
      </c>
      <c r="B1158" t="s">
        <v>29</v>
      </c>
      <c r="C1158" t="str">
        <f>VLOOKUP(B1158,[1]Store_Code!$A$2:$B$10,2,FALSE)</f>
        <v>Stirling</v>
      </c>
      <c r="D1158">
        <f t="shared" si="18"/>
        <v>21</v>
      </c>
      <c r="E1158" t="s">
        <v>10</v>
      </c>
      <c r="F1158" t="s">
        <v>11</v>
      </c>
      <c r="G1158">
        <v>23037</v>
      </c>
    </row>
    <row r="1159" spans="1:7" x14ac:dyDescent="0.3">
      <c r="A1159" s="1">
        <v>44239</v>
      </c>
      <c r="B1159" t="s">
        <v>29</v>
      </c>
      <c r="C1159" t="str">
        <f>VLOOKUP(B1159,[1]Store_Code!$A$2:$B$10,2,FALSE)</f>
        <v>Stirling</v>
      </c>
      <c r="D1159">
        <f t="shared" si="18"/>
        <v>15.7</v>
      </c>
      <c r="E1159" t="s">
        <v>13</v>
      </c>
      <c r="F1159" t="s">
        <v>9</v>
      </c>
      <c r="G1159">
        <v>6267</v>
      </c>
    </row>
    <row r="1160" spans="1:7" x14ac:dyDescent="0.3">
      <c r="A1160" s="1">
        <v>44239</v>
      </c>
      <c r="B1160" t="s">
        <v>30</v>
      </c>
      <c r="C1160" t="str">
        <f>VLOOKUP(B1160,[1]Store_Code!$A$2:$B$10,2,FALSE)</f>
        <v>Edinburgh</v>
      </c>
      <c r="D1160">
        <f t="shared" si="18"/>
        <v>29</v>
      </c>
      <c r="E1160" t="s">
        <v>8</v>
      </c>
      <c r="F1160" t="s">
        <v>11</v>
      </c>
      <c r="G1160">
        <v>15307</v>
      </c>
    </row>
    <row r="1161" spans="1:7" x14ac:dyDescent="0.3">
      <c r="A1161" s="1">
        <v>44239</v>
      </c>
      <c r="B1161" t="s">
        <v>30</v>
      </c>
      <c r="C1161" t="str">
        <f>VLOOKUP(B1161,[1]Store_Code!$A$2:$B$10,2,FALSE)</f>
        <v>Edinburgh</v>
      </c>
      <c r="D1161">
        <f t="shared" si="18"/>
        <v>39</v>
      </c>
      <c r="E1161" t="s">
        <v>10</v>
      </c>
      <c r="F1161" t="s">
        <v>11</v>
      </c>
      <c r="G1161">
        <v>49363</v>
      </c>
    </row>
    <row r="1162" spans="1:7" x14ac:dyDescent="0.3">
      <c r="A1162" s="1">
        <v>44239</v>
      </c>
      <c r="B1162" t="s">
        <v>30</v>
      </c>
      <c r="C1162" t="str">
        <f>VLOOKUP(B1162,[1]Store_Code!$A$2:$B$10,2,FALSE)</f>
        <v>Edinburgh</v>
      </c>
      <c r="D1162">
        <f t="shared" si="18"/>
        <v>24</v>
      </c>
      <c r="E1162" t="s">
        <v>13</v>
      </c>
      <c r="F1162" t="s">
        <v>11</v>
      </c>
      <c r="G1162">
        <v>7780</v>
      </c>
    </row>
    <row r="1163" spans="1:7" x14ac:dyDescent="0.3">
      <c r="A1163" s="1">
        <v>44240</v>
      </c>
      <c r="B1163" t="s">
        <v>7</v>
      </c>
      <c r="C1163" t="str">
        <f>VLOOKUP(B1163,[1]Store_Code!$A$2:$B$10,2,FALSE)</f>
        <v>Perth</v>
      </c>
      <c r="D1163">
        <f t="shared" si="18"/>
        <v>18</v>
      </c>
      <c r="E1163" t="s">
        <v>8</v>
      </c>
      <c r="F1163" t="s">
        <v>11</v>
      </c>
      <c r="G1163">
        <v>6704</v>
      </c>
    </row>
    <row r="1164" spans="1:7" x14ac:dyDescent="0.3">
      <c r="A1164" s="1">
        <v>44240</v>
      </c>
      <c r="B1164" t="s">
        <v>7</v>
      </c>
      <c r="C1164" t="str">
        <f>VLOOKUP(B1164,[1]Store_Code!$A$2:$B$10,2,FALSE)</f>
        <v>Perth</v>
      </c>
      <c r="D1164">
        <f t="shared" si="18"/>
        <v>19</v>
      </c>
      <c r="E1164" t="s">
        <v>10</v>
      </c>
      <c r="F1164" t="s">
        <v>11</v>
      </c>
      <c r="G1164">
        <v>22410</v>
      </c>
    </row>
    <row r="1165" spans="1:7" x14ac:dyDescent="0.3">
      <c r="A1165" s="1">
        <v>44240</v>
      </c>
      <c r="B1165" t="s">
        <v>7</v>
      </c>
      <c r="C1165" t="str">
        <f>VLOOKUP(B1165,[1]Store_Code!$A$2:$B$10,2,FALSE)</f>
        <v>Perth</v>
      </c>
      <c r="D1165">
        <f t="shared" si="18"/>
        <v>13</v>
      </c>
      <c r="E1165" t="s">
        <v>13</v>
      </c>
      <c r="F1165" t="s">
        <v>11</v>
      </c>
      <c r="G1165">
        <v>6466</v>
      </c>
    </row>
    <row r="1166" spans="1:7" x14ac:dyDescent="0.3">
      <c r="A1166" s="1">
        <v>44240</v>
      </c>
      <c r="B1166" t="s">
        <v>15</v>
      </c>
      <c r="C1166" t="str">
        <f>VLOOKUP(B1166,[1]Store_Code!$A$2:$B$10,2,FALSE)</f>
        <v>Aberdeen</v>
      </c>
      <c r="D1166">
        <f t="shared" si="18"/>
        <v>24</v>
      </c>
      <c r="E1166" t="s">
        <v>8</v>
      </c>
      <c r="F1166" t="s">
        <v>11</v>
      </c>
      <c r="G1166">
        <v>10903</v>
      </c>
    </row>
    <row r="1167" spans="1:7" x14ac:dyDescent="0.3">
      <c r="A1167" s="1">
        <v>44240</v>
      </c>
      <c r="B1167" t="s">
        <v>15</v>
      </c>
      <c r="C1167" t="str">
        <f>VLOOKUP(B1167,[1]Store_Code!$A$2:$B$10,2,FALSE)</f>
        <v>Aberdeen</v>
      </c>
      <c r="D1167">
        <f t="shared" si="18"/>
        <v>28</v>
      </c>
      <c r="E1167" t="s">
        <v>10</v>
      </c>
      <c r="F1167" t="s">
        <v>11</v>
      </c>
      <c r="G1167">
        <v>35276</v>
      </c>
    </row>
    <row r="1168" spans="1:7" x14ac:dyDescent="0.3">
      <c r="A1168" s="1">
        <v>44240</v>
      </c>
      <c r="B1168" t="s">
        <v>15</v>
      </c>
      <c r="C1168" t="str">
        <f>VLOOKUP(B1168,[1]Store_Code!$A$2:$B$10,2,FALSE)</f>
        <v>Aberdeen</v>
      </c>
      <c r="D1168">
        <f t="shared" si="18"/>
        <v>16</v>
      </c>
      <c r="E1168" t="s">
        <v>13</v>
      </c>
      <c r="F1168" t="s">
        <v>11</v>
      </c>
      <c r="G1168">
        <v>7664</v>
      </c>
    </row>
    <row r="1169" spans="1:7" x14ac:dyDescent="0.3">
      <c r="A1169" s="1">
        <v>44240</v>
      </c>
      <c r="B1169" t="s">
        <v>19</v>
      </c>
      <c r="C1169" t="str">
        <f>VLOOKUP(B1169,[1]Store_Code!$A$2:$B$10,2,FALSE)</f>
        <v>St Andrews</v>
      </c>
      <c r="D1169">
        <f t="shared" si="18"/>
        <v>15</v>
      </c>
      <c r="E1169" t="s">
        <v>8</v>
      </c>
      <c r="F1169" t="s">
        <v>11</v>
      </c>
      <c r="G1169">
        <v>6081</v>
      </c>
    </row>
    <row r="1170" spans="1:7" x14ac:dyDescent="0.3">
      <c r="A1170" s="1">
        <v>44240</v>
      </c>
      <c r="B1170" t="s">
        <v>19</v>
      </c>
      <c r="C1170" t="str">
        <f>VLOOKUP(B1170,[1]Store_Code!$A$2:$B$10,2,FALSE)</f>
        <v>St Andrews</v>
      </c>
      <c r="D1170">
        <f t="shared" si="18"/>
        <v>19</v>
      </c>
      <c r="E1170" t="s">
        <v>10</v>
      </c>
      <c r="F1170" t="s">
        <v>11</v>
      </c>
      <c r="G1170">
        <v>17779</v>
      </c>
    </row>
    <row r="1171" spans="1:7" x14ac:dyDescent="0.3">
      <c r="A1171" s="1">
        <v>44240</v>
      </c>
      <c r="B1171" t="s">
        <v>19</v>
      </c>
      <c r="C1171" t="str">
        <f>VLOOKUP(B1171,[1]Store_Code!$A$2:$B$10,2,FALSE)</f>
        <v>St Andrews</v>
      </c>
      <c r="D1171">
        <f t="shared" si="18"/>
        <v>10</v>
      </c>
      <c r="E1171" t="s">
        <v>13</v>
      </c>
      <c r="F1171" t="s">
        <v>9</v>
      </c>
      <c r="G1171">
        <v>6974</v>
      </c>
    </row>
    <row r="1172" spans="1:7" x14ac:dyDescent="0.3">
      <c r="A1172" s="1">
        <v>44240</v>
      </c>
      <c r="B1172" t="s">
        <v>23</v>
      </c>
      <c r="C1172" t="str">
        <f>VLOOKUP(B1172,[1]Store_Code!$A$2:$B$10,2,FALSE)</f>
        <v>Dundee</v>
      </c>
      <c r="D1172">
        <f t="shared" si="18"/>
        <v>23</v>
      </c>
      <c r="E1172" t="s">
        <v>8</v>
      </c>
      <c r="F1172" t="s">
        <v>11</v>
      </c>
      <c r="G1172">
        <v>12211</v>
      </c>
    </row>
    <row r="1173" spans="1:7" x14ac:dyDescent="0.3">
      <c r="A1173" s="1">
        <v>44240</v>
      </c>
      <c r="B1173" t="s">
        <v>23</v>
      </c>
      <c r="C1173" t="str">
        <f>VLOOKUP(B1173,[1]Store_Code!$A$2:$B$10,2,FALSE)</f>
        <v>Dundee</v>
      </c>
      <c r="D1173">
        <f t="shared" si="18"/>
        <v>30</v>
      </c>
      <c r="E1173" t="s">
        <v>10</v>
      </c>
      <c r="F1173" t="s">
        <v>11</v>
      </c>
      <c r="G1173">
        <v>34015</v>
      </c>
    </row>
    <row r="1174" spans="1:7" x14ac:dyDescent="0.3">
      <c r="A1174" s="1">
        <v>44240</v>
      </c>
      <c r="B1174" t="s">
        <v>23</v>
      </c>
      <c r="C1174" t="str">
        <f>VLOOKUP(B1174,[1]Store_Code!$A$2:$B$10,2,FALSE)</f>
        <v>Dundee</v>
      </c>
      <c r="D1174">
        <f t="shared" si="18"/>
        <v>22</v>
      </c>
      <c r="E1174" t="s">
        <v>13</v>
      </c>
      <c r="F1174" t="s">
        <v>11</v>
      </c>
      <c r="G1174">
        <v>7636</v>
      </c>
    </row>
    <row r="1175" spans="1:7" x14ac:dyDescent="0.3">
      <c r="A1175" s="1">
        <v>44240</v>
      </c>
      <c r="B1175" t="s">
        <v>26</v>
      </c>
      <c r="C1175" t="str">
        <f>VLOOKUP(B1175,[1]Store_Code!$A$2:$B$10,2,FALSE)</f>
        <v>Glasgow</v>
      </c>
      <c r="D1175">
        <f t="shared" si="18"/>
        <v>31</v>
      </c>
      <c r="E1175" t="s">
        <v>8</v>
      </c>
      <c r="F1175" t="s">
        <v>11</v>
      </c>
      <c r="G1175">
        <v>23134</v>
      </c>
    </row>
    <row r="1176" spans="1:7" x14ac:dyDescent="0.3">
      <c r="A1176" s="1">
        <v>44240</v>
      </c>
      <c r="B1176" t="s">
        <v>26</v>
      </c>
      <c r="C1176" t="str">
        <f>VLOOKUP(B1176,[1]Store_Code!$A$2:$B$10,2,FALSE)</f>
        <v>Glasgow</v>
      </c>
      <c r="D1176">
        <f t="shared" si="18"/>
        <v>44</v>
      </c>
      <c r="E1176" t="s">
        <v>10</v>
      </c>
      <c r="F1176" t="s">
        <v>11</v>
      </c>
      <c r="G1176">
        <v>80004</v>
      </c>
    </row>
    <row r="1177" spans="1:7" x14ac:dyDescent="0.3">
      <c r="A1177" s="1">
        <v>44240</v>
      </c>
      <c r="B1177" t="s">
        <v>26</v>
      </c>
      <c r="C1177" t="str">
        <f>VLOOKUP(B1177,[1]Store_Code!$A$2:$B$10,2,FALSE)</f>
        <v>Glasgow</v>
      </c>
      <c r="D1177">
        <f t="shared" si="18"/>
        <v>26</v>
      </c>
      <c r="E1177" t="s">
        <v>13</v>
      </c>
      <c r="F1177" t="s">
        <v>11</v>
      </c>
      <c r="G1177">
        <v>11298</v>
      </c>
    </row>
    <row r="1178" spans="1:7" x14ac:dyDescent="0.3">
      <c r="A1178" s="1">
        <v>44240</v>
      </c>
      <c r="B1178" t="s">
        <v>27</v>
      </c>
      <c r="C1178" t="str">
        <f>VLOOKUP(B1178,[1]Store_Code!$A$2:$B$10,2,FALSE)</f>
        <v>Dumfries</v>
      </c>
      <c r="D1178">
        <f t="shared" si="18"/>
        <v>13</v>
      </c>
      <c r="E1178" t="s">
        <v>8</v>
      </c>
      <c r="F1178" t="s">
        <v>11</v>
      </c>
      <c r="G1178">
        <v>7960</v>
      </c>
    </row>
    <row r="1179" spans="1:7" x14ac:dyDescent="0.3">
      <c r="A1179" s="1">
        <v>44240</v>
      </c>
      <c r="B1179" t="s">
        <v>27</v>
      </c>
      <c r="C1179" t="str">
        <f>VLOOKUP(B1179,[1]Store_Code!$A$2:$B$10,2,FALSE)</f>
        <v>Dumfries</v>
      </c>
      <c r="D1179">
        <f t="shared" si="18"/>
        <v>18</v>
      </c>
      <c r="E1179" t="s">
        <v>10</v>
      </c>
      <c r="F1179" t="s">
        <v>11</v>
      </c>
      <c r="G1179">
        <v>18142</v>
      </c>
    </row>
    <row r="1180" spans="1:7" x14ac:dyDescent="0.3">
      <c r="A1180" s="1">
        <v>44240</v>
      </c>
      <c r="B1180" t="s">
        <v>27</v>
      </c>
      <c r="C1180" t="str">
        <f>VLOOKUP(B1180,[1]Store_Code!$A$2:$B$10,2,FALSE)</f>
        <v>Dumfries</v>
      </c>
      <c r="D1180">
        <f t="shared" si="18"/>
        <v>9</v>
      </c>
      <c r="E1180" t="s">
        <v>13</v>
      </c>
      <c r="F1180" t="s">
        <v>11</v>
      </c>
      <c r="G1180">
        <v>3350</v>
      </c>
    </row>
    <row r="1181" spans="1:7" x14ac:dyDescent="0.3">
      <c r="A1181" s="1">
        <v>44240</v>
      </c>
      <c r="B1181" t="s">
        <v>28</v>
      </c>
      <c r="C1181" t="str">
        <f>VLOOKUP(B1181,[1]Store_Code!$A$2:$B$10,2,FALSE)</f>
        <v>Inverness</v>
      </c>
      <c r="D1181">
        <f t="shared" si="18"/>
        <v>22</v>
      </c>
      <c r="E1181" t="s">
        <v>8</v>
      </c>
      <c r="F1181" t="s">
        <v>11</v>
      </c>
      <c r="G1181">
        <v>10369</v>
      </c>
    </row>
    <row r="1182" spans="1:7" x14ac:dyDescent="0.3">
      <c r="A1182" s="1">
        <v>44240</v>
      </c>
      <c r="B1182" t="s">
        <v>28</v>
      </c>
      <c r="C1182" t="str">
        <f>VLOOKUP(B1182,[1]Store_Code!$A$2:$B$10,2,FALSE)</f>
        <v>Inverness</v>
      </c>
      <c r="D1182">
        <f t="shared" si="18"/>
        <v>20</v>
      </c>
      <c r="E1182" t="s">
        <v>10</v>
      </c>
      <c r="F1182" t="s">
        <v>11</v>
      </c>
      <c r="G1182">
        <v>29559</v>
      </c>
    </row>
    <row r="1183" spans="1:7" x14ac:dyDescent="0.3">
      <c r="A1183" s="1">
        <v>44240</v>
      </c>
      <c r="B1183" t="s">
        <v>28</v>
      </c>
      <c r="C1183" t="str">
        <f>VLOOKUP(B1183,[1]Store_Code!$A$2:$B$10,2,FALSE)</f>
        <v>Inverness</v>
      </c>
      <c r="D1183">
        <f t="shared" si="18"/>
        <v>20</v>
      </c>
      <c r="E1183" t="s">
        <v>13</v>
      </c>
      <c r="F1183" t="s">
        <v>11</v>
      </c>
      <c r="G1183">
        <v>5530</v>
      </c>
    </row>
    <row r="1184" spans="1:7" x14ac:dyDescent="0.3">
      <c r="A1184" s="1">
        <v>44240</v>
      </c>
      <c r="B1184" t="s">
        <v>29</v>
      </c>
      <c r="C1184" t="str">
        <f>VLOOKUP(B1184,[1]Store_Code!$A$2:$B$10,2,FALSE)</f>
        <v>Stirling</v>
      </c>
      <c r="D1184">
        <f t="shared" si="18"/>
        <v>22</v>
      </c>
      <c r="E1184" t="s">
        <v>8</v>
      </c>
      <c r="F1184" t="s">
        <v>11</v>
      </c>
      <c r="G1184">
        <v>9157</v>
      </c>
    </row>
    <row r="1185" spans="1:7" x14ac:dyDescent="0.3">
      <c r="A1185" s="1">
        <v>44240</v>
      </c>
      <c r="B1185" t="s">
        <v>29</v>
      </c>
      <c r="C1185" t="str">
        <f>VLOOKUP(B1185,[1]Store_Code!$A$2:$B$10,2,FALSE)</f>
        <v>Stirling</v>
      </c>
      <c r="D1185">
        <f t="shared" si="18"/>
        <v>21</v>
      </c>
      <c r="E1185" t="s">
        <v>10</v>
      </c>
      <c r="F1185" t="s">
        <v>11</v>
      </c>
      <c r="G1185">
        <v>23811</v>
      </c>
    </row>
    <row r="1186" spans="1:7" x14ac:dyDescent="0.3">
      <c r="A1186" s="1">
        <v>44240</v>
      </c>
      <c r="B1186" t="s">
        <v>29</v>
      </c>
      <c r="C1186" t="str">
        <f>VLOOKUP(B1186,[1]Store_Code!$A$2:$B$10,2,FALSE)</f>
        <v>Stirling</v>
      </c>
      <c r="D1186">
        <f t="shared" si="18"/>
        <v>15.7</v>
      </c>
      <c r="E1186" t="s">
        <v>13</v>
      </c>
      <c r="F1186" t="s">
        <v>9</v>
      </c>
      <c r="G1186">
        <v>6623</v>
      </c>
    </row>
    <row r="1187" spans="1:7" x14ac:dyDescent="0.3">
      <c r="A1187" s="1">
        <v>44240</v>
      </c>
      <c r="B1187" t="s">
        <v>30</v>
      </c>
      <c r="C1187" t="str">
        <f>VLOOKUP(B1187,[1]Store_Code!$A$2:$B$10,2,FALSE)</f>
        <v>Edinburgh</v>
      </c>
      <c r="D1187">
        <f t="shared" si="18"/>
        <v>29</v>
      </c>
      <c r="E1187" t="s">
        <v>8</v>
      </c>
      <c r="F1187" t="s">
        <v>11</v>
      </c>
      <c r="G1187">
        <v>15262</v>
      </c>
    </row>
    <row r="1188" spans="1:7" x14ac:dyDescent="0.3">
      <c r="A1188" s="1">
        <v>44240</v>
      </c>
      <c r="B1188" t="s">
        <v>30</v>
      </c>
      <c r="C1188" t="str">
        <f>VLOOKUP(B1188,[1]Store_Code!$A$2:$B$10,2,FALSE)</f>
        <v>Edinburgh</v>
      </c>
      <c r="D1188">
        <f t="shared" si="18"/>
        <v>39</v>
      </c>
      <c r="E1188" t="s">
        <v>10</v>
      </c>
      <c r="F1188" t="s">
        <v>11</v>
      </c>
      <c r="G1188">
        <v>51023</v>
      </c>
    </row>
    <row r="1189" spans="1:7" x14ac:dyDescent="0.3">
      <c r="A1189" s="1">
        <v>44240</v>
      </c>
      <c r="B1189" t="s">
        <v>30</v>
      </c>
      <c r="C1189" t="str">
        <f>VLOOKUP(B1189,[1]Store_Code!$A$2:$B$10,2,FALSE)</f>
        <v>Edinburgh</v>
      </c>
      <c r="D1189">
        <f t="shared" si="18"/>
        <v>24</v>
      </c>
      <c r="E1189" t="s">
        <v>13</v>
      </c>
      <c r="F1189" t="s">
        <v>11</v>
      </c>
      <c r="G1189">
        <v>8314</v>
      </c>
    </row>
    <row r="1190" spans="1:7" x14ac:dyDescent="0.3">
      <c r="A1190" s="1">
        <v>44241</v>
      </c>
      <c r="B1190" t="s">
        <v>7</v>
      </c>
      <c r="C1190" t="str">
        <f>VLOOKUP(B1190,[1]Store_Code!$A$2:$B$10,2,FALSE)</f>
        <v>Perth</v>
      </c>
      <c r="D1190">
        <f t="shared" si="18"/>
        <v>18</v>
      </c>
      <c r="E1190" t="s">
        <v>8</v>
      </c>
      <c r="F1190" t="s">
        <v>11</v>
      </c>
      <c r="G1190">
        <v>6566</v>
      </c>
    </row>
    <row r="1191" spans="1:7" x14ac:dyDescent="0.3">
      <c r="A1191" s="1">
        <v>44241</v>
      </c>
      <c r="B1191" t="s">
        <v>7</v>
      </c>
      <c r="C1191" t="str">
        <f>VLOOKUP(B1191,[1]Store_Code!$A$2:$B$10,2,FALSE)</f>
        <v>Perth</v>
      </c>
      <c r="D1191">
        <f t="shared" si="18"/>
        <v>19</v>
      </c>
      <c r="E1191" t="s">
        <v>10</v>
      </c>
      <c r="F1191" t="s">
        <v>11</v>
      </c>
      <c r="G1191">
        <v>24350</v>
      </c>
    </row>
    <row r="1192" spans="1:7" x14ac:dyDescent="0.3">
      <c r="A1192" s="1">
        <v>44241</v>
      </c>
      <c r="B1192" t="s">
        <v>7</v>
      </c>
      <c r="C1192" t="str">
        <f>VLOOKUP(B1192,[1]Store_Code!$A$2:$B$10,2,FALSE)</f>
        <v>Perth</v>
      </c>
      <c r="D1192">
        <f t="shared" si="18"/>
        <v>13</v>
      </c>
      <c r="E1192" t="s">
        <v>13</v>
      </c>
      <c r="F1192" t="s">
        <v>11</v>
      </c>
      <c r="G1192">
        <v>6774</v>
      </c>
    </row>
    <row r="1193" spans="1:7" x14ac:dyDescent="0.3">
      <c r="A1193" s="1">
        <v>44241</v>
      </c>
      <c r="B1193" t="s">
        <v>15</v>
      </c>
      <c r="C1193" t="str">
        <f>VLOOKUP(B1193,[1]Store_Code!$A$2:$B$10,2,FALSE)</f>
        <v>Aberdeen</v>
      </c>
      <c r="D1193">
        <f t="shared" si="18"/>
        <v>24</v>
      </c>
      <c r="E1193" t="s">
        <v>8</v>
      </c>
      <c r="F1193" t="s">
        <v>11</v>
      </c>
      <c r="G1193">
        <v>10680</v>
      </c>
    </row>
    <row r="1194" spans="1:7" x14ac:dyDescent="0.3">
      <c r="A1194" s="1">
        <v>44241</v>
      </c>
      <c r="B1194" t="s">
        <v>15</v>
      </c>
      <c r="C1194" t="str">
        <f>VLOOKUP(B1194,[1]Store_Code!$A$2:$B$10,2,FALSE)</f>
        <v>Aberdeen</v>
      </c>
      <c r="D1194">
        <f t="shared" si="18"/>
        <v>28</v>
      </c>
      <c r="E1194" t="s">
        <v>10</v>
      </c>
      <c r="F1194" t="s">
        <v>11</v>
      </c>
      <c r="G1194">
        <v>38328</v>
      </c>
    </row>
    <row r="1195" spans="1:7" x14ac:dyDescent="0.3">
      <c r="A1195" s="1">
        <v>44241</v>
      </c>
      <c r="B1195" t="s">
        <v>15</v>
      </c>
      <c r="C1195" t="str">
        <f>VLOOKUP(B1195,[1]Store_Code!$A$2:$B$10,2,FALSE)</f>
        <v>Aberdeen</v>
      </c>
      <c r="D1195">
        <f t="shared" si="18"/>
        <v>16</v>
      </c>
      <c r="E1195" t="s">
        <v>13</v>
      </c>
      <c r="F1195" t="s">
        <v>11</v>
      </c>
      <c r="G1195">
        <v>8028</v>
      </c>
    </row>
    <row r="1196" spans="1:7" x14ac:dyDescent="0.3">
      <c r="A1196" s="1">
        <v>44241</v>
      </c>
      <c r="B1196" t="s">
        <v>19</v>
      </c>
      <c r="C1196" t="str">
        <f>VLOOKUP(B1196,[1]Store_Code!$A$2:$B$10,2,FALSE)</f>
        <v>St Andrews</v>
      </c>
      <c r="D1196">
        <f t="shared" si="18"/>
        <v>15</v>
      </c>
      <c r="E1196" t="s">
        <v>8</v>
      </c>
      <c r="F1196" t="s">
        <v>11</v>
      </c>
      <c r="G1196">
        <v>5944</v>
      </c>
    </row>
    <row r="1197" spans="1:7" x14ac:dyDescent="0.3">
      <c r="A1197" s="1">
        <v>44241</v>
      </c>
      <c r="B1197" t="s">
        <v>19</v>
      </c>
      <c r="C1197" t="str">
        <f>VLOOKUP(B1197,[1]Store_Code!$A$2:$B$10,2,FALSE)</f>
        <v>St Andrews</v>
      </c>
      <c r="D1197">
        <f t="shared" si="18"/>
        <v>19</v>
      </c>
      <c r="E1197" t="s">
        <v>10</v>
      </c>
      <c r="F1197" t="s">
        <v>11</v>
      </c>
      <c r="G1197">
        <v>19317</v>
      </c>
    </row>
    <row r="1198" spans="1:7" x14ac:dyDescent="0.3">
      <c r="A1198" s="1">
        <v>44241</v>
      </c>
      <c r="B1198" t="s">
        <v>19</v>
      </c>
      <c r="C1198" t="str">
        <f>VLOOKUP(B1198,[1]Store_Code!$A$2:$B$10,2,FALSE)</f>
        <v>St Andrews</v>
      </c>
      <c r="D1198">
        <f t="shared" si="18"/>
        <v>10</v>
      </c>
      <c r="E1198" t="s">
        <v>13</v>
      </c>
      <c r="F1198" t="s">
        <v>9</v>
      </c>
      <c r="G1198">
        <v>7227</v>
      </c>
    </row>
    <row r="1199" spans="1:7" x14ac:dyDescent="0.3">
      <c r="A1199" s="1">
        <v>44241</v>
      </c>
      <c r="B1199" t="s">
        <v>23</v>
      </c>
      <c r="C1199" t="str">
        <f>VLOOKUP(B1199,[1]Store_Code!$A$2:$B$10,2,FALSE)</f>
        <v>Dundee</v>
      </c>
      <c r="D1199">
        <f t="shared" si="18"/>
        <v>23</v>
      </c>
      <c r="E1199" t="s">
        <v>8</v>
      </c>
      <c r="F1199" t="s">
        <v>11</v>
      </c>
      <c r="G1199">
        <v>11960</v>
      </c>
    </row>
    <row r="1200" spans="1:7" x14ac:dyDescent="0.3">
      <c r="A1200" s="1">
        <v>44241</v>
      </c>
      <c r="B1200" t="s">
        <v>23</v>
      </c>
      <c r="C1200" t="str">
        <f>VLOOKUP(B1200,[1]Store_Code!$A$2:$B$10,2,FALSE)</f>
        <v>Dundee</v>
      </c>
      <c r="D1200">
        <f t="shared" si="18"/>
        <v>30</v>
      </c>
      <c r="E1200" t="s">
        <v>10</v>
      </c>
      <c r="F1200" t="s">
        <v>11</v>
      </c>
      <c r="G1200">
        <v>36959</v>
      </c>
    </row>
    <row r="1201" spans="1:7" x14ac:dyDescent="0.3">
      <c r="A1201" s="1">
        <v>44241</v>
      </c>
      <c r="B1201" t="s">
        <v>23</v>
      </c>
      <c r="C1201" t="str">
        <f>VLOOKUP(B1201,[1]Store_Code!$A$2:$B$10,2,FALSE)</f>
        <v>Dundee</v>
      </c>
      <c r="D1201">
        <f t="shared" si="18"/>
        <v>22</v>
      </c>
      <c r="E1201" t="s">
        <v>13</v>
      </c>
      <c r="F1201" t="s">
        <v>11</v>
      </c>
      <c r="G1201">
        <v>8000</v>
      </c>
    </row>
    <row r="1202" spans="1:7" x14ac:dyDescent="0.3">
      <c r="A1202" s="1">
        <v>44241</v>
      </c>
      <c r="B1202" t="s">
        <v>26</v>
      </c>
      <c r="C1202" t="str">
        <f>VLOOKUP(B1202,[1]Store_Code!$A$2:$B$10,2,FALSE)</f>
        <v>Glasgow</v>
      </c>
      <c r="D1202">
        <f t="shared" si="18"/>
        <v>31</v>
      </c>
      <c r="E1202" t="s">
        <v>8</v>
      </c>
      <c r="F1202" t="s">
        <v>11</v>
      </c>
      <c r="G1202">
        <v>22661</v>
      </c>
    </row>
    <row r="1203" spans="1:7" x14ac:dyDescent="0.3">
      <c r="A1203" s="1">
        <v>44241</v>
      </c>
      <c r="B1203" t="s">
        <v>26</v>
      </c>
      <c r="C1203" t="str">
        <f>VLOOKUP(B1203,[1]Store_Code!$A$2:$B$10,2,FALSE)</f>
        <v>Glasgow</v>
      </c>
      <c r="D1203">
        <f t="shared" si="18"/>
        <v>44</v>
      </c>
      <c r="E1203" t="s">
        <v>10</v>
      </c>
      <c r="F1203" t="s">
        <v>11</v>
      </c>
      <c r="G1203">
        <v>86928</v>
      </c>
    </row>
    <row r="1204" spans="1:7" x14ac:dyDescent="0.3">
      <c r="A1204" s="1">
        <v>44241</v>
      </c>
      <c r="B1204" t="s">
        <v>26</v>
      </c>
      <c r="C1204" t="str">
        <f>VLOOKUP(B1204,[1]Store_Code!$A$2:$B$10,2,FALSE)</f>
        <v>Glasgow</v>
      </c>
      <c r="D1204">
        <f t="shared" si="18"/>
        <v>26</v>
      </c>
      <c r="E1204" t="s">
        <v>13</v>
      </c>
      <c r="F1204" t="s">
        <v>11</v>
      </c>
      <c r="G1204">
        <v>11836</v>
      </c>
    </row>
    <row r="1205" spans="1:7" x14ac:dyDescent="0.3">
      <c r="A1205" s="1">
        <v>44241</v>
      </c>
      <c r="B1205" t="s">
        <v>27</v>
      </c>
      <c r="C1205" t="str">
        <f>VLOOKUP(B1205,[1]Store_Code!$A$2:$B$10,2,FALSE)</f>
        <v>Dumfries</v>
      </c>
      <c r="D1205">
        <f t="shared" si="18"/>
        <v>13</v>
      </c>
      <c r="E1205" t="s">
        <v>8</v>
      </c>
      <c r="F1205" t="s">
        <v>11</v>
      </c>
      <c r="G1205">
        <v>7796</v>
      </c>
    </row>
    <row r="1206" spans="1:7" x14ac:dyDescent="0.3">
      <c r="A1206" s="1">
        <v>44241</v>
      </c>
      <c r="B1206" t="s">
        <v>27</v>
      </c>
      <c r="C1206" t="str">
        <f>VLOOKUP(B1206,[1]Store_Code!$A$2:$B$10,2,FALSE)</f>
        <v>Dumfries</v>
      </c>
      <c r="D1206">
        <f t="shared" si="18"/>
        <v>18</v>
      </c>
      <c r="E1206" t="s">
        <v>10</v>
      </c>
      <c r="F1206" t="s">
        <v>11</v>
      </c>
      <c r="G1206">
        <v>19711</v>
      </c>
    </row>
    <row r="1207" spans="1:7" x14ac:dyDescent="0.3">
      <c r="A1207" s="1">
        <v>44241</v>
      </c>
      <c r="B1207" t="s">
        <v>27</v>
      </c>
      <c r="C1207" t="str">
        <f>VLOOKUP(B1207,[1]Store_Code!$A$2:$B$10,2,FALSE)</f>
        <v>Dumfries</v>
      </c>
      <c r="D1207">
        <f t="shared" si="18"/>
        <v>9</v>
      </c>
      <c r="E1207" t="s">
        <v>13</v>
      </c>
      <c r="F1207" t="s">
        <v>11</v>
      </c>
      <c r="G1207">
        <v>3509</v>
      </c>
    </row>
    <row r="1208" spans="1:7" x14ac:dyDescent="0.3">
      <c r="A1208" s="1">
        <v>44241</v>
      </c>
      <c r="B1208" t="s">
        <v>28</v>
      </c>
      <c r="C1208" t="str">
        <f>VLOOKUP(B1208,[1]Store_Code!$A$2:$B$10,2,FALSE)</f>
        <v>Inverness</v>
      </c>
      <c r="D1208">
        <f t="shared" si="18"/>
        <v>22</v>
      </c>
      <c r="E1208" t="s">
        <v>8</v>
      </c>
      <c r="F1208" t="s">
        <v>11</v>
      </c>
      <c r="G1208">
        <v>10141</v>
      </c>
    </row>
    <row r="1209" spans="1:7" x14ac:dyDescent="0.3">
      <c r="A1209" s="1">
        <v>44241</v>
      </c>
      <c r="B1209" t="s">
        <v>28</v>
      </c>
      <c r="C1209" t="str">
        <f>VLOOKUP(B1209,[1]Store_Code!$A$2:$B$10,2,FALSE)</f>
        <v>Inverness</v>
      </c>
      <c r="D1209">
        <f t="shared" si="18"/>
        <v>20</v>
      </c>
      <c r="E1209" t="s">
        <v>10</v>
      </c>
      <c r="F1209" t="s">
        <v>11</v>
      </c>
      <c r="G1209">
        <v>32117</v>
      </c>
    </row>
    <row r="1210" spans="1:7" x14ac:dyDescent="0.3">
      <c r="A1210" s="1">
        <v>44241</v>
      </c>
      <c r="B1210" t="s">
        <v>28</v>
      </c>
      <c r="C1210" t="str">
        <f>VLOOKUP(B1210,[1]Store_Code!$A$2:$B$10,2,FALSE)</f>
        <v>Inverness</v>
      </c>
      <c r="D1210">
        <f t="shared" si="18"/>
        <v>20</v>
      </c>
      <c r="E1210" t="s">
        <v>13</v>
      </c>
      <c r="F1210" t="s">
        <v>11</v>
      </c>
      <c r="G1210">
        <v>5793</v>
      </c>
    </row>
    <row r="1211" spans="1:7" x14ac:dyDescent="0.3">
      <c r="A1211" s="1">
        <v>44241</v>
      </c>
      <c r="B1211" t="s">
        <v>29</v>
      </c>
      <c r="C1211" t="str">
        <f>VLOOKUP(B1211,[1]Store_Code!$A$2:$B$10,2,FALSE)</f>
        <v>Stirling</v>
      </c>
      <c r="D1211">
        <f t="shared" si="18"/>
        <v>22</v>
      </c>
      <c r="E1211" t="s">
        <v>8</v>
      </c>
      <c r="F1211" t="s">
        <v>11</v>
      </c>
      <c r="G1211">
        <v>8970</v>
      </c>
    </row>
    <row r="1212" spans="1:7" x14ac:dyDescent="0.3">
      <c r="A1212" s="1">
        <v>44241</v>
      </c>
      <c r="B1212" t="s">
        <v>29</v>
      </c>
      <c r="C1212" t="str">
        <f>VLOOKUP(B1212,[1]Store_Code!$A$2:$B$10,2,FALSE)</f>
        <v>Stirling</v>
      </c>
      <c r="D1212">
        <f t="shared" si="18"/>
        <v>21</v>
      </c>
      <c r="E1212" t="s">
        <v>10</v>
      </c>
      <c r="F1212" t="s">
        <v>11</v>
      </c>
      <c r="G1212">
        <v>25872</v>
      </c>
    </row>
    <row r="1213" spans="1:7" x14ac:dyDescent="0.3">
      <c r="A1213" s="1">
        <v>44241</v>
      </c>
      <c r="B1213" t="s">
        <v>29</v>
      </c>
      <c r="C1213" t="str">
        <f>VLOOKUP(B1213,[1]Store_Code!$A$2:$B$10,2,FALSE)</f>
        <v>Stirling</v>
      </c>
      <c r="D1213">
        <f t="shared" si="18"/>
        <v>15.7</v>
      </c>
      <c r="E1213" t="s">
        <v>13</v>
      </c>
      <c r="F1213" t="s">
        <v>9</v>
      </c>
      <c r="G1213">
        <v>6886</v>
      </c>
    </row>
    <row r="1214" spans="1:7" x14ac:dyDescent="0.3">
      <c r="A1214" s="1">
        <v>44241</v>
      </c>
      <c r="B1214" t="s">
        <v>30</v>
      </c>
      <c r="C1214" t="str">
        <f>VLOOKUP(B1214,[1]Store_Code!$A$2:$B$10,2,FALSE)</f>
        <v>Edinburgh</v>
      </c>
      <c r="D1214">
        <f t="shared" si="18"/>
        <v>29</v>
      </c>
      <c r="E1214" t="s">
        <v>8</v>
      </c>
      <c r="F1214" t="s">
        <v>11</v>
      </c>
      <c r="G1214">
        <v>14951</v>
      </c>
    </row>
    <row r="1215" spans="1:7" x14ac:dyDescent="0.3">
      <c r="A1215" s="1">
        <v>44241</v>
      </c>
      <c r="B1215" t="s">
        <v>30</v>
      </c>
      <c r="C1215" t="str">
        <f>VLOOKUP(B1215,[1]Store_Code!$A$2:$B$10,2,FALSE)</f>
        <v>Edinburgh</v>
      </c>
      <c r="D1215">
        <f t="shared" si="18"/>
        <v>39</v>
      </c>
      <c r="E1215" t="s">
        <v>10</v>
      </c>
      <c r="F1215" t="s">
        <v>11</v>
      </c>
      <c r="G1215">
        <v>55438</v>
      </c>
    </row>
    <row r="1216" spans="1:7" x14ac:dyDescent="0.3">
      <c r="A1216" s="1">
        <v>44241</v>
      </c>
      <c r="B1216" t="s">
        <v>30</v>
      </c>
      <c r="C1216" t="str">
        <f>VLOOKUP(B1216,[1]Store_Code!$A$2:$B$10,2,FALSE)</f>
        <v>Edinburgh</v>
      </c>
      <c r="D1216">
        <f t="shared" si="18"/>
        <v>24</v>
      </c>
      <c r="E1216" t="s">
        <v>13</v>
      </c>
      <c r="F1216" t="s">
        <v>11</v>
      </c>
      <c r="G1216">
        <v>8710</v>
      </c>
    </row>
    <row r="1217" spans="1:7" x14ac:dyDescent="0.3">
      <c r="A1217" s="1">
        <v>44242</v>
      </c>
      <c r="B1217" t="s">
        <v>7</v>
      </c>
      <c r="C1217" t="str">
        <f>VLOOKUP(B1217,[1]Store_Code!$A$2:$B$10,2,FALSE)</f>
        <v>Perth</v>
      </c>
      <c r="D1217">
        <f t="shared" si="18"/>
        <v>18</v>
      </c>
      <c r="E1217" t="s">
        <v>8</v>
      </c>
      <c r="F1217" t="s">
        <v>11</v>
      </c>
      <c r="G1217">
        <v>6369</v>
      </c>
    </row>
    <row r="1218" spans="1:7" x14ac:dyDescent="0.3">
      <c r="A1218" s="1">
        <v>44242</v>
      </c>
      <c r="B1218" t="s">
        <v>7</v>
      </c>
      <c r="C1218" t="str">
        <f>VLOOKUP(B1218,[1]Store_Code!$A$2:$B$10,2,FALSE)</f>
        <v>Perth</v>
      </c>
      <c r="D1218">
        <f t="shared" ref="D1218:D1281" si="19">INDEX($I$4:$K$12,MATCH(C1218,$H$4:$H$12,0),MATCH(E1218,I$3:K$3,0))</f>
        <v>19</v>
      </c>
      <c r="E1218" t="s">
        <v>10</v>
      </c>
      <c r="F1218" t="s">
        <v>11</v>
      </c>
      <c r="G1218">
        <v>27233</v>
      </c>
    </row>
    <row r="1219" spans="1:7" x14ac:dyDescent="0.3">
      <c r="A1219" s="1">
        <v>44242</v>
      </c>
      <c r="B1219" t="s">
        <v>7</v>
      </c>
      <c r="C1219" t="str">
        <f>VLOOKUP(B1219,[1]Store_Code!$A$2:$B$10,2,FALSE)</f>
        <v>Perth</v>
      </c>
      <c r="D1219">
        <f t="shared" si="19"/>
        <v>13</v>
      </c>
      <c r="E1219" t="s">
        <v>13</v>
      </c>
      <c r="F1219" t="s">
        <v>11</v>
      </c>
      <c r="G1219">
        <v>6332</v>
      </c>
    </row>
    <row r="1220" spans="1:7" x14ac:dyDescent="0.3">
      <c r="A1220" s="1">
        <v>44242</v>
      </c>
      <c r="B1220" t="s">
        <v>15</v>
      </c>
      <c r="C1220" t="str">
        <f>VLOOKUP(B1220,[1]Store_Code!$A$2:$B$10,2,FALSE)</f>
        <v>Aberdeen</v>
      </c>
      <c r="D1220">
        <f t="shared" si="19"/>
        <v>24</v>
      </c>
      <c r="E1220" t="s">
        <v>8</v>
      </c>
      <c r="F1220" t="s">
        <v>11</v>
      </c>
      <c r="G1220">
        <v>10359</v>
      </c>
    </row>
    <row r="1221" spans="1:7" x14ac:dyDescent="0.3">
      <c r="A1221" s="1">
        <v>44242</v>
      </c>
      <c r="B1221" t="s">
        <v>15</v>
      </c>
      <c r="C1221" t="str">
        <f>VLOOKUP(B1221,[1]Store_Code!$A$2:$B$10,2,FALSE)</f>
        <v>Aberdeen</v>
      </c>
      <c r="D1221">
        <f t="shared" si="19"/>
        <v>28</v>
      </c>
      <c r="E1221" t="s">
        <v>10</v>
      </c>
      <c r="F1221" t="s">
        <v>11</v>
      </c>
      <c r="G1221">
        <v>42867</v>
      </c>
    </row>
    <row r="1222" spans="1:7" x14ac:dyDescent="0.3">
      <c r="A1222" s="1">
        <v>44242</v>
      </c>
      <c r="B1222" t="s">
        <v>15</v>
      </c>
      <c r="C1222" t="str">
        <f>VLOOKUP(B1222,[1]Store_Code!$A$2:$B$10,2,FALSE)</f>
        <v>Aberdeen</v>
      </c>
      <c r="D1222">
        <f t="shared" si="19"/>
        <v>16</v>
      </c>
      <c r="E1222" t="s">
        <v>13</v>
      </c>
      <c r="F1222" t="s">
        <v>11</v>
      </c>
      <c r="G1222">
        <v>7504</v>
      </c>
    </row>
    <row r="1223" spans="1:7" x14ac:dyDescent="0.3">
      <c r="A1223" s="1">
        <v>44242</v>
      </c>
      <c r="B1223" t="s">
        <v>19</v>
      </c>
      <c r="C1223" t="str">
        <f>VLOOKUP(B1223,[1]Store_Code!$A$2:$B$10,2,FALSE)</f>
        <v>St Andrews</v>
      </c>
      <c r="D1223">
        <f t="shared" si="19"/>
        <v>15</v>
      </c>
      <c r="E1223" t="s">
        <v>8</v>
      </c>
      <c r="F1223" t="s">
        <v>11</v>
      </c>
      <c r="G1223">
        <v>5748</v>
      </c>
    </row>
    <row r="1224" spans="1:7" x14ac:dyDescent="0.3">
      <c r="A1224" s="1">
        <v>44242</v>
      </c>
      <c r="B1224" t="s">
        <v>19</v>
      </c>
      <c r="C1224" t="str">
        <f>VLOOKUP(B1224,[1]Store_Code!$A$2:$B$10,2,FALSE)</f>
        <v>St Andrews</v>
      </c>
      <c r="D1224">
        <f t="shared" si="19"/>
        <v>19</v>
      </c>
      <c r="E1224" t="s">
        <v>10</v>
      </c>
      <c r="F1224" t="s">
        <v>11</v>
      </c>
      <c r="G1224">
        <v>18365</v>
      </c>
    </row>
    <row r="1225" spans="1:7" x14ac:dyDescent="0.3">
      <c r="A1225" s="1">
        <v>44242</v>
      </c>
      <c r="B1225" t="s">
        <v>19</v>
      </c>
      <c r="C1225" t="str">
        <f>VLOOKUP(B1225,[1]Store_Code!$A$2:$B$10,2,FALSE)</f>
        <v>St Andrews</v>
      </c>
      <c r="D1225">
        <f t="shared" si="19"/>
        <v>10</v>
      </c>
      <c r="E1225" t="s">
        <v>13</v>
      </c>
      <c r="F1225" t="s">
        <v>9</v>
      </c>
      <c r="G1225">
        <v>6864</v>
      </c>
    </row>
    <row r="1226" spans="1:7" x14ac:dyDescent="0.3">
      <c r="A1226" s="1">
        <v>44242</v>
      </c>
      <c r="B1226" t="s">
        <v>23</v>
      </c>
      <c r="C1226" t="str">
        <f>VLOOKUP(B1226,[1]Store_Code!$A$2:$B$10,2,FALSE)</f>
        <v>Dundee</v>
      </c>
      <c r="D1226">
        <f t="shared" si="19"/>
        <v>23</v>
      </c>
      <c r="E1226" t="s">
        <v>8</v>
      </c>
      <c r="F1226" t="s">
        <v>11</v>
      </c>
      <c r="G1226">
        <v>11601</v>
      </c>
    </row>
    <row r="1227" spans="1:7" x14ac:dyDescent="0.3">
      <c r="A1227" s="1">
        <v>44242</v>
      </c>
      <c r="B1227" t="s">
        <v>23</v>
      </c>
      <c r="C1227" t="str">
        <f>VLOOKUP(B1227,[1]Store_Code!$A$2:$B$10,2,FALSE)</f>
        <v>Dundee</v>
      </c>
      <c r="D1227">
        <f t="shared" si="19"/>
        <v>30</v>
      </c>
      <c r="E1227" t="s">
        <v>10</v>
      </c>
      <c r="F1227" t="s">
        <v>11</v>
      </c>
      <c r="G1227">
        <v>41336</v>
      </c>
    </row>
    <row r="1228" spans="1:7" x14ac:dyDescent="0.3">
      <c r="A1228" s="1">
        <v>44242</v>
      </c>
      <c r="B1228" t="s">
        <v>23</v>
      </c>
      <c r="C1228" t="str">
        <f>VLOOKUP(B1228,[1]Store_Code!$A$2:$B$10,2,FALSE)</f>
        <v>Dundee</v>
      </c>
      <c r="D1228">
        <f t="shared" si="19"/>
        <v>22</v>
      </c>
      <c r="E1228" t="s">
        <v>13</v>
      </c>
      <c r="F1228" t="s">
        <v>11</v>
      </c>
      <c r="G1228">
        <v>7477</v>
      </c>
    </row>
    <row r="1229" spans="1:7" x14ac:dyDescent="0.3">
      <c r="A1229" s="1">
        <v>44242</v>
      </c>
      <c r="B1229" t="s">
        <v>26</v>
      </c>
      <c r="C1229" t="str">
        <f>VLOOKUP(B1229,[1]Store_Code!$A$2:$B$10,2,FALSE)</f>
        <v>Glasgow</v>
      </c>
      <c r="D1229">
        <f t="shared" si="19"/>
        <v>31</v>
      </c>
      <c r="E1229" t="s">
        <v>8</v>
      </c>
      <c r="F1229" t="s">
        <v>11</v>
      </c>
      <c r="G1229">
        <v>21979</v>
      </c>
    </row>
    <row r="1230" spans="1:7" x14ac:dyDescent="0.3">
      <c r="A1230" s="1">
        <v>44242</v>
      </c>
      <c r="B1230" t="s">
        <v>26</v>
      </c>
      <c r="C1230" t="str">
        <f>VLOOKUP(B1230,[1]Store_Code!$A$2:$B$10,2,FALSE)</f>
        <v>Glasgow</v>
      </c>
      <c r="D1230">
        <f t="shared" si="19"/>
        <v>44</v>
      </c>
      <c r="E1230" t="s">
        <v>10</v>
      </c>
      <c r="F1230" t="s">
        <v>11</v>
      </c>
      <c r="G1230">
        <v>97222</v>
      </c>
    </row>
    <row r="1231" spans="1:7" x14ac:dyDescent="0.3">
      <c r="A1231" s="1">
        <v>44242</v>
      </c>
      <c r="B1231" t="s">
        <v>26</v>
      </c>
      <c r="C1231" t="str">
        <f>VLOOKUP(B1231,[1]Store_Code!$A$2:$B$10,2,FALSE)</f>
        <v>Glasgow</v>
      </c>
      <c r="D1231">
        <f t="shared" si="19"/>
        <v>26</v>
      </c>
      <c r="E1231" t="s">
        <v>13</v>
      </c>
      <c r="F1231" t="s">
        <v>11</v>
      </c>
      <c r="G1231">
        <v>11063</v>
      </c>
    </row>
    <row r="1232" spans="1:7" x14ac:dyDescent="0.3">
      <c r="A1232" s="1">
        <v>44242</v>
      </c>
      <c r="B1232" t="s">
        <v>27</v>
      </c>
      <c r="C1232" t="str">
        <f>VLOOKUP(B1232,[1]Store_Code!$A$2:$B$10,2,FALSE)</f>
        <v>Dumfries</v>
      </c>
      <c r="D1232">
        <f t="shared" si="19"/>
        <v>13</v>
      </c>
      <c r="E1232" t="s">
        <v>8</v>
      </c>
      <c r="F1232" t="s">
        <v>11</v>
      </c>
      <c r="G1232">
        <v>7562</v>
      </c>
    </row>
    <row r="1233" spans="1:7" x14ac:dyDescent="0.3">
      <c r="A1233" s="1">
        <v>44242</v>
      </c>
      <c r="B1233" t="s">
        <v>27</v>
      </c>
      <c r="C1233" t="str">
        <f>VLOOKUP(B1233,[1]Store_Code!$A$2:$B$10,2,FALSE)</f>
        <v>Dumfries</v>
      </c>
      <c r="D1233">
        <f t="shared" si="19"/>
        <v>18</v>
      </c>
      <c r="E1233" t="s">
        <v>10</v>
      </c>
      <c r="F1233" t="s">
        <v>11</v>
      </c>
      <c r="G1233">
        <v>22046</v>
      </c>
    </row>
    <row r="1234" spans="1:7" x14ac:dyDescent="0.3">
      <c r="A1234" s="1">
        <v>44242</v>
      </c>
      <c r="B1234" t="s">
        <v>27</v>
      </c>
      <c r="C1234" t="str">
        <f>VLOOKUP(B1234,[1]Store_Code!$A$2:$B$10,2,FALSE)</f>
        <v>Dumfries</v>
      </c>
      <c r="D1234">
        <f t="shared" si="19"/>
        <v>9</v>
      </c>
      <c r="E1234" t="s">
        <v>13</v>
      </c>
      <c r="F1234" t="s">
        <v>11</v>
      </c>
      <c r="G1234">
        <v>3280</v>
      </c>
    </row>
    <row r="1235" spans="1:7" x14ac:dyDescent="0.3">
      <c r="A1235" s="1">
        <v>44242</v>
      </c>
      <c r="B1235" t="s">
        <v>28</v>
      </c>
      <c r="C1235" t="str">
        <f>VLOOKUP(B1235,[1]Store_Code!$A$2:$B$10,2,FALSE)</f>
        <v>Inverness</v>
      </c>
      <c r="D1235">
        <f t="shared" si="19"/>
        <v>22</v>
      </c>
      <c r="E1235" t="s">
        <v>8</v>
      </c>
      <c r="F1235" t="s">
        <v>11</v>
      </c>
      <c r="G1235">
        <v>9813</v>
      </c>
    </row>
    <row r="1236" spans="1:7" x14ac:dyDescent="0.3">
      <c r="A1236" s="1">
        <v>44242</v>
      </c>
      <c r="B1236" t="s">
        <v>28</v>
      </c>
      <c r="C1236" t="str">
        <f>VLOOKUP(B1236,[1]Store_Code!$A$2:$B$10,2,FALSE)</f>
        <v>Inverness</v>
      </c>
      <c r="D1236">
        <f t="shared" si="19"/>
        <v>20</v>
      </c>
      <c r="E1236" t="s">
        <v>10</v>
      </c>
      <c r="F1236" t="s">
        <v>11</v>
      </c>
      <c r="G1236">
        <v>35919</v>
      </c>
    </row>
    <row r="1237" spans="1:7" x14ac:dyDescent="0.3">
      <c r="A1237" s="1">
        <v>44242</v>
      </c>
      <c r="B1237" t="s">
        <v>28</v>
      </c>
      <c r="C1237" t="str">
        <f>VLOOKUP(B1237,[1]Store_Code!$A$2:$B$10,2,FALSE)</f>
        <v>Inverness</v>
      </c>
      <c r="D1237">
        <f t="shared" si="19"/>
        <v>20</v>
      </c>
      <c r="E1237" t="s">
        <v>13</v>
      </c>
      <c r="F1237" t="s">
        <v>11</v>
      </c>
      <c r="G1237">
        <v>5415</v>
      </c>
    </row>
    <row r="1238" spans="1:7" x14ac:dyDescent="0.3">
      <c r="A1238" s="1">
        <v>44242</v>
      </c>
      <c r="B1238" t="s">
        <v>29</v>
      </c>
      <c r="C1238" t="str">
        <f>VLOOKUP(B1238,[1]Store_Code!$A$2:$B$10,2,FALSE)</f>
        <v>Stirling</v>
      </c>
      <c r="D1238">
        <f t="shared" si="19"/>
        <v>22</v>
      </c>
      <c r="E1238" t="s">
        <v>8</v>
      </c>
      <c r="F1238" t="s">
        <v>11</v>
      </c>
      <c r="G1238">
        <v>8701</v>
      </c>
    </row>
    <row r="1239" spans="1:7" x14ac:dyDescent="0.3">
      <c r="A1239" s="1">
        <v>44242</v>
      </c>
      <c r="B1239" t="s">
        <v>29</v>
      </c>
      <c r="C1239" t="str">
        <f>VLOOKUP(B1239,[1]Store_Code!$A$2:$B$10,2,FALSE)</f>
        <v>Stirling</v>
      </c>
      <c r="D1239">
        <f t="shared" si="19"/>
        <v>21</v>
      </c>
      <c r="E1239" t="s">
        <v>10</v>
      </c>
      <c r="F1239" t="s">
        <v>11</v>
      </c>
      <c r="G1239">
        <v>28935</v>
      </c>
    </row>
    <row r="1240" spans="1:7" x14ac:dyDescent="0.3">
      <c r="A1240" s="1">
        <v>44242</v>
      </c>
      <c r="B1240" t="s">
        <v>29</v>
      </c>
      <c r="C1240" t="str">
        <f>VLOOKUP(B1240,[1]Store_Code!$A$2:$B$10,2,FALSE)</f>
        <v>Stirling</v>
      </c>
      <c r="D1240">
        <f t="shared" si="19"/>
        <v>15.7</v>
      </c>
      <c r="E1240" t="s">
        <v>13</v>
      </c>
      <c r="F1240" t="s">
        <v>9</v>
      </c>
      <c r="G1240">
        <v>6507</v>
      </c>
    </row>
    <row r="1241" spans="1:7" x14ac:dyDescent="0.3">
      <c r="A1241" s="1">
        <v>44242</v>
      </c>
      <c r="B1241" t="s">
        <v>30</v>
      </c>
      <c r="C1241" t="str">
        <f>VLOOKUP(B1241,[1]Store_Code!$A$2:$B$10,2,FALSE)</f>
        <v>Edinburgh</v>
      </c>
      <c r="D1241">
        <f t="shared" si="19"/>
        <v>29</v>
      </c>
      <c r="E1241" t="s">
        <v>8</v>
      </c>
      <c r="F1241" t="s">
        <v>11</v>
      </c>
      <c r="G1241">
        <v>14500</v>
      </c>
    </row>
    <row r="1242" spans="1:7" x14ac:dyDescent="0.3">
      <c r="A1242" s="1">
        <v>44242</v>
      </c>
      <c r="B1242" t="s">
        <v>30</v>
      </c>
      <c r="C1242" t="str">
        <f>VLOOKUP(B1242,[1]Store_Code!$A$2:$B$10,2,FALSE)</f>
        <v>Edinburgh</v>
      </c>
      <c r="D1242">
        <f t="shared" si="19"/>
        <v>39</v>
      </c>
      <c r="E1242" t="s">
        <v>10</v>
      </c>
      <c r="F1242" t="s">
        <v>11</v>
      </c>
      <c r="G1242">
        <v>62003</v>
      </c>
    </row>
    <row r="1243" spans="1:7" x14ac:dyDescent="0.3">
      <c r="A1243" s="1">
        <v>44242</v>
      </c>
      <c r="B1243" t="s">
        <v>30</v>
      </c>
      <c r="C1243" t="str">
        <f>VLOOKUP(B1243,[1]Store_Code!$A$2:$B$10,2,FALSE)</f>
        <v>Edinburgh</v>
      </c>
      <c r="D1243">
        <f t="shared" si="19"/>
        <v>24</v>
      </c>
      <c r="E1243" t="s">
        <v>13</v>
      </c>
      <c r="F1243" t="s">
        <v>11</v>
      </c>
      <c r="G1243">
        <v>8142</v>
      </c>
    </row>
    <row r="1244" spans="1:7" x14ac:dyDescent="0.3">
      <c r="A1244" s="1">
        <v>44243</v>
      </c>
      <c r="B1244" t="s">
        <v>7</v>
      </c>
      <c r="C1244" t="str">
        <f>VLOOKUP(B1244,[1]Store_Code!$A$2:$B$10,2,FALSE)</f>
        <v>Perth</v>
      </c>
      <c r="D1244">
        <f t="shared" si="19"/>
        <v>18</v>
      </c>
      <c r="E1244" t="s">
        <v>8</v>
      </c>
      <c r="F1244" t="s">
        <v>11</v>
      </c>
      <c r="G1244">
        <v>6161</v>
      </c>
    </row>
    <row r="1245" spans="1:7" x14ac:dyDescent="0.3">
      <c r="A1245" s="1">
        <v>44243</v>
      </c>
      <c r="B1245" t="s">
        <v>7</v>
      </c>
      <c r="C1245" t="str">
        <f>VLOOKUP(B1245,[1]Store_Code!$A$2:$B$10,2,FALSE)</f>
        <v>Perth</v>
      </c>
      <c r="D1245">
        <f t="shared" si="19"/>
        <v>19</v>
      </c>
      <c r="E1245" t="s">
        <v>10</v>
      </c>
      <c r="F1245" t="s">
        <v>11</v>
      </c>
      <c r="G1245">
        <v>22472</v>
      </c>
    </row>
    <row r="1246" spans="1:7" x14ac:dyDescent="0.3">
      <c r="A1246" s="1">
        <v>44243</v>
      </c>
      <c r="B1246" t="s">
        <v>7</v>
      </c>
      <c r="C1246" t="str">
        <f>VLOOKUP(B1246,[1]Store_Code!$A$2:$B$10,2,FALSE)</f>
        <v>Perth</v>
      </c>
      <c r="D1246">
        <f t="shared" si="19"/>
        <v>13</v>
      </c>
      <c r="E1246" t="s">
        <v>13</v>
      </c>
      <c r="F1246" t="s">
        <v>11</v>
      </c>
      <c r="G1246">
        <v>6531</v>
      </c>
    </row>
    <row r="1247" spans="1:7" x14ac:dyDescent="0.3">
      <c r="A1247" s="1">
        <v>44243</v>
      </c>
      <c r="B1247" t="s">
        <v>15</v>
      </c>
      <c r="C1247" t="str">
        <f>VLOOKUP(B1247,[1]Store_Code!$A$2:$B$10,2,FALSE)</f>
        <v>Aberdeen</v>
      </c>
      <c r="D1247">
        <f t="shared" si="19"/>
        <v>24</v>
      </c>
      <c r="E1247" t="s">
        <v>8</v>
      </c>
      <c r="F1247" t="s">
        <v>11</v>
      </c>
      <c r="G1247">
        <v>10022</v>
      </c>
    </row>
    <row r="1248" spans="1:7" x14ac:dyDescent="0.3">
      <c r="A1248" s="1">
        <v>44243</v>
      </c>
      <c r="B1248" t="s">
        <v>15</v>
      </c>
      <c r="C1248" t="str">
        <f>VLOOKUP(B1248,[1]Store_Code!$A$2:$B$10,2,FALSE)</f>
        <v>Aberdeen</v>
      </c>
      <c r="D1248">
        <f t="shared" si="19"/>
        <v>28</v>
      </c>
      <c r="E1248" t="s">
        <v>10</v>
      </c>
      <c r="F1248" t="s">
        <v>11</v>
      </c>
      <c r="G1248">
        <v>35373</v>
      </c>
    </row>
    <row r="1249" spans="1:7" x14ac:dyDescent="0.3">
      <c r="A1249" s="1">
        <v>44243</v>
      </c>
      <c r="B1249" t="s">
        <v>15</v>
      </c>
      <c r="C1249" t="str">
        <f>VLOOKUP(B1249,[1]Store_Code!$A$2:$B$10,2,FALSE)</f>
        <v>Aberdeen</v>
      </c>
      <c r="D1249">
        <f t="shared" si="19"/>
        <v>16</v>
      </c>
      <c r="E1249" t="s">
        <v>13</v>
      </c>
      <c r="F1249" t="s">
        <v>11</v>
      </c>
      <c r="G1249">
        <v>6579</v>
      </c>
    </row>
    <row r="1250" spans="1:7" x14ac:dyDescent="0.3">
      <c r="A1250" s="1">
        <v>44243</v>
      </c>
      <c r="B1250" t="s">
        <v>19</v>
      </c>
      <c r="C1250" t="str">
        <f>VLOOKUP(B1250,[1]Store_Code!$A$2:$B$10,2,FALSE)</f>
        <v>St Andrews</v>
      </c>
      <c r="D1250">
        <f t="shared" si="19"/>
        <v>15</v>
      </c>
      <c r="E1250" t="s">
        <v>8</v>
      </c>
      <c r="F1250" t="s">
        <v>11</v>
      </c>
      <c r="G1250">
        <v>5543</v>
      </c>
    </row>
    <row r="1251" spans="1:7" x14ac:dyDescent="0.3">
      <c r="A1251" s="1">
        <v>44243</v>
      </c>
      <c r="B1251" t="s">
        <v>19</v>
      </c>
      <c r="C1251" t="str">
        <f>VLOOKUP(B1251,[1]Store_Code!$A$2:$B$10,2,FALSE)</f>
        <v>St Andrews</v>
      </c>
      <c r="D1251">
        <f t="shared" si="19"/>
        <v>19</v>
      </c>
      <c r="E1251" t="s">
        <v>10</v>
      </c>
      <c r="F1251" t="s">
        <v>11</v>
      </c>
      <c r="G1251">
        <v>17828</v>
      </c>
    </row>
    <row r="1252" spans="1:7" x14ac:dyDescent="0.3">
      <c r="A1252" s="1">
        <v>44243</v>
      </c>
      <c r="B1252" t="s">
        <v>19</v>
      </c>
      <c r="C1252" t="str">
        <f>VLOOKUP(B1252,[1]Store_Code!$A$2:$B$10,2,FALSE)</f>
        <v>St Andrews</v>
      </c>
      <c r="D1252">
        <f t="shared" si="19"/>
        <v>10</v>
      </c>
      <c r="E1252" t="s">
        <v>13</v>
      </c>
      <c r="F1252" t="s">
        <v>9</v>
      </c>
      <c r="G1252">
        <v>7027</v>
      </c>
    </row>
    <row r="1253" spans="1:7" x14ac:dyDescent="0.3">
      <c r="A1253" s="1">
        <v>44243</v>
      </c>
      <c r="B1253" t="s">
        <v>23</v>
      </c>
      <c r="C1253" t="str">
        <f>VLOOKUP(B1253,[1]Store_Code!$A$2:$B$10,2,FALSE)</f>
        <v>Dundee</v>
      </c>
      <c r="D1253">
        <f t="shared" si="19"/>
        <v>23</v>
      </c>
      <c r="E1253" t="s">
        <v>8</v>
      </c>
      <c r="F1253" t="s">
        <v>11</v>
      </c>
      <c r="G1253">
        <v>11223</v>
      </c>
    </row>
    <row r="1254" spans="1:7" x14ac:dyDescent="0.3">
      <c r="A1254" s="1">
        <v>44243</v>
      </c>
      <c r="B1254" t="s">
        <v>23</v>
      </c>
      <c r="C1254" t="str">
        <f>VLOOKUP(B1254,[1]Store_Code!$A$2:$B$10,2,FALSE)</f>
        <v>Dundee</v>
      </c>
      <c r="D1254">
        <f t="shared" si="19"/>
        <v>30</v>
      </c>
      <c r="E1254" t="s">
        <v>10</v>
      </c>
      <c r="F1254" t="s">
        <v>11</v>
      </c>
      <c r="G1254">
        <v>34109</v>
      </c>
    </row>
    <row r="1255" spans="1:7" x14ac:dyDescent="0.3">
      <c r="A1255" s="1">
        <v>44243</v>
      </c>
      <c r="B1255" t="s">
        <v>23</v>
      </c>
      <c r="C1255" t="str">
        <f>VLOOKUP(B1255,[1]Store_Code!$A$2:$B$10,2,FALSE)</f>
        <v>Dundee</v>
      </c>
      <c r="D1255">
        <f t="shared" si="19"/>
        <v>22</v>
      </c>
      <c r="E1255" t="s">
        <v>13</v>
      </c>
      <c r="F1255" t="s">
        <v>9</v>
      </c>
      <c r="G1255">
        <v>10503</v>
      </c>
    </row>
    <row r="1256" spans="1:7" x14ac:dyDescent="0.3">
      <c r="A1256" s="1">
        <v>44243</v>
      </c>
      <c r="B1256" t="s">
        <v>26</v>
      </c>
      <c r="C1256" t="str">
        <f>VLOOKUP(B1256,[1]Store_Code!$A$2:$B$10,2,FALSE)</f>
        <v>Glasgow</v>
      </c>
      <c r="D1256">
        <f t="shared" si="19"/>
        <v>31</v>
      </c>
      <c r="E1256" t="s">
        <v>8</v>
      </c>
      <c r="F1256" t="s">
        <v>11</v>
      </c>
      <c r="G1256">
        <v>21263</v>
      </c>
    </row>
    <row r="1257" spans="1:7" x14ac:dyDescent="0.3">
      <c r="A1257" s="1">
        <v>44243</v>
      </c>
      <c r="B1257" t="s">
        <v>26</v>
      </c>
      <c r="C1257" t="str">
        <f>VLOOKUP(B1257,[1]Store_Code!$A$2:$B$10,2,FALSE)</f>
        <v>Glasgow</v>
      </c>
      <c r="D1257">
        <f t="shared" si="19"/>
        <v>44</v>
      </c>
      <c r="E1257" t="s">
        <v>10</v>
      </c>
      <c r="F1257" t="s">
        <v>11</v>
      </c>
      <c r="G1257">
        <v>80224</v>
      </c>
    </row>
    <row r="1258" spans="1:7" x14ac:dyDescent="0.3">
      <c r="A1258" s="1">
        <v>44243</v>
      </c>
      <c r="B1258" t="s">
        <v>26</v>
      </c>
      <c r="C1258" t="str">
        <f>VLOOKUP(B1258,[1]Store_Code!$A$2:$B$10,2,FALSE)</f>
        <v>Glasgow</v>
      </c>
      <c r="D1258">
        <f t="shared" si="19"/>
        <v>26</v>
      </c>
      <c r="E1258" t="s">
        <v>13</v>
      </c>
      <c r="F1258" t="s">
        <v>11</v>
      </c>
      <c r="G1258">
        <v>11411</v>
      </c>
    </row>
    <row r="1259" spans="1:7" x14ac:dyDescent="0.3">
      <c r="A1259" s="1">
        <v>44243</v>
      </c>
      <c r="B1259" t="s">
        <v>27</v>
      </c>
      <c r="C1259" t="str">
        <f>VLOOKUP(B1259,[1]Store_Code!$A$2:$B$10,2,FALSE)</f>
        <v>Dumfries</v>
      </c>
      <c r="D1259">
        <f t="shared" si="19"/>
        <v>13</v>
      </c>
      <c r="E1259" t="s">
        <v>8</v>
      </c>
      <c r="F1259" t="s">
        <v>11</v>
      </c>
      <c r="G1259">
        <v>7315</v>
      </c>
    </row>
    <row r="1260" spans="1:7" x14ac:dyDescent="0.3">
      <c r="A1260" s="1">
        <v>44243</v>
      </c>
      <c r="B1260" t="s">
        <v>27</v>
      </c>
      <c r="C1260" t="str">
        <f>VLOOKUP(B1260,[1]Store_Code!$A$2:$B$10,2,FALSE)</f>
        <v>Dumfries</v>
      </c>
      <c r="D1260">
        <f t="shared" si="19"/>
        <v>18</v>
      </c>
      <c r="E1260" t="s">
        <v>10</v>
      </c>
      <c r="F1260" t="s">
        <v>11</v>
      </c>
      <c r="G1260">
        <v>18192</v>
      </c>
    </row>
    <row r="1261" spans="1:7" x14ac:dyDescent="0.3">
      <c r="A1261" s="1">
        <v>44243</v>
      </c>
      <c r="B1261" t="s">
        <v>27</v>
      </c>
      <c r="C1261" t="str">
        <f>VLOOKUP(B1261,[1]Store_Code!$A$2:$B$10,2,FALSE)</f>
        <v>Dumfries</v>
      </c>
      <c r="D1261">
        <f t="shared" si="19"/>
        <v>9</v>
      </c>
      <c r="E1261" t="s">
        <v>13</v>
      </c>
      <c r="F1261" t="s">
        <v>11</v>
      </c>
      <c r="G1261">
        <v>3384</v>
      </c>
    </row>
    <row r="1262" spans="1:7" x14ac:dyDescent="0.3">
      <c r="A1262" s="1">
        <v>44243</v>
      </c>
      <c r="B1262" t="s">
        <v>28</v>
      </c>
      <c r="C1262" t="str">
        <f>VLOOKUP(B1262,[1]Store_Code!$A$2:$B$10,2,FALSE)</f>
        <v>Inverness</v>
      </c>
      <c r="D1262">
        <f t="shared" si="19"/>
        <v>22</v>
      </c>
      <c r="E1262" t="s">
        <v>8</v>
      </c>
      <c r="F1262" t="s">
        <v>11</v>
      </c>
      <c r="G1262">
        <v>9469</v>
      </c>
    </row>
    <row r="1263" spans="1:7" x14ac:dyDescent="0.3">
      <c r="A1263" s="1">
        <v>44243</v>
      </c>
      <c r="B1263" t="s">
        <v>28</v>
      </c>
      <c r="C1263" t="str">
        <f>VLOOKUP(B1263,[1]Store_Code!$A$2:$B$10,2,FALSE)</f>
        <v>Inverness</v>
      </c>
      <c r="D1263">
        <f t="shared" si="19"/>
        <v>20</v>
      </c>
      <c r="E1263" t="s">
        <v>10</v>
      </c>
      <c r="F1263" t="s">
        <v>11</v>
      </c>
      <c r="G1263">
        <v>29640</v>
      </c>
    </row>
    <row r="1264" spans="1:7" x14ac:dyDescent="0.3">
      <c r="A1264" s="1">
        <v>44243</v>
      </c>
      <c r="B1264" t="s">
        <v>28</v>
      </c>
      <c r="C1264" t="str">
        <f>VLOOKUP(B1264,[1]Store_Code!$A$2:$B$10,2,FALSE)</f>
        <v>Inverness</v>
      </c>
      <c r="D1264">
        <f t="shared" si="19"/>
        <v>20</v>
      </c>
      <c r="E1264" t="s">
        <v>13</v>
      </c>
      <c r="F1264" t="s">
        <v>11</v>
      </c>
      <c r="G1264">
        <v>5586</v>
      </c>
    </row>
    <row r="1265" spans="1:10" x14ac:dyDescent="0.3">
      <c r="A1265" s="1">
        <v>44243</v>
      </c>
      <c r="B1265" t="s">
        <v>29</v>
      </c>
      <c r="C1265" t="str">
        <f>VLOOKUP(B1265,[1]Store_Code!$A$2:$B$10,2,FALSE)</f>
        <v>Stirling</v>
      </c>
      <c r="D1265">
        <f t="shared" si="19"/>
        <v>22</v>
      </c>
      <c r="E1265" t="s">
        <v>8</v>
      </c>
      <c r="F1265" t="s">
        <v>11</v>
      </c>
      <c r="G1265" s="15">
        <v>7228</v>
      </c>
      <c r="H1265" s="15"/>
      <c r="I1265" s="15"/>
      <c r="J1265" s="15"/>
    </row>
    <row r="1266" spans="1:10" x14ac:dyDescent="0.3">
      <c r="A1266" s="1">
        <v>44243</v>
      </c>
      <c r="B1266" t="s">
        <v>29</v>
      </c>
      <c r="C1266" t="str">
        <f>VLOOKUP(B1266,[1]Store_Code!$A$2:$B$10,2,FALSE)</f>
        <v>Stirling</v>
      </c>
      <c r="D1266">
        <f t="shared" si="19"/>
        <v>21</v>
      </c>
      <c r="E1266" t="s">
        <v>10</v>
      </c>
      <c r="F1266" t="s">
        <v>11</v>
      </c>
      <c r="G1266">
        <v>23876</v>
      </c>
    </row>
    <row r="1267" spans="1:10" x14ac:dyDescent="0.3">
      <c r="A1267" s="1">
        <v>44243</v>
      </c>
      <c r="B1267" t="s">
        <v>29</v>
      </c>
      <c r="C1267" t="str">
        <f>VLOOKUP(B1267,[1]Store_Code!$A$2:$B$10,2,FALSE)</f>
        <v>Stirling</v>
      </c>
      <c r="D1267">
        <f t="shared" si="19"/>
        <v>15.7</v>
      </c>
      <c r="E1267" t="s">
        <v>13</v>
      </c>
      <c r="F1267" t="s">
        <v>11</v>
      </c>
      <c r="G1267">
        <v>5598</v>
      </c>
    </row>
    <row r="1268" spans="1:10" x14ac:dyDescent="0.3">
      <c r="A1268" s="1">
        <v>44243</v>
      </c>
      <c r="B1268" t="s">
        <v>30</v>
      </c>
      <c r="C1268" t="str">
        <f>VLOOKUP(B1268,[1]Store_Code!$A$2:$B$10,2,FALSE)</f>
        <v>Edinburgh</v>
      </c>
      <c r="D1268">
        <f t="shared" si="19"/>
        <v>29</v>
      </c>
      <c r="E1268" t="s">
        <v>8</v>
      </c>
      <c r="F1268" t="s">
        <v>11</v>
      </c>
      <c r="G1268">
        <v>14028</v>
      </c>
    </row>
    <row r="1269" spans="1:10" x14ac:dyDescent="0.3">
      <c r="A1269" s="1">
        <v>44243</v>
      </c>
      <c r="B1269" t="s">
        <v>30</v>
      </c>
      <c r="C1269" t="str">
        <f>VLOOKUP(B1269,[1]Store_Code!$A$2:$B$10,2,FALSE)</f>
        <v>Edinburgh</v>
      </c>
      <c r="D1269">
        <f t="shared" si="19"/>
        <v>39</v>
      </c>
      <c r="E1269" t="s">
        <v>10</v>
      </c>
      <c r="F1269" t="s">
        <v>11</v>
      </c>
      <c r="G1269">
        <v>51164</v>
      </c>
    </row>
    <row r="1270" spans="1:10" x14ac:dyDescent="0.3">
      <c r="A1270" s="1">
        <v>44243</v>
      </c>
      <c r="B1270" t="s">
        <v>30</v>
      </c>
      <c r="C1270" t="str">
        <f>VLOOKUP(B1270,[1]Store_Code!$A$2:$B$10,2,FALSE)</f>
        <v>Edinburgh</v>
      </c>
      <c r="D1270">
        <f t="shared" si="19"/>
        <v>24</v>
      </c>
      <c r="E1270" t="s">
        <v>13</v>
      </c>
      <c r="F1270" t="s">
        <v>11</v>
      </c>
      <c r="G1270">
        <v>8398</v>
      </c>
    </row>
    <row r="1271" spans="1:10" x14ac:dyDescent="0.3">
      <c r="A1271" s="1">
        <v>44244</v>
      </c>
      <c r="B1271" t="s">
        <v>7</v>
      </c>
      <c r="C1271" t="str">
        <f>VLOOKUP(B1271,[1]Store_Code!$A$2:$B$10,2,FALSE)</f>
        <v>Perth</v>
      </c>
      <c r="D1271">
        <f t="shared" si="19"/>
        <v>18</v>
      </c>
      <c r="E1271" t="s">
        <v>8</v>
      </c>
      <c r="F1271" t="s">
        <v>9</v>
      </c>
      <c r="G1271" s="15">
        <v>9717</v>
      </c>
      <c r="H1271" s="15"/>
      <c r="I1271" s="15"/>
      <c r="J1271" s="15"/>
    </row>
    <row r="1272" spans="1:10" x14ac:dyDescent="0.3">
      <c r="A1272" s="1">
        <v>44244</v>
      </c>
      <c r="B1272" t="s">
        <v>7</v>
      </c>
      <c r="C1272" t="str">
        <f>VLOOKUP(B1272,[1]Store_Code!$A$2:$B$10,2,FALSE)</f>
        <v>Perth</v>
      </c>
      <c r="D1272">
        <f t="shared" si="19"/>
        <v>19</v>
      </c>
      <c r="E1272" t="s">
        <v>10</v>
      </c>
      <c r="F1272" t="s">
        <v>11</v>
      </c>
      <c r="G1272">
        <v>25378</v>
      </c>
    </row>
    <row r="1273" spans="1:10" x14ac:dyDescent="0.3">
      <c r="A1273" s="1">
        <v>44244</v>
      </c>
      <c r="B1273" t="s">
        <v>7</v>
      </c>
      <c r="C1273" t="str">
        <f>VLOOKUP(B1273,[1]Store_Code!$A$2:$B$10,2,FALSE)</f>
        <v>Perth</v>
      </c>
      <c r="D1273">
        <f t="shared" si="19"/>
        <v>13</v>
      </c>
      <c r="E1273" t="s">
        <v>13</v>
      </c>
      <c r="F1273" t="s">
        <v>11</v>
      </c>
      <c r="G1273">
        <v>6612</v>
      </c>
    </row>
    <row r="1274" spans="1:10" x14ac:dyDescent="0.3">
      <c r="A1274" s="1">
        <v>44244</v>
      </c>
      <c r="B1274" t="s">
        <v>15</v>
      </c>
      <c r="C1274" t="str">
        <f>VLOOKUP(B1274,[1]Store_Code!$A$2:$B$10,2,FALSE)</f>
        <v>Aberdeen</v>
      </c>
      <c r="D1274">
        <f t="shared" si="19"/>
        <v>24</v>
      </c>
      <c r="E1274" t="s">
        <v>8</v>
      </c>
      <c r="F1274" t="s">
        <v>11</v>
      </c>
      <c r="G1274">
        <v>10490</v>
      </c>
    </row>
    <row r="1275" spans="1:10" x14ac:dyDescent="0.3">
      <c r="A1275" s="1">
        <v>44244</v>
      </c>
      <c r="B1275" t="s">
        <v>15</v>
      </c>
      <c r="C1275" t="str">
        <f>VLOOKUP(B1275,[1]Store_Code!$A$2:$B$10,2,FALSE)</f>
        <v>Aberdeen</v>
      </c>
      <c r="D1275">
        <f t="shared" si="19"/>
        <v>28</v>
      </c>
      <c r="E1275" t="s">
        <v>10</v>
      </c>
      <c r="F1275" t="s">
        <v>11</v>
      </c>
      <c r="G1275">
        <v>39947</v>
      </c>
    </row>
    <row r="1276" spans="1:10" x14ac:dyDescent="0.3">
      <c r="A1276" s="1">
        <v>44244</v>
      </c>
      <c r="B1276" t="s">
        <v>15</v>
      </c>
      <c r="C1276" t="str">
        <f>VLOOKUP(B1276,[1]Store_Code!$A$2:$B$10,2,FALSE)</f>
        <v>Aberdeen</v>
      </c>
      <c r="D1276">
        <f t="shared" si="19"/>
        <v>16</v>
      </c>
      <c r="E1276" t="s">
        <v>13</v>
      </c>
      <c r="F1276" t="s">
        <v>11</v>
      </c>
      <c r="G1276">
        <v>6662</v>
      </c>
    </row>
    <row r="1277" spans="1:10" x14ac:dyDescent="0.3">
      <c r="A1277" s="1">
        <v>44244</v>
      </c>
      <c r="B1277" t="s">
        <v>19</v>
      </c>
      <c r="C1277" t="str">
        <f>VLOOKUP(B1277,[1]Store_Code!$A$2:$B$10,2,FALSE)</f>
        <v>St Andrews</v>
      </c>
      <c r="D1277">
        <f t="shared" si="19"/>
        <v>15</v>
      </c>
      <c r="E1277" t="s">
        <v>8</v>
      </c>
      <c r="F1277" t="s">
        <v>11</v>
      </c>
      <c r="G1277">
        <v>5829</v>
      </c>
    </row>
    <row r="1278" spans="1:10" x14ac:dyDescent="0.3">
      <c r="A1278" s="1">
        <v>44244</v>
      </c>
      <c r="B1278" t="s">
        <v>19</v>
      </c>
      <c r="C1278" t="str">
        <f>VLOOKUP(B1278,[1]Store_Code!$A$2:$B$10,2,FALSE)</f>
        <v>St Andrews</v>
      </c>
      <c r="D1278">
        <f t="shared" si="19"/>
        <v>19</v>
      </c>
      <c r="E1278" t="s">
        <v>10</v>
      </c>
      <c r="F1278" t="s">
        <v>11</v>
      </c>
      <c r="G1278">
        <v>20133</v>
      </c>
    </row>
    <row r="1279" spans="1:10" x14ac:dyDescent="0.3">
      <c r="A1279" s="1">
        <v>44244</v>
      </c>
      <c r="B1279" t="s">
        <v>19</v>
      </c>
      <c r="C1279" t="str">
        <f>VLOOKUP(B1279,[1]Store_Code!$A$2:$B$10,2,FALSE)</f>
        <v>St Andrews</v>
      </c>
      <c r="D1279">
        <f t="shared" si="19"/>
        <v>10</v>
      </c>
      <c r="E1279" t="s">
        <v>13</v>
      </c>
      <c r="F1279" t="s">
        <v>11</v>
      </c>
      <c r="G1279">
        <v>5430</v>
      </c>
    </row>
    <row r="1280" spans="1:10" x14ac:dyDescent="0.3">
      <c r="A1280" s="1">
        <v>44244</v>
      </c>
      <c r="B1280" t="s">
        <v>23</v>
      </c>
      <c r="C1280" t="str">
        <f>VLOOKUP(B1280,[1]Store_Code!$A$2:$B$10,2,FALSE)</f>
        <v>Dundee</v>
      </c>
      <c r="D1280">
        <f t="shared" si="19"/>
        <v>23</v>
      </c>
      <c r="E1280" t="s">
        <v>8</v>
      </c>
      <c r="F1280" t="s">
        <v>11</v>
      </c>
      <c r="G1280">
        <v>11748</v>
      </c>
    </row>
    <row r="1281" spans="1:7" x14ac:dyDescent="0.3">
      <c r="A1281" s="1">
        <v>44244</v>
      </c>
      <c r="B1281" t="s">
        <v>23</v>
      </c>
      <c r="C1281" t="str">
        <f>VLOOKUP(B1281,[1]Store_Code!$A$2:$B$10,2,FALSE)</f>
        <v>Dundee</v>
      </c>
      <c r="D1281">
        <f t="shared" si="19"/>
        <v>30</v>
      </c>
      <c r="E1281" t="s">
        <v>10</v>
      </c>
      <c r="F1281" t="s">
        <v>11</v>
      </c>
      <c r="G1281">
        <v>38520</v>
      </c>
    </row>
    <row r="1282" spans="1:7" x14ac:dyDescent="0.3">
      <c r="A1282" s="1">
        <v>44244</v>
      </c>
      <c r="B1282" t="s">
        <v>23</v>
      </c>
      <c r="C1282" t="str">
        <f>VLOOKUP(B1282,[1]Store_Code!$A$2:$B$10,2,FALSE)</f>
        <v>Dundee</v>
      </c>
      <c r="D1282">
        <f t="shared" ref="D1282:D1345" si="20">INDEX($I$4:$K$12,MATCH(C1282,$H$4:$H$12,0),MATCH(E1282,I$3:K$3,0))</f>
        <v>22</v>
      </c>
      <c r="E1282" t="s">
        <v>13</v>
      </c>
      <c r="F1282" t="s">
        <v>9</v>
      </c>
      <c r="G1282">
        <v>10599</v>
      </c>
    </row>
    <row r="1283" spans="1:7" x14ac:dyDescent="0.3">
      <c r="A1283" s="1">
        <v>44244</v>
      </c>
      <c r="B1283" t="s">
        <v>26</v>
      </c>
      <c r="C1283" t="str">
        <f>VLOOKUP(B1283,[1]Store_Code!$A$2:$B$10,2,FALSE)</f>
        <v>Glasgow</v>
      </c>
      <c r="D1283">
        <f t="shared" si="20"/>
        <v>31</v>
      </c>
      <c r="E1283" t="s">
        <v>8</v>
      </c>
      <c r="F1283" t="s">
        <v>11</v>
      </c>
      <c r="G1283">
        <v>22258</v>
      </c>
    </row>
    <row r="1284" spans="1:7" x14ac:dyDescent="0.3">
      <c r="A1284" s="1">
        <v>44244</v>
      </c>
      <c r="B1284" t="s">
        <v>26</v>
      </c>
      <c r="C1284" t="str">
        <f>VLOOKUP(B1284,[1]Store_Code!$A$2:$B$10,2,FALSE)</f>
        <v>Glasgow</v>
      </c>
      <c r="D1284">
        <f t="shared" si="20"/>
        <v>44</v>
      </c>
      <c r="E1284" t="s">
        <v>10</v>
      </c>
      <c r="F1284" t="s">
        <v>11</v>
      </c>
      <c r="G1284">
        <v>90599</v>
      </c>
    </row>
    <row r="1285" spans="1:7" x14ac:dyDescent="0.3">
      <c r="A1285" s="1">
        <v>44244</v>
      </c>
      <c r="B1285" t="s">
        <v>26</v>
      </c>
      <c r="C1285" t="str">
        <f>VLOOKUP(B1285,[1]Store_Code!$A$2:$B$10,2,FALSE)</f>
        <v>Glasgow</v>
      </c>
      <c r="D1285">
        <f t="shared" si="20"/>
        <v>26</v>
      </c>
      <c r="E1285" t="s">
        <v>13</v>
      </c>
      <c r="F1285" t="s">
        <v>11</v>
      </c>
      <c r="G1285">
        <v>11553</v>
      </c>
    </row>
    <row r="1286" spans="1:7" x14ac:dyDescent="0.3">
      <c r="A1286" s="1">
        <v>44244</v>
      </c>
      <c r="B1286" t="s">
        <v>27</v>
      </c>
      <c r="C1286" t="str">
        <f>VLOOKUP(B1286,[1]Store_Code!$A$2:$B$10,2,FALSE)</f>
        <v>Dumfries</v>
      </c>
      <c r="D1286">
        <f t="shared" si="20"/>
        <v>13</v>
      </c>
      <c r="E1286" t="s">
        <v>8</v>
      </c>
      <c r="F1286" t="s">
        <v>11</v>
      </c>
      <c r="G1286">
        <v>7659</v>
      </c>
    </row>
    <row r="1287" spans="1:7" x14ac:dyDescent="0.3">
      <c r="A1287" s="1">
        <v>44244</v>
      </c>
      <c r="B1287" t="s">
        <v>27</v>
      </c>
      <c r="C1287" t="str">
        <f>VLOOKUP(B1287,[1]Store_Code!$A$2:$B$10,2,FALSE)</f>
        <v>Dumfries</v>
      </c>
      <c r="D1287">
        <f t="shared" si="20"/>
        <v>18</v>
      </c>
      <c r="E1287" t="s">
        <v>10</v>
      </c>
      <c r="F1287" t="s">
        <v>11</v>
      </c>
      <c r="G1287">
        <v>20544</v>
      </c>
    </row>
    <row r="1288" spans="1:7" x14ac:dyDescent="0.3">
      <c r="A1288" s="1">
        <v>44244</v>
      </c>
      <c r="B1288" t="s">
        <v>27</v>
      </c>
      <c r="C1288" t="str">
        <f>VLOOKUP(B1288,[1]Store_Code!$A$2:$B$10,2,FALSE)</f>
        <v>Dumfries</v>
      </c>
      <c r="D1288">
        <f t="shared" si="20"/>
        <v>9</v>
      </c>
      <c r="E1288" t="s">
        <v>13</v>
      </c>
      <c r="F1288" t="s">
        <v>11</v>
      </c>
      <c r="G1288">
        <v>3426</v>
      </c>
    </row>
    <row r="1289" spans="1:7" x14ac:dyDescent="0.3">
      <c r="A1289" s="1">
        <v>44244</v>
      </c>
      <c r="B1289" t="s">
        <v>28</v>
      </c>
      <c r="C1289" t="str">
        <f>VLOOKUP(B1289,[1]Store_Code!$A$2:$B$10,2,FALSE)</f>
        <v>Inverness</v>
      </c>
      <c r="D1289">
        <f t="shared" si="20"/>
        <v>22</v>
      </c>
      <c r="E1289" t="s">
        <v>8</v>
      </c>
      <c r="F1289" t="s">
        <v>11</v>
      </c>
      <c r="G1289">
        <v>9948</v>
      </c>
    </row>
    <row r="1290" spans="1:7" x14ac:dyDescent="0.3">
      <c r="A1290" s="1">
        <v>44244</v>
      </c>
      <c r="B1290" t="s">
        <v>28</v>
      </c>
      <c r="C1290" t="str">
        <f>VLOOKUP(B1290,[1]Store_Code!$A$2:$B$10,2,FALSE)</f>
        <v>Inverness</v>
      </c>
      <c r="D1290">
        <f t="shared" si="20"/>
        <v>20</v>
      </c>
      <c r="E1290" t="s">
        <v>10</v>
      </c>
      <c r="F1290" t="s">
        <v>11</v>
      </c>
      <c r="G1290">
        <v>33472</v>
      </c>
    </row>
    <row r="1291" spans="1:7" x14ac:dyDescent="0.3">
      <c r="A1291" s="1">
        <v>44244</v>
      </c>
      <c r="B1291" t="s">
        <v>28</v>
      </c>
      <c r="C1291" t="str">
        <f>VLOOKUP(B1291,[1]Store_Code!$A$2:$B$10,2,FALSE)</f>
        <v>Inverness</v>
      </c>
      <c r="D1291">
        <f t="shared" si="20"/>
        <v>20</v>
      </c>
      <c r="E1291" t="s">
        <v>13</v>
      </c>
      <c r="F1291" t="s">
        <v>11</v>
      </c>
      <c r="G1291">
        <v>5654</v>
      </c>
    </row>
    <row r="1292" spans="1:7" x14ac:dyDescent="0.3">
      <c r="A1292" s="1">
        <v>44244</v>
      </c>
      <c r="B1292" t="s">
        <v>29</v>
      </c>
      <c r="C1292" t="str">
        <f>VLOOKUP(B1292,[1]Store_Code!$A$2:$B$10,2,FALSE)</f>
        <v>Stirling</v>
      </c>
      <c r="D1292">
        <f t="shared" si="20"/>
        <v>22</v>
      </c>
      <c r="E1292" t="s">
        <v>8</v>
      </c>
      <c r="F1292" t="s">
        <v>11</v>
      </c>
      <c r="G1292">
        <v>8811</v>
      </c>
    </row>
    <row r="1293" spans="1:7" x14ac:dyDescent="0.3">
      <c r="A1293" s="1">
        <v>44244</v>
      </c>
      <c r="B1293" t="s">
        <v>29</v>
      </c>
      <c r="C1293" t="str">
        <f>VLOOKUP(B1293,[1]Store_Code!$A$2:$B$10,2,FALSE)</f>
        <v>Stirling</v>
      </c>
      <c r="D1293">
        <f t="shared" si="20"/>
        <v>21</v>
      </c>
      <c r="E1293" t="s">
        <v>10</v>
      </c>
      <c r="F1293" t="s">
        <v>11</v>
      </c>
      <c r="G1293">
        <v>26964</v>
      </c>
    </row>
    <row r="1294" spans="1:7" x14ac:dyDescent="0.3">
      <c r="A1294" s="1">
        <v>44244</v>
      </c>
      <c r="B1294" t="s">
        <v>29</v>
      </c>
      <c r="C1294" t="str">
        <f>VLOOKUP(B1294,[1]Store_Code!$A$2:$B$10,2,FALSE)</f>
        <v>Stirling</v>
      </c>
      <c r="D1294">
        <f t="shared" si="20"/>
        <v>15.7</v>
      </c>
      <c r="E1294" t="s">
        <v>13</v>
      </c>
      <c r="F1294" t="s">
        <v>11</v>
      </c>
      <c r="G1294">
        <v>5667</v>
      </c>
    </row>
    <row r="1295" spans="1:7" x14ac:dyDescent="0.3">
      <c r="A1295" s="1">
        <v>44244</v>
      </c>
      <c r="B1295" t="s">
        <v>30</v>
      </c>
      <c r="C1295" t="str">
        <f>VLOOKUP(B1295,[1]Store_Code!$A$2:$B$10,2,FALSE)</f>
        <v>Edinburgh</v>
      </c>
      <c r="D1295">
        <f t="shared" si="20"/>
        <v>29</v>
      </c>
      <c r="E1295" t="s">
        <v>8</v>
      </c>
      <c r="F1295" t="s">
        <v>11</v>
      </c>
      <c r="G1295">
        <v>14685</v>
      </c>
    </row>
    <row r="1296" spans="1:7" x14ac:dyDescent="0.3">
      <c r="A1296" s="1">
        <v>44244</v>
      </c>
      <c r="B1296" t="s">
        <v>30</v>
      </c>
      <c r="C1296" t="str">
        <f>VLOOKUP(B1296,[1]Store_Code!$A$2:$B$10,2,FALSE)</f>
        <v>Edinburgh</v>
      </c>
      <c r="D1296">
        <f t="shared" si="20"/>
        <v>39</v>
      </c>
      <c r="E1296" t="s">
        <v>10</v>
      </c>
      <c r="F1296" t="s">
        <v>11</v>
      </c>
      <c r="G1296">
        <v>57780</v>
      </c>
    </row>
    <row r="1297" spans="1:7" x14ac:dyDescent="0.3">
      <c r="A1297" s="1">
        <v>44244</v>
      </c>
      <c r="B1297" t="s">
        <v>30</v>
      </c>
      <c r="C1297" t="str">
        <f>VLOOKUP(B1297,[1]Store_Code!$A$2:$B$10,2,FALSE)</f>
        <v>Edinburgh</v>
      </c>
      <c r="D1297">
        <f t="shared" si="20"/>
        <v>24</v>
      </c>
      <c r="E1297" t="s">
        <v>13</v>
      </c>
      <c r="F1297" t="s">
        <v>11</v>
      </c>
      <c r="G1297">
        <v>8501</v>
      </c>
    </row>
    <row r="1298" spans="1:7" x14ac:dyDescent="0.3">
      <c r="A1298" s="1">
        <v>44245</v>
      </c>
      <c r="B1298" t="s">
        <v>7</v>
      </c>
      <c r="C1298" t="str">
        <f>VLOOKUP(B1298,[1]Store_Code!$A$2:$B$10,2,FALSE)</f>
        <v>Perth</v>
      </c>
      <c r="D1298">
        <f t="shared" si="20"/>
        <v>18</v>
      </c>
      <c r="E1298" t="s">
        <v>8</v>
      </c>
      <c r="F1298" t="s">
        <v>9</v>
      </c>
      <c r="G1298">
        <v>9406</v>
      </c>
    </row>
    <row r="1299" spans="1:7" x14ac:dyDescent="0.3">
      <c r="A1299" s="1">
        <v>44245</v>
      </c>
      <c r="B1299" t="s">
        <v>7</v>
      </c>
      <c r="C1299" t="str">
        <f>VLOOKUP(B1299,[1]Store_Code!$A$2:$B$10,2,FALSE)</f>
        <v>Perth</v>
      </c>
      <c r="D1299">
        <f t="shared" si="20"/>
        <v>19</v>
      </c>
      <c r="E1299" t="s">
        <v>10</v>
      </c>
      <c r="F1299" t="s">
        <v>11</v>
      </c>
      <c r="G1299">
        <v>21216</v>
      </c>
    </row>
    <row r="1300" spans="1:7" x14ac:dyDescent="0.3">
      <c r="A1300" s="1">
        <v>44245</v>
      </c>
      <c r="B1300" t="s">
        <v>7</v>
      </c>
      <c r="C1300" t="str">
        <f>VLOOKUP(B1300,[1]Store_Code!$A$2:$B$10,2,FALSE)</f>
        <v>Perth</v>
      </c>
      <c r="D1300">
        <f t="shared" si="20"/>
        <v>13</v>
      </c>
      <c r="E1300" t="s">
        <v>13</v>
      </c>
      <c r="F1300" t="s">
        <v>11</v>
      </c>
      <c r="G1300">
        <v>6346</v>
      </c>
    </row>
    <row r="1301" spans="1:7" x14ac:dyDescent="0.3">
      <c r="A1301" s="1">
        <v>44245</v>
      </c>
      <c r="B1301" t="s">
        <v>15</v>
      </c>
      <c r="C1301" t="str">
        <f>VLOOKUP(B1301,[1]Store_Code!$A$2:$B$10,2,FALSE)</f>
        <v>Aberdeen</v>
      </c>
      <c r="D1301">
        <f t="shared" si="20"/>
        <v>24</v>
      </c>
      <c r="E1301" t="s">
        <v>8</v>
      </c>
      <c r="F1301" t="s">
        <v>11</v>
      </c>
      <c r="G1301">
        <v>10905</v>
      </c>
    </row>
    <row r="1302" spans="1:7" x14ac:dyDescent="0.3">
      <c r="A1302" s="1">
        <v>44245</v>
      </c>
      <c r="B1302" t="s">
        <v>15</v>
      </c>
      <c r="C1302" t="str">
        <f>VLOOKUP(B1302,[1]Store_Code!$A$2:$B$10,2,FALSE)</f>
        <v>Aberdeen</v>
      </c>
      <c r="D1302">
        <f t="shared" si="20"/>
        <v>28</v>
      </c>
      <c r="E1302" t="s">
        <v>10</v>
      </c>
      <c r="F1302" t="s">
        <v>11</v>
      </c>
      <c r="G1302">
        <v>33396</v>
      </c>
    </row>
    <row r="1303" spans="1:7" x14ac:dyDescent="0.3">
      <c r="A1303" s="1">
        <v>44245</v>
      </c>
      <c r="B1303" t="s">
        <v>15</v>
      </c>
      <c r="C1303" t="str">
        <f>VLOOKUP(B1303,[1]Store_Code!$A$2:$B$10,2,FALSE)</f>
        <v>Aberdeen</v>
      </c>
      <c r="D1303">
        <f t="shared" si="20"/>
        <v>16</v>
      </c>
      <c r="E1303" t="s">
        <v>13</v>
      </c>
      <c r="F1303" t="s">
        <v>11</v>
      </c>
      <c r="G1303">
        <v>6394</v>
      </c>
    </row>
    <row r="1304" spans="1:7" x14ac:dyDescent="0.3">
      <c r="A1304" s="1">
        <v>44245</v>
      </c>
      <c r="B1304" t="s">
        <v>19</v>
      </c>
      <c r="C1304" t="str">
        <f>VLOOKUP(B1304,[1]Store_Code!$A$2:$B$10,2,FALSE)</f>
        <v>St Andrews</v>
      </c>
      <c r="D1304">
        <f t="shared" si="20"/>
        <v>15</v>
      </c>
      <c r="E1304" t="s">
        <v>8</v>
      </c>
      <c r="F1304" t="s">
        <v>11</v>
      </c>
      <c r="G1304">
        <v>6082</v>
      </c>
    </row>
    <row r="1305" spans="1:7" x14ac:dyDescent="0.3">
      <c r="A1305" s="1">
        <v>44245</v>
      </c>
      <c r="B1305" t="s">
        <v>19</v>
      </c>
      <c r="C1305" t="str">
        <f>VLOOKUP(B1305,[1]Store_Code!$A$2:$B$10,2,FALSE)</f>
        <v>St Andrews</v>
      </c>
      <c r="D1305">
        <f t="shared" si="20"/>
        <v>19</v>
      </c>
      <c r="E1305" t="s">
        <v>10</v>
      </c>
      <c r="F1305" t="s">
        <v>11</v>
      </c>
      <c r="G1305">
        <v>16832</v>
      </c>
    </row>
    <row r="1306" spans="1:7" x14ac:dyDescent="0.3">
      <c r="A1306" s="1">
        <v>44245</v>
      </c>
      <c r="B1306" t="s">
        <v>19</v>
      </c>
      <c r="C1306" t="str">
        <f>VLOOKUP(B1306,[1]Store_Code!$A$2:$B$10,2,FALSE)</f>
        <v>St Andrews</v>
      </c>
      <c r="D1306">
        <f t="shared" si="20"/>
        <v>10</v>
      </c>
      <c r="E1306" t="s">
        <v>13</v>
      </c>
      <c r="F1306" t="s">
        <v>11</v>
      </c>
      <c r="G1306">
        <v>5212</v>
      </c>
    </row>
    <row r="1307" spans="1:7" x14ac:dyDescent="0.3">
      <c r="A1307" s="1">
        <v>44245</v>
      </c>
      <c r="B1307" t="s">
        <v>23</v>
      </c>
      <c r="C1307" t="str">
        <f>VLOOKUP(B1307,[1]Store_Code!$A$2:$B$10,2,FALSE)</f>
        <v>Dundee</v>
      </c>
      <c r="D1307">
        <f t="shared" si="20"/>
        <v>23</v>
      </c>
      <c r="E1307" t="s">
        <v>8</v>
      </c>
      <c r="F1307" t="s">
        <v>11</v>
      </c>
      <c r="G1307">
        <v>12211</v>
      </c>
    </row>
    <row r="1308" spans="1:7" x14ac:dyDescent="0.3">
      <c r="A1308" s="1">
        <v>44245</v>
      </c>
      <c r="B1308" t="s">
        <v>23</v>
      </c>
      <c r="C1308" t="str">
        <f>VLOOKUP(B1308,[1]Store_Code!$A$2:$B$10,2,FALSE)</f>
        <v>Dundee</v>
      </c>
      <c r="D1308">
        <f t="shared" si="20"/>
        <v>30</v>
      </c>
      <c r="E1308" t="s">
        <v>10</v>
      </c>
      <c r="F1308" t="s">
        <v>11</v>
      </c>
      <c r="G1308">
        <v>32204</v>
      </c>
    </row>
    <row r="1309" spans="1:7" x14ac:dyDescent="0.3">
      <c r="A1309" s="1">
        <v>44245</v>
      </c>
      <c r="B1309" t="s">
        <v>23</v>
      </c>
      <c r="C1309" t="str">
        <f>VLOOKUP(B1309,[1]Store_Code!$A$2:$B$10,2,FALSE)</f>
        <v>Dundee</v>
      </c>
      <c r="D1309">
        <f t="shared" si="20"/>
        <v>22</v>
      </c>
      <c r="E1309" t="s">
        <v>13</v>
      </c>
      <c r="F1309" t="s">
        <v>9</v>
      </c>
      <c r="G1309">
        <v>10284</v>
      </c>
    </row>
    <row r="1310" spans="1:7" x14ac:dyDescent="0.3">
      <c r="A1310" s="1">
        <v>44245</v>
      </c>
      <c r="B1310" t="s">
        <v>26</v>
      </c>
      <c r="C1310" t="str">
        <f>VLOOKUP(B1310,[1]Store_Code!$A$2:$B$10,2,FALSE)</f>
        <v>Glasgow</v>
      </c>
      <c r="D1310">
        <f t="shared" si="20"/>
        <v>31</v>
      </c>
      <c r="E1310" t="s">
        <v>8</v>
      </c>
      <c r="F1310" t="s">
        <v>11</v>
      </c>
      <c r="G1310">
        <v>23136</v>
      </c>
    </row>
    <row r="1311" spans="1:7" x14ac:dyDescent="0.3">
      <c r="A1311" s="1">
        <v>44245</v>
      </c>
      <c r="B1311" t="s">
        <v>26</v>
      </c>
      <c r="C1311" t="str">
        <f>VLOOKUP(B1311,[1]Store_Code!$A$2:$B$10,2,FALSE)</f>
        <v>Glasgow</v>
      </c>
      <c r="D1311">
        <f t="shared" si="20"/>
        <v>44</v>
      </c>
      <c r="E1311" t="s">
        <v>10</v>
      </c>
      <c r="F1311" t="s">
        <v>11</v>
      </c>
      <c r="G1311">
        <v>75743</v>
      </c>
    </row>
    <row r="1312" spans="1:7" x14ac:dyDescent="0.3">
      <c r="A1312" s="1">
        <v>44245</v>
      </c>
      <c r="B1312" t="s">
        <v>26</v>
      </c>
      <c r="C1312" t="str">
        <f>VLOOKUP(B1312,[1]Store_Code!$A$2:$B$10,2,FALSE)</f>
        <v>Glasgow</v>
      </c>
      <c r="D1312">
        <f t="shared" si="20"/>
        <v>26</v>
      </c>
      <c r="E1312" t="s">
        <v>13</v>
      </c>
      <c r="F1312" t="s">
        <v>11</v>
      </c>
      <c r="G1312">
        <v>11088</v>
      </c>
    </row>
    <row r="1313" spans="1:7" x14ac:dyDescent="0.3">
      <c r="A1313" s="1">
        <v>44245</v>
      </c>
      <c r="B1313" t="s">
        <v>27</v>
      </c>
      <c r="C1313" t="str">
        <f>VLOOKUP(B1313,[1]Store_Code!$A$2:$B$10,2,FALSE)</f>
        <v>Dumfries</v>
      </c>
      <c r="D1313">
        <f t="shared" si="20"/>
        <v>13</v>
      </c>
      <c r="E1313" t="s">
        <v>8</v>
      </c>
      <c r="F1313" t="s">
        <v>11</v>
      </c>
      <c r="G1313">
        <v>7960</v>
      </c>
    </row>
    <row r="1314" spans="1:7" x14ac:dyDescent="0.3">
      <c r="A1314" s="1">
        <v>44245</v>
      </c>
      <c r="B1314" t="s">
        <v>27</v>
      </c>
      <c r="C1314" t="str">
        <f>VLOOKUP(B1314,[1]Store_Code!$A$2:$B$10,2,FALSE)</f>
        <v>Dumfries</v>
      </c>
      <c r="D1314">
        <f t="shared" si="20"/>
        <v>18</v>
      </c>
      <c r="E1314" t="s">
        <v>10</v>
      </c>
      <c r="F1314" t="s">
        <v>11</v>
      </c>
      <c r="G1314">
        <v>17176</v>
      </c>
    </row>
    <row r="1315" spans="1:7" x14ac:dyDescent="0.3">
      <c r="A1315" s="1">
        <v>44245</v>
      </c>
      <c r="B1315" t="s">
        <v>27</v>
      </c>
      <c r="C1315" t="str">
        <f>VLOOKUP(B1315,[1]Store_Code!$A$2:$B$10,2,FALSE)</f>
        <v>Dumfries</v>
      </c>
      <c r="D1315">
        <f t="shared" si="20"/>
        <v>9</v>
      </c>
      <c r="E1315" t="s">
        <v>13</v>
      </c>
      <c r="F1315" t="s">
        <v>11</v>
      </c>
      <c r="G1315">
        <v>3288</v>
      </c>
    </row>
    <row r="1316" spans="1:7" x14ac:dyDescent="0.3">
      <c r="A1316" s="1">
        <v>44245</v>
      </c>
      <c r="B1316" t="s">
        <v>28</v>
      </c>
      <c r="C1316" t="str">
        <f>VLOOKUP(B1316,[1]Store_Code!$A$2:$B$10,2,FALSE)</f>
        <v>Inverness</v>
      </c>
      <c r="D1316">
        <f t="shared" si="20"/>
        <v>22</v>
      </c>
      <c r="E1316" t="s">
        <v>8</v>
      </c>
      <c r="F1316" t="s">
        <v>11</v>
      </c>
      <c r="G1316">
        <v>10370</v>
      </c>
    </row>
    <row r="1317" spans="1:7" x14ac:dyDescent="0.3">
      <c r="A1317" s="1">
        <v>44245</v>
      </c>
      <c r="B1317" t="s">
        <v>28</v>
      </c>
      <c r="C1317" t="str">
        <f>VLOOKUP(B1317,[1]Store_Code!$A$2:$B$10,2,FALSE)</f>
        <v>Inverness</v>
      </c>
      <c r="D1317">
        <f t="shared" si="20"/>
        <v>20</v>
      </c>
      <c r="E1317" t="s">
        <v>10</v>
      </c>
      <c r="F1317" t="s">
        <v>11</v>
      </c>
      <c r="G1317">
        <v>27984</v>
      </c>
    </row>
    <row r="1318" spans="1:7" x14ac:dyDescent="0.3">
      <c r="A1318" s="1">
        <v>44245</v>
      </c>
      <c r="B1318" t="s">
        <v>28</v>
      </c>
      <c r="C1318" t="str">
        <f>VLOOKUP(B1318,[1]Store_Code!$A$2:$B$10,2,FALSE)</f>
        <v>Inverness</v>
      </c>
      <c r="D1318">
        <f t="shared" si="20"/>
        <v>20</v>
      </c>
      <c r="E1318" t="s">
        <v>13</v>
      </c>
      <c r="F1318" t="s">
        <v>11</v>
      </c>
      <c r="G1318">
        <v>5427</v>
      </c>
    </row>
    <row r="1319" spans="1:7" x14ac:dyDescent="0.3">
      <c r="A1319" s="1">
        <v>44245</v>
      </c>
      <c r="B1319" t="s">
        <v>29</v>
      </c>
      <c r="C1319" t="str">
        <f>VLOOKUP(B1319,[1]Store_Code!$A$2:$B$10,2,FALSE)</f>
        <v>Stirling</v>
      </c>
      <c r="D1319">
        <f t="shared" si="20"/>
        <v>22</v>
      </c>
      <c r="E1319" t="s">
        <v>8</v>
      </c>
      <c r="F1319" t="s">
        <v>11</v>
      </c>
      <c r="G1319">
        <v>9159</v>
      </c>
    </row>
    <row r="1320" spans="1:7" x14ac:dyDescent="0.3">
      <c r="A1320" s="1">
        <v>44245</v>
      </c>
      <c r="B1320" t="s">
        <v>29</v>
      </c>
      <c r="C1320" t="str">
        <f>VLOOKUP(B1320,[1]Store_Code!$A$2:$B$10,2,FALSE)</f>
        <v>Stirling</v>
      </c>
      <c r="D1320">
        <f t="shared" si="20"/>
        <v>21</v>
      </c>
      <c r="E1320" t="s">
        <v>10</v>
      </c>
      <c r="F1320" t="s">
        <v>11</v>
      </c>
      <c r="G1320">
        <v>22543</v>
      </c>
    </row>
    <row r="1321" spans="1:7" x14ac:dyDescent="0.3">
      <c r="A1321" s="1">
        <v>44245</v>
      </c>
      <c r="B1321" t="s">
        <v>29</v>
      </c>
      <c r="C1321" t="str">
        <f>VLOOKUP(B1321,[1]Store_Code!$A$2:$B$10,2,FALSE)</f>
        <v>Stirling</v>
      </c>
      <c r="D1321">
        <f t="shared" si="20"/>
        <v>15.7</v>
      </c>
      <c r="E1321" t="s">
        <v>13</v>
      </c>
      <c r="F1321" t="s">
        <v>11</v>
      </c>
      <c r="G1321">
        <v>5439</v>
      </c>
    </row>
    <row r="1322" spans="1:7" x14ac:dyDescent="0.3">
      <c r="A1322" s="1">
        <v>44245</v>
      </c>
      <c r="B1322" t="s">
        <v>30</v>
      </c>
      <c r="C1322" t="str">
        <f>VLOOKUP(B1322,[1]Store_Code!$A$2:$B$10,2,FALSE)</f>
        <v>Edinburgh</v>
      </c>
      <c r="D1322">
        <f t="shared" si="20"/>
        <v>29</v>
      </c>
      <c r="E1322" t="s">
        <v>8</v>
      </c>
      <c r="F1322" t="s">
        <v>11</v>
      </c>
      <c r="G1322">
        <v>15264</v>
      </c>
    </row>
    <row r="1323" spans="1:7" x14ac:dyDescent="0.3">
      <c r="A1323" s="1">
        <v>44245</v>
      </c>
      <c r="B1323" t="s">
        <v>30</v>
      </c>
      <c r="C1323" t="str">
        <f>VLOOKUP(B1323,[1]Store_Code!$A$2:$B$10,2,FALSE)</f>
        <v>Edinburgh</v>
      </c>
      <c r="D1323">
        <f t="shared" si="20"/>
        <v>39</v>
      </c>
      <c r="E1323" t="s">
        <v>10</v>
      </c>
      <c r="F1323" t="s">
        <v>11</v>
      </c>
      <c r="G1323">
        <v>48306</v>
      </c>
    </row>
    <row r="1324" spans="1:7" x14ac:dyDescent="0.3">
      <c r="A1324" s="1">
        <v>44245</v>
      </c>
      <c r="B1324" t="s">
        <v>30</v>
      </c>
      <c r="C1324" t="str">
        <f>VLOOKUP(B1324,[1]Store_Code!$A$2:$B$10,2,FALSE)</f>
        <v>Edinburgh</v>
      </c>
      <c r="D1324">
        <f t="shared" si="20"/>
        <v>24</v>
      </c>
      <c r="E1324" t="s">
        <v>13</v>
      </c>
      <c r="F1324" t="s">
        <v>11</v>
      </c>
      <c r="G1324">
        <v>8160</v>
      </c>
    </row>
    <row r="1325" spans="1:7" x14ac:dyDescent="0.3">
      <c r="A1325" s="1">
        <v>44246</v>
      </c>
      <c r="B1325" t="s">
        <v>7</v>
      </c>
      <c r="C1325" t="str">
        <f>VLOOKUP(B1325,[1]Store_Code!$A$2:$B$10,2,FALSE)</f>
        <v>Perth</v>
      </c>
      <c r="D1325">
        <f t="shared" si="20"/>
        <v>18</v>
      </c>
      <c r="E1325" t="s">
        <v>8</v>
      </c>
      <c r="F1325" t="s">
        <v>9</v>
      </c>
      <c r="G1325">
        <v>9590</v>
      </c>
    </row>
    <row r="1326" spans="1:7" x14ac:dyDescent="0.3">
      <c r="A1326" s="1">
        <v>44246</v>
      </c>
      <c r="B1326" t="s">
        <v>7</v>
      </c>
      <c r="C1326" t="str">
        <f>VLOOKUP(B1326,[1]Store_Code!$A$2:$B$10,2,FALSE)</f>
        <v>Perth</v>
      </c>
      <c r="D1326">
        <f t="shared" si="20"/>
        <v>19</v>
      </c>
      <c r="E1326" t="s">
        <v>10</v>
      </c>
      <c r="F1326" t="s">
        <v>11</v>
      </c>
      <c r="G1326">
        <v>23802</v>
      </c>
    </row>
    <row r="1327" spans="1:7" x14ac:dyDescent="0.3">
      <c r="A1327" s="1">
        <v>44246</v>
      </c>
      <c r="B1327" t="s">
        <v>7</v>
      </c>
      <c r="C1327" t="str">
        <f>VLOOKUP(B1327,[1]Store_Code!$A$2:$B$10,2,FALSE)</f>
        <v>Perth</v>
      </c>
      <c r="D1327">
        <f t="shared" si="20"/>
        <v>13</v>
      </c>
      <c r="E1327" t="s">
        <v>13</v>
      </c>
      <c r="F1327" t="s">
        <v>11</v>
      </c>
      <c r="G1327">
        <v>6921</v>
      </c>
    </row>
    <row r="1328" spans="1:7" x14ac:dyDescent="0.3">
      <c r="A1328" s="1">
        <v>44246</v>
      </c>
      <c r="B1328" t="s">
        <v>15</v>
      </c>
      <c r="C1328" t="str">
        <f>VLOOKUP(B1328,[1]Store_Code!$A$2:$B$10,2,FALSE)</f>
        <v>Aberdeen</v>
      </c>
      <c r="D1328">
        <f t="shared" si="20"/>
        <v>24</v>
      </c>
      <c r="E1328" t="s">
        <v>8</v>
      </c>
      <c r="F1328" t="s">
        <v>11</v>
      </c>
      <c r="G1328">
        <v>11153</v>
      </c>
    </row>
    <row r="1329" spans="1:7" x14ac:dyDescent="0.3">
      <c r="A1329" s="1">
        <v>44246</v>
      </c>
      <c r="B1329" t="s">
        <v>15</v>
      </c>
      <c r="C1329" t="str">
        <f>VLOOKUP(B1329,[1]Store_Code!$A$2:$B$10,2,FALSE)</f>
        <v>Aberdeen</v>
      </c>
      <c r="D1329">
        <f t="shared" si="20"/>
        <v>28</v>
      </c>
      <c r="E1329" t="s">
        <v>10</v>
      </c>
      <c r="F1329" t="s">
        <v>11</v>
      </c>
      <c r="G1329">
        <v>37465</v>
      </c>
    </row>
    <row r="1330" spans="1:7" x14ac:dyDescent="0.3">
      <c r="A1330" s="1">
        <v>44246</v>
      </c>
      <c r="B1330" t="s">
        <v>15</v>
      </c>
      <c r="C1330" t="str">
        <f>VLOOKUP(B1330,[1]Store_Code!$A$2:$B$10,2,FALSE)</f>
        <v>Aberdeen</v>
      </c>
      <c r="D1330">
        <f t="shared" si="20"/>
        <v>16</v>
      </c>
      <c r="E1330" t="s">
        <v>13</v>
      </c>
      <c r="F1330" t="s">
        <v>11</v>
      </c>
      <c r="G1330">
        <v>6972</v>
      </c>
    </row>
    <row r="1331" spans="1:7" x14ac:dyDescent="0.3">
      <c r="A1331" s="1">
        <v>44246</v>
      </c>
      <c r="B1331" t="s">
        <v>19</v>
      </c>
      <c r="C1331" t="str">
        <f>VLOOKUP(B1331,[1]Store_Code!$A$2:$B$10,2,FALSE)</f>
        <v>St Andrews</v>
      </c>
      <c r="D1331">
        <f t="shared" si="20"/>
        <v>15</v>
      </c>
      <c r="E1331" t="s">
        <v>8</v>
      </c>
      <c r="F1331" t="s">
        <v>11</v>
      </c>
      <c r="G1331">
        <v>6232</v>
      </c>
    </row>
    <row r="1332" spans="1:7" x14ac:dyDescent="0.3">
      <c r="A1332" s="1">
        <v>44246</v>
      </c>
      <c r="B1332" t="s">
        <v>19</v>
      </c>
      <c r="C1332" t="str">
        <f>VLOOKUP(B1332,[1]Store_Code!$A$2:$B$10,2,FALSE)</f>
        <v>St Andrews</v>
      </c>
      <c r="D1332">
        <f t="shared" si="20"/>
        <v>19</v>
      </c>
      <c r="E1332" t="s">
        <v>10</v>
      </c>
      <c r="F1332" t="s">
        <v>11</v>
      </c>
      <c r="G1332">
        <v>18882</v>
      </c>
    </row>
    <row r="1333" spans="1:7" x14ac:dyDescent="0.3">
      <c r="A1333" s="1">
        <v>44246</v>
      </c>
      <c r="B1333" t="s">
        <v>19</v>
      </c>
      <c r="C1333" t="str">
        <f>VLOOKUP(B1333,[1]Store_Code!$A$2:$B$10,2,FALSE)</f>
        <v>St Andrews</v>
      </c>
      <c r="D1333">
        <f t="shared" si="20"/>
        <v>10</v>
      </c>
      <c r="E1333" t="s">
        <v>13</v>
      </c>
      <c r="F1333" t="s">
        <v>11</v>
      </c>
      <c r="G1333">
        <v>5685</v>
      </c>
    </row>
    <row r="1334" spans="1:7" x14ac:dyDescent="0.3">
      <c r="A1334" s="1">
        <v>44246</v>
      </c>
      <c r="B1334" t="s">
        <v>23</v>
      </c>
      <c r="C1334" t="str">
        <f>VLOOKUP(B1334,[1]Store_Code!$A$2:$B$10,2,FALSE)</f>
        <v>Dundee</v>
      </c>
      <c r="D1334">
        <f t="shared" si="20"/>
        <v>23</v>
      </c>
      <c r="E1334" t="s">
        <v>8</v>
      </c>
      <c r="F1334" t="s">
        <v>11</v>
      </c>
      <c r="G1334">
        <v>12490</v>
      </c>
    </row>
    <row r="1335" spans="1:7" x14ac:dyDescent="0.3">
      <c r="A1335" s="1">
        <v>44246</v>
      </c>
      <c r="B1335" t="s">
        <v>23</v>
      </c>
      <c r="C1335" t="str">
        <f>VLOOKUP(B1335,[1]Store_Code!$A$2:$B$10,2,FALSE)</f>
        <v>Dundee</v>
      </c>
      <c r="D1335">
        <f t="shared" si="20"/>
        <v>30</v>
      </c>
      <c r="E1335" t="s">
        <v>10</v>
      </c>
      <c r="F1335" t="s">
        <v>11</v>
      </c>
      <c r="G1335">
        <v>36127</v>
      </c>
    </row>
    <row r="1336" spans="1:7" x14ac:dyDescent="0.3">
      <c r="A1336" s="1">
        <v>44246</v>
      </c>
      <c r="B1336" t="s">
        <v>23</v>
      </c>
      <c r="C1336" t="str">
        <f>VLOOKUP(B1336,[1]Store_Code!$A$2:$B$10,2,FALSE)</f>
        <v>Dundee</v>
      </c>
      <c r="D1336">
        <f t="shared" si="20"/>
        <v>22</v>
      </c>
      <c r="E1336" t="s">
        <v>13</v>
      </c>
      <c r="F1336" t="s">
        <v>9</v>
      </c>
      <c r="G1336">
        <v>10963</v>
      </c>
    </row>
    <row r="1337" spans="1:7" x14ac:dyDescent="0.3">
      <c r="A1337" s="1">
        <v>44246</v>
      </c>
      <c r="B1337" t="s">
        <v>26</v>
      </c>
      <c r="C1337" t="str">
        <f>VLOOKUP(B1337,[1]Store_Code!$A$2:$B$10,2,FALSE)</f>
        <v>Glasgow</v>
      </c>
      <c r="D1337">
        <f t="shared" si="20"/>
        <v>31</v>
      </c>
      <c r="E1337" t="s">
        <v>8</v>
      </c>
      <c r="F1337" t="s">
        <v>11</v>
      </c>
      <c r="G1337">
        <v>23664</v>
      </c>
    </row>
    <row r="1338" spans="1:7" x14ac:dyDescent="0.3">
      <c r="A1338" s="1">
        <v>44246</v>
      </c>
      <c r="B1338" t="s">
        <v>26</v>
      </c>
      <c r="C1338" t="str">
        <f>VLOOKUP(B1338,[1]Store_Code!$A$2:$B$10,2,FALSE)</f>
        <v>Glasgow</v>
      </c>
      <c r="D1338">
        <f t="shared" si="20"/>
        <v>44</v>
      </c>
      <c r="E1338" t="s">
        <v>10</v>
      </c>
      <c r="F1338" t="s">
        <v>11</v>
      </c>
      <c r="G1338">
        <v>84971</v>
      </c>
    </row>
    <row r="1339" spans="1:7" x14ac:dyDescent="0.3">
      <c r="A1339" s="1">
        <v>44246</v>
      </c>
      <c r="B1339" t="s">
        <v>26</v>
      </c>
      <c r="C1339" t="str">
        <f>VLOOKUP(B1339,[1]Store_Code!$A$2:$B$10,2,FALSE)</f>
        <v>Glasgow</v>
      </c>
      <c r="D1339">
        <f t="shared" si="20"/>
        <v>26</v>
      </c>
      <c r="E1339" t="s">
        <v>13</v>
      </c>
      <c r="F1339" t="s">
        <v>11</v>
      </c>
      <c r="G1339">
        <v>12092</v>
      </c>
    </row>
    <row r="1340" spans="1:7" x14ac:dyDescent="0.3">
      <c r="A1340" s="1">
        <v>44246</v>
      </c>
      <c r="B1340" t="s">
        <v>27</v>
      </c>
      <c r="C1340" t="str">
        <f>VLOOKUP(B1340,[1]Store_Code!$A$2:$B$10,2,FALSE)</f>
        <v>Dumfries</v>
      </c>
      <c r="D1340">
        <f t="shared" si="20"/>
        <v>13</v>
      </c>
      <c r="E1340" t="s">
        <v>8</v>
      </c>
      <c r="F1340" t="s">
        <v>11</v>
      </c>
      <c r="G1340">
        <v>8142</v>
      </c>
    </row>
    <row r="1341" spans="1:7" x14ac:dyDescent="0.3">
      <c r="A1341" s="1">
        <v>44246</v>
      </c>
      <c r="B1341" t="s">
        <v>27</v>
      </c>
      <c r="C1341" t="str">
        <f>VLOOKUP(B1341,[1]Store_Code!$A$2:$B$10,2,FALSE)</f>
        <v>Dumfries</v>
      </c>
      <c r="D1341">
        <f t="shared" si="20"/>
        <v>18</v>
      </c>
      <c r="E1341" t="s">
        <v>10</v>
      </c>
      <c r="F1341" t="s">
        <v>11</v>
      </c>
      <c r="G1341">
        <v>19268</v>
      </c>
    </row>
    <row r="1342" spans="1:7" x14ac:dyDescent="0.3">
      <c r="A1342" s="1">
        <v>44246</v>
      </c>
      <c r="B1342" t="s">
        <v>27</v>
      </c>
      <c r="C1342" t="str">
        <f>VLOOKUP(B1342,[1]Store_Code!$A$2:$B$10,2,FALSE)</f>
        <v>Dumfries</v>
      </c>
      <c r="D1342">
        <f t="shared" si="20"/>
        <v>9</v>
      </c>
      <c r="E1342" t="s">
        <v>13</v>
      </c>
      <c r="F1342" t="s">
        <v>11</v>
      </c>
      <c r="G1342">
        <v>3586</v>
      </c>
    </row>
    <row r="1343" spans="1:7" x14ac:dyDescent="0.3">
      <c r="A1343" s="1">
        <v>44246</v>
      </c>
      <c r="B1343" t="s">
        <v>28</v>
      </c>
      <c r="C1343" t="str">
        <f>VLOOKUP(B1343,[1]Store_Code!$A$2:$B$10,2,FALSE)</f>
        <v>Inverness</v>
      </c>
      <c r="D1343">
        <f t="shared" si="20"/>
        <v>22</v>
      </c>
      <c r="E1343" t="s">
        <v>8</v>
      </c>
      <c r="F1343" t="s">
        <v>11</v>
      </c>
      <c r="G1343">
        <v>10624</v>
      </c>
    </row>
    <row r="1344" spans="1:7" x14ac:dyDescent="0.3">
      <c r="A1344" s="1">
        <v>44246</v>
      </c>
      <c r="B1344" t="s">
        <v>28</v>
      </c>
      <c r="C1344" t="str">
        <f>VLOOKUP(B1344,[1]Store_Code!$A$2:$B$10,2,FALSE)</f>
        <v>Inverness</v>
      </c>
      <c r="D1344">
        <f t="shared" si="20"/>
        <v>20</v>
      </c>
      <c r="E1344" t="s">
        <v>10</v>
      </c>
      <c r="F1344" t="s">
        <v>11</v>
      </c>
      <c r="G1344">
        <v>31393</v>
      </c>
    </row>
    <row r="1345" spans="1:7" x14ac:dyDescent="0.3">
      <c r="A1345" s="1">
        <v>44246</v>
      </c>
      <c r="B1345" t="s">
        <v>28</v>
      </c>
      <c r="C1345" t="str">
        <f>VLOOKUP(B1345,[1]Store_Code!$A$2:$B$10,2,FALSE)</f>
        <v>Inverness</v>
      </c>
      <c r="D1345">
        <f t="shared" si="20"/>
        <v>20</v>
      </c>
      <c r="E1345" t="s">
        <v>13</v>
      </c>
      <c r="F1345" t="s">
        <v>11</v>
      </c>
      <c r="G1345">
        <v>5919</v>
      </c>
    </row>
    <row r="1346" spans="1:7" x14ac:dyDescent="0.3">
      <c r="A1346" s="1">
        <v>44246</v>
      </c>
      <c r="B1346" t="s">
        <v>29</v>
      </c>
      <c r="C1346" t="str">
        <f>VLOOKUP(B1346,[1]Store_Code!$A$2:$B$10,2,FALSE)</f>
        <v>Stirling</v>
      </c>
      <c r="D1346">
        <f t="shared" ref="D1346:D1409" si="21">INDEX($I$4:$K$12,MATCH(C1346,$H$4:$H$12,0),MATCH(E1346,I$3:K$3,0))</f>
        <v>22</v>
      </c>
      <c r="E1346" t="s">
        <v>8</v>
      </c>
      <c r="F1346" t="s">
        <v>11</v>
      </c>
      <c r="G1346">
        <v>9368</v>
      </c>
    </row>
    <row r="1347" spans="1:7" x14ac:dyDescent="0.3">
      <c r="A1347" s="1">
        <v>44246</v>
      </c>
      <c r="B1347" t="s">
        <v>29</v>
      </c>
      <c r="C1347" t="str">
        <f>VLOOKUP(B1347,[1]Store_Code!$A$2:$B$10,2,FALSE)</f>
        <v>Stirling</v>
      </c>
      <c r="D1347">
        <f t="shared" si="21"/>
        <v>21</v>
      </c>
      <c r="E1347" t="s">
        <v>10</v>
      </c>
      <c r="F1347" t="s">
        <v>11</v>
      </c>
      <c r="G1347">
        <v>25289</v>
      </c>
    </row>
    <row r="1348" spans="1:7" x14ac:dyDescent="0.3">
      <c r="A1348" s="1">
        <v>44246</v>
      </c>
      <c r="B1348" t="s">
        <v>29</v>
      </c>
      <c r="C1348" t="str">
        <f>VLOOKUP(B1348,[1]Store_Code!$A$2:$B$10,2,FALSE)</f>
        <v>Stirling</v>
      </c>
      <c r="D1348">
        <f t="shared" si="21"/>
        <v>15.7</v>
      </c>
      <c r="E1348" t="s">
        <v>13</v>
      </c>
      <c r="F1348" t="s">
        <v>11</v>
      </c>
      <c r="G1348">
        <v>5932</v>
      </c>
    </row>
    <row r="1349" spans="1:7" x14ac:dyDescent="0.3">
      <c r="A1349" s="1">
        <v>44246</v>
      </c>
      <c r="B1349" t="s">
        <v>30</v>
      </c>
      <c r="C1349" t="str">
        <f>VLOOKUP(B1349,[1]Store_Code!$A$2:$B$10,2,FALSE)</f>
        <v>Edinburgh</v>
      </c>
      <c r="D1349">
        <f t="shared" si="21"/>
        <v>29</v>
      </c>
      <c r="E1349" t="s">
        <v>8</v>
      </c>
      <c r="F1349" t="s">
        <v>11</v>
      </c>
      <c r="G1349">
        <v>15612</v>
      </c>
    </row>
    <row r="1350" spans="1:7" x14ac:dyDescent="0.3">
      <c r="A1350" s="1">
        <v>44246</v>
      </c>
      <c r="B1350" t="s">
        <v>30</v>
      </c>
      <c r="C1350" t="str">
        <f>VLOOKUP(B1350,[1]Store_Code!$A$2:$B$10,2,FALSE)</f>
        <v>Edinburgh</v>
      </c>
      <c r="D1350">
        <f t="shared" si="21"/>
        <v>39</v>
      </c>
      <c r="E1350" t="s">
        <v>10</v>
      </c>
      <c r="F1350" t="s">
        <v>11</v>
      </c>
      <c r="G1350">
        <v>54191</v>
      </c>
    </row>
    <row r="1351" spans="1:7" x14ac:dyDescent="0.3">
      <c r="A1351" s="1">
        <v>44246</v>
      </c>
      <c r="B1351" t="s">
        <v>30</v>
      </c>
      <c r="C1351" t="str">
        <f>VLOOKUP(B1351,[1]Store_Code!$A$2:$B$10,2,FALSE)</f>
        <v>Edinburgh</v>
      </c>
      <c r="D1351">
        <f t="shared" si="21"/>
        <v>24</v>
      </c>
      <c r="E1351" t="s">
        <v>13</v>
      </c>
      <c r="F1351" t="s">
        <v>11</v>
      </c>
      <c r="G1351">
        <v>8899</v>
      </c>
    </row>
    <row r="1352" spans="1:7" x14ac:dyDescent="0.3">
      <c r="A1352" s="1">
        <v>44247</v>
      </c>
      <c r="B1352" t="s">
        <v>7</v>
      </c>
      <c r="C1352" t="str">
        <f>VLOOKUP(B1352,[1]Store_Code!$A$2:$B$10,2,FALSE)</f>
        <v>Perth</v>
      </c>
      <c r="D1352">
        <f t="shared" si="21"/>
        <v>18</v>
      </c>
      <c r="E1352" t="s">
        <v>8</v>
      </c>
      <c r="F1352" t="s">
        <v>9</v>
      </c>
      <c r="G1352">
        <v>9085</v>
      </c>
    </row>
    <row r="1353" spans="1:7" x14ac:dyDescent="0.3">
      <c r="A1353" s="1">
        <v>44247</v>
      </c>
      <c r="B1353" t="s">
        <v>7</v>
      </c>
      <c r="C1353" t="str">
        <f>VLOOKUP(B1353,[1]Store_Code!$A$2:$B$10,2,FALSE)</f>
        <v>Perth</v>
      </c>
      <c r="D1353">
        <f t="shared" si="21"/>
        <v>19</v>
      </c>
      <c r="E1353" t="s">
        <v>10</v>
      </c>
      <c r="F1353" t="s">
        <v>11</v>
      </c>
      <c r="G1353">
        <v>25218</v>
      </c>
    </row>
    <row r="1354" spans="1:7" x14ac:dyDescent="0.3">
      <c r="A1354" s="1">
        <v>44247</v>
      </c>
      <c r="B1354" t="s">
        <v>7</v>
      </c>
      <c r="C1354" t="str">
        <f>VLOOKUP(B1354,[1]Store_Code!$A$2:$B$10,2,FALSE)</f>
        <v>Perth</v>
      </c>
      <c r="D1354">
        <f t="shared" si="21"/>
        <v>13</v>
      </c>
      <c r="E1354" t="s">
        <v>13</v>
      </c>
      <c r="F1354" t="s">
        <v>11</v>
      </c>
      <c r="G1354">
        <v>7514</v>
      </c>
    </row>
    <row r="1355" spans="1:7" x14ac:dyDescent="0.3">
      <c r="A1355" s="1">
        <v>44247</v>
      </c>
      <c r="B1355" t="s">
        <v>15</v>
      </c>
      <c r="C1355" t="str">
        <f>VLOOKUP(B1355,[1]Store_Code!$A$2:$B$10,2,FALSE)</f>
        <v>Aberdeen</v>
      </c>
      <c r="D1355">
        <f t="shared" si="21"/>
        <v>24</v>
      </c>
      <c r="E1355" t="s">
        <v>8</v>
      </c>
      <c r="F1355" t="s">
        <v>11</v>
      </c>
      <c r="G1355">
        <v>11825</v>
      </c>
    </row>
    <row r="1356" spans="1:7" x14ac:dyDescent="0.3">
      <c r="A1356" s="1">
        <v>44247</v>
      </c>
      <c r="B1356" t="s">
        <v>15</v>
      </c>
      <c r="C1356" t="str">
        <f>VLOOKUP(B1356,[1]Store_Code!$A$2:$B$10,2,FALSE)</f>
        <v>Aberdeen</v>
      </c>
      <c r="D1356">
        <f t="shared" si="21"/>
        <v>28</v>
      </c>
      <c r="E1356" t="s">
        <v>10</v>
      </c>
      <c r="F1356" t="s">
        <v>11</v>
      </c>
      <c r="G1356">
        <v>39695</v>
      </c>
    </row>
    <row r="1357" spans="1:7" x14ac:dyDescent="0.3">
      <c r="A1357" s="1">
        <v>44247</v>
      </c>
      <c r="B1357" t="s">
        <v>15</v>
      </c>
      <c r="C1357" t="str">
        <f>VLOOKUP(B1357,[1]Store_Code!$A$2:$B$10,2,FALSE)</f>
        <v>Aberdeen</v>
      </c>
      <c r="D1357">
        <f t="shared" si="21"/>
        <v>16</v>
      </c>
      <c r="E1357" t="s">
        <v>13</v>
      </c>
      <c r="F1357" t="s">
        <v>11</v>
      </c>
      <c r="G1357">
        <v>7569</v>
      </c>
    </row>
    <row r="1358" spans="1:7" x14ac:dyDescent="0.3">
      <c r="A1358" s="1">
        <v>44247</v>
      </c>
      <c r="B1358" t="s">
        <v>19</v>
      </c>
      <c r="C1358" t="str">
        <f>VLOOKUP(B1358,[1]Store_Code!$A$2:$B$10,2,FALSE)</f>
        <v>St Andrews</v>
      </c>
      <c r="D1358">
        <f t="shared" si="21"/>
        <v>15</v>
      </c>
      <c r="E1358" t="s">
        <v>8</v>
      </c>
      <c r="F1358" t="s">
        <v>11</v>
      </c>
      <c r="G1358">
        <v>5819</v>
      </c>
    </row>
    <row r="1359" spans="1:7" x14ac:dyDescent="0.3">
      <c r="A1359" s="1">
        <v>44247</v>
      </c>
      <c r="B1359" t="s">
        <v>19</v>
      </c>
      <c r="C1359" t="str">
        <f>VLOOKUP(B1359,[1]Store_Code!$A$2:$B$10,2,FALSE)</f>
        <v>St Andrews</v>
      </c>
      <c r="D1359">
        <f t="shared" si="21"/>
        <v>19</v>
      </c>
      <c r="E1359" t="s">
        <v>10</v>
      </c>
      <c r="F1359" t="s">
        <v>11</v>
      </c>
      <c r="G1359">
        <v>20006</v>
      </c>
    </row>
    <row r="1360" spans="1:7" x14ac:dyDescent="0.3">
      <c r="A1360" s="1">
        <v>44247</v>
      </c>
      <c r="B1360" t="s">
        <v>19</v>
      </c>
      <c r="C1360" t="str">
        <f>VLOOKUP(B1360,[1]Store_Code!$A$2:$B$10,2,FALSE)</f>
        <v>St Andrews</v>
      </c>
      <c r="D1360">
        <f t="shared" si="21"/>
        <v>10</v>
      </c>
      <c r="E1360" t="s">
        <v>13</v>
      </c>
      <c r="F1360" t="s">
        <v>11</v>
      </c>
      <c r="G1360">
        <v>6172</v>
      </c>
    </row>
    <row r="1361" spans="1:7" x14ac:dyDescent="0.3">
      <c r="A1361" s="1">
        <v>44247</v>
      </c>
      <c r="B1361" t="s">
        <v>23</v>
      </c>
      <c r="C1361" t="str">
        <f>VLOOKUP(B1361,[1]Store_Code!$A$2:$B$10,2,FALSE)</f>
        <v>Dundee</v>
      </c>
      <c r="D1361">
        <f t="shared" si="21"/>
        <v>23</v>
      </c>
      <c r="E1361" t="s">
        <v>8</v>
      </c>
      <c r="F1361" t="s">
        <v>11</v>
      </c>
      <c r="G1361">
        <v>11728</v>
      </c>
    </row>
    <row r="1362" spans="1:7" x14ac:dyDescent="0.3">
      <c r="A1362" s="1">
        <v>44247</v>
      </c>
      <c r="B1362" t="s">
        <v>23</v>
      </c>
      <c r="C1362" t="str">
        <f>VLOOKUP(B1362,[1]Store_Code!$A$2:$B$10,2,FALSE)</f>
        <v>Dundee</v>
      </c>
      <c r="D1362">
        <f t="shared" si="21"/>
        <v>30</v>
      </c>
      <c r="E1362" t="s">
        <v>10</v>
      </c>
      <c r="F1362" t="s">
        <v>11</v>
      </c>
      <c r="G1362">
        <v>38278</v>
      </c>
    </row>
    <row r="1363" spans="1:7" x14ac:dyDescent="0.3">
      <c r="A1363" s="1">
        <v>44247</v>
      </c>
      <c r="B1363" t="s">
        <v>23</v>
      </c>
      <c r="C1363" t="str">
        <f>VLOOKUP(B1363,[1]Store_Code!$A$2:$B$10,2,FALSE)</f>
        <v>Dundee</v>
      </c>
      <c r="D1363">
        <f t="shared" si="21"/>
        <v>22</v>
      </c>
      <c r="E1363" t="s">
        <v>13</v>
      </c>
      <c r="F1363" t="s">
        <v>9</v>
      </c>
      <c r="G1363">
        <v>11664</v>
      </c>
    </row>
    <row r="1364" spans="1:7" x14ac:dyDescent="0.3">
      <c r="A1364" s="1">
        <v>44247</v>
      </c>
      <c r="B1364" t="s">
        <v>26</v>
      </c>
      <c r="C1364" t="str">
        <f>VLOOKUP(B1364,[1]Store_Code!$A$2:$B$10,2,FALSE)</f>
        <v>Glasgow</v>
      </c>
      <c r="D1364">
        <f t="shared" si="21"/>
        <v>31</v>
      </c>
      <c r="E1364" t="s">
        <v>8</v>
      </c>
      <c r="F1364" t="s">
        <v>11</v>
      </c>
      <c r="G1364">
        <v>22221</v>
      </c>
    </row>
    <row r="1365" spans="1:7" x14ac:dyDescent="0.3">
      <c r="A1365" s="1">
        <v>44247</v>
      </c>
      <c r="B1365" t="s">
        <v>26</v>
      </c>
      <c r="C1365" t="str">
        <f>VLOOKUP(B1365,[1]Store_Code!$A$2:$B$10,2,FALSE)</f>
        <v>Glasgow</v>
      </c>
      <c r="D1365">
        <f t="shared" si="21"/>
        <v>44</v>
      </c>
      <c r="E1365" t="s">
        <v>10</v>
      </c>
      <c r="F1365" t="s">
        <v>11</v>
      </c>
      <c r="G1365">
        <v>90029</v>
      </c>
    </row>
    <row r="1366" spans="1:7" x14ac:dyDescent="0.3">
      <c r="A1366" s="1">
        <v>44247</v>
      </c>
      <c r="B1366" t="s">
        <v>26</v>
      </c>
      <c r="C1366" t="str">
        <f>VLOOKUP(B1366,[1]Store_Code!$A$2:$B$10,2,FALSE)</f>
        <v>Glasgow</v>
      </c>
      <c r="D1366">
        <f t="shared" si="21"/>
        <v>26</v>
      </c>
      <c r="E1366" t="s">
        <v>13</v>
      </c>
      <c r="F1366" t="s">
        <v>11</v>
      </c>
      <c r="G1366">
        <v>13128</v>
      </c>
    </row>
    <row r="1367" spans="1:7" x14ac:dyDescent="0.3">
      <c r="A1367" s="1">
        <v>44247</v>
      </c>
      <c r="B1367" t="s">
        <v>27</v>
      </c>
      <c r="C1367" t="str">
        <f>VLOOKUP(B1367,[1]Store_Code!$A$2:$B$10,2,FALSE)</f>
        <v>Dumfries</v>
      </c>
      <c r="D1367">
        <f t="shared" si="21"/>
        <v>13</v>
      </c>
      <c r="E1367" t="s">
        <v>8</v>
      </c>
      <c r="F1367" t="s">
        <v>11</v>
      </c>
      <c r="G1367">
        <v>7644</v>
      </c>
    </row>
    <row r="1368" spans="1:7" x14ac:dyDescent="0.3">
      <c r="A1368" s="1">
        <v>44247</v>
      </c>
      <c r="B1368" t="s">
        <v>27</v>
      </c>
      <c r="C1368" t="str">
        <f>VLOOKUP(B1368,[1]Store_Code!$A$2:$B$10,2,FALSE)</f>
        <v>Dumfries</v>
      </c>
      <c r="D1368">
        <f t="shared" si="21"/>
        <v>18</v>
      </c>
      <c r="E1368" t="s">
        <v>10</v>
      </c>
      <c r="F1368" t="s">
        <v>11</v>
      </c>
      <c r="G1368">
        <v>20415</v>
      </c>
    </row>
    <row r="1369" spans="1:7" x14ac:dyDescent="0.3">
      <c r="A1369" s="1">
        <v>44247</v>
      </c>
      <c r="B1369" t="s">
        <v>27</v>
      </c>
      <c r="C1369" t="str">
        <f>VLOOKUP(B1369,[1]Store_Code!$A$2:$B$10,2,FALSE)</f>
        <v>Dumfries</v>
      </c>
      <c r="D1369">
        <f t="shared" si="21"/>
        <v>9</v>
      </c>
      <c r="E1369" t="s">
        <v>13</v>
      </c>
      <c r="F1369" t="s">
        <v>11</v>
      </c>
      <c r="G1369">
        <v>3892</v>
      </c>
    </row>
    <row r="1370" spans="1:7" x14ac:dyDescent="0.3">
      <c r="A1370" s="1">
        <v>44247</v>
      </c>
      <c r="B1370" t="s">
        <v>28</v>
      </c>
      <c r="C1370" t="str">
        <f>VLOOKUP(B1370,[1]Store_Code!$A$2:$B$10,2,FALSE)</f>
        <v>Inverness</v>
      </c>
      <c r="D1370">
        <f t="shared" si="21"/>
        <v>22</v>
      </c>
      <c r="E1370" t="s">
        <v>8</v>
      </c>
      <c r="F1370" t="s">
        <v>11</v>
      </c>
      <c r="G1370">
        <v>9930</v>
      </c>
    </row>
    <row r="1371" spans="1:7" x14ac:dyDescent="0.3">
      <c r="A1371" s="1">
        <v>44247</v>
      </c>
      <c r="B1371" t="s">
        <v>28</v>
      </c>
      <c r="C1371" t="str">
        <f>VLOOKUP(B1371,[1]Store_Code!$A$2:$B$10,2,FALSE)</f>
        <v>Inverness</v>
      </c>
      <c r="D1371">
        <f t="shared" si="21"/>
        <v>20</v>
      </c>
      <c r="E1371" t="s">
        <v>10</v>
      </c>
      <c r="F1371" t="s">
        <v>11</v>
      </c>
      <c r="G1371">
        <v>33262</v>
      </c>
    </row>
    <row r="1372" spans="1:7" x14ac:dyDescent="0.3">
      <c r="A1372" s="1">
        <v>44247</v>
      </c>
      <c r="B1372" t="s">
        <v>28</v>
      </c>
      <c r="C1372" t="str">
        <f>VLOOKUP(B1372,[1]Store_Code!$A$2:$B$10,2,FALSE)</f>
        <v>Inverness</v>
      </c>
      <c r="D1372">
        <f t="shared" si="21"/>
        <v>20</v>
      </c>
      <c r="E1372" t="s">
        <v>13</v>
      </c>
      <c r="F1372" t="s">
        <v>11</v>
      </c>
      <c r="G1372">
        <v>6425</v>
      </c>
    </row>
    <row r="1373" spans="1:7" x14ac:dyDescent="0.3">
      <c r="A1373" s="1">
        <v>44247</v>
      </c>
      <c r="B1373" t="s">
        <v>29</v>
      </c>
      <c r="C1373" t="str">
        <f>VLOOKUP(B1373,[1]Store_Code!$A$2:$B$10,2,FALSE)</f>
        <v>Stirling</v>
      </c>
      <c r="D1373">
        <f t="shared" si="21"/>
        <v>22</v>
      </c>
      <c r="E1373" t="s">
        <v>8</v>
      </c>
      <c r="F1373" t="s">
        <v>11</v>
      </c>
      <c r="G1373">
        <v>8797</v>
      </c>
    </row>
    <row r="1374" spans="1:7" x14ac:dyDescent="0.3">
      <c r="A1374" s="1">
        <v>44247</v>
      </c>
      <c r="B1374" t="s">
        <v>29</v>
      </c>
      <c r="C1374" t="str">
        <f>VLOOKUP(B1374,[1]Store_Code!$A$2:$B$10,2,FALSE)</f>
        <v>Stirling</v>
      </c>
      <c r="D1374">
        <f t="shared" si="21"/>
        <v>21</v>
      </c>
      <c r="E1374" t="s">
        <v>10</v>
      </c>
      <c r="F1374" t="s">
        <v>11</v>
      </c>
      <c r="G1374">
        <v>26795</v>
      </c>
    </row>
    <row r="1375" spans="1:7" x14ac:dyDescent="0.3">
      <c r="A1375" s="1">
        <v>44247</v>
      </c>
      <c r="B1375" t="s">
        <v>29</v>
      </c>
      <c r="C1375" t="str">
        <f>VLOOKUP(B1375,[1]Store_Code!$A$2:$B$10,2,FALSE)</f>
        <v>Stirling</v>
      </c>
      <c r="D1375">
        <f t="shared" si="21"/>
        <v>15.7</v>
      </c>
      <c r="E1375" t="s">
        <v>13</v>
      </c>
      <c r="F1375" t="s">
        <v>11</v>
      </c>
      <c r="G1375">
        <v>6441</v>
      </c>
    </row>
    <row r="1376" spans="1:7" x14ac:dyDescent="0.3">
      <c r="A1376" s="1">
        <v>44247</v>
      </c>
      <c r="B1376" t="s">
        <v>30</v>
      </c>
      <c r="C1376" t="str">
        <f>VLOOKUP(B1376,[1]Store_Code!$A$2:$B$10,2,FALSE)</f>
        <v>Edinburgh</v>
      </c>
      <c r="D1376">
        <f t="shared" si="21"/>
        <v>29</v>
      </c>
      <c r="E1376" t="s">
        <v>8</v>
      </c>
      <c r="F1376" t="s">
        <v>11</v>
      </c>
      <c r="G1376">
        <v>14660</v>
      </c>
    </row>
    <row r="1377" spans="1:7" x14ac:dyDescent="0.3">
      <c r="A1377" s="1">
        <v>44247</v>
      </c>
      <c r="B1377" t="s">
        <v>30</v>
      </c>
      <c r="C1377" t="str">
        <f>VLOOKUP(B1377,[1]Store_Code!$A$2:$B$10,2,FALSE)</f>
        <v>Edinburgh</v>
      </c>
      <c r="D1377">
        <f t="shared" si="21"/>
        <v>39</v>
      </c>
      <c r="E1377" t="s">
        <v>10</v>
      </c>
      <c r="F1377" t="s">
        <v>11</v>
      </c>
      <c r="G1377">
        <v>57416</v>
      </c>
    </row>
    <row r="1378" spans="1:7" x14ac:dyDescent="0.3">
      <c r="A1378" s="1">
        <v>44247</v>
      </c>
      <c r="B1378" t="s">
        <v>30</v>
      </c>
      <c r="C1378" t="str">
        <f>VLOOKUP(B1378,[1]Store_Code!$A$2:$B$10,2,FALSE)</f>
        <v>Edinburgh</v>
      </c>
      <c r="D1378">
        <f t="shared" si="21"/>
        <v>24</v>
      </c>
      <c r="E1378" t="s">
        <v>13</v>
      </c>
      <c r="F1378" t="s">
        <v>11</v>
      </c>
      <c r="G1378">
        <v>9660</v>
      </c>
    </row>
    <row r="1379" spans="1:7" x14ac:dyDescent="0.3">
      <c r="A1379" s="1">
        <v>44248</v>
      </c>
      <c r="B1379" t="s">
        <v>7</v>
      </c>
      <c r="C1379" t="str">
        <f>VLOOKUP(B1379,[1]Store_Code!$A$2:$B$10,2,FALSE)</f>
        <v>Perth</v>
      </c>
      <c r="D1379">
        <f t="shared" si="21"/>
        <v>18</v>
      </c>
      <c r="E1379" t="s">
        <v>8</v>
      </c>
      <c r="F1379" t="s">
        <v>9</v>
      </c>
      <c r="G1379">
        <v>9165</v>
      </c>
    </row>
    <row r="1380" spans="1:7" x14ac:dyDescent="0.3">
      <c r="A1380" s="1">
        <v>44248</v>
      </c>
      <c r="B1380" t="s">
        <v>7</v>
      </c>
      <c r="C1380" t="str">
        <f>VLOOKUP(B1380,[1]Store_Code!$A$2:$B$10,2,FALSE)</f>
        <v>Perth</v>
      </c>
      <c r="D1380">
        <f t="shared" si="21"/>
        <v>19</v>
      </c>
      <c r="E1380" t="s">
        <v>10</v>
      </c>
      <c r="F1380" t="s">
        <v>11</v>
      </c>
      <c r="G1380">
        <v>21632</v>
      </c>
    </row>
    <row r="1381" spans="1:7" x14ac:dyDescent="0.3">
      <c r="A1381" s="1">
        <v>44248</v>
      </c>
      <c r="B1381" t="s">
        <v>7</v>
      </c>
      <c r="C1381" t="str">
        <f>VLOOKUP(B1381,[1]Store_Code!$A$2:$B$10,2,FALSE)</f>
        <v>Perth</v>
      </c>
      <c r="D1381">
        <f t="shared" si="21"/>
        <v>13</v>
      </c>
      <c r="E1381" t="s">
        <v>13</v>
      </c>
      <c r="F1381" t="s">
        <v>11</v>
      </c>
      <c r="G1381">
        <v>7028</v>
      </c>
    </row>
    <row r="1382" spans="1:7" x14ac:dyDescent="0.3">
      <c r="A1382" s="1">
        <v>44248</v>
      </c>
      <c r="B1382" t="s">
        <v>15</v>
      </c>
      <c r="C1382" t="str">
        <f>VLOOKUP(B1382,[1]Store_Code!$A$2:$B$10,2,FALSE)</f>
        <v>Aberdeen</v>
      </c>
      <c r="D1382">
        <f t="shared" si="21"/>
        <v>24</v>
      </c>
      <c r="E1382" t="s">
        <v>8</v>
      </c>
      <c r="F1382" t="s">
        <v>11</v>
      </c>
      <c r="G1382">
        <v>11945</v>
      </c>
    </row>
    <row r="1383" spans="1:7" x14ac:dyDescent="0.3">
      <c r="A1383" s="1">
        <v>44248</v>
      </c>
      <c r="B1383" t="s">
        <v>15</v>
      </c>
      <c r="C1383" t="str">
        <f>VLOOKUP(B1383,[1]Store_Code!$A$2:$B$10,2,FALSE)</f>
        <v>Aberdeen</v>
      </c>
      <c r="D1383">
        <f t="shared" si="21"/>
        <v>28</v>
      </c>
      <c r="E1383" t="s">
        <v>10</v>
      </c>
      <c r="F1383" t="s">
        <v>11</v>
      </c>
      <c r="G1383">
        <v>34050</v>
      </c>
    </row>
    <row r="1384" spans="1:7" x14ac:dyDescent="0.3">
      <c r="A1384" s="1">
        <v>44248</v>
      </c>
      <c r="B1384" t="s">
        <v>15</v>
      </c>
      <c r="C1384" t="str">
        <f>VLOOKUP(B1384,[1]Store_Code!$A$2:$B$10,2,FALSE)</f>
        <v>Aberdeen</v>
      </c>
      <c r="D1384">
        <f t="shared" si="21"/>
        <v>16</v>
      </c>
      <c r="E1384" t="s">
        <v>13</v>
      </c>
      <c r="F1384" t="s">
        <v>11</v>
      </c>
      <c r="G1384">
        <v>7081</v>
      </c>
    </row>
    <row r="1385" spans="1:7" x14ac:dyDescent="0.3">
      <c r="A1385" s="1">
        <v>44248</v>
      </c>
      <c r="B1385" t="s">
        <v>19</v>
      </c>
      <c r="C1385" t="str">
        <f>VLOOKUP(B1385,[1]Store_Code!$A$2:$B$10,2,FALSE)</f>
        <v>St Andrews</v>
      </c>
      <c r="D1385">
        <f t="shared" si="21"/>
        <v>15</v>
      </c>
      <c r="E1385" t="s">
        <v>8</v>
      </c>
      <c r="F1385" t="s">
        <v>11</v>
      </c>
      <c r="G1385">
        <v>5883</v>
      </c>
    </row>
    <row r="1386" spans="1:7" x14ac:dyDescent="0.3">
      <c r="A1386" s="1">
        <v>44248</v>
      </c>
      <c r="B1386" t="s">
        <v>19</v>
      </c>
      <c r="C1386" t="str">
        <f>VLOOKUP(B1386,[1]Store_Code!$A$2:$B$10,2,FALSE)</f>
        <v>St Andrews</v>
      </c>
      <c r="D1386">
        <f t="shared" si="21"/>
        <v>19</v>
      </c>
      <c r="E1386" t="s">
        <v>10</v>
      </c>
      <c r="F1386" t="s">
        <v>11</v>
      </c>
      <c r="G1386">
        <v>17161</v>
      </c>
    </row>
    <row r="1387" spans="1:7" x14ac:dyDescent="0.3">
      <c r="A1387" s="1">
        <v>44248</v>
      </c>
      <c r="B1387" t="s">
        <v>19</v>
      </c>
      <c r="C1387" t="str">
        <f>VLOOKUP(B1387,[1]Store_Code!$A$2:$B$10,2,FALSE)</f>
        <v>St Andrews</v>
      </c>
      <c r="D1387">
        <f t="shared" si="21"/>
        <v>10</v>
      </c>
      <c r="E1387" t="s">
        <v>13</v>
      </c>
      <c r="F1387" t="s">
        <v>11</v>
      </c>
      <c r="G1387">
        <v>5773</v>
      </c>
    </row>
    <row r="1388" spans="1:7" x14ac:dyDescent="0.3">
      <c r="A1388" s="1">
        <v>44248</v>
      </c>
      <c r="B1388" t="s">
        <v>23</v>
      </c>
      <c r="C1388" t="str">
        <f>VLOOKUP(B1388,[1]Store_Code!$A$2:$B$10,2,FALSE)</f>
        <v>Dundee</v>
      </c>
      <c r="D1388">
        <f t="shared" si="21"/>
        <v>23</v>
      </c>
      <c r="E1388" t="s">
        <v>8</v>
      </c>
      <c r="F1388" t="s">
        <v>11</v>
      </c>
      <c r="G1388">
        <v>11847</v>
      </c>
    </row>
    <row r="1389" spans="1:7" x14ac:dyDescent="0.3">
      <c r="A1389" s="1">
        <v>44248</v>
      </c>
      <c r="B1389" t="s">
        <v>23</v>
      </c>
      <c r="C1389" t="str">
        <f>VLOOKUP(B1389,[1]Store_Code!$A$2:$B$10,2,FALSE)</f>
        <v>Dundee</v>
      </c>
      <c r="D1389">
        <f t="shared" si="21"/>
        <v>30</v>
      </c>
      <c r="E1389" t="s">
        <v>10</v>
      </c>
      <c r="F1389" t="s">
        <v>11</v>
      </c>
      <c r="G1389">
        <v>32833</v>
      </c>
    </row>
    <row r="1390" spans="1:7" x14ac:dyDescent="0.3">
      <c r="A1390" s="1">
        <v>44248</v>
      </c>
      <c r="B1390" t="s">
        <v>23</v>
      </c>
      <c r="C1390" t="str">
        <f>VLOOKUP(B1390,[1]Store_Code!$A$2:$B$10,2,FALSE)</f>
        <v>Dundee</v>
      </c>
      <c r="D1390">
        <f t="shared" si="21"/>
        <v>22</v>
      </c>
      <c r="E1390" t="s">
        <v>13</v>
      </c>
      <c r="F1390" t="s">
        <v>9</v>
      </c>
      <c r="G1390">
        <v>11090</v>
      </c>
    </row>
    <row r="1391" spans="1:7" x14ac:dyDescent="0.3">
      <c r="A1391" s="1">
        <v>44248</v>
      </c>
      <c r="B1391" t="s">
        <v>26</v>
      </c>
      <c r="C1391" t="str">
        <f>VLOOKUP(B1391,[1]Store_Code!$A$2:$B$10,2,FALSE)</f>
        <v>Glasgow</v>
      </c>
      <c r="D1391">
        <f t="shared" si="21"/>
        <v>31</v>
      </c>
      <c r="E1391" t="s">
        <v>8</v>
      </c>
      <c r="F1391" t="s">
        <v>11</v>
      </c>
      <c r="G1391">
        <v>22447</v>
      </c>
    </row>
    <row r="1392" spans="1:7" x14ac:dyDescent="0.3">
      <c r="A1392" s="1">
        <v>44248</v>
      </c>
      <c r="B1392" t="s">
        <v>26</v>
      </c>
      <c r="C1392" t="str">
        <f>VLOOKUP(B1392,[1]Store_Code!$A$2:$B$10,2,FALSE)</f>
        <v>Glasgow</v>
      </c>
      <c r="D1392">
        <f t="shared" si="21"/>
        <v>44</v>
      </c>
      <c r="E1392" t="s">
        <v>10</v>
      </c>
      <c r="F1392" t="s">
        <v>11</v>
      </c>
      <c r="G1392">
        <v>77225</v>
      </c>
    </row>
    <row r="1393" spans="1:7" x14ac:dyDescent="0.3">
      <c r="A1393" s="1">
        <v>44248</v>
      </c>
      <c r="B1393" t="s">
        <v>26</v>
      </c>
      <c r="C1393" t="str">
        <f>VLOOKUP(B1393,[1]Store_Code!$A$2:$B$10,2,FALSE)</f>
        <v>Glasgow</v>
      </c>
      <c r="D1393">
        <f t="shared" si="21"/>
        <v>26</v>
      </c>
      <c r="E1393" t="s">
        <v>13</v>
      </c>
      <c r="F1393" t="s">
        <v>11</v>
      </c>
      <c r="G1393">
        <v>12280</v>
      </c>
    </row>
    <row r="1394" spans="1:7" x14ac:dyDescent="0.3">
      <c r="A1394" s="1">
        <v>44248</v>
      </c>
      <c r="B1394" t="s">
        <v>27</v>
      </c>
      <c r="C1394" t="str">
        <f>VLOOKUP(B1394,[1]Store_Code!$A$2:$B$10,2,FALSE)</f>
        <v>Dumfries</v>
      </c>
      <c r="D1394">
        <f t="shared" si="21"/>
        <v>13</v>
      </c>
      <c r="E1394" t="s">
        <v>8</v>
      </c>
      <c r="F1394" t="s">
        <v>11</v>
      </c>
      <c r="G1394">
        <v>7722</v>
      </c>
    </row>
    <row r="1395" spans="1:7" x14ac:dyDescent="0.3">
      <c r="A1395" s="1">
        <v>44248</v>
      </c>
      <c r="B1395" t="s">
        <v>27</v>
      </c>
      <c r="C1395" t="str">
        <f>VLOOKUP(B1395,[1]Store_Code!$A$2:$B$10,2,FALSE)</f>
        <v>Dumfries</v>
      </c>
      <c r="D1395">
        <f t="shared" si="21"/>
        <v>18</v>
      </c>
      <c r="E1395" t="s">
        <v>10</v>
      </c>
      <c r="F1395" t="s">
        <v>11</v>
      </c>
      <c r="G1395">
        <v>17511</v>
      </c>
    </row>
    <row r="1396" spans="1:7" x14ac:dyDescent="0.3">
      <c r="A1396" s="1">
        <v>44248</v>
      </c>
      <c r="B1396" t="s">
        <v>27</v>
      </c>
      <c r="C1396" t="str">
        <f>VLOOKUP(B1396,[1]Store_Code!$A$2:$B$10,2,FALSE)</f>
        <v>Dumfries</v>
      </c>
      <c r="D1396">
        <f t="shared" si="21"/>
        <v>9</v>
      </c>
      <c r="E1396" t="s">
        <v>13</v>
      </c>
      <c r="F1396" t="s">
        <v>11</v>
      </c>
      <c r="G1396">
        <v>3641</v>
      </c>
    </row>
    <row r="1397" spans="1:7" x14ac:dyDescent="0.3">
      <c r="A1397" s="1">
        <v>44248</v>
      </c>
      <c r="B1397" t="s">
        <v>28</v>
      </c>
      <c r="C1397" t="str">
        <f>VLOOKUP(B1397,[1]Store_Code!$A$2:$B$10,2,FALSE)</f>
        <v>Inverness</v>
      </c>
      <c r="D1397">
        <f t="shared" si="21"/>
        <v>22</v>
      </c>
      <c r="E1397" t="s">
        <v>8</v>
      </c>
      <c r="F1397" t="s">
        <v>11</v>
      </c>
      <c r="G1397">
        <v>10038</v>
      </c>
    </row>
    <row r="1398" spans="1:7" x14ac:dyDescent="0.3">
      <c r="A1398" s="1">
        <v>44248</v>
      </c>
      <c r="B1398" t="s">
        <v>28</v>
      </c>
      <c r="C1398" t="str">
        <f>VLOOKUP(B1398,[1]Store_Code!$A$2:$B$10,2,FALSE)</f>
        <v>Inverness</v>
      </c>
      <c r="D1398">
        <f t="shared" si="21"/>
        <v>20</v>
      </c>
      <c r="E1398" t="s">
        <v>10</v>
      </c>
      <c r="F1398" t="s">
        <v>11</v>
      </c>
      <c r="G1398">
        <v>28531</v>
      </c>
    </row>
    <row r="1399" spans="1:7" x14ac:dyDescent="0.3">
      <c r="A1399" s="1">
        <v>44248</v>
      </c>
      <c r="B1399" t="s">
        <v>28</v>
      </c>
      <c r="C1399" t="str">
        <f>VLOOKUP(B1399,[1]Store_Code!$A$2:$B$10,2,FALSE)</f>
        <v>Inverness</v>
      </c>
      <c r="D1399">
        <f t="shared" si="21"/>
        <v>20</v>
      </c>
      <c r="E1399" t="s">
        <v>13</v>
      </c>
      <c r="F1399" t="s">
        <v>11</v>
      </c>
      <c r="G1399">
        <v>6011</v>
      </c>
    </row>
    <row r="1400" spans="1:7" x14ac:dyDescent="0.3">
      <c r="A1400" s="1">
        <v>44248</v>
      </c>
      <c r="B1400" t="s">
        <v>29</v>
      </c>
      <c r="C1400" t="str">
        <f>VLOOKUP(B1400,[1]Store_Code!$A$2:$B$10,2,FALSE)</f>
        <v>Stirling</v>
      </c>
      <c r="D1400">
        <f t="shared" si="21"/>
        <v>22</v>
      </c>
      <c r="E1400" t="s">
        <v>8</v>
      </c>
      <c r="F1400" t="s">
        <v>11</v>
      </c>
      <c r="G1400">
        <v>8885</v>
      </c>
    </row>
    <row r="1401" spans="1:7" x14ac:dyDescent="0.3">
      <c r="A1401" s="1">
        <v>44248</v>
      </c>
      <c r="B1401" t="s">
        <v>29</v>
      </c>
      <c r="C1401" t="str">
        <f>VLOOKUP(B1401,[1]Store_Code!$A$2:$B$10,2,FALSE)</f>
        <v>Stirling</v>
      </c>
      <c r="D1401">
        <f t="shared" si="21"/>
        <v>21</v>
      </c>
      <c r="E1401" t="s">
        <v>10</v>
      </c>
      <c r="F1401" t="s">
        <v>11</v>
      </c>
      <c r="G1401">
        <v>22984</v>
      </c>
    </row>
    <row r="1402" spans="1:7" x14ac:dyDescent="0.3">
      <c r="A1402" s="1">
        <v>44248</v>
      </c>
      <c r="B1402" t="s">
        <v>29</v>
      </c>
      <c r="C1402" t="str">
        <f>VLOOKUP(B1402,[1]Store_Code!$A$2:$B$10,2,FALSE)</f>
        <v>Stirling</v>
      </c>
      <c r="D1402">
        <f t="shared" si="21"/>
        <v>15.7</v>
      </c>
      <c r="E1402" t="s">
        <v>13</v>
      </c>
      <c r="F1402" t="s">
        <v>11</v>
      </c>
      <c r="G1402">
        <v>6025</v>
      </c>
    </row>
    <row r="1403" spans="1:7" x14ac:dyDescent="0.3">
      <c r="A1403" s="1">
        <v>44248</v>
      </c>
      <c r="B1403" t="s">
        <v>30</v>
      </c>
      <c r="C1403" t="str">
        <f>VLOOKUP(B1403,[1]Store_Code!$A$2:$B$10,2,FALSE)</f>
        <v>Edinburgh</v>
      </c>
      <c r="D1403">
        <f t="shared" si="21"/>
        <v>29</v>
      </c>
      <c r="E1403" t="s">
        <v>8</v>
      </c>
      <c r="F1403" t="s">
        <v>11</v>
      </c>
      <c r="G1403">
        <v>14809</v>
      </c>
    </row>
    <row r="1404" spans="1:7" x14ac:dyDescent="0.3">
      <c r="A1404" s="1">
        <v>44248</v>
      </c>
      <c r="B1404" t="s">
        <v>30</v>
      </c>
      <c r="C1404" t="str">
        <f>VLOOKUP(B1404,[1]Store_Code!$A$2:$B$10,2,FALSE)</f>
        <v>Edinburgh</v>
      </c>
      <c r="D1404">
        <f t="shared" si="21"/>
        <v>39</v>
      </c>
      <c r="E1404" t="s">
        <v>10</v>
      </c>
      <c r="F1404" t="s">
        <v>11</v>
      </c>
      <c r="G1404">
        <v>49251</v>
      </c>
    </row>
    <row r="1405" spans="1:7" x14ac:dyDescent="0.3">
      <c r="A1405" s="1">
        <v>44248</v>
      </c>
      <c r="B1405" t="s">
        <v>30</v>
      </c>
      <c r="C1405" t="str">
        <f>VLOOKUP(B1405,[1]Store_Code!$A$2:$B$10,2,FALSE)</f>
        <v>Edinburgh</v>
      </c>
      <c r="D1405">
        <f t="shared" si="21"/>
        <v>24</v>
      </c>
      <c r="E1405" t="s">
        <v>13</v>
      </c>
      <c r="F1405" t="s">
        <v>11</v>
      </c>
      <c r="G1405">
        <v>9037</v>
      </c>
    </row>
    <row r="1406" spans="1:7" x14ac:dyDescent="0.3">
      <c r="A1406" s="1">
        <v>44249</v>
      </c>
      <c r="B1406" t="s">
        <v>7</v>
      </c>
      <c r="C1406" t="str">
        <f>VLOOKUP(B1406,[1]Store_Code!$A$2:$B$10,2,FALSE)</f>
        <v>Perth</v>
      </c>
      <c r="D1406">
        <f t="shared" si="21"/>
        <v>18</v>
      </c>
      <c r="E1406" t="s">
        <v>8</v>
      </c>
      <c r="F1406" t="s">
        <v>9</v>
      </c>
      <c r="G1406">
        <v>9624</v>
      </c>
    </row>
    <row r="1407" spans="1:7" x14ac:dyDescent="0.3">
      <c r="A1407" s="1">
        <v>44249</v>
      </c>
      <c r="B1407" t="s">
        <v>7</v>
      </c>
      <c r="C1407" t="str">
        <f>VLOOKUP(B1407,[1]Store_Code!$A$2:$B$10,2,FALSE)</f>
        <v>Perth</v>
      </c>
      <c r="D1407">
        <f t="shared" si="21"/>
        <v>19</v>
      </c>
      <c r="E1407" t="s">
        <v>10</v>
      </c>
      <c r="F1407" t="s">
        <v>11</v>
      </c>
      <c r="G1407">
        <v>27066</v>
      </c>
    </row>
    <row r="1408" spans="1:7" x14ac:dyDescent="0.3">
      <c r="A1408" s="1">
        <v>44249</v>
      </c>
      <c r="B1408" t="s">
        <v>7</v>
      </c>
      <c r="C1408" t="str">
        <f>VLOOKUP(B1408,[1]Store_Code!$A$2:$B$10,2,FALSE)</f>
        <v>Perth</v>
      </c>
      <c r="D1408">
        <f t="shared" si="21"/>
        <v>13</v>
      </c>
      <c r="E1408" t="s">
        <v>13</v>
      </c>
      <c r="F1408" t="s">
        <v>11</v>
      </c>
      <c r="G1408">
        <v>6849</v>
      </c>
    </row>
    <row r="1409" spans="1:7" x14ac:dyDescent="0.3">
      <c r="A1409" s="1">
        <v>44249</v>
      </c>
      <c r="B1409" t="s">
        <v>15</v>
      </c>
      <c r="C1409" t="str">
        <f>VLOOKUP(B1409,[1]Store_Code!$A$2:$B$10,2,FALSE)</f>
        <v>Aberdeen</v>
      </c>
      <c r="D1409">
        <f t="shared" si="21"/>
        <v>24</v>
      </c>
      <c r="E1409" t="s">
        <v>8</v>
      </c>
      <c r="F1409" t="s">
        <v>11</v>
      </c>
      <c r="G1409">
        <v>12644</v>
      </c>
    </row>
    <row r="1410" spans="1:7" x14ac:dyDescent="0.3">
      <c r="A1410" s="1">
        <v>44249</v>
      </c>
      <c r="B1410" t="s">
        <v>15</v>
      </c>
      <c r="C1410" t="str">
        <f>VLOOKUP(B1410,[1]Store_Code!$A$2:$B$10,2,FALSE)</f>
        <v>Aberdeen</v>
      </c>
      <c r="D1410">
        <f t="shared" ref="D1410:D1473" si="22">INDEX($I$4:$K$12,MATCH(C1410,$H$4:$H$12,0),MATCH(E1410,I$3:K$3,0))</f>
        <v>28</v>
      </c>
      <c r="E1410" t="s">
        <v>10</v>
      </c>
      <c r="F1410" t="s">
        <v>11</v>
      </c>
      <c r="G1410">
        <v>42603</v>
      </c>
    </row>
    <row r="1411" spans="1:7" x14ac:dyDescent="0.3">
      <c r="A1411" s="1">
        <v>44249</v>
      </c>
      <c r="B1411" t="s">
        <v>15</v>
      </c>
      <c r="C1411" t="str">
        <f>VLOOKUP(B1411,[1]Store_Code!$A$2:$B$10,2,FALSE)</f>
        <v>Aberdeen</v>
      </c>
      <c r="D1411">
        <f t="shared" si="22"/>
        <v>16</v>
      </c>
      <c r="E1411" t="s">
        <v>13</v>
      </c>
      <c r="F1411" t="s">
        <v>11</v>
      </c>
      <c r="G1411">
        <v>6900</v>
      </c>
    </row>
    <row r="1412" spans="1:7" x14ac:dyDescent="0.3">
      <c r="A1412" s="1">
        <v>44249</v>
      </c>
      <c r="B1412" t="s">
        <v>19</v>
      </c>
      <c r="C1412" t="str">
        <f>VLOOKUP(B1412,[1]Store_Code!$A$2:$B$10,2,FALSE)</f>
        <v>St Andrews</v>
      </c>
      <c r="D1412">
        <f t="shared" si="22"/>
        <v>15</v>
      </c>
      <c r="E1412" t="s">
        <v>8</v>
      </c>
      <c r="F1412" t="s">
        <v>11</v>
      </c>
      <c r="G1412">
        <v>6261</v>
      </c>
    </row>
    <row r="1413" spans="1:7" x14ac:dyDescent="0.3">
      <c r="A1413" s="1">
        <v>44249</v>
      </c>
      <c r="B1413" t="s">
        <v>19</v>
      </c>
      <c r="C1413" t="str">
        <f>VLOOKUP(B1413,[1]Store_Code!$A$2:$B$10,2,FALSE)</f>
        <v>St Andrews</v>
      </c>
      <c r="D1413">
        <f t="shared" si="22"/>
        <v>19</v>
      </c>
      <c r="E1413" t="s">
        <v>10</v>
      </c>
      <c r="F1413" t="s">
        <v>11</v>
      </c>
      <c r="G1413">
        <v>21472</v>
      </c>
    </row>
    <row r="1414" spans="1:7" x14ac:dyDescent="0.3">
      <c r="A1414" s="1">
        <v>44249</v>
      </c>
      <c r="B1414" t="s">
        <v>19</v>
      </c>
      <c r="C1414" t="str">
        <f>VLOOKUP(B1414,[1]Store_Code!$A$2:$B$10,2,FALSE)</f>
        <v>St Andrews</v>
      </c>
      <c r="D1414">
        <f t="shared" si="22"/>
        <v>10</v>
      </c>
      <c r="E1414" t="s">
        <v>13</v>
      </c>
      <c r="F1414" t="s">
        <v>11</v>
      </c>
      <c r="G1414">
        <v>5627</v>
      </c>
    </row>
    <row r="1415" spans="1:7" x14ac:dyDescent="0.3">
      <c r="A1415" s="1">
        <v>44249</v>
      </c>
      <c r="B1415" t="s">
        <v>23</v>
      </c>
      <c r="C1415" t="str">
        <f>VLOOKUP(B1415,[1]Store_Code!$A$2:$B$10,2,FALSE)</f>
        <v>Dundee</v>
      </c>
      <c r="D1415">
        <f t="shared" si="22"/>
        <v>23</v>
      </c>
      <c r="E1415" t="s">
        <v>8</v>
      </c>
      <c r="F1415" t="s">
        <v>11</v>
      </c>
      <c r="G1415">
        <v>12541</v>
      </c>
    </row>
    <row r="1416" spans="1:7" x14ac:dyDescent="0.3">
      <c r="A1416" s="1">
        <v>44249</v>
      </c>
      <c r="B1416" t="s">
        <v>23</v>
      </c>
      <c r="C1416" t="str">
        <f>VLOOKUP(B1416,[1]Store_Code!$A$2:$B$10,2,FALSE)</f>
        <v>Dundee</v>
      </c>
      <c r="D1416">
        <f t="shared" si="22"/>
        <v>30</v>
      </c>
      <c r="E1416" t="s">
        <v>10</v>
      </c>
      <c r="F1416" t="s">
        <v>11</v>
      </c>
      <c r="G1416">
        <v>41082</v>
      </c>
    </row>
    <row r="1417" spans="1:7" x14ac:dyDescent="0.3">
      <c r="A1417" s="1">
        <v>44249</v>
      </c>
      <c r="B1417" t="s">
        <v>23</v>
      </c>
      <c r="C1417" t="str">
        <f>VLOOKUP(B1417,[1]Store_Code!$A$2:$B$10,2,FALSE)</f>
        <v>Dundee</v>
      </c>
      <c r="D1417">
        <f t="shared" si="22"/>
        <v>22</v>
      </c>
      <c r="E1417" t="s">
        <v>13</v>
      </c>
      <c r="F1417" t="s">
        <v>9</v>
      </c>
      <c r="G1417">
        <v>10880</v>
      </c>
    </row>
    <row r="1418" spans="1:7" x14ac:dyDescent="0.3">
      <c r="A1418" s="1">
        <v>44249</v>
      </c>
      <c r="B1418" t="s">
        <v>26</v>
      </c>
      <c r="C1418" t="str">
        <f>VLOOKUP(B1418,[1]Store_Code!$A$2:$B$10,2,FALSE)</f>
        <v>Glasgow</v>
      </c>
      <c r="D1418">
        <f t="shared" si="22"/>
        <v>31</v>
      </c>
      <c r="E1418" t="s">
        <v>8</v>
      </c>
      <c r="F1418" t="s">
        <v>11</v>
      </c>
      <c r="G1418">
        <v>23761</v>
      </c>
    </row>
    <row r="1419" spans="1:7" x14ac:dyDescent="0.3">
      <c r="A1419" s="1">
        <v>44249</v>
      </c>
      <c r="B1419" t="s">
        <v>26</v>
      </c>
      <c r="C1419" t="str">
        <f>VLOOKUP(B1419,[1]Store_Code!$A$2:$B$10,2,FALSE)</f>
        <v>Glasgow</v>
      </c>
      <c r="D1419">
        <f t="shared" si="22"/>
        <v>44</v>
      </c>
      <c r="E1419" t="s">
        <v>10</v>
      </c>
      <c r="F1419" t="s">
        <v>11</v>
      </c>
      <c r="G1419">
        <v>96625</v>
      </c>
    </row>
    <row r="1420" spans="1:7" x14ac:dyDescent="0.3">
      <c r="A1420" s="1">
        <v>44249</v>
      </c>
      <c r="B1420" t="s">
        <v>26</v>
      </c>
      <c r="C1420" t="str">
        <f>VLOOKUP(B1420,[1]Store_Code!$A$2:$B$10,2,FALSE)</f>
        <v>Glasgow</v>
      </c>
      <c r="D1420">
        <f t="shared" si="22"/>
        <v>26</v>
      </c>
      <c r="E1420" t="s">
        <v>13</v>
      </c>
      <c r="F1420" t="s">
        <v>11</v>
      </c>
      <c r="G1420">
        <v>11968</v>
      </c>
    </row>
    <row r="1421" spans="1:7" x14ac:dyDescent="0.3">
      <c r="A1421" s="1">
        <v>44249</v>
      </c>
      <c r="B1421" t="s">
        <v>27</v>
      </c>
      <c r="C1421" t="str">
        <f>VLOOKUP(B1421,[1]Store_Code!$A$2:$B$10,2,FALSE)</f>
        <v>Dumfries</v>
      </c>
      <c r="D1421">
        <f t="shared" si="22"/>
        <v>13</v>
      </c>
      <c r="E1421" t="s">
        <v>8</v>
      </c>
      <c r="F1421" t="s">
        <v>11</v>
      </c>
      <c r="G1421">
        <v>8175</v>
      </c>
    </row>
    <row r="1422" spans="1:7" x14ac:dyDescent="0.3">
      <c r="A1422" s="1">
        <v>44249</v>
      </c>
      <c r="B1422" t="s">
        <v>27</v>
      </c>
      <c r="C1422" t="str">
        <f>VLOOKUP(B1422,[1]Store_Code!$A$2:$B$10,2,FALSE)</f>
        <v>Dumfries</v>
      </c>
      <c r="D1422">
        <f t="shared" si="22"/>
        <v>18</v>
      </c>
      <c r="E1422" t="s">
        <v>10</v>
      </c>
      <c r="F1422" t="s">
        <v>11</v>
      </c>
      <c r="G1422">
        <v>21910</v>
      </c>
    </row>
    <row r="1423" spans="1:7" x14ac:dyDescent="0.3">
      <c r="A1423" s="1">
        <v>44249</v>
      </c>
      <c r="B1423" t="s">
        <v>27</v>
      </c>
      <c r="C1423" t="str">
        <f>VLOOKUP(B1423,[1]Store_Code!$A$2:$B$10,2,FALSE)</f>
        <v>Dumfries</v>
      </c>
      <c r="D1423">
        <f t="shared" si="22"/>
        <v>9</v>
      </c>
      <c r="E1423" t="s">
        <v>13</v>
      </c>
      <c r="F1423" t="s">
        <v>11</v>
      </c>
      <c r="G1423">
        <v>3548</v>
      </c>
    </row>
    <row r="1424" spans="1:7" x14ac:dyDescent="0.3">
      <c r="A1424" s="1">
        <v>44249</v>
      </c>
      <c r="B1424" t="s">
        <v>28</v>
      </c>
      <c r="C1424" t="str">
        <f>VLOOKUP(B1424,[1]Store_Code!$A$2:$B$10,2,FALSE)</f>
        <v>Inverness</v>
      </c>
      <c r="D1424">
        <f t="shared" si="22"/>
        <v>22</v>
      </c>
      <c r="E1424" t="s">
        <v>8</v>
      </c>
      <c r="F1424" t="s">
        <v>11</v>
      </c>
      <c r="G1424">
        <v>10670</v>
      </c>
    </row>
    <row r="1425" spans="1:7" x14ac:dyDescent="0.3">
      <c r="A1425" s="1">
        <v>44249</v>
      </c>
      <c r="B1425" t="s">
        <v>28</v>
      </c>
      <c r="C1425" t="str">
        <f>VLOOKUP(B1425,[1]Store_Code!$A$2:$B$10,2,FALSE)</f>
        <v>Inverness</v>
      </c>
      <c r="D1425">
        <f t="shared" si="22"/>
        <v>20</v>
      </c>
      <c r="E1425" t="s">
        <v>10</v>
      </c>
      <c r="F1425" t="s">
        <v>11</v>
      </c>
      <c r="G1425">
        <v>35699</v>
      </c>
    </row>
    <row r="1426" spans="1:7" x14ac:dyDescent="0.3">
      <c r="A1426" s="1">
        <v>44249</v>
      </c>
      <c r="B1426" t="s">
        <v>28</v>
      </c>
      <c r="C1426" t="str">
        <f>VLOOKUP(B1426,[1]Store_Code!$A$2:$B$10,2,FALSE)</f>
        <v>Inverness</v>
      </c>
      <c r="D1426">
        <f t="shared" si="22"/>
        <v>20</v>
      </c>
      <c r="E1426" t="s">
        <v>13</v>
      </c>
      <c r="F1426" t="s">
        <v>9</v>
      </c>
      <c r="G1426">
        <v>6555</v>
      </c>
    </row>
    <row r="1427" spans="1:7" x14ac:dyDescent="0.3">
      <c r="A1427" s="1">
        <v>44249</v>
      </c>
      <c r="B1427" t="s">
        <v>29</v>
      </c>
      <c r="C1427" t="str">
        <f>VLOOKUP(B1427,[1]Store_Code!$A$2:$B$10,2,FALSE)</f>
        <v>Stirling</v>
      </c>
      <c r="D1427">
        <f t="shared" si="22"/>
        <v>22</v>
      </c>
      <c r="E1427" t="s">
        <v>8</v>
      </c>
      <c r="F1427" t="s">
        <v>11</v>
      </c>
      <c r="G1427">
        <v>9405</v>
      </c>
    </row>
    <row r="1428" spans="1:7" x14ac:dyDescent="0.3">
      <c r="A1428" s="1">
        <v>44249</v>
      </c>
      <c r="B1428" t="s">
        <v>29</v>
      </c>
      <c r="C1428" t="str">
        <f>VLOOKUP(B1428,[1]Store_Code!$A$2:$B$10,2,FALSE)</f>
        <v>Stirling</v>
      </c>
      <c r="D1428">
        <f t="shared" si="22"/>
        <v>21</v>
      </c>
      <c r="E1428" t="s">
        <v>10</v>
      </c>
      <c r="F1428" t="s">
        <v>11</v>
      </c>
      <c r="G1428">
        <v>28758</v>
      </c>
    </row>
    <row r="1429" spans="1:7" x14ac:dyDescent="0.3">
      <c r="A1429" s="1">
        <v>44249</v>
      </c>
      <c r="B1429" t="s">
        <v>29</v>
      </c>
      <c r="C1429" t="str">
        <f>VLOOKUP(B1429,[1]Store_Code!$A$2:$B$10,2,FALSE)</f>
        <v>Stirling</v>
      </c>
      <c r="D1429">
        <f t="shared" si="22"/>
        <v>15.7</v>
      </c>
      <c r="E1429" t="s">
        <v>13</v>
      </c>
      <c r="F1429" t="s">
        <v>11</v>
      </c>
      <c r="G1429">
        <v>5871</v>
      </c>
    </row>
    <row r="1430" spans="1:7" x14ac:dyDescent="0.3">
      <c r="A1430" s="1">
        <v>44249</v>
      </c>
      <c r="B1430" t="s">
        <v>30</v>
      </c>
      <c r="C1430" t="str">
        <f>VLOOKUP(B1430,[1]Store_Code!$A$2:$B$10,2,FALSE)</f>
        <v>Edinburgh</v>
      </c>
      <c r="D1430">
        <f t="shared" si="22"/>
        <v>29</v>
      </c>
      <c r="E1430" t="s">
        <v>8</v>
      </c>
      <c r="F1430" t="s">
        <v>11</v>
      </c>
      <c r="G1430">
        <v>15677</v>
      </c>
    </row>
    <row r="1431" spans="1:7" x14ac:dyDescent="0.3">
      <c r="A1431" s="1">
        <v>44249</v>
      </c>
      <c r="B1431" t="s">
        <v>30</v>
      </c>
      <c r="C1431" t="str">
        <f>VLOOKUP(B1431,[1]Store_Code!$A$2:$B$10,2,FALSE)</f>
        <v>Edinburgh</v>
      </c>
      <c r="D1431">
        <f t="shared" si="22"/>
        <v>39</v>
      </c>
      <c r="E1431" t="s">
        <v>10</v>
      </c>
      <c r="F1431" t="s">
        <v>11</v>
      </c>
      <c r="G1431">
        <v>61623</v>
      </c>
    </row>
    <row r="1432" spans="1:7" x14ac:dyDescent="0.3">
      <c r="A1432" s="1">
        <v>44249</v>
      </c>
      <c r="B1432" t="s">
        <v>30</v>
      </c>
      <c r="C1432" t="str">
        <f>VLOOKUP(B1432,[1]Store_Code!$A$2:$B$10,2,FALSE)</f>
        <v>Edinburgh</v>
      </c>
      <c r="D1432">
        <f t="shared" si="22"/>
        <v>24</v>
      </c>
      <c r="E1432" t="s">
        <v>13</v>
      </c>
      <c r="F1432" t="s">
        <v>11</v>
      </c>
      <c r="G1432">
        <v>8807</v>
      </c>
    </row>
    <row r="1433" spans="1:7" x14ac:dyDescent="0.3">
      <c r="A1433" s="1">
        <v>44250</v>
      </c>
      <c r="B1433" t="s">
        <v>7</v>
      </c>
      <c r="C1433" t="str">
        <f>VLOOKUP(B1433,[1]Store_Code!$A$2:$B$10,2,FALSE)</f>
        <v>Perth</v>
      </c>
      <c r="D1433">
        <f t="shared" si="22"/>
        <v>18</v>
      </c>
      <c r="E1433" t="s">
        <v>8</v>
      </c>
      <c r="F1433" t="s">
        <v>9</v>
      </c>
      <c r="G1433">
        <v>9379</v>
      </c>
    </row>
    <row r="1434" spans="1:7" x14ac:dyDescent="0.3">
      <c r="A1434" s="1">
        <v>44250</v>
      </c>
      <c r="B1434" t="s">
        <v>7</v>
      </c>
      <c r="C1434" t="str">
        <f>VLOOKUP(B1434,[1]Store_Code!$A$2:$B$10,2,FALSE)</f>
        <v>Perth</v>
      </c>
      <c r="D1434">
        <f t="shared" si="22"/>
        <v>19</v>
      </c>
      <c r="E1434" t="s">
        <v>10</v>
      </c>
      <c r="F1434" t="s">
        <v>11</v>
      </c>
      <c r="G1434">
        <v>23571</v>
      </c>
    </row>
    <row r="1435" spans="1:7" x14ac:dyDescent="0.3">
      <c r="A1435" s="1">
        <v>44250</v>
      </c>
      <c r="B1435" t="s">
        <v>7</v>
      </c>
      <c r="C1435" t="str">
        <f>VLOOKUP(B1435,[1]Store_Code!$A$2:$B$10,2,FALSE)</f>
        <v>Perth</v>
      </c>
      <c r="D1435">
        <f t="shared" si="22"/>
        <v>13</v>
      </c>
      <c r="E1435" t="s">
        <v>13</v>
      </c>
      <c r="F1435" t="s">
        <v>11</v>
      </c>
      <c r="G1435">
        <v>6537</v>
      </c>
    </row>
    <row r="1436" spans="1:7" x14ac:dyDescent="0.3">
      <c r="A1436" s="1">
        <v>44250</v>
      </c>
      <c r="B1436" t="s">
        <v>15</v>
      </c>
      <c r="C1436" t="str">
        <f>VLOOKUP(B1436,[1]Store_Code!$A$2:$B$10,2,FALSE)</f>
        <v>Aberdeen</v>
      </c>
      <c r="D1436">
        <f t="shared" si="22"/>
        <v>24</v>
      </c>
      <c r="E1436" t="s">
        <v>8</v>
      </c>
      <c r="F1436" t="s">
        <v>11</v>
      </c>
      <c r="G1436">
        <v>12271</v>
      </c>
    </row>
    <row r="1437" spans="1:7" x14ac:dyDescent="0.3">
      <c r="A1437" s="1">
        <v>44250</v>
      </c>
      <c r="B1437" t="s">
        <v>15</v>
      </c>
      <c r="C1437" t="str">
        <f>VLOOKUP(B1437,[1]Store_Code!$A$2:$B$10,2,FALSE)</f>
        <v>Aberdeen</v>
      </c>
      <c r="D1437">
        <f t="shared" si="22"/>
        <v>28</v>
      </c>
      <c r="E1437" t="s">
        <v>10</v>
      </c>
      <c r="F1437" t="s">
        <v>11</v>
      </c>
      <c r="G1437">
        <v>37103</v>
      </c>
    </row>
    <row r="1438" spans="1:7" x14ac:dyDescent="0.3">
      <c r="A1438" s="1">
        <v>44250</v>
      </c>
      <c r="B1438" t="s">
        <v>15</v>
      </c>
      <c r="C1438" t="str">
        <f>VLOOKUP(B1438,[1]Store_Code!$A$2:$B$10,2,FALSE)</f>
        <v>Aberdeen</v>
      </c>
      <c r="D1438">
        <f t="shared" si="22"/>
        <v>16</v>
      </c>
      <c r="E1438" t="s">
        <v>13</v>
      </c>
      <c r="F1438" t="s">
        <v>11</v>
      </c>
      <c r="G1438">
        <v>6585</v>
      </c>
    </row>
    <row r="1439" spans="1:7" x14ac:dyDescent="0.3">
      <c r="A1439" s="1">
        <v>44250</v>
      </c>
      <c r="B1439" t="s">
        <v>19</v>
      </c>
      <c r="C1439" t="str">
        <f>VLOOKUP(B1439,[1]Store_Code!$A$2:$B$10,2,FALSE)</f>
        <v>St Andrews</v>
      </c>
      <c r="D1439">
        <f t="shared" si="22"/>
        <v>15</v>
      </c>
      <c r="E1439" t="s">
        <v>8</v>
      </c>
      <c r="F1439" t="s">
        <v>11</v>
      </c>
      <c r="G1439">
        <v>6060</v>
      </c>
    </row>
    <row r="1440" spans="1:7" x14ac:dyDescent="0.3">
      <c r="A1440" s="1">
        <v>44250</v>
      </c>
      <c r="B1440" t="s">
        <v>19</v>
      </c>
      <c r="C1440" t="str">
        <f>VLOOKUP(B1440,[1]Store_Code!$A$2:$B$10,2,FALSE)</f>
        <v>St Andrews</v>
      </c>
      <c r="D1440">
        <f t="shared" si="22"/>
        <v>19</v>
      </c>
      <c r="E1440" t="s">
        <v>10</v>
      </c>
      <c r="F1440" t="s">
        <v>11</v>
      </c>
      <c r="G1440">
        <v>18700</v>
      </c>
    </row>
    <row r="1441" spans="1:10" x14ac:dyDescent="0.3">
      <c r="A1441" s="1">
        <v>44250</v>
      </c>
      <c r="B1441" t="s">
        <v>19</v>
      </c>
      <c r="C1441" t="str">
        <f>VLOOKUP(B1441,[1]Store_Code!$A$2:$B$10,2,FALSE)</f>
        <v>St Andrews</v>
      </c>
      <c r="D1441">
        <f t="shared" si="22"/>
        <v>10</v>
      </c>
      <c r="E1441" t="s">
        <v>13</v>
      </c>
      <c r="F1441" t="s">
        <v>11</v>
      </c>
      <c r="G1441">
        <v>5369</v>
      </c>
    </row>
    <row r="1442" spans="1:10" x14ac:dyDescent="0.3">
      <c r="A1442" s="1">
        <v>44250</v>
      </c>
      <c r="B1442" t="s">
        <v>23</v>
      </c>
      <c r="C1442" t="str">
        <f>VLOOKUP(B1442,[1]Store_Code!$A$2:$B$10,2,FALSE)</f>
        <v>Dundee</v>
      </c>
      <c r="D1442">
        <f t="shared" si="22"/>
        <v>23</v>
      </c>
      <c r="E1442" t="s">
        <v>8</v>
      </c>
      <c r="F1442" t="s">
        <v>11</v>
      </c>
      <c r="G1442">
        <v>12172</v>
      </c>
    </row>
    <row r="1443" spans="1:10" x14ac:dyDescent="0.3">
      <c r="A1443" s="1">
        <v>44250</v>
      </c>
      <c r="B1443" t="s">
        <v>23</v>
      </c>
      <c r="C1443" t="str">
        <f>VLOOKUP(B1443,[1]Store_Code!$A$2:$B$10,2,FALSE)</f>
        <v>Dundee</v>
      </c>
      <c r="D1443">
        <f t="shared" si="22"/>
        <v>30</v>
      </c>
      <c r="E1443" t="s">
        <v>10</v>
      </c>
      <c r="F1443" t="s">
        <v>11</v>
      </c>
      <c r="G1443">
        <v>35777</v>
      </c>
    </row>
    <row r="1444" spans="1:10" x14ac:dyDescent="0.3">
      <c r="A1444" s="1">
        <v>44250</v>
      </c>
      <c r="B1444" t="s">
        <v>23</v>
      </c>
      <c r="C1444" t="str">
        <f>VLOOKUP(B1444,[1]Store_Code!$A$2:$B$10,2,FALSE)</f>
        <v>Dundee</v>
      </c>
      <c r="D1444">
        <f t="shared" si="22"/>
        <v>22</v>
      </c>
      <c r="E1444" t="s">
        <v>13</v>
      </c>
      <c r="F1444" t="s">
        <v>9</v>
      </c>
      <c r="G1444">
        <v>10510</v>
      </c>
    </row>
    <row r="1445" spans="1:10" x14ac:dyDescent="0.3">
      <c r="A1445" s="1">
        <v>44250</v>
      </c>
      <c r="B1445" t="s">
        <v>26</v>
      </c>
      <c r="C1445" t="str">
        <f>VLOOKUP(B1445,[1]Store_Code!$A$2:$B$10,2,FALSE)</f>
        <v>Glasgow</v>
      </c>
      <c r="D1445">
        <f t="shared" si="22"/>
        <v>31</v>
      </c>
      <c r="E1445" t="s">
        <v>8</v>
      </c>
      <c r="F1445" t="s">
        <v>11</v>
      </c>
      <c r="G1445">
        <v>23061</v>
      </c>
    </row>
    <row r="1446" spans="1:10" x14ac:dyDescent="0.3">
      <c r="A1446" s="1">
        <v>44250</v>
      </c>
      <c r="B1446" t="s">
        <v>26</v>
      </c>
      <c r="C1446" t="str">
        <f>VLOOKUP(B1446,[1]Store_Code!$A$2:$B$10,2,FALSE)</f>
        <v>Glasgow</v>
      </c>
      <c r="D1446">
        <f t="shared" si="22"/>
        <v>44</v>
      </c>
      <c r="E1446" t="s">
        <v>10</v>
      </c>
      <c r="F1446" t="s">
        <v>11</v>
      </c>
      <c r="G1446">
        <v>84148</v>
      </c>
    </row>
    <row r="1447" spans="1:10" x14ac:dyDescent="0.3">
      <c r="A1447" s="1">
        <v>44250</v>
      </c>
      <c r="B1447" t="s">
        <v>26</v>
      </c>
      <c r="C1447" t="str">
        <f>VLOOKUP(B1447,[1]Store_Code!$A$2:$B$10,2,FALSE)</f>
        <v>Glasgow</v>
      </c>
      <c r="D1447">
        <f t="shared" si="22"/>
        <v>26</v>
      </c>
      <c r="E1447" t="s">
        <v>13</v>
      </c>
      <c r="F1447" t="s">
        <v>11</v>
      </c>
      <c r="G1447">
        <v>11422</v>
      </c>
    </row>
    <row r="1448" spans="1:10" x14ac:dyDescent="0.3">
      <c r="A1448" s="1">
        <v>44250</v>
      </c>
      <c r="B1448" t="s">
        <v>27</v>
      </c>
      <c r="C1448" t="str">
        <f>VLOOKUP(B1448,[1]Store_Code!$A$2:$B$10,2,FALSE)</f>
        <v>Dumfries</v>
      </c>
      <c r="D1448">
        <f t="shared" si="22"/>
        <v>13</v>
      </c>
      <c r="E1448" t="s">
        <v>8</v>
      </c>
      <c r="F1448" t="s">
        <v>11</v>
      </c>
      <c r="G1448">
        <v>7934</v>
      </c>
    </row>
    <row r="1449" spans="1:10" x14ac:dyDescent="0.3">
      <c r="A1449" s="1">
        <v>44250</v>
      </c>
      <c r="B1449" t="s">
        <v>27</v>
      </c>
      <c r="C1449" t="str">
        <f>VLOOKUP(B1449,[1]Store_Code!$A$2:$B$10,2,FALSE)</f>
        <v>Dumfries</v>
      </c>
      <c r="D1449">
        <f t="shared" si="22"/>
        <v>18</v>
      </c>
      <c r="E1449" t="s">
        <v>10</v>
      </c>
      <c r="F1449" t="s">
        <v>11</v>
      </c>
      <c r="G1449">
        <v>19081</v>
      </c>
    </row>
    <row r="1450" spans="1:10" x14ac:dyDescent="0.3">
      <c r="A1450" s="1">
        <v>44250</v>
      </c>
      <c r="B1450" t="s">
        <v>27</v>
      </c>
      <c r="C1450" t="str">
        <f>VLOOKUP(B1450,[1]Store_Code!$A$2:$B$10,2,FALSE)</f>
        <v>Dumfries</v>
      </c>
      <c r="D1450">
        <f t="shared" si="22"/>
        <v>9</v>
      </c>
      <c r="E1450" t="s">
        <v>13</v>
      </c>
      <c r="F1450" t="s">
        <v>11</v>
      </c>
      <c r="G1450">
        <v>3387</v>
      </c>
    </row>
    <row r="1451" spans="1:10" x14ac:dyDescent="0.3">
      <c r="A1451" s="1">
        <v>44250</v>
      </c>
      <c r="B1451" t="s">
        <v>28</v>
      </c>
      <c r="C1451" t="str">
        <f>VLOOKUP(B1451,[1]Store_Code!$A$2:$B$10,2,FALSE)</f>
        <v>Inverness</v>
      </c>
      <c r="D1451">
        <f t="shared" si="22"/>
        <v>22</v>
      </c>
      <c r="E1451" t="s">
        <v>8</v>
      </c>
      <c r="F1451" t="s">
        <v>11</v>
      </c>
      <c r="G1451">
        <v>10334</v>
      </c>
    </row>
    <row r="1452" spans="1:10" x14ac:dyDescent="0.3">
      <c r="A1452" s="1">
        <v>44250</v>
      </c>
      <c r="B1452" t="s">
        <v>28</v>
      </c>
      <c r="C1452" t="str">
        <f>VLOOKUP(B1452,[1]Store_Code!$A$2:$B$10,2,FALSE)</f>
        <v>Inverness</v>
      </c>
      <c r="D1452">
        <f t="shared" si="22"/>
        <v>20</v>
      </c>
      <c r="E1452" t="s">
        <v>10</v>
      </c>
      <c r="F1452" t="s">
        <v>11</v>
      </c>
      <c r="G1452">
        <v>31089</v>
      </c>
    </row>
    <row r="1453" spans="1:10" x14ac:dyDescent="0.3">
      <c r="A1453" s="1">
        <v>44250</v>
      </c>
      <c r="B1453" t="s">
        <v>28</v>
      </c>
      <c r="C1453" t="str">
        <f>VLOOKUP(B1453,[1]Store_Code!$A$2:$B$10,2,FALSE)</f>
        <v>Inverness</v>
      </c>
      <c r="D1453">
        <f t="shared" si="22"/>
        <v>20</v>
      </c>
      <c r="E1453" t="s">
        <v>13</v>
      </c>
      <c r="F1453" t="s">
        <v>9</v>
      </c>
      <c r="G1453">
        <v>6289</v>
      </c>
    </row>
    <row r="1454" spans="1:10" x14ac:dyDescent="0.3">
      <c r="A1454" s="1">
        <v>44250</v>
      </c>
      <c r="B1454" t="s">
        <v>29</v>
      </c>
      <c r="C1454" t="str">
        <f>VLOOKUP(B1454,[1]Store_Code!$A$2:$B$10,2,FALSE)</f>
        <v>Stirling</v>
      </c>
      <c r="D1454">
        <f t="shared" si="22"/>
        <v>22</v>
      </c>
      <c r="E1454" t="s">
        <v>8</v>
      </c>
      <c r="F1454" t="s">
        <v>11</v>
      </c>
      <c r="G1454" s="15">
        <v>13110</v>
      </c>
      <c r="H1454" s="15"/>
      <c r="I1454" s="15"/>
      <c r="J1454" s="15"/>
    </row>
    <row r="1455" spans="1:10" x14ac:dyDescent="0.3">
      <c r="A1455" s="1">
        <v>44250</v>
      </c>
      <c r="B1455" t="s">
        <v>29</v>
      </c>
      <c r="C1455" t="str">
        <f>VLOOKUP(B1455,[1]Store_Code!$A$2:$B$10,2,FALSE)</f>
        <v>Stirling</v>
      </c>
      <c r="D1455">
        <f t="shared" si="22"/>
        <v>21</v>
      </c>
      <c r="E1455" t="s">
        <v>10</v>
      </c>
      <c r="F1455" t="s">
        <v>11</v>
      </c>
      <c r="G1455">
        <v>25044</v>
      </c>
    </row>
    <row r="1456" spans="1:10" x14ac:dyDescent="0.3">
      <c r="A1456" s="1">
        <v>44250</v>
      </c>
      <c r="B1456" t="s">
        <v>29</v>
      </c>
      <c r="C1456" t="str">
        <f>VLOOKUP(B1456,[1]Store_Code!$A$2:$B$10,2,FALSE)</f>
        <v>Stirling</v>
      </c>
      <c r="D1456">
        <f t="shared" si="22"/>
        <v>15.7</v>
      </c>
      <c r="E1456" t="s">
        <v>13</v>
      </c>
      <c r="F1456" t="s">
        <v>11</v>
      </c>
      <c r="G1456">
        <v>5604</v>
      </c>
    </row>
    <row r="1457" spans="1:10" x14ac:dyDescent="0.3">
      <c r="A1457" s="1">
        <v>44250</v>
      </c>
      <c r="B1457" t="s">
        <v>30</v>
      </c>
      <c r="C1457" t="str">
        <f>VLOOKUP(B1457,[1]Store_Code!$A$2:$B$10,2,FALSE)</f>
        <v>Edinburgh</v>
      </c>
      <c r="D1457">
        <f t="shared" si="22"/>
        <v>29</v>
      </c>
      <c r="E1457" t="s">
        <v>8</v>
      </c>
      <c r="F1457" t="s">
        <v>11</v>
      </c>
      <c r="G1457">
        <v>15214</v>
      </c>
    </row>
    <row r="1458" spans="1:10" x14ac:dyDescent="0.3">
      <c r="A1458" s="1">
        <v>44250</v>
      </c>
      <c r="B1458" t="s">
        <v>30</v>
      </c>
      <c r="C1458" t="str">
        <f>VLOOKUP(B1458,[1]Store_Code!$A$2:$B$10,2,FALSE)</f>
        <v>Edinburgh</v>
      </c>
      <c r="D1458">
        <f t="shared" si="22"/>
        <v>39</v>
      </c>
      <c r="E1458" t="s">
        <v>10</v>
      </c>
      <c r="F1458" t="s">
        <v>11</v>
      </c>
      <c r="G1458">
        <v>53666</v>
      </c>
    </row>
    <row r="1459" spans="1:10" x14ac:dyDescent="0.3">
      <c r="A1459" s="1">
        <v>44250</v>
      </c>
      <c r="B1459" t="s">
        <v>30</v>
      </c>
      <c r="C1459" t="str">
        <f>VLOOKUP(B1459,[1]Store_Code!$A$2:$B$10,2,FALSE)</f>
        <v>Edinburgh</v>
      </c>
      <c r="D1459">
        <f t="shared" si="22"/>
        <v>24</v>
      </c>
      <c r="E1459" t="s">
        <v>13</v>
      </c>
      <c r="F1459" t="s">
        <v>11</v>
      </c>
      <c r="G1459">
        <v>8405</v>
      </c>
    </row>
    <row r="1460" spans="1:10" x14ac:dyDescent="0.3">
      <c r="A1460" s="1">
        <v>44251</v>
      </c>
      <c r="B1460" t="s">
        <v>7</v>
      </c>
      <c r="C1460" t="str">
        <f>VLOOKUP(B1460,[1]Store_Code!$A$2:$B$10,2,FALSE)</f>
        <v>Perth</v>
      </c>
      <c r="D1460">
        <f t="shared" si="22"/>
        <v>18</v>
      </c>
      <c r="E1460" t="s">
        <v>8</v>
      </c>
      <c r="F1460" t="s">
        <v>9</v>
      </c>
      <c r="G1460">
        <v>9603</v>
      </c>
    </row>
    <row r="1461" spans="1:10" x14ac:dyDescent="0.3">
      <c r="A1461" s="1">
        <v>44251</v>
      </c>
      <c r="B1461" t="s">
        <v>7</v>
      </c>
      <c r="C1461" t="str">
        <f>VLOOKUP(B1461,[1]Store_Code!$A$2:$B$10,2,FALSE)</f>
        <v>Perth</v>
      </c>
      <c r="D1461">
        <f t="shared" si="22"/>
        <v>19</v>
      </c>
      <c r="E1461" t="s">
        <v>10</v>
      </c>
      <c r="F1461" t="s">
        <v>11</v>
      </c>
      <c r="G1461">
        <v>24069</v>
      </c>
    </row>
    <row r="1462" spans="1:10" x14ac:dyDescent="0.3">
      <c r="A1462" s="1">
        <v>44251</v>
      </c>
      <c r="B1462" t="s">
        <v>7</v>
      </c>
      <c r="C1462" t="str">
        <f>VLOOKUP(B1462,[1]Store_Code!$A$2:$B$10,2,FALSE)</f>
        <v>Perth</v>
      </c>
      <c r="D1462">
        <f t="shared" si="22"/>
        <v>13</v>
      </c>
      <c r="E1462" t="s">
        <v>13</v>
      </c>
      <c r="F1462" t="s">
        <v>11</v>
      </c>
      <c r="G1462">
        <v>6598</v>
      </c>
    </row>
    <row r="1463" spans="1:10" x14ac:dyDescent="0.3">
      <c r="A1463" s="1">
        <v>44251</v>
      </c>
      <c r="B1463" t="s">
        <v>15</v>
      </c>
      <c r="C1463" t="str">
        <f>VLOOKUP(B1463,[1]Store_Code!$A$2:$B$10,2,FALSE)</f>
        <v>Aberdeen</v>
      </c>
      <c r="D1463">
        <f t="shared" si="22"/>
        <v>24</v>
      </c>
      <c r="E1463" t="s">
        <v>8</v>
      </c>
      <c r="F1463" t="s">
        <v>11</v>
      </c>
      <c r="G1463">
        <v>12611</v>
      </c>
    </row>
    <row r="1464" spans="1:10" x14ac:dyDescent="0.3">
      <c r="A1464" s="1">
        <v>44251</v>
      </c>
      <c r="B1464" t="s">
        <v>15</v>
      </c>
      <c r="C1464" t="str">
        <f>VLOOKUP(B1464,[1]Store_Code!$A$2:$B$10,2,FALSE)</f>
        <v>Aberdeen</v>
      </c>
      <c r="D1464">
        <f t="shared" si="22"/>
        <v>28</v>
      </c>
      <c r="E1464" t="s">
        <v>10</v>
      </c>
      <c r="F1464" t="s">
        <v>11</v>
      </c>
      <c r="G1464">
        <v>37886</v>
      </c>
    </row>
    <row r="1465" spans="1:10" x14ac:dyDescent="0.3">
      <c r="A1465" s="1">
        <v>44251</v>
      </c>
      <c r="B1465" t="s">
        <v>15</v>
      </c>
      <c r="C1465" t="str">
        <f>VLOOKUP(B1465,[1]Store_Code!$A$2:$B$10,2,FALSE)</f>
        <v>Aberdeen</v>
      </c>
      <c r="D1465">
        <f t="shared" si="22"/>
        <v>16</v>
      </c>
      <c r="E1465" t="s">
        <v>13</v>
      </c>
      <c r="F1465" t="s">
        <v>11</v>
      </c>
      <c r="G1465" s="15">
        <v>5959</v>
      </c>
      <c r="H1465" s="15"/>
      <c r="I1465" s="15"/>
      <c r="J1465" s="15"/>
    </row>
    <row r="1466" spans="1:10" x14ac:dyDescent="0.3">
      <c r="A1466" s="1">
        <v>44251</v>
      </c>
      <c r="B1466" t="s">
        <v>19</v>
      </c>
      <c r="C1466" t="str">
        <f>VLOOKUP(B1466,[1]Store_Code!$A$2:$B$10,2,FALSE)</f>
        <v>St Andrews</v>
      </c>
      <c r="D1466">
        <f t="shared" si="22"/>
        <v>15</v>
      </c>
      <c r="E1466" t="s">
        <v>8</v>
      </c>
      <c r="F1466" t="s">
        <v>11</v>
      </c>
      <c r="G1466">
        <v>6243</v>
      </c>
    </row>
    <row r="1467" spans="1:10" x14ac:dyDescent="0.3">
      <c r="A1467" s="1">
        <v>44251</v>
      </c>
      <c r="B1467" t="s">
        <v>19</v>
      </c>
      <c r="C1467" t="str">
        <f>VLOOKUP(B1467,[1]Store_Code!$A$2:$B$10,2,FALSE)</f>
        <v>St Andrews</v>
      </c>
      <c r="D1467">
        <f t="shared" si="22"/>
        <v>19</v>
      </c>
      <c r="E1467" t="s">
        <v>10</v>
      </c>
      <c r="F1467" t="s">
        <v>11</v>
      </c>
      <c r="G1467">
        <v>19095</v>
      </c>
    </row>
    <row r="1468" spans="1:10" x14ac:dyDescent="0.3">
      <c r="A1468" s="1">
        <v>44251</v>
      </c>
      <c r="B1468" t="s">
        <v>19</v>
      </c>
      <c r="C1468" t="str">
        <f>VLOOKUP(B1468,[1]Store_Code!$A$2:$B$10,2,FALSE)</f>
        <v>St Andrews</v>
      </c>
      <c r="D1468">
        <f t="shared" si="22"/>
        <v>10</v>
      </c>
      <c r="E1468" t="s">
        <v>13</v>
      </c>
      <c r="F1468" t="s">
        <v>11</v>
      </c>
      <c r="G1468">
        <v>5420</v>
      </c>
    </row>
    <row r="1469" spans="1:10" x14ac:dyDescent="0.3">
      <c r="A1469" s="1">
        <v>44251</v>
      </c>
      <c r="B1469" t="s">
        <v>23</v>
      </c>
      <c r="C1469" t="str">
        <f>VLOOKUP(B1469,[1]Store_Code!$A$2:$B$10,2,FALSE)</f>
        <v>Dundee</v>
      </c>
      <c r="D1469">
        <f t="shared" si="22"/>
        <v>23</v>
      </c>
      <c r="E1469" t="s">
        <v>8</v>
      </c>
      <c r="F1469" t="s">
        <v>11</v>
      </c>
      <c r="G1469">
        <v>12508</v>
      </c>
    </row>
    <row r="1470" spans="1:10" x14ac:dyDescent="0.3">
      <c r="A1470" s="1">
        <v>44251</v>
      </c>
      <c r="B1470" t="s">
        <v>23</v>
      </c>
      <c r="C1470" t="str">
        <f>VLOOKUP(B1470,[1]Store_Code!$A$2:$B$10,2,FALSE)</f>
        <v>Dundee</v>
      </c>
      <c r="D1470">
        <f t="shared" si="22"/>
        <v>30</v>
      </c>
      <c r="E1470" t="s">
        <v>10</v>
      </c>
      <c r="F1470" t="s">
        <v>11</v>
      </c>
      <c r="G1470">
        <v>36534</v>
      </c>
    </row>
    <row r="1471" spans="1:10" x14ac:dyDescent="0.3">
      <c r="A1471" s="1">
        <v>44251</v>
      </c>
      <c r="B1471" t="s">
        <v>23</v>
      </c>
      <c r="C1471" t="str">
        <f>VLOOKUP(B1471,[1]Store_Code!$A$2:$B$10,2,FALSE)</f>
        <v>Dundee</v>
      </c>
      <c r="D1471">
        <f t="shared" si="22"/>
        <v>22</v>
      </c>
      <c r="E1471" t="s">
        <v>13</v>
      </c>
      <c r="F1471" t="s">
        <v>9</v>
      </c>
      <c r="G1471">
        <v>10582</v>
      </c>
    </row>
    <row r="1472" spans="1:10" x14ac:dyDescent="0.3">
      <c r="A1472" s="1">
        <v>44251</v>
      </c>
      <c r="B1472" t="s">
        <v>26</v>
      </c>
      <c r="C1472" t="str">
        <f>VLOOKUP(B1472,[1]Store_Code!$A$2:$B$10,2,FALSE)</f>
        <v>Glasgow</v>
      </c>
      <c r="D1472">
        <f t="shared" si="22"/>
        <v>31</v>
      </c>
      <c r="E1472" t="s">
        <v>8</v>
      </c>
      <c r="F1472" t="s">
        <v>11</v>
      </c>
      <c r="G1472">
        <v>23699</v>
      </c>
    </row>
    <row r="1473" spans="1:7" x14ac:dyDescent="0.3">
      <c r="A1473" s="1">
        <v>44251</v>
      </c>
      <c r="B1473" t="s">
        <v>26</v>
      </c>
      <c r="C1473" t="str">
        <f>VLOOKUP(B1473,[1]Store_Code!$A$2:$B$10,2,FALSE)</f>
        <v>Glasgow</v>
      </c>
      <c r="D1473">
        <f t="shared" si="22"/>
        <v>44</v>
      </c>
      <c r="E1473" t="s">
        <v>10</v>
      </c>
      <c r="F1473" t="s">
        <v>11</v>
      </c>
      <c r="G1473">
        <v>85927</v>
      </c>
    </row>
    <row r="1474" spans="1:7" x14ac:dyDescent="0.3">
      <c r="A1474" s="1">
        <v>44251</v>
      </c>
      <c r="B1474" t="s">
        <v>26</v>
      </c>
      <c r="C1474" t="str">
        <f>VLOOKUP(B1474,[1]Store_Code!$A$2:$B$10,2,FALSE)</f>
        <v>Glasgow</v>
      </c>
      <c r="D1474">
        <f t="shared" ref="D1474:D1537" si="23">INDEX($I$4:$K$12,MATCH(C1474,$H$4:$H$12,0),MATCH(E1474,I$3:K$3,0))</f>
        <v>26</v>
      </c>
      <c r="E1474" t="s">
        <v>13</v>
      </c>
      <c r="F1474" t="s">
        <v>11</v>
      </c>
      <c r="G1474">
        <v>11529</v>
      </c>
    </row>
    <row r="1475" spans="1:7" x14ac:dyDescent="0.3">
      <c r="A1475" s="1">
        <v>44251</v>
      </c>
      <c r="B1475" t="s">
        <v>27</v>
      </c>
      <c r="C1475" t="str">
        <f>VLOOKUP(B1475,[1]Store_Code!$A$2:$B$10,2,FALSE)</f>
        <v>Dumfries</v>
      </c>
      <c r="D1475">
        <f t="shared" si="23"/>
        <v>13</v>
      </c>
      <c r="E1475" t="s">
        <v>8</v>
      </c>
      <c r="F1475" t="s">
        <v>11</v>
      </c>
      <c r="G1475">
        <v>8153</v>
      </c>
    </row>
    <row r="1476" spans="1:7" x14ac:dyDescent="0.3">
      <c r="A1476" s="1">
        <v>44251</v>
      </c>
      <c r="B1476" t="s">
        <v>27</v>
      </c>
      <c r="C1476" t="str">
        <f>VLOOKUP(B1476,[1]Store_Code!$A$2:$B$10,2,FALSE)</f>
        <v>Dumfries</v>
      </c>
      <c r="D1476">
        <f t="shared" si="23"/>
        <v>18</v>
      </c>
      <c r="E1476" t="s">
        <v>10</v>
      </c>
      <c r="F1476" t="s">
        <v>11</v>
      </c>
      <c r="G1476">
        <v>19485</v>
      </c>
    </row>
    <row r="1477" spans="1:7" x14ac:dyDescent="0.3">
      <c r="A1477" s="1">
        <v>44251</v>
      </c>
      <c r="B1477" t="s">
        <v>27</v>
      </c>
      <c r="C1477" t="str">
        <f>VLOOKUP(B1477,[1]Store_Code!$A$2:$B$10,2,FALSE)</f>
        <v>Dumfries</v>
      </c>
      <c r="D1477">
        <f t="shared" si="23"/>
        <v>9</v>
      </c>
      <c r="E1477" t="s">
        <v>13</v>
      </c>
      <c r="F1477" t="s">
        <v>11</v>
      </c>
      <c r="G1477">
        <v>3419</v>
      </c>
    </row>
    <row r="1478" spans="1:7" x14ac:dyDescent="0.3">
      <c r="A1478" s="1">
        <v>44251</v>
      </c>
      <c r="B1478" t="s">
        <v>28</v>
      </c>
      <c r="C1478" t="str">
        <f>VLOOKUP(B1478,[1]Store_Code!$A$2:$B$10,2,FALSE)</f>
        <v>Inverness</v>
      </c>
      <c r="D1478">
        <f t="shared" si="23"/>
        <v>22</v>
      </c>
      <c r="E1478" t="s">
        <v>8</v>
      </c>
      <c r="F1478" t="s">
        <v>11</v>
      </c>
      <c r="G1478">
        <v>10641</v>
      </c>
    </row>
    <row r="1479" spans="1:7" x14ac:dyDescent="0.3">
      <c r="A1479" s="1">
        <v>44251</v>
      </c>
      <c r="B1479" t="s">
        <v>28</v>
      </c>
      <c r="C1479" t="str">
        <f>VLOOKUP(B1479,[1]Store_Code!$A$2:$B$10,2,FALSE)</f>
        <v>Inverness</v>
      </c>
      <c r="D1479">
        <f t="shared" si="23"/>
        <v>20</v>
      </c>
      <c r="E1479" t="s">
        <v>10</v>
      </c>
      <c r="F1479" t="s">
        <v>11</v>
      </c>
      <c r="G1479">
        <v>31746</v>
      </c>
    </row>
    <row r="1480" spans="1:7" x14ac:dyDescent="0.3">
      <c r="A1480" s="1">
        <v>44251</v>
      </c>
      <c r="B1480" t="s">
        <v>28</v>
      </c>
      <c r="C1480" t="str">
        <f>VLOOKUP(B1480,[1]Store_Code!$A$2:$B$10,2,FALSE)</f>
        <v>Inverness</v>
      </c>
      <c r="D1480">
        <f t="shared" si="23"/>
        <v>20</v>
      </c>
      <c r="E1480" t="s">
        <v>13</v>
      </c>
      <c r="F1480" t="s">
        <v>9</v>
      </c>
      <c r="G1480">
        <v>6340</v>
      </c>
    </row>
    <row r="1481" spans="1:7" x14ac:dyDescent="0.3">
      <c r="A1481" s="1">
        <v>44251</v>
      </c>
      <c r="B1481" t="s">
        <v>29</v>
      </c>
      <c r="C1481" t="str">
        <f>VLOOKUP(B1481,[1]Store_Code!$A$2:$B$10,2,FALSE)</f>
        <v>Stirling</v>
      </c>
      <c r="D1481">
        <f t="shared" si="23"/>
        <v>22</v>
      </c>
      <c r="E1481" t="s">
        <v>8</v>
      </c>
      <c r="F1481" t="s">
        <v>11</v>
      </c>
      <c r="G1481">
        <v>9381</v>
      </c>
    </row>
    <row r="1482" spans="1:7" x14ac:dyDescent="0.3">
      <c r="A1482" s="1">
        <v>44251</v>
      </c>
      <c r="B1482" t="s">
        <v>29</v>
      </c>
      <c r="C1482" t="str">
        <f>VLOOKUP(B1482,[1]Store_Code!$A$2:$B$10,2,FALSE)</f>
        <v>Stirling</v>
      </c>
      <c r="D1482">
        <f t="shared" si="23"/>
        <v>21</v>
      </c>
      <c r="E1482" t="s">
        <v>10</v>
      </c>
      <c r="F1482" t="s">
        <v>11</v>
      </c>
      <c r="G1482">
        <v>25574</v>
      </c>
    </row>
    <row r="1483" spans="1:7" x14ac:dyDescent="0.3">
      <c r="A1483" s="1">
        <v>44251</v>
      </c>
      <c r="B1483" t="s">
        <v>29</v>
      </c>
      <c r="C1483" t="str">
        <f>VLOOKUP(B1483,[1]Store_Code!$A$2:$B$10,2,FALSE)</f>
        <v>Stirling</v>
      </c>
      <c r="D1483">
        <f t="shared" si="23"/>
        <v>15.7</v>
      </c>
      <c r="E1483" t="s">
        <v>13</v>
      </c>
      <c r="F1483" t="s">
        <v>11</v>
      </c>
      <c r="G1483">
        <v>5657</v>
      </c>
    </row>
    <row r="1484" spans="1:7" x14ac:dyDescent="0.3">
      <c r="A1484" s="1">
        <v>44251</v>
      </c>
      <c r="B1484" t="s">
        <v>30</v>
      </c>
      <c r="C1484" t="str">
        <f>VLOOKUP(B1484,[1]Store_Code!$A$2:$B$10,2,FALSE)</f>
        <v>Edinburgh</v>
      </c>
      <c r="D1484">
        <f t="shared" si="23"/>
        <v>29</v>
      </c>
      <c r="E1484" t="s">
        <v>8</v>
      </c>
      <c r="F1484" t="s">
        <v>11</v>
      </c>
      <c r="G1484">
        <v>15635</v>
      </c>
    </row>
    <row r="1485" spans="1:7" x14ac:dyDescent="0.3">
      <c r="A1485" s="1">
        <v>44251</v>
      </c>
      <c r="B1485" t="s">
        <v>30</v>
      </c>
      <c r="C1485" t="str">
        <f>VLOOKUP(B1485,[1]Store_Code!$A$2:$B$10,2,FALSE)</f>
        <v>Edinburgh</v>
      </c>
      <c r="D1485">
        <f t="shared" si="23"/>
        <v>39</v>
      </c>
      <c r="E1485" t="s">
        <v>10</v>
      </c>
      <c r="F1485" t="s">
        <v>11</v>
      </c>
      <c r="G1485">
        <v>54801</v>
      </c>
    </row>
    <row r="1486" spans="1:7" x14ac:dyDescent="0.3">
      <c r="A1486" s="1">
        <v>44251</v>
      </c>
      <c r="B1486" t="s">
        <v>30</v>
      </c>
      <c r="C1486" t="str">
        <f>VLOOKUP(B1486,[1]Store_Code!$A$2:$B$10,2,FALSE)</f>
        <v>Edinburgh</v>
      </c>
      <c r="D1486">
        <f t="shared" si="23"/>
        <v>24</v>
      </c>
      <c r="E1486" t="s">
        <v>13</v>
      </c>
      <c r="F1486" t="s">
        <v>11</v>
      </c>
      <c r="G1486">
        <v>8484</v>
      </c>
    </row>
    <row r="1487" spans="1:7" x14ac:dyDescent="0.3">
      <c r="A1487" s="1">
        <v>44252</v>
      </c>
      <c r="B1487" t="s">
        <v>7</v>
      </c>
      <c r="C1487" t="str">
        <f>VLOOKUP(B1487,[1]Store_Code!$A$2:$B$10,2,FALSE)</f>
        <v>Perth</v>
      </c>
      <c r="D1487">
        <f t="shared" si="23"/>
        <v>18</v>
      </c>
      <c r="E1487" t="s">
        <v>8</v>
      </c>
      <c r="F1487" t="s">
        <v>9</v>
      </c>
      <c r="G1487">
        <v>8907</v>
      </c>
    </row>
    <row r="1488" spans="1:7" x14ac:dyDescent="0.3">
      <c r="A1488" s="1">
        <v>44252</v>
      </c>
      <c r="B1488" t="s">
        <v>7</v>
      </c>
      <c r="C1488" t="str">
        <f>VLOOKUP(B1488,[1]Store_Code!$A$2:$B$10,2,FALSE)</f>
        <v>Perth</v>
      </c>
      <c r="D1488">
        <f t="shared" si="23"/>
        <v>19</v>
      </c>
      <c r="E1488" t="s">
        <v>10</v>
      </c>
      <c r="F1488" t="s">
        <v>11</v>
      </c>
      <c r="G1488">
        <v>26382</v>
      </c>
    </row>
    <row r="1489" spans="1:7" x14ac:dyDescent="0.3">
      <c r="A1489" s="1">
        <v>44252</v>
      </c>
      <c r="B1489" t="s">
        <v>7</v>
      </c>
      <c r="C1489" t="str">
        <f>VLOOKUP(B1489,[1]Store_Code!$A$2:$B$10,2,FALSE)</f>
        <v>Perth</v>
      </c>
      <c r="D1489">
        <f t="shared" si="23"/>
        <v>13</v>
      </c>
      <c r="E1489" t="s">
        <v>13</v>
      </c>
      <c r="F1489" t="s">
        <v>11</v>
      </c>
      <c r="G1489">
        <v>7015</v>
      </c>
    </row>
    <row r="1490" spans="1:7" x14ac:dyDescent="0.3">
      <c r="A1490" s="1">
        <v>44252</v>
      </c>
      <c r="B1490" t="s">
        <v>15</v>
      </c>
      <c r="C1490" t="str">
        <f>VLOOKUP(B1490,[1]Store_Code!$A$2:$B$10,2,FALSE)</f>
        <v>Aberdeen</v>
      </c>
      <c r="D1490">
        <f t="shared" si="23"/>
        <v>24</v>
      </c>
      <c r="E1490" t="s">
        <v>8</v>
      </c>
      <c r="F1490" t="s">
        <v>11</v>
      </c>
      <c r="G1490">
        <v>11553</v>
      </c>
    </row>
    <row r="1491" spans="1:7" x14ac:dyDescent="0.3">
      <c r="A1491" s="1">
        <v>44252</v>
      </c>
      <c r="B1491" t="s">
        <v>15</v>
      </c>
      <c r="C1491" t="str">
        <f>VLOOKUP(B1491,[1]Store_Code!$A$2:$B$10,2,FALSE)</f>
        <v>Aberdeen</v>
      </c>
      <c r="D1491">
        <f t="shared" si="23"/>
        <v>28</v>
      </c>
      <c r="E1491" t="s">
        <v>10</v>
      </c>
      <c r="F1491" t="s">
        <v>11</v>
      </c>
      <c r="G1491">
        <v>41528</v>
      </c>
    </row>
    <row r="1492" spans="1:7" x14ac:dyDescent="0.3">
      <c r="A1492" s="1">
        <v>44252</v>
      </c>
      <c r="B1492" t="s">
        <v>15</v>
      </c>
      <c r="C1492" t="str">
        <f>VLOOKUP(B1492,[1]Store_Code!$A$2:$B$10,2,FALSE)</f>
        <v>Aberdeen</v>
      </c>
      <c r="D1492">
        <f t="shared" si="23"/>
        <v>16</v>
      </c>
      <c r="E1492" t="s">
        <v>13</v>
      </c>
      <c r="F1492" t="s">
        <v>11</v>
      </c>
      <c r="G1492">
        <v>7067</v>
      </c>
    </row>
    <row r="1493" spans="1:7" x14ac:dyDescent="0.3">
      <c r="A1493" s="1">
        <v>44252</v>
      </c>
      <c r="B1493" t="s">
        <v>19</v>
      </c>
      <c r="C1493" t="str">
        <f>VLOOKUP(B1493,[1]Store_Code!$A$2:$B$10,2,FALSE)</f>
        <v>St Andrews</v>
      </c>
      <c r="D1493">
        <f t="shared" si="23"/>
        <v>15</v>
      </c>
      <c r="E1493" t="s">
        <v>8</v>
      </c>
      <c r="F1493" t="s">
        <v>11</v>
      </c>
      <c r="G1493">
        <v>5671</v>
      </c>
    </row>
    <row r="1494" spans="1:7" x14ac:dyDescent="0.3">
      <c r="A1494" s="1">
        <v>44252</v>
      </c>
      <c r="B1494" t="s">
        <v>19</v>
      </c>
      <c r="C1494" t="str">
        <f>VLOOKUP(B1494,[1]Store_Code!$A$2:$B$10,2,FALSE)</f>
        <v>St Andrews</v>
      </c>
      <c r="D1494">
        <f t="shared" si="23"/>
        <v>19</v>
      </c>
      <c r="E1494" t="s">
        <v>10</v>
      </c>
      <c r="F1494" t="s">
        <v>11</v>
      </c>
      <c r="G1494">
        <v>20930</v>
      </c>
    </row>
    <row r="1495" spans="1:7" x14ac:dyDescent="0.3">
      <c r="A1495" s="1">
        <v>44252</v>
      </c>
      <c r="B1495" t="s">
        <v>19</v>
      </c>
      <c r="C1495" t="str">
        <f>VLOOKUP(B1495,[1]Store_Code!$A$2:$B$10,2,FALSE)</f>
        <v>St Andrews</v>
      </c>
      <c r="D1495">
        <f t="shared" si="23"/>
        <v>10</v>
      </c>
      <c r="E1495" t="s">
        <v>13</v>
      </c>
      <c r="F1495" t="s">
        <v>11</v>
      </c>
      <c r="G1495">
        <v>5761</v>
      </c>
    </row>
    <row r="1496" spans="1:7" x14ac:dyDescent="0.3">
      <c r="A1496" s="1">
        <v>44252</v>
      </c>
      <c r="B1496" t="s">
        <v>23</v>
      </c>
      <c r="C1496" t="str">
        <f>VLOOKUP(B1496,[1]Store_Code!$A$2:$B$10,2,FALSE)</f>
        <v>Dundee</v>
      </c>
      <c r="D1496">
        <f t="shared" si="23"/>
        <v>23</v>
      </c>
      <c r="E1496" t="s">
        <v>8</v>
      </c>
      <c r="F1496" t="s">
        <v>11</v>
      </c>
      <c r="G1496">
        <v>11457</v>
      </c>
    </row>
    <row r="1497" spans="1:7" x14ac:dyDescent="0.3">
      <c r="A1497" s="1">
        <v>44252</v>
      </c>
      <c r="B1497" t="s">
        <v>23</v>
      </c>
      <c r="C1497" t="str">
        <f>VLOOKUP(B1497,[1]Store_Code!$A$2:$B$10,2,FALSE)</f>
        <v>Dundee</v>
      </c>
      <c r="D1497">
        <f t="shared" si="23"/>
        <v>30</v>
      </c>
      <c r="E1497" t="s">
        <v>10</v>
      </c>
      <c r="F1497" t="s">
        <v>11</v>
      </c>
      <c r="G1497">
        <v>40044</v>
      </c>
    </row>
    <row r="1498" spans="1:7" x14ac:dyDescent="0.3">
      <c r="A1498" s="1">
        <v>44252</v>
      </c>
      <c r="B1498" t="s">
        <v>23</v>
      </c>
      <c r="C1498" t="str">
        <f>VLOOKUP(B1498,[1]Store_Code!$A$2:$B$10,2,FALSE)</f>
        <v>Dundee</v>
      </c>
      <c r="D1498">
        <f t="shared" si="23"/>
        <v>22</v>
      </c>
      <c r="E1498" t="s">
        <v>13</v>
      </c>
      <c r="F1498" t="s">
        <v>9</v>
      </c>
      <c r="G1498">
        <v>11074</v>
      </c>
    </row>
    <row r="1499" spans="1:7" x14ac:dyDescent="0.3">
      <c r="A1499" s="1">
        <v>44252</v>
      </c>
      <c r="B1499" t="s">
        <v>26</v>
      </c>
      <c r="C1499" t="str">
        <f>VLOOKUP(B1499,[1]Store_Code!$A$2:$B$10,2,FALSE)</f>
        <v>Glasgow</v>
      </c>
      <c r="D1499">
        <f t="shared" si="23"/>
        <v>31</v>
      </c>
      <c r="E1499" t="s">
        <v>8</v>
      </c>
      <c r="F1499" t="s">
        <v>11</v>
      </c>
      <c r="G1499">
        <v>21709</v>
      </c>
    </row>
    <row r="1500" spans="1:7" x14ac:dyDescent="0.3">
      <c r="A1500" s="1">
        <v>44252</v>
      </c>
      <c r="B1500" t="s">
        <v>26</v>
      </c>
      <c r="C1500" t="str">
        <f>VLOOKUP(B1500,[1]Store_Code!$A$2:$B$10,2,FALSE)</f>
        <v>Glasgow</v>
      </c>
      <c r="D1500">
        <f t="shared" si="23"/>
        <v>44</v>
      </c>
      <c r="E1500" t="s">
        <v>10</v>
      </c>
      <c r="F1500" t="s">
        <v>11</v>
      </c>
      <c r="G1500">
        <v>94185</v>
      </c>
    </row>
    <row r="1501" spans="1:7" x14ac:dyDescent="0.3">
      <c r="A1501" s="1">
        <v>44252</v>
      </c>
      <c r="B1501" t="s">
        <v>26</v>
      </c>
      <c r="C1501" t="str">
        <f>VLOOKUP(B1501,[1]Store_Code!$A$2:$B$10,2,FALSE)</f>
        <v>Glasgow</v>
      </c>
      <c r="D1501">
        <f t="shared" si="23"/>
        <v>26</v>
      </c>
      <c r="E1501" t="s">
        <v>13</v>
      </c>
      <c r="F1501" t="s">
        <v>11</v>
      </c>
      <c r="G1501">
        <v>12256</v>
      </c>
    </row>
    <row r="1502" spans="1:7" x14ac:dyDescent="0.3">
      <c r="A1502" s="1">
        <v>44252</v>
      </c>
      <c r="B1502" t="s">
        <v>27</v>
      </c>
      <c r="C1502" t="str">
        <f>VLOOKUP(B1502,[1]Store_Code!$A$2:$B$10,2,FALSE)</f>
        <v>Dumfries</v>
      </c>
      <c r="D1502">
        <f t="shared" si="23"/>
        <v>13</v>
      </c>
      <c r="E1502" t="s">
        <v>8</v>
      </c>
      <c r="F1502" t="s">
        <v>11</v>
      </c>
      <c r="G1502">
        <v>7469</v>
      </c>
    </row>
    <row r="1503" spans="1:7" x14ac:dyDescent="0.3">
      <c r="A1503" s="1">
        <v>44252</v>
      </c>
      <c r="B1503" t="s">
        <v>27</v>
      </c>
      <c r="C1503" t="str">
        <f>VLOOKUP(B1503,[1]Store_Code!$A$2:$B$10,2,FALSE)</f>
        <v>Dumfries</v>
      </c>
      <c r="D1503">
        <f t="shared" si="23"/>
        <v>18</v>
      </c>
      <c r="E1503" t="s">
        <v>10</v>
      </c>
      <c r="F1503" t="s">
        <v>11</v>
      </c>
      <c r="G1503">
        <v>21357</v>
      </c>
    </row>
    <row r="1504" spans="1:7" x14ac:dyDescent="0.3">
      <c r="A1504" s="1">
        <v>44252</v>
      </c>
      <c r="B1504" t="s">
        <v>27</v>
      </c>
      <c r="C1504" t="str">
        <f>VLOOKUP(B1504,[1]Store_Code!$A$2:$B$10,2,FALSE)</f>
        <v>Dumfries</v>
      </c>
      <c r="D1504">
        <f t="shared" si="23"/>
        <v>9</v>
      </c>
      <c r="E1504" t="s">
        <v>13</v>
      </c>
      <c r="F1504" t="s">
        <v>11</v>
      </c>
      <c r="G1504">
        <v>3634</v>
      </c>
    </row>
    <row r="1505" spans="1:7" x14ac:dyDescent="0.3">
      <c r="A1505" s="1">
        <v>44252</v>
      </c>
      <c r="B1505" t="s">
        <v>28</v>
      </c>
      <c r="C1505" t="str">
        <f>VLOOKUP(B1505,[1]Store_Code!$A$2:$B$10,2,FALSE)</f>
        <v>Inverness</v>
      </c>
      <c r="D1505">
        <f t="shared" si="23"/>
        <v>22</v>
      </c>
      <c r="E1505" t="s">
        <v>8</v>
      </c>
      <c r="F1505" t="s">
        <v>11</v>
      </c>
      <c r="G1505">
        <v>9683</v>
      </c>
    </row>
    <row r="1506" spans="1:7" x14ac:dyDescent="0.3">
      <c r="A1506" s="1">
        <v>44252</v>
      </c>
      <c r="B1506" t="s">
        <v>28</v>
      </c>
      <c r="C1506" t="str">
        <f>VLOOKUP(B1506,[1]Store_Code!$A$2:$B$10,2,FALSE)</f>
        <v>Inverness</v>
      </c>
      <c r="D1506">
        <f t="shared" si="23"/>
        <v>20</v>
      </c>
      <c r="E1506" t="s">
        <v>10</v>
      </c>
      <c r="F1506" t="s">
        <v>11</v>
      </c>
      <c r="G1506">
        <v>34798</v>
      </c>
    </row>
    <row r="1507" spans="1:7" x14ac:dyDescent="0.3">
      <c r="A1507" s="1">
        <v>44252</v>
      </c>
      <c r="B1507" t="s">
        <v>28</v>
      </c>
      <c r="C1507" t="str">
        <f>VLOOKUP(B1507,[1]Store_Code!$A$2:$B$10,2,FALSE)</f>
        <v>Inverness</v>
      </c>
      <c r="D1507">
        <f t="shared" si="23"/>
        <v>20</v>
      </c>
      <c r="E1507" t="s">
        <v>13</v>
      </c>
      <c r="F1507" t="s">
        <v>9</v>
      </c>
      <c r="G1507">
        <v>6696</v>
      </c>
    </row>
    <row r="1508" spans="1:7" x14ac:dyDescent="0.3">
      <c r="A1508" s="1">
        <v>44252</v>
      </c>
      <c r="B1508" t="s">
        <v>29</v>
      </c>
      <c r="C1508" t="str">
        <f>VLOOKUP(B1508,[1]Store_Code!$A$2:$B$10,2,FALSE)</f>
        <v>Stirling</v>
      </c>
      <c r="D1508">
        <f t="shared" si="23"/>
        <v>22</v>
      </c>
      <c r="E1508" t="s">
        <v>8</v>
      </c>
      <c r="F1508" t="s">
        <v>11</v>
      </c>
      <c r="G1508">
        <v>8594</v>
      </c>
    </row>
    <row r="1509" spans="1:7" x14ac:dyDescent="0.3">
      <c r="A1509" s="1">
        <v>44252</v>
      </c>
      <c r="B1509" t="s">
        <v>29</v>
      </c>
      <c r="C1509" t="str">
        <f>VLOOKUP(B1509,[1]Store_Code!$A$2:$B$10,2,FALSE)</f>
        <v>Stirling</v>
      </c>
      <c r="D1509">
        <f t="shared" si="23"/>
        <v>21</v>
      </c>
      <c r="E1509" t="s">
        <v>10</v>
      </c>
      <c r="F1509" t="s">
        <v>11</v>
      </c>
      <c r="G1509">
        <v>28031</v>
      </c>
    </row>
    <row r="1510" spans="1:7" x14ac:dyDescent="0.3">
      <c r="A1510" s="1">
        <v>44252</v>
      </c>
      <c r="B1510" t="s">
        <v>29</v>
      </c>
      <c r="C1510" t="str">
        <f>VLOOKUP(B1510,[1]Store_Code!$A$2:$B$10,2,FALSE)</f>
        <v>Stirling</v>
      </c>
      <c r="D1510">
        <f t="shared" si="23"/>
        <v>15.7</v>
      </c>
      <c r="E1510" t="s">
        <v>13</v>
      </c>
      <c r="F1510" t="s">
        <v>11</v>
      </c>
      <c r="G1510">
        <v>6013</v>
      </c>
    </row>
    <row r="1511" spans="1:7" x14ac:dyDescent="0.3">
      <c r="A1511" s="1">
        <v>44252</v>
      </c>
      <c r="B1511" t="s">
        <v>30</v>
      </c>
      <c r="C1511" t="str">
        <f>VLOOKUP(B1511,[1]Store_Code!$A$2:$B$10,2,FALSE)</f>
        <v>Edinburgh</v>
      </c>
      <c r="D1511">
        <f t="shared" si="23"/>
        <v>29</v>
      </c>
      <c r="E1511" t="s">
        <v>8</v>
      </c>
      <c r="F1511" t="s">
        <v>11</v>
      </c>
      <c r="G1511">
        <v>14323</v>
      </c>
    </row>
    <row r="1512" spans="1:7" x14ac:dyDescent="0.3">
      <c r="A1512" s="1">
        <v>44252</v>
      </c>
      <c r="B1512" t="s">
        <v>30</v>
      </c>
      <c r="C1512" t="str">
        <f>VLOOKUP(B1512,[1]Store_Code!$A$2:$B$10,2,FALSE)</f>
        <v>Edinburgh</v>
      </c>
      <c r="D1512">
        <f t="shared" si="23"/>
        <v>39</v>
      </c>
      <c r="E1512" t="s">
        <v>10</v>
      </c>
      <c r="F1512" t="s">
        <v>11</v>
      </c>
      <c r="G1512">
        <v>60067</v>
      </c>
    </row>
    <row r="1513" spans="1:7" x14ac:dyDescent="0.3">
      <c r="A1513" s="1">
        <v>44252</v>
      </c>
      <c r="B1513" t="s">
        <v>30</v>
      </c>
      <c r="C1513" t="str">
        <f>VLOOKUP(B1513,[1]Store_Code!$A$2:$B$10,2,FALSE)</f>
        <v>Edinburgh</v>
      </c>
      <c r="D1513">
        <f t="shared" si="23"/>
        <v>24</v>
      </c>
      <c r="E1513" t="s">
        <v>13</v>
      </c>
      <c r="F1513" t="s">
        <v>11</v>
      </c>
      <c r="G1513">
        <v>9018</v>
      </c>
    </row>
    <row r="1514" spans="1:7" x14ac:dyDescent="0.3">
      <c r="A1514" s="1">
        <v>44253</v>
      </c>
      <c r="B1514" t="s">
        <v>7</v>
      </c>
      <c r="C1514" t="str">
        <f>VLOOKUP(B1514,[1]Store_Code!$A$2:$B$10,2,FALSE)</f>
        <v>Perth</v>
      </c>
      <c r="D1514">
        <f t="shared" si="23"/>
        <v>18</v>
      </c>
      <c r="E1514" t="s">
        <v>8</v>
      </c>
      <c r="F1514" t="s">
        <v>9</v>
      </c>
      <c r="G1514">
        <v>8980</v>
      </c>
    </row>
    <row r="1515" spans="1:7" x14ac:dyDescent="0.3">
      <c r="A1515" s="1">
        <v>44253</v>
      </c>
      <c r="B1515" t="s">
        <v>7</v>
      </c>
      <c r="C1515" t="str">
        <f>VLOOKUP(B1515,[1]Store_Code!$A$2:$B$10,2,FALSE)</f>
        <v>Perth</v>
      </c>
      <c r="D1515">
        <f t="shared" si="23"/>
        <v>19</v>
      </c>
      <c r="E1515" t="s">
        <v>10</v>
      </c>
      <c r="F1515" t="s">
        <v>11</v>
      </c>
      <c r="G1515">
        <v>21068</v>
      </c>
    </row>
    <row r="1516" spans="1:7" x14ac:dyDescent="0.3">
      <c r="A1516" s="1">
        <v>44253</v>
      </c>
      <c r="B1516" t="s">
        <v>7</v>
      </c>
      <c r="C1516" t="str">
        <f>VLOOKUP(B1516,[1]Store_Code!$A$2:$B$10,2,FALSE)</f>
        <v>Perth</v>
      </c>
      <c r="D1516">
        <f t="shared" si="23"/>
        <v>13</v>
      </c>
      <c r="E1516" t="s">
        <v>13</v>
      </c>
      <c r="F1516" t="s">
        <v>11</v>
      </c>
      <c r="G1516">
        <v>7407</v>
      </c>
    </row>
    <row r="1517" spans="1:7" x14ac:dyDescent="0.3">
      <c r="A1517" s="1">
        <v>44253</v>
      </c>
      <c r="B1517" t="s">
        <v>15</v>
      </c>
      <c r="C1517" t="str">
        <f>VLOOKUP(B1517,[1]Store_Code!$A$2:$B$10,2,FALSE)</f>
        <v>Aberdeen</v>
      </c>
      <c r="D1517">
        <f t="shared" si="23"/>
        <v>24</v>
      </c>
      <c r="E1517" t="s">
        <v>8</v>
      </c>
      <c r="F1517" t="s">
        <v>11</v>
      </c>
      <c r="G1517">
        <v>11664</v>
      </c>
    </row>
    <row r="1518" spans="1:7" x14ac:dyDescent="0.3">
      <c r="A1518" s="1">
        <v>44253</v>
      </c>
      <c r="B1518" t="s">
        <v>15</v>
      </c>
      <c r="C1518" t="str">
        <f>VLOOKUP(B1518,[1]Store_Code!$A$2:$B$10,2,FALSE)</f>
        <v>Aberdeen</v>
      </c>
      <c r="D1518">
        <f t="shared" si="23"/>
        <v>28</v>
      </c>
      <c r="E1518" t="s">
        <v>10</v>
      </c>
      <c r="F1518" t="s">
        <v>11</v>
      </c>
      <c r="G1518">
        <v>33162</v>
      </c>
    </row>
    <row r="1519" spans="1:7" x14ac:dyDescent="0.3">
      <c r="A1519" s="1">
        <v>44253</v>
      </c>
      <c r="B1519" t="s">
        <v>15</v>
      </c>
      <c r="C1519" t="str">
        <f>VLOOKUP(B1519,[1]Store_Code!$A$2:$B$10,2,FALSE)</f>
        <v>Aberdeen</v>
      </c>
      <c r="D1519">
        <f t="shared" si="23"/>
        <v>16</v>
      </c>
      <c r="E1519" t="s">
        <v>13</v>
      </c>
      <c r="F1519" t="s">
        <v>9</v>
      </c>
      <c r="G1519">
        <v>8992</v>
      </c>
    </row>
    <row r="1520" spans="1:7" x14ac:dyDescent="0.3">
      <c r="A1520" s="1">
        <v>44253</v>
      </c>
      <c r="B1520" t="s">
        <v>19</v>
      </c>
      <c r="C1520" t="str">
        <f>VLOOKUP(B1520,[1]Store_Code!$A$2:$B$10,2,FALSE)</f>
        <v>St Andrews</v>
      </c>
      <c r="D1520">
        <f t="shared" si="23"/>
        <v>15</v>
      </c>
      <c r="E1520" t="s">
        <v>8</v>
      </c>
      <c r="F1520" t="s">
        <v>11</v>
      </c>
      <c r="G1520">
        <v>5731</v>
      </c>
    </row>
    <row r="1521" spans="1:7" x14ac:dyDescent="0.3">
      <c r="A1521" s="1">
        <v>44253</v>
      </c>
      <c r="B1521" t="s">
        <v>19</v>
      </c>
      <c r="C1521" t="str">
        <f>VLOOKUP(B1521,[1]Store_Code!$A$2:$B$10,2,FALSE)</f>
        <v>St Andrews</v>
      </c>
      <c r="D1521">
        <f t="shared" si="23"/>
        <v>19</v>
      </c>
      <c r="E1521" t="s">
        <v>10</v>
      </c>
      <c r="F1521" t="s">
        <v>11</v>
      </c>
      <c r="G1521">
        <v>16714</v>
      </c>
    </row>
    <row r="1522" spans="1:7" x14ac:dyDescent="0.3">
      <c r="A1522" s="1">
        <v>44253</v>
      </c>
      <c r="B1522" t="s">
        <v>19</v>
      </c>
      <c r="C1522" t="str">
        <f>VLOOKUP(B1522,[1]Store_Code!$A$2:$B$10,2,FALSE)</f>
        <v>St Andrews</v>
      </c>
      <c r="D1522">
        <f t="shared" si="23"/>
        <v>10</v>
      </c>
      <c r="E1522" t="s">
        <v>13</v>
      </c>
      <c r="F1522" t="s">
        <v>11</v>
      </c>
      <c r="G1522">
        <v>6084</v>
      </c>
    </row>
    <row r="1523" spans="1:7" x14ac:dyDescent="0.3">
      <c r="A1523" s="1">
        <v>44253</v>
      </c>
      <c r="B1523" t="s">
        <v>23</v>
      </c>
      <c r="C1523" t="str">
        <f>VLOOKUP(B1523,[1]Store_Code!$A$2:$B$10,2,FALSE)</f>
        <v>Dundee</v>
      </c>
      <c r="D1523">
        <f t="shared" si="23"/>
        <v>23</v>
      </c>
      <c r="E1523" t="s">
        <v>8</v>
      </c>
      <c r="F1523" t="s">
        <v>11</v>
      </c>
      <c r="G1523">
        <v>11568</v>
      </c>
    </row>
    <row r="1524" spans="1:7" x14ac:dyDescent="0.3">
      <c r="A1524" s="1">
        <v>44253</v>
      </c>
      <c r="B1524" t="s">
        <v>23</v>
      </c>
      <c r="C1524" t="str">
        <f>VLOOKUP(B1524,[1]Store_Code!$A$2:$B$10,2,FALSE)</f>
        <v>Dundee</v>
      </c>
      <c r="D1524">
        <f t="shared" si="23"/>
        <v>30</v>
      </c>
      <c r="E1524" t="s">
        <v>10</v>
      </c>
      <c r="F1524" t="s">
        <v>11</v>
      </c>
      <c r="G1524">
        <v>31978</v>
      </c>
    </row>
    <row r="1525" spans="1:7" x14ac:dyDescent="0.3">
      <c r="A1525" s="1">
        <v>44253</v>
      </c>
      <c r="B1525" t="s">
        <v>23</v>
      </c>
      <c r="C1525" t="str">
        <f>VLOOKUP(B1525,[1]Store_Code!$A$2:$B$10,2,FALSE)</f>
        <v>Dundee</v>
      </c>
      <c r="D1525">
        <f t="shared" si="23"/>
        <v>22</v>
      </c>
      <c r="E1525" t="s">
        <v>13</v>
      </c>
      <c r="F1525" t="s">
        <v>9</v>
      </c>
      <c r="G1525">
        <v>11537</v>
      </c>
    </row>
    <row r="1526" spans="1:7" x14ac:dyDescent="0.3">
      <c r="A1526" s="1">
        <v>44253</v>
      </c>
      <c r="B1526" t="s">
        <v>26</v>
      </c>
      <c r="C1526" t="str">
        <f>VLOOKUP(B1526,[1]Store_Code!$A$2:$B$10,2,FALSE)</f>
        <v>Glasgow</v>
      </c>
      <c r="D1526">
        <f t="shared" si="23"/>
        <v>31</v>
      </c>
      <c r="E1526" t="s">
        <v>8</v>
      </c>
      <c r="F1526" t="s">
        <v>11</v>
      </c>
      <c r="G1526">
        <v>21919</v>
      </c>
    </row>
    <row r="1527" spans="1:7" x14ac:dyDescent="0.3">
      <c r="A1527" s="1">
        <v>44253</v>
      </c>
      <c r="B1527" t="s">
        <v>26</v>
      </c>
      <c r="C1527" t="str">
        <f>VLOOKUP(B1527,[1]Store_Code!$A$2:$B$10,2,FALSE)</f>
        <v>Glasgow</v>
      </c>
      <c r="D1527">
        <f t="shared" si="23"/>
        <v>44</v>
      </c>
      <c r="E1527" t="s">
        <v>10</v>
      </c>
      <c r="F1527" t="s">
        <v>11</v>
      </c>
      <c r="G1527">
        <v>75213</v>
      </c>
    </row>
    <row r="1528" spans="1:7" x14ac:dyDescent="0.3">
      <c r="A1528" s="1">
        <v>44253</v>
      </c>
      <c r="B1528" t="s">
        <v>26</v>
      </c>
      <c r="C1528" t="str">
        <f>VLOOKUP(B1528,[1]Store_Code!$A$2:$B$10,2,FALSE)</f>
        <v>Glasgow</v>
      </c>
      <c r="D1528">
        <f t="shared" si="23"/>
        <v>26</v>
      </c>
      <c r="E1528" t="s">
        <v>13</v>
      </c>
      <c r="F1528" t="s">
        <v>11</v>
      </c>
      <c r="G1528">
        <v>12941</v>
      </c>
    </row>
    <row r="1529" spans="1:7" x14ac:dyDescent="0.3">
      <c r="A1529" s="1">
        <v>44253</v>
      </c>
      <c r="B1529" t="s">
        <v>27</v>
      </c>
      <c r="C1529" t="str">
        <f>VLOOKUP(B1529,[1]Store_Code!$A$2:$B$10,2,FALSE)</f>
        <v>Dumfries</v>
      </c>
      <c r="D1529">
        <f t="shared" si="23"/>
        <v>13</v>
      </c>
      <c r="E1529" t="s">
        <v>8</v>
      </c>
      <c r="F1529" t="s">
        <v>11</v>
      </c>
      <c r="G1529">
        <v>7541</v>
      </c>
    </row>
    <row r="1530" spans="1:7" x14ac:dyDescent="0.3">
      <c r="A1530" s="1">
        <v>44253</v>
      </c>
      <c r="B1530" t="s">
        <v>27</v>
      </c>
      <c r="C1530" t="str">
        <f>VLOOKUP(B1530,[1]Store_Code!$A$2:$B$10,2,FALSE)</f>
        <v>Dumfries</v>
      </c>
      <c r="D1530">
        <f t="shared" si="23"/>
        <v>18</v>
      </c>
      <c r="E1530" t="s">
        <v>10</v>
      </c>
      <c r="F1530" t="s">
        <v>11</v>
      </c>
      <c r="G1530">
        <v>17055</v>
      </c>
    </row>
    <row r="1531" spans="1:7" x14ac:dyDescent="0.3">
      <c r="A1531" s="1">
        <v>44253</v>
      </c>
      <c r="B1531" t="s">
        <v>27</v>
      </c>
      <c r="C1531" t="str">
        <f>VLOOKUP(B1531,[1]Store_Code!$A$2:$B$10,2,FALSE)</f>
        <v>Dumfries</v>
      </c>
      <c r="D1531">
        <f t="shared" si="23"/>
        <v>9</v>
      </c>
      <c r="E1531" t="s">
        <v>13</v>
      </c>
      <c r="F1531" t="s">
        <v>11</v>
      </c>
      <c r="G1531">
        <v>3837</v>
      </c>
    </row>
    <row r="1532" spans="1:7" x14ac:dyDescent="0.3">
      <c r="A1532" s="1">
        <v>44253</v>
      </c>
      <c r="B1532" t="s">
        <v>28</v>
      </c>
      <c r="C1532" t="str">
        <f>VLOOKUP(B1532,[1]Store_Code!$A$2:$B$10,2,FALSE)</f>
        <v>Inverness</v>
      </c>
      <c r="D1532">
        <f t="shared" si="23"/>
        <v>22</v>
      </c>
      <c r="E1532" t="s">
        <v>8</v>
      </c>
      <c r="F1532" t="s">
        <v>11</v>
      </c>
      <c r="G1532">
        <v>9784</v>
      </c>
    </row>
    <row r="1533" spans="1:7" x14ac:dyDescent="0.3">
      <c r="A1533" s="1">
        <v>44253</v>
      </c>
      <c r="B1533" t="s">
        <v>28</v>
      </c>
      <c r="C1533" t="str">
        <f>VLOOKUP(B1533,[1]Store_Code!$A$2:$B$10,2,FALSE)</f>
        <v>Inverness</v>
      </c>
      <c r="D1533">
        <f t="shared" si="23"/>
        <v>20</v>
      </c>
      <c r="E1533" t="s">
        <v>10</v>
      </c>
      <c r="F1533" t="s">
        <v>11</v>
      </c>
      <c r="G1533">
        <v>27788</v>
      </c>
    </row>
    <row r="1534" spans="1:7" x14ac:dyDescent="0.3">
      <c r="A1534" s="1">
        <v>44253</v>
      </c>
      <c r="B1534" t="s">
        <v>28</v>
      </c>
      <c r="C1534" t="str">
        <f>VLOOKUP(B1534,[1]Store_Code!$A$2:$B$10,2,FALSE)</f>
        <v>Inverness</v>
      </c>
      <c r="D1534">
        <f t="shared" si="23"/>
        <v>20</v>
      </c>
      <c r="E1534" t="s">
        <v>13</v>
      </c>
      <c r="F1534" t="s">
        <v>9</v>
      </c>
      <c r="G1534">
        <v>7031</v>
      </c>
    </row>
    <row r="1535" spans="1:7" x14ac:dyDescent="0.3">
      <c r="A1535" s="1">
        <v>44253</v>
      </c>
      <c r="B1535" t="s">
        <v>29</v>
      </c>
      <c r="C1535" t="str">
        <f>VLOOKUP(B1535,[1]Store_Code!$A$2:$B$10,2,FALSE)</f>
        <v>Stirling</v>
      </c>
      <c r="D1535">
        <f t="shared" si="23"/>
        <v>22</v>
      </c>
      <c r="E1535" t="s">
        <v>8</v>
      </c>
      <c r="F1535" t="s">
        <v>11</v>
      </c>
      <c r="G1535">
        <v>8676</v>
      </c>
    </row>
    <row r="1536" spans="1:7" x14ac:dyDescent="0.3">
      <c r="A1536" s="1">
        <v>44253</v>
      </c>
      <c r="B1536" t="s">
        <v>29</v>
      </c>
      <c r="C1536" t="str">
        <f>VLOOKUP(B1536,[1]Store_Code!$A$2:$B$10,2,FALSE)</f>
        <v>Stirling</v>
      </c>
      <c r="D1536">
        <f t="shared" si="23"/>
        <v>21</v>
      </c>
      <c r="E1536" t="s">
        <v>10</v>
      </c>
      <c r="F1536" t="s">
        <v>11</v>
      </c>
      <c r="G1536">
        <v>22385</v>
      </c>
    </row>
    <row r="1537" spans="1:7" x14ac:dyDescent="0.3">
      <c r="A1537" s="1">
        <v>44253</v>
      </c>
      <c r="B1537" t="s">
        <v>29</v>
      </c>
      <c r="C1537" t="str">
        <f>VLOOKUP(B1537,[1]Store_Code!$A$2:$B$10,2,FALSE)</f>
        <v>Stirling</v>
      </c>
      <c r="D1537">
        <f t="shared" si="23"/>
        <v>15.7</v>
      </c>
      <c r="E1537" t="s">
        <v>13</v>
      </c>
      <c r="F1537" t="s">
        <v>11</v>
      </c>
      <c r="G1537">
        <v>6349</v>
      </c>
    </row>
    <row r="1538" spans="1:7" x14ac:dyDescent="0.3">
      <c r="A1538" s="1">
        <v>44253</v>
      </c>
      <c r="B1538" t="s">
        <v>30</v>
      </c>
      <c r="C1538" t="str">
        <f>VLOOKUP(B1538,[1]Store_Code!$A$2:$B$10,2,FALSE)</f>
        <v>Edinburgh</v>
      </c>
      <c r="D1538">
        <f t="shared" ref="D1538:D1601" si="24">INDEX($I$4:$K$12,MATCH(C1538,$H$4:$H$12,0),MATCH(E1538,I$3:K$3,0))</f>
        <v>29</v>
      </c>
      <c r="E1538" t="s">
        <v>8</v>
      </c>
      <c r="F1538" t="s">
        <v>11</v>
      </c>
      <c r="G1538">
        <v>14461</v>
      </c>
    </row>
    <row r="1539" spans="1:7" x14ac:dyDescent="0.3">
      <c r="A1539" s="1">
        <v>44253</v>
      </c>
      <c r="B1539" t="s">
        <v>30</v>
      </c>
      <c r="C1539" t="str">
        <f>VLOOKUP(B1539,[1]Store_Code!$A$2:$B$10,2,FALSE)</f>
        <v>Edinburgh</v>
      </c>
      <c r="D1539">
        <f t="shared" si="24"/>
        <v>39</v>
      </c>
      <c r="E1539" t="s">
        <v>10</v>
      </c>
      <c r="F1539" t="s">
        <v>11</v>
      </c>
      <c r="G1539">
        <v>47968</v>
      </c>
    </row>
    <row r="1540" spans="1:7" x14ac:dyDescent="0.3">
      <c r="A1540" s="1">
        <v>44253</v>
      </c>
      <c r="B1540" t="s">
        <v>30</v>
      </c>
      <c r="C1540" t="str">
        <f>VLOOKUP(B1540,[1]Store_Code!$A$2:$B$10,2,FALSE)</f>
        <v>Edinburgh</v>
      </c>
      <c r="D1540">
        <f t="shared" si="24"/>
        <v>24</v>
      </c>
      <c r="E1540" t="s">
        <v>13</v>
      </c>
      <c r="F1540" t="s">
        <v>11</v>
      </c>
      <c r="G1540">
        <v>9523</v>
      </c>
    </row>
    <row r="1541" spans="1:7" x14ac:dyDescent="0.3">
      <c r="A1541" s="1">
        <v>44254</v>
      </c>
      <c r="B1541" t="s">
        <v>7</v>
      </c>
      <c r="C1541" t="str">
        <f>VLOOKUP(B1541,[1]Store_Code!$A$2:$B$10,2,FALSE)</f>
        <v>Perth</v>
      </c>
      <c r="D1541">
        <f t="shared" si="24"/>
        <v>18</v>
      </c>
      <c r="E1541" t="s">
        <v>8</v>
      </c>
      <c r="F1541" t="s">
        <v>9</v>
      </c>
      <c r="G1541">
        <v>9229</v>
      </c>
    </row>
    <row r="1542" spans="1:7" x14ac:dyDescent="0.3">
      <c r="A1542" s="1">
        <v>44254</v>
      </c>
      <c r="B1542" t="s">
        <v>7</v>
      </c>
      <c r="C1542" t="str">
        <f>VLOOKUP(B1542,[1]Store_Code!$A$2:$B$10,2,FALSE)</f>
        <v>Perth</v>
      </c>
      <c r="D1542">
        <f t="shared" si="24"/>
        <v>19</v>
      </c>
      <c r="E1542" t="s">
        <v>10</v>
      </c>
      <c r="F1542" t="s">
        <v>11</v>
      </c>
      <c r="G1542">
        <v>26461</v>
      </c>
    </row>
    <row r="1543" spans="1:7" x14ac:dyDescent="0.3">
      <c r="A1543" s="1">
        <v>44254</v>
      </c>
      <c r="B1543" t="s">
        <v>7</v>
      </c>
      <c r="C1543" t="str">
        <f>VLOOKUP(B1543,[1]Store_Code!$A$2:$B$10,2,FALSE)</f>
        <v>Perth</v>
      </c>
      <c r="D1543">
        <f t="shared" si="24"/>
        <v>13</v>
      </c>
      <c r="E1543" t="s">
        <v>13</v>
      </c>
      <c r="F1543" t="s">
        <v>11</v>
      </c>
      <c r="G1543">
        <v>5915</v>
      </c>
    </row>
    <row r="1544" spans="1:7" x14ac:dyDescent="0.3">
      <c r="A1544" s="1">
        <v>44254</v>
      </c>
      <c r="B1544" t="s">
        <v>15</v>
      </c>
      <c r="C1544" t="str">
        <f>VLOOKUP(B1544,[1]Store_Code!$A$2:$B$10,2,FALSE)</f>
        <v>Aberdeen</v>
      </c>
      <c r="D1544">
        <f t="shared" si="24"/>
        <v>24</v>
      </c>
      <c r="E1544" t="s">
        <v>8</v>
      </c>
      <c r="F1544" t="s">
        <v>11</v>
      </c>
      <c r="G1544">
        <v>12044</v>
      </c>
    </row>
    <row r="1545" spans="1:7" x14ac:dyDescent="0.3">
      <c r="A1545" s="1">
        <v>44254</v>
      </c>
      <c r="B1545" t="s">
        <v>15</v>
      </c>
      <c r="C1545" t="str">
        <f>VLOOKUP(B1545,[1]Store_Code!$A$2:$B$10,2,FALSE)</f>
        <v>Aberdeen</v>
      </c>
      <c r="D1545">
        <f t="shared" si="24"/>
        <v>28</v>
      </c>
      <c r="E1545" t="s">
        <v>10</v>
      </c>
      <c r="F1545" t="s">
        <v>11</v>
      </c>
      <c r="G1545">
        <v>41651</v>
      </c>
    </row>
    <row r="1546" spans="1:7" x14ac:dyDescent="0.3">
      <c r="A1546" s="1">
        <v>44254</v>
      </c>
      <c r="B1546" t="s">
        <v>15</v>
      </c>
      <c r="C1546" t="str">
        <f>VLOOKUP(B1546,[1]Store_Code!$A$2:$B$10,2,FALSE)</f>
        <v>Aberdeen</v>
      </c>
      <c r="D1546">
        <f t="shared" si="24"/>
        <v>16</v>
      </c>
      <c r="E1546" t="s">
        <v>13</v>
      </c>
      <c r="F1546" t="s">
        <v>9</v>
      </c>
      <c r="G1546">
        <v>7488</v>
      </c>
    </row>
    <row r="1547" spans="1:7" x14ac:dyDescent="0.3">
      <c r="A1547" s="1">
        <v>44254</v>
      </c>
      <c r="B1547" t="s">
        <v>19</v>
      </c>
      <c r="C1547" t="str">
        <f>VLOOKUP(B1547,[1]Store_Code!$A$2:$B$10,2,FALSE)</f>
        <v>St Andrews</v>
      </c>
      <c r="D1547">
        <f t="shared" si="24"/>
        <v>15</v>
      </c>
      <c r="E1547" t="s">
        <v>8</v>
      </c>
      <c r="F1547" t="s">
        <v>11</v>
      </c>
      <c r="G1547">
        <v>5936</v>
      </c>
    </row>
    <row r="1548" spans="1:7" x14ac:dyDescent="0.3">
      <c r="A1548" s="1">
        <v>44254</v>
      </c>
      <c r="B1548" t="s">
        <v>19</v>
      </c>
      <c r="C1548" t="str">
        <f>VLOOKUP(B1548,[1]Store_Code!$A$2:$B$10,2,FALSE)</f>
        <v>St Andrews</v>
      </c>
      <c r="D1548">
        <f t="shared" si="24"/>
        <v>19</v>
      </c>
      <c r="E1548" t="s">
        <v>10</v>
      </c>
      <c r="F1548" t="s">
        <v>11</v>
      </c>
      <c r="G1548">
        <v>20992</v>
      </c>
    </row>
    <row r="1549" spans="1:7" x14ac:dyDescent="0.3">
      <c r="A1549" s="1">
        <v>44254</v>
      </c>
      <c r="B1549" t="s">
        <v>19</v>
      </c>
      <c r="C1549" t="str">
        <f>VLOOKUP(B1549,[1]Store_Code!$A$2:$B$10,2,FALSE)</f>
        <v>St Andrews</v>
      </c>
      <c r="D1549">
        <f t="shared" si="24"/>
        <v>10</v>
      </c>
      <c r="E1549" t="s">
        <v>13</v>
      </c>
      <c r="F1549" t="s">
        <v>11</v>
      </c>
      <c r="G1549">
        <v>4858</v>
      </c>
    </row>
    <row r="1550" spans="1:7" x14ac:dyDescent="0.3">
      <c r="A1550" s="1">
        <v>44254</v>
      </c>
      <c r="B1550" t="s">
        <v>23</v>
      </c>
      <c r="C1550" t="str">
        <f>VLOOKUP(B1550,[1]Store_Code!$A$2:$B$10,2,FALSE)</f>
        <v>Dundee</v>
      </c>
      <c r="D1550">
        <f t="shared" si="24"/>
        <v>23</v>
      </c>
      <c r="E1550" t="s">
        <v>8</v>
      </c>
      <c r="F1550" t="s">
        <v>11</v>
      </c>
      <c r="G1550">
        <v>11945</v>
      </c>
    </row>
    <row r="1551" spans="1:7" x14ac:dyDescent="0.3">
      <c r="A1551" s="1">
        <v>44254</v>
      </c>
      <c r="B1551" t="s">
        <v>23</v>
      </c>
      <c r="C1551" t="str">
        <f>VLOOKUP(B1551,[1]Store_Code!$A$2:$B$10,2,FALSE)</f>
        <v>Dundee</v>
      </c>
      <c r="D1551">
        <f t="shared" si="24"/>
        <v>30</v>
      </c>
      <c r="E1551" t="s">
        <v>10</v>
      </c>
      <c r="F1551" t="s">
        <v>11</v>
      </c>
      <c r="G1551">
        <v>40163</v>
      </c>
    </row>
    <row r="1552" spans="1:7" x14ac:dyDescent="0.3">
      <c r="A1552" s="1">
        <v>44254</v>
      </c>
      <c r="B1552" t="s">
        <v>23</v>
      </c>
      <c r="C1552" t="str">
        <f>VLOOKUP(B1552,[1]Store_Code!$A$2:$B$10,2,FALSE)</f>
        <v>Dundee</v>
      </c>
      <c r="D1552">
        <f t="shared" si="24"/>
        <v>22</v>
      </c>
      <c r="E1552" t="s">
        <v>13</v>
      </c>
      <c r="F1552" t="s">
        <v>9</v>
      </c>
      <c r="G1552">
        <v>9775</v>
      </c>
    </row>
    <row r="1553" spans="1:7" x14ac:dyDescent="0.3">
      <c r="A1553" s="1">
        <v>44254</v>
      </c>
      <c r="B1553" t="s">
        <v>26</v>
      </c>
      <c r="C1553" t="str">
        <f>VLOOKUP(B1553,[1]Store_Code!$A$2:$B$10,2,FALSE)</f>
        <v>Glasgow</v>
      </c>
      <c r="D1553">
        <f t="shared" si="24"/>
        <v>31</v>
      </c>
      <c r="E1553" t="s">
        <v>8</v>
      </c>
      <c r="F1553" t="s">
        <v>11</v>
      </c>
      <c r="G1553">
        <v>22632</v>
      </c>
    </row>
    <row r="1554" spans="1:7" x14ac:dyDescent="0.3">
      <c r="A1554" s="1">
        <v>44254</v>
      </c>
      <c r="B1554" t="s">
        <v>26</v>
      </c>
      <c r="C1554" t="str">
        <f>VLOOKUP(B1554,[1]Store_Code!$A$2:$B$10,2,FALSE)</f>
        <v>Glasgow</v>
      </c>
      <c r="D1554">
        <f t="shared" si="24"/>
        <v>44</v>
      </c>
      <c r="E1554" t="s">
        <v>10</v>
      </c>
      <c r="F1554" t="s">
        <v>11</v>
      </c>
      <c r="G1554">
        <v>94464</v>
      </c>
    </row>
    <row r="1555" spans="1:7" x14ac:dyDescent="0.3">
      <c r="A1555" s="1">
        <v>44254</v>
      </c>
      <c r="B1555" t="s">
        <v>26</v>
      </c>
      <c r="C1555" t="str">
        <f>VLOOKUP(B1555,[1]Store_Code!$A$2:$B$10,2,FALSE)</f>
        <v>Glasgow</v>
      </c>
      <c r="D1555">
        <f t="shared" si="24"/>
        <v>26</v>
      </c>
      <c r="E1555" t="s">
        <v>13</v>
      </c>
      <c r="F1555" t="s">
        <v>11</v>
      </c>
      <c r="G1555">
        <v>10334</v>
      </c>
    </row>
    <row r="1556" spans="1:7" x14ac:dyDescent="0.3">
      <c r="A1556" s="1">
        <v>44254</v>
      </c>
      <c r="B1556" t="s">
        <v>27</v>
      </c>
      <c r="C1556" t="str">
        <f>VLOOKUP(B1556,[1]Store_Code!$A$2:$B$10,2,FALSE)</f>
        <v>Dumfries</v>
      </c>
      <c r="D1556">
        <f t="shared" si="24"/>
        <v>13</v>
      </c>
      <c r="E1556" t="s">
        <v>8</v>
      </c>
      <c r="F1556" t="s">
        <v>11</v>
      </c>
      <c r="G1556">
        <v>7787</v>
      </c>
    </row>
    <row r="1557" spans="1:7" x14ac:dyDescent="0.3">
      <c r="A1557" s="1">
        <v>44254</v>
      </c>
      <c r="B1557" t="s">
        <v>27</v>
      </c>
      <c r="C1557" t="str">
        <f>VLOOKUP(B1557,[1]Store_Code!$A$2:$B$10,2,FALSE)</f>
        <v>Dumfries</v>
      </c>
      <c r="D1557">
        <f t="shared" si="24"/>
        <v>18</v>
      </c>
      <c r="E1557" t="s">
        <v>10</v>
      </c>
      <c r="F1557" t="s">
        <v>11</v>
      </c>
      <c r="G1557">
        <v>21420</v>
      </c>
    </row>
    <row r="1558" spans="1:7" x14ac:dyDescent="0.3">
      <c r="A1558" s="1">
        <v>44254</v>
      </c>
      <c r="B1558" t="s">
        <v>27</v>
      </c>
      <c r="C1558" t="str">
        <f>VLOOKUP(B1558,[1]Store_Code!$A$2:$B$10,2,FALSE)</f>
        <v>Dumfries</v>
      </c>
      <c r="D1558">
        <f t="shared" si="24"/>
        <v>9</v>
      </c>
      <c r="E1558" t="s">
        <v>13</v>
      </c>
      <c r="F1558" t="s">
        <v>11</v>
      </c>
      <c r="G1558">
        <v>3065</v>
      </c>
    </row>
    <row r="1559" spans="1:7" x14ac:dyDescent="0.3">
      <c r="A1559" s="1">
        <v>44254</v>
      </c>
      <c r="B1559" t="s">
        <v>28</v>
      </c>
      <c r="C1559" t="str">
        <f>VLOOKUP(B1559,[1]Store_Code!$A$2:$B$10,2,FALSE)</f>
        <v>Inverness</v>
      </c>
      <c r="D1559">
        <f t="shared" si="24"/>
        <v>22</v>
      </c>
      <c r="E1559" t="s">
        <v>8</v>
      </c>
      <c r="F1559" t="s">
        <v>11</v>
      </c>
      <c r="G1559">
        <v>10127</v>
      </c>
    </row>
    <row r="1560" spans="1:7" x14ac:dyDescent="0.3">
      <c r="A1560" s="1">
        <v>44254</v>
      </c>
      <c r="B1560" t="s">
        <v>28</v>
      </c>
      <c r="C1560" t="str">
        <f>VLOOKUP(B1560,[1]Store_Code!$A$2:$B$10,2,FALSE)</f>
        <v>Inverness</v>
      </c>
      <c r="D1560">
        <f t="shared" si="24"/>
        <v>20</v>
      </c>
      <c r="E1560" t="s">
        <v>10</v>
      </c>
      <c r="F1560" t="s">
        <v>11</v>
      </c>
      <c r="G1560">
        <v>34900</v>
      </c>
    </row>
    <row r="1561" spans="1:7" x14ac:dyDescent="0.3">
      <c r="A1561" s="1">
        <v>44254</v>
      </c>
      <c r="B1561" t="s">
        <v>28</v>
      </c>
      <c r="C1561" t="str">
        <f>VLOOKUP(B1561,[1]Store_Code!$A$2:$B$10,2,FALSE)</f>
        <v>Inverness</v>
      </c>
      <c r="D1561">
        <f t="shared" si="24"/>
        <v>20</v>
      </c>
      <c r="E1561" t="s">
        <v>13</v>
      </c>
      <c r="F1561" t="s">
        <v>9</v>
      </c>
      <c r="G1561">
        <v>5756</v>
      </c>
    </row>
    <row r="1562" spans="1:7" x14ac:dyDescent="0.3">
      <c r="A1562" s="1">
        <v>44254</v>
      </c>
      <c r="B1562" t="s">
        <v>29</v>
      </c>
      <c r="C1562" t="str">
        <f>VLOOKUP(B1562,[1]Store_Code!$A$2:$B$10,2,FALSE)</f>
        <v>Stirling</v>
      </c>
      <c r="D1562">
        <f t="shared" si="24"/>
        <v>22</v>
      </c>
      <c r="E1562" t="s">
        <v>8</v>
      </c>
      <c r="F1562" t="s">
        <v>11</v>
      </c>
      <c r="G1562">
        <v>8959</v>
      </c>
    </row>
    <row r="1563" spans="1:7" x14ac:dyDescent="0.3">
      <c r="A1563" s="1">
        <v>44254</v>
      </c>
      <c r="B1563" t="s">
        <v>29</v>
      </c>
      <c r="C1563" t="str">
        <f>VLOOKUP(B1563,[1]Store_Code!$A$2:$B$10,2,FALSE)</f>
        <v>Stirling</v>
      </c>
      <c r="D1563">
        <f t="shared" si="24"/>
        <v>21</v>
      </c>
      <c r="E1563" t="s">
        <v>10</v>
      </c>
      <c r="F1563" t="s">
        <v>11</v>
      </c>
      <c r="G1563">
        <v>28114</v>
      </c>
    </row>
    <row r="1564" spans="1:7" x14ac:dyDescent="0.3">
      <c r="A1564" s="1">
        <v>44254</v>
      </c>
      <c r="B1564" t="s">
        <v>29</v>
      </c>
      <c r="C1564" t="str">
        <f>VLOOKUP(B1564,[1]Store_Code!$A$2:$B$10,2,FALSE)</f>
        <v>Stirling</v>
      </c>
      <c r="D1564">
        <f t="shared" si="24"/>
        <v>15.7</v>
      </c>
      <c r="E1564" t="s">
        <v>13</v>
      </c>
      <c r="F1564" t="s">
        <v>11</v>
      </c>
      <c r="G1564">
        <v>5069</v>
      </c>
    </row>
    <row r="1565" spans="1:7" x14ac:dyDescent="0.3">
      <c r="A1565" s="1">
        <v>44254</v>
      </c>
      <c r="B1565" t="s">
        <v>30</v>
      </c>
      <c r="C1565" t="str">
        <f>VLOOKUP(B1565,[1]Store_Code!$A$2:$B$10,2,FALSE)</f>
        <v>Edinburgh</v>
      </c>
      <c r="D1565">
        <f t="shared" si="24"/>
        <v>29</v>
      </c>
      <c r="E1565" t="s">
        <v>8</v>
      </c>
      <c r="F1565" t="s">
        <v>11</v>
      </c>
      <c r="G1565">
        <v>14931</v>
      </c>
    </row>
    <row r="1566" spans="1:7" x14ac:dyDescent="0.3">
      <c r="A1566" s="1">
        <v>44254</v>
      </c>
      <c r="B1566" t="s">
        <v>30</v>
      </c>
      <c r="C1566" t="str">
        <f>VLOOKUP(B1566,[1]Store_Code!$A$2:$B$10,2,FALSE)</f>
        <v>Edinburgh</v>
      </c>
      <c r="D1566">
        <f t="shared" si="24"/>
        <v>39</v>
      </c>
      <c r="E1566" t="s">
        <v>10</v>
      </c>
      <c r="F1566" t="s">
        <v>11</v>
      </c>
      <c r="G1566">
        <v>60244</v>
      </c>
    </row>
    <row r="1567" spans="1:7" x14ac:dyDescent="0.3">
      <c r="A1567" s="1">
        <v>44254</v>
      </c>
      <c r="B1567" t="s">
        <v>30</v>
      </c>
      <c r="C1567" t="str">
        <f>VLOOKUP(B1567,[1]Store_Code!$A$2:$B$10,2,FALSE)</f>
        <v>Edinburgh</v>
      </c>
      <c r="D1567">
        <f t="shared" si="24"/>
        <v>24</v>
      </c>
      <c r="E1567" t="s">
        <v>13</v>
      </c>
      <c r="F1567" t="s">
        <v>11</v>
      </c>
      <c r="G1567">
        <v>7605</v>
      </c>
    </row>
    <row r="1568" spans="1:7" x14ac:dyDescent="0.3">
      <c r="A1568" s="1">
        <v>44255</v>
      </c>
      <c r="B1568" t="s">
        <v>7</v>
      </c>
      <c r="C1568" t="str">
        <f>VLOOKUP(B1568,[1]Store_Code!$A$2:$B$10,2,FALSE)</f>
        <v>Perth</v>
      </c>
      <c r="D1568">
        <f t="shared" si="24"/>
        <v>18</v>
      </c>
      <c r="E1568" t="s">
        <v>8</v>
      </c>
      <c r="F1568" t="s">
        <v>9</v>
      </c>
      <c r="G1568">
        <v>8744</v>
      </c>
    </row>
    <row r="1569" spans="1:7" x14ac:dyDescent="0.3">
      <c r="A1569" s="1">
        <v>44255</v>
      </c>
      <c r="B1569" t="s">
        <v>7</v>
      </c>
      <c r="C1569" t="str">
        <f>VLOOKUP(B1569,[1]Store_Code!$A$2:$B$10,2,FALSE)</f>
        <v>Perth</v>
      </c>
      <c r="D1569">
        <f t="shared" si="24"/>
        <v>19</v>
      </c>
      <c r="E1569" t="s">
        <v>10</v>
      </c>
      <c r="F1569" t="s">
        <v>11</v>
      </c>
      <c r="G1569">
        <v>26368</v>
      </c>
    </row>
    <row r="1570" spans="1:7" x14ac:dyDescent="0.3">
      <c r="A1570" s="1">
        <v>44255</v>
      </c>
      <c r="B1570" t="s">
        <v>7</v>
      </c>
      <c r="C1570" t="str">
        <f>VLOOKUP(B1570,[1]Store_Code!$A$2:$B$10,2,FALSE)</f>
        <v>Perth</v>
      </c>
      <c r="D1570">
        <f t="shared" si="24"/>
        <v>13</v>
      </c>
      <c r="E1570" t="s">
        <v>13</v>
      </c>
      <c r="F1570" t="s">
        <v>11</v>
      </c>
      <c r="G1570">
        <v>5745</v>
      </c>
    </row>
    <row r="1571" spans="1:7" x14ac:dyDescent="0.3">
      <c r="A1571" s="1">
        <v>44255</v>
      </c>
      <c r="B1571" t="s">
        <v>15</v>
      </c>
      <c r="C1571" t="str">
        <f>VLOOKUP(B1571,[1]Store_Code!$A$2:$B$10,2,FALSE)</f>
        <v>Aberdeen</v>
      </c>
      <c r="D1571">
        <f t="shared" si="24"/>
        <v>24</v>
      </c>
      <c r="E1571" t="s">
        <v>8</v>
      </c>
      <c r="F1571" t="s">
        <v>11</v>
      </c>
      <c r="G1571">
        <v>11305</v>
      </c>
    </row>
    <row r="1572" spans="1:7" x14ac:dyDescent="0.3">
      <c r="A1572" s="1">
        <v>44255</v>
      </c>
      <c r="B1572" t="s">
        <v>15</v>
      </c>
      <c r="C1572" t="str">
        <f>VLOOKUP(B1572,[1]Store_Code!$A$2:$B$10,2,FALSE)</f>
        <v>Aberdeen</v>
      </c>
      <c r="D1572">
        <f t="shared" si="24"/>
        <v>28</v>
      </c>
      <c r="E1572" t="s">
        <v>10</v>
      </c>
      <c r="F1572" t="s">
        <v>11</v>
      </c>
      <c r="G1572">
        <v>41504</v>
      </c>
    </row>
    <row r="1573" spans="1:7" x14ac:dyDescent="0.3">
      <c r="A1573" s="1">
        <v>44255</v>
      </c>
      <c r="B1573" t="s">
        <v>15</v>
      </c>
      <c r="C1573" t="str">
        <f>VLOOKUP(B1573,[1]Store_Code!$A$2:$B$10,2,FALSE)</f>
        <v>Aberdeen</v>
      </c>
      <c r="D1573">
        <f t="shared" si="24"/>
        <v>16</v>
      </c>
      <c r="E1573" t="s">
        <v>13</v>
      </c>
      <c r="F1573" t="s">
        <v>9</v>
      </c>
      <c r="G1573">
        <v>7316</v>
      </c>
    </row>
    <row r="1574" spans="1:7" x14ac:dyDescent="0.3">
      <c r="A1574" s="1">
        <v>44255</v>
      </c>
      <c r="B1574" t="s">
        <v>19</v>
      </c>
      <c r="C1574" t="str">
        <f>VLOOKUP(B1574,[1]Store_Code!$A$2:$B$10,2,FALSE)</f>
        <v>St Andrews</v>
      </c>
      <c r="D1574">
        <f t="shared" si="24"/>
        <v>15</v>
      </c>
      <c r="E1574" t="s">
        <v>8</v>
      </c>
      <c r="F1574" t="s">
        <v>11</v>
      </c>
      <c r="G1574">
        <v>5537</v>
      </c>
    </row>
    <row r="1575" spans="1:7" x14ac:dyDescent="0.3">
      <c r="A1575" s="1">
        <v>44255</v>
      </c>
      <c r="B1575" t="s">
        <v>19</v>
      </c>
      <c r="C1575" t="str">
        <f>VLOOKUP(B1575,[1]Store_Code!$A$2:$B$10,2,FALSE)</f>
        <v>St Andrews</v>
      </c>
      <c r="D1575">
        <f t="shared" si="24"/>
        <v>19</v>
      </c>
      <c r="E1575" t="s">
        <v>10</v>
      </c>
      <c r="F1575" t="s">
        <v>11</v>
      </c>
      <c r="G1575">
        <v>20918</v>
      </c>
    </row>
    <row r="1576" spans="1:7" x14ac:dyDescent="0.3">
      <c r="A1576" s="1">
        <v>44255</v>
      </c>
      <c r="B1576" t="s">
        <v>19</v>
      </c>
      <c r="C1576" t="str">
        <f>VLOOKUP(B1576,[1]Store_Code!$A$2:$B$10,2,FALSE)</f>
        <v>St Andrews</v>
      </c>
      <c r="D1576">
        <f t="shared" si="24"/>
        <v>10</v>
      </c>
      <c r="E1576" t="s">
        <v>13</v>
      </c>
      <c r="F1576" t="s">
        <v>11</v>
      </c>
      <c r="G1576">
        <v>4718</v>
      </c>
    </row>
    <row r="1577" spans="1:7" x14ac:dyDescent="0.3">
      <c r="A1577" s="1">
        <v>44255</v>
      </c>
      <c r="B1577" t="s">
        <v>23</v>
      </c>
      <c r="C1577" t="str">
        <f>VLOOKUP(B1577,[1]Store_Code!$A$2:$B$10,2,FALSE)</f>
        <v>Dundee</v>
      </c>
      <c r="D1577">
        <f t="shared" si="24"/>
        <v>23</v>
      </c>
      <c r="E1577" t="s">
        <v>8</v>
      </c>
      <c r="F1577" t="s">
        <v>11</v>
      </c>
      <c r="G1577">
        <v>11213</v>
      </c>
    </row>
    <row r="1578" spans="1:7" x14ac:dyDescent="0.3">
      <c r="A1578" s="1">
        <v>44255</v>
      </c>
      <c r="B1578" t="s">
        <v>23</v>
      </c>
      <c r="C1578" t="str">
        <f>VLOOKUP(B1578,[1]Store_Code!$A$2:$B$10,2,FALSE)</f>
        <v>Dundee</v>
      </c>
      <c r="D1578">
        <f t="shared" si="24"/>
        <v>30</v>
      </c>
      <c r="E1578" t="s">
        <v>10</v>
      </c>
      <c r="F1578" t="s">
        <v>11</v>
      </c>
      <c r="G1578">
        <v>40022</v>
      </c>
    </row>
    <row r="1579" spans="1:7" x14ac:dyDescent="0.3">
      <c r="A1579" s="1">
        <v>44255</v>
      </c>
      <c r="B1579" t="s">
        <v>23</v>
      </c>
      <c r="C1579" t="str">
        <f>VLOOKUP(B1579,[1]Store_Code!$A$2:$B$10,2,FALSE)</f>
        <v>Dundee</v>
      </c>
      <c r="D1579">
        <f t="shared" si="24"/>
        <v>22</v>
      </c>
      <c r="E1579" t="s">
        <v>13</v>
      </c>
      <c r="F1579" t="s">
        <v>9</v>
      </c>
      <c r="G1579">
        <v>9574</v>
      </c>
    </row>
    <row r="1580" spans="1:7" x14ac:dyDescent="0.3">
      <c r="A1580" s="1">
        <v>44255</v>
      </c>
      <c r="B1580" t="s">
        <v>26</v>
      </c>
      <c r="C1580" t="str">
        <f>VLOOKUP(B1580,[1]Store_Code!$A$2:$B$10,2,FALSE)</f>
        <v>Glasgow</v>
      </c>
      <c r="D1580">
        <f t="shared" si="24"/>
        <v>31</v>
      </c>
      <c r="E1580" t="s">
        <v>8</v>
      </c>
      <c r="F1580" t="s">
        <v>11</v>
      </c>
      <c r="G1580">
        <v>21244</v>
      </c>
    </row>
    <row r="1581" spans="1:7" x14ac:dyDescent="0.3">
      <c r="A1581" s="1">
        <v>44255</v>
      </c>
      <c r="B1581" t="s">
        <v>26</v>
      </c>
      <c r="C1581" t="str">
        <f>VLOOKUP(B1581,[1]Store_Code!$A$2:$B$10,2,FALSE)</f>
        <v>Glasgow</v>
      </c>
      <c r="D1581">
        <f t="shared" si="24"/>
        <v>44</v>
      </c>
      <c r="E1581" t="s">
        <v>10</v>
      </c>
      <c r="F1581" t="s">
        <v>11</v>
      </c>
      <c r="G1581">
        <v>94133</v>
      </c>
    </row>
    <row r="1582" spans="1:7" x14ac:dyDescent="0.3">
      <c r="A1582" s="1">
        <v>44255</v>
      </c>
      <c r="B1582" t="s">
        <v>26</v>
      </c>
      <c r="C1582" t="str">
        <f>VLOOKUP(B1582,[1]Store_Code!$A$2:$B$10,2,FALSE)</f>
        <v>Glasgow</v>
      </c>
      <c r="D1582">
        <f t="shared" si="24"/>
        <v>26</v>
      </c>
      <c r="E1582" t="s">
        <v>13</v>
      </c>
      <c r="F1582" t="s">
        <v>11</v>
      </c>
      <c r="G1582">
        <v>10036</v>
      </c>
    </row>
    <row r="1583" spans="1:7" x14ac:dyDescent="0.3">
      <c r="A1583" s="1">
        <v>44255</v>
      </c>
      <c r="B1583" t="s">
        <v>27</v>
      </c>
      <c r="C1583" t="str">
        <f>VLOOKUP(B1583,[1]Store_Code!$A$2:$B$10,2,FALSE)</f>
        <v>Dumfries</v>
      </c>
      <c r="D1583">
        <f t="shared" si="24"/>
        <v>13</v>
      </c>
      <c r="E1583" t="s">
        <v>8</v>
      </c>
      <c r="F1583" t="s">
        <v>11</v>
      </c>
      <c r="G1583">
        <v>7309</v>
      </c>
    </row>
    <row r="1584" spans="1:7" x14ac:dyDescent="0.3">
      <c r="A1584" s="1">
        <v>44255</v>
      </c>
      <c r="B1584" t="s">
        <v>27</v>
      </c>
      <c r="C1584" t="str">
        <f>VLOOKUP(B1584,[1]Store_Code!$A$2:$B$10,2,FALSE)</f>
        <v>Dumfries</v>
      </c>
      <c r="D1584">
        <f t="shared" si="24"/>
        <v>18</v>
      </c>
      <c r="E1584" t="s">
        <v>10</v>
      </c>
      <c r="F1584" t="s">
        <v>11</v>
      </c>
      <c r="G1584">
        <v>21345</v>
      </c>
    </row>
    <row r="1585" spans="1:7" x14ac:dyDescent="0.3">
      <c r="A1585" s="1">
        <v>44255</v>
      </c>
      <c r="B1585" t="s">
        <v>27</v>
      </c>
      <c r="C1585" t="str">
        <f>VLOOKUP(B1585,[1]Store_Code!$A$2:$B$10,2,FALSE)</f>
        <v>Dumfries</v>
      </c>
      <c r="D1585">
        <f t="shared" si="24"/>
        <v>9</v>
      </c>
      <c r="E1585" t="s">
        <v>13</v>
      </c>
      <c r="F1585" t="s">
        <v>11</v>
      </c>
      <c r="G1585">
        <v>2976</v>
      </c>
    </row>
    <row r="1586" spans="1:7" x14ac:dyDescent="0.3">
      <c r="A1586" s="1">
        <v>44255</v>
      </c>
      <c r="B1586" t="s">
        <v>28</v>
      </c>
      <c r="C1586" t="str">
        <f>VLOOKUP(B1586,[1]Store_Code!$A$2:$B$10,2,FALSE)</f>
        <v>Inverness</v>
      </c>
      <c r="D1586">
        <f t="shared" si="24"/>
        <v>22</v>
      </c>
      <c r="E1586" t="s">
        <v>8</v>
      </c>
      <c r="F1586" t="s">
        <v>11</v>
      </c>
      <c r="G1586">
        <v>9460</v>
      </c>
    </row>
    <row r="1587" spans="1:7" x14ac:dyDescent="0.3">
      <c r="A1587" s="1">
        <v>44255</v>
      </c>
      <c r="B1587" t="s">
        <v>28</v>
      </c>
      <c r="C1587" t="str">
        <f>VLOOKUP(B1587,[1]Store_Code!$A$2:$B$10,2,FALSE)</f>
        <v>Inverness</v>
      </c>
      <c r="D1587">
        <f t="shared" si="24"/>
        <v>20</v>
      </c>
      <c r="E1587" t="s">
        <v>10</v>
      </c>
      <c r="F1587" t="s">
        <v>11</v>
      </c>
      <c r="G1587">
        <v>34778</v>
      </c>
    </row>
    <row r="1588" spans="1:7" x14ac:dyDescent="0.3">
      <c r="A1588" s="1">
        <v>44255</v>
      </c>
      <c r="B1588" t="s">
        <v>28</v>
      </c>
      <c r="C1588" t="str">
        <f>VLOOKUP(B1588,[1]Store_Code!$A$2:$B$10,2,FALSE)</f>
        <v>Inverness</v>
      </c>
      <c r="D1588">
        <f t="shared" si="24"/>
        <v>20</v>
      </c>
      <c r="E1588" t="s">
        <v>13</v>
      </c>
      <c r="F1588" t="s">
        <v>9</v>
      </c>
      <c r="G1588">
        <v>5609</v>
      </c>
    </row>
    <row r="1589" spans="1:7" x14ac:dyDescent="0.3">
      <c r="A1589" s="1">
        <v>44255</v>
      </c>
      <c r="B1589" t="s">
        <v>29</v>
      </c>
      <c r="C1589" t="str">
        <f>VLOOKUP(B1589,[1]Store_Code!$A$2:$B$10,2,FALSE)</f>
        <v>Stirling</v>
      </c>
      <c r="D1589">
        <f t="shared" si="24"/>
        <v>22</v>
      </c>
      <c r="E1589" t="s">
        <v>8</v>
      </c>
      <c r="F1589" t="s">
        <v>11</v>
      </c>
      <c r="G1589">
        <v>8409</v>
      </c>
    </row>
    <row r="1590" spans="1:7" x14ac:dyDescent="0.3">
      <c r="A1590" s="1">
        <v>44255</v>
      </c>
      <c r="B1590" t="s">
        <v>29</v>
      </c>
      <c r="C1590" t="str">
        <f>VLOOKUP(B1590,[1]Store_Code!$A$2:$B$10,2,FALSE)</f>
        <v>Stirling</v>
      </c>
      <c r="D1590">
        <f t="shared" si="24"/>
        <v>21</v>
      </c>
      <c r="E1590" t="s">
        <v>10</v>
      </c>
      <c r="F1590" t="s">
        <v>11</v>
      </c>
      <c r="G1590">
        <v>28015</v>
      </c>
    </row>
    <row r="1591" spans="1:7" x14ac:dyDescent="0.3">
      <c r="A1591" s="1">
        <v>44255</v>
      </c>
      <c r="B1591" t="s">
        <v>29</v>
      </c>
      <c r="C1591" t="str">
        <f>VLOOKUP(B1591,[1]Store_Code!$A$2:$B$10,2,FALSE)</f>
        <v>Stirling</v>
      </c>
      <c r="D1591">
        <f t="shared" si="24"/>
        <v>15.7</v>
      </c>
      <c r="E1591" t="s">
        <v>13</v>
      </c>
      <c r="F1591" t="s">
        <v>11</v>
      </c>
      <c r="G1591">
        <v>4923</v>
      </c>
    </row>
    <row r="1592" spans="1:7" x14ac:dyDescent="0.3">
      <c r="A1592" s="1">
        <v>44255</v>
      </c>
      <c r="B1592" t="s">
        <v>30</v>
      </c>
      <c r="C1592" t="str">
        <f>VLOOKUP(B1592,[1]Store_Code!$A$2:$B$10,2,FALSE)</f>
        <v>Edinburgh</v>
      </c>
      <c r="D1592">
        <f t="shared" si="24"/>
        <v>29</v>
      </c>
      <c r="E1592" t="s">
        <v>8</v>
      </c>
      <c r="F1592" t="s">
        <v>11</v>
      </c>
      <c r="G1592">
        <v>14016</v>
      </c>
    </row>
    <row r="1593" spans="1:7" x14ac:dyDescent="0.3">
      <c r="A1593" s="1">
        <v>44255</v>
      </c>
      <c r="B1593" t="s">
        <v>30</v>
      </c>
      <c r="C1593" t="str">
        <f>VLOOKUP(B1593,[1]Store_Code!$A$2:$B$10,2,FALSE)</f>
        <v>Edinburgh</v>
      </c>
      <c r="D1593">
        <f t="shared" si="24"/>
        <v>39</v>
      </c>
      <c r="E1593" t="s">
        <v>10</v>
      </c>
      <c r="F1593" t="s">
        <v>11</v>
      </c>
      <c r="G1593">
        <v>60034</v>
      </c>
    </row>
    <row r="1594" spans="1:7" x14ac:dyDescent="0.3">
      <c r="A1594" s="1">
        <v>44255</v>
      </c>
      <c r="B1594" t="s">
        <v>30</v>
      </c>
      <c r="C1594" t="str">
        <f>VLOOKUP(B1594,[1]Store_Code!$A$2:$B$10,2,FALSE)</f>
        <v>Edinburgh</v>
      </c>
      <c r="D1594">
        <f t="shared" si="24"/>
        <v>24</v>
      </c>
      <c r="E1594" t="s">
        <v>13</v>
      </c>
      <c r="F1594" t="s">
        <v>11</v>
      </c>
      <c r="G1594">
        <v>7385</v>
      </c>
    </row>
    <row r="1595" spans="1:7" x14ac:dyDescent="0.3">
      <c r="A1595" s="1">
        <v>44256</v>
      </c>
      <c r="B1595" t="s">
        <v>7</v>
      </c>
      <c r="C1595" t="str">
        <f>VLOOKUP(B1595,[1]Store_Code!$A$2:$B$10,2,FALSE)</f>
        <v>Perth</v>
      </c>
      <c r="D1595">
        <f t="shared" si="24"/>
        <v>18</v>
      </c>
      <c r="E1595" t="s">
        <v>8</v>
      </c>
      <c r="F1595" t="s">
        <v>9</v>
      </c>
      <c r="G1595">
        <v>9603</v>
      </c>
    </row>
    <row r="1596" spans="1:7" x14ac:dyDescent="0.3">
      <c r="A1596" s="1">
        <v>44256</v>
      </c>
      <c r="B1596" t="s">
        <v>7</v>
      </c>
      <c r="C1596" t="str">
        <f>VLOOKUP(B1596,[1]Store_Code!$A$2:$B$10,2,FALSE)</f>
        <v>Perth</v>
      </c>
      <c r="D1596">
        <f t="shared" si="24"/>
        <v>19</v>
      </c>
      <c r="E1596" t="s">
        <v>10</v>
      </c>
      <c r="F1596" t="s">
        <v>11</v>
      </c>
      <c r="G1596">
        <v>20453</v>
      </c>
    </row>
    <row r="1597" spans="1:7" x14ac:dyDescent="0.3">
      <c r="A1597" s="1">
        <v>44256</v>
      </c>
      <c r="B1597" t="s">
        <v>7</v>
      </c>
      <c r="C1597" t="str">
        <f>VLOOKUP(B1597,[1]Store_Code!$A$2:$B$10,2,FALSE)</f>
        <v>Perth</v>
      </c>
      <c r="D1597">
        <f t="shared" si="24"/>
        <v>13</v>
      </c>
      <c r="E1597" t="s">
        <v>13</v>
      </c>
      <c r="F1597" t="s">
        <v>11</v>
      </c>
      <c r="G1597">
        <v>7243</v>
      </c>
    </row>
    <row r="1598" spans="1:7" x14ac:dyDescent="0.3">
      <c r="A1598" s="1">
        <v>44256</v>
      </c>
      <c r="B1598" t="s">
        <v>15</v>
      </c>
      <c r="C1598" t="str">
        <f>VLOOKUP(B1598,[1]Store_Code!$A$2:$B$10,2,FALSE)</f>
        <v>Aberdeen</v>
      </c>
      <c r="D1598">
        <f t="shared" si="24"/>
        <v>24</v>
      </c>
      <c r="E1598" t="s">
        <v>8</v>
      </c>
      <c r="F1598" t="s">
        <v>11</v>
      </c>
      <c r="G1598">
        <v>12611</v>
      </c>
    </row>
    <row r="1599" spans="1:7" x14ac:dyDescent="0.3">
      <c r="A1599" s="1">
        <v>44256</v>
      </c>
      <c r="B1599" t="s">
        <v>15</v>
      </c>
      <c r="C1599" t="str">
        <f>VLOOKUP(B1599,[1]Store_Code!$A$2:$B$10,2,FALSE)</f>
        <v>Aberdeen</v>
      </c>
      <c r="D1599">
        <f t="shared" si="24"/>
        <v>28</v>
      </c>
      <c r="E1599" t="s">
        <v>10</v>
      </c>
      <c r="F1599" t="s">
        <v>11</v>
      </c>
      <c r="G1599">
        <v>32195</v>
      </c>
    </row>
    <row r="1600" spans="1:7" x14ac:dyDescent="0.3">
      <c r="A1600" s="1">
        <v>44256</v>
      </c>
      <c r="B1600" t="s">
        <v>15</v>
      </c>
      <c r="C1600" t="str">
        <f>VLOOKUP(B1600,[1]Store_Code!$A$2:$B$10,2,FALSE)</f>
        <v>Aberdeen</v>
      </c>
      <c r="D1600">
        <f t="shared" si="24"/>
        <v>16</v>
      </c>
      <c r="E1600" t="s">
        <v>13</v>
      </c>
      <c r="F1600" t="s">
        <v>9</v>
      </c>
      <c r="G1600">
        <v>8827</v>
      </c>
    </row>
    <row r="1601" spans="1:7" x14ac:dyDescent="0.3">
      <c r="A1601" s="1">
        <v>44256</v>
      </c>
      <c r="B1601" t="s">
        <v>19</v>
      </c>
      <c r="C1601" t="str">
        <f>VLOOKUP(B1601,[1]Store_Code!$A$2:$B$10,2,FALSE)</f>
        <v>St Andrews</v>
      </c>
      <c r="D1601">
        <f t="shared" si="24"/>
        <v>15</v>
      </c>
      <c r="E1601" t="s">
        <v>8</v>
      </c>
      <c r="F1601" t="s">
        <v>11</v>
      </c>
      <c r="G1601">
        <v>6243</v>
      </c>
    </row>
    <row r="1602" spans="1:7" x14ac:dyDescent="0.3">
      <c r="A1602" s="1">
        <v>44256</v>
      </c>
      <c r="B1602" t="s">
        <v>19</v>
      </c>
      <c r="C1602" t="str">
        <f>VLOOKUP(B1602,[1]Store_Code!$A$2:$B$10,2,FALSE)</f>
        <v>St Andrews</v>
      </c>
      <c r="D1602">
        <f t="shared" ref="D1602:D1665" si="25">INDEX($I$4:$K$12,MATCH(C1602,$H$4:$H$12,0),MATCH(E1602,I$3:K$3,0))</f>
        <v>19</v>
      </c>
      <c r="E1602" t="s">
        <v>10</v>
      </c>
      <c r="F1602" t="s">
        <v>11</v>
      </c>
      <c r="G1602">
        <v>16226</v>
      </c>
    </row>
    <row r="1603" spans="1:7" x14ac:dyDescent="0.3">
      <c r="A1603" s="1">
        <v>44256</v>
      </c>
      <c r="B1603" t="s">
        <v>19</v>
      </c>
      <c r="C1603" t="str">
        <f>VLOOKUP(B1603,[1]Store_Code!$A$2:$B$10,2,FALSE)</f>
        <v>St Andrews</v>
      </c>
      <c r="D1603">
        <f t="shared" si="25"/>
        <v>10</v>
      </c>
      <c r="E1603" t="s">
        <v>13</v>
      </c>
      <c r="F1603" t="s">
        <v>11</v>
      </c>
      <c r="G1603">
        <v>5948</v>
      </c>
    </row>
    <row r="1604" spans="1:7" x14ac:dyDescent="0.3">
      <c r="A1604" s="1">
        <v>44256</v>
      </c>
      <c r="B1604" t="s">
        <v>23</v>
      </c>
      <c r="C1604" t="str">
        <f>VLOOKUP(B1604,[1]Store_Code!$A$2:$B$10,2,FALSE)</f>
        <v>Dundee</v>
      </c>
      <c r="D1604">
        <f t="shared" si="25"/>
        <v>23</v>
      </c>
      <c r="E1604" t="s">
        <v>8</v>
      </c>
      <c r="F1604" t="s">
        <v>11</v>
      </c>
      <c r="G1604">
        <v>12508</v>
      </c>
    </row>
    <row r="1605" spans="1:7" x14ac:dyDescent="0.3">
      <c r="A1605" s="1">
        <v>44256</v>
      </c>
      <c r="B1605" t="s">
        <v>23</v>
      </c>
      <c r="C1605" t="str">
        <f>VLOOKUP(B1605,[1]Store_Code!$A$2:$B$10,2,FALSE)</f>
        <v>Dundee</v>
      </c>
      <c r="D1605">
        <f t="shared" si="25"/>
        <v>30</v>
      </c>
      <c r="E1605" t="s">
        <v>10</v>
      </c>
      <c r="F1605" t="s">
        <v>11</v>
      </c>
      <c r="G1605">
        <v>31045</v>
      </c>
    </row>
    <row r="1606" spans="1:7" x14ac:dyDescent="0.3">
      <c r="A1606" s="1">
        <v>44256</v>
      </c>
      <c r="B1606" t="s">
        <v>23</v>
      </c>
      <c r="C1606" t="str">
        <f>VLOOKUP(B1606,[1]Store_Code!$A$2:$B$10,2,FALSE)</f>
        <v>Dundee</v>
      </c>
      <c r="D1606">
        <f t="shared" si="25"/>
        <v>22</v>
      </c>
      <c r="E1606" t="s">
        <v>13</v>
      </c>
      <c r="F1606" t="s">
        <v>9</v>
      </c>
      <c r="G1606">
        <v>11343</v>
      </c>
    </row>
    <row r="1607" spans="1:7" x14ac:dyDescent="0.3">
      <c r="A1607" s="1">
        <v>44256</v>
      </c>
      <c r="B1607" t="s">
        <v>26</v>
      </c>
      <c r="C1607" t="str">
        <f>VLOOKUP(B1607,[1]Store_Code!$A$2:$B$10,2,FALSE)</f>
        <v>Glasgow</v>
      </c>
      <c r="D1607">
        <f t="shared" si="25"/>
        <v>31</v>
      </c>
      <c r="E1607" t="s">
        <v>8</v>
      </c>
      <c r="F1607" t="s">
        <v>11</v>
      </c>
      <c r="G1607">
        <v>23699</v>
      </c>
    </row>
    <row r="1608" spans="1:7" x14ac:dyDescent="0.3">
      <c r="A1608" s="1">
        <v>44256</v>
      </c>
      <c r="B1608" t="s">
        <v>26</v>
      </c>
      <c r="C1608" t="str">
        <f>VLOOKUP(B1608,[1]Store_Code!$A$2:$B$10,2,FALSE)</f>
        <v>Glasgow</v>
      </c>
      <c r="D1608">
        <f t="shared" si="25"/>
        <v>44</v>
      </c>
      <c r="E1608" t="s">
        <v>10</v>
      </c>
      <c r="F1608" t="s">
        <v>11</v>
      </c>
      <c r="G1608">
        <v>73018</v>
      </c>
    </row>
    <row r="1609" spans="1:7" x14ac:dyDescent="0.3">
      <c r="A1609" s="1">
        <v>44256</v>
      </c>
      <c r="B1609" t="s">
        <v>26</v>
      </c>
      <c r="C1609" t="str">
        <f>VLOOKUP(B1609,[1]Store_Code!$A$2:$B$10,2,FALSE)</f>
        <v>Glasgow</v>
      </c>
      <c r="D1609">
        <f t="shared" si="25"/>
        <v>26</v>
      </c>
      <c r="E1609" t="s">
        <v>13</v>
      </c>
      <c r="F1609" t="s">
        <v>11</v>
      </c>
      <c r="G1609">
        <v>12654</v>
      </c>
    </row>
    <row r="1610" spans="1:7" x14ac:dyDescent="0.3">
      <c r="A1610" s="1">
        <v>44256</v>
      </c>
      <c r="B1610" t="s">
        <v>27</v>
      </c>
      <c r="C1610" t="str">
        <f>VLOOKUP(B1610,[1]Store_Code!$A$2:$B$10,2,FALSE)</f>
        <v>Dumfries</v>
      </c>
      <c r="D1610">
        <f t="shared" si="25"/>
        <v>13</v>
      </c>
      <c r="E1610" t="s">
        <v>8</v>
      </c>
      <c r="F1610" t="s">
        <v>11</v>
      </c>
      <c r="G1610">
        <v>8153</v>
      </c>
    </row>
    <row r="1611" spans="1:7" x14ac:dyDescent="0.3">
      <c r="A1611" s="1">
        <v>44256</v>
      </c>
      <c r="B1611" t="s">
        <v>27</v>
      </c>
      <c r="C1611" t="str">
        <f>VLOOKUP(B1611,[1]Store_Code!$A$2:$B$10,2,FALSE)</f>
        <v>Dumfries</v>
      </c>
      <c r="D1611">
        <f t="shared" si="25"/>
        <v>18</v>
      </c>
      <c r="E1611" t="s">
        <v>10</v>
      </c>
      <c r="F1611" t="s">
        <v>11</v>
      </c>
      <c r="G1611">
        <v>16557</v>
      </c>
    </row>
    <row r="1612" spans="1:7" x14ac:dyDescent="0.3">
      <c r="A1612" s="1">
        <v>44256</v>
      </c>
      <c r="B1612" t="s">
        <v>27</v>
      </c>
      <c r="C1612" t="str">
        <f>VLOOKUP(B1612,[1]Store_Code!$A$2:$B$10,2,FALSE)</f>
        <v>Dumfries</v>
      </c>
      <c r="D1612">
        <f t="shared" si="25"/>
        <v>9</v>
      </c>
      <c r="E1612" t="s">
        <v>13</v>
      </c>
      <c r="F1612" t="s">
        <v>11</v>
      </c>
      <c r="G1612">
        <v>3752</v>
      </c>
    </row>
    <row r="1613" spans="1:7" x14ac:dyDescent="0.3">
      <c r="A1613" s="1">
        <v>44256</v>
      </c>
      <c r="B1613" t="s">
        <v>28</v>
      </c>
      <c r="C1613" t="str">
        <f>VLOOKUP(B1613,[1]Store_Code!$A$2:$B$10,2,FALSE)</f>
        <v>Inverness</v>
      </c>
      <c r="D1613">
        <f t="shared" si="25"/>
        <v>22</v>
      </c>
      <c r="E1613" t="s">
        <v>8</v>
      </c>
      <c r="F1613" t="s">
        <v>11</v>
      </c>
      <c r="G1613">
        <v>10641</v>
      </c>
    </row>
    <row r="1614" spans="1:7" x14ac:dyDescent="0.3">
      <c r="A1614" s="1">
        <v>44256</v>
      </c>
      <c r="B1614" t="s">
        <v>28</v>
      </c>
      <c r="C1614" t="str">
        <f>VLOOKUP(B1614,[1]Store_Code!$A$2:$B$10,2,FALSE)</f>
        <v>Inverness</v>
      </c>
      <c r="D1614">
        <f t="shared" si="25"/>
        <v>20</v>
      </c>
      <c r="E1614" t="s">
        <v>10</v>
      </c>
      <c r="F1614" t="s">
        <v>11</v>
      </c>
      <c r="G1614">
        <v>26977</v>
      </c>
    </row>
    <row r="1615" spans="1:7" x14ac:dyDescent="0.3">
      <c r="A1615" s="1">
        <v>44256</v>
      </c>
      <c r="B1615" t="s">
        <v>28</v>
      </c>
      <c r="C1615" t="str">
        <f>VLOOKUP(B1615,[1]Store_Code!$A$2:$B$10,2,FALSE)</f>
        <v>Inverness</v>
      </c>
      <c r="D1615">
        <f t="shared" si="25"/>
        <v>20</v>
      </c>
      <c r="E1615" t="s">
        <v>13</v>
      </c>
      <c r="F1615" t="s">
        <v>11</v>
      </c>
      <c r="G1615">
        <v>6194</v>
      </c>
    </row>
    <row r="1616" spans="1:7" x14ac:dyDescent="0.3">
      <c r="A1616" s="1">
        <v>44256</v>
      </c>
      <c r="B1616" t="s">
        <v>29</v>
      </c>
      <c r="C1616" t="str">
        <f>VLOOKUP(B1616,[1]Store_Code!$A$2:$B$10,2,FALSE)</f>
        <v>Stirling</v>
      </c>
      <c r="D1616">
        <f t="shared" si="25"/>
        <v>22</v>
      </c>
      <c r="E1616" t="s">
        <v>8</v>
      </c>
      <c r="F1616" t="s">
        <v>11</v>
      </c>
      <c r="G1616">
        <v>9381</v>
      </c>
    </row>
    <row r="1617" spans="1:7" x14ac:dyDescent="0.3">
      <c r="A1617" s="1">
        <v>44256</v>
      </c>
      <c r="B1617" t="s">
        <v>29</v>
      </c>
      <c r="C1617" t="str">
        <f>VLOOKUP(B1617,[1]Store_Code!$A$2:$B$10,2,FALSE)</f>
        <v>Stirling</v>
      </c>
      <c r="D1617">
        <f t="shared" si="25"/>
        <v>21</v>
      </c>
      <c r="E1617" t="s">
        <v>10</v>
      </c>
      <c r="F1617" t="s">
        <v>11</v>
      </c>
      <c r="G1617">
        <v>21731</v>
      </c>
    </row>
    <row r="1618" spans="1:7" x14ac:dyDescent="0.3">
      <c r="A1618" s="1">
        <v>44256</v>
      </c>
      <c r="B1618" t="s">
        <v>29</v>
      </c>
      <c r="C1618" t="str">
        <f>VLOOKUP(B1618,[1]Store_Code!$A$2:$B$10,2,FALSE)</f>
        <v>Stirling</v>
      </c>
      <c r="D1618">
        <f t="shared" si="25"/>
        <v>15.7</v>
      </c>
      <c r="E1618" t="s">
        <v>13</v>
      </c>
      <c r="F1618" t="s">
        <v>11</v>
      </c>
      <c r="G1618">
        <v>6207</v>
      </c>
    </row>
    <row r="1619" spans="1:7" x14ac:dyDescent="0.3">
      <c r="A1619" s="1">
        <v>44256</v>
      </c>
      <c r="B1619" t="s">
        <v>30</v>
      </c>
      <c r="C1619" t="str">
        <f>VLOOKUP(B1619,[1]Store_Code!$A$2:$B$10,2,FALSE)</f>
        <v>Edinburgh</v>
      </c>
      <c r="D1619">
        <f t="shared" si="25"/>
        <v>29</v>
      </c>
      <c r="E1619" t="s">
        <v>8</v>
      </c>
      <c r="F1619" t="s">
        <v>11</v>
      </c>
      <c r="G1619">
        <v>15635</v>
      </c>
    </row>
    <row r="1620" spans="1:7" x14ac:dyDescent="0.3">
      <c r="A1620" s="1">
        <v>44256</v>
      </c>
      <c r="B1620" t="s">
        <v>30</v>
      </c>
      <c r="C1620" t="str">
        <f>VLOOKUP(B1620,[1]Store_Code!$A$2:$B$10,2,FALSE)</f>
        <v>Edinburgh</v>
      </c>
      <c r="D1620">
        <f t="shared" si="25"/>
        <v>39</v>
      </c>
      <c r="E1620" t="s">
        <v>10</v>
      </c>
      <c r="F1620" t="s">
        <v>11</v>
      </c>
      <c r="G1620">
        <v>53266</v>
      </c>
    </row>
    <row r="1621" spans="1:7" x14ac:dyDescent="0.3">
      <c r="A1621" s="1">
        <v>44256</v>
      </c>
      <c r="B1621" t="s">
        <v>30</v>
      </c>
      <c r="C1621" t="str">
        <f>VLOOKUP(B1621,[1]Store_Code!$A$2:$B$10,2,FALSE)</f>
        <v>Edinburgh</v>
      </c>
      <c r="D1621">
        <f t="shared" si="25"/>
        <v>24</v>
      </c>
      <c r="E1621" t="s">
        <v>13</v>
      </c>
      <c r="F1621" t="s">
        <v>11</v>
      </c>
      <c r="G1621">
        <v>9311</v>
      </c>
    </row>
    <row r="1622" spans="1:7" x14ac:dyDescent="0.3">
      <c r="A1622" s="1">
        <v>44257</v>
      </c>
      <c r="B1622" t="s">
        <v>7</v>
      </c>
      <c r="C1622" t="str">
        <f>VLOOKUP(B1622,[1]Store_Code!$A$2:$B$10,2,FALSE)</f>
        <v>Perth</v>
      </c>
      <c r="D1622">
        <f t="shared" si="25"/>
        <v>18</v>
      </c>
      <c r="E1622" t="s">
        <v>8</v>
      </c>
      <c r="F1622" t="s">
        <v>9</v>
      </c>
      <c r="G1622">
        <v>8840</v>
      </c>
    </row>
    <row r="1623" spans="1:7" x14ac:dyDescent="0.3">
      <c r="A1623" s="1">
        <v>44257</v>
      </c>
      <c r="B1623" t="s">
        <v>7</v>
      </c>
      <c r="C1623" t="str">
        <f>VLOOKUP(B1623,[1]Store_Code!$A$2:$B$10,2,FALSE)</f>
        <v>Perth</v>
      </c>
      <c r="D1623">
        <f t="shared" si="25"/>
        <v>19</v>
      </c>
      <c r="E1623" t="s">
        <v>10</v>
      </c>
      <c r="F1623" t="s">
        <v>11</v>
      </c>
      <c r="G1623">
        <v>26743</v>
      </c>
    </row>
    <row r="1624" spans="1:7" x14ac:dyDescent="0.3">
      <c r="A1624" s="1">
        <v>44257</v>
      </c>
      <c r="B1624" t="s">
        <v>7</v>
      </c>
      <c r="C1624" t="str">
        <f>VLOOKUP(B1624,[1]Store_Code!$A$2:$B$10,2,FALSE)</f>
        <v>Perth</v>
      </c>
      <c r="D1624">
        <f t="shared" si="25"/>
        <v>13</v>
      </c>
      <c r="E1624" t="s">
        <v>13</v>
      </c>
      <c r="F1624" t="s">
        <v>11</v>
      </c>
      <c r="G1624">
        <v>7231</v>
      </c>
    </row>
    <row r="1625" spans="1:7" x14ac:dyDescent="0.3">
      <c r="A1625" s="1">
        <v>44257</v>
      </c>
      <c r="B1625" t="s">
        <v>15</v>
      </c>
      <c r="C1625" t="str">
        <f>VLOOKUP(B1625,[1]Store_Code!$A$2:$B$10,2,FALSE)</f>
        <v>Aberdeen</v>
      </c>
      <c r="D1625">
        <f t="shared" si="25"/>
        <v>24</v>
      </c>
      <c r="E1625" t="s">
        <v>8</v>
      </c>
      <c r="F1625" t="s">
        <v>11</v>
      </c>
      <c r="G1625">
        <v>11452</v>
      </c>
    </row>
    <row r="1626" spans="1:7" x14ac:dyDescent="0.3">
      <c r="A1626" s="1">
        <v>44257</v>
      </c>
      <c r="B1626" t="s">
        <v>15</v>
      </c>
      <c r="C1626" t="str">
        <f>VLOOKUP(B1626,[1]Store_Code!$A$2:$B$10,2,FALSE)</f>
        <v>Aberdeen</v>
      </c>
      <c r="D1626">
        <f t="shared" si="25"/>
        <v>28</v>
      </c>
      <c r="E1626" t="s">
        <v>10</v>
      </c>
      <c r="F1626" t="s">
        <v>11</v>
      </c>
      <c r="G1626">
        <v>42096</v>
      </c>
    </row>
    <row r="1627" spans="1:7" x14ac:dyDescent="0.3">
      <c r="A1627" s="1">
        <v>44257</v>
      </c>
      <c r="B1627" t="s">
        <v>15</v>
      </c>
      <c r="C1627" t="str">
        <f>VLOOKUP(B1627,[1]Store_Code!$A$2:$B$10,2,FALSE)</f>
        <v>Aberdeen</v>
      </c>
      <c r="D1627">
        <f t="shared" si="25"/>
        <v>16</v>
      </c>
      <c r="E1627" t="s">
        <v>13</v>
      </c>
      <c r="F1627" t="s">
        <v>9</v>
      </c>
      <c r="G1627">
        <v>8814</v>
      </c>
    </row>
    <row r="1628" spans="1:7" x14ac:dyDescent="0.3">
      <c r="A1628" s="1">
        <v>44257</v>
      </c>
      <c r="B1628" t="s">
        <v>19</v>
      </c>
      <c r="C1628" t="str">
        <f>VLOOKUP(B1628,[1]Store_Code!$A$2:$B$10,2,FALSE)</f>
        <v>St Andrews</v>
      </c>
      <c r="D1628">
        <f t="shared" si="25"/>
        <v>15</v>
      </c>
      <c r="E1628" t="s">
        <v>8</v>
      </c>
      <c r="F1628" t="s">
        <v>11</v>
      </c>
      <c r="G1628">
        <v>5617</v>
      </c>
    </row>
    <row r="1629" spans="1:7" x14ac:dyDescent="0.3">
      <c r="A1629" s="1">
        <v>44257</v>
      </c>
      <c r="B1629" t="s">
        <v>19</v>
      </c>
      <c r="C1629" t="str">
        <f>VLOOKUP(B1629,[1]Store_Code!$A$2:$B$10,2,FALSE)</f>
        <v>St Andrews</v>
      </c>
      <c r="D1629">
        <f t="shared" si="25"/>
        <v>19</v>
      </c>
      <c r="E1629" t="s">
        <v>10</v>
      </c>
      <c r="F1629" t="s">
        <v>11</v>
      </c>
      <c r="G1629">
        <v>17817</v>
      </c>
    </row>
    <row r="1630" spans="1:7" x14ac:dyDescent="0.3">
      <c r="A1630" s="1">
        <v>44257</v>
      </c>
      <c r="B1630" t="s">
        <v>19</v>
      </c>
      <c r="C1630" t="str">
        <f>VLOOKUP(B1630,[1]Store_Code!$A$2:$B$10,2,FALSE)</f>
        <v>St Andrews</v>
      </c>
      <c r="D1630">
        <f t="shared" si="25"/>
        <v>10</v>
      </c>
      <c r="E1630" t="s">
        <v>13</v>
      </c>
      <c r="F1630" t="s">
        <v>11</v>
      </c>
      <c r="G1630">
        <v>5939</v>
      </c>
    </row>
    <row r="1631" spans="1:7" x14ac:dyDescent="0.3">
      <c r="A1631" s="1">
        <v>44257</v>
      </c>
      <c r="B1631" t="s">
        <v>23</v>
      </c>
      <c r="C1631" t="str">
        <f>VLOOKUP(B1631,[1]Store_Code!$A$2:$B$10,2,FALSE)</f>
        <v>Dundee</v>
      </c>
      <c r="D1631">
        <f t="shared" si="25"/>
        <v>23</v>
      </c>
      <c r="E1631" t="s">
        <v>8</v>
      </c>
      <c r="F1631" t="s">
        <v>11</v>
      </c>
      <c r="G1631">
        <v>11359</v>
      </c>
    </row>
    <row r="1632" spans="1:7" x14ac:dyDescent="0.3">
      <c r="A1632" s="1">
        <v>44257</v>
      </c>
      <c r="B1632" t="s">
        <v>23</v>
      </c>
      <c r="C1632" t="str">
        <f>VLOOKUP(B1632,[1]Store_Code!$A$2:$B$10,2,FALSE)</f>
        <v>Dundee</v>
      </c>
      <c r="D1632">
        <f t="shared" si="25"/>
        <v>30</v>
      </c>
      <c r="E1632" t="s">
        <v>10</v>
      </c>
      <c r="F1632" t="s">
        <v>11</v>
      </c>
      <c r="G1632">
        <v>40592</v>
      </c>
    </row>
    <row r="1633" spans="1:7" x14ac:dyDescent="0.3">
      <c r="A1633" s="1">
        <v>44257</v>
      </c>
      <c r="B1633" t="s">
        <v>23</v>
      </c>
      <c r="C1633" t="str">
        <f>VLOOKUP(B1633,[1]Store_Code!$A$2:$B$10,2,FALSE)</f>
        <v>Dundee</v>
      </c>
      <c r="D1633">
        <f t="shared" si="25"/>
        <v>22</v>
      </c>
      <c r="E1633" t="s">
        <v>13</v>
      </c>
      <c r="F1633" t="s">
        <v>9</v>
      </c>
      <c r="G1633">
        <v>11330</v>
      </c>
    </row>
    <row r="1634" spans="1:7" x14ac:dyDescent="0.3">
      <c r="A1634" s="1">
        <v>44257</v>
      </c>
      <c r="B1634" t="s">
        <v>26</v>
      </c>
      <c r="C1634" t="str">
        <f>VLOOKUP(B1634,[1]Store_Code!$A$2:$B$10,2,FALSE)</f>
        <v>Glasgow</v>
      </c>
      <c r="D1634">
        <f t="shared" si="25"/>
        <v>31</v>
      </c>
      <c r="E1634" t="s">
        <v>8</v>
      </c>
      <c r="F1634" t="s">
        <v>11</v>
      </c>
      <c r="G1634">
        <v>21521</v>
      </c>
    </row>
    <row r="1635" spans="1:7" x14ac:dyDescent="0.3">
      <c r="A1635" s="1">
        <v>44257</v>
      </c>
      <c r="B1635" t="s">
        <v>26</v>
      </c>
      <c r="C1635" t="str">
        <f>VLOOKUP(B1635,[1]Store_Code!$A$2:$B$10,2,FALSE)</f>
        <v>Glasgow</v>
      </c>
      <c r="D1635">
        <f t="shared" si="25"/>
        <v>44</v>
      </c>
      <c r="E1635" t="s">
        <v>10</v>
      </c>
      <c r="F1635" t="s">
        <v>11</v>
      </c>
      <c r="G1635">
        <v>95472</v>
      </c>
    </row>
    <row r="1636" spans="1:7" x14ac:dyDescent="0.3">
      <c r="A1636" s="1">
        <v>44257</v>
      </c>
      <c r="B1636" t="s">
        <v>26</v>
      </c>
      <c r="C1636" t="str">
        <f>VLOOKUP(B1636,[1]Store_Code!$A$2:$B$10,2,FALSE)</f>
        <v>Glasgow</v>
      </c>
      <c r="D1636">
        <f t="shared" si="25"/>
        <v>26</v>
      </c>
      <c r="E1636" t="s">
        <v>13</v>
      </c>
      <c r="F1636" t="s">
        <v>11</v>
      </c>
      <c r="G1636">
        <v>12635</v>
      </c>
    </row>
    <row r="1637" spans="1:7" x14ac:dyDescent="0.3">
      <c r="A1637" s="1">
        <v>44257</v>
      </c>
      <c r="B1637" t="s">
        <v>27</v>
      </c>
      <c r="C1637" t="str">
        <f>VLOOKUP(B1637,[1]Store_Code!$A$2:$B$10,2,FALSE)</f>
        <v>Dumfries</v>
      </c>
      <c r="D1637">
        <f t="shared" si="25"/>
        <v>13</v>
      </c>
      <c r="E1637" t="s">
        <v>8</v>
      </c>
      <c r="F1637" t="s">
        <v>11</v>
      </c>
      <c r="G1637">
        <v>7404</v>
      </c>
    </row>
    <row r="1638" spans="1:7" x14ac:dyDescent="0.3">
      <c r="A1638" s="1">
        <v>44257</v>
      </c>
      <c r="B1638" t="s">
        <v>27</v>
      </c>
      <c r="C1638" t="str">
        <f>VLOOKUP(B1638,[1]Store_Code!$A$2:$B$10,2,FALSE)</f>
        <v>Dumfries</v>
      </c>
      <c r="D1638">
        <f t="shared" si="25"/>
        <v>18</v>
      </c>
      <c r="E1638" t="s">
        <v>10</v>
      </c>
      <c r="F1638" t="s">
        <v>11</v>
      </c>
      <c r="G1638">
        <v>21649</v>
      </c>
    </row>
    <row r="1639" spans="1:7" x14ac:dyDescent="0.3">
      <c r="A1639" s="1">
        <v>44257</v>
      </c>
      <c r="B1639" t="s">
        <v>27</v>
      </c>
      <c r="C1639" t="str">
        <f>VLOOKUP(B1639,[1]Store_Code!$A$2:$B$10,2,FALSE)</f>
        <v>Dumfries</v>
      </c>
      <c r="D1639">
        <f t="shared" si="25"/>
        <v>9</v>
      </c>
      <c r="E1639" t="s">
        <v>13</v>
      </c>
      <c r="F1639" t="s">
        <v>11</v>
      </c>
      <c r="G1639">
        <v>3747</v>
      </c>
    </row>
    <row r="1640" spans="1:7" x14ac:dyDescent="0.3">
      <c r="A1640" s="1">
        <v>44257</v>
      </c>
      <c r="B1640" t="s">
        <v>28</v>
      </c>
      <c r="C1640" t="str">
        <f>VLOOKUP(B1640,[1]Store_Code!$A$2:$B$10,2,FALSE)</f>
        <v>Inverness</v>
      </c>
      <c r="D1640">
        <f t="shared" si="25"/>
        <v>22</v>
      </c>
      <c r="E1640" t="s">
        <v>8</v>
      </c>
      <c r="F1640" t="s">
        <v>11</v>
      </c>
      <c r="G1640">
        <v>9593</v>
      </c>
    </row>
    <row r="1641" spans="1:7" x14ac:dyDescent="0.3">
      <c r="A1641" s="1">
        <v>44257</v>
      </c>
      <c r="B1641" t="s">
        <v>28</v>
      </c>
      <c r="C1641" t="str">
        <f>VLOOKUP(B1641,[1]Store_Code!$A$2:$B$10,2,FALSE)</f>
        <v>Inverness</v>
      </c>
      <c r="D1641">
        <f t="shared" si="25"/>
        <v>20</v>
      </c>
      <c r="E1641" t="s">
        <v>10</v>
      </c>
      <c r="F1641" t="s">
        <v>11</v>
      </c>
      <c r="G1641">
        <v>35273</v>
      </c>
    </row>
    <row r="1642" spans="1:7" x14ac:dyDescent="0.3">
      <c r="A1642" s="1">
        <v>44257</v>
      </c>
      <c r="B1642" t="s">
        <v>28</v>
      </c>
      <c r="C1642" t="str">
        <f>VLOOKUP(B1642,[1]Store_Code!$A$2:$B$10,2,FALSE)</f>
        <v>Inverness</v>
      </c>
      <c r="D1642">
        <f t="shared" si="25"/>
        <v>20</v>
      </c>
      <c r="E1642" t="s">
        <v>13</v>
      </c>
      <c r="F1642" t="s">
        <v>11</v>
      </c>
      <c r="G1642">
        <v>6184</v>
      </c>
    </row>
    <row r="1643" spans="1:7" x14ac:dyDescent="0.3">
      <c r="A1643" s="1">
        <v>44257</v>
      </c>
      <c r="B1643" t="s">
        <v>29</v>
      </c>
      <c r="C1643" t="str">
        <f>VLOOKUP(B1643,[1]Store_Code!$A$2:$B$10,2,FALSE)</f>
        <v>Stirling</v>
      </c>
      <c r="D1643">
        <f t="shared" si="25"/>
        <v>22</v>
      </c>
      <c r="E1643" t="s">
        <v>8</v>
      </c>
      <c r="F1643" t="s">
        <v>11</v>
      </c>
      <c r="G1643">
        <v>8518</v>
      </c>
    </row>
    <row r="1644" spans="1:7" x14ac:dyDescent="0.3">
      <c r="A1644" s="1">
        <v>44257</v>
      </c>
      <c r="B1644" t="s">
        <v>29</v>
      </c>
      <c r="C1644" t="str">
        <f>VLOOKUP(B1644,[1]Store_Code!$A$2:$B$10,2,FALSE)</f>
        <v>Stirling</v>
      </c>
      <c r="D1644">
        <f t="shared" si="25"/>
        <v>21</v>
      </c>
      <c r="E1644" t="s">
        <v>10</v>
      </c>
      <c r="F1644" t="s">
        <v>11</v>
      </c>
      <c r="G1644">
        <v>28414</v>
      </c>
    </row>
    <row r="1645" spans="1:7" x14ac:dyDescent="0.3">
      <c r="A1645" s="1">
        <v>44257</v>
      </c>
      <c r="B1645" t="s">
        <v>29</v>
      </c>
      <c r="C1645" t="str">
        <f>VLOOKUP(B1645,[1]Store_Code!$A$2:$B$10,2,FALSE)</f>
        <v>Stirling</v>
      </c>
      <c r="D1645">
        <f t="shared" si="25"/>
        <v>15.7</v>
      </c>
      <c r="E1645" t="s">
        <v>13</v>
      </c>
      <c r="F1645" t="s">
        <v>11</v>
      </c>
      <c r="G1645">
        <v>6198</v>
      </c>
    </row>
    <row r="1646" spans="1:7" x14ac:dyDescent="0.3">
      <c r="A1646" s="1">
        <v>44257</v>
      </c>
      <c r="B1646" t="s">
        <v>30</v>
      </c>
      <c r="C1646" t="str">
        <f>VLOOKUP(B1646,[1]Store_Code!$A$2:$B$10,2,FALSE)</f>
        <v>Edinburgh</v>
      </c>
      <c r="D1646">
        <f t="shared" si="25"/>
        <v>29</v>
      </c>
      <c r="E1646" t="s">
        <v>8</v>
      </c>
      <c r="F1646" t="s">
        <v>11</v>
      </c>
      <c r="G1646">
        <v>14198</v>
      </c>
    </row>
    <row r="1647" spans="1:7" x14ac:dyDescent="0.3">
      <c r="A1647" s="1">
        <v>44257</v>
      </c>
      <c r="B1647" t="s">
        <v>30</v>
      </c>
      <c r="C1647" t="str">
        <f>VLOOKUP(B1647,[1]Store_Code!$A$2:$B$10,2,FALSE)</f>
        <v>Edinburgh</v>
      </c>
      <c r="D1647">
        <f t="shared" si="25"/>
        <v>39</v>
      </c>
      <c r="E1647" t="s">
        <v>10</v>
      </c>
      <c r="F1647" t="s">
        <v>11</v>
      </c>
      <c r="G1647">
        <v>60888</v>
      </c>
    </row>
    <row r="1648" spans="1:7" x14ac:dyDescent="0.3">
      <c r="A1648" s="1">
        <v>44257</v>
      </c>
      <c r="B1648" t="s">
        <v>30</v>
      </c>
      <c r="C1648" t="str">
        <f>VLOOKUP(B1648,[1]Store_Code!$A$2:$B$10,2,FALSE)</f>
        <v>Edinburgh</v>
      </c>
      <c r="D1648">
        <f t="shared" si="25"/>
        <v>24</v>
      </c>
      <c r="E1648" t="s">
        <v>13</v>
      </c>
      <c r="F1648" t="s">
        <v>11</v>
      </c>
      <c r="G1648">
        <v>9298</v>
      </c>
    </row>
    <row r="1649" spans="1:7" x14ac:dyDescent="0.3">
      <c r="A1649" s="1">
        <v>44258</v>
      </c>
      <c r="B1649" t="s">
        <v>7</v>
      </c>
      <c r="C1649" t="str">
        <f>VLOOKUP(B1649,[1]Store_Code!$A$2:$B$10,2,FALSE)</f>
        <v>Perth</v>
      </c>
      <c r="D1649">
        <f t="shared" si="25"/>
        <v>18</v>
      </c>
      <c r="E1649" t="s">
        <v>8</v>
      </c>
      <c r="F1649" t="s">
        <v>11</v>
      </c>
      <c r="G1649">
        <v>3889</v>
      </c>
    </row>
    <row r="1650" spans="1:7" x14ac:dyDescent="0.3">
      <c r="A1650" s="1">
        <v>44258</v>
      </c>
      <c r="B1650" t="s">
        <v>7</v>
      </c>
      <c r="C1650" t="str">
        <f>VLOOKUP(B1650,[1]Store_Code!$A$2:$B$10,2,FALSE)</f>
        <v>Perth</v>
      </c>
      <c r="D1650">
        <f t="shared" si="25"/>
        <v>19</v>
      </c>
      <c r="E1650" t="s">
        <v>10</v>
      </c>
      <c r="F1650" t="s">
        <v>11</v>
      </c>
      <c r="G1650">
        <v>23911</v>
      </c>
    </row>
    <row r="1651" spans="1:7" x14ac:dyDescent="0.3">
      <c r="A1651" s="1">
        <v>44258</v>
      </c>
      <c r="B1651" t="s">
        <v>7</v>
      </c>
      <c r="C1651" t="str">
        <f>VLOOKUP(B1651,[1]Store_Code!$A$2:$B$10,2,FALSE)</f>
        <v>Perth</v>
      </c>
      <c r="D1651">
        <f t="shared" si="25"/>
        <v>13</v>
      </c>
      <c r="E1651" t="s">
        <v>13</v>
      </c>
      <c r="F1651" t="s">
        <v>11</v>
      </c>
      <c r="G1651">
        <v>5753</v>
      </c>
    </row>
    <row r="1652" spans="1:7" x14ac:dyDescent="0.3">
      <c r="A1652" s="1">
        <v>44258</v>
      </c>
      <c r="B1652" t="s">
        <v>15</v>
      </c>
      <c r="C1652" t="str">
        <f>VLOOKUP(B1652,[1]Store_Code!$A$2:$B$10,2,FALSE)</f>
        <v>Aberdeen</v>
      </c>
      <c r="D1652">
        <f t="shared" si="25"/>
        <v>24</v>
      </c>
      <c r="E1652" t="s">
        <v>8</v>
      </c>
      <c r="F1652" t="s">
        <v>11</v>
      </c>
      <c r="G1652">
        <v>13635</v>
      </c>
    </row>
    <row r="1653" spans="1:7" x14ac:dyDescent="0.3">
      <c r="A1653" s="1">
        <v>44258</v>
      </c>
      <c r="B1653" t="s">
        <v>15</v>
      </c>
      <c r="C1653" t="str">
        <f>VLOOKUP(B1653,[1]Store_Code!$A$2:$B$10,2,FALSE)</f>
        <v>Aberdeen</v>
      </c>
      <c r="D1653">
        <f t="shared" si="25"/>
        <v>28</v>
      </c>
      <c r="E1653" t="s">
        <v>10</v>
      </c>
      <c r="F1653" t="s">
        <v>11</v>
      </c>
      <c r="G1653">
        <v>37638</v>
      </c>
    </row>
    <row r="1654" spans="1:7" x14ac:dyDescent="0.3">
      <c r="A1654" s="1">
        <v>44258</v>
      </c>
      <c r="B1654" t="s">
        <v>15</v>
      </c>
      <c r="C1654" t="str">
        <f>VLOOKUP(B1654,[1]Store_Code!$A$2:$B$10,2,FALSE)</f>
        <v>Aberdeen</v>
      </c>
      <c r="D1654">
        <f t="shared" si="25"/>
        <v>16</v>
      </c>
      <c r="E1654" t="s">
        <v>13</v>
      </c>
      <c r="F1654" t="s">
        <v>9</v>
      </c>
      <c r="G1654">
        <v>7326</v>
      </c>
    </row>
    <row r="1655" spans="1:7" x14ac:dyDescent="0.3">
      <c r="A1655" s="1">
        <v>44258</v>
      </c>
      <c r="B1655" t="s">
        <v>19</v>
      </c>
      <c r="C1655" t="str">
        <f>VLOOKUP(B1655,[1]Store_Code!$A$2:$B$10,2,FALSE)</f>
        <v>St Andrews</v>
      </c>
      <c r="D1655">
        <f t="shared" si="25"/>
        <v>15</v>
      </c>
      <c r="E1655" t="s">
        <v>8</v>
      </c>
      <c r="F1655" t="s">
        <v>9</v>
      </c>
      <c r="G1655">
        <v>7363</v>
      </c>
    </row>
    <row r="1656" spans="1:7" x14ac:dyDescent="0.3">
      <c r="A1656" s="1">
        <v>44258</v>
      </c>
      <c r="B1656" t="s">
        <v>19</v>
      </c>
      <c r="C1656" t="str">
        <f>VLOOKUP(B1656,[1]Store_Code!$A$2:$B$10,2,FALSE)</f>
        <v>St Andrews</v>
      </c>
      <c r="D1656">
        <f t="shared" si="25"/>
        <v>19</v>
      </c>
      <c r="E1656" t="s">
        <v>10</v>
      </c>
      <c r="F1656" t="s">
        <v>11</v>
      </c>
      <c r="G1656">
        <v>18970</v>
      </c>
    </row>
    <row r="1657" spans="1:7" x14ac:dyDescent="0.3">
      <c r="A1657" s="1">
        <v>44258</v>
      </c>
      <c r="B1657" t="s">
        <v>19</v>
      </c>
      <c r="C1657" t="str">
        <f>VLOOKUP(B1657,[1]Store_Code!$A$2:$B$10,2,FALSE)</f>
        <v>St Andrews</v>
      </c>
      <c r="D1657">
        <f t="shared" si="25"/>
        <v>10</v>
      </c>
      <c r="E1657" t="s">
        <v>13</v>
      </c>
      <c r="F1657" t="s">
        <v>11</v>
      </c>
      <c r="G1657">
        <v>4725</v>
      </c>
    </row>
    <row r="1658" spans="1:7" x14ac:dyDescent="0.3">
      <c r="A1658" s="1">
        <v>44258</v>
      </c>
      <c r="B1658" t="s">
        <v>23</v>
      </c>
      <c r="C1658" t="str">
        <f>VLOOKUP(B1658,[1]Store_Code!$A$2:$B$10,2,FALSE)</f>
        <v>Dundee</v>
      </c>
      <c r="D1658">
        <f t="shared" si="25"/>
        <v>23</v>
      </c>
      <c r="E1658" t="s">
        <v>8</v>
      </c>
      <c r="F1658" t="s">
        <v>9</v>
      </c>
      <c r="G1658">
        <v>13523</v>
      </c>
    </row>
    <row r="1659" spans="1:7" x14ac:dyDescent="0.3">
      <c r="A1659" s="1">
        <v>44258</v>
      </c>
      <c r="B1659" t="s">
        <v>23</v>
      </c>
      <c r="C1659" t="str">
        <f>VLOOKUP(B1659,[1]Store_Code!$A$2:$B$10,2,FALSE)</f>
        <v>Dundee</v>
      </c>
      <c r="D1659">
        <f t="shared" si="25"/>
        <v>30</v>
      </c>
      <c r="E1659" t="s">
        <v>10</v>
      </c>
      <c r="F1659" t="s">
        <v>11</v>
      </c>
      <c r="G1659">
        <v>36294</v>
      </c>
    </row>
    <row r="1660" spans="1:7" x14ac:dyDescent="0.3">
      <c r="A1660" s="1">
        <v>44258</v>
      </c>
      <c r="B1660" t="s">
        <v>23</v>
      </c>
      <c r="C1660" t="str">
        <f>VLOOKUP(B1660,[1]Store_Code!$A$2:$B$10,2,FALSE)</f>
        <v>Dundee</v>
      </c>
      <c r="D1660">
        <f t="shared" si="25"/>
        <v>22</v>
      </c>
      <c r="E1660" t="s">
        <v>13</v>
      </c>
      <c r="F1660" t="s">
        <v>9</v>
      </c>
      <c r="G1660">
        <v>9584</v>
      </c>
    </row>
    <row r="1661" spans="1:7" x14ac:dyDescent="0.3">
      <c r="A1661" s="1">
        <v>44258</v>
      </c>
      <c r="B1661" t="s">
        <v>26</v>
      </c>
      <c r="C1661" t="str">
        <f>VLOOKUP(B1661,[1]Store_Code!$A$2:$B$10,2,FALSE)</f>
        <v>Glasgow</v>
      </c>
      <c r="D1661">
        <f t="shared" si="25"/>
        <v>31</v>
      </c>
      <c r="E1661" t="s">
        <v>8</v>
      </c>
      <c r="F1661" t="s">
        <v>9</v>
      </c>
      <c r="G1661">
        <v>30039</v>
      </c>
    </row>
    <row r="1662" spans="1:7" x14ac:dyDescent="0.3">
      <c r="A1662" s="1">
        <v>44258</v>
      </c>
      <c r="B1662" t="s">
        <v>26</v>
      </c>
      <c r="C1662" t="str">
        <f>VLOOKUP(B1662,[1]Store_Code!$A$2:$B$10,2,FALSE)</f>
        <v>Glasgow</v>
      </c>
      <c r="D1662">
        <f t="shared" si="25"/>
        <v>44</v>
      </c>
      <c r="E1662" t="s">
        <v>10</v>
      </c>
      <c r="F1662" t="s">
        <v>11</v>
      </c>
      <c r="G1662">
        <v>85363</v>
      </c>
    </row>
    <row r="1663" spans="1:7" x14ac:dyDescent="0.3">
      <c r="A1663" s="1">
        <v>44258</v>
      </c>
      <c r="B1663" t="s">
        <v>26</v>
      </c>
      <c r="C1663" t="str">
        <f>VLOOKUP(B1663,[1]Store_Code!$A$2:$B$10,2,FALSE)</f>
        <v>Glasgow</v>
      </c>
      <c r="D1663">
        <f t="shared" si="25"/>
        <v>26</v>
      </c>
      <c r="E1663" t="s">
        <v>13</v>
      </c>
      <c r="F1663" t="s">
        <v>11</v>
      </c>
      <c r="G1663">
        <v>10052</v>
      </c>
    </row>
    <row r="1664" spans="1:7" x14ac:dyDescent="0.3">
      <c r="A1664" s="1">
        <v>44258</v>
      </c>
      <c r="B1664" t="s">
        <v>27</v>
      </c>
      <c r="C1664" t="str">
        <f>VLOOKUP(B1664,[1]Store_Code!$A$2:$B$10,2,FALSE)</f>
        <v>Dumfries</v>
      </c>
      <c r="D1664">
        <f t="shared" si="25"/>
        <v>13</v>
      </c>
      <c r="E1664" t="s">
        <v>8</v>
      </c>
      <c r="F1664" t="s">
        <v>9</v>
      </c>
      <c r="G1664">
        <v>8815</v>
      </c>
    </row>
    <row r="1665" spans="1:7" x14ac:dyDescent="0.3">
      <c r="A1665" s="1">
        <v>44258</v>
      </c>
      <c r="B1665" t="s">
        <v>27</v>
      </c>
      <c r="C1665" t="str">
        <f>VLOOKUP(B1665,[1]Store_Code!$A$2:$B$10,2,FALSE)</f>
        <v>Dumfries</v>
      </c>
      <c r="D1665">
        <f t="shared" si="25"/>
        <v>18</v>
      </c>
      <c r="E1665" t="s">
        <v>10</v>
      </c>
      <c r="F1665" t="s">
        <v>11</v>
      </c>
      <c r="G1665">
        <v>19356</v>
      </c>
    </row>
    <row r="1666" spans="1:7" x14ac:dyDescent="0.3">
      <c r="A1666" s="1">
        <v>44258</v>
      </c>
      <c r="B1666" t="s">
        <v>27</v>
      </c>
      <c r="C1666" t="str">
        <f>VLOOKUP(B1666,[1]Store_Code!$A$2:$B$10,2,FALSE)</f>
        <v>Dumfries</v>
      </c>
      <c r="D1666">
        <f t="shared" ref="D1666:D1729" si="26">INDEX($I$4:$K$12,MATCH(C1666,$H$4:$H$12,0),MATCH(E1666,I$3:K$3,0))</f>
        <v>9</v>
      </c>
      <c r="E1666" t="s">
        <v>13</v>
      </c>
      <c r="F1666" t="s">
        <v>11</v>
      </c>
      <c r="G1666">
        <v>2980</v>
      </c>
    </row>
    <row r="1667" spans="1:7" x14ac:dyDescent="0.3">
      <c r="A1667" s="1">
        <v>44258</v>
      </c>
      <c r="B1667" t="s">
        <v>28</v>
      </c>
      <c r="C1667" t="str">
        <f>VLOOKUP(B1667,[1]Store_Code!$A$2:$B$10,2,FALSE)</f>
        <v>Inverness</v>
      </c>
      <c r="D1667">
        <f t="shared" si="26"/>
        <v>22</v>
      </c>
      <c r="E1667" t="s">
        <v>8</v>
      </c>
      <c r="F1667" t="s">
        <v>11</v>
      </c>
      <c r="G1667">
        <v>11567</v>
      </c>
    </row>
    <row r="1668" spans="1:7" x14ac:dyDescent="0.3">
      <c r="A1668" s="1">
        <v>44258</v>
      </c>
      <c r="B1668" t="s">
        <v>28</v>
      </c>
      <c r="C1668" t="str">
        <f>VLOOKUP(B1668,[1]Store_Code!$A$2:$B$10,2,FALSE)</f>
        <v>Inverness</v>
      </c>
      <c r="D1668">
        <f t="shared" si="26"/>
        <v>20</v>
      </c>
      <c r="E1668" t="s">
        <v>10</v>
      </c>
      <c r="F1668" t="s">
        <v>11</v>
      </c>
      <c r="G1668">
        <v>31538</v>
      </c>
    </row>
    <row r="1669" spans="1:7" x14ac:dyDescent="0.3">
      <c r="A1669" s="1">
        <v>44258</v>
      </c>
      <c r="B1669" t="s">
        <v>28</v>
      </c>
      <c r="C1669" t="str">
        <f>VLOOKUP(B1669,[1]Store_Code!$A$2:$B$10,2,FALSE)</f>
        <v>Inverness</v>
      </c>
      <c r="D1669">
        <f t="shared" si="26"/>
        <v>20</v>
      </c>
      <c r="E1669" t="s">
        <v>13</v>
      </c>
      <c r="F1669" t="s">
        <v>11</v>
      </c>
      <c r="G1669">
        <v>4920</v>
      </c>
    </row>
    <row r="1670" spans="1:7" x14ac:dyDescent="0.3">
      <c r="A1670" s="1">
        <v>44258</v>
      </c>
      <c r="B1670" t="s">
        <v>29</v>
      </c>
      <c r="C1670" t="str">
        <f>VLOOKUP(B1670,[1]Store_Code!$A$2:$B$10,2,FALSE)</f>
        <v>Stirling</v>
      </c>
      <c r="D1670">
        <f t="shared" si="26"/>
        <v>22</v>
      </c>
      <c r="E1670" t="s">
        <v>8</v>
      </c>
      <c r="F1670" t="s">
        <v>9</v>
      </c>
      <c r="G1670">
        <v>10143</v>
      </c>
    </row>
    <row r="1671" spans="1:7" x14ac:dyDescent="0.3">
      <c r="A1671" s="1">
        <v>44258</v>
      </c>
      <c r="B1671" t="s">
        <v>29</v>
      </c>
      <c r="C1671" t="str">
        <f>VLOOKUP(B1671,[1]Store_Code!$A$2:$B$10,2,FALSE)</f>
        <v>Stirling</v>
      </c>
      <c r="D1671">
        <f t="shared" si="26"/>
        <v>21</v>
      </c>
      <c r="E1671" t="s">
        <v>10</v>
      </c>
      <c r="F1671" t="s">
        <v>11</v>
      </c>
      <c r="G1671">
        <v>25405</v>
      </c>
    </row>
    <row r="1672" spans="1:7" x14ac:dyDescent="0.3">
      <c r="A1672" s="1">
        <v>44258</v>
      </c>
      <c r="B1672" t="s">
        <v>29</v>
      </c>
      <c r="C1672" t="str">
        <f>VLOOKUP(B1672,[1]Store_Code!$A$2:$B$10,2,FALSE)</f>
        <v>Stirling</v>
      </c>
      <c r="D1672">
        <f t="shared" si="26"/>
        <v>15.7</v>
      </c>
      <c r="E1672" t="s">
        <v>13</v>
      </c>
      <c r="F1672" t="s">
        <v>11</v>
      </c>
      <c r="G1672">
        <v>4932</v>
      </c>
    </row>
    <row r="1673" spans="1:7" x14ac:dyDescent="0.3">
      <c r="A1673" s="1">
        <v>44258</v>
      </c>
      <c r="B1673" t="s">
        <v>30</v>
      </c>
      <c r="C1673" t="str">
        <f>VLOOKUP(B1673,[1]Store_Code!$A$2:$B$10,2,FALSE)</f>
        <v>Edinburgh</v>
      </c>
      <c r="D1673">
        <f t="shared" si="26"/>
        <v>29</v>
      </c>
      <c r="E1673" t="s">
        <v>8</v>
      </c>
      <c r="F1673" t="s">
        <v>9</v>
      </c>
      <c r="G1673">
        <v>16904</v>
      </c>
    </row>
    <row r="1674" spans="1:7" x14ac:dyDescent="0.3">
      <c r="A1674" s="1">
        <v>44258</v>
      </c>
      <c r="B1674" t="s">
        <v>30</v>
      </c>
      <c r="C1674" t="str">
        <f>VLOOKUP(B1674,[1]Store_Code!$A$2:$B$10,2,FALSE)</f>
        <v>Edinburgh</v>
      </c>
      <c r="D1674">
        <f t="shared" si="26"/>
        <v>39</v>
      </c>
      <c r="E1674" t="s">
        <v>10</v>
      </c>
      <c r="F1674" t="s">
        <v>11</v>
      </c>
      <c r="G1674">
        <v>54441</v>
      </c>
    </row>
    <row r="1675" spans="1:7" x14ac:dyDescent="0.3">
      <c r="A1675" s="1">
        <v>44258</v>
      </c>
      <c r="B1675" t="s">
        <v>30</v>
      </c>
      <c r="C1675" t="str">
        <f>VLOOKUP(B1675,[1]Store_Code!$A$2:$B$10,2,FALSE)</f>
        <v>Edinburgh</v>
      </c>
      <c r="D1675">
        <f t="shared" si="26"/>
        <v>24</v>
      </c>
      <c r="E1675" t="s">
        <v>13</v>
      </c>
      <c r="F1675" t="s">
        <v>11</v>
      </c>
      <c r="G1675">
        <v>7397</v>
      </c>
    </row>
    <row r="1676" spans="1:7" x14ac:dyDescent="0.3">
      <c r="A1676" s="1">
        <v>44259</v>
      </c>
      <c r="B1676" t="s">
        <v>7</v>
      </c>
      <c r="C1676" t="str">
        <f>VLOOKUP(B1676,[1]Store_Code!$A$2:$B$10,2,FALSE)</f>
        <v>Perth</v>
      </c>
      <c r="D1676">
        <f t="shared" si="26"/>
        <v>18</v>
      </c>
      <c r="E1676" t="s">
        <v>8</v>
      </c>
      <c r="F1676" t="s">
        <v>11</v>
      </c>
      <c r="G1676">
        <v>4038</v>
      </c>
    </row>
    <row r="1677" spans="1:7" x14ac:dyDescent="0.3">
      <c r="A1677" s="1">
        <v>44259</v>
      </c>
      <c r="B1677" t="s">
        <v>7</v>
      </c>
      <c r="C1677" t="str">
        <f>VLOOKUP(B1677,[1]Store_Code!$A$2:$B$10,2,FALSE)</f>
        <v>Perth</v>
      </c>
      <c r="D1677">
        <f t="shared" si="26"/>
        <v>19</v>
      </c>
      <c r="E1677" t="s">
        <v>10</v>
      </c>
      <c r="F1677" t="s">
        <v>11</v>
      </c>
      <c r="G1677">
        <v>27069</v>
      </c>
    </row>
    <row r="1678" spans="1:7" x14ac:dyDescent="0.3">
      <c r="A1678" s="1">
        <v>44259</v>
      </c>
      <c r="B1678" t="s">
        <v>7</v>
      </c>
      <c r="C1678" t="str">
        <f>VLOOKUP(B1678,[1]Store_Code!$A$2:$B$10,2,FALSE)</f>
        <v>Perth</v>
      </c>
      <c r="D1678">
        <f t="shared" si="26"/>
        <v>13</v>
      </c>
      <c r="E1678" t="s">
        <v>13</v>
      </c>
      <c r="F1678" t="s">
        <v>11</v>
      </c>
      <c r="G1678">
        <v>6613</v>
      </c>
    </row>
    <row r="1679" spans="1:7" x14ac:dyDescent="0.3">
      <c r="A1679" s="1">
        <v>44259</v>
      </c>
      <c r="B1679" t="s">
        <v>15</v>
      </c>
      <c r="C1679" t="str">
        <f>VLOOKUP(B1679,[1]Store_Code!$A$2:$B$10,2,FALSE)</f>
        <v>Aberdeen</v>
      </c>
      <c r="D1679">
        <f t="shared" si="26"/>
        <v>24</v>
      </c>
      <c r="E1679" t="s">
        <v>8</v>
      </c>
      <c r="F1679" t="s">
        <v>11</v>
      </c>
      <c r="G1679">
        <v>13769</v>
      </c>
    </row>
    <row r="1680" spans="1:7" x14ac:dyDescent="0.3">
      <c r="A1680" s="1">
        <v>44259</v>
      </c>
      <c r="B1680" t="s">
        <v>15</v>
      </c>
      <c r="C1680" t="str">
        <f>VLOOKUP(B1680,[1]Store_Code!$A$2:$B$10,2,FALSE)</f>
        <v>Aberdeen</v>
      </c>
      <c r="D1680">
        <f t="shared" si="26"/>
        <v>28</v>
      </c>
      <c r="E1680" t="s">
        <v>10</v>
      </c>
      <c r="F1680" t="s">
        <v>11</v>
      </c>
      <c r="G1680">
        <v>42609</v>
      </c>
    </row>
    <row r="1681" spans="1:7" x14ac:dyDescent="0.3">
      <c r="A1681" s="1">
        <v>44259</v>
      </c>
      <c r="B1681" t="s">
        <v>15</v>
      </c>
      <c r="C1681" t="str">
        <f>VLOOKUP(B1681,[1]Store_Code!$A$2:$B$10,2,FALSE)</f>
        <v>Aberdeen</v>
      </c>
      <c r="D1681">
        <f t="shared" si="26"/>
        <v>16</v>
      </c>
      <c r="E1681" t="s">
        <v>13</v>
      </c>
      <c r="F1681" t="s">
        <v>9</v>
      </c>
      <c r="G1681">
        <v>8193</v>
      </c>
    </row>
    <row r="1682" spans="1:7" x14ac:dyDescent="0.3">
      <c r="A1682" s="1">
        <v>44259</v>
      </c>
      <c r="B1682" t="s">
        <v>19</v>
      </c>
      <c r="C1682" t="str">
        <f>VLOOKUP(B1682,[1]Store_Code!$A$2:$B$10,2,FALSE)</f>
        <v>St Andrews</v>
      </c>
      <c r="D1682">
        <f t="shared" si="26"/>
        <v>15</v>
      </c>
      <c r="E1682" t="s">
        <v>8</v>
      </c>
      <c r="F1682" t="s">
        <v>9</v>
      </c>
      <c r="G1682">
        <v>7436</v>
      </c>
    </row>
    <row r="1683" spans="1:7" x14ac:dyDescent="0.3">
      <c r="A1683" s="1">
        <v>44259</v>
      </c>
      <c r="B1683" t="s">
        <v>19</v>
      </c>
      <c r="C1683" t="str">
        <f>VLOOKUP(B1683,[1]Store_Code!$A$2:$B$10,2,FALSE)</f>
        <v>St Andrews</v>
      </c>
      <c r="D1683">
        <f t="shared" si="26"/>
        <v>19</v>
      </c>
      <c r="E1683" t="s">
        <v>10</v>
      </c>
      <c r="F1683" t="s">
        <v>11</v>
      </c>
      <c r="G1683">
        <v>21475</v>
      </c>
    </row>
    <row r="1684" spans="1:7" x14ac:dyDescent="0.3">
      <c r="A1684" s="1">
        <v>44259</v>
      </c>
      <c r="B1684" t="s">
        <v>19</v>
      </c>
      <c r="C1684" t="str">
        <f>VLOOKUP(B1684,[1]Store_Code!$A$2:$B$10,2,FALSE)</f>
        <v>St Andrews</v>
      </c>
      <c r="D1684">
        <f t="shared" si="26"/>
        <v>10</v>
      </c>
      <c r="E1684" t="s">
        <v>13</v>
      </c>
      <c r="F1684" t="s">
        <v>11</v>
      </c>
      <c r="G1684">
        <v>5432</v>
      </c>
    </row>
    <row r="1685" spans="1:7" x14ac:dyDescent="0.3">
      <c r="A1685" s="1">
        <v>44259</v>
      </c>
      <c r="B1685" t="s">
        <v>23</v>
      </c>
      <c r="C1685" t="str">
        <f>VLOOKUP(B1685,[1]Store_Code!$A$2:$B$10,2,FALSE)</f>
        <v>Dundee</v>
      </c>
      <c r="D1685">
        <f t="shared" si="26"/>
        <v>23</v>
      </c>
      <c r="E1685" t="s">
        <v>8</v>
      </c>
      <c r="F1685" t="s">
        <v>9</v>
      </c>
      <c r="G1685">
        <v>13657</v>
      </c>
    </row>
    <row r="1686" spans="1:7" x14ac:dyDescent="0.3">
      <c r="A1686" s="1">
        <v>44259</v>
      </c>
      <c r="B1686" t="s">
        <v>23</v>
      </c>
      <c r="C1686" t="str">
        <f>VLOOKUP(B1686,[1]Store_Code!$A$2:$B$10,2,FALSE)</f>
        <v>Dundee</v>
      </c>
      <c r="D1686">
        <f t="shared" si="26"/>
        <v>30</v>
      </c>
      <c r="E1686" t="s">
        <v>10</v>
      </c>
      <c r="F1686" t="s">
        <v>11</v>
      </c>
      <c r="G1686">
        <v>41087</v>
      </c>
    </row>
    <row r="1687" spans="1:7" x14ac:dyDescent="0.3">
      <c r="A1687" s="1">
        <v>44259</v>
      </c>
      <c r="B1687" t="s">
        <v>23</v>
      </c>
      <c r="C1687" t="str">
        <f>VLOOKUP(B1687,[1]Store_Code!$A$2:$B$10,2,FALSE)</f>
        <v>Dundee</v>
      </c>
      <c r="D1687">
        <f t="shared" si="26"/>
        <v>22</v>
      </c>
      <c r="E1687" t="s">
        <v>13</v>
      </c>
      <c r="F1687" t="s">
        <v>11</v>
      </c>
      <c r="G1687">
        <v>7811</v>
      </c>
    </row>
    <row r="1688" spans="1:7" x14ac:dyDescent="0.3">
      <c r="A1688" s="1">
        <v>44259</v>
      </c>
      <c r="B1688" t="s">
        <v>26</v>
      </c>
      <c r="C1688" t="str">
        <f>VLOOKUP(B1688,[1]Store_Code!$A$2:$B$10,2,FALSE)</f>
        <v>Glasgow</v>
      </c>
      <c r="D1688">
        <f t="shared" si="26"/>
        <v>31</v>
      </c>
      <c r="E1688" t="s">
        <v>8</v>
      </c>
      <c r="F1688" t="s">
        <v>9</v>
      </c>
      <c r="G1688">
        <v>30336</v>
      </c>
    </row>
    <row r="1689" spans="1:7" x14ac:dyDescent="0.3">
      <c r="A1689" s="1">
        <v>44259</v>
      </c>
      <c r="B1689" t="s">
        <v>26</v>
      </c>
      <c r="C1689" t="str">
        <f>VLOOKUP(B1689,[1]Store_Code!$A$2:$B$10,2,FALSE)</f>
        <v>Glasgow</v>
      </c>
      <c r="D1689">
        <f t="shared" si="26"/>
        <v>44</v>
      </c>
      <c r="E1689" t="s">
        <v>10</v>
      </c>
      <c r="F1689" t="s">
        <v>11</v>
      </c>
      <c r="G1689">
        <v>96636</v>
      </c>
    </row>
    <row r="1690" spans="1:7" x14ac:dyDescent="0.3">
      <c r="A1690" s="1">
        <v>44259</v>
      </c>
      <c r="B1690" t="s">
        <v>26</v>
      </c>
      <c r="C1690" t="str">
        <f>VLOOKUP(B1690,[1]Store_Code!$A$2:$B$10,2,FALSE)</f>
        <v>Glasgow</v>
      </c>
      <c r="D1690">
        <f t="shared" si="26"/>
        <v>26</v>
      </c>
      <c r="E1690" t="s">
        <v>13</v>
      </c>
      <c r="F1690" t="s">
        <v>11</v>
      </c>
      <c r="G1690">
        <v>11556</v>
      </c>
    </row>
    <row r="1691" spans="1:7" x14ac:dyDescent="0.3">
      <c r="A1691" s="1">
        <v>44259</v>
      </c>
      <c r="B1691" t="s">
        <v>27</v>
      </c>
      <c r="C1691" t="str">
        <f>VLOOKUP(B1691,[1]Store_Code!$A$2:$B$10,2,FALSE)</f>
        <v>Dumfries</v>
      </c>
      <c r="D1691">
        <f t="shared" si="26"/>
        <v>13</v>
      </c>
      <c r="E1691" t="s">
        <v>8</v>
      </c>
      <c r="F1691" t="s">
        <v>9</v>
      </c>
      <c r="G1691">
        <v>8902</v>
      </c>
    </row>
    <row r="1692" spans="1:7" x14ac:dyDescent="0.3">
      <c r="A1692" s="1">
        <v>44259</v>
      </c>
      <c r="B1692" t="s">
        <v>27</v>
      </c>
      <c r="C1692" t="str">
        <f>VLOOKUP(B1692,[1]Store_Code!$A$2:$B$10,2,FALSE)</f>
        <v>Dumfries</v>
      </c>
      <c r="D1692">
        <f t="shared" si="26"/>
        <v>18</v>
      </c>
      <c r="E1692" t="s">
        <v>10</v>
      </c>
      <c r="F1692" t="s">
        <v>11</v>
      </c>
      <c r="G1692">
        <v>21913</v>
      </c>
    </row>
    <row r="1693" spans="1:7" x14ac:dyDescent="0.3">
      <c r="A1693" s="1">
        <v>44259</v>
      </c>
      <c r="B1693" t="s">
        <v>27</v>
      </c>
      <c r="C1693" t="str">
        <f>VLOOKUP(B1693,[1]Store_Code!$A$2:$B$10,2,FALSE)</f>
        <v>Dumfries</v>
      </c>
      <c r="D1693">
        <f t="shared" si="26"/>
        <v>9</v>
      </c>
      <c r="E1693" t="s">
        <v>13</v>
      </c>
      <c r="F1693" t="s">
        <v>11</v>
      </c>
      <c r="G1693">
        <v>3427</v>
      </c>
    </row>
    <row r="1694" spans="1:7" x14ac:dyDescent="0.3">
      <c r="A1694" s="1">
        <v>44259</v>
      </c>
      <c r="B1694" t="s">
        <v>28</v>
      </c>
      <c r="C1694" t="str">
        <f>VLOOKUP(B1694,[1]Store_Code!$A$2:$B$10,2,FALSE)</f>
        <v>Inverness</v>
      </c>
      <c r="D1694">
        <f t="shared" si="26"/>
        <v>22</v>
      </c>
      <c r="E1694" t="s">
        <v>8</v>
      </c>
      <c r="F1694" t="s">
        <v>11</v>
      </c>
      <c r="G1694">
        <v>11688</v>
      </c>
    </row>
    <row r="1695" spans="1:7" x14ac:dyDescent="0.3">
      <c r="A1695" s="1">
        <v>44259</v>
      </c>
      <c r="B1695" t="s">
        <v>28</v>
      </c>
      <c r="C1695" t="str">
        <f>VLOOKUP(B1695,[1]Store_Code!$A$2:$B$10,2,FALSE)</f>
        <v>Inverness</v>
      </c>
      <c r="D1695">
        <f t="shared" si="26"/>
        <v>20</v>
      </c>
      <c r="E1695" t="s">
        <v>10</v>
      </c>
      <c r="F1695" t="s">
        <v>11</v>
      </c>
      <c r="G1695">
        <v>35703</v>
      </c>
    </row>
    <row r="1696" spans="1:7" x14ac:dyDescent="0.3">
      <c r="A1696" s="1">
        <v>44259</v>
      </c>
      <c r="B1696" t="s">
        <v>28</v>
      </c>
      <c r="C1696" t="str">
        <f>VLOOKUP(B1696,[1]Store_Code!$A$2:$B$10,2,FALSE)</f>
        <v>Inverness</v>
      </c>
      <c r="D1696">
        <f t="shared" si="26"/>
        <v>20</v>
      </c>
      <c r="E1696" t="s">
        <v>13</v>
      </c>
      <c r="F1696" t="s">
        <v>11</v>
      </c>
      <c r="G1696">
        <v>5655</v>
      </c>
    </row>
    <row r="1697" spans="1:7" x14ac:dyDescent="0.3">
      <c r="A1697" s="1">
        <v>44259</v>
      </c>
      <c r="B1697" t="s">
        <v>29</v>
      </c>
      <c r="C1697" t="str">
        <f>VLOOKUP(B1697,[1]Store_Code!$A$2:$B$10,2,FALSE)</f>
        <v>Stirling</v>
      </c>
      <c r="D1697">
        <f t="shared" si="26"/>
        <v>22</v>
      </c>
      <c r="E1697" t="s">
        <v>8</v>
      </c>
      <c r="F1697" t="s">
        <v>9</v>
      </c>
      <c r="G1697">
        <v>10242</v>
      </c>
    </row>
    <row r="1698" spans="1:7" x14ac:dyDescent="0.3">
      <c r="A1698" s="1">
        <v>44259</v>
      </c>
      <c r="B1698" t="s">
        <v>29</v>
      </c>
      <c r="C1698" t="str">
        <f>VLOOKUP(B1698,[1]Store_Code!$A$2:$B$10,2,FALSE)</f>
        <v>Stirling</v>
      </c>
      <c r="D1698">
        <f t="shared" si="26"/>
        <v>21</v>
      </c>
      <c r="E1698" t="s">
        <v>10</v>
      </c>
      <c r="F1698" t="s">
        <v>11</v>
      </c>
      <c r="G1698">
        <v>28761</v>
      </c>
    </row>
    <row r="1699" spans="1:7" x14ac:dyDescent="0.3">
      <c r="A1699" s="1">
        <v>44259</v>
      </c>
      <c r="B1699" t="s">
        <v>29</v>
      </c>
      <c r="C1699" t="str">
        <f>VLOOKUP(B1699,[1]Store_Code!$A$2:$B$10,2,FALSE)</f>
        <v>Stirling</v>
      </c>
      <c r="D1699">
        <f t="shared" si="26"/>
        <v>15.7</v>
      </c>
      <c r="E1699" t="s">
        <v>13</v>
      </c>
      <c r="F1699" t="s">
        <v>11</v>
      </c>
      <c r="G1699">
        <v>5669</v>
      </c>
    </row>
    <row r="1700" spans="1:7" x14ac:dyDescent="0.3">
      <c r="A1700" s="1">
        <v>44259</v>
      </c>
      <c r="B1700" t="s">
        <v>30</v>
      </c>
      <c r="C1700" t="str">
        <f>VLOOKUP(B1700,[1]Store_Code!$A$2:$B$10,2,FALSE)</f>
        <v>Edinburgh</v>
      </c>
      <c r="D1700">
        <f t="shared" si="26"/>
        <v>29</v>
      </c>
      <c r="E1700" t="s">
        <v>8</v>
      </c>
      <c r="F1700" t="s">
        <v>9</v>
      </c>
      <c r="G1700">
        <v>17071</v>
      </c>
    </row>
    <row r="1701" spans="1:7" x14ac:dyDescent="0.3">
      <c r="A1701" s="1">
        <v>44259</v>
      </c>
      <c r="B1701" t="s">
        <v>30</v>
      </c>
      <c r="C1701" t="str">
        <f>VLOOKUP(B1701,[1]Store_Code!$A$2:$B$10,2,FALSE)</f>
        <v>Edinburgh</v>
      </c>
      <c r="D1701">
        <f t="shared" si="26"/>
        <v>39</v>
      </c>
      <c r="E1701" t="s">
        <v>10</v>
      </c>
      <c r="F1701" t="s">
        <v>11</v>
      </c>
      <c r="G1701">
        <v>61630</v>
      </c>
    </row>
    <row r="1702" spans="1:7" x14ac:dyDescent="0.3">
      <c r="A1702" s="1">
        <v>44259</v>
      </c>
      <c r="B1702" t="s">
        <v>30</v>
      </c>
      <c r="C1702" t="str">
        <f>VLOOKUP(B1702,[1]Store_Code!$A$2:$B$10,2,FALSE)</f>
        <v>Edinburgh</v>
      </c>
      <c r="D1702">
        <f t="shared" si="26"/>
        <v>24</v>
      </c>
      <c r="E1702" t="s">
        <v>13</v>
      </c>
      <c r="F1702" t="s">
        <v>11</v>
      </c>
      <c r="G1702">
        <v>8504</v>
      </c>
    </row>
    <row r="1703" spans="1:7" x14ac:dyDescent="0.3">
      <c r="A1703" s="1">
        <v>44260</v>
      </c>
      <c r="B1703" t="s">
        <v>7</v>
      </c>
      <c r="C1703" t="str">
        <f>VLOOKUP(B1703,[1]Store_Code!$A$2:$B$10,2,FALSE)</f>
        <v>Perth</v>
      </c>
      <c r="D1703">
        <f t="shared" si="26"/>
        <v>18</v>
      </c>
      <c r="E1703" t="s">
        <v>8</v>
      </c>
      <c r="F1703" t="s">
        <v>11</v>
      </c>
      <c r="G1703">
        <v>3892</v>
      </c>
    </row>
    <row r="1704" spans="1:7" x14ac:dyDescent="0.3">
      <c r="A1704" s="1">
        <v>44260</v>
      </c>
      <c r="B1704" t="s">
        <v>7</v>
      </c>
      <c r="C1704" t="str">
        <f>VLOOKUP(B1704,[1]Store_Code!$A$2:$B$10,2,FALSE)</f>
        <v>Perth</v>
      </c>
      <c r="D1704">
        <f t="shared" si="26"/>
        <v>19</v>
      </c>
      <c r="E1704" t="s">
        <v>10</v>
      </c>
      <c r="F1704" t="s">
        <v>11</v>
      </c>
      <c r="G1704">
        <v>26945</v>
      </c>
    </row>
    <row r="1705" spans="1:7" x14ac:dyDescent="0.3">
      <c r="A1705" s="1">
        <v>44260</v>
      </c>
      <c r="B1705" t="s">
        <v>7</v>
      </c>
      <c r="C1705" t="str">
        <f>VLOOKUP(B1705,[1]Store_Code!$A$2:$B$10,2,FALSE)</f>
        <v>Perth</v>
      </c>
      <c r="D1705">
        <f t="shared" si="26"/>
        <v>13</v>
      </c>
      <c r="E1705" t="s">
        <v>13</v>
      </c>
      <c r="F1705" t="s">
        <v>11</v>
      </c>
      <c r="G1705">
        <v>6552</v>
      </c>
    </row>
    <row r="1706" spans="1:7" x14ac:dyDescent="0.3">
      <c r="A1706" s="1">
        <v>44260</v>
      </c>
      <c r="B1706" t="s">
        <v>15</v>
      </c>
      <c r="C1706" t="str">
        <f>VLOOKUP(B1706,[1]Store_Code!$A$2:$B$10,2,FALSE)</f>
        <v>Aberdeen</v>
      </c>
      <c r="D1706">
        <f t="shared" si="26"/>
        <v>24</v>
      </c>
      <c r="E1706" t="s">
        <v>8</v>
      </c>
      <c r="F1706" t="s">
        <v>11</v>
      </c>
      <c r="G1706">
        <v>14514</v>
      </c>
    </row>
    <row r="1707" spans="1:7" x14ac:dyDescent="0.3">
      <c r="A1707" s="1">
        <v>44260</v>
      </c>
      <c r="B1707" t="s">
        <v>15</v>
      </c>
      <c r="C1707" t="str">
        <f>VLOOKUP(B1707,[1]Store_Code!$A$2:$B$10,2,FALSE)</f>
        <v>Aberdeen</v>
      </c>
      <c r="D1707">
        <f t="shared" si="26"/>
        <v>28</v>
      </c>
      <c r="E1707" t="s">
        <v>10</v>
      </c>
      <c r="F1707" t="s">
        <v>11</v>
      </c>
      <c r="G1707">
        <v>42413</v>
      </c>
    </row>
    <row r="1708" spans="1:7" x14ac:dyDescent="0.3">
      <c r="A1708" s="1">
        <v>44260</v>
      </c>
      <c r="B1708" t="s">
        <v>15</v>
      </c>
      <c r="C1708" t="str">
        <f>VLOOKUP(B1708,[1]Store_Code!$A$2:$B$10,2,FALSE)</f>
        <v>Aberdeen</v>
      </c>
      <c r="D1708">
        <f t="shared" si="26"/>
        <v>16</v>
      </c>
      <c r="E1708" t="s">
        <v>13</v>
      </c>
      <c r="F1708" t="s">
        <v>9</v>
      </c>
      <c r="G1708">
        <v>8130</v>
      </c>
    </row>
    <row r="1709" spans="1:7" x14ac:dyDescent="0.3">
      <c r="A1709" s="1">
        <v>44260</v>
      </c>
      <c r="B1709" t="s">
        <v>19</v>
      </c>
      <c r="C1709" t="str">
        <f>VLOOKUP(B1709,[1]Store_Code!$A$2:$B$10,2,FALSE)</f>
        <v>St Andrews</v>
      </c>
      <c r="D1709">
        <f t="shared" si="26"/>
        <v>15</v>
      </c>
      <c r="E1709" t="s">
        <v>8</v>
      </c>
      <c r="F1709" t="s">
        <v>9</v>
      </c>
      <c r="G1709">
        <v>7837</v>
      </c>
    </row>
    <row r="1710" spans="1:7" x14ac:dyDescent="0.3">
      <c r="A1710" s="1">
        <v>44260</v>
      </c>
      <c r="B1710" t="s">
        <v>19</v>
      </c>
      <c r="C1710" t="str">
        <f>VLOOKUP(B1710,[1]Store_Code!$A$2:$B$10,2,FALSE)</f>
        <v>St Andrews</v>
      </c>
      <c r="D1710">
        <f t="shared" si="26"/>
        <v>19</v>
      </c>
      <c r="E1710" t="s">
        <v>10</v>
      </c>
      <c r="F1710" t="s">
        <v>11</v>
      </c>
      <c r="G1710">
        <v>19175</v>
      </c>
    </row>
    <row r="1711" spans="1:7" x14ac:dyDescent="0.3">
      <c r="A1711" s="1">
        <v>44260</v>
      </c>
      <c r="B1711" t="s">
        <v>19</v>
      </c>
      <c r="C1711" t="str">
        <f>VLOOKUP(B1711,[1]Store_Code!$A$2:$B$10,2,FALSE)</f>
        <v>St Andrews</v>
      </c>
      <c r="D1711">
        <f t="shared" si="26"/>
        <v>10</v>
      </c>
      <c r="E1711" t="s">
        <v>13</v>
      </c>
      <c r="F1711" t="s">
        <v>11</v>
      </c>
      <c r="G1711">
        <v>5382</v>
      </c>
    </row>
    <row r="1712" spans="1:7" x14ac:dyDescent="0.3">
      <c r="A1712" s="1">
        <v>44260</v>
      </c>
      <c r="B1712" t="s">
        <v>23</v>
      </c>
      <c r="C1712" t="str">
        <f>VLOOKUP(B1712,[1]Store_Code!$A$2:$B$10,2,FALSE)</f>
        <v>Dundee</v>
      </c>
      <c r="D1712">
        <f t="shared" si="26"/>
        <v>23</v>
      </c>
      <c r="E1712" t="s">
        <v>8</v>
      </c>
      <c r="F1712" t="s">
        <v>9</v>
      </c>
      <c r="G1712">
        <v>14395</v>
      </c>
    </row>
    <row r="1713" spans="1:7" x14ac:dyDescent="0.3">
      <c r="A1713" s="1">
        <v>44260</v>
      </c>
      <c r="B1713" t="s">
        <v>23</v>
      </c>
      <c r="C1713" t="str">
        <f>VLOOKUP(B1713,[1]Store_Code!$A$2:$B$10,2,FALSE)</f>
        <v>Dundee</v>
      </c>
      <c r="D1713">
        <f t="shared" si="26"/>
        <v>30</v>
      </c>
      <c r="E1713" t="s">
        <v>10</v>
      </c>
      <c r="F1713" t="s">
        <v>11</v>
      </c>
      <c r="G1713">
        <v>40899</v>
      </c>
    </row>
    <row r="1714" spans="1:7" x14ac:dyDescent="0.3">
      <c r="A1714" s="1">
        <v>44260</v>
      </c>
      <c r="B1714" t="s">
        <v>23</v>
      </c>
      <c r="C1714" t="str">
        <f>VLOOKUP(B1714,[1]Store_Code!$A$2:$B$10,2,FALSE)</f>
        <v>Dundee</v>
      </c>
      <c r="D1714">
        <f t="shared" si="26"/>
        <v>22</v>
      </c>
      <c r="E1714" t="s">
        <v>13</v>
      </c>
      <c r="F1714" t="s">
        <v>11</v>
      </c>
      <c r="G1714">
        <v>7738</v>
      </c>
    </row>
    <row r="1715" spans="1:7" x14ac:dyDescent="0.3">
      <c r="A1715" s="1">
        <v>44260</v>
      </c>
      <c r="B1715" t="s">
        <v>26</v>
      </c>
      <c r="C1715" t="str">
        <f>VLOOKUP(B1715,[1]Store_Code!$A$2:$B$10,2,FALSE)</f>
        <v>Glasgow</v>
      </c>
      <c r="D1715">
        <f t="shared" si="26"/>
        <v>31</v>
      </c>
      <c r="E1715" t="s">
        <v>8</v>
      </c>
      <c r="F1715" t="s">
        <v>9</v>
      </c>
      <c r="G1715">
        <v>31977</v>
      </c>
    </row>
    <row r="1716" spans="1:7" x14ac:dyDescent="0.3">
      <c r="A1716" s="1">
        <v>44260</v>
      </c>
      <c r="B1716" t="s">
        <v>26</v>
      </c>
      <c r="C1716" t="str">
        <f>VLOOKUP(B1716,[1]Store_Code!$A$2:$B$10,2,FALSE)</f>
        <v>Glasgow</v>
      </c>
      <c r="D1716">
        <f t="shared" si="26"/>
        <v>44</v>
      </c>
      <c r="E1716" t="s">
        <v>10</v>
      </c>
      <c r="F1716" t="s">
        <v>11</v>
      </c>
      <c r="G1716">
        <v>96194</v>
      </c>
    </row>
    <row r="1717" spans="1:7" x14ac:dyDescent="0.3">
      <c r="A1717" s="1">
        <v>44260</v>
      </c>
      <c r="B1717" t="s">
        <v>26</v>
      </c>
      <c r="C1717" t="str">
        <f>VLOOKUP(B1717,[1]Store_Code!$A$2:$B$10,2,FALSE)</f>
        <v>Glasgow</v>
      </c>
      <c r="D1717">
        <f t="shared" si="26"/>
        <v>26</v>
      </c>
      <c r="E1717" t="s">
        <v>13</v>
      </c>
      <c r="F1717" t="s">
        <v>11</v>
      </c>
      <c r="G1717">
        <v>11449</v>
      </c>
    </row>
    <row r="1718" spans="1:7" x14ac:dyDescent="0.3">
      <c r="A1718" s="1">
        <v>44260</v>
      </c>
      <c r="B1718" t="s">
        <v>27</v>
      </c>
      <c r="C1718" t="str">
        <f>VLOOKUP(B1718,[1]Store_Code!$A$2:$B$10,2,FALSE)</f>
        <v>Dumfries</v>
      </c>
      <c r="D1718">
        <f t="shared" si="26"/>
        <v>13</v>
      </c>
      <c r="E1718" t="s">
        <v>8</v>
      </c>
      <c r="F1718" t="s">
        <v>9</v>
      </c>
      <c r="G1718">
        <v>9384</v>
      </c>
    </row>
    <row r="1719" spans="1:7" x14ac:dyDescent="0.3">
      <c r="A1719" s="1">
        <v>44260</v>
      </c>
      <c r="B1719" t="s">
        <v>27</v>
      </c>
      <c r="C1719" t="str">
        <f>VLOOKUP(B1719,[1]Store_Code!$A$2:$B$10,2,FALSE)</f>
        <v>Dumfries</v>
      </c>
      <c r="D1719">
        <f t="shared" si="26"/>
        <v>18</v>
      </c>
      <c r="E1719" t="s">
        <v>10</v>
      </c>
      <c r="F1719" t="s">
        <v>11</v>
      </c>
      <c r="G1719">
        <v>21812</v>
      </c>
    </row>
    <row r="1720" spans="1:7" x14ac:dyDescent="0.3">
      <c r="A1720" s="1">
        <v>44260</v>
      </c>
      <c r="B1720" t="s">
        <v>27</v>
      </c>
      <c r="C1720" t="str">
        <f>VLOOKUP(B1720,[1]Store_Code!$A$2:$B$10,2,FALSE)</f>
        <v>Dumfries</v>
      </c>
      <c r="D1720">
        <f t="shared" si="26"/>
        <v>9</v>
      </c>
      <c r="E1720" t="s">
        <v>13</v>
      </c>
      <c r="F1720" t="s">
        <v>11</v>
      </c>
      <c r="G1720">
        <v>3395</v>
      </c>
    </row>
    <row r="1721" spans="1:7" x14ac:dyDescent="0.3">
      <c r="A1721" s="1">
        <v>44260</v>
      </c>
      <c r="B1721" t="s">
        <v>28</v>
      </c>
      <c r="C1721" t="str">
        <f>VLOOKUP(B1721,[1]Store_Code!$A$2:$B$10,2,FALSE)</f>
        <v>Inverness</v>
      </c>
      <c r="D1721">
        <f t="shared" si="26"/>
        <v>22</v>
      </c>
      <c r="E1721" t="s">
        <v>8</v>
      </c>
      <c r="F1721" t="s">
        <v>11</v>
      </c>
      <c r="G1721">
        <v>12362</v>
      </c>
    </row>
    <row r="1722" spans="1:7" x14ac:dyDescent="0.3">
      <c r="A1722" s="1">
        <v>44260</v>
      </c>
      <c r="B1722" t="s">
        <v>28</v>
      </c>
      <c r="C1722" t="str">
        <f>VLOOKUP(B1722,[1]Store_Code!$A$2:$B$10,2,FALSE)</f>
        <v>Inverness</v>
      </c>
      <c r="D1722">
        <f t="shared" si="26"/>
        <v>20</v>
      </c>
      <c r="E1722" t="s">
        <v>10</v>
      </c>
      <c r="F1722" t="s">
        <v>11</v>
      </c>
      <c r="G1722">
        <v>35540</v>
      </c>
    </row>
    <row r="1723" spans="1:7" x14ac:dyDescent="0.3">
      <c r="A1723" s="1">
        <v>44260</v>
      </c>
      <c r="B1723" t="s">
        <v>28</v>
      </c>
      <c r="C1723" t="str">
        <f>VLOOKUP(B1723,[1]Store_Code!$A$2:$B$10,2,FALSE)</f>
        <v>Inverness</v>
      </c>
      <c r="D1723">
        <f t="shared" si="26"/>
        <v>20</v>
      </c>
      <c r="E1723" t="s">
        <v>13</v>
      </c>
      <c r="F1723" t="s">
        <v>11</v>
      </c>
      <c r="G1723">
        <v>5604</v>
      </c>
    </row>
    <row r="1724" spans="1:7" x14ac:dyDescent="0.3">
      <c r="A1724" s="1">
        <v>44260</v>
      </c>
      <c r="B1724" t="s">
        <v>29</v>
      </c>
      <c r="C1724" t="str">
        <f>VLOOKUP(B1724,[1]Store_Code!$A$2:$B$10,2,FALSE)</f>
        <v>Stirling</v>
      </c>
      <c r="D1724">
        <f t="shared" si="26"/>
        <v>22</v>
      </c>
      <c r="E1724" t="s">
        <v>8</v>
      </c>
      <c r="F1724" t="s">
        <v>9</v>
      </c>
      <c r="G1724">
        <v>10796</v>
      </c>
    </row>
    <row r="1725" spans="1:7" x14ac:dyDescent="0.3">
      <c r="A1725" s="1">
        <v>44260</v>
      </c>
      <c r="B1725" t="s">
        <v>29</v>
      </c>
      <c r="C1725" t="str">
        <f>VLOOKUP(B1725,[1]Store_Code!$A$2:$B$10,2,FALSE)</f>
        <v>Stirling</v>
      </c>
      <c r="D1725">
        <f t="shared" si="26"/>
        <v>21</v>
      </c>
      <c r="E1725" t="s">
        <v>10</v>
      </c>
      <c r="F1725" t="s">
        <v>11</v>
      </c>
      <c r="G1725">
        <v>28629</v>
      </c>
    </row>
    <row r="1726" spans="1:7" x14ac:dyDescent="0.3">
      <c r="A1726" s="1">
        <v>44260</v>
      </c>
      <c r="B1726" t="s">
        <v>29</v>
      </c>
      <c r="C1726" t="str">
        <f>VLOOKUP(B1726,[1]Store_Code!$A$2:$B$10,2,FALSE)</f>
        <v>Stirling</v>
      </c>
      <c r="D1726">
        <f t="shared" si="26"/>
        <v>15.7</v>
      </c>
      <c r="E1726" t="s">
        <v>13</v>
      </c>
      <c r="F1726" t="s">
        <v>11</v>
      </c>
      <c r="G1726">
        <v>5616</v>
      </c>
    </row>
    <row r="1727" spans="1:7" x14ac:dyDescent="0.3">
      <c r="A1727" s="1">
        <v>44260</v>
      </c>
      <c r="B1727" t="s">
        <v>30</v>
      </c>
      <c r="C1727" t="str">
        <f>VLOOKUP(B1727,[1]Store_Code!$A$2:$B$10,2,FALSE)</f>
        <v>Edinburgh</v>
      </c>
      <c r="D1727">
        <f t="shared" si="26"/>
        <v>29</v>
      </c>
      <c r="E1727" t="s">
        <v>8</v>
      </c>
      <c r="F1727" t="s">
        <v>9</v>
      </c>
      <c r="G1727">
        <v>17994</v>
      </c>
    </row>
    <row r="1728" spans="1:7" x14ac:dyDescent="0.3">
      <c r="A1728" s="1">
        <v>44260</v>
      </c>
      <c r="B1728" t="s">
        <v>30</v>
      </c>
      <c r="C1728" t="str">
        <f>VLOOKUP(B1728,[1]Store_Code!$A$2:$B$10,2,FALSE)</f>
        <v>Edinburgh</v>
      </c>
      <c r="D1728">
        <f t="shared" si="26"/>
        <v>39</v>
      </c>
      <c r="E1728" t="s">
        <v>10</v>
      </c>
      <c r="F1728" t="s">
        <v>11</v>
      </c>
      <c r="G1728">
        <v>61348</v>
      </c>
    </row>
    <row r="1729" spans="1:7" x14ac:dyDescent="0.3">
      <c r="A1729" s="1">
        <v>44260</v>
      </c>
      <c r="B1729" t="s">
        <v>30</v>
      </c>
      <c r="C1729" t="str">
        <f>VLOOKUP(B1729,[1]Store_Code!$A$2:$B$10,2,FALSE)</f>
        <v>Edinburgh</v>
      </c>
      <c r="D1729">
        <f t="shared" si="26"/>
        <v>24</v>
      </c>
      <c r="E1729" t="s">
        <v>13</v>
      </c>
      <c r="F1729" t="s">
        <v>11</v>
      </c>
      <c r="G1729">
        <v>8425</v>
      </c>
    </row>
    <row r="1730" spans="1:7" x14ac:dyDescent="0.3">
      <c r="A1730" s="1">
        <v>44261</v>
      </c>
      <c r="B1730" t="s">
        <v>7</v>
      </c>
      <c r="C1730" t="str">
        <f>VLOOKUP(B1730,[1]Store_Code!$A$2:$B$10,2,FALSE)</f>
        <v>Perth</v>
      </c>
      <c r="D1730">
        <f t="shared" ref="D1730:D1793" si="27">INDEX($I$4:$K$12,MATCH(C1730,$H$4:$H$12,0),MATCH(E1730,I$3:K$3,0))</f>
        <v>18</v>
      </c>
      <c r="E1730" t="s">
        <v>8</v>
      </c>
      <c r="F1730" t="s">
        <v>11</v>
      </c>
      <c r="G1730">
        <v>3940</v>
      </c>
    </row>
    <row r="1731" spans="1:7" x14ac:dyDescent="0.3">
      <c r="A1731" s="1">
        <v>44261</v>
      </c>
      <c r="B1731" t="s">
        <v>7</v>
      </c>
      <c r="C1731" t="str">
        <f>VLOOKUP(B1731,[1]Store_Code!$A$2:$B$10,2,FALSE)</f>
        <v>Perth</v>
      </c>
      <c r="D1731">
        <f t="shared" si="27"/>
        <v>19</v>
      </c>
      <c r="E1731" t="s">
        <v>10</v>
      </c>
      <c r="F1731" t="s">
        <v>11</v>
      </c>
      <c r="G1731">
        <v>21532</v>
      </c>
    </row>
    <row r="1732" spans="1:7" x14ac:dyDescent="0.3">
      <c r="A1732" s="1">
        <v>44261</v>
      </c>
      <c r="B1732" t="s">
        <v>7</v>
      </c>
      <c r="C1732" t="str">
        <f>VLOOKUP(B1732,[1]Store_Code!$A$2:$B$10,2,FALSE)</f>
        <v>Perth</v>
      </c>
      <c r="D1732">
        <f t="shared" si="27"/>
        <v>13</v>
      </c>
      <c r="E1732" t="s">
        <v>13</v>
      </c>
      <c r="F1732" t="s">
        <v>11</v>
      </c>
      <c r="G1732">
        <v>7564</v>
      </c>
    </row>
    <row r="1733" spans="1:7" x14ac:dyDescent="0.3">
      <c r="A1733" s="1">
        <v>44261</v>
      </c>
      <c r="B1733" t="s">
        <v>15</v>
      </c>
      <c r="C1733" t="str">
        <f>VLOOKUP(B1733,[1]Store_Code!$A$2:$B$10,2,FALSE)</f>
        <v>Aberdeen</v>
      </c>
      <c r="D1733">
        <f t="shared" si="27"/>
        <v>24</v>
      </c>
      <c r="E1733" t="s">
        <v>8</v>
      </c>
      <c r="F1733" t="s">
        <v>11</v>
      </c>
      <c r="G1733">
        <v>14255</v>
      </c>
    </row>
    <row r="1734" spans="1:7" x14ac:dyDescent="0.3">
      <c r="A1734" s="1">
        <v>44261</v>
      </c>
      <c r="B1734" t="s">
        <v>15</v>
      </c>
      <c r="C1734" t="str">
        <f>VLOOKUP(B1734,[1]Store_Code!$A$2:$B$10,2,FALSE)</f>
        <v>Aberdeen</v>
      </c>
      <c r="D1734">
        <f t="shared" si="27"/>
        <v>28</v>
      </c>
      <c r="E1734" t="s">
        <v>10</v>
      </c>
      <c r="F1734" t="s">
        <v>11</v>
      </c>
      <c r="G1734">
        <v>33893</v>
      </c>
    </row>
    <row r="1735" spans="1:7" x14ac:dyDescent="0.3">
      <c r="A1735" s="1">
        <v>44261</v>
      </c>
      <c r="B1735" t="s">
        <v>15</v>
      </c>
      <c r="C1735" t="str">
        <f>VLOOKUP(B1735,[1]Store_Code!$A$2:$B$10,2,FALSE)</f>
        <v>Aberdeen</v>
      </c>
      <c r="D1735">
        <f t="shared" si="27"/>
        <v>16</v>
      </c>
      <c r="E1735" t="s">
        <v>13</v>
      </c>
      <c r="F1735" t="s">
        <v>9</v>
      </c>
      <c r="G1735">
        <v>9151</v>
      </c>
    </row>
    <row r="1736" spans="1:7" x14ac:dyDescent="0.3">
      <c r="A1736" s="1">
        <v>44261</v>
      </c>
      <c r="B1736" t="s">
        <v>19</v>
      </c>
      <c r="C1736" t="str">
        <f>VLOOKUP(B1736,[1]Store_Code!$A$2:$B$10,2,FALSE)</f>
        <v>St Andrews</v>
      </c>
      <c r="D1736">
        <f t="shared" si="27"/>
        <v>15</v>
      </c>
      <c r="E1736" t="s">
        <v>8</v>
      </c>
      <c r="F1736" t="s">
        <v>9</v>
      </c>
      <c r="G1736">
        <v>7699</v>
      </c>
    </row>
    <row r="1737" spans="1:7" x14ac:dyDescent="0.3">
      <c r="A1737" s="1">
        <v>44261</v>
      </c>
      <c r="B1737" t="s">
        <v>19</v>
      </c>
      <c r="C1737" t="str">
        <f>VLOOKUP(B1737,[1]Store_Code!$A$2:$B$10,2,FALSE)</f>
        <v>St Andrews</v>
      </c>
      <c r="D1737">
        <f t="shared" si="27"/>
        <v>19</v>
      </c>
      <c r="E1737" t="s">
        <v>10</v>
      </c>
      <c r="F1737" t="s">
        <v>11</v>
      </c>
      <c r="G1737">
        <v>17082</v>
      </c>
    </row>
    <row r="1738" spans="1:7" x14ac:dyDescent="0.3">
      <c r="A1738" s="1">
        <v>44261</v>
      </c>
      <c r="B1738" t="s">
        <v>19</v>
      </c>
      <c r="C1738" t="str">
        <f>VLOOKUP(B1738,[1]Store_Code!$A$2:$B$10,2,FALSE)</f>
        <v>St Andrews</v>
      </c>
      <c r="D1738">
        <f t="shared" si="27"/>
        <v>10</v>
      </c>
      <c r="E1738" t="s">
        <v>13</v>
      </c>
      <c r="F1738" t="s">
        <v>11</v>
      </c>
      <c r="G1738">
        <v>6214</v>
      </c>
    </row>
    <row r="1739" spans="1:7" x14ac:dyDescent="0.3">
      <c r="A1739" s="1">
        <v>44261</v>
      </c>
      <c r="B1739" t="s">
        <v>23</v>
      </c>
      <c r="C1739" t="str">
        <f>VLOOKUP(B1739,[1]Store_Code!$A$2:$B$10,2,FALSE)</f>
        <v>Dundee</v>
      </c>
      <c r="D1739">
        <f t="shared" si="27"/>
        <v>23</v>
      </c>
      <c r="E1739" t="s">
        <v>8</v>
      </c>
      <c r="F1739" t="s">
        <v>9</v>
      </c>
      <c r="G1739">
        <v>14140</v>
      </c>
    </row>
    <row r="1740" spans="1:7" x14ac:dyDescent="0.3">
      <c r="A1740" s="1">
        <v>44261</v>
      </c>
      <c r="B1740" t="s">
        <v>23</v>
      </c>
      <c r="C1740" t="str">
        <f>VLOOKUP(B1740,[1]Store_Code!$A$2:$B$10,2,FALSE)</f>
        <v>Dundee</v>
      </c>
      <c r="D1740">
        <f t="shared" si="27"/>
        <v>30</v>
      </c>
      <c r="E1740" t="s">
        <v>10</v>
      </c>
      <c r="F1740" t="s">
        <v>11</v>
      </c>
      <c r="G1740">
        <v>32683</v>
      </c>
    </row>
    <row r="1741" spans="1:7" x14ac:dyDescent="0.3">
      <c r="A1741" s="1">
        <v>44261</v>
      </c>
      <c r="B1741" t="s">
        <v>23</v>
      </c>
      <c r="C1741" t="str">
        <f>VLOOKUP(B1741,[1]Store_Code!$A$2:$B$10,2,FALSE)</f>
        <v>Dundee</v>
      </c>
      <c r="D1741">
        <f t="shared" si="27"/>
        <v>22</v>
      </c>
      <c r="E1741" t="s">
        <v>13</v>
      </c>
      <c r="F1741" t="s">
        <v>11</v>
      </c>
      <c r="G1741">
        <v>8934</v>
      </c>
    </row>
    <row r="1742" spans="1:7" x14ac:dyDescent="0.3">
      <c r="A1742" s="1">
        <v>44261</v>
      </c>
      <c r="B1742" t="s">
        <v>26</v>
      </c>
      <c r="C1742" t="str">
        <f>VLOOKUP(B1742,[1]Store_Code!$A$2:$B$10,2,FALSE)</f>
        <v>Glasgow</v>
      </c>
      <c r="D1742">
        <f t="shared" si="27"/>
        <v>31</v>
      </c>
      <c r="E1742" t="s">
        <v>8</v>
      </c>
      <c r="F1742" t="s">
        <v>9</v>
      </c>
      <c r="G1742">
        <v>31409</v>
      </c>
    </row>
    <row r="1743" spans="1:7" x14ac:dyDescent="0.3">
      <c r="A1743" s="1">
        <v>44261</v>
      </c>
      <c r="B1743" t="s">
        <v>26</v>
      </c>
      <c r="C1743" t="str">
        <f>VLOOKUP(B1743,[1]Store_Code!$A$2:$B$10,2,FALSE)</f>
        <v>Glasgow</v>
      </c>
      <c r="D1743">
        <f t="shared" si="27"/>
        <v>44</v>
      </c>
      <c r="E1743" t="s">
        <v>10</v>
      </c>
      <c r="F1743" t="s">
        <v>11</v>
      </c>
      <c r="G1743">
        <v>76870</v>
      </c>
    </row>
    <row r="1744" spans="1:7" x14ac:dyDescent="0.3">
      <c r="A1744" s="1">
        <v>44261</v>
      </c>
      <c r="B1744" t="s">
        <v>26</v>
      </c>
      <c r="C1744" t="str">
        <f>VLOOKUP(B1744,[1]Store_Code!$A$2:$B$10,2,FALSE)</f>
        <v>Glasgow</v>
      </c>
      <c r="D1744">
        <f t="shared" si="27"/>
        <v>26</v>
      </c>
      <c r="E1744" t="s">
        <v>13</v>
      </c>
      <c r="F1744" t="s">
        <v>11</v>
      </c>
      <c r="G1744">
        <v>13217</v>
      </c>
    </row>
    <row r="1745" spans="1:7" x14ac:dyDescent="0.3">
      <c r="A1745" s="1">
        <v>44261</v>
      </c>
      <c r="B1745" t="s">
        <v>27</v>
      </c>
      <c r="C1745" t="str">
        <f>VLOOKUP(B1745,[1]Store_Code!$A$2:$B$10,2,FALSE)</f>
        <v>Dumfries</v>
      </c>
      <c r="D1745">
        <f t="shared" si="27"/>
        <v>13</v>
      </c>
      <c r="E1745" t="s">
        <v>8</v>
      </c>
      <c r="F1745" t="s">
        <v>9</v>
      </c>
      <c r="G1745">
        <v>9217</v>
      </c>
    </row>
    <row r="1746" spans="1:7" x14ac:dyDescent="0.3">
      <c r="A1746" s="1">
        <v>44261</v>
      </c>
      <c r="B1746" t="s">
        <v>27</v>
      </c>
      <c r="C1746" t="str">
        <f>VLOOKUP(B1746,[1]Store_Code!$A$2:$B$10,2,FALSE)</f>
        <v>Dumfries</v>
      </c>
      <c r="D1746">
        <f t="shared" si="27"/>
        <v>18</v>
      </c>
      <c r="E1746" t="s">
        <v>10</v>
      </c>
      <c r="F1746" t="s">
        <v>11</v>
      </c>
      <c r="G1746">
        <v>17431</v>
      </c>
    </row>
    <row r="1747" spans="1:7" x14ac:dyDescent="0.3">
      <c r="A1747" s="1">
        <v>44261</v>
      </c>
      <c r="B1747" t="s">
        <v>27</v>
      </c>
      <c r="C1747" t="str">
        <f>VLOOKUP(B1747,[1]Store_Code!$A$2:$B$10,2,FALSE)</f>
        <v>Dumfries</v>
      </c>
      <c r="D1747">
        <f t="shared" si="27"/>
        <v>9</v>
      </c>
      <c r="E1747" t="s">
        <v>13</v>
      </c>
      <c r="F1747" t="s">
        <v>11</v>
      </c>
      <c r="G1747">
        <v>3919</v>
      </c>
    </row>
    <row r="1748" spans="1:7" x14ac:dyDescent="0.3">
      <c r="A1748" s="1">
        <v>44261</v>
      </c>
      <c r="B1748" t="s">
        <v>28</v>
      </c>
      <c r="C1748" t="str">
        <f>VLOOKUP(B1748,[1]Store_Code!$A$2:$B$10,2,FALSE)</f>
        <v>Inverness</v>
      </c>
      <c r="D1748">
        <f t="shared" si="27"/>
        <v>22</v>
      </c>
      <c r="E1748" t="s">
        <v>8</v>
      </c>
      <c r="F1748" t="s">
        <v>11</v>
      </c>
      <c r="G1748">
        <v>12128</v>
      </c>
    </row>
    <row r="1749" spans="1:7" x14ac:dyDescent="0.3">
      <c r="A1749" s="1">
        <v>44261</v>
      </c>
      <c r="B1749" t="s">
        <v>28</v>
      </c>
      <c r="C1749" t="str">
        <f>VLOOKUP(B1749,[1]Store_Code!$A$2:$B$10,2,FALSE)</f>
        <v>Inverness</v>
      </c>
      <c r="D1749">
        <f t="shared" si="27"/>
        <v>20</v>
      </c>
      <c r="E1749" t="s">
        <v>10</v>
      </c>
      <c r="F1749" t="s">
        <v>11</v>
      </c>
      <c r="G1749">
        <v>28400</v>
      </c>
    </row>
    <row r="1750" spans="1:7" x14ac:dyDescent="0.3">
      <c r="A1750" s="1">
        <v>44261</v>
      </c>
      <c r="B1750" t="s">
        <v>28</v>
      </c>
      <c r="C1750" t="str">
        <f>VLOOKUP(B1750,[1]Store_Code!$A$2:$B$10,2,FALSE)</f>
        <v>Inverness</v>
      </c>
      <c r="D1750">
        <f t="shared" si="27"/>
        <v>20</v>
      </c>
      <c r="E1750" t="s">
        <v>13</v>
      </c>
      <c r="F1750" t="s">
        <v>11</v>
      </c>
      <c r="G1750">
        <v>6469</v>
      </c>
    </row>
    <row r="1751" spans="1:7" x14ac:dyDescent="0.3">
      <c r="A1751" s="1">
        <v>44261</v>
      </c>
      <c r="B1751" t="s">
        <v>29</v>
      </c>
      <c r="C1751" t="str">
        <f>VLOOKUP(B1751,[1]Store_Code!$A$2:$B$10,2,FALSE)</f>
        <v>Stirling</v>
      </c>
      <c r="D1751">
        <f t="shared" si="27"/>
        <v>22</v>
      </c>
      <c r="E1751" t="s">
        <v>8</v>
      </c>
      <c r="F1751" t="s">
        <v>9</v>
      </c>
      <c r="G1751">
        <v>10605</v>
      </c>
    </row>
    <row r="1752" spans="1:7" x14ac:dyDescent="0.3">
      <c r="A1752" s="1">
        <v>44261</v>
      </c>
      <c r="B1752" t="s">
        <v>29</v>
      </c>
      <c r="C1752" t="str">
        <f>VLOOKUP(B1752,[1]Store_Code!$A$2:$B$10,2,FALSE)</f>
        <v>Stirling</v>
      </c>
      <c r="D1752">
        <f t="shared" si="27"/>
        <v>21</v>
      </c>
      <c r="E1752" t="s">
        <v>10</v>
      </c>
      <c r="F1752" t="s">
        <v>11</v>
      </c>
      <c r="G1752">
        <v>22878</v>
      </c>
    </row>
    <row r="1753" spans="1:7" x14ac:dyDescent="0.3">
      <c r="A1753" s="1">
        <v>44261</v>
      </c>
      <c r="B1753" t="s">
        <v>29</v>
      </c>
      <c r="C1753" t="str">
        <f>VLOOKUP(B1753,[1]Store_Code!$A$2:$B$10,2,FALSE)</f>
        <v>Stirling</v>
      </c>
      <c r="D1753">
        <f t="shared" si="27"/>
        <v>15.7</v>
      </c>
      <c r="E1753" t="s">
        <v>13</v>
      </c>
      <c r="F1753" t="s">
        <v>11</v>
      </c>
      <c r="G1753">
        <v>6484</v>
      </c>
    </row>
    <row r="1754" spans="1:7" x14ac:dyDescent="0.3">
      <c r="A1754" s="1">
        <v>44261</v>
      </c>
      <c r="B1754" t="s">
        <v>30</v>
      </c>
      <c r="C1754" t="str">
        <f>VLOOKUP(B1754,[1]Store_Code!$A$2:$B$10,2,FALSE)</f>
        <v>Edinburgh</v>
      </c>
      <c r="D1754">
        <f t="shared" si="27"/>
        <v>29</v>
      </c>
      <c r="E1754" t="s">
        <v>8</v>
      </c>
      <c r="F1754" t="s">
        <v>9</v>
      </c>
      <c r="G1754">
        <v>17674</v>
      </c>
    </row>
    <row r="1755" spans="1:7" x14ac:dyDescent="0.3">
      <c r="A1755" s="1">
        <v>44261</v>
      </c>
      <c r="B1755" t="s">
        <v>30</v>
      </c>
      <c r="C1755" t="str">
        <f>VLOOKUP(B1755,[1]Store_Code!$A$2:$B$10,2,FALSE)</f>
        <v>Edinburgh</v>
      </c>
      <c r="D1755">
        <f t="shared" si="27"/>
        <v>39</v>
      </c>
      <c r="E1755" t="s">
        <v>10</v>
      </c>
      <c r="F1755" t="s">
        <v>11</v>
      </c>
      <c r="G1755">
        <v>49025</v>
      </c>
    </row>
    <row r="1756" spans="1:7" x14ac:dyDescent="0.3">
      <c r="A1756" s="1">
        <v>44261</v>
      </c>
      <c r="B1756" t="s">
        <v>30</v>
      </c>
      <c r="C1756" t="str">
        <f>VLOOKUP(B1756,[1]Store_Code!$A$2:$B$10,2,FALSE)</f>
        <v>Edinburgh</v>
      </c>
      <c r="D1756">
        <f t="shared" si="27"/>
        <v>24</v>
      </c>
      <c r="E1756" t="s">
        <v>13</v>
      </c>
      <c r="F1756" t="s">
        <v>11</v>
      </c>
      <c r="G1756">
        <v>9726</v>
      </c>
    </row>
    <row r="1757" spans="1:7" x14ac:dyDescent="0.3">
      <c r="A1757" s="1">
        <v>44262</v>
      </c>
      <c r="B1757" t="s">
        <v>7</v>
      </c>
      <c r="C1757" t="str">
        <f>VLOOKUP(B1757,[1]Store_Code!$A$2:$B$10,2,FALSE)</f>
        <v>Perth</v>
      </c>
      <c r="D1757">
        <f t="shared" si="27"/>
        <v>18</v>
      </c>
      <c r="E1757" t="s">
        <v>8</v>
      </c>
      <c r="F1757" t="s">
        <v>11</v>
      </c>
      <c r="G1757">
        <v>4371</v>
      </c>
    </row>
    <row r="1758" spans="1:7" x14ac:dyDescent="0.3">
      <c r="A1758" s="1">
        <v>44262</v>
      </c>
      <c r="B1758" t="s">
        <v>7</v>
      </c>
      <c r="C1758" t="str">
        <f>VLOOKUP(B1758,[1]Store_Code!$A$2:$B$10,2,FALSE)</f>
        <v>Perth</v>
      </c>
      <c r="D1758">
        <f t="shared" si="27"/>
        <v>19</v>
      </c>
      <c r="E1758" t="s">
        <v>10</v>
      </c>
      <c r="F1758" t="s">
        <v>11</v>
      </c>
      <c r="G1758">
        <v>20917</v>
      </c>
    </row>
    <row r="1759" spans="1:7" x14ac:dyDescent="0.3">
      <c r="A1759" s="1">
        <v>44262</v>
      </c>
      <c r="B1759" t="s">
        <v>7</v>
      </c>
      <c r="C1759" t="str">
        <f>VLOOKUP(B1759,[1]Store_Code!$A$2:$B$10,2,FALSE)</f>
        <v>Perth</v>
      </c>
      <c r="D1759">
        <f t="shared" si="27"/>
        <v>13</v>
      </c>
      <c r="E1759" t="s">
        <v>13</v>
      </c>
      <c r="F1759" t="s">
        <v>11</v>
      </c>
      <c r="G1759">
        <v>6805</v>
      </c>
    </row>
    <row r="1760" spans="1:7" x14ac:dyDescent="0.3">
      <c r="A1760" s="1">
        <v>44262</v>
      </c>
      <c r="B1760" t="s">
        <v>15</v>
      </c>
      <c r="C1760" t="str">
        <f>VLOOKUP(B1760,[1]Store_Code!$A$2:$B$10,2,FALSE)</f>
        <v>Aberdeen</v>
      </c>
      <c r="D1760">
        <f t="shared" si="27"/>
        <v>24</v>
      </c>
      <c r="E1760" t="s">
        <v>8</v>
      </c>
      <c r="F1760" t="s">
        <v>11</v>
      </c>
      <c r="G1760">
        <v>14561</v>
      </c>
    </row>
    <row r="1761" spans="1:7" x14ac:dyDescent="0.3">
      <c r="A1761" s="1">
        <v>44262</v>
      </c>
      <c r="B1761" t="s">
        <v>15</v>
      </c>
      <c r="C1761" t="str">
        <f>VLOOKUP(B1761,[1]Store_Code!$A$2:$B$10,2,FALSE)</f>
        <v>Aberdeen</v>
      </c>
      <c r="D1761">
        <f t="shared" si="27"/>
        <v>28</v>
      </c>
      <c r="E1761" t="s">
        <v>10</v>
      </c>
      <c r="F1761" t="s">
        <v>11</v>
      </c>
      <c r="G1761">
        <v>32926</v>
      </c>
    </row>
    <row r="1762" spans="1:7" x14ac:dyDescent="0.3">
      <c r="A1762" s="1">
        <v>44262</v>
      </c>
      <c r="B1762" t="s">
        <v>15</v>
      </c>
      <c r="C1762" t="str">
        <f>VLOOKUP(B1762,[1]Store_Code!$A$2:$B$10,2,FALSE)</f>
        <v>Aberdeen</v>
      </c>
      <c r="D1762">
        <f t="shared" si="27"/>
        <v>16</v>
      </c>
      <c r="E1762" t="s">
        <v>13</v>
      </c>
      <c r="F1762" t="s">
        <v>9</v>
      </c>
      <c r="G1762">
        <v>8386</v>
      </c>
    </row>
    <row r="1763" spans="1:7" x14ac:dyDescent="0.3">
      <c r="A1763" s="1">
        <v>44262</v>
      </c>
      <c r="B1763" t="s">
        <v>19</v>
      </c>
      <c r="C1763" t="str">
        <f>VLOOKUP(B1763,[1]Store_Code!$A$2:$B$10,2,FALSE)</f>
        <v>St Andrews</v>
      </c>
      <c r="D1763">
        <f t="shared" si="27"/>
        <v>15</v>
      </c>
      <c r="E1763" t="s">
        <v>8</v>
      </c>
      <c r="F1763" t="s">
        <v>9</v>
      </c>
      <c r="G1763">
        <v>7863</v>
      </c>
    </row>
    <row r="1764" spans="1:7" x14ac:dyDescent="0.3">
      <c r="A1764" s="1">
        <v>44262</v>
      </c>
      <c r="B1764" t="s">
        <v>19</v>
      </c>
      <c r="C1764" t="str">
        <f>VLOOKUP(B1764,[1]Store_Code!$A$2:$B$10,2,FALSE)</f>
        <v>St Andrews</v>
      </c>
      <c r="D1764">
        <f t="shared" si="27"/>
        <v>19</v>
      </c>
      <c r="E1764" t="s">
        <v>10</v>
      </c>
      <c r="F1764" t="s">
        <v>11</v>
      </c>
      <c r="G1764">
        <v>16595</v>
      </c>
    </row>
    <row r="1765" spans="1:7" x14ac:dyDescent="0.3">
      <c r="A1765" s="1">
        <v>44262</v>
      </c>
      <c r="B1765" t="s">
        <v>19</v>
      </c>
      <c r="C1765" t="str">
        <f>VLOOKUP(B1765,[1]Store_Code!$A$2:$B$10,2,FALSE)</f>
        <v>St Andrews</v>
      </c>
      <c r="D1765">
        <f t="shared" si="27"/>
        <v>10</v>
      </c>
      <c r="E1765" t="s">
        <v>13</v>
      </c>
      <c r="F1765" t="s">
        <v>11</v>
      </c>
      <c r="G1765">
        <v>5590</v>
      </c>
    </row>
    <row r="1766" spans="1:7" x14ac:dyDescent="0.3">
      <c r="A1766" s="1">
        <v>44262</v>
      </c>
      <c r="B1766" t="s">
        <v>23</v>
      </c>
      <c r="C1766" t="str">
        <f>VLOOKUP(B1766,[1]Store_Code!$A$2:$B$10,2,FALSE)</f>
        <v>Dundee</v>
      </c>
      <c r="D1766">
        <f t="shared" si="27"/>
        <v>23</v>
      </c>
      <c r="E1766" t="s">
        <v>8</v>
      </c>
      <c r="F1766" t="s">
        <v>9</v>
      </c>
      <c r="G1766">
        <v>14441</v>
      </c>
    </row>
    <row r="1767" spans="1:7" x14ac:dyDescent="0.3">
      <c r="A1767" s="1">
        <v>44262</v>
      </c>
      <c r="B1767" t="s">
        <v>23</v>
      </c>
      <c r="C1767" t="str">
        <f>VLOOKUP(B1767,[1]Store_Code!$A$2:$B$10,2,FALSE)</f>
        <v>Dundee</v>
      </c>
      <c r="D1767">
        <f t="shared" si="27"/>
        <v>30</v>
      </c>
      <c r="E1767" t="s">
        <v>10</v>
      </c>
      <c r="F1767" t="s">
        <v>11</v>
      </c>
      <c r="G1767">
        <v>31749</v>
      </c>
    </row>
    <row r="1768" spans="1:7" x14ac:dyDescent="0.3">
      <c r="A1768" s="1">
        <v>44262</v>
      </c>
      <c r="B1768" t="s">
        <v>23</v>
      </c>
      <c r="C1768" t="str">
        <f>VLOOKUP(B1768,[1]Store_Code!$A$2:$B$10,2,FALSE)</f>
        <v>Dundee</v>
      </c>
      <c r="D1768">
        <f t="shared" si="27"/>
        <v>22</v>
      </c>
      <c r="E1768" t="s">
        <v>13</v>
      </c>
      <c r="F1768" t="s">
        <v>11</v>
      </c>
      <c r="G1768">
        <v>8037</v>
      </c>
    </row>
    <row r="1769" spans="1:7" x14ac:dyDescent="0.3">
      <c r="A1769" s="1">
        <v>44262</v>
      </c>
      <c r="B1769" t="s">
        <v>26</v>
      </c>
      <c r="C1769" t="str">
        <f>VLOOKUP(B1769,[1]Store_Code!$A$2:$B$10,2,FALSE)</f>
        <v>Glasgow</v>
      </c>
      <c r="D1769">
        <f t="shared" si="27"/>
        <v>31</v>
      </c>
      <c r="E1769" t="s">
        <v>8</v>
      </c>
      <c r="F1769" t="s">
        <v>9</v>
      </c>
      <c r="G1769">
        <v>32080</v>
      </c>
    </row>
    <row r="1770" spans="1:7" x14ac:dyDescent="0.3">
      <c r="A1770" s="1">
        <v>44262</v>
      </c>
      <c r="B1770" t="s">
        <v>26</v>
      </c>
      <c r="C1770" t="str">
        <f>VLOOKUP(B1770,[1]Store_Code!$A$2:$B$10,2,FALSE)</f>
        <v>Glasgow</v>
      </c>
      <c r="D1770">
        <f t="shared" si="27"/>
        <v>44</v>
      </c>
      <c r="E1770" t="s">
        <v>10</v>
      </c>
      <c r="F1770" t="s">
        <v>11</v>
      </c>
      <c r="G1770">
        <v>74675</v>
      </c>
    </row>
    <row r="1771" spans="1:7" x14ac:dyDescent="0.3">
      <c r="A1771" s="1">
        <v>44262</v>
      </c>
      <c r="B1771" t="s">
        <v>26</v>
      </c>
      <c r="C1771" t="str">
        <f>VLOOKUP(B1771,[1]Store_Code!$A$2:$B$10,2,FALSE)</f>
        <v>Glasgow</v>
      </c>
      <c r="D1771">
        <f t="shared" si="27"/>
        <v>26</v>
      </c>
      <c r="E1771" t="s">
        <v>13</v>
      </c>
      <c r="F1771" t="s">
        <v>11</v>
      </c>
      <c r="G1771">
        <v>11890</v>
      </c>
    </row>
    <row r="1772" spans="1:7" x14ac:dyDescent="0.3">
      <c r="A1772" s="1">
        <v>44262</v>
      </c>
      <c r="B1772" t="s">
        <v>27</v>
      </c>
      <c r="C1772" t="str">
        <f>VLOOKUP(B1772,[1]Store_Code!$A$2:$B$10,2,FALSE)</f>
        <v>Dumfries</v>
      </c>
      <c r="D1772">
        <f t="shared" si="27"/>
        <v>13</v>
      </c>
      <c r="E1772" t="s">
        <v>8</v>
      </c>
      <c r="F1772" t="s">
        <v>9</v>
      </c>
      <c r="G1772">
        <v>9414</v>
      </c>
    </row>
    <row r="1773" spans="1:7" x14ac:dyDescent="0.3">
      <c r="A1773" s="1">
        <v>44262</v>
      </c>
      <c r="B1773" t="s">
        <v>27</v>
      </c>
      <c r="C1773" t="str">
        <f>VLOOKUP(B1773,[1]Store_Code!$A$2:$B$10,2,FALSE)</f>
        <v>Dumfries</v>
      </c>
      <c r="D1773">
        <f t="shared" si="27"/>
        <v>18</v>
      </c>
      <c r="E1773" t="s">
        <v>10</v>
      </c>
      <c r="F1773" t="s">
        <v>11</v>
      </c>
      <c r="G1773">
        <v>16933</v>
      </c>
    </row>
    <row r="1774" spans="1:7" x14ac:dyDescent="0.3">
      <c r="A1774" s="1">
        <v>44262</v>
      </c>
      <c r="B1774" t="s">
        <v>27</v>
      </c>
      <c r="C1774" t="str">
        <f>VLOOKUP(B1774,[1]Store_Code!$A$2:$B$10,2,FALSE)</f>
        <v>Dumfries</v>
      </c>
      <c r="D1774">
        <f t="shared" si="27"/>
        <v>9</v>
      </c>
      <c r="E1774" t="s">
        <v>13</v>
      </c>
      <c r="F1774" t="s">
        <v>11</v>
      </c>
      <c r="G1774">
        <v>3525</v>
      </c>
    </row>
    <row r="1775" spans="1:7" x14ac:dyDescent="0.3">
      <c r="A1775" s="1">
        <v>44262</v>
      </c>
      <c r="B1775" t="s">
        <v>28</v>
      </c>
      <c r="C1775" t="str">
        <f>VLOOKUP(B1775,[1]Store_Code!$A$2:$B$10,2,FALSE)</f>
        <v>Inverness</v>
      </c>
      <c r="D1775">
        <f t="shared" si="27"/>
        <v>22</v>
      </c>
      <c r="E1775" t="s">
        <v>8</v>
      </c>
      <c r="F1775" t="s">
        <v>11</v>
      </c>
      <c r="G1775">
        <v>12404</v>
      </c>
    </row>
    <row r="1776" spans="1:7" x14ac:dyDescent="0.3">
      <c r="A1776" s="1">
        <v>44262</v>
      </c>
      <c r="B1776" t="s">
        <v>28</v>
      </c>
      <c r="C1776" t="str">
        <f>VLOOKUP(B1776,[1]Store_Code!$A$2:$B$10,2,FALSE)</f>
        <v>Inverness</v>
      </c>
      <c r="D1776">
        <f t="shared" si="27"/>
        <v>20</v>
      </c>
      <c r="E1776" t="s">
        <v>10</v>
      </c>
      <c r="F1776" t="s">
        <v>11</v>
      </c>
      <c r="G1776">
        <v>27589</v>
      </c>
    </row>
    <row r="1777" spans="1:7" x14ac:dyDescent="0.3">
      <c r="A1777" s="1">
        <v>44262</v>
      </c>
      <c r="B1777" t="s">
        <v>28</v>
      </c>
      <c r="C1777" t="str">
        <f>VLOOKUP(B1777,[1]Store_Code!$A$2:$B$10,2,FALSE)</f>
        <v>Inverness</v>
      </c>
      <c r="D1777">
        <f t="shared" si="27"/>
        <v>20</v>
      </c>
      <c r="E1777" t="s">
        <v>13</v>
      </c>
      <c r="F1777" t="s">
        <v>11</v>
      </c>
      <c r="G1777">
        <v>5820</v>
      </c>
    </row>
    <row r="1778" spans="1:7" x14ac:dyDescent="0.3">
      <c r="A1778" s="1">
        <v>44262</v>
      </c>
      <c r="B1778" t="s">
        <v>29</v>
      </c>
      <c r="C1778" t="str">
        <f>VLOOKUP(B1778,[1]Store_Code!$A$2:$B$10,2,FALSE)</f>
        <v>Stirling</v>
      </c>
      <c r="D1778">
        <f t="shared" si="27"/>
        <v>22</v>
      </c>
      <c r="E1778" t="s">
        <v>8</v>
      </c>
      <c r="F1778" t="s">
        <v>9</v>
      </c>
      <c r="G1778">
        <v>10832</v>
      </c>
    </row>
    <row r="1779" spans="1:7" x14ac:dyDescent="0.3">
      <c r="A1779" s="1">
        <v>44262</v>
      </c>
      <c r="B1779" t="s">
        <v>29</v>
      </c>
      <c r="C1779" t="str">
        <f>VLOOKUP(B1779,[1]Store_Code!$A$2:$B$10,2,FALSE)</f>
        <v>Stirling</v>
      </c>
      <c r="D1779">
        <f t="shared" si="27"/>
        <v>21</v>
      </c>
      <c r="E1779" t="s">
        <v>10</v>
      </c>
      <c r="F1779" t="s">
        <v>11</v>
      </c>
      <c r="G1779">
        <v>22225</v>
      </c>
    </row>
    <row r="1780" spans="1:7" x14ac:dyDescent="0.3">
      <c r="A1780" s="1">
        <v>44262</v>
      </c>
      <c r="B1780" t="s">
        <v>29</v>
      </c>
      <c r="C1780" t="str">
        <f>VLOOKUP(B1780,[1]Store_Code!$A$2:$B$10,2,FALSE)</f>
        <v>Stirling</v>
      </c>
      <c r="D1780">
        <f t="shared" si="27"/>
        <v>15.7</v>
      </c>
      <c r="E1780" t="s">
        <v>13</v>
      </c>
      <c r="F1780" t="s">
        <v>11</v>
      </c>
      <c r="G1780">
        <v>5833</v>
      </c>
    </row>
    <row r="1781" spans="1:7" x14ac:dyDescent="0.3">
      <c r="A1781" s="1">
        <v>44262</v>
      </c>
      <c r="B1781" t="s">
        <v>30</v>
      </c>
      <c r="C1781" t="str">
        <f>VLOOKUP(B1781,[1]Store_Code!$A$2:$B$10,2,FALSE)</f>
        <v>Edinburgh</v>
      </c>
      <c r="D1781">
        <f t="shared" si="27"/>
        <v>29</v>
      </c>
      <c r="E1781" t="s">
        <v>8</v>
      </c>
      <c r="F1781" t="s">
        <v>9</v>
      </c>
      <c r="G1781">
        <v>18052</v>
      </c>
    </row>
    <row r="1782" spans="1:7" x14ac:dyDescent="0.3">
      <c r="A1782" s="1">
        <v>44262</v>
      </c>
      <c r="B1782" t="s">
        <v>30</v>
      </c>
      <c r="C1782" t="str">
        <f>VLOOKUP(B1782,[1]Store_Code!$A$2:$B$10,2,FALSE)</f>
        <v>Edinburgh</v>
      </c>
      <c r="D1782">
        <f t="shared" si="27"/>
        <v>39</v>
      </c>
      <c r="E1782" t="s">
        <v>10</v>
      </c>
      <c r="F1782" t="s">
        <v>11</v>
      </c>
      <c r="G1782">
        <v>47624</v>
      </c>
    </row>
    <row r="1783" spans="1:7" x14ac:dyDescent="0.3">
      <c r="A1783" s="1">
        <v>44262</v>
      </c>
      <c r="B1783" t="s">
        <v>30</v>
      </c>
      <c r="C1783" t="str">
        <f>VLOOKUP(B1783,[1]Store_Code!$A$2:$B$10,2,FALSE)</f>
        <v>Edinburgh</v>
      </c>
      <c r="D1783">
        <f t="shared" si="27"/>
        <v>24</v>
      </c>
      <c r="E1783" t="s">
        <v>13</v>
      </c>
      <c r="F1783" t="s">
        <v>11</v>
      </c>
      <c r="G1783">
        <v>8749</v>
      </c>
    </row>
    <row r="1784" spans="1:7" x14ac:dyDescent="0.3">
      <c r="A1784" s="1">
        <v>44263</v>
      </c>
      <c r="B1784" t="s">
        <v>7</v>
      </c>
      <c r="C1784" t="str">
        <f>VLOOKUP(B1784,[1]Store_Code!$A$2:$B$10,2,FALSE)</f>
        <v>Perth</v>
      </c>
      <c r="D1784">
        <f t="shared" si="27"/>
        <v>18</v>
      </c>
      <c r="E1784" t="s">
        <v>8</v>
      </c>
      <c r="F1784" t="s">
        <v>11</v>
      </c>
      <c r="G1784">
        <v>4241</v>
      </c>
    </row>
    <row r="1785" spans="1:7" x14ac:dyDescent="0.3">
      <c r="A1785" s="1">
        <v>44263</v>
      </c>
      <c r="B1785" t="s">
        <v>7</v>
      </c>
      <c r="C1785" t="str">
        <f>VLOOKUP(B1785,[1]Store_Code!$A$2:$B$10,2,FALSE)</f>
        <v>Perth</v>
      </c>
      <c r="D1785">
        <f t="shared" si="27"/>
        <v>19</v>
      </c>
      <c r="E1785" t="s">
        <v>10</v>
      </c>
      <c r="F1785" t="s">
        <v>11</v>
      </c>
      <c r="G1785">
        <v>21770</v>
      </c>
    </row>
    <row r="1786" spans="1:7" x14ac:dyDescent="0.3">
      <c r="A1786" s="1">
        <v>44263</v>
      </c>
      <c r="B1786" t="s">
        <v>7</v>
      </c>
      <c r="C1786" t="str">
        <f>VLOOKUP(B1786,[1]Store_Code!$A$2:$B$10,2,FALSE)</f>
        <v>Perth</v>
      </c>
      <c r="D1786">
        <f t="shared" si="27"/>
        <v>13</v>
      </c>
      <c r="E1786" t="s">
        <v>13</v>
      </c>
      <c r="F1786" t="s">
        <v>11</v>
      </c>
      <c r="G1786">
        <v>7436</v>
      </c>
    </row>
    <row r="1787" spans="1:7" x14ac:dyDescent="0.3">
      <c r="A1787" s="1">
        <v>44263</v>
      </c>
      <c r="B1787" t="s">
        <v>15</v>
      </c>
      <c r="C1787" t="str">
        <f>VLOOKUP(B1787,[1]Store_Code!$A$2:$B$10,2,FALSE)</f>
        <v>Aberdeen</v>
      </c>
      <c r="D1787">
        <f t="shared" si="27"/>
        <v>24</v>
      </c>
      <c r="E1787" t="s">
        <v>8</v>
      </c>
      <c r="F1787" t="s">
        <v>11</v>
      </c>
      <c r="G1787">
        <v>13688</v>
      </c>
    </row>
    <row r="1788" spans="1:7" x14ac:dyDescent="0.3">
      <c r="A1788" s="1">
        <v>44263</v>
      </c>
      <c r="B1788" t="s">
        <v>15</v>
      </c>
      <c r="C1788" t="str">
        <f>VLOOKUP(B1788,[1]Store_Code!$A$2:$B$10,2,FALSE)</f>
        <v>Aberdeen</v>
      </c>
      <c r="D1788">
        <f t="shared" si="27"/>
        <v>28</v>
      </c>
      <c r="E1788" t="s">
        <v>10</v>
      </c>
      <c r="F1788" t="s">
        <v>11</v>
      </c>
      <c r="G1788">
        <v>34268</v>
      </c>
    </row>
    <row r="1789" spans="1:7" x14ac:dyDescent="0.3">
      <c r="A1789" s="1">
        <v>44263</v>
      </c>
      <c r="B1789" t="s">
        <v>15</v>
      </c>
      <c r="C1789" t="str">
        <f>VLOOKUP(B1789,[1]Store_Code!$A$2:$B$10,2,FALSE)</f>
        <v>Aberdeen</v>
      </c>
      <c r="D1789">
        <f t="shared" si="27"/>
        <v>16</v>
      </c>
      <c r="E1789" t="s">
        <v>13</v>
      </c>
      <c r="F1789" t="s">
        <v>9</v>
      </c>
      <c r="G1789">
        <v>9021</v>
      </c>
    </row>
    <row r="1790" spans="1:7" x14ac:dyDescent="0.3">
      <c r="A1790" s="1">
        <v>44263</v>
      </c>
      <c r="B1790" t="s">
        <v>19</v>
      </c>
      <c r="C1790" t="str">
        <f>VLOOKUP(B1790,[1]Store_Code!$A$2:$B$10,2,FALSE)</f>
        <v>St Andrews</v>
      </c>
      <c r="D1790">
        <f t="shared" si="27"/>
        <v>15</v>
      </c>
      <c r="E1790" t="s">
        <v>8</v>
      </c>
      <c r="F1790" t="s">
        <v>9</v>
      </c>
      <c r="G1790">
        <v>7391</v>
      </c>
    </row>
    <row r="1791" spans="1:7" x14ac:dyDescent="0.3">
      <c r="A1791" s="1">
        <v>44263</v>
      </c>
      <c r="B1791" t="s">
        <v>19</v>
      </c>
      <c r="C1791" t="str">
        <f>VLOOKUP(B1791,[1]Store_Code!$A$2:$B$10,2,FALSE)</f>
        <v>St Andrews</v>
      </c>
      <c r="D1791">
        <f t="shared" si="27"/>
        <v>19</v>
      </c>
      <c r="E1791" t="s">
        <v>10</v>
      </c>
      <c r="F1791" t="s">
        <v>11</v>
      </c>
      <c r="G1791">
        <v>17271</v>
      </c>
    </row>
    <row r="1792" spans="1:7" x14ac:dyDescent="0.3">
      <c r="A1792" s="1">
        <v>44263</v>
      </c>
      <c r="B1792" t="s">
        <v>19</v>
      </c>
      <c r="C1792" t="str">
        <f>VLOOKUP(B1792,[1]Store_Code!$A$2:$B$10,2,FALSE)</f>
        <v>St Andrews</v>
      </c>
      <c r="D1792">
        <f t="shared" si="27"/>
        <v>10</v>
      </c>
      <c r="E1792" t="s">
        <v>13</v>
      </c>
      <c r="F1792" t="s">
        <v>11</v>
      </c>
      <c r="G1792">
        <v>6107</v>
      </c>
    </row>
    <row r="1793" spans="1:7" x14ac:dyDescent="0.3">
      <c r="A1793" s="1">
        <v>44263</v>
      </c>
      <c r="B1793" t="s">
        <v>23</v>
      </c>
      <c r="C1793" t="str">
        <f>VLOOKUP(B1793,[1]Store_Code!$A$2:$B$10,2,FALSE)</f>
        <v>Dundee</v>
      </c>
      <c r="D1793">
        <f t="shared" si="27"/>
        <v>23</v>
      </c>
      <c r="E1793" t="s">
        <v>8</v>
      </c>
      <c r="F1793" t="s">
        <v>9</v>
      </c>
      <c r="G1793">
        <v>13576</v>
      </c>
    </row>
    <row r="1794" spans="1:7" x14ac:dyDescent="0.3">
      <c r="A1794" s="1">
        <v>44263</v>
      </c>
      <c r="B1794" t="s">
        <v>23</v>
      </c>
      <c r="C1794" t="str">
        <f>VLOOKUP(B1794,[1]Store_Code!$A$2:$B$10,2,FALSE)</f>
        <v>Dundee</v>
      </c>
      <c r="D1794">
        <f t="shared" ref="D1794:D1857" si="28">INDEX($I$4:$K$12,MATCH(C1794,$H$4:$H$12,0),MATCH(E1794,I$3:K$3,0))</f>
        <v>30</v>
      </c>
      <c r="E1794" t="s">
        <v>10</v>
      </c>
      <c r="F1794" t="s">
        <v>11</v>
      </c>
      <c r="G1794">
        <v>33044</v>
      </c>
    </row>
    <row r="1795" spans="1:7" x14ac:dyDescent="0.3">
      <c r="A1795" s="1">
        <v>44263</v>
      </c>
      <c r="B1795" t="s">
        <v>23</v>
      </c>
      <c r="C1795" t="str">
        <f>VLOOKUP(B1795,[1]Store_Code!$A$2:$B$10,2,FALSE)</f>
        <v>Dundee</v>
      </c>
      <c r="D1795">
        <f t="shared" si="28"/>
        <v>22</v>
      </c>
      <c r="E1795" t="s">
        <v>13</v>
      </c>
      <c r="F1795" t="s">
        <v>11</v>
      </c>
      <c r="G1795">
        <v>8780</v>
      </c>
    </row>
    <row r="1796" spans="1:7" x14ac:dyDescent="0.3">
      <c r="A1796" s="1">
        <v>44263</v>
      </c>
      <c r="B1796" t="s">
        <v>26</v>
      </c>
      <c r="C1796" t="str">
        <f>VLOOKUP(B1796,[1]Store_Code!$A$2:$B$10,2,FALSE)</f>
        <v>Glasgow</v>
      </c>
      <c r="D1796">
        <f t="shared" si="28"/>
        <v>31</v>
      </c>
      <c r="E1796" t="s">
        <v>8</v>
      </c>
      <c r="F1796" t="s">
        <v>9</v>
      </c>
      <c r="G1796">
        <v>30159</v>
      </c>
    </row>
    <row r="1797" spans="1:7" x14ac:dyDescent="0.3">
      <c r="A1797" s="1">
        <v>44263</v>
      </c>
      <c r="B1797" t="s">
        <v>26</v>
      </c>
      <c r="C1797" t="str">
        <f>VLOOKUP(B1797,[1]Store_Code!$A$2:$B$10,2,FALSE)</f>
        <v>Glasgow</v>
      </c>
      <c r="D1797">
        <f t="shared" si="28"/>
        <v>44</v>
      </c>
      <c r="E1797" t="s">
        <v>10</v>
      </c>
      <c r="F1797" t="s">
        <v>11</v>
      </c>
      <c r="G1797">
        <v>77720</v>
      </c>
    </row>
    <row r="1798" spans="1:7" x14ac:dyDescent="0.3">
      <c r="A1798" s="1">
        <v>44263</v>
      </c>
      <c r="B1798" t="s">
        <v>26</v>
      </c>
      <c r="C1798" t="str">
        <f>VLOOKUP(B1798,[1]Store_Code!$A$2:$B$10,2,FALSE)</f>
        <v>Glasgow</v>
      </c>
      <c r="D1798">
        <f t="shared" si="28"/>
        <v>26</v>
      </c>
      <c r="E1798" t="s">
        <v>13</v>
      </c>
      <c r="F1798" t="s">
        <v>11</v>
      </c>
      <c r="G1798">
        <v>12991</v>
      </c>
    </row>
    <row r="1799" spans="1:7" x14ac:dyDescent="0.3">
      <c r="A1799" s="1">
        <v>44263</v>
      </c>
      <c r="B1799" t="s">
        <v>27</v>
      </c>
      <c r="C1799" t="str">
        <f>VLOOKUP(B1799,[1]Store_Code!$A$2:$B$10,2,FALSE)</f>
        <v>Dumfries</v>
      </c>
      <c r="D1799">
        <f t="shared" si="28"/>
        <v>13</v>
      </c>
      <c r="E1799" t="s">
        <v>8</v>
      </c>
      <c r="F1799" t="s">
        <v>9</v>
      </c>
      <c r="G1799">
        <v>8850</v>
      </c>
    </row>
    <row r="1800" spans="1:7" x14ac:dyDescent="0.3">
      <c r="A1800" s="1">
        <v>44263</v>
      </c>
      <c r="B1800" t="s">
        <v>27</v>
      </c>
      <c r="C1800" t="str">
        <f>VLOOKUP(B1800,[1]Store_Code!$A$2:$B$10,2,FALSE)</f>
        <v>Dumfries</v>
      </c>
      <c r="D1800">
        <f t="shared" si="28"/>
        <v>18</v>
      </c>
      <c r="E1800" t="s">
        <v>10</v>
      </c>
      <c r="F1800" t="s">
        <v>11</v>
      </c>
      <c r="G1800">
        <v>17623</v>
      </c>
    </row>
    <row r="1801" spans="1:7" x14ac:dyDescent="0.3">
      <c r="A1801" s="1">
        <v>44263</v>
      </c>
      <c r="B1801" t="s">
        <v>27</v>
      </c>
      <c r="C1801" t="str">
        <f>VLOOKUP(B1801,[1]Store_Code!$A$2:$B$10,2,FALSE)</f>
        <v>Dumfries</v>
      </c>
      <c r="D1801">
        <f t="shared" si="28"/>
        <v>9</v>
      </c>
      <c r="E1801" t="s">
        <v>13</v>
      </c>
      <c r="F1801" t="s">
        <v>11</v>
      </c>
      <c r="G1801">
        <v>3852</v>
      </c>
    </row>
    <row r="1802" spans="1:7" x14ac:dyDescent="0.3">
      <c r="A1802" s="1">
        <v>44263</v>
      </c>
      <c r="B1802" t="s">
        <v>28</v>
      </c>
      <c r="C1802" t="str">
        <f>VLOOKUP(B1802,[1]Store_Code!$A$2:$B$10,2,FALSE)</f>
        <v>Inverness</v>
      </c>
      <c r="D1802">
        <f t="shared" si="28"/>
        <v>22</v>
      </c>
      <c r="E1802" t="s">
        <v>8</v>
      </c>
      <c r="F1802" t="s">
        <v>11</v>
      </c>
      <c r="G1802">
        <v>11616</v>
      </c>
    </row>
    <row r="1803" spans="1:7" x14ac:dyDescent="0.3">
      <c r="A1803" s="1">
        <v>44263</v>
      </c>
      <c r="B1803" t="s">
        <v>28</v>
      </c>
      <c r="C1803" t="str">
        <f>VLOOKUP(B1803,[1]Store_Code!$A$2:$B$10,2,FALSE)</f>
        <v>Inverness</v>
      </c>
      <c r="D1803">
        <f t="shared" si="28"/>
        <v>20</v>
      </c>
      <c r="E1803" t="s">
        <v>10</v>
      </c>
      <c r="F1803" t="s">
        <v>11</v>
      </c>
      <c r="G1803">
        <v>28715</v>
      </c>
    </row>
    <row r="1804" spans="1:7" x14ac:dyDescent="0.3">
      <c r="A1804" s="1">
        <v>44263</v>
      </c>
      <c r="B1804" t="s">
        <v>28</v>
      </c>
      <c r="C1804" t="str">
        <f>VLOOKUP(B1804,[1]Store_Code!$A$2:$B$10,2,FALSE)</f>
        <v>Inverness</v>
      </c>
      <c r="D1804">
        <f t="shared" si="28"/>
        <v>20</v>
      </c>
      <c r="E1804" t="s">
        <v>13</v>
      </c>
      <c r="F1804" t="s">
        <v>11</v>
      </c>
      <c r="G1804">
        <v>6358</v>
      </c>
    </row>
    <row r="1805" spans="1:7" x14ac:dyDescent="0.3">
      <c r="A1805" s="1">
        <v>44263</v>
      </c>
      <c r="B1805" t="s">
        <v>29</v>
      </c>
      <c r="C1805" t="str">
        <f>VLOOKUP(B1805,[1]Store_Code!$A$2:$B$10,2,FALSE)</f>
        <v>Stirling</v>
      </c>
      <c r="D1805">
        <f t="shared" si="28"/>
        <v>22</v>
      </c>
      <c r="E1805" t="s">
        <v>8</v>
      </c>
      <c r="F1805" t="s">
        <v>9</v>
      </c>
      <c r="G1805">
        <v>10183</v>
      </c>
    </row>
    <row r="1806" spans="1:7" x14ac:dyDescent="0.3">
      <c r="A1806" s="1">
        <v>44263</v>
      </c>
      <c r="B1806" t="s">
        <v>29</v>
      </c>
      <c r="C1806" t="str">
        <f>VLOOKUP(B1806,[1]Store_Code!$A$2:$B$10,2,FALSE)</f>
        <v>Stirling</v>
      </c>
      <c r="D1806">
        <f t="shared" si="28"/>
        <v>21</v>
      </c>
      <c r="E1806" t="s">
        <v>10</v>
      </c>
      <c r="F1806" t="s">
        <v>11</v>
      </c>
      <c r="G1806">
        <v>23131</v>
      </c>
    </row>
    <row r="1807" spans="1:7" x14ac:dyDescent="0.3">
      <c r="A1807" s="1">
        <v>44263</v>
      </c>
      <c r="B1807" t="s">
        <v>29</v>
      </c>
      <c r="C1807" t="str">
        <f>VLOOKUP(B1807,[1]Store_Code!$A$2:$B$10,2,FALSE)</f>
        <v>Stirling</v>
      </c>
      <c r="D1807">
        <f t="shared" si="28"/>
        <v>15.7</v>
      </c>
      <c r="E1807" t="s">
        <v>13</v>
      </c>
      <c r="F1807" t="s">
        <v>11</v>
      </c>
      <c r="G1807">
        <v>6373</v>
      </c>
    </row>
    <row r="1808" spans="1:7" x14ac:dyDescent="0.3">
      <c r="A1808" s="1">
        <v>44263</v>
      </c>
      <c r="B1808" t="s">
        <v>30</v>
      </c>
      <c r="C1808" t="str">
        <f>VLOOKUP(B1808,[1]Store_Code!$A$2:$B$10,2,FALSE)</f>
        <v>Edinburgh</v>
      </c>
      <c r="D1808">
        <f t="shared" si="28"/>
        <v>29</v>
      </c>
      <c r="E1808" t="s">
        <v>8</v>
      </c>
      <c r="F1808" t="s">
        <v>9</v>
      </c>
      <c r="G1808">
        <v>16971</v>
      </c>
    </row>
    <row r="1809" spans="1:7" x14ac:dyDescent="0.3">
      <c r="A1809" s="1">
        <v>44263</v>
      </c>
      <c r="B1809" t="s">
        <v>30</v>
      </c>
      <c r="C1809" t="str">
        <f>VLOOKUP(B1809,[1]Store_Code!$A$2:$B$10,2,FALSE)</f>
        <v>Edinburgh</v>
      </c>
      <c r="D1809">
        <f t="shared" si="28"/>
        <v>39</v>
      </c>
      <c r="E1809" t="s">
        <v>10</v>
      </c>
      <c r="F1809" t="s">
        <v>11</v>
      </c>
      <c r="G1809">
        <v>59775</v>
      </c>
    </row>
    <row r="1810" spans="1:7" x14ac:dyDescent="0.3">
      <c r="A1810" s="1">
        <v>44263</v>
      </c>
      <c r="B1810" t="s">
        <v>30</v>
      </c>
      <c r="C1810" t="str">
        <f>VLOOKUP(B1810,[1]Store_Code!$A$2:$B$10,2,FALSE)</f>
        <v>Edinburgh</v>
      </c>
      <c r="D1810">
        <f t="shared" si="28"/>
        <v>24</v>
      </c>
      <c r="E1810" t="s">
        <v>13</v>
      </c>
      <c r="F1810" t="s">
        <v>9</v>
      </c>
      <c r="G1810">
        <v>10572</v>
      </c>
    </row>
    <row r="1811" spans="1:7" x14ac:dyDescent="0.3">
      <c r="A1811" s="1">
        <v>44264</v>
      </c>
      <c r="B1811" t="s">
        <v>7</v>
      </c>
      <c r="C1811" t="str">
        <f>VLOOKUP(B1811,[1]Store_Code!$A$2:$B$10,2,FALSE)</f>
        <v>Perth</v>
      </c>
      <c r="D1811">
        <f t="shared" si="28"/>
        <v>18</v>
      </c>
      <c r="E1811" t="s">
        <v>8</v>
      </c>
      <c r="F1811" t="s">
        <v>11</v>
      </c>
      <c r="G1811">
        <v>3516</v>
      </c>
    </row>
    <row r="1812" spans="1:7" x14ac:dyDescent="0.3">
      <c r="A1812" s="1">
        <v>44264</v>
      </c>
      <c r="B1812" t="s">
        <v>7</v>
      </c>
      <c r="C1812" t="str">
        <f>VLOOKUP(B1812,[1]Store_Code!$A$2:$B$10,2,FALSE)</f>
        <v>Perth</v>
      </c>
      <c r="D1812">
        <f t="shared" si="28"/>
        <v>19</v>
      </c>
      <c r="E1812" t="s">
        <v>10</v>
      </c>
      <c r="F1812" t="s">
        <v>9</v>
      </c>
      <c r="G1812">
        <v>27488</v>
      </c>
    </row>
    <row r="1813" spans="1:7" x14ac:dyDescent="0.3">
      <c r="A1813" s="1">
        <v>44264</v>
      </c>
      <c r="B1813" t="s">
        <v>7</v>
      </c>
      <c r="C1813" t="str">
        <f>VLOOKUP(B1813,[1]Store_Code!$A$2:$B$10,2,FALSE)</f>
        <v>Perth</v>
      </c>
      <c r="D1813">
        <f t="shared" si="28"/>
        <v>13</v>
      </c>
      <c r="E1813" t="s">
        <v>13</v>
      </c>
      <c r="F1813" t="s">
        <v>11</v>
      </c>
      <c r="G1813">
        <v>5780</v>
      </c>
    </row>
    <row r="1814" spans="1:7" x14ac:dyDescent="0.3">
      <c r="A1814" s="1">
        <v>44264</v>
      </c>
      <c r="B1814" t="s">
        <v>15</v>
      </c>
      <c r="C1814" t="str">
        <f>VLOOKUP(B1814,[1]Store_Code!$A$2:$B$10,2,FALSE)</f>
        <v>Aberdeen</v>
      </c>
      <c r="D1814">
        <f t="shared" si="28"/>
        <v>24</v>
      </c>
      <c r="E1814" t="s">
        <v>8</v>
      </c>
      <c r="F1814" t="s">
        <v>11</v>
      </c>
      <c r="G1814">
        <v>13465</v>
      </c>
    </row>
    <row r="1815" spans="1:7" x14ac:dyDescent="0.3">
      <c r="A1815" s="1">
        <v>44264</v>
      </c>
      <c r="B1815" t="s">
        <v>15</v>
      </c>
      <c r="C1815" t="str">
        <f>VLOOKUP(B1815,[1]Store_Code!$A$2:$B$10,2,FALSE)</f>
        <v>Aberdeen</v>
      </c>
      <c r="D1815">
        <f t="shared" si="28"/>
        <v>28</v>
      </c>
      <c r="E1815" t="s">
        <v>10</v>
      </c>
      <c r="F1815" t="s">
        <v>9</v>
      </c>
      <c r="G1815">
        <v>41002</v>
      </c>
    </row>
    <row r="1816" spans="1:7" x14ac:dyDescent="0.3">
      <c r="A1816" s="1">
        <v>44264</v>
      </c>
      <c r="B1816" t="s">
        <v>15</v>
      </c>
      <c r="C1816" t="str">
        <f>VLOOKUP(B1816,[1]Store_Code!$A$2:$B$10,2,FALSE)</f>
        <v>Aberdeen</v>
      </c>
      <c r="D1816">
        <f t="shared" si="28"/>
        <v>16</v>
      </c>
      <c r="E1816" t="s">
        <v>13</v>
      </c>
      <c r="F1816" t="s">
        <v>9</v>
      </c>
      <c r="G1816">
        <v>7353</v>
      </c>
    </row>
    <row r="1817" spans="1:7" x14ac:dyDescent="0.3">
      <c r="A1817" s="1">
        <v>44264</v>
      </c>
      <c r="B1817" t="s">
        <v>19</v>
      </c>
      <c r="C1817" t="str">
        <f>VLOOKUP(B1817,[1]Store_Code!$A$2:$B$10,2,FALSE)</f>
        <v>St Andrews</v>
      </c>
      <c r="D1817">
        <f t="shared" si="28"/>
        <v>15</v>
      </c>
      <c r="E1817" t="s">
        <v>8</v>
      </c>
      <c r="F1817" t="s">
        <v>9</v>
      </c>
      <c r="G1817">
        <v>7271</v>
      </c>
    </row>
    <row r="1818" spans="1:7" x14ac:dyDescent="0.3">
      <c r="A1818" s="1">
        <v>44264</v>
      </c>
      <c r="B1818" t="s">
        <v>19</v>
      </c>
      <c r="C1818" t="str">
        <f>VLOOKUP(B1818,[1]Store_Code!$A$2:$B$10,2,FALSE)</f>
        <v>St Andrews</v>
      </c>
      <c r="D1818">
        <f t="shared" si="28"/>
        <v>19</v>
      </c>
      <c r="E1818" t="s">
        <v>10</v>
      </c>
      <c r="F1818" t="s">
        <v>9</v>
      </c>
      <c r="G1818">
        <v>20665</v>
      </c>
    </row>
    <row r="1819" spans="1:7" x14ac:dyDescent="0.3">
      <c r="A1819" s="1">
        <v>44264</v>
      </c>
      <c r="B1819" t="s">
        <v>19</v>
      </c>
      <c r="C1819" t="str">
        <f>VLOOKUP(B1819,[1]Store_Code!$A$2:$B$10,2,FALSE)</f>
        <v>St Andrews</v>
      </c>
      <c r="D1819">
        <f t="shared" si="28"/>
        <v>10</v>
      </c>
      <c r="E1819" t="s">
        <v>13</v>
      </c>
      <c r="F1819" t="s">
        <v>11</v>
      </c>
      <c r="G1819">
        <v>4747</v>
      </c>
    </row>
    <row r="1820" spans="1:7" x14ac:dyDescent="0.3">
      <c r="A1820" s="1">
        <v>44264</v>
      </c>
      <c r="B1820" t="s">
        <v>23</v>
      </c>
      <c r="C1820" t="str">
        <f>VLOOKUP(B1820,[1]Store_Code!$A$2:$B$10,2,FALSE)</f>
        <v>Dundee</v>
      </c>
      <c r="D1820">
        <f t="shared" si="28"/>
        <v>23</v>
      </c>
      <c r="E1820" t="s">
        <v>8</v>
      </c>
      <c r="F1820" t="s">
        <v>9</v>
      </c>
      <c r="G1820">
        <v>13354</v>
      </c>
    </row>
    <row r="1821" spans="1:7" x14ac:dyDescent="0.3">
      <c r="A1821" s="1">
        <v>44264</v>
      </c>
      <c r="B1821" t="s">
        <v>23</v>
      </c>
      <c r="C1821" t="str">
        <f>VLOOKUP(B1821,[1]Store_Code!$A$2:$B$10,2,FALSE)</f>
        <v>Dundee</v>
      </c>
      <c r="D1821">
        <f t="shared" si="28"/>
        <v>30</v>
      </c>
      <c r="E1821" t="s">
        <v>10</v>
      </c>
      <c r="F1821" t="s">
        <v>11</v>
      </c>
      <c r="G1821">
        <v>39537</v>
      </c>
    </row>
    <row r="1822" spans="1:7" x14ac:dyDescent="0.3">
      <c r="A1822" s="1">
        <v>44264</v>
      </c>
      <c r="B1822" t="s">
        <v>23</v>
      </c>
      <c r="C1822" t="str">
        <f>VLOOKUP(B1822,[1]Store_Code!$A$2:$B$10,2,FALSE)</f>
        <v>Dundee</v>
      </c>
      <c r="D1822">
        <f t="shared" si="28"/>
        <v>22</v>
      </c>
      <c r="E1822" t="s">
        <v>13</v>
      </c>
      <c r="F1822" t="s">
        <v>11</v>
      </c>
      <c r="G1822">
        <v>6826</v>
      </c>
    </row>
    <row r="1823" spans="1:7" x14ac:dyDescent="0.3">
      <c r="A1823" s="1">
        <v>44264</v>
      </c>
      <c r="B1823" t="s">
        <v>26</v>
      </c>
      <c r="C1823" t="str">
        <f>VLOOKUP(B1823,[1]Store_Code!$A$2:$B$10,2,FALSE)</f>
        <v>Glasgow</v>
      </c>
      <c r="D1823">
        <f t="shared" si="28"/>
        <v>31</v>
      </c>
      <c r="E1823" t="s">
        <v>8</v>
      </c>
      <c r="F1823" t="s">
        <v>9</v>
      </c>
      <c r="G1823">
        <v>29665</v>
      </c>
    </row>
    <row r="1824" spans="1:7" x14ac:dyDescent="0.3">
      <c r="A1824" s="1">
        <v>44264</v>
      </c>
      <c r="B1824" t="s">
        <v>26</v>
      </c>
      <c r="C1824" t="str">
        <f>VLOOKUP(B1824,[1]Store_Code!$A$2:$B$10,2,FALSE)</f>
        <v>Glasgow</v>
      </c>
      <c r="D1824">
        <f t="shared" si="28"/>
        <v>44</v>
      </c>
      <c r="E1824" t="s">
        <v>10</v>
      </c>
      <c r="F1824" t="s">
        <v>9</v>
      </c>
      <c r="G1824">
        <v>92993</v>
      </c>
    </row>
    <row r="1825" spans="1:7" x14ac:dyDescent="0.3">
      <c r="A1825" s="1">
        <v>44264</v>
      </c>
      <c r="B1825" t="s">
        <v>26</v>
      </c>
      <c r="C1825" t="str">
        <f>VLOOKUP(B1825,[1]Store_Code!$A$2:$B$10,2,FALSE)</f>
        <v>Glasgow</v>
      </c>
      <c r="D1825">
        <f t="shared" si="28"/>
        <v>26</v>
      </c>
      <c r="E1825" t="s">
        <v>13</v>
      </c>
      <c r="F1825" t="s">
        <v>11</v>
      </c>
      <c r="G1825">
        <v>10099</v>
      </c>
    </row>
    <row r="1826" spans="1:7" x14ac:dyDescent="0.3">
      <c r="A1826" s="1">
        <v>44264</v>
      </c>
      <c r="B1826" t="s">
        <v>27</v>
      </c>
      <c r="C1826" t="str">
        <f>VLOOKUP(B1826,[1]Store_Code!$A$2:$B$10,2,FALSE)</f>
        <v>Dumfries</v>
      </c>
      <c r="D1826">
        <f t="shared" si="28"/>
        <v>13</v>
      </c>
      <c r="E1826" t="s">
        <v>8</v>
      </c>
      <c r="F1826" t="s">
        <v>9</v>
      </c>
      <c r="G1826">
        <v>8706</v>
      </c>
    </row>
    <row r="1827" spans="1:7" x14ac:dyDescent="0.3">
      <c r="A1827" s="1">
        <v>44264</v>
      </c>
      <c r="B1827" t="s">
        <v>27</v>
      </c>
      <c r="C1827" t="str">
        <f>VLOOKUP(B1827,[1]Store_Code!$A$2:$B$10,2,FALSE)</f>
        <v>Dumfries</v>
      </c>
      <c r="D1827">
        <f t="shared" si="28"/>
        <v>18</v>
      </c>
      <c r="E1827" t="s">
        <v>10</v>
      </c>
      <c r="F1827" t="s">
        <v>9</v>
      </c>
      <c r="G1827">
        <v>21087</v>
      </c>
    </row>
    <row r="1828" spans="1:7" x14ac:dyDescent="0.3">
      <c r="A1828" s="1">
        <v>44264</v>
      </c>
      <c r="B1828" t="s">
        <v>27</v>
      </c>
      <c r="C1828" t="str">
        <f>VLOOKUP(B1828,[1]Store_Code!$A$2:$B$10,2,FALSE)</f>
        <v>Dumfries</v>
      </c>
      <c r="D1828">
        <f t="shared" si="28"/>
        <v>9</v>
      </c>
      <c r="E1828" t="s">
        <v>13</v>
      </c>
      <c r="F1828" t="s">
        <v>11</v>
      </c>
      <c r="G1828">
        <v>2995</v>
      </c>
    </row>
    <row r="1829" spans="1:7" x14ac:dyDescent="0.3">
      <c r="A1829" s="1">
        <v>44264</v>
      </c>
      <c r="B1829" t="s">
        <v>28</v>
      </c>
      <c r="C1829" t="str">
        <f>VLOOKUP(B1829,[1]Store_Code!$A$2:$B$10,2,FALSE)</f>
        <v>Inverness</v>
      </c>
      <c r="D1829">
        <f t="shared" si="28"/>
        <v>22</v>
      </c>
      <c r="E1829" t="s">
        <v>8</v>
      </c>
      <c r="F1829" t="s">
        <v>11</v>
      </c>
      <c r="G1829">
        <v>11412</v>
      </c>
    </row>
    <row r="1830" spans="1:7" x14ac:dyDescent="0.3">
      <c r="A1830" s="1">
        <v>44264</v>
      </c>
      <c r="B1830" t="s">
        <v>28</v>
      </c>
      <c r="C1830" t="str">
        <f>VLOOKUP(B1830,[1]Store_Code!$A$2:$B$10,2,FALSE)</f>
        <v>Inverness</v>
      </c>
      <c r="D1830">
        <f t="shared" si="28"/>
        <v>20</v>
      </c>
      <c r="E1830" t="s">
        <v>10</v>
      </c>
      <c r="F1830" t="s">
        <v>9</v>
      </c>
      <c r="G1830">
        <v>34357</v>
      </c>
    </row>
    <row r="1831" spans="1:7" x14ac:dyDescent="0.3">
      <c r="A1831" s="1">
        <v>44264</v>
      </c>
      <c r="B1831" t="s">
        <v>28</v>
      </c>
      <c r="C1831" t="str">
        <f>VLOOKUP(B1831,[1]Store_Code!$A$2:$B$10,2,FALSE)</f>
        <v>Inverness</v>
      </c>
      <c r="D1831">
        <f t="shared" si="28"/>
        <v>20</v>
      </c>
      <c r="E1831" t="s">
        <v>13</v>
      </c>
      <c r="F1831" t="s">
        <v>11</v>
      </c>
      <c r="G1831">
        <v>4942</v>
      </c>
    </row>
    <row r="1832" spans="1:7" x14ac:dyDescent="0.3">
      <c r="A1832" s="1">
        <v>44264</v>
      </c>
      <c r="B1832" t="s">
        <v>29</v>
      </c>
      <c r="C1832" t="str">
        <f>VLOOKUP(B1832,[1]Store_Code!$A$2:$B$10,2,FALSE)</f>
        <v>Stirling</v>
      </c>
      <c r="D1832">
        <f t="shared" si="28"/>
        <v>22</v>
      </c>
      <c r="E1832" t="s">
        <v>8</v>
      </c>
      <c r="F1832" t="s">
        <v>9</v>
      </c>
      <c r="G1832">
        <v>10016</v>
      </c>
    </row>
    <row r="1833" spans="1:7" x14ac:dyDescent="0.3">
      <c r="A1833" s="1">
        <v>44264</v>
      </c>
      <c r="B1833" t="s">
        <v>29</v>
      </c>
      <c r="C1833" t="str">
        <f>VLOOKUP(B1833,[1]Store_Code!$A$2:$B$10,2,FALSE)</f>
        <v>Stirling</v>
      </c>
      <c r="D1833">
        <f t="shared" si="28"/>
        <v>21</v>
      </c>
      <c r="E1833" t="s">
        <v>10</v>
      </c>
      <c r="F1833" t="s">
        <v>9</v>
      </c>
      <c r="G1833">
        <v>27677</v>
      </c>
    </row>
    <row r="1834" spans="1:7" x14ac:dyDescent="0.3">
      <c r="A1834" s="1">
        <v>44264</v>
      </c>
      <c r="B1834" t="s">
        <v>29</v>
      </c>
      <c r="C1834" t="str">
        <f>VLOOKUP(B1834,[1]Store_Code!$A$2:$B$10,2,FALSE)</f>
        <v>Stirling</v>
      </c>
      <c r="D1834">
        <f t="shared" si="28"/>
        <v>15.7</v>
      </c>
      <c r="E1834" t="s">
        <v>13</v>
      </c>
      <c r="F1834" t="s">
        <v>11</v>
      </c>
      <c r="G1834">
        <v>4955</v>
      </c>
    </row>
    <row r="1835" spans="1:7" x14ac:dyDescent="0.3">
      <c r="A1835" s="1">
        <v>44264</v>
      </c>
      <c r="B1835" t="s">
        <v>30</v>
      </c>
      <c r="C1835" t="str">
        <f>VLOOKUP(B1835,[1]Store_Code!$A$2:$B$10,2,FALSE)</f>
        <v>Edinburgh</v>
      </c>
      <c r="D1835">
        <f t="shared" si="28"/>
        <v>29</v>
      </c>
      <c r="E1835" t="s">
        <v>8</v>
      </c>
      <c r="F1835" t="s">
        <v>9</v>
      </c>
      <c r="G1835">
        <v>16693</v>
      </c>
    </row>
    <row r="1836" spans="1:7" x14ac:dyDescent="0.3">
      <c r="A1836" s="1">
        <v>44264</v>
      </c>
      <c r="B1836" t="s">
        <v>30</v>
      </c>
      <c r="C1836" t="str">
        <f>VLOOKUP(B1836,[1]Store_Code!$A$2:$B$10,2,FALSE)</f>
        <v>Edinburgh</v>
      </c>
      <c r="D1836">
        <f t="shared" si="28"/>
        <v>39</v>
      </c>
      <c r="E1836" t="s">
        <v>10</v>
      </c>
      <c r="F1836" t="s">
        <v>11</v>
      </c>
      <c r="G1836">
        <v>59306</v>
      </c>
    </row>
    <row r="1837" spans="1:7" x14ac:dyDescent="0.3">
      <c r="A1837" s="1">
        <v>44264</v>
      </c>
      <c r="B1837" t="s">
        <v>30</v>
      </c>
      <c r="C1837" t="str">
        <f>VLOOKUP(B1837,[1]Store_Code!$A$2:$B$10,2,FALSE)</f>
        <v>Edinburgh</v>
      </c>
      <c r="D1837">
        <f t="shared" si="28"/>
        <v>24</v>
      </c>
      <c r="E1837" t="s">
        <v>13</v>
      </c>
      <c r="F1837" t="s">
        <v>9</v>
      </c>
      <c r="G1837">
        <v>8444</v>
      </c>
    </row>
    <row r="1838" spans="1:7" x14ac:dyDescent="0.3">
      <c r="A1838" s="1">
        <v>44265</v>
      </c>
      <c r="B1838" t="s">
        <v>7</v>
      </c>
      <c r="C1838" t="str">
        <f>VLOOKUP(B1838,[1]Store_Code!$A$2:$B$10,2,FALSE)</f>
        <v>Perth</v>
      </c>
      <c r="D1838">
        <f t="shared" si="28"/>
        <v>18</v>
      </c>
      <c r="E1838" t="s">
        <v>8</v>
      </c>
      <c r="F1838" t="s">
        <v>11</v>
      </c>
      <c r="G1838">
        <v>4980</v>
      </c>
    </row>
    <row r="1839" spans="1:7" x14ac:dyDescent="0.3">
      <c r="A1839" s="1">
        <v>44265</v>
      </c>
      <c r="B1839" t="s">
        <v>7</v>
      </c>
      <c r="C1839" t="str">
        <f>VLOOKUP(B1839,[1]Store_Code!$A$2:$B$10,2,FALSE)</f>
        <v>Perth</v>
      </c>
      <c r="D1839">
        <f t="shared" si="28"/>
        <v>19</v>
      </c>
      <c r="E1839" t="s">
        <v>10</v>
      </c>
      <c r="F1839" t="s">
        <v>9</v>
      </c>
      <c r="G1839">
        <v>28826</v>
      </c>
    </row>
    <row r="1840" spans="1:7" x14ac:dyDescent="0.3">
      <c r="A1840" s="1">
        <v>44265</v>
      </c>
      <c r="B1840" t="s">
        <v>7</v>
      </c>
      <c r="C1840" t="str">
        <f>VLOOKUP(B1840,[1]Store_Code!$A$2:$B$10,2,FALSE)</f>
        <v>Perth</v>
      </c>
      <c r="D1840">
        <f t="shared" si="28"/>
        <v>13</v>
      </c>
      <c r="E1840" t="s">
        <v>13</v>
      </c>
      <c r="F1840" t="s">
        <v>11</v>
      </c>
      <c r="G1840">
        <v>6156</v>
      </c>
    </row>
    <row r="1841" spans="1:7" x14ac:dyDescent="0.3">
      <c r="A1841" s="1">
        <v>44265</v>
      </c>
      <c r="B1841" t="s">
        <v>15</v>
      </c>
      <c r="C1841" t="str">
        <f>VLOOKUP(B1841,[1]Store_Code!$A$2:$B$10,2,FALSE)</f>
        <v>Aberdeen</v>
      </c>
      <c r="D1841">
        <f t="shared" si="28"/>
        <v>24</v>
      </c>
      <c r="E1841" t="s">
        <v>8</v>
      </c>
      <c r="F1841" t="s">
        <v>11</v>
      </c>
      <c r="G1841">
        <v>13591</v>
      </c>
    </row>
    <row r="1842" spans="1:7" x14ac:dyDescent="0.3">
      <c r="A1842" s="1">
        <v>44265</v>
      </c>
      <c r="B1842" t="s">
        <v>15</v>
      </c>
      <c r="C1842" t="str">
        <f>VLOOKUP(B1842,[1]Store_Code!$A$2:$B$10,2,FALSE)</f>
        <v>Aberdeen</v>
      </c>
      <c r="D1842">
        <f t="shared" si="28"/>
        <v>28</v>
      </c>
      <c r="E1842" t="s">
        <v>10</v>
      </c>
      <c r="F1842" t="s">
        <v>9</v>
      </c>
      <c r="G1842">
        <v>43108</v>
      </c>
    </row>
    <row r="1843" spans="1:7" x14ac:dyDescent="0.3">
      <c r="A1843" s="1">
        <v>44265</v>
      </c>
      <c r="B1843" t="s">
        <v>15</v>
      </c>
      <c r="C1843" t="str">
        <f>VLOOKUP(B1843,[1]Store_Code!$A$2:$B$10,2,FALSE)</f>
        <v>Aberdeen</v>
      </c>
      <c r="D1843">
        <f t="shared" si="28"/>
        <v>16</v>
      </c>
      <c r="E1843" t="s">
        <v>13</v>
      </c>
      <c r="F1843" t="s">
        <v>9</v>
      </c>
      <c r="G1843">
        <v>7731</v>
      </c>
    </row>
    <row r="1844" spans="1:7" x14ac:dyDescent="0.3">
      <c r="A1844" s="1">
        <v>44265</v>
      </c>
      <c r="B1844" t="s">
        <v>19</v>
      </c>
      <c r="C1844" t="str">
        <f>VLOOKUP(B1844,[1]Store_Code!$A$2:$B$10,2,FALSE)</f>
        <v>St Andrews</v>
      </c>
      <c r="D1844">
        <f t="shared" si="28"/>
        <v>15</v>
      </c>
      <c r="E1844" t="s">
        <v>8</v>
      </c>
      <c r="F1844" t="s">
        <v>9</v>
      </c>
      <c r="G1844">
        <v>7338</v>
      </c>
    </row>
    <row r="1845" spans="1:7" x14ac:dyDescent="0.3">
      <c r="A1845" s="1">
        <v>44265</v>
      </c>
      <c r="B1845" t="s">
        <v>19</v>
      </c>
      <c r="C1845" t="str">
        <f>VLOOKUP(B1845,[1]Store_Code!$A$2:$B$10,2,FALSE)</f>
        <v>St Andrews</v>
      </c>
      <c r="D1845">
        <f t="shared" si="28"/>
        <v>19</v>
      </c>
      <c r="E1845" t="s">
        <v>10</v>
      </c>
      <c r="F1845" t="s">
        <v>9</v>
      </c>
      <c r="G1845">
        <v>21726</v>
      </c>
    </row>
    <row r="1846" spans="1:7" x14ac:dyDescent="0.3">
      <c r="A1846" s="1">
        <v>44265</v>
      </c>
      <c r="B1846" t="s">
        <v>19</v>
      </c>
      <c r="C1846" t="str">
        <f>VLOOKUP(B1846,[1]Store_Code!$A$2:$B$10,2,FALSE)</f>
        <v>St Andrews</v>
      </c>
      <c r="D1846">
        <f t="shared" si="28"/>
        <v>10</v>
      </c>
      <c r="E1846" t="s">
        <v>13</v>
      </c>
      <c r="F1846" t="s">
        <v>11</v>
      </c>
      <c r="G1846">
        <v>5056</v>
      </c>
    </row>
    <row r="1847" spans="1:7" x14ac:dyDescent="0.3">
      <c r="A1847" s="1">
        <v>44265</v>
      </c>
      <c r="B1847" t="s">
        <v>23</v>
      </c>
      <c r="C1847" t="str">
        <f>VLOOKUP(B1847,[1]Store_Code!$A$2:$B$10,2,FALSE)</f>
        <v>Dundee</v>
      </c>
      <c r="D1847">
        <f t="shared" si="28"/>
        <v>23</v>
      </c>
      <c r="E1847" t="s">
        <v>8</v>
      </c>
      <c r="F1847" t="s">
        <v>9</v>
      </c>
      <c r="G1847">
        <v>13479</v>
      </c>
    </row>
    <row r="1848" spans="1:7" x14ac:dyDescent="0.3">
      <c r="A1848" s="1">
        <v>44265</v>
      </c>
      <c r="B1848" t="s">
        <v>23</v>
      </c>
      <c r="C1848" t="str">
        <f>VLOOKUP(B1848,[1]Store_Code!$A$2:$B$10,2,FALSE)</f>
        <v>Dundee</v>
      </c>
      <c r="D1848">
        <f t="shared" si="28"/>
        <v>30</v>
      </c>
      <c r="E1848" t="s">
        <v>10</v>
      </c>
      <c r="F1848" t="s">
        <v>11</v>
      </c>
      <c r="G1848">
        <v>41569</v>
      </c>
    </row>
    <row r="1849" spans="1:7" x14ac:dyDescent="0.3">
      <c r="A1849" s="1">
        <v>44265</v>
      </c>
      <c r="B1849" t="s">
        <v>23</v>
      </c>
      <c r="C1849" t="str">
        <f>VLOOKUP(B1849,[1]Store_Code!$A$2:$B$10,2,FALSE)</f>
        <v>Dundee</v>
      </c>
      <c r="D1849">
        <f t="shared" si="28"/>
        <v>22</v>
      </c>
      <c r="E1849" t="s">
        <v>13</v>
      </c>
      <c r="F1849" t="s">
        <v>11</v>
      </c>
      <c r="G1849">
        <v>7269</v>
      </c>
    </row>
    <row r="1850" spans="1:7" x14ac:dyDescent="0.3">
      <c r="A1850" s="1">
        <v>44265</v>
      </c>
      <c r="B1850" t="s">
        <v>26</v>
      </c>
      <c r="C1850" t="str">
        <f>VLOOKUP(B1850,[1]Store_Code!$A$2:$B$10,2,FALSE)</f>
        <v>Glasgow</v>
      </c>
      <c r="D1850">
        <f t="shared" si="28"/>
        <v>31</v>
      </c>
      <c r="E1850" t="s">
        <v>8</v>
      </c>
      <c r="F1850" t="s">
        <v>9</v>
      </c>
      <c r="G1850">
        <v>29941</v>
      </c>
    </row>
    <row r="1851" spans="1:7" x14ac:dyDescent="0.3">
      <c r="A1851" s="1">
        <v>44265</v>
      </c>
      <c r="B1851" t="s">
        <v>26</v>
      </c>
      <c r="C1851" t="str">
        <f>VLOOKUP(B1851,[1]Store_Code!$A$2:$B$10,2,FALSE)</f>
        <v>Glasgow</v>
      </c>
      <c r="D1851">
        <f t="shared" si="28"/>
        <v>44</v>
      </c>
      <c r="E1851" t="s">
        <v>10</v>
      </c>
      <c r="F1851" t="s">
        <v>9</v>
      </c>
      <c r="G1851">
        <v>97769</v>
      </c>
    </row>
    <row r="1852" spans="1:7" x14ac:dyDescent="0.3">
      <c r="A1852" s="1">
        <v>44265</v>
      </c>
      <c r="B1852" t="s">
        <v>26</v>
      </c>
      <c r="C1852" t="str">
        <f>VLOOKUP(B1852,[1]Store_Code!$A$2:$B$10,2,FALSE)</f>
        <v>Glasgow</v>
      </c>
      <c r="D1852">
        <f t="shared" si="28"/>
        <v>26</v>
      </c>
      <c r="E1852" t="s">
        <v>13</v>
      </c>
      <c r="F1852" t="s">
        <v>11</v>
      </c>
      <c r="G1852">
        <v>10756</v>
      </c>
    </row>
    <row r="1853" spans="1:7" x14ac:dyDescent="0.3">
      <c r="A1853" s="1">
        <v>44265</v>
      </c>
      <c r="B1853" t="s">
        <v>27</v>
      </c>
      <c r="C1853" t="str">
        <f>VLOOKUP(B1853,[1]Store_Code!$A$2:$B$10,2,FALSE)</f>
        <v>Dumfries</v>
      </c>
      <c r="D1853">
        <f t="shared" si="28"/>
        <v>13</v>
      </c>
      <c r="E1853" t="s">
        <v>8</v>
      </c>
      <c r="F1853" t="s">
        <v>9</v>
      </c>
      <c r="G1853">
        <v>8786</v>
      </c>
    </row>
    <row r="1854" spans="1:7" x14ac:dyDescent="0.3">
      <c r="A1854" s="1">
        <v>44265</v>
      </c>
      <c r="B1854" t="s">
        <v>27</v>
      </c>
      <c r="C1854" t="str">
        <f>VLOOKUP(B1854,[1]Store_Code!$A$2:$B$10,2,FALSE)</f>
        <v>Dumfries</v>
      </c>
      <c r="D1854">
        <f t="shared" si="28"/>
        <v>18</v>
      </c>
      <c r="E1854" t="s">
        <v>10</v>
      </c>
      <c r="F1854" t="s">
        <v>9</v>
      </c>
      <c r="G1854">
        <v>22170</v>
      </c>
    </row>
    <row r="1855" spans="1:7" x14ac:dyDescent="0.3">
      <c r="A1855" s="1">
        <v>44265</v>
      </c>
      <c r="B1855" t="s">
        <v>27</v>
      </c>
      <c r="C1855" t="str">
        <f>VLOOKUP(B1855,[1]Store_Code!$A$2:$B$10,2,FALSE)</f>
        <v>Dumfries</v>
      </c>
      <c r="D1855">
        <f t="shared" si="28"/>
        <v>9</v>
      </c>
      <c r="E1855" t="s">
        <v>13</v>
      </c>
      <c r="F1855" t="s">
        <v>11</v>
      </c>
      <c r="G1855">
        <v>3190</v>
      </c>
    </row>
    <row r="1856" spans="1:7" x14ac:dyDescent="0.3">
      <c r="A1856" s="1">
        <v>44265</v>
      </c>
      <c r="B1856" t="s">
        <v>28</v>
      </c>
      <c r="C1856" t="str">
        <f>VLOOKUP(B1856,[1]Store_Code!$A$2:$B$10,2,FALSE)</f>
        <v>Inverness</v>
      </c>
      <c r="D1856">
        <f t="shared" si="28"/>
        <v>22</v>
      </c>
      <c r="E1856" t="s">
        <v>8</v>
      </c>
      <c r="F1856" t="s">
        <v>11</v>
      </c>
      <c r="G1856">
        <v>11525</v>
      </c>
    </row>
    <row r="1857" spans="1:7" x14ac:dyDescent="0.3">
      <c r="A1857" s="1">
        <v>44265</v>
      </c>
      <c r="B1857" t="s">
        <v>28</v>
      </c>
      <c r="C1857" t="str">
        <f>VLOOKUP(B1857,[1]Store_Code!$A$2:$B$10,2,FALSE)</f>
        <v>Inverness</v>
      </c>
      <c r="D1857">
        <f t="shared" si="28"/>
        <v>20</v>
      </c>
      <c r="E1857" t="s">
        <v>10</v>
      </c>
      <c r="F1857" t="s">
        <v>9</v>
      </c>
      <c r="G1857">
        <v>36121</v>
      </c>
    </row>
    <row r="1858" spans="1:7" x14ac:dyDescent="0.3">
      <c r="A1858" s="1">
        <v>44265</v>
      </c>
      <c r="B1858" t="s">
        <v>28</v>
      </c>
      <c r="C1858" t="str">
        <f>VLOOKUP(B1858,[1]Store_Code!$A$2:$B$10,2,FALSE)</f>
        <v>Inverness</v>
      </c>
      <c r="D1858">
        <f t="shared" ref="D1858:D1921" si="29">INDEX($I$4:$K$12,MATCH(C1858,$H$4:$H$12,0),MATCH(E1858,I$3:K$3,0))</f>
        <v>20</v>
      </c>
      <c r="E1858" t="s">
        <v>13</v>
      </c>
      <c r="F1858" t="s">
        <v>11</v>
      </c>
      <c r="G1858">
        <v>5265</v>
      </c>
    </row>
    <row r="1859" spans="1:7" x14ac:dyDescent="0.3">
      <c r="A1859" s="1">
        <v>44265</v>
      </c>
      <c r="B1859" t="s">
        <v>29</v>
      </c>
      <c r="C1859" t="str">
        <f>VLOOKUP(B1859,[1]Store_Code!$A$2:$B$10,2,FALSE)</f>
        <v>Stirling</v>
      </c>
      <c r="D1859">
        <f t="shared" si="29"/>
        <v>22</v>
      </c>
      <c r="E1859" t="s">
        <v>8</v>
      </c>
      <c r="F1859" t="s">
        <v>9</v>
      </c>
      <c r="G1859">
        <v>10109</v>
      </c>
    </row>
    <row r="1860" spans="1:7" x14ac:dyDescent="0.3">
      <c r="A1860" s="1">
        <v>44265</v>
      </c>
      <c r="B1860" t="s">
        <v>29</v>
      </c>
      <c r="C1860" t="str">
        <f>VLOOKUP(B1860,[1]Store_Code!$A$2:$B$10,2,FALSE)</f>
        <v>Stirling</v>
      </c>
      <c r="D1860">
        <f t="shared" si="29"/>
        <v>21</v>
      </c>
      <c r="E1860" t="s">
        <v>10</v>
      </c>
      <c r="F1860" t="s">
        <v>9</v>
      </c>
      <c r="G1860">
        <v>29098</v>
      </c>
    </row>
    <row r="1861" spans="1:7" x14ac:dyDescent="0.3">
      <c r="A1861" s="1">
        <v>44265</v>
      </c>
      <c r="B1861" t="s">
        <v>29</v>
      </c>
      <c r="C1861" t="str">
        <f>VLOOKUP(B1861,[1]Store_Code!$A$2:$B$10,2,FALSE)</f>
        <v>Stirling</v>
      </c>
      <c r="D1861">
        <f t="shared" si="29"/>
        <v>15.7</v>
      </c>
      <c r="E1861" t="s">
        <v>13</v>
      </c>
      <c r="F1861" t="s">
        <v>11</v>
      </c>
      <c r="G1861">
        <v>5277</v>
      </c>
    </row>
    <row r="1862" spans="1:7" x14ac:dyDescent="0.3">
      <c r="A1862" s="1">
        <v>44265</v>
      </c>
      <c r="B1862" t="s">
        <v>30</v>
      </c>
      <c r="C1862" t="str">
        <f>VLOOKUP(B1862,[1]Store_Code!$A$2:$B$10,2,FALSE)</f>
        <v>Edinburgh</v>
      </c>
      <c r="D1862">
        <f t="shared" si="29"/>
        <v>29</v>
      </c>
      <c r="E1862" t="s">
        <v>8</v>
      </c>
      <c r="F1862" t="s">
        <v>9</v>
      </c>
      <c r="G1862">
        <v>16849</v>
      </c>
    </row>
    <row r="1863" spans="1:7" x14ac:dyDescent="0.3">
      <c r="A1863" s="1">
        <v>44265</v>
      </c>
      <c r="B1863" t="s">
        <v>30</v>
      </c>
      <c r="C1863" t="str">
        <f>VLOOKUP(B1863,[1]Store_Code!$A$2:$B$10,2,FALSE)</f>
        <v>Edinburgh</v>
      </c>
      <c r="D1863">
        <f t="shared" si="29"/>
        <v>39</v>
      </c>
      <c r="E1863" t="s">
        <v>10</v>
      </c>
      <c r="F1863" t="s">
        <v>11</v>
      </c>
      <c r="G1863">
        <v>62352</v>
      </c>
    </row>
    <row r="1864" spans="1:7" x14ac:dyDescent="0.3">
      <c r="A1864" s="1">
        <v>44265</v>
      </c>
      <c r="B1864" t="s">
        <v>30</v>
      </c>
      <c r="C1864" t="str">
        <f>VLOOKUP(B1864,[1]Store_Code!$A$2:$B$10,2,FALSE)</f>
        <v>Edinburgh</v>
      </c>
      <c r="D1864">
        <f t="shared" si="29"/>
        <v>24</v>
      </c>
      <c r="E1864" t="s">
        <v>13</v>
      </c>
      <c r="F1864" t="s">
        <v>9</v>
      </c>
      <c r="G1864">
        <v>8927</v>
      </c>
    </row>
    <row r="1865" spans="1:7" x14ac:dyDescent="0.3">
      <c r="A1865" s="1">
        <v>44266</v>
      </c>
      <c r="B1865" t="s">
        <v>7</v>
      </c>
      <c r="C1865" t="str">
        <f>VLOOKUP(B1865,[1]Store_Code!$A$2:$B$10,2,FALSE)</f>
        <v>Perth</v>
      </c>
      <c r="D1865">
        <f t="shared" si="29"/>
        <v>18</v>
      </c>
      <c r="E1865" t="s">
        <v>8</v>
      </c>
      <c r="F1865" t="s">
        <v>11</v>
      </c>
      <c r="G1865">
        <v>5044</v>
      </c>
    </row>
    <row r="1866" spans="1:7" x14ac:dyDescent="0.3">
      <c r="A1866" s="1">
        <v>44266</v>
      </c>
      <c r="B1866" t="s">
        <v>7</v>
      </c>
      <c r="C1866" t="str">
        <f>VLOOKUP(B1866,[1]Store_Code!$A$2:$B$10,2,FALSE)</f>
        <v>Perth</v>
      </c>
      <c r="D1866">
        <f t="shared" si="29"/>
        <v>19</v>
      </c>
      <c r="E1866" t="s">
        <v>10</v>
      </c>
      <c r="F1866" t="s">
        <v>9</v>
      </c>
      <c r="G1866">
        <v>27929</v>
      </c>
    </row>
    <row r="1867" spans="1:7" x14ac:dyDescent="0.3">
      <c r="A1867" s="1">
        <v>44266</v>
      </c>
      <c r="B1867" t="s">
        <v>7</v>
      </c>
      <c r="C1867" t="str">
        <f>VLOOKUP(B1867,[1]Store_Code!$A$2:$B$10,2,FALSE)</f>
        <v>Perth</v>
      </c>
      <c r="D1867">
        <f t="shared" si="29"/>
        <v>13</v>
      </c>
      <c r="E1867" t="s">
        <v>13</v>
      </c>
      <c r="F1867" t="s">
        <v>11</v>
      </c>
      <c r="G1867">
        <v>7113</v>
      </c>
    </row>
    <row r="1868" spans="1:7" x14ac:dyDescent="0.3">
      <c r="A1868" s="1">
        <v>44266</v>
      </c>
      <c r="B1868" t="s">
        <v>15</v>
      </c>
      <c r="C1868" t="str">
        <f>VLOOKUP(B1868,[1]Store_Code!$A$2:$B$10,2,FALSE)</f>
        <v>Aberdeen</v>
      </c>
      <c r="D1868">
        <f t="shared" si="29"/>
        <v>24</v>
      </c>
      <c r="E1868" t="s">
        <v>8</v>
      </c>
      <c r="F1868" t="s">
        <v>11</v>
      </c>
      <c r="G1868">
        <v>13991</v>
      </c>
    </row>
    <row r="1869" spans="1:7" x14ac:dyDescent="0.3">
      <c r="A1869" s="1">
        <v>44266</v>
      </c>
      <c r="B1869" t="s">
        <v>15</v>
      </c>
      <c r="C1869" t="str">
        <f>VLOOKUP(B1869,[1]Store_Code!$A$2:$B$10,2,FALSE)</f>
        <v>Aberdeen</v>
      </c>
      <c r="D1869">
        <f t="shared" si="29"/>
        <v>28</v>
      </c>
      <c r="E1869" t="s">
        <v>10</v>
      </c>
      <c r="F1869" t="s">
        <v>9</v>
      </c>
      <c r="G1869">
        <v>41696</v>
      </c>
    </row>
    <row r="1870" spans="1:7" x14ac:dyDescent="0.3">
      <c r="A1870" s="1">
        <v>44266</v>
      </c>
      <c r="B1870" t="s">
        <v>15</v>
      </c>
      <c r="C1870" t="str">
        <f>VLOOKUP(B1870,[1]Store_Code!$A$2:$B$10,2,FALSE)</f>
        <v>Aberdeen</v>
      </c>
      <c r="D1870">
        <f t="shared" si="29"/>
        <v>16</v>
      </c>
      <c r="E1870" t="s">
        <v>13</v>
      </c>
      <c r="F1870" t="s">
        <v>9</v>
      </c>
      <c r="G1870">
        <v>8697</v>
      </c>
    </row>
    <row r="1871" spans="1:7" x14ac:dyDescent="0.3">
      <c r="A1871" s="1">
        <v>44266</v>
      </c>
      <c r="B1871" t="s">
        <v>19</v>
      </c>
      <c r="C1871" t="str">
        <f>VLOOKUP(B1871,[1]Store_Code!$A$2:$B$10,2,FALSE)</f>
        <v>St Andrews</v>
      </c>
      <c r="D1871">
        <f t="shared" si="29"/>
        <v>15</v>
      </c>
      <c r="E1871" t="s">
        <v>8</v>
      </c>
      <c r="F1871" t="s">
        <v>9</v>
      </c>
      <c r="G1871">
        <v>7555</v>
      </c>
    </row>
    <row r="1872" spans="1:7" x14ac:dyDescent="0.3">
      <c r="A1872" s="1">
        <v>44266</v>
      </c>
      <c r="B1872" t="s">
        <v>19</v>
      </c>
      <c r="C1872" t="str">
        <f>VLOOKUP(B1872,[1]Store_Code!$A$2:$B$10,2,FALSE)</f>
        <v>St Andrews</v>
      </c>
      <c r="D1872">
        <f t="shared" si="29"/>
        <v>19</v>
      </c>
      <c r="E1872" t="s">
        <v>10</v>
      </c>
      <c r="F1872" t="s">
        <v>9</v>
      </c>
      <c r="G1872">
        <v>21014</v>
      </c>
    </row>
    <row r="1873" spans="1:7" x14ac:dyDescent="0.3">
      <c r="A1873" s="1">
        <v>44266</v>
      </c>
      <c r="B1873" t="s">
        <v>19</v>
      </c>
      <c r="C1873" t="str">
        <f>VLOOKUP(B1873,[1]Store_Code!$A$2:$B$10,2,FALSE)</f>
        <v>St Andrews</v>
      </c>
      <c r="D1873">
        <f t="shared" si="29"/>
        <v>10</v>
      </c>
      <c r="E1873" t="s">
        <v>13</v>
      </c>
      <c r="F1873" t="s">
        <v>11</v>
      </c>
      <c r="G1873">
        <v>5843</v>
      </c>
    </row>
    <row r="1874" spans="1:7" x14ac:dyDescent="0.3">
      <c r="A1874" s="1">
        <v>44266</v>
      </c>
      <c r="B1874" t="s">
        <v>23</v>
      </c>
      <c r="C1874" t="str">
        <f>VLOOKUP(B1874,[1]Store_Code!$A$2:$B$10,2,FALSE)</f>
        <v>Dundee</v>
      </c>
      <c r="D1874">
        <f t="shared" si="29"/>
        <v>23</v>
      </c>
      <c r="E1874" t="s">
        <v>8</v>
      </c>
      <c r="F1874" t="s">
        <v>9</v>
      </c>
      <c r="G1874">
        <v>13877</v>
      </c>
    </row>
    <row r="1875" spans="1:7" x14ac:dyDescent="0.3">
      <c r="A1875" s="1">
        <v>44266</v>
      </c>
      <c r="B1875" t="s">
        <v>23</v>
      </c>
      <c r="C1875" t="str">
        <f>VLOOKUP(B1875,[1]Store_Code!$A$2:$B$10,2,FALSE)</f>
        <v>Dundee</v>
      </c>
      <c r="D1875">
        <f t="shared" si="29"/>
        <v>30</v>
      </c>
      <c r="E1875" t="s">
        <v>10</v>
      </c>
      <c r="F1875" t="s">
        <v>11</v>
      </c>
      <c r="G1875">
        <v>40206</v>
      </c>
    </row>
    <row r="1876" spans="1:7" x14ac:dyDescent="0.3">
      <c r="A1876" s="1">
        <v>44266</v>
      </c>
      <c r="B1876" t="s">
        <v>23</v>
      </c>
      <c r="C1876" t="str">
        <f>VLOOKUP(B1876,[1]Store_Code!$A$2:$B$10,2,FALSE)</f>
        <v>Dundee</v>
      </c>
      <c r="D1876">
        <f t="shared" si="29"/>
        <v>22</v>
      </c>
      <c r="E1876" t="s">
        <v>13</v>
      </c>
      <c r="F1876" t="s">
        <v>11</v>
      </c>
      <c r="G1876">
        <v>8401</v>
      </c>
    </row>
    <row r="1877" spans="1:7" x14ac:dyDescent="0.3">
      <c r="A1877" s="1">
        <v>44266</v>
      </c>
      <c r="B1877" t="s">
        <v>26</v>
      </c>
      <c r="C1877" t="str">
        <f>VLOOKUP(B1877,[1]Store_Code!$A$2:$B$10,2,FALSE)</f>
        <v>Glasgow</v>
      </c>
      <c r="D1877">
        <f t="shared" si="29"/>
        <v>31</v>
      </c>
      <c r="E1877" t="s">
        <v>8</v>
      </c>
      <c r="F1877" t="s">
        <v>9</v>
      </c>
      <c r="G1877">
        <v>30824</v>
      </c>
    </row>
    <row r="1878" spans="1:7" x14ac:dyDescent="0.3">
      <c r="A1878" s="1">
        <v>44266</v>
      </c>
      <c r="B1878" t="s">
        <v>26</v>
      </c>
      <c r="C1878" t="str">
        <f>VLOOKUP(B1878,[1]Store_Code!$A$2:$B$10,2,FALSE)</f>
        <v>Glasgow</v>
      </c>
      <c r="D1878">
        <f t="shared" si="29"/>
        <v>44</v>
      </c>
      <c r="E1878" t="s">
        <v>10</v>
      </c>
      <c r="F1878" t="s">
        <v>9</v>
      </c>
      <c r="G1878">
        <v>94566</v>
      </c>
    </row>
    <row r="1879" spans="1:7" x14ac:dyDescent="0.3">
      <c r="A1879" s="1">
        <v>44266</v>
      </c>
      <c r="B1879" t="s">
        <v>26</v>
      </c>
      <c r="C1879" t="str">
        <f>VLOOKUP(B1879,[1]Store_Code!$A$2:$B$10,2,FALSE)</f>
        <v>Glasgow</v>
      </c>
      <c r="D1879">
        <f t="shared" si="29"/>
        <v>26</v>
      </c>
      <c r="E1879" t="s">
        <v>13</v>
      </c>
      <c r="F1879" t="s">
        <v>11</v>
      </c>
      <c r="G1879">
        <v>12428</v>
      </c>
    </row>
    <row r="1880" spans="1:7" x14ac:dyDescent="0.3">
      <c r="A1880" s="1">
        <v>44266</v>
      </c>
      <c r="B1880" t="s">
        <v>27</v>
      </c>
      <c r="C1880" t="str">
        <f>VLOOKUP(B1880,[1]Store_Code!$A$2:$B$10,2,FALSE)</f>
        <v>Dumfries</v>
      </c>
      <c r="D1880">
        <f t="shared" si="29"/>
        <v>13</v>
      </c>
      <c r="E1880" t="s">
        <v>8</v>
      </c>
      <c r="F1880" t="s">
        <v>9</v>
      </c>
      <c r="G1880">
        <v>9045</v>
      </c>
    </row>
    <row r="1881" spans="1:7" x14ac:dyDescent="0.3">
      <c r="A1881" s="1">
        <v>44266</v>
      </c>
      <c r="B1881" t="s">
        <v>27</v>
      </c>
      <c r="C1881" t="str">
        <f>VLOOKUP(B1881,[1]Store_Code!$A$2:$B$10,2,FALSE)</f>
        <v>Dumfries</v>
      </c>
      <c r="D1881">
        <f t="shared" si="29"/>
        <v>18</v>
      </c>
      <c r="E1881" t="s">
        <v>10</v>
      </c>
      <c r="F1881" t="s">
        <v>9</v>
      </c>
      <c r="G1881">
        <v>21444</v>
      </c>
    </row>
    <row r="1882" spans="1:7" x14ac:dyDescent="0.3">
      <c r="A1882" s="1">
        <v>44266</v>
      </c>
      <c r="B1882" t="s">
        <v>27</v>
      </c>
      <c r="C1882" t="str">
        <f>VLOOKUP(B1882,[1]Store_Code!$A$2:$B$10,2,FALSE)</f>
        <v>Dumfries</v>
      </c>
      <c r="D1882">
        <f t="shared" si="29"/>
        <v>9</v>
      </c>
      <c r="E1882" t="s">
        <v>13</v>
      </c>
      <c r="F1882" t="s">
        <v>11</v>
      </c>
      <c r="G1882">
        <v>3685</v>
      </c>
    </row>
    <row r="1883" spans="1:7" x14ac:dyDescent="0.3">
      <c r="A1883" s="1">
        <v>44266</v>
      </c>
      <c r="B1883" t="s">
        <v>28</v>
      </c>
      <c r="C1883" t="str">
        <f>VLOOKUP(B1883,[1]Store_Code!$A$2:$B$10,2,FALSE)</f>
        <v>Inverness</v>
      </c>
      <c r="D1883">
        <f t="shared" si="29"/>
        <v>22</v>
      </c>
      <c r="E1883" t="s">
        <v>8</v>
      </c>
      <c r="F1883" t="s">
        <v>11</v>
      </c>
      <c r="G1883">
        <v>11888</v>
      </c>
    </row>
    <row r="1884" spans="1:7" x14ac:dyDescent="0.3">
      <c r="A1884" s="1">
        <v>44266</v>
      </c>
      <c r="B1884" t="s">
        <v>28</v>
      </c>
      <c r="C1884" t="str">
        <f>VLOOKUP(B1884,[1]Store_Code!$A$2:$B$10,2,FALSE)</f>
        <v>Inverness</v>
      </c>
      <c r="D1884">
        <f t="shared" si="29"/>
        <v>20</v>
      </c>
      <c r="E1884" t="s">
        <v>10</v>
      </c>
      <c r="F1884" t="s">
        <v>9</v>
      </c>
      <c r="G1884">
        <v>34938</v>
      </c>
    </row>
    <row r="1885" spans="1:7" x14ac:dyDescent="0.3">
      <c r="A1885" s="1">
        <v>44266</v>
      </c>
      <c r="B1885" t="s">
        <v>28</v>
      </c>
      <c r="C1885" t="str">
        <f>VLOOKUP(B1885,[1]Store_Code!$A$2:$B$10,2,FALSE)</f>
        <v>Inverness</v>
      </c>
      <c r="D1885">
        <f t="shared" si="29"/>
        <v>20</v>
      </c>
      <c r="E1885" t="s">
        <v>13</v>
      </c>
      <c r="F1885" t="s">
        <v>11</v>
      </c>
      <c r="G1885">
        <v>6084</v>
      </c>
    </row>
    <row r="1886" spans="1:7" x14ac:dyDescent="0.3">
      <c r="A1886" s="1">
        <v>44266</v>
      </c>
      <c r="B1886" t="s">
        <v>29</v>
      </c>
      <c r="C1886" t="str">
        <f>VLOOKUP(B1886,[1]Store_Code!$A$2:$B$10,2,FALSE)</f>
        <v>Stirling</v>
      </c>
      <c r="D1886">
        <f t="shared" si="29"/>
        <v>22</v>
      </c>
      <c r="E1886" t="s">
        <v>8</v>
      </c>
      <c r="F1886" t="s">
        <v>9</v>
      </c>
      <c r="G1886">
        <v>10408</v>
      </c>
    </row>
    <row r="1887" spans="1:7" x14ac:dyDescent="0.3">
      <c r="A1887" s="1">
        <v>44266</v>
      </c>
      <c r="B1887" t="s">
        <v>29</v>
      </c>
      <c r="C1887" t="str">
        <f>VLOOKUP(B1887,[1]Store_Code!$A$2:$B$10,2,FALSE)</f>
        <v>Stirling</v>
      </c>
      <c r="D1887">
        <f t="shared" si="29"/>
        <v>21</v>
      </c>
      <c r="E1887" t="s">
        <v>10</v>
      </c>
      <c r="F1887" t="s">
        <v>9</v>
      </c>
      <c r="G1887">
        <v>28145</v>
      </c>
    </row>
    <row r="1888" spans="1:7" x14ac:dyDescent="0.3">
      <c r="A1888" s="1">
        <v>44266</v>
      </c>
      <c r="B1888" t="s">
        <v>29</v>
      </c>
      <c r="C1888" t="str">
        <f>VLOOKUP(B1888,[1]Store_Code!$A$2:$B$10,2,FALSE)</f>
        <v>Stirling</v>
      </c>
      <c r="D1888">
        <f t="shared" si="29"/>
        <v>15.7</v>
      </c>
      <c r="E1888" t="s">
        <v>13</v>
      </c>
      <c r="F1888" t="s">
        <v>11</v>
      </c>
      <c r="G1888">
        <v>6097</v>
      </c>
    </row>
    <row r="1889" spans="1:7" x14ac:dyDescent="0.3">
      <c r="A1889" s="1">
        <v>44266</v>
      </c>
      <c r="B1889" t="s">
        <v>30</v>
      </c>
      <c r="C1889" t="str">
        <f>VLOOKUP(B1889,[1]Store_Code!$A$2:$B$10,2,FALSE)</f>
        <v>Edinburgh</v>
      </c>
      <c r="D1889">
        <f t="shared" si="29"/>
        <v>29</v>
      </c>
      <c r="E1889" t="s">
        <v>8</v>
      </c>
      <c r="F1889" t="s">
        <v>9</v>
      </c>
      <c r="G1889">
        <v>17345</v>
      </c>
    </row>
    <row r="1890" spans="1:7" x14ac:dyDescent="0.3">
      <c r="A1890" s="1">
        <v>44266</v>
      </c>
      <c r="B1890" t="s">
        <v>30</v>
      </c>
      <c r="C1890" t="str">
        <f>VLOOKUP(B1890,[1]Store_Code!$A$2:$B$10,2,FALSE)</f>
        <v>Edinburgh</v>
      </c>
      <c r="D1890">
        <f t="shared" si="29"/>
        <v>39</v>
      </c>
      <c r="E1890" t="s">
        <v>10</v>
      </c>
      <c r="F1890" t="s">
        <v>11</v>
      </c>
      <c r="G1890">
        <v>60310</v>
      </c>
    </row>
    <row r="1891" spans="1:7" x14ac:dyDescent="0.3">
      <c r="A1891" s="1">
        <v>44266</v>
      </c>
      <c r="B1891" t="s">
        <v>30</v>
      </c>
      <c r="C1891" t="str">
        <f>VLOOKUP(B1891,[1]Store_Code!$A$2:$B$10,2,FALSE)</f>
        <v>Edinburgh</v>
      </c>
      <c r="D1891">
        <f t="shared" si="29"/>
        <v>24</v>
      </c>
      <c r="E1891" t="s">
        <v>13</v>
      </c>
      <c r="F1891" t="s">
        <v>9</v>
      </c>
      <c r="G1891">
        <v>10158</v>
      </c>
    </row>
    <row r="1892" spans="1:7" x14ac:dyDescent="0.3">
      <c r="A1892" s="1">
        <v>44267</v>
      </c>
      <c r="B1892" t="s">
        <v>7</v>
      </c>
      <c r="C1892" t="str">
        <f>VLOOKUP(B1892,[1]Store_Code!$A$2:$B$10,2,FALSE)</f>
        <v>Perth</v>
      </c>
      <c r="D1892">
        <f t="shared" si="29"/>
        <v>18</v>
      </c>
      <c r="E1892" t="s">
        <v>8</v>
      </c>
      <c r="F1892" t="s">
        <v>11</v>
      </c>
      <c r="G1892">
        <v>5611</v>
      </c>
    </row>
    <row r="1893" spans="1:7" x14ac:dyDescent="0.3">
      <c r="A1893" s="1">
        <v>44267</v>
      </c>
      <c r="B1893" t="s">
        <v>7</v>
      </c>
      <c r="C1893" t="str">
        <f>VLOOKUP(B1893,[1]Store_Code!$A$2:$B$10,2,FALSE)</f>
        <v>Perth</v>
      </c>
      <c r="D1893">
        <f t="shared" si="29"/>
        <v>19</v>
      </c>
      <c r="E1893" t="s">
        <v>10</v>
      </c>
      <c r="F1893" t="s">
        <v>9</v>
      </c>
      <c r="G1893">
        <v>29008</v>
      </c>
    </row>
    <row r="1894" spans="1:7" x14ac:dyDescent="0.3">
      <c r="A1894" s="1">
        <v>44267</v>
      </c>
      <c r="B1894" t="s">
        <v>7</v>
      </c>
      <c r="C1894" t="str">
        <f>VLOOKUP(B1894,[1]Store_Code!$A$2:$B$10,2,FALSE)</f>
        <v>Perth</v>
      </c>
      <c r="D1894">
        <f t="shared" si="29"/>
        <v>13</v>
      </c>
      <c r="E1894" t="s">
        <v>13</v>
      </c>
      <c r="F1894" t="s">
        <v>11</v>
      </c>
      <c r="G1894">
        <v>6436</v>
      </c>
    </row>
    <row r="1895" spans="1:7" x14ac:dyDescent="0.3">
      <c r="A1895" s="1">
        <v>44267</v>
      </c>
      <c r="B1895" t="s">
        <v>15</v>
      </c>
      <c r="C1895" t="str">
        <f>VLOOKUP(B1895,[1]Store_Code!$A$2:$B$10,2,FALSE)</f>
        <v>Aberdeen</v>
      </c>
      <c r="D1895">
        <f t="shared" si="29"/>
        <v>24</v>
      </c>
      <c r="E1895" t="s">
        <v>8</v>
      </c>
      <c r="F1895" t="s">
        <v>11</v>
      </c>
      <c r="G1895">
        <v>14364</v>
      </c>
    </row>
    <row r="1896" spans="1:7" x14ac:dyDescent="0.3">
      <c r="A1896" s="1">
        <v>44267</v>
      </c>
      <c r="B1896" t="s">
        <v>15</v>
      </c>
      <c r="C1896" t="str">
        <f>VLOOKUP(B1896,[1]Store_Code!$A$2:$B$10,2,FALSE)</f>
        <v>Aberdeen</v>
      </c>
      <c r="D1896">
        <f t="shared" si="29"/>
        <v>28</v>
      </c>
      <c r="E1896" t="s">
        <v>10</v>
      </c>
      <c r="F1896" t="s">
        <v>9</v>
      </c>
      <c r="G1896">
        <v>43394</v>
      </c>
    </row>
    <row r="1897" spans="1:7" x14ac:dyDescent="0.3">
      <c r="A1897" s="1">
        <v>44267</v>
      </c>
      <c r="B1897" t="s">
        <v>15</v>
      </c>
      <c r="C1897" t="str">
        <f>VLOOKUP(B1897,[1]Store_Code!$A$2:$B$10,2,FALSE)</f>
        <v>Aberdeen</v>
      </c>
      <c r="D1897">
        <f t="shared" si="29"/>
        <v>16</v>
      </c>
      <c r="E1897" t="s">
        <v>13</v>
      </c>
      <c r="F1897" t="s">
        <v>9</v>
      </c>
      <c r="G1897">
        <v>8014</v>
      </c>
    </row>
    <row r="1898" spans="1:7" x14ac:dyDescent="0.3">
      <c r="A1898" s="1">
        <v>44267</v>
      </c>
      <c r="B1898" t="s">
        <v>19</v>
      </c>
      <c r="C1898" t="str">
        <f>VLOOKUP(B1898,[1]Store_Code!$A$2:$B$10,2,FALSE)</f>
        <v>St Andrews</v>
      </c>
      <c r="D1898">
        <f t="shared" si="29"/>
        <v>15</v>
      </c>
      <c r="E1898" t="s">
        <v>8</v>
      </c>
      <c r="F1898" t="s">
        <v>9</v>
      </c>
      <c r="G1898">
        <v>7757</v>
      </c>
    </row>
    <row r="1899" spans="1:7" x14ac:dyDescent="0.3">
      <c r="A1899" s="1">
        <v>44267</v>
      </c>
      <c r="B1899" t="s">
        <v>19</v>
      </c>
      <c r="C1899" t="str">
        <f>VLOOKUP(B1899,[1]Store_Code!$A$2:$B$10,2,FALSE)</f>
        <v>St Andrews</v>
      </c>
      <c r="D1899">
        <f t="shared" si="29"/>
        <v>19</v>
      </c>
      <c r="E1899" t="s">
        <v>10</v>
      </c>
      <c r="F1899" t="s">
        <v>9</v>
      </c>
      <c r="G1899">
        <v>21871</v>
      </c>
    </row>
    <row r="1900" spans="1:7" x14ac:dyDescent="0.3">
      <c r="A1900" s="1">
        <v>44267</v>
      </c>
      <c r="B1900" t="s">
        <v>19</v>
      </c>
      <c r="C1900" t="str">
        <f>VLOOKUP(B1900,[1]Store_Code!$A$2:$B$10,2,FALSE)</f>
        <v>St Andrews</v>
      </c>
      <c r="D1900">
        <f t="shared" si="29"/>
        <v>10</v>
      </c>
      <c r="E1900" t="s">
        <v>13</v>
      </c>
      <c r="F1900" t="s">
        <v>11</v>
      </c>
      <c r="G1900">
        <v>5286</v>
      </c>
    </row>
    <row r="1901" spans="1:7" x14ac:dyDescent="0.3">
      <c r="A1901" s="1">
        <v>44267</v>
      </c>
      <c r="B1901" t="s">
        <v>23</v>
      </c>
      <c r="C1901" t="str">
        <f>VLOOKUP(B1901,[1]Store_Code!$A$2:$B$10,2,FALSE)</f>
        <v>Dundee</v>
      </c>
      <c r="D1901">
        <f t="shared" si="29"/>
        <v>23</v>
      </c>
      <c r="E1901" t="s">
        <v>8</v>
      </c>
      <c r="F1901" t="s">
        <v>9</v>
      </c>
      <c r="G1901">
        <v>14247</v>
      </c>
    </row>
    <row r="1902" spans="1:7" x14ac:dyDescent="0.3">
      <c r="A1902" s="1">
        <v>44267</v>
      </c>
      <c r="B1902" t="s">
        <v>23</v>
      </c>
      <c r="C1902" t="str">
        <f>VLOOKUP(B1902,[1]Store_Code!$A$2:$B$10,2,FALSE)</f>
        <v>Dundee</v>
      </c>
      <c r="D1902">
        <f t="shared" si="29"/>
        <v>30</v>
      </c>
      <c r="E1902" t="s">
        <v>10</v>
      </c>
      <c r="F1902" t="s">
        <v>11</v>
      </c>
      <c r="G1902">
        <v>41845</v>
      </c>
    </row>
    <row r="1903" spans="1:7" x14ac:dyDescent="0.3">
      <c r="A1903" s="1">
        <v>44267</v>
      </c>
      <c r="B1903" t="s">
        <v>23</v>
      </c>
      <c r="C1903" t="str">
        <f>VLOOKUP(B1903,[1]Store_Code!$A$2:$B$10,2,FALSE)</f>
        <v>Dundee</v>
      </c>
      <c r="D1903">
        <f t="shared" si="29"/>
        <v>22</v>
      </c>
      <c r="E1903" t="s">
        <v>13</v>
      </c>
      <c r="F1903" t="s">
        <v>11</v>
      </c>
      <c r="G1903">
        <v>7601</v>
      </c>
    </row>
    <row r="1904" spans="1:7" x14ac:dyDescent="0.3">
      <c r="A1904" s="1">
        <v>44267</v>
      </c>
      <c r="B1904" t="s">
        <v>26</v>
      </c>
      <c r="C1904" t="str">
        <f>VLOOKUP(B1904,[1]Store_Code!$A$2:$B$10,2,FALSE)</f>
        <v>Glasgow</v>
      </c>
      <c r="D1904">
        <f t="shared" si="29"/>
        <v>31</v>
      </c>
      <c r="E1904" t="s">
        <v>8</v>
      </c>
      <c r="F1904" t="s">
        <v>9</v>
      </c>
      <c r="G1904">
        <v>31648</v>
      </c>
    </row>
    <row r="1905" spans="1:7" x14ac:dyDescent="0.3">
      <c r="A1905" s="1">
        <v>44267</v>
      </c>
      <c r="B1905" t="s">
        <v>26</v>
      </c>
      <c r="C1905" t="str">
        <f>VLOOKUP(B1905,[1]Store_Code!$A$2:$B$10,2,FALSE)</f>
        <v>Glasgow</v>
      </c>
      <c r="D1905">
        <f t="shared" si="29"/>
        <v>44</v>
      </c>
      <c r="E1905" t="s">
        <v>10</v>
      </c>
      <c r="F1905" t="s">
        <v>9</v>
      </c>
      <c r="G1905">
        <v>98419</v>
      </c>
    </row>
    <row r="1906" spans="1:7" x14ac:dyDescent="0.3">
      <c r="A1906" s="1">
        <v>44267</v>
      </c>
      <c r="B1906" t="s">
        <v>26</v>
      </c>
      <c r="C1906" t="str">
        <f>VLOOKUP(B1906,[1]Store_Code!$A$2:$B$10,2,FALSE)</f>
        <v>Glasgow</v>
      </c>
      <c r="D1906">
        <f t="shared" si="29"/>
        <v>26</v>
      </c>
      <c r="E1906" t="s">
        <v>13</v>
      </c>
      <c r="F1906" t="s">
        <v>11</v>
      </c>
      <c r="G1906">
        <v>11245</v>
      </c>
    </row>
    <row r="1907" spans="1:7" x14ac:dyDescent="0.3">
      <c r="A1907" s="1">
        <v>44267</v>
      </c>
      <c r="B1907" t="s">
        <v>27</v>
      </c>
      <c r="C1907" t="str">
        <f>VLOOKUP(B1907,[1]Store_Code!$A$2:$B$10,2,FALSE)</f>
        <v>Dumfries</v>
      </c>
      <c r="D1907">
        <f t="shared" si="29"/>
        <v>13</v>
      </c>
      <c r="E1907" t="s">
        <v>8</v>
      </c>
      <c r="F1907" t="s">
        <v>9</v>
      </c>
      <c r="G1907">
        <v>9287</v>
      </c>
    </row>
    <row r="1908" spans="1:7" x14ac:dyDescent="0.3">
      <c r="A1908" s="1">
        <v>44267</v>
      </c>
      <c r="B1908" t="s">
        <v>27</v>
      </c>
      <c r="C1908" t="str">
        <f>VLOOKUP(B1908,[1]Store_Code!$A$2:$B$10,2,FALSE)</f>
        <v>Dumfries</v>
      </c>
      <c r="D1908">
        <f t="shared" si="29"/>
        <v>18</v>
      </c>
      <c r="E1908" t="s">
        <v>10</v>
      </c>
      <c r="F1908" t="s">
        <v>9</v>
      </c>
      <c r="G1908">
        <v>22317</v>
      </c>
    </row>
    <row r="1909" spans="1:7" x14ac:dyDescent="0.3">
      <c r="A1909" s="1">
        <v>44267</v>
      </c>
      <c r="B1909" t="s">
        <v>27</v>
      </c>
      <c r="C1909" t="str">
        <f>VLOOKUP(B1909,[1]Store_Code!$A$2:$B$10,2,FALSE)</f>
        <v>Dumfries</v>
      </c>
      <c r="D1909">
        <f t="shared" si="29"/>
        <v>9</v>
      </c>
      <c r="E1909" t="s">
        <v>13</v>
      </c>
      <c r="F1909" t="s">
        <v>11</v>
      </c>
      <c r="G1909">
        <v>3334</v>
      </c>
    </row>
    <row r="1910" spans="1:7" x14ac:dyDescent="0.3">
      <c r="A1910" s="1">
        <v>44267</v>
      </c>
      <c r="B1910" t="s">
        <v>28</v>
      </c>
      <c r="C1910" t="str">
        <f>VLOOKUP(B1910,[1]Store_Code!$A$2:$B$10,2,FALSE)</f>
        <v>Inverness</v>
      </c>
      <c r="D1910">
        <f t="shared" si="29"/>
        <v>22</v>
      </c>
      <c r="E1910" t="s">
        <v>8</v>
      </c>
      <c r="F1910" t="s">
        <v>11</v>
      </c>
      <c r="G1910">
        <v>12226</v>
      </c>
    </row>
    <row r="1911" spans="1:7" x14ac:dyDescent="0.3">
      <c r="A1911" s="1">
        <v>44267</v>
      </c>
      <c r="B1911" t="s">
        <v>28</v>
      </c>
      <c r="C1911" t="str">
        <f>VLOOKUP(B1911,[1]Store_Code!$A$2:$B$10,2,FALSE)</f>
        <v>Inverness</v>
      </c>
      <c r="D1911">
        <f t="shared" si="29"/>
        <v>20</v>
      </c>
      <c r="E1911" t="s">
        <v>10</v>
      </c>
      <c r="F1911" t="s">
        <v>9</v>
      </c>
      <c r="G1911">
        <v>36362</v>
      </c>
    </row>
    <row r="1912" spans="1:7" x14ac:dyDescent="0.3">
      <c r="A1912" s="1">
        <v>44267</v>
      </c>
      <c r="B1912" t="s">
        <v>28</v>
      </c>
      <c r="C1912" t="str">
        <f>VLOOKUP(B1912,[1]Store_Code!$A$2:$B$10,2,FALSE)</f>
        <v>Inverness</v>
      </c>
      <c r="D1912">
        <f t="shared" si="29"/>
        <v>20</v>
      </c>
      <c r="E1912" t="s">
        <v>13</v>
      </c>
      <c r="F1912" t="s">
        <v>11</v>
      </c>
      <c r="G1912">
        <v>5505</v>
      </c>
    </row>
    <row r="1913" spans="1:7" x14ac:dyDescent="0.3">
      <c r="A1913" s="1">
        <v>44267</v>
      </c>
      <c r="B1913" t="s">
        <v>29</v>
      </c>
      <c r="C1913" t="str">
        <f>VLOOKUP(B1913,[1]Store_Code!$A$2:$B$10,2,FALSE)</f>
        <v>Stirling</v>
      </c>
      <c r="D1913">
        <f t="shared" si="29"/>
        <v>22</v>
      </c>
      <c r="E1913" t="s">
        <v>8</v>
      </c>
      <c r="F1913" t="s">
        <v>9</v>
      </c>
      <c r="G1913">
        <v>10686</v>
      </c>
    </row>
    <row r="1914" spans="1:7" x14ac:dyDescent="0.3">
      <c r="A1914" s="1">
        <v>44267</v>
      </c>
      <c r="B1914" t="s">
        <v>29</v>
      </c>
      <c r="C1914" t="str">
        <f>VLOOKUP(B1914,[1]Store_Code!$A$2:$B$10,2,FALSE)</f>
        <v>Stirling</v>
      </c>
      <c r="D1914">
        <f t="shared" si="29"/>
        <v>21</v>
      </c>
      <c r="E1914" t="s">
        <v>10</v>
      </c>
      <c r="F1914" t="s">
        <v>9</v>
      </c>
      <c r="G1914">
        <v>29291</v>
      </c>
    </row>
    <row r="1915" spans="1:7" x14ac:dyDescent="0.3">
      <c r="A1915" s="1">
        <v>44267</v>
      </c>
      <c r="B1915" t="s">
        <v>29</v>
      </c>
      <c r="C1915" t="str">
        <f>VLOOKUP(B1915,[1]Store_Code!$A$2:$B$10,2,FALSE)</f>
        <v>Stirling</v>
      </c>
      <c r="D1915">
        <f t="shared" si="29"/>
        <v>15.7</v>
      </c>
      <c r="E1915" t="s">
        <v>13</v>
      </c>
      <c r="F1915" t="s">
        <v>11</v>
      </c>
      <c r="G1915">
        <v>5516</v>
      </c>
    </row>
    <row r="1916" spans="1:7" x14ac:dyDescent="0.3">
      <c r="A1916" s="1">
        <v>44267</v>
      </c>
      <c r="B1916" t="s">
        <v>30</v>
      </c>
      <c r="C1916" t="str">
        <f>VLOOKUP(B1916,[1]Store_Code!$A$2:$B$10,2,FALSE)</f>
        <v>Edinburgh</v>
      </c>
      <c r="D1916">
        <f t="shared" si="29"/>
        <v>29</v>
      </c>
      <c r="E1916" t="s">
        <v>8</v>
      </c>
      <c r="F1916" t="s">
        <v>9</v>
      </c>
      <c r="G1916">
        <v>17809</v>
      </c>
    </row>
    <row r="1917" spans="1:7" x14ac:dyDescent="0.3">
      <c r="A1917" s="1">
        <v>44267</v>
      </c>
      <c r="B1917" t="s">
        <v>30</v>
      </c>
      <c r="C1917" t="str">
        <f>VLOOKUP(B1917,[1]Store_Code!$A$2:$B$10,2,FALSE)</f>
        <v>Edinburgh</v>
      </c>
      <c r="D1917">
        <f t="shared" si="29"/>
        <v>39</v>
      </c>
      <c r="E1917" t="s">
        <v>10</v>
      </c>
      <c r="F1917" t="s">
        <v>11</v>
      </c>
      <c r="G1917">
        <v>62768</v>
      </c>
    </row>
    <row r="1918" spans="1:7" x14ac:dyDescent="0.3">
      <c r="A1918" s="1">
        <v>44267</v>
      </c>
      <c r="B1918" t="s">
        <v>30</v>
      </c>
      <c r="C1918" t="str">
        <f>VLOOKUP(B1918,[1]Store_Code!$A$2:$B$10,2,FALSE)</f>
        <v>Edinburgh</v>
      </c>
      <c r="D1918">
        <f t="shared" si="29"/>
        <v>24</v>
      </c>
      <c r="E1918" t="s">
        <v>13</v>
      </c>
      <c r="F1918" t="s">
        <v>9</v>
      </c>
      <c r="G1918">
        <v>9288</v>
      </c>
    </row>
    <row r="1919" spans="1:7" x14ac:dyDescent="0.3">
      <c r="A1919" s="1">
        <v>44268</v>
      </c>
      <c r="B1919" t="s">
        <v>7</v>
      </c>
      <c r="C1919" t="str">
        <f>VLOOKUP(B1919,[1]Store_Code!$A$2:$B$10,2,FALSE)</f>
        <v>Perth</v>
      </c>
      <c r="D1919">
        <f t="shared" si="29"/>
        <v>18</v>
      </c>
      <c r="E1919" t="s">
        <v>8</v>
      </c>
      <c r="F1919" t="s">
        <v>11</v>
      </c>
      <c r="G1919">
        <v>4899</v>
      </c>
    </row>
    <row r="1920" spans="1:7" x14ac:dyDescent="0.3">
      <c r="A1920" s="1">
        <v>44268</v>
      </c>
      <c r="B1920" t="s">
        <v>7</v>
      </c>
      <c r="C1920" t="str">
        <f>VLOOKUP(B1920,[1]Store_Code!$A$2:$B$10,2,FALSE)</f>
        <v>Perth</v>
      </c>
      <c r="D1920">
        <f t="shared" si="29"/>
        <v>19</v>
      </c>
      <c r="E1920" t="s">
        <v>10</v>
      </c>
      <c r="F1920" t="s">
        <v>9</v>
      </c>
      <c r="G1920">
        <v>25261</v>
      </c>
    </row>
    <row r="1921" spans="1:7" x14ac:dyDescent="0.3">
      <c r="A1921" s="1">
        <v>44268</v>
      </c>
      <c r="B1921" t="s">
        <v>7</v>
      </c>
      <c r="C1921" t="str">
        <f>VLOOKUP(B1921,[1]Store_Code!$A$2:$B$10,2,FALSE)</f>
        <v>Perth</v>
      </c>
      <c r="D1921">
        <f t="shared" si="29"/>
        <v>13</v>
      </c>
      <c r="E1921" t="s">
        <v>13</v>
      </c>
      <c r="F1921" t="s">
        <v>11</v>
      </c>
      <c r="G1921">
        <v>7036</v>
      </c>
    </row>
    <row r="1922" spans="1:7" x14ac:dyDescent="0.3">
      <c r="A1922" s="1">
        <v>44268</v>
      </c>
      <c r="B1922" t="s">
        <v>15</v>
      </c>
      <c r="C1922" t="str">
        <f>VLOOKUP(B1922,[1]Store_Code!$A$2:$B$10,2,FALSE)</f>
        <v>Aberdeen</v>
      </c>
      <c r="D1922">
        <f t="shared" ref="D1922:D1985" si="30">INDEX($I$4:$K$12,MATCH(C1922,$H$4:$H$12,0),MATCH(E1922,I$3:K$3,0))</f>
        <v>24</v>
      </c>
      <c r="E1922" t="s">
        <v>8</v>
      </c>
      <c r="F1922" t="s">
        <v>11</v>
      </c>
      <c r="G1922">
        <v>13509</v>
      </c>
    </row>
    <row r="1923" spans="1:7" x14ac:dyDescent="0.3">
      <c r="A1923" s="1">
        <v>44268</v>
      </c>
      <c r="B1923" t="s">
        <v>15</v>
      </c>
      <c r="C1923" t="str">
        <f>VLOOKUP(B1923,[1]Store_Code!$A$2:$B$10,2,FALSE)</f>
        <v>Aberdeen</v>
      </c>
      <c r="D1923">
        <f t="shared" si="30"/>
        <v>28</v>
      </c>
      <c r="E1923" t="s">
        <v>10</v>
      </c>
      <c r="F1923" t="s">
        <v>9</v>
      </c>
      <c r="G1923">
        <v>37496</v>
      </c>
    </row>
    <row r="1924" spans="1:7" x14ac:dyDescent="0.3">
      <c r="A1924" s="1">
        <v>44268</v>
      </c>
      <c r="B1924" t="s">
        <v>15</v>
      </c>
      <c r="C1924" t="str">
        <f>VLOOKUP(B1924,[1]Store_Code!$A$2:$B$10,2,FALSE)</f>
        <v>Aberdeen</v>
      </c>
      <c r="D1924">
        <f t="shared" si="30"/>
        <v>16</v>
      </c>
      <c r="E1924" t="s">
        <v>13</v>
      </c>
      <c r="F1924" t="s">
        <v>11</v>
      </c>
      <c r="G1924">
        <v>7087</v>
      </c>
    </row>
    <row r="1925" spans="1:7" x14ac:dyDescent="0.3">
      <c r="A1925" s="1">
        <v>44268</v>
      </c>
      <c r="B1925" t="s">
        <v>19</v>
      </c>
      <c r="C1925" t="str">
        <f>VLOOKUP(B1925,[1]Store_Code!$A$2:$B$10,2,FALSE)</f>
        <v>St Andrews</v>
      </c>
      <c r="D1925">
        <f t="shared" si="30"/>
        <v>15</v>
      </c>
      <c r="E1925" t="s">
        <v>8</v>
      </c>
      <c r="F1925" t="s">
        <v>9</v>
      </c>
      <c r="G1925">
        <v>7295</v>
      </c>
    </row>
    <row r="1926" spans="1:7" x14ac:dyDescent="0.3">
      <c r="A1926" s="1">
        <v>44268</v>
      </c>
      <c r="B1926" t="s">
        <v>19</v>
      </c>
      <c r="C1926" t="str">
        <f>VLOOKUP(B1926,[1]Store_Code!$A$2:$B$10,2,FALSE)</f>
        <v>St Andrews</v>
      </c>
      <c r="D1926">
        <f t="shared" si="30"/>
        <v>19</v>
      </c>
      <c r="E1926" t="s">
        <v>10</v>
      </c>
      <c r="F1926" t="s">
        <v>9</v>
      </c>
      <c r="G1926">
        <v>18898</v>
      </c>
    </row>
    <row r="1927" spans="1:7" x14ac:dyDescent="0.3">
      <c r="A1927" s="1">
        <v>44268</v>
      </c>
      <c r="B1927" t="s">
        <v>19</v>
      </c>
      <c r="C1927" t="str">
        <f>VLOOKUP(B1927,[1]Store_Code!$A$2:$B$10,2,FALSE)</f>
        <v>St Andrews</v>
      </c>
      <c r="D1927">
        <f t="shared" si="30"/>
        <v>10</v>
      </c>
      <c r="E1927" t="s">
        <v>13</v>
      </c>
      <c r="F1927" t="s">
        <v>11</v>
      </c>
      <c r="G1927">
        <v>5778</v>
      </c>
    </row>
    <row r="1928" spans="1:7" x14ac:dyDescent="0.3">
      <c r="A1928" s="1">
        <v>44268</v>
      </c>
      <c r="B1928" t="s">
        <v>23</v>
      </c>
      <c r="C1928" t="str">
        <f>VLOOKUP(B1928,[1]Store_Code!$A$2:$B$10,2,FALSE)</f>
        <v>Dundee</v>
      </c>
      <c r="D1928">
        <f t="shared" si="30"/>
        <v>23</v>
      </c>
      <c r="E1928" t="s">
        <v>8</v>
      </c>
      <c r="F1928" t="s">
        <v>9</v>
      </c>
      <c r="G1928">
        <v>13399</v>
      </c>
    </row>
    <row r="1929" spans="1:7" x14ac:dyDescent="0.3">
      <c r="A1929" s="1">
        <v>44268</v>
      </c>
      <c r="B1929" t="s">
        <v>23</v>
      </c>
      <c r="C1929" t="str">
        <f>VLOOKUP(B1929,[1]Store_Code!$A$2:$B$10,2,FALSE)</f>
        <v>Dundee</v>
      </c>
      <c r="D1929">
        <f t="shared" si="30"/>
        <v>30</v>
      </c>
      <c r="E1929" t="s">
        <v>10</v>
      </c>
      <c r="F1929" t="s">
        <v>11</v>
      </c>
      <c r="G1929">
        <v>36157</v>
      </c>
    </row>
    <row r="1930" spans="1:7" x14ac:dyDescent="0.3">
      <c r="A1930" s="1">
        <v>44268</v>
      </c>
      <c r="B1930" t="s">
        <v>23</v>
      </c>
      <c r="C1930" t="str">
        <f>VLOOKUP(B1930,[1]Store_Code!$A$2:$B$10,2,FALSE)</f>
        <v>Dundee</v>
      </c>
      <c r="D1930">
        <f t="shared" si="30"/>
        <v>22</v>
      </c>
      <c r="E1930" t="s">
        <v>13</v>
      </c>
      <c r="F1930" t="s">
        <v>11</v>
      </c>
      <c r="G1930">
        <v>8309</v>
      </c>
    </row>
    <row r="1931" spans="1:7" x14ac:dyDescent="0.3">
      <c r="A1931" s="1">
        <v>44268</v>
      </c>
      <c r="B1931" t="s">
        <v>26</v>
      </c>
      <c r="C1931" t="str">
        <f>VLOOKUP(B1931,[1]Store_Code!$A$2:$B$10,2,FALSE)</f>
        <v>Glasgow</v>
      </c>
      <c r="D1931">
        <f t="shared" si="30"/>
        <v>31</v>
      </c>
      <c r="E1931" t="s">
        <v>8</v>
      </c>
      <c r="F1931" t="s">
        <v>9</v>
      </c>
      <c r="G1931">
        <v>29764</v>
      </c>
    </row>
    <row r="1932" spans="1:7" x14ac:dyDescent="0.3">
      <c r="A1932" s="1">
        <v>44268</v>
      </c>
      <c r="B1932" t="s">
        <v>26</v>
      </c>
      <c r="C1932" t="str">
        <f>VLOOKUP(B1932,[1]Store_Code!$A$2:$B$10,2,FALSE)</f>
        <v>Glasgow</v>
      </c>
      <c r="D1932">
        <f t="shared" si="30"/>
        <v>44</v>
      </c>
      <c r="E1932" t="s">
        <v>10</v>
      </c>
      <c r="F1932" t="s">
        <v>9</v>
      </c>
      <c r="G1932">
        <v>85041</v>
      </c>
    </row>
    <row r="1933" spans="1:7" x14ac:dyDescent="0.3">
      <c r="A1933" s="1">
        <v>44268</v>
      </c>
      <c r="B1933" t="s">
        <v>26</v>
      </c>
      <c r="C1933" t="str">
        <f>VLOOKUP(B1933,[1]Store_Code!$A$2:$B$10,2,FALSE)</f>
        <v>Glasgow</v>
      </c>
      <c r="D1933">
        <f t="shared" si="30"/>
        <v>26</v>
      </c>
      <c r="E1933" t="s">
        <v>13</v>
      </c>
      <c r="F1933" t="s">
        <v>11</v>
      </c>
      <c r="G1933">
        <v>12292</v>
      </c>
    </row>
    <row r="1934" spans="1:7" x14ac:dyDescent="0.3">
      <c r="A1934" s="1">
        <v>44268</v>
      </c>
      <c r="B1934" t="s">
        <v>27</v>
      </c>
      <c r="C1934" t="str">
        <f>VLOOKUP(B1934,[1]Store_Code!$A$2:$B$10,2,FALSE)</f>
        <v>Dumfries</v>
      </c>
      <c r="D1934">
        <f t="shared" si="30"/>
        <v>13</v>
      </c>
      <c r="E1934" t="s">
        <v>8</v>
      </c>
      <c r="F1934" t="s">
        <v>9</v>
      </c>
      <c r="G1934">
        <v>8734</v>
      </c>
    </row>
    <row r="1935" spans="1:7" x14ac:dyDescent="0.3">
      <c r="A1935" s="1">
        <v>44268</v>
      </c>
      <c r="B1935" t="s">
        <v>27</v>
      </c>
      <c r="C1935" t="str">
        <f>VLOOKUP(B1935,[1]Store_Code!$A$2:$B$10,2,FALSE)</f>
        <v>Dumfries</v>
      </c>
      <c r="D1935">
        <f t="shared" si="30"/>
        <v>18</v>
      </c>
      <c r="E1935" t="s">
        <v>10</v>
      </c>
      <c r="F1935" t="s">
        <v>9</v>
      </c>
      <c r="G1935">
        <v>19284</v>
      </c>
    </row>
    <row r="1936" spans="1:7" x14ac:dyDescent="0.3">
      <c r="A1936" s="1">
        <v>44268</v>
      </c>
      <c r="B1936" t="s">
        <v>27</v>
      </c>
      <c r="C1936" t="str">
        <f>VLOOKUP(B1936,[1]Store_Code!$A$2:$B$10,2,FALSE)</f>
        <v>Dumfries</v>
      </c>
      <c r="D1936">
        <f t="shared" si="30"/>
        <v>9</v>
      </c>
      <c r="E1936" t="s">
        <v>13</v>
      </c>
      <c r="F1936" t="s">
        <v>11</v>
      </c>
      <c r="G1936">
        <v>3645</v>
      </c>
    </row>
    <row r="1937" spans="1:7" x14ac:dyDescent="0.3">
      <c r="A1937" s="1">
        <v>44268</v>
      </c>
      <c r="B1937" t="s">
        <v>28</v>
      </c>
      <c r="C1937" t="str">
        <f>VLOOKUP(B1937,[1]Store_Code!$A$2:$B$10,2,FALSE)</f>
        <v>Inverness</v>
      </c>
      <c r="D1937">
        <f t="shared" si="30"/>
        <v>22</v>
      </c>
      <c r="E1937" t="s">
        <v>8</v>
      </c>
      <c r="F1937" t="s">
        <v>11</v>
      </c>
      <c r="G1937">
        <v>11454</v>
      </c>
    </row>
    <row r="1938" spans="1:7" x14ac:dyDescent="0.3">
      <c r="A1938" s="1">
        <v>44268</v>
      </c>
      <c r="B1938" t="s">
        <v>28</v>
      </c>
      <c r="C1938" t="str">
        <f>VLOOKUP(B1938,[1]Store_Code!$A$2:$B$10,2,FALSE)</f>
        <v>Inverness</v>
      </c>
      <c r="D1938">
        <f t="shared" si="30"/>
        <v>20</v>
      </c>
      <c r="E1938" t="s">
        <v>10</v>
      </c>
      <c r="F1938" t="s">
        <v>9</v>
      </c>
      <c r="G1938">
        <v>31419</v>
      </c>
    </row>
    <row r="1939" spans="1:7" x14ac:dyDescent="0.3">
      <c r="A1939" s="1">
        <v>44268</v>
      </c>
      <c r="B1939" t="s">
        <v>28</v>
      </c>
      <c r="C1939" t="str">
        <f>VLOOKUP(B1939,[1]Store_Code!$A$2:$B$10,2,FALSE)</f>
        <v>Inverness</v>
      </c>
      <c r="D1939">
        <f t="shared" si="30"/>
        <v>20</v>
      </c>
      <c r="E1939" t="s">
        <v>13</v>
      </c>
      <c r="F1939" t="s">
        <v>11</v>
      </c>
      <c r="G1939">
        <v>6017</v>
      </c>
    </row>
    <row r="1940" spans="1:7" x14ac:dyDescent="0.3">
      <c r="A1940" s="1">
        <v>44268</v>
      </c>
      <c r="B1940" t="s">
        <v>29</v>
      </c>
      <c r="C1940" t="str">
        <f>VLOOKUP(B1940,[1]Store_Code!$A$2:$B$10,2,FALSE)</f>
        <v>Stirling</v>
      </c>
      <c r="D1940">
        <f t="shared" si="30"/>
        <v>22</v>
      </c>
      <c r="E1940" t="s">
        <v>8</v>
      </c>
      <c r="F1940" t="s">
        <v>9</v>
      </c>
      <c r="G1940">
        <v>10049</v>
      </c>
    </row>
    <row r="1941" spans="1:7" x14ac:dyDescent="0.3">
      <c r="A1941" s="1">
        <v>44268</v>
      </c>
      <c r="B1941" t="s">
        <v>29</v>
      </c>
      <c r="C1941" t="str">
        <f>VLOOKUP(B1941,[1]Store_Code!$A$2:$B$10,2,FALSE)</f>
        <v>Stirling</v>
      </c>
      <c r="D1941">
        <f t="shared" si="30"/>
        <v>21</v>
      </c>
      <c r="E1941" t="s">
        <v>10</v>
      </c>
      <c r="F1941" t="s">
        <v>9</v>
      </c>
      <c r="G1941">
        <v>25310</v>
      </c>
    </row>
    <row r="1942" spans="1:7" x14ac:dyDescent="0.3">
      <c r="A1942" s="1">
        <v>44268</v>
      </c>
      <c r="B1942" t="s">
        <v>29</v>
      </c>
      <c r="C1942" t="str">
        <f>VLOOKUP(B1942,[1]Store_Code!$A$2:$B$10,2,FALSE)</f>
        <v>Stirling</v>
      </c>
      <c r="D1942">
        <f t="shared" si="30"/>
        <v>15.7</v>
      </c>
      <c r="E1942" t="s">
        <v>13</v>
      </c>
      <c r="F1942" t="s">
        <v>11</v>
      </c>
      <c r="G1942">
        <v>6030</v>
      </c>
    </row>
    <row r="1943" spans="1:7" x14ac:dyDescent="0.3">
      <c r="A1943" s="1">
        <v>44268</v>
      </c>
      <c r="B1943" t="s">
        <v>30</v>
      </c>
      <c r="C1943" t="str">
        <f>VLOOKUP(B1943,[1]Store_Code!$A$2:$B$10,2,FALSE)</f>
        <v>Edinburgh</v>
      </c>
      <c r="D1943">
        <f t="shared" si="30"/>
        <v>29</v>
      </c>
      <c r="E1943" t="s">
        <v>8</v>
      </c>
      <c r="F1943" t="s">
        <v>9</v>
      </c>
      <c r="G1943">
        <v>16749</v>
      </c>
    </row>
    <row r="1944" spans="1:7" x14ac:dyDescent="0.3">
      <c r="A1944" s="1">
        <v>44268</v>
      </c>
      <c r="B1944" t="s">
        <v>30</v>
      </c>
      <c r="C1944" t="str">
        <f>VLOOKUP(B1944,[1]Store_Code!$A$2:$B$10,2,FALSE)</f>
        <v>Edinburgh</v>
      </c>
      <c r="D1944">
        <f t="shared" si="30"/>
        <v>39</v>
      </c>
      <c r="E1944" t="s">
        <v>10</v>
      </c>
      <c r="F1944" t="s">
        <v>11</v>
      </c>
      <c r="G1944">
        <v>54236</v>
      </c>
    </row>
    <row r="1945" spans="1:7" x14ac:dyDescent="0.3">
      <c r="A1945" s="1">
        <v>44268</v>
      </c>
      <c r="B1945" t="s">
        <v>30</v>
      </c>
      <c r="C1945" t="str">
        <f>VLOOKUP(B1945,[1]Store_Code!$A$2:$B$10,2,FALSE)</f>
        <v>Edinburgh</v>
      </c>
      <c r="D1945">
        <f t="shared" si="30"/>
        <v>24</v>
      </c>
      <c r="E1945" t="s">
        <v>13</v>
      </c>
      <c r="F1945" t="s">
        <v>9</v>
      </c>
      <c r="G1945">
        <v>10058</v>
      </c>
    </row>
    <row r="1946" spans="1:7" x14ac:dyDescent="0.3">
      <c r="A1946" s="1">
        <v>44269</v>
      </c>
      <c r="B1946" t="s">
        <v>7</v>
      </c>
      <c r="C1946" t="str">
        <f>VLOOKUP(B1946,[1]Store_Code!$A$2:$B$10,2,FALSE)</f>
        <v>Perth</v>
      </c>
      <c r="D1946">
        <f t="shared" si="30"/>
        <v>18</v>
      </c>
      <c r="E1946" t="s">
        <v>8</v>
      </c>
      <c r="F1946" t="s">
        <v>11</v>
      </c>
      <c r="G1946">
        <v>6146</v>
      </c>
    </row>
    <row r="1947" spans="1:7" x14ac:dyDescent="0.3">
      <c r="A1947" s="1">
        <v>44269</v>
      </c>
      <c r="B1947" t="s">
        <v>7</v>
      </c>
      <c r="C1947" t="str">
        <f>VLOOKUP(B1947,[1]Store_Code!$A$2:$B$10,2,FALSE)</f>
        <v>Perth</v>
      </c>
      <c r="D1947">
        <f t="shared" si="30"/>
        <v>19</v>
      </c>
      <c r="E1947" t="s">
        <v>10</v>
      </c>
      <c r="F1947" t="s">
        <v>9</v>
      </c>
      <c r="G1947">
        <v>24043</v>
      </c>
    </row>
    <row r="1948" spans="1:7" x14ac:dyDescent="0.3">
      <c r="A1948" s="1">
        <v>44269</v>
      </c>
      <c r="B1948" t="s">
        <v>7</v>
      </c>
      <c r="C1948" t="str">
        <f>VLOOKUP(B1948,[1]Store_Code!$A$2:$B$10,2,FALSE)</f>
        <v>Perth</v>
      </c>
      <c r="D1948">
        <f t="shared" si="30"/>
        <v>13</v>
      </c>
      <c r="E1948" t="s">
        <v>13</v>
      </c>
      <c r="F1948" t="s">
        <v>11</v>
      </c>
      <c r="G1948">
        <v>5978</v>
      </c>
    </row>
    <row r="1949" spans="1:7" x14ac:dyDescent="0.3">
      <c r="A1949" s="1">
        <v>44269</v>
      </c>
      <c r="B1949" t="s">
        <v>15</v>
      </c>
      <c r="C1949" t="str">
        <f>VLOOKUP(B1949,[1]Store_Code!$A$2:$B$10,2,FALSE)</f>
        <v>Aberdeen</v>
      </c>
      <c r="D1949">
        <f t="shared" si="30"/>
        <v>24</v>
      </c>
      <c r="E1949" t="s">
        <v>8</v>
      </c>
      <c r="F1949" t="s">
        <v>11</v>
      </c>
      <c r="G1949">
        <v>13545</v>
      </c>
    </row>
    <row r="1950" spans="1:7" x14ac:dyDescent="0.3">
      <c r="A1950" s="1">
        <v>44269</v>
      </c>
      <c r="B1950" t="s">
        <v>15</v>
      </c>
      <c r="C1950" t="str">
        <f>VLOOKUP(B1950,[1]Store_Code!$A$2:$B$10,2,FALSE)</f>
        <v>Aberdeen</v>
      </c>
      <c r="D1950">
        <f t="shared" si="30"/>
        <v>28</v>
      </c>
      <c r="E1950" t="s">
        <v>10</v>
      </c>
      <c r="F1950" t="s">
        <v>9</v>
      </c>
      <c r="G1950">
        <v>35579</v>
      </c>
    </row>
    <row r="1951" spans="1:7" x14ac:dyDescent="0.3">
      <c r="A1951" s="1">
        <v>44269</v>
      </c>
      <c r="B1951" t="s">
        <v>15</v>
      </c>
      <c r="C1951" t="str">
        <f>VLOOKUP(B1951,[1]Store_Code!$A$2:$B$10,2,FALSE)</f>
        <v>Aberdeen</v>
      </c>
      <c r="D1951">
        <f t="shared" si="30"/>
        <v>16</v>
      </c>
      <c r="E1951" t="s">
        <v>13</v>
      </c>
      <c r="F1951" t="s">
        <v>11</v>
      </c>
      <c r="G1951">
        <v>6024</v>
      </c>
    </row>
    <row r="1952" spans="1:7" x14ac:dyDescent="0.3">
      <c r="A1952" s="1">
        <v>44269</v>
      </c>
      <c r="B1952" t="s">
        <v>19</v>
      </c>
      <c r="C1952" t="str">
        <f>VLOOKUP(B1952,[1]Store_Code!$A$2:$B$10,2,FALSE)</f>
        <v>St Andrews</v>
      </c>
      <c r="D1952">
        <f t="shared" si="30"/>
        <v>15</v>
      </c>
      <c r="E1952" t="s">
        <v>8</v>
      </c>
      <c r="F1952" t="s">
        <v>9</v>
      </c>
      <c r="G1952">
        <v>7314</v>
      </c>
    </row>
    <row r="1953" spans="1:7" x14ac:dyDescent="0.3">
      <c r="A1953" s="1">
        <v>44269</v>
      </c>
      <c r="B1953" t="s">
        <v>19</v>
      </c>
      <c r="C1953" t="str">
        <f>VLOOKUP(B1953,[1]Store_Code!$A$2:$B$10,2,FALSE)</f>
        <v>St Andrews</v>
      </c>
      <c r="D1953">
        <f t="shared" si="30"/>
        <v>19</v>
      </c>
      <c r="E1953" t="s">
        <v>10</v>
      </c>
      <c r="F1953" t="s">
        <v>9</v>
      </c>
      <c r="G1953">
        <v>17932</v>
      </c>
    </row>
    <row r="1954" spans="1:7" x14ac:dyDescent="0.3">
      <c r="A1954" s="1">
        <v>44269</v>
      </c>
      <c r="B1954" t="s">
        <v>19</v>
      </c>
      <c r="C1954" t="str">
        <f>VLOOKUP(B1954,[1]Store_Code!$A$2:$B$10,2,FALSE)</f>
        <v>St Andrews</v>
      </c>
      <c r="D1954">
        <f t="shared" si="30"/>
        <v>10</v>
      </c>
      <c r="E1954" t="s">
        <v>13</v>
      </c>
      <c r="F1954" t="s">
        <v>11</v>
      </c>
      <c r="G1954">
        <v>4911</v>
      </c>
    </row>
    <row r="1955" spans="1:7" x14ac:dyDescent="0.3">
      <c r="A1955" s="1">
        <v>44269</v>
      </c>
      <c r="B1955" t="s">
        <v>23</v>
      </c>
      <c r="C1955" t="str">
        <f>VLOOKUP(B1955,[1]Store_Code!$A$2:$B$10,2,FALSE)</f>
        <v>Dundee</v>
      </c>
      <c r="D1955">
        <f t="shared" si="30"/>
        <v>23</v>
      </c>
      <c r="E1955" t="s">
        <v>8</v>
      </c>
      <c r="F1955" t="s">
        <v>9</v>
      </c>
      <c r="G1955">
        <v>13434</v>
      </c>
    </row>
    <row r="1956" spans="1:7" x14ac:dyDescent="0.3">
      <c r="A1956" s="1">
        <v>44269</v>
      </c>
      <c r="B1956" t="s">
        <v>23</v>
      </c>
      <c r="C1956" t="str">
        <f>VLOOKUP(B1956,[1]Store_Code!$A$2:$B$10,2,FALSE)</f>
        <v>Dundee</v>
      </c>
      <c r="D1956">
        <f t="shared" si="30"/>
        <v>30</v>
      </c>
      <c r="E1956" t="s">
        <v>10</v>
      </c>
      <c r="F1956" t="s">
        <v>11</v>
      </c>
      <c r="G1956">
        <v>34308</v>
      </c>
    </row>
    <row r="1957" spans="1:7" x14ac:dyDescent="0.3">
      <c r="A1957" s="1">
        <v>44269</v>
      </c>
      <c r="B1957" t="s">
        <v>23</v>
      </c>
      <c r="C1957" t="str">
        <f>VLOOKUP(B1957,[1]Store_Code!$A$2:$B$10,2,FALSE)</f>
        <v>Dundee</v>
      </c>
      <c r="D1957">
        <f t="shared" si="30"/>
        <v>22</v>
      </c>
      <c r="E1957" t="s">
        <v>13</v>
      </c>
      <c r="F1957" t="s">
        <v>11</v>
      </c>
      <c r="G1957">
        <v>7060</v>
      </c>
    </row>
    <row r="1958" spans="1:7" x14ac:dyDescent="0.3">
      <c r="A1958" s="1">
        <v>44269</v>
      </c>
      <c r="B1958" t="s">
        <v>26</v>
      </c>
      <c r="C1958" t="str">
        <f>VLOOKUP(B1958,[1]Store_Code!$A$2:$B$10,2,FALSE)</f>
        <v>Glasgow</v>
      </c>
      <c r="D1958">
        <f t="shared" si="30"/>
        <v>31</v>
      </c>
      <c r="E1958" t="s">
        <v>8</v>
      </c>
      <c r="F1958" t="s">
        <v>9</v>
      </c>
      <c r="G1958">
        <v>29841</v>
      </c>
    </row>
    <row r="1959" spans="1:7" x14ac:dyDescent="0.3">
      <c r="A1959" s="1">
        <v>44269</v>
      </c>
      <c r="B1959" t="s">
        <v>26</v>
      </c>
      <c r="C1959" t="str">
        <f>VLOOKUP(B1959,[1]Store_Code!$A$2:$B$10,2,FALSE)</f>
        <v>Glasgow</v>
      </c>
      <c r="D1959">
        <f t="shared" si="30"/>
        <v>44</v>
      </c>
      <c r="E1959" t="s">
        <v>10</v>
      </c>
      <c r="F1959" t="s">
        <v>9</v>
      </c>
      <c r="G1959">
        <v>80693</v>
      </c>
    </row>
    <row r="1960" spans="1:7" x14ac:dyDescent="0.3">
      <c r="A1960" s="1">
        <v>44269</v>
      </c>
      <c r="B1960" t="s">
        <v>26</v>
      </c>
      <c r="C1960" t="str">
        <f>VLOOKUP(B1960,[1]Store_Code!$A$2:$B$10,2,FALSE)</f>
        <v>Glasgow</v>
      </c>
      <c r="D1960">
        <f t="shared" si="30"/>
        <v>26</v>
      </c>
      <c r="E1960" t="s">
        <v>13</v>
      </c>
      <c r="F1960" t="s">
        <v>11</v>
      </c>
      <c r="G1960">
        <v>10446</v>
      </c>
    </row>
    <row r="1961" spans="1:7" x14ac:dyDescent="0.3">
      <c r="A1961" s="1">
        <v>44269</v>
      </c>
      <c r="B1961" t="s">
        <v>27</v>
      </c>
      <c r="C1961" t="str">
        <f>VLOOKUP(B1961,[1]Store_Code!$A$2:$B$10,2,FALSE)</f>
        <v>Dumfries</v>
      </c>
      <c r="D1961">
        <f t="shared" si="30"/>
        <v>13</v>
      </c>
      <c r="E1961" t="s">
        <v>8</v>
      </c>
      <c r="F1961" t="s">
        <v>9</v>
      </c>
      <c r="G1961">
        <v>8756</v>
      </c>
    </row>
    <row r="1962" spans="1:7" x14ac:dyDescent="0.3">
      <c r="A1962" s="1">
        <v>44269</v>
      </c>
      <c r="B1962" t="s">
        <v>27</v>
      </c>
      <c r="C1962" t="str">
        <f>VLOOKUP(B1962,[1]Store_Code!$A$2:$B$10,2,FALSE)</f>
        <v>Dumfries</v>
      </c>
      <c r="D1962">
        <f t="shared" si="30"/>
        <v>18</v>
      </c>
      <c r="E1962" t="s">
        <v>10</v>
      </c>
      <c r="F1962" t="s">
        <v>9</v>
      </c>
      <c r="G1962">
        <v>18298</v>
      </c>
    </row>
    <row r="1963" spans="1:7" x14ac:dyDescent="0.3">
      <c r="A1963" s="1">
        <v>44269</v>
      </c>
      <c r="B1963" t="s">
        <v>27</v>
      </c>
      <c r="C1963" t="str">
        <f>VLOOKUP(B1963,[1]Store_Code!$A$2:$B$10,2,FALSE)</f>
        <v>Dumfries</v>
      </c>
      <c r="D1963">
        <f t="shared" si="30"/>
        <v>9</v>
      </c>
      <c r="E1963" t="s">
        <v>13</v>
      </c>
      <c r="F1963" t="s">
        <v>11</v>
      </c>
      <c r="G1963">
        <v>3098</v>
      </c>
    </row>
    <row r="1964" spans="1:7" x14ac:dyDescent="0.3">
      <c r="A1964" s="1">
        <v>44269</v>
      </c>
      <c r="B1964" t="s">
        <v>28</v>
      </c>
      <c r="C1964" t="str">
        <f>VLOOKUP(B1964,[1]Store_Code!$A$2:$B$10,2,FALSE)</f>
        <v>Inverness</v>
      </c>
      <c r="D1964">
        <f t="shared" si="30"/>
        <v>22</v>
      </c>
      <c r="E1964" t="s">
        <v>8</v>
      </c>
      <c r="F1964" t="s">
        <v>11</v>
      </c>
      <c r="G1964">
        <v>11486</v>
      </c>
    </row>
    <row r="1965" spans="1:7" x14ac:dyDescent="0.3">
      <c r="A1965" s="1">
        <v>44269</v>
      </c>
      <c r="B1965" t="s">
        <v>28</v>
      </c>
      <c r="C1965" t="str">
        <f>VLOOKUP(B1965,[1]Store_Code!$A$2:$B$10,2,FALSE)</f>
        <v>Inverness</v>
      </c>
      <c r="D1965">
        <f t="shared" si="30"/>
        <v>20</v>
      </c>
      <c r="E1965" t="s">
        <v>10</v>
      </c>
      <c r="F1965" t="s">
        <v>9</v>
      </c>
      <c r="G1965">
        <v>29813</v>
      </c>
    </row>
    <row r="1966" spans="1:7" x14ac:dyDescent="0.3">
      <c r="A1966" s="1">
        <v>44269</v>
      </c>
      <c r="B1966" t="s">
        <v>28</v>
      </c>
      <c r="C1966" t="str">
        <f>VLOOKUP(B1966,[1]Store_Code!$A$2:$B$10,2,FALSE)</f>
        <v>Inverness</v>
      </c>
      <c r="D1966">
        <f t="shared" si="30"/>
        <v>20</v>
      </c>
      <c r="E1966" t="s">
        <v>13</v>
      </c>
      <c r="F1966" t="s">
        <v>11</v>
      </c>
      <c r="G1966">
        <v>5113</v>
      </c>
    </row>
    <row r="1967" spans="1:7" x14ac:dyDescent="0.3">
      <c r="A1967" s="1">
        <v>44269</v>
      </c>
      <c r="B1967" t="s">
        <v>29</v>
      </c>
      <c r="C1967" t="str">
        <f>VLOOKUP(B1967,[1]Store_Code!$A$2:$B$10,2,FALSE)</f>
        <v>Stirling</v>
      </c>
      <c r="D1967">
        <f t="shared" si="30"/>
        <v>22</v>
      </c>
      <c r="E1967" t="s">
        <v>8</v>
      </c>
      <c r="F1967" t="s">
        <v>9</v>
      </c>
      <c r="G1967">
        <v>10076</v>
      </c>
    </row>
    <row r="1968" spans="1:7" x14ac:dyDescent="0.3">
      <c r="A1968" s="1">
        <v>44269</v>
      </c>
      <c r="B1968" t="s">
        <v>29</v>
      </c>
      <c r="C1968" t="str">
        <f>VLOOKUP(B1968,[1]Store_Code!$A$2:$B$10,2,FALSE)</f>
        <v>Stirling</v>
      </c>
      <c r="D1968">
        <f t="shared" si="30"/>
        <v>21</v>
      </c>
      <c r="E1968" t="s">
        <v>10</v>
      </c>
      <c r="F1968" t="s">
        <v>9</v>
      </c>
      <c r="G1968">
        <v>24016</v>
      </c>
    </row>
    <row r="1969" spans="1:7" x14ac:dyDescent="0.3">
      <c r="A1969" s="1">
        <v>44269</v>
      </c>
      <c r="B1969" t="s">
        <v>29</v>
      </c>
      <c r="C1969" t="str">
        <f>VLOOKUP(B1969,[1]Store_Code!$A$2:$B$10,2,FALSE)</f>
        <v>Stirling</v>
      </c>
      <c r="D1969">
        <f t="shared" si="30"/>
        <v>15.7</v>
      </c>
      <c r="E1969" t="s">
        <v>13</v>
      </c>
      <c r="F1969" t="s">
        <v>11</v>
      </c>
      <c r="G1969">
        <v>5125</v>
      </c>
    </row>
    <row r="1970" spans="1:7" x14ac:dyDescent="0.3">
      <c r="A1970" s="1">
        <v>44269</v>
      </c>
      <c r="B1970" t="s">
        <v>30</v>
      </c>
      <c r="C1970" t="str">
        <f>VLOOKUP(B1970,[1]Store_Code!$A$2:$B$10,2,FALSE)</f>
        <v>Edinburgh</v>
      </c>
      <c r="D1970">
        <f t="shared" si="30"/>
        <v>29</v>
      </c>
      <c r="E1970" t="s">
        <v>8</v>
      </c>
      <c r="F1970" t="s">
        <v>9</v>
      </c>
      <c r="G1970">
        <v>16792</v>
      </c>
    </row>
    <row r="1971" spans="1:7" x14ac:dyDescent="0.3">
      <c r="A1971" s="1">
        <v>44269</v>
      </c>
      <c r="B1971" t="s">
        <v>30</v>
      </c>
      <c r="C1971" t="str">
        <f>VLOOKUP(B1971,[1]Store_Code!$A$2:$B$10,2,FALSE)</f>
        <v>Edinburgh</v>
      </c>
      <c r="D1971">
        <f t="shared" si="30"/>
        <v>39</v>
      </c>
      <c r="E1971" t="s">
        <v>10</v>
      </c>
      <c r="F1971" t="s">
        <v>11</v>
      </c>
      <c r="G1971">
        <v>51463</v>
      </c>
    </row>
    <row r="1972" spans="1:7" x14ac:dyDescent="0.3">
      <c r="A1972" s="1">
        <v>44269</v>
      </c>
      <c r="B1972" t="s">
        <v>30</v>
      </c>
      <c r="C1972" t="str">
        <f>VLOOKUP(B1972,[1]Store_Code!$A$2:$B$10,2,FALSE)</f>
        <v>Edinburgh</v>
      </c>
      <c r="D1972">
        <f t="shared" si="30"/>
        <v>24</v>
      </c>
      <c r="E1972" t="s">
        <v>13</v>
      </c>
      <c r="F1972" t="s">
        <v>9</v>
      </c>
      <c r="G1972">
        <v>8699</v>
      </c>
    </row>
    <row r="1973" spans="1:7" x14ac:dyDescent="0.3">
      <c r="A1973" s="1">
        <v>44270</v>
      </c>
      <c r="B1973" t="s">
        <v>7</v>
      </c>
      <c r="C1973" t="str">
        <f>VLOOKUP(B1973,[1]Store_Code!$A$2:$B$10,2,FALSE)</f>
        <v>Perth</v>
      </c>
      <c r="D1973">
        <f t="shared" si="30"/>
        <v>18</v>
      </c>
      <c r="E1973" t="s">
        <v>8</v>
      </c>
      <c r="F1973" t="s">
        <v>11</v>
      </c>
      <c r="G1973">
        <v>6278</v>
      </c>
    </row>
    <row r="1974" spans="1:7" x14ac:dyDescent="0.3">
      <c r="A1974" s="1">
        <v>44270</v>
      </c>
      <c r="B1974" t="s">
        <v>7</v>
      </c>
      <c r="C1974" t="str">
        <f>VLOOKUP(B1974,[1]Store_Code!$A$2:$B$10,2,FALSE)</f>
        <v>Perth</v>
      </c>
      <c r="D1974">
        <f t="shared" si="30"/>
        <v>19</v>
      </c>
      <c r="E1974" t="s">
        <v>10</v>
      </c>
      <c r="F1974" t="s">
        <v>9</v>
      </c>
      <c r="G1974">
        <v>22873</v>
      </c>
    </row>
    <row r="1975" spans="1:7" x14ac:dyDescent="0.3">
      <c r="A1975" s="1">
        <v>44270</v>
      </c>
      <c r="B1975" t="s">
        <v>7</v>
      </c>
      <c r="C1975" t="str">
        <f>VLOOKUP(B1975,[1]Store_Code!$A$2:$B$10,2,FALSE)</f>
        <v>Perth</v>
      </c>
      <c r="D1975">
        <f t="shared" si="30"/>
        <v>13</v>
      </c>
      <c r="E1975" t="s">
        <v>13</v>
      </c>
      <c r="F1975" t="s">
        <v>11</v>
      </c>
      <c r="G1975">
        <v>5843</v>
      </c>
    </row>
    <row r="1976" spans="1:7" x14ac:dyDescent="0.3">
      <c r="A1976" s="1">
        <v>44270</v>
      </c>
      <c r="B1976" t="s">
        <v>15</v>
      </c>
      <c r="C1976" t="str">
        <f>VLOOKUP(B1976,[1]Store_Code!$A$2:$B$10,2,FALSE)</f>
        <v>Aberdeen</v>
      </c>
      <c r="D1976">
        <f t="shared" si="30"/>
        <v>24</v>
      </c>
      <c r="E1976" t="s">
        <v>8</v>
      </c>
      <c r="F1976" t="s">
        <v>11</v>
      </c>
      <c r="G1976">
        <v>13836</v>
      </c>
    </row>
    <row r="1977" spans="1:7" x14ac:dyDescent="0.3">
      <c r="A1977" s="1">
        <v>44270</v>
      </c>
      <c r="B1977" t="s">
        <v>15</v>
      </c>
      <c r="C1977" t="str">
        <f>VLOOKUP(B1977,[1]Store_Code!$A$2:$B$10,2,FALSE)</f>
        <v>Aberdeen</v>
      </c>
      <c r="D1977">
        <f t="shared" si="30"/>
        <v>28</v>
      </c>
      <c r="E1977" t="s">
        <v>10</v>
      </c>
      <c r="F1977" t="s">
        <v>9</v>
      </c>
      <c r="G1977">
        <v>33737</v>
      </c>
    </row>
    <row r="1978" spans="1:7" x14ac:dyDescent="0.3">
      <c r="A1978" s="1">
        <v>44270</v>
      </c>
      <c r="B1978" t="s">
        <v>15</v>
      </c>
      <c r="C1978" t="str">
        <f>VLOOKUP(B1978,[1]Store_Code!$A$2:$B$10,2,FALSE)</f>
        <v>Aberdeen</v>
      </c>
      <c r="D1978">
        <f t="shared" si="30"/>
        <v>16</v>
      </c>
      <c r="E1978" t="s">
        <v>13</v>
      </c>
      <c r="F1978" t="s">
        <v>11</v>
      </c>
      <c r="G1978">
        <v>5886</v>
      </c>
    </row>
    <row r="1979" spans="1:7" x14ac:dyDescent="0.3">
      <c r="A1979" s="1">
        <v>44270</v>
      </c>
      <c r="B1979" t="s">
        <v>19</v>
      </c>
      <c r="C1979" t="str">
        <f>VLOOKUP(B1979,[1]Store_Code!$A$2:$B$10,2,FALSE)</f>
        <v>St Andrews</v>
      </c>
      <c r="D1979">
        <f t="shared" si="30"/>
        <v>15</v>
      </c>
      <c r="E1979" t="s">
        <v>8</v>
      </c>
      <c r="F1979" t="s">
        <v>9</v>
      </c>
      <c r="G1979">
        <v>7472</v>
      </c>
    </row>
    <row r="1980" spans="1:7" x14ac:dyDescent="0.3">
      <c r="A1980" s="1">
        <v>44270</v>
      </c>
      <c r="B1980" t="s">
        <v>19</v>
      </c>
      <c r="C1980" t="str">
        <f>VLOOKUP(B1980,[1]Store_Code!$A$2:$B$10,2,FALSE)</f>
        <v>St Andrews</v>
      </c>
      <c r="D1980">
        <f t="shared" si="30"/>
        <v>19</v>
      </c>
      <c r="E1980" t="s">
        <v>10</v>
      </c>
      <c r="F1980" t="s">
        <v>9</v>
      </c>
      <c r="G1980">
        <v>17003</v>
      </c>
    </row>
    <row r="1981" spans="1:7" x14ac:dyDescent="0.3">
      <c r="A1981" s="1">
        <v>44270</v>
      </c>
      <c r="B1981" t="s">
        <v>19</v>
      </c>
      <c r="C1981" t="str">
        <f>VLOOKUP(B1981,[1]Store_Code!$A$2:$B$10,2,FALSE)</f>
        <v>St Andrews</v>
      </c>
      <c r="D1981">
        <f t="shared" si="30"/>
        <v>10</v>
      </c>
      <c r="E1981" t="s">
        <v>13</v>
      </c>
      <c r="F1981" t="s">
        <v>11</v>
      </c>
      <c r="G1981">
        <v>4798</v>
      </c>
    </row>
    <row r="1982" spans="1:7" x14ac:dyDescent="0.3">
      <c r="A1982" s="1">
        <v>44270</v>
      </c>
      <c r="B1982" t="s">
        <v>23</v>
      </c>
      <c r="C1982" t="str">
        <f>VLOOKUP(B1982,[1]Store_Code!$A$2:$B$10,2,FALSE)</f>
        <v>Dundee</v>
      </c>
      <c r="D1982">
        <f t="shared" si="30"/>
        <v>23</v>
      </c>
      <c r="E1982" t="s">
        <v>8</v>
      </c>
      <c r="F1982" t="s">
        <v>9</v>
      </c>
      <c r="G1982">
        <v>13723</v>
      </c>
    </row>
    <row r="1983" spans="1:7" x14ac:dyDescent="0.3">
      <c r="A1983" s="1">
        <v>44270</v>
      </c>
      <c r="B1983" t="s">
        <v>23</v>
      </c>
      <c r="C1983" t="str">
        <f>VLOOKUP(B1983,[1]Store_Code!$A$2:$B$10,2,FALSE)</f>
        <v>Dundee</v>
      </c>
      <c r="D1983">
        <f t="shared" si="30"/>
        <v>30</v>
      </c>
      <c r="E1983" t="s">
        <v>10</v>
      </c>
      <c r="F1983" t="s">
        <v>11</v>
      </c>
      <c r="G1983">
        <v>32532</v>
      </c>
    </row>
    <row r="1984" spans="1:7" x14ac:dyDescent="0.3">
      <c r="A1984" s="1">
        <v>44270</v>
      </c>
      <c r="B1984" t="s">
        <v>23</v>
      </c>
      <c r="C1984" t="str">
        <f>VLOOKUP(B1984,[1]Store_Code!$A$2:$B$10,2,FALSE)</f>
        <v>Dundee</v>
      </c>
      <c r="D1984">
        <f t="shared" si="30"/>
        <v>22</v>
      </c>
      <c r="E1984" t="s">
        <v>13</v>
      </c>
      <c r="F1984" t="s">
        <v>11</v>
      </c>
      <c r="G1984">
        <v>6900</v>
      </c>
    </row>
    <row r="1985" spans="1:7" x14ac:dyDescent="0.3">
      <c r="A1985" s="1">
        <v>44270</v>
      </c>
      <c r="B1985" t="s">
        <v>26</v>
      </c>
      <c r="C1985" t="str">
        <f>VLOOKUP(B1985,[1]Store_Code!$A$2:$B$10,2,FALSE)</f>
        <v>Glasgow</v>
      </c>
      <c r="D1985">
        <f t="shared" si="30"/>
        <v>31</v>
      </c>
      <c r="E1985" t="s">
        <v>8</v>
      </c>
      <c r="F1985" t="s">
        <v>9</v>
      </c>
      <c r="G1985">
        <v>30485</v>
      </c>
    </row>
    <row r="1986" spans="1:7" x14ac:dyDescent="0.3">
      <c r="A1986" s="1">
        <v>44270</v>
      </c>
      <c r="B1986" t="s">
        <v>26</v>
      </c>
      <c r="C1986" t="str">
        <f>VLOOKUP(B1986,[1]Store_Code!$A$2:$B$10,2,FALSE)</f>
        <v>Glasgow</v>
      </c>
      <c r="D1986">
        <f t="shared" ref="D1986:D2049" si="31">INDEX($I$4:$K$12,MATCH(C1986,$H$4:$H$12,0),MATCH(E1986,I$3:K$3,0))</f>
        <v>44</v>
      </c>
      <c r="E1986" t="s">
        <v>10</v>
      </c>
      <c r="F1986" t="s">
        <v>9</v>
      </c>
      <c r="G1986">
        <v>76516</v>
      </c>
    </row>
    <row r="1987" spans="1:7" x14ac:dyDescent="0.3">
      <c r="A1987" s="1">
        <v>44270</v>
      </c>
      <c r="B1987" t="s">
        <v>26</v>
      </c>
      <c r="C1987" t="str">
        <f>VLOOKUP(B1987,[1]Store_Code!$A$2:$B$10,2,FALSE)</f>
        <v>Glasgow</v>
      </c>
      <c r="D1987">
        <f t="shared" si="31"/>
        <v>26</v>
      </c>
      <c r="E1987" t="s">
        <v>13</v>
      </c>
      <c r="F1987" t="s">
        <v>11</v>
      </c>
      <c r="G1987">
        <v>10208</v>
      </c>
    </row>
    <row r="1988" spans="1:7" x14ac:dyDescent="0.3">
      <c r="A1988" s="1">
        <v>44270</v>
      </c>
      <c r="B1988" t="s">
        <v>27</v>
      </c>
      <c r="C1988" t="str">
        <f>VLOOKUP(B1988,[1]Store_Code!$A$2:$B$10,2,FALSE)</f>
        <v>Dumfries</v>
      </c>
      <c r="D1988">
        <f t="shared" si="31"/>
        <v>13</v>
      </c>
      <c r="E1988" t="s">
        <v>8</v>
      </c>
      <c r="F1988" t="s">
        <v>9</v>
      </c>
      <c r="G1988">
        <v>8946</v>
      </c>
    </row>
    <row r="1989" spans="1:7" x14ac:dyDescent="0.3">
      <c r="A1989" s="1">
        <v>44270</v>
      </c>
      <c r="B1989" t="s">
        <v>27</v>
      </c>
      <c r="C1989" t="str">
        <f>VLOOKUP(B1989,[1]Store_Code!$A$2:$B$10,2,FALSE)</f>
        <v>Dumfries</v>
      </c>
      <c r="D1989">
        <f t="shared" si="31"/>
        <v>18</v>
      </c>
      <c r="E1989" t="s">
        <v>10</v>
      </c>
      <c r="F1989" t="s">
        <v>9</v>
      </c>
      <c r="G1989">
        <v>17351</v>
      </c>
    </row>
    <row r="1990" spans="1:7" x14ac:dyDescent="0.3">
      <c r="A1990" s="1">
        <v>44270</v>
      </c>
      <c r="B1990" t="s">
        <v>27</v>
      </c>
      <c r="C1990" t="str">
        <f>VLOOKUP(B1990,[1]Store_Code!$A$2:$B$10,2,FALSE)</f>
        <v>Dumfries</v>
      </c>
      <c r="D1990">
        <f t="shared" si="31"/>
        <v>9</v>
      </c>
      <c r="E1990" t="s">
        <v>13</v>
      </c>
      <c r="F1990" t="s">
        <v>11</v>
      </c>
      <c r="G1990">
        <v>3027</v>
      </c>
    </row>
    <row r="1991" spans="1:7" x14ac:dyDescent="0.3">
      <c r="A1991" s="1">
        <v>44270</v>
      </c>
      <c r="B1991" t="s">
        <v>28</v>
      </c>
      <c r="C1991" t="str">
        <f>VLOOKUP(B1991,[1]Store_Code!$A$2:$B$10,2,FALSE)</f>
        <v>Inverness</v>
      </c>
      <c r="D1991">
        <f t="shared" si="31"/>
        <v>22</v>
      </c>
      <c r="E1991" t="s">
        <v>8</v>
      </c>
      <c r="F1991" t="s">
        <v>11</v>
      </c>
      <c r="G1991">
        <v>11749</v>
      </c>
    </row>
    <row r="1992" spans="1:7" x14ac:dyDescent="0.3">
      <c r="A1992" s="1">
        <v>44270</v>
      </c>
      <c r="B1992" t="s">
        <v>28</v>
      </c>
      <c r="C1992" t="str">
        <f>VLOOKUP(B1992,[1]Store_Code!$A$2:$B$10,2,FALSE)</f>
        <v>Inverness</v>
      </c>
      <c r="D1992">
        <f t="shared" si="31"/>
        <v>20</v>
      </c>
      <c r="E1992" t="s">
        <v>10</v>
      </c>
      <c r="F1992" t="s">
        <v>9</v>
      </c>
      <c r="G1992">
        <v>28269</v>
      </c>
    </row>
    <row r="1993" spans="1:7" x14ac:dyDescent="0.3">
      <c r="A1993" s="1">
        <v>44270</v>
      </c>
      <c r="B1993" t="s">
        <v>28</v>
      </c>
      <c r="C1993" t="str">
        <f>VLOOKUP(B1993,[1]Store_Code!$A$2:$B$10,2,FALSE)</f>
        <v>Inverness</v>
      </c>
      <c r="D1993">
        <f t="shared" si="31"/>
        <v>20</v>
      </c>
      <c r="E1993" t="s">
        <v>13</v>
      </c>
      <c r="F1993" t="s">
        <v>11</v>
      </c>
      <c r="G1993">
        <v>4997</v>
      </c>
    </row>
    <row r="1994" spans="1:7" x14ac:dyDescent="0.3">
      <c r="A1994" s="1">
        <v>44270</v>
      </c>
      <c r="B1994" t="s">
        <v>29</v>
      </c>
      <c r="C1994" t="str">
        <f>VLOOKUP(B1994,[1]Store_Code!$A$2:$B$10,2,FALSE)</f>
        <v>Stirling</v>
      </c>
      <c r="D1994">
        <f t="shared" si="31"/>
        <v>22</v>
      </c>
      <c r="E1994" t="s">
        <v>8</v>
      </c>
      <c r="F1994" t="s">
        <v>9</v>
      </c>
      <c r="G1994">
        <v>10292</v>
      </c>
    </row>
    <row r="1995" spans="1:7" x14ac:dyDescent="0.3">
      <c r="A1995" s="1">
        <v>44270</v>
      </c>
      <c r="B1995" t="s">
        <v>29</v>
      </c>
      <c r="C1995" t="str">
        <f>VLOOKUP(B1995,[1]Store_Code!$A$2:$B$10,2,FALSE)</f>
        <v>Stirling</v>
      </c>
      <c r="D1995">
        <f t="shared" si="31"/>
        <v>21</v>
      </c>
      <c r="E1995" t="s">
        <v>10</v>
      </c>
      <c r="F1995" t="s">
        <v>9</v>
      </c>
      <c r="G1995">
        <v>22773</v>
      </c>
    </row>
    <row r="1996" spans="1:7" x14ac:dyDescent="0.3">
      <c r="A1996" s="1">
        <v>44270</v>
      </c>
      <c r="B1996" t="s">
        <v>29</v>
      </c>
      <c r="C1996" t="str">
        <f>VLOOKUP(B1996,[1]Store_Code!$A$2:$B$10,2,FALSE)</f>
        <v>Stirling</v>
      </c>
      <c r="D1996">
        <f t="shared" si="31"/>
        <v>15.7</v>
      </c>
      <c r="E1996" t="s">
        <v>13</v>
      </c>
      <c r="F1996" t="s">
        <v>11</v>
      </c>
      <c r="G1996">
        <v>5009</v>
      </c>
    </row>
    <row r="1997" spans="1:7" x14ac:dyDescent="0.3">
      <c r="A1997" s="1">
        <v>44270</v>
      </c>
      <c r="B1997" t="s">
        <v>30</v>
      </c>
      <c r="C1997" t="str">
        <f>VLOOKUP(B1997,[1]Store_Code!$A$2:$B$10,2,FALSE)</f>
        <v>Edinburgh</v>
      </c>
      <c r="D1997">
        <f t="shared" si="31"/>
        <v>29</v>
      </c>
      <c r="E1997" t="s">
        <v>8</v>
      </c>
      <c r="F1997" t="s">
        <v>9</v>
      </c>
      <c r="G1997">
        <v>17155</v>
      </c>
    </row>
    <row r="1998" spans="1:7" x14ac:dyDescent="0.3">
      <c r="A1998" s="1">
        <v>44270</v>
      </c>
      <c r="B1998" t="s">
        <v>30</v>
      </c>
      <c r="C1998" t="str">
        <f>VLOOKUP(B1998,[1]Store_Code!$A$2:$B$10,2,FALSE)</f>
        <v>Edinburgh</v>
      </c>
      <c r="D1998">
        <f t="shared" si="31"/>
        <v>39</v>
      </c>
      <c r="E1998" t="s">
        <v>10</v>
      </c>
      <c r="F1998" t="s">
        <v>11</v>
      </c>
      <c r="G1998">
        <v>48798</v>
      </c>
    </row>
    <row r="1999" spans="1:7" x14ac:dyDescent="0.3">
      <c r="A1999" s="1">
        <v>44270</v>
      </c>
      <c r="B1999" t="s">
        <v>30</v>
      </c>
      <c r="C1999" t="str">
        <f>VLOOKUP(B1999,[1]Store_Code!$A$2:$B$10,2,FALSE)</f>
        <v>Edinburgh</v>
      </c>
      <c r="D1999">
        <f t="shared" si="31"/>
        <v>24</v>
      </c>
      <c r="E1999" t="s">
        <v>13</v>
      </c>
      <c r="F1999" t="s">
        <v>9</v>
      </c>
      <c r="G1999">
        <v>8524</v>
      </c>
    </row>
    <row r="2000" spans="1:7" x14ac:dyDescent="0.3">
      <c r="A2000" s="1">
        <v>44271</v>
      </c>
      <c r="B2000" t="s">
        <v>7</v>
      </c>
      <c r="C2000" t="str">
        <f>VLOOKUP(B2000,[1]Store_Code!$A$2:$B$10,2,FALSE)</f>
        <v>Perth</v>
      </c>
      <c r="D2000">
        <f t="shared" si="31"/>
        <v>18</v>
      </c>
      <c r="E2000" t="s">
        <v>8</v>
      </c>
      <c r="F2000" t="s">
        <v>11</v>
      </c>
      <c r="G2000">
        <v>6211</v>
      </c>
    </row>
    <row r="2001" spans="1:10" x14ac:dyDescent="0.3">
      <c r="A2001" s="1">
        <v>44271</v>
      </c>
      <c r="B2001" t="s">
        <v>7</v>
      </c>
      <c r="C2001" t="str">
        <f>VLOOKUP(B2001,[1]Store_Code!$A$2:$B$10,2,FALSE)</f>
        <v>Perth</v>
      </c>
      <c r="D2001">
        <f t="shared" si="31"/>
        <v>19</v>
      </c>
      <c r="E2001" t="s">
        <v>10</v>
      </c>
      <c r="F2001" t="s">
        <v>9</v>
      </c>
      <c r="G2001">
        <v>30078</v>
      </c>
    </row>
    <row r="2002" spans="1:10" x14ac:dyDescent="0.3">
      <c r="A2002" s="1">
        <v>44271</v>
      </c>
      <c r="B2002" t="s">
        <v>7</v>
      </c>
      <c r="C2002" t="str">
        <f>VLOOKUP(B2002,[1]Store_Code!$A$2:$B$10,2,FALSE)</f>
        <v>Perth</v>
      </c>
      <c r="D2002">
        <f t="shared" si="31"/>
        <v>13</v>
      </c>
      <c r="E2002" t="s">
        <v>13</v>
      </c>
      <c r="F2002" t="s">
        <v>11</v>
      </c>
      <c r="G2002">
        <v>6784</v>
      </c>
    </row>
    <row r="2003" spans="1:10" x14ac:dyDescent="0.3">
      <c r="A2003" s="1">
        <v>44271</v>
      </c>
      <c r="B2003" t="s">
        <v>15</v>
      </c>
      <c r="C2003" t="str">
        <f>VLOOKUP(B2003,[1]Store_Code!$A$2:$B$10,2,FALSE)</f>
        <v>Aberdeen</v>
      </c>
      <c r="D2003">
        <f t="shared" si="31"/>
        <v>24</v>
      </c>
      <c r="E2003" t="s">
        <v>8</v>
      </c>
      <c r="F2003" t="s">
        <v>11</v>
      </c>
      <c r="G2003">
        <v>13687</v>
      </c>
    </row>
    <row r="2004" spans="1:10" x14ac:dyDescent="0.3">
      <c r="A2004" s="1">
        <v>44271</v>
      </c>
      <c r="B2004" t="s">
        <v>15</v>
      </c>
      <c r="C2004" t="str">
        <f>VLOOKUP(B2004,[1]Store_Code!$A$2:$B$10,2,FALSE)</f>
        <v>Aberdeen</v>
      </c>
      <c r="D2004">
        <f t="shared" si="31"/>
        <v>28</v>
      </c>
      <c r="E2004" t="s">
        <v>10</v>
      </c>
      <c r="F2004" t="s">
        <v>9</v>
      </c>
      <c r="G2004">
        <v>45078</v>
      </c>
    </row>
    <row r="2005" spans="1:10" x14ac:dyDescent="0.3">
      <c r="A2005" s="1">
        <v>44271</v>
      </c>
      <c r="B2005" t="s">
        <v>15</v>
      </c>
      <c r="C2005" t="str">
        <f>VLOOKUP(B2005,[1]Store_Code!$A$2:$B$10,2,FALSE)</f>
        <v>Aberdeen</v>
      </c>
      <c r="D2005">
        <f t="shared" si="31"/>
        <v>16</v>
      </c>
      <c r="E2005" t="s">
        <v>13</v>
      </c>
      <c r="F2005" t="s">
        <v>11</v>
      </c>
      <c r="G2005">
        <v>6835</v>
      </c>
    </row>
    <row r="2006" spans="1:10" x14ac:dyDescent="0.3">
      <c r="A2006" s="1">
        <v>44271</v>
      </c>
      <c r="B2006" t="s">
        <v>19</v>
      </c>
      <c r="C2006" t="str">
        <f>VLOOKUP(B2006,[1]Store_Code!$A$2:$B$10,2,FALSE)</f>
        <v>St Andrews</v>
      </c>
      <c r="D2006">
        <f t="shared" si="31"/>
        <v>15</v>
      </c>
      <c r="E2006" t="s">
        <v>8</v>
      </c>
      <c r="F2006" t="s">
        <v>9</v>
      </c>
      <c r="G2006">
        <v>7390</v>
      </c>
    </row>
    <row r="2007" spans="1:10" x14ac:dyDescent="0.3">
      <c r="A2007" s="1">
        <v>44271</v>
      </c>
      <c r="B2007" t="s">
        <v>19</v>
      </c>
      <c r="C2007" t="str">
        <f>VLOOKUP(B2007,[1]Store_Code!$A$2:$B$10,2,FALSE)</f>
        <v>St Andrews</v>
      </c>
      <c r="D2007">
        <f t="shared" si="31"/>
        <v>19</v>
      </c>
      <c r="E2007" t="s">
        <v>10</v>
      </c>
      <c r="F2007" t="s">
        <v>9</v>
      </c>
      <c r="G2007">
        <v>22719</v>
      </c>
    </row>
    <row r="2008" spans="1:10" x14ac:dyDescent="0.3">
      <c r="A2008" s="1">
        <v>44271</v>
      </c>
      <c r="B2008" t="s">
        <v>19</v>
      </c>
      <c r="C2008" t="str">
        <f>VLOOKUP(B2008,[1]Store_Code!$A$2:$B$10,2,FALSE)</f>
        <v>St Andrews</v>
      </c>
      <c r="D2008">
        <f t="shared" si="31"/>
        <v>10</v>
      </c>
      <c r="E2008" t="s">
        <v>13</v>
      </c>
      <c r="F2008" t="s">
        <v>11</v>
      </c>
      <c r="G2008">
        <v>5572</v>
      </c>
    </row>
    <row r="2009" spans="1:10" x14ac:dyDescent="0.3">
      <c r="A2009" s="1">
        <v>44271</v>
      </c>
      <c r="B2009" t="s">
        <v>23</v>
      </c>
      <c r="C2009" t="str">
        <f>VLOOKUP(B2009,[1]Store_Code!$A$2:$B$10,2,FALSE)</f>
        <v>Dundee</v>
      </c>
      <c r="D2009">
        <f t="shared" si="31"/>
        <v>23</v>
      </c>
      <c r="E2009" t="s">
        <v>8</v>
      </c>
      <c r="F2009" t="s">
        <v>9</v>
      </c>
      <c r="G2009">
        <v>13574</v>
      </c>
    </row>
    <row r="2010" spans="1:10" x14ac:dyDescent="0.3">
      <c r="A2010" s="1">
        <v>44271</v>
      </c>
      <c r="B2010" t="s">
        <v>23</v>
      </c>
      <c r="C2010" t="str">
        <f>VLOOKUP(B2010,[1]Store_Code!$A$2:$B$10,2,FALSE)</f>
        <v>Dundee</v>
      </c>
      <c r="D2010">
        <f t="shared" si="31"/>
        <v>30</v>
      </c>
      <c r="E2010" t="s">
        <v>10</v>
      </c>
      <c r="F2010" t="s">
        <v>11</v>
      </c>
      <c r="G2010">
        <v>43468</v>
      </c>
    </row>
    <row r="2011" spans="1:10" x14ac:dyDescent="0.3">
      <c r="A2011" s="1">
        <v>44271</v>
      </c>
      <c r="B2011" t="s">
        <v>23</v>
      </c>
      <c r="C2011" t="str">
        <f>VLOOKUP(B2011,[1]Store_Code!$A$2:$B$10,2,FALSE)</f>
        <v>Dundee</v>
      </c>
      <c r="D2011">
        <f t="shared" si="31"/>
        <v>22</v>
      </c>
      <c r="E2011" t="s">
        <v>13</v>
      </c>
      <c r="F2011" t="s">
        <v>11</v>
      </c>
      <c r="G2011">
        <v>8011</v>
      </c>
    </row>
    <row r="2012" spans="1:10" x14ac:dyDescent="0.3">
      <c r="A2012" s="1">
        <v>44271</v>
      </c>
      <c r="B2012" t="s">
        <v>26</v>
      </c>
      <c r="C2012" t="str">
        <f>VLOOKUP(B2012,[1]Store_Code!$A$2:$B$10,2,FALSE)</f>
        <v>Glasgow</v>
      </c>
      <c r="D2012">
        <f t="shared" si="31"/>
        <v>31</v>
      </c>
      <c r="E2012" t="s">
        <v>8</v>
      </c>
      <c r="F2012" t="s">
        <v>9</v>
      </c>
      <c r="G2012">
        <v>30153</v>
      </c>
    </row>
    <row r="2013" spans="1:10" x14ac:dyDescent="0.3">
      <c r="A2013" s="1">
        <v>44271</v>
      </c>
      <c r="B2013" t="s">
        <v>26</v>
      </c>
      <c r="C2013" t="str">
        <f>VLOOKUP(B2013,[1]Store_Code!$A$2:$B$10,2,FALSE)</f>
        <v>Glasgow</v>
      </c>
      <c r="D2013">
        <f t="shared" si="31"/>
        <v>44</v>
      </c>
      <c r="E2013" t="s">
        <v>10</v>
      </c>
      <c r="F2013" t="s">
        <v>9</v>
      </c>
      <c r="G2013" s="15">
        <v>73148</v>
      </c>
      <c r="H2013" s="15"/>
      <c r="I2013" s="15"/>
      <c r="J2013" s="15"/>
    </row>
    <row r="2014" spans="1:10" x14ac:dyDescent="0.3">
      <c r="A2014" s="1">
        <v>44271</v>
      </c>
      <c r="B2014" t="s">
        <v>26</v>
      </c>
      <c r="C2014" t="str">
        <f>VLOOKUP(B2014,[1]Store_Code!$A$2:$B$10,2,FALSE)</f>
        <v>Glasgow</v>
      </c>
      <c r="D2014">
        <f t="shared" si="31"/>
        <v>26</v>
      </c>
      <c r="E2014" t="s">
        <v>13</v>
      </c>
      <c r="F2014" t="s">
        <v>11</v>
      </c>
      <c r="G2014">
        <v>11853</v>
      </c>
    </row>
    <row r="2015" spans="1:10" x14ac:dyDescent="0.3">
      <c r="A2015" s="1">
        <v>44271</v>
      </c>
      <c r="B2015" t="s">
        <v>27</v>
      </c>
      <c r="C2015" t="str">
        <f>VLOOKUP(B2015,[1]Store_Code!$A$2:$B$10,2,FALSE)</f>
        <v>Dumfries</v>
      </c>
      <c r="D2015">
        <f t="shared" si="31"/>
        <v>13</v>
      </c>
      <c r="E2015" t="s">
        <v>8</v>
      </c>
      <c r="F2015" t="s">
        <v>9</v>
      </c>
      <c r="G2015">
        <v>8848</v>
      </c>
    </row>
    <row r="2016" spans="1:10" x14ac:dyDescent="0.3">
      <c r="A2016" s="1">
        <v>44271</v>
      </c>
      <c r="B2016" t="s">
        <v>27</v>
      </c>
      <c r="C2016" t="str">
        <f>VLOOKUP(B2016,[1]Store_Code!$A$2:$B$10,2,FALSE)</f>
        <v>Dumfries</v>
      </c>
      <c r="D2016">
        <f t="shared" si="31"/>
        <v>18</v>
      </c>
      <c r="E2016" t="s">
        <v>10</v>
      </c>
      <c r="F2016" t="s">
        <v>9</v>
      </c>
      <c r="G2016">
        <v>23183</v>
      </c>
    </row>
    <row r="2017" spans="1:7" x14ac:dyDescent="0.3">
      <c r="A2017" s="1">
        <v>44271</v>
      </c>
      <c r="B2017" t="s">
        <v>27</v>
      </c>
      <c r="C2017" t="str">
        <f>VLOOKUP(B2017,[1]Store_Code!$A$2:$B$10,2,FALSE)</f>
        <v>Dumfries</v>
      </c>
      <c r="D2017">
        <f t="shared" si="31"/>
        <v>9</v>
      </c>
      <c r="E2017" t="s">
        <v>13</v>
      </c>
      <c r="F2017" t="s">
        <v>11</v>
      </c>
      <c r="G2017">
        <v>3514</v>
      </c>
    </row>
    <row r="2018" spans="1:7" x14ac:dyDescent="0.3">
      <c r="A2018" s="1">
        <v>44271</v>
      </c>
      <c r="B2018" t="s">
        <v>28</v>
      </c>
      <c r="C2018" t="str">
        <f>VLOOKUP(B2018,[1]Store_Code!$A$2:$B$10,2,FALSE)</f>
        <v>Inverness</v>
      </c>
      <c r="D2018">
        <f t="shared" si="31"/>
        <v>22</v>
      </c>
      <c r="E2018" t="s">
        <v>8</v>
      </c>
      <c r="F2018" t="s">
        <v>11</v>
      </c>
      <c r="G2018">
        <v>11613</v>
      </c>
    </row>
    <row r="2019" spans="1:7" x14ac:dyDescent="0.3">
      <c r="A2019" s="1">
        <v>44271</v>
      </c>
      <c r="B2019" t="s">
        <v>28</v>
      </c>
      <c r="C2019" t="str">
        <f>VLOOKUP(B2019,[1]Store_Code!$A$2:$B$10,2,FALSE)</f>
        <v>Inverness</v>
      </c>
      <c r="D2019">
        <f t="shared" si="31"/>
        <v>20</v>
      </c>
      <c r="E2019" t="s">
        <v>10</v>
      </c>
      <c r="F2019" t="s">
        <v>9</v>
      </c>
      <c r="G2019">
        <v>37772</v>
      </c>
    </row>
    <row r="2020" spans="1:7" x14ac:dyDescent="0.3">
      <c r="A2020" s="1">
        <v>44271</v>
      </c>
      <c r="B2020" t="s">
        <v>28</v>
      </c>
      <c r="C2020" t="str">
        <f>VLOOKUP(B2020,[1]Store_Code!$A$2:$B$10,2,FALSE)</f>
        <v>Inverness</v>
      </c>
      <c r="D2020">
        <f t="shared" si="31"/>
        <v>20</v>
      </c>
      <c r="E2020" t="s">
        <v>13</v>
      </c>
      <c r="F2020" t="s">
        <v>11</v>
      </c>
      <c r="G2020">
        <v>5802</v>
      </c>
    </row>
    <row r="2021" spans="1:7" x14ac:dyDescent="0.3">
      <c r="A2021" s="1">
        <v>44271</v>
      </c>
      <c r="B2021" t="s">
        <v>29</v>
      </c>
      <c r="C2021" t="str">
        <f>VLOOKUP(B2021,[1]Store_Code!$A$2:$B$10,2,FALSE)</f>
        <v>Stirling</v>
      </c>
      <c r="D2021">
        <f t="shared" si="31"/>
        <v>22</v>
      </c>
      <c r="E2021" t="s">
        <v>8</v>
      </c>
      <c r="F2021" t="s">
        <v>9</v>
      </c>
      <c r="G2021">
        <v>10180</v>
      </c>
    </row>
    <row r="2022" spans="1:7" x14ac:dyDescent="0.3">
      <c r="A2022" s="1">
        <v>44271</v>
      </c>
      <c r="B2022" t="s">
        <v>29</v>
      </c>
      <c r="C2022" t="str">
        <f>VLOOKUP(B2022,[1]Store_Code!$A$2:$B$10,2,FALSE)</f>
        <v>Stirling</v>
      </c>
      <c r="D2022">
        <f t="shared" si="31"/>
        <v>21</v>
      </c>
      <c r="E2022" t="s">
        <v>10</v>
      </c>
      <c r="F2022" t="s">
        <v>9</v>
      </c>
      <c r="G2022">
        <v>30428</v>
      </c>
    </row>
    <row r="2023" spans="1:7" x14ac:dyDescent="0.3">
      <c r="A2023" s="1">
        <v>44271</v>
      </c>
      <c r="B2023" t="s">
        <v>29</v>
      </c>
      <c r="C2023" t="str">
        <f>VLOOKUP(B2023,[1]Store_Code!$A$2:$B$10,2,FALSE)</f>
        <v>Stirling</v>
      </c>
      <c r="D2023">
        <f t="shared" si="31"/>
        <v>15.7</v>
      </c>
      <c r="E2023" t="s">
        <v>13</v>
      </c>
      <c r="F2023" t="s">
        <v>11</v>
      </c>
      <c r="G2023">
        <v>5814</v>
      </c>
    </row>
    <row r="2024" spans="1:7" x14ac:dyDescent="0.3">
      <c r="A2024" s="1">
        <v>44271</v>
      </c>
      <c r="B2024" t="s">
        <v>30</v>
      </c>
      <c r="C2024" t="str">
        <f>VLOOKUP(B2024,[1]Store_Code!$A$2:$B$10,2,FALSE)</f>
        <v>Edinburgh</v>
      </c>
      <c r="D2024">
        <f t="shared" si="31"/>
        <v>29</v>
      </c>
      <c r="E2024" t="s">
        <v>8</v>
      </c>
      <c r="F2024" t="s">
        <v>9</v>
      </c>
      <c r="G2024">
        <v>16968</v>
      </c>
    </row>
    <row r="2025" spans="1:7" x14ac:dyDescent="0.3">
      <c r="A2025" s="1">
        <v>44271</v>
      </c>
      <c r="B2025" t="s">
        <v>30</v>
      </c>
      <c r="C2025" t="str">
        <f>VLOOKUP(B2025,[1]Store_Code!$A$2:$B$10,2,FALSE)</f>
        <v>Edinburgh</v>
      </c>
      <c r="D2025">
        <f t="shared" si="31"/>
        <v>39</v>
      </c>
      <c r="E2025" t="s">
        <v>10</v>
      </c>
      <c r="F2025" t="s">
        <v>11</v>
      </c>
      <c r="G2025">
        <v>65202</v>
      </c>
    </row>
    <row r="2026" spans="1:7" x14ac:dyDescent="0.3">
      <c r="A2026" s="1">
        <v>44271</v>
      </c>
      <c r="B2026" t="s">
        <v>30</v>
      </c>
      <c r="C2026" t="str">
        <f>VLOOKUP(B2026,[1]Store_Code!$A$2:$B$10,2,FALSE)</f>
        <v>Edinburgh</v>
      </c>
      <c r="D2026">
        <f t="shared" si="31"/>
        <v>24</v>
      </c>
      <c r="E2026" t="s">
        <v>13</v>
      </c>
      <c r="F2026" t="s">
        <v>9</v>
      </c>
      <c r="G2026">
        <v>9734</v>
      </c>
    </row>
    <row r="2027" spans="1:7" x14ac:dyDescent="0.3">
      <c r="A2027" s="1">
        <v>44272</v>
      </c>
      <c r="B2027" t="s">
        <v>7</v>
      </c>
      <c r="C2027" t="str">
        <f>VLOOKUP(B2027,[1]Store_Code!$A$2:$B$10,2,FALSE)</f>
        <v>Perth</v>
      </c>
      <c r="D2027">
        <f t="shared" si="31"/>
        <v>18</v>
      </c>
      <c r="E2027" t="s">
        <v>8</v>
      </c>
      <c r="F2027" t="s">
        <v>11</v>
      </c>
      <c r="G2027">
        <v>4372</v>
      </c>
    </row>
    <row r="2028" spans="1:7" x14ac:dyDescent="0.3">
      <c r="A2028" s="1">
        <v>44272</v>
      </c>
      <c r="B2028" t="s">
        <v>7</v>
      </c>
      <c r="C2028" t="str">
        <f>VLOOKUP(B2028,[1]Store_Code!$A$2:$B$10,2,FALSE)</f>
        <v>Perth</v>
      </c>
      <c r="D2028">
        <f t="shared" si="31"/>
        <v>19</v>
      </c>
      <c r="E2028" t="s">
        <v>10</v>
      </c>
      <c r="F2028" t="s">
        <v>9</v>
      </c>
      <c r="G2028">
        <v>29271</v>
      </c>
    </row>
    <row r="2029" spans="1:7" x14ac:dyDescent="0.3">
      <c r="A2029" s="1">
        <v>44272</v>
      </c>
      <c r="B2029" t="s">
        <v>7</v>
      </c>
      <c r="C2029" t="str">
        <f>VLOOKUP(B2029,[1]Store_Code!$A$2:$B$10,2,FALSE)</f>
        <v>Perth</v>
      </c>
      <c r="D2029">
        <f t="shared" si="31"/>
        <v>13</v>
      </c>
      <c r="E2029" t="s">
        <v>13</v>
      </c>
      <c r="F2029" t="s">
        <v>11</v>
      </c>
      <c r="G2029">
        <v>6810</v>
      </c>
    </row>
    <row r="2030" spans="1:7" x14ac:dyDescent="0.3">
      <c r="A2030" s="1">
        <v>44272</v>
      </c>
      <c r="B2030" t="s">
        <v>15</v>
      </c>
      <c r="C2030" t="str">
        <f>VLOOKUP(B2030,[1]Store_Code!$A$2:$B$10,2,FALSE)</f>
        <v>Aberdeen</v>
      </c>
      <c r="D2030">
        <f t="shared" si="31"/>
        <v>24</v>
      </c>
      <c r="E2030" t="s">
        <v>8</v>
      </c>
      <c r="F2030" t="s">
        <v>9</v>
      </c>
      <c r="G2030">
        <v>12784</v>
      </c>
    </row>
    <row r="2031" spans="1:7" x14ac:dyDescent="0.3">
      <c r="A2031" s="1">
        <v>44272</v>
      </c>
      <c r="B2031" t="s">
        <v>15</v>
      </c>
      <c r="C2031" t="str">
        <f>VLOOKUP(B2031,[1]Store_Code!$A$2:$B$10,2,FALSE)</f>
        <v>Aberdeen</v>
      </c>
      <c r="D2031">
        <f t="shared" si="31"/>
        <v>28</v>
      </c>
      <c r="E2031" t="s">
        <v>10</v>
      </c>
      <c r="F2031" t="s">
        <v>9</v>
      </c>
      <c r="G2031">
        <v>43808</v>
      </c>
    </row>
    <row r="2032" spans="1:7" x14ac:dyDescent="0.3">
      <c r="A2032" s="1">
        <v>44272</v>
      </c>
      <c r="B2032" t="s">
        <v>15</v>
      </c>
      <c r="C2032" t="str">
        <f>VLOOKUP(B2032,[1]Store_Code!$A$2:$B$10,2,FALSE)</f>
        <v>Aberdeen</v>
      </c>
      <c r="D2032">
        <f t="shared" si="31"/>
        <v>16</v>
      </c>
      <c r="E2032" t="s">
        <v>13</v>
      </c>
      <c r="F2032" t="s">
        <v>11</v>
      </c>
      <c r="G2032">
        <v>6861</v>
      </c>
    </row>
    <row r="2033" spans="1:7" x14ac:dyDescent="0.3">
      <c r="A2033" s="1">
        <v>44272</v>
      </c>
      <c r="B2033" t="s">
        <v>19</v>
      </c>
      <c r="C2033" t="str">
        <f>VLOOKUP(B2033,[1]Store_Code!$A$2:$B$10,2,FALSE)</f>
        <v>St Andrews</v>
      </c>
      <c r="D2033">
        <f t="shared" si="31"/>
        <v>15</v>
      </c>
      <c r="E2033" t="s">
        <v>8</v>
      </c>
      <c r="F2033" t="s">
        <v>11</v>
      </c>
      <c r="G2033">
        <v>5203</v>
      </c>
    </row>
    <row r="2034" spans="1:7" x14ac:dyDescent="0.3">
      <c r="A2034" s="1">
        <v>44272</v>
      </c>
      <c r="B2034" t="s">
        <v>19</v>
      </c>
      <c r="C2034" t="str">
        <f>VLOOKUP(B2034,[1]Store_Code!$A$2:$B$10,2,FALSE)</f>
        <v>St Andrews</v>
      </c>
      <c r="D2034">
        <f t="shared" si="31"/>
        <v>19</v>
      </c>
      <c r="E2034" t="s">
        <v>10</v>
      </c>
      <c r="F2034" t="s">
        <v>9</v>
      </c>
      <c r="G2034">
        <v>22079</v>
      </c>
    </row>
    <row r="2035" spans="1:7" x14ac:dyDescent="0.3">
      <c r="A2035" s="1">
        <v>44272</v>
      </c>
      <c r="B2035" t="s">
        <v>19</v>
      </c>
      <c r="C2035" t="str">
        <f>VLOOKUP(B2035,[1]Store_Code!$A$2:$B$10,2,FALSE)</f>
        <v>St Andrews</v>
      </c>
      <c r="D2035">
        <f t="shared" si="31"/>
        <v>10</v>
      </c>
      <c r="E2035" t="s">
        <v>13</v>
      </c>
      <c r="F2035" t="s">
        <v>11</v>
      </c>
      <c r="G2035">
        <v>5593</v>
      </c>
    </row>
    <row r="2036" spans="1:7" x14ac:dyDescent="0.3">
      <c r="A2036" s="1">
        <v>44272</v>
      </c>
      <c r="B2036" t="s">
        <v>23</v>
      </c>
      <c r="C2036" t="str">
        <f>VLOOKUP(B2036,[1]Store_Code!$A$2:$B$10,2,FALSE)</f>
        <v>Dundee</v>
      </c>
      <c r="D2036">
        <f t="shared" si="31"/>
        <v>23</v>
      </c>
      <c r="E2036" t="s">
        <v>8</v>
      </c>
      <c r="F2036" t="s">
        <v>11</v>
      </c>
      <c r="G2036">
        <v>9556</v>
      </c>
    </row>
    <row r="2037" spans="1:7" x14ac:dyDescent="0.3">
      <c r="A2037" s="1">
        <v>44272</v>
      </c>
      <c r="B2037" t="s">
        <v>23</v>
      </c>
      <c r="C2037" t="str">
        <f>VLOOKUP(B2037,[1]Store_Code!$A$2:$B$10,2,FALSE)</f>
        <v>Dundee</v>
      </c>
      <c r="D2037">
        <f t="shared" si="31"/>
        <v>30</v>
      </c>
      <c r="E2037" t="s">
        <v>10</v>
      </c>
      <c r="F2037" t="s">
        <v>11</v>
      </c>
      <c r="G2037">
        <v>42243</v>
      </c>
    </row>
    <row r="2038" spans="1:7" x14ac:dyDescent="0.3">
      <c r="A2038" s="1">
        <v>44272</v>
      </c>
      <c r="B2038" t="s">
        <v>23</v>
      </c>
      <c r="C2038" t="str">
        <f>VLOOKUP(B2038,[1]Store_Code!$A$2:$B$10,2,FALSE)</f>
        <v>Dundee</v>
      </c>
      <c r="D2038">
        <f t="shared" si="31"/>
        <v>22</v>
      </c>
      <c r="E2038" t="s">
        <v>13</v>
      </c>
      <c r="F2038" t="s">
        <v>11</v>
      </c>
      <c r="G2038">
        <v>8044</v>
      </c>
    </row>
    <row r="2039" spans="1:7" x14ac:dyDescent="0.3">
      <c r="A2039" s="1">
        <v>44272</v>
      </c>
      <c r="B2039" t="s">
        <v>26</v>
      </c>
      <c r="C2039" t="str">
        <f>VLOOKUP(B2039,[1]Store_Code!$A$2:$B$10,2,FALSE)</f>
        <v>Glasgow</v>
      </c>
      <c r="D2039">
        <f t="shared" si="31"/>
        <v>31</v>
      </c>
      <c r="E2039" t="s">
        <v>8</v>
      </c>
      <c r="F2039" t="s">
        <v>11</v>
      </c>
      <c r="G2039">
        <v>19355</v>
      </c>
    </row>
    <row r="2040" spans="1:7" x14ac:dyDescent="0.3">
      <c r="A2040" s="1">
        <v>44272</v>
      </c>
      <c r="B2040" t="s">
        <v>26</v>
      </c>
      <c r="C2040" t="str">
        <f>VLOOKUP(B2040,[1]Store_Code!$A$2:$B$10,2,FALSE)</f>
        <v>Glasgow</v>
      </c>
      <c r="D2040">
        <f t="shared" si="31"/>
        <v>44</v>
      </c>
      <c r="E2040" t="s">
        <v>10</v>
      </c>
      <c r="F2040" t="s">
        <v>9</v>
      </c>
      <c r="G2040">
        <v>99356</v>
      </c>
    </row>
    <row r="2041" spans="1:7" x14ac:dyDescent="0.3">
      <c r="A2041" s="1">
        <v>44272</v>
      </c>
      <c r="B2041" t="s">
        <v>26</v>
      </c>
      <c r="C2041" t="str">
        <f>VLOOKUP(B2041,[1]Store_Code!$A$2:$B$10,2,FALSE)</f>
        <v>Glasgow</v>
      </c>
      <c r="D2041">
        <f t="shared" si="31"/>
        <v>26</v>
      </c>
      <c r="E2041" t="s">
        <v>13</v>
      </c>
      <c r="F2041" t="s">
        <v>11</v>
      </c>
      <c r="G2041">
        <v>11900</v>
      </c>
    </row>
    <row r="2042" spans="1:7" x14ac:dyDescent="0.3">
      <c r="A2042" s="1">
        <v>44272</v>
      </c>
      <c r="B2042" t="s">
        <v>27</v>
      </c>
      <c r="C2042" t="str">
        <f>VLOOKUP(B2042,[1]Store_Code!$A$2:$B$10,2,FALSE)</f>
        <v>Dumfries</v>
      </c>
      <c r="D2042">
        <f t="shared" si="31"/>
        <v>13</v>
      </c>
      <c r="E2042" t="s">
        <v>8</v>
      </c>
      <c r="F2042" t="s">
        <v>11</v>
      </c>
      <c r="G2042">
        <v>6230</v>
      </c>
    </row>
    <row r="2043" spans="1:7" x14ac:dyDescent="0.3">
      <c r="A2043" s="1">
        <v>44272</v>
      </c>
      <c r="B2043" t="s">
        <v>27</v>
      </c>
      <c r="C2043" t="str">
        <f>VLOOKUP(B2043,[1]Store_Code!$A$2:$B$10,2,FALSE)</f>
        <v>Dumfries</v>
      </c>
      <c r="D2043">
        <f t="shared" si="31"/>
        <v>18</v>
      </c>
      <c r="E2043" t="s">
        <v>10</v>
      </c>
      <c r="F2043" t="s">
        <v>9</v>
      </c>
      <c r="G2043">
        <v>22530</v>
      </c>
    </row>
    <row r="2044" spans="1:7" x14ac:dyDescent="0.3">
      <c r="A2044" s="1">
        <v>44272</v>
      </c>
      <c r="B2044" t="s">
        <v>27</v>
      </c>
      <c r="C2044" t="str">
        <f>VLOOKUP(B2044,[1]Store_Code!$A$2:$B$10,2,FALSE)</f>
        <v>Dumfries</v>
      </c>
      <c r="D2044">
        <f t="shared" si="31"/>
        <v>9</v>
      </c>
      <c r="E2044" t="s">
        <v>13</v>
      </c>
      <c r="F2044" t="s">
        <v>11</v>
      </c>
      <c r="G2044">
        <v>3529</v>
      </c>
    </row>
    <row r="2045" spans="1:7" x14ac:dyDescent="0.3">
      <c r="A2045" s="1">
        <v>44272</v>
      </c>
      <c r="B2045" t="s">
        <v>28</v>
      </c>
      <c r="C2045" t="str">
        <f>VLOOKUP(B2045,[1]Store_Code!$A$2:$B$10,2,FALSE)</f>
        <v>Inverness</v>
      </c>
      <c r="D2045">
        <f t="shared" si="31"/>
        <v>22</v>
      </c>
      <c r="E2045" t="s">
        <v>8</v>
      </c>
      <c r="F2045" t="s">
        <v>11</v>
      </c>
      <c r="G2045">
        <v>7950</v>
      </c>
    </row>
    <row r="2046" spans="1:7" x14ac:dyDescent="0.3">
      <c r="A2046" s="1">
        <v>44272</v>
      </c>
      <c r="B2046" t="s">
        <v>28</v>
      </c>
      <c r="C2046" t="str">
        <f>VLOOKUP(B2046,[1]Store_Code!$A$2:$B$10,2,FALSE)</f>
        <v>Inverness</v>
      </c>
      <c r="D2046">
        <f t="shared" si="31"/>
        <v>20</v>
      </c>
      <c r="E2046" t="s">
        <v>10</v>
      </c>
      <c r="F2046" t="s">
        <v>9</v>
      </c>
      <c r="G2046">
        <v>36708</v>
      </c>
    </row>
    <row r="2047" spans="1:7" x14ac:dyDescent="0.3">
      <c r="A2047" s="1">
        <v>44272</v>
      </c>
      <c r="B2047" t="s">
        <v>28</v>
      </c>
      <c r="C2047" t="str">
        <f>VLOOKUP(B2047,[1]Store_Code!$A$2:$B$10,2,FALSE)</f>
        <v>Inverness</v>
      </c>
      <c r="D2047">
        <f t="shared" si="31"/>
        <v>20</v>
      </c>
      <c r="E2047" t="s">
        <v>13</v>
      </c>
      <c r="F2047" t="s">
        <v>11</v>
      </c>
      <c r="G2047">
        <v>5824</v>
      </c>
    </row>
    <row r="2048" spans="1:7" x14ac:dyDescent="0.3">
      <c r="A2048" s="1">
        <v>44272</v>
      </c>
      <c r="B2048" t="s">
        <v>29</v>
      </c>
      <c r="C2048" t="str">
        <f>VLOOKUP(B2048,[1]Store_Code!$A$2:$B$10,2,FALSE)</f>
        <v>Stirling</v>
      </c>
      <c r="D2048">
        <f t="shared" si="31"/>
        <v>22</v>
      </c>
      <c r="E2048" t="s">
        <v>8</v>
      </c>
      <c r="F2048" t="s">
        <v>11</v>
      </c>
      <c r="G2048">
        <v>7167</v>
      </c>
    </row>
    <row r="2049" spans="1:7" x14ac:dyDescent="0.3">
      <c r="A2049" s="1">
        <v>44272</v>
      </c>
      <c r="B2049" t="s">
        <v>29</v>
      </c>
      <c r="C2049" t="str">
        <f>VLOOKUP(B2049,[1]Store_Code!$A$2:$B$10,2,FALSE)</f>
        <v>Stirling</v>
      </c>
      <c r="D2049">
        <f t="shared" si="31"/>
        <v>21</v>
      </c>
      <c r="E2049" t="s">
        <v>10</v>
      </c>
      <c r="F2049" t="s">
        <v>9</v>
      </c>
      <c r="G2049">
        <v>29570</v>
      </c>
    </row>
    <row r="2050" spans="1:7" x14ac:dyDescent="0.3">
      <c r="A2050" s="1">
        <v>44272</v>
      </c>
      <c r="B2050" t="s">
        <v>29</v>
      </c>
      <c r="C2050" t="str">
        <f>VLOOKUP(B2050,[1]Store_Code!$A$2:$B$10,2,FALSE)</f>
        <v>Stirling</v>
      </c>
      <c r="D2050">
        <f t="shared" ref="D2050:D2113" si="32">INDEX($I$4:$K$12,MATCH(C2050,$H$4:$H$12,0),MATCH(E2050,I$3:K$3,0))</f>
        <v>15.7</v>
      </c>
      <c r="E2050" t="s">
        <v>13</v>
      </c>
      <c r="F2050" t="s">
        <v>11</v>
      </c>
      <c r="G2050">
        <v>5837</v>
      </c>
    </row>
    <row r="2051" spans="1:7" x14ac:dyDescent="0.3">
      <c r="A2051" s="1">
        <v>44272</v>
      </c>
      <c r="B2051" t="s">
        <v>30</v>
      </c>
      <c r="C2051" t="str">
        <f>VLOOKUP(B2051,[1]Store_Code!$A$2:$B$10,2,FALSE)</f>
        <v>Edinburgh</v>
      </c>
      <c r="D2051">
        <f t="shared" si="32"/>
        <v>29</v>
      </c>
      <c r="E2051" t="s">
        <v>8</v>
      </c>
      <c r="F2051" t="s">
        <v>9</v>
      </c>
      <c r="G2051">
        <v>17008</v>
      </c>
    </row>
    <row r="2052" spans="1:7" x14ac:dyDescent="0.3">
      <c r="A2052" s="1">
        <v>44272</v>
      </c>
      <c r="B2052" t="s">
        <v>30</v>
      </c>
      <c r="C2052" t="str">
        <f>VLOOKUP(B2052,[1]Store_Code!$A$2:$B$10,2,FALSE)</f>
        <v>Edinburgh</v>
      </c>
      <c r="D2052">
        <f t="shared" si="32"/>
        <v>39</v>
      </c>
      <c r="E2052" t="s">
        <v>10</v>
      </c>
      <c r="F2052" t="s">
        <v>11</v>
      </c>
      <c r="G2052">
        <v>63365</v>
      </c>
    </row>
    <row r="2053" spans="1:7" x14ac:dyDescent="0.3">
      <c r="A2053" s="1">
        <v>44272</v>
      </c>
      <c r="B2053" t="s">
        <v>30</v>
      </c>
      <c r="C2053" t="str">
        <f>VLOOKUP(B2053,[1]Store_Code!$A$2:$B$10,2,FALSE)</f>
        <v>Edinburgh</v>
      </c>
      <c r="D2053">
        <f t="shared" si="32"/>
        <v>24</v>
      </c>
      <c r="E2053" t="s">
        <v>13</v>
      </c>
      <c r="F2053" t="s">
        <v>9</v>
      </c>
      <c r="G2053">
        <v>9770</v>
      </c>
    </row>
    <row r="2054" spans="1:7" x14ac:dyDescent="0.3">
      <c r="A2054" s="1">
        <v>44273</v>
      </c>
      <c r="B2054" t="s">
        <v>7</v>
      </c>
      <c r="C2054" t="str">
        <f>VLOOKUP(B2054,[1]Store_Code!$A$2:$B$10,2,FALSE)</f>
        <v>Perth</v>
      </c>
      <c r="D2054">
        <f t="shared" si="32"/>
        <v>18</v>
      </c>
      <c r="E2054" t="s">
        <v>8</v>
      </c>
      <c r="F2054" t="s">
        <v>11</v>
      </c>
      <c r="G2054">
        <v>4541</v>
      </c>
    </row>
    <row r="2055" spans="1:7" x14ac:dyDescent="0.3">
      <c r="A2055" s="1">
        <v>44273</v>
      </c>
      <c r="B2055" t="s">
        <v>7</v>
      </c>
      <c r="C2055" t="str">
        <f>VLOOKUP(B2055,[1]Store_Code!$A$2:$B$10,2,FALSE)</f>
        <v>Perth</v>
      </c>
      <c r="D2055">
        <f t="shared" si="32"/>
        <v>19</v>
      </c>
      <c r="E2055" t="s">
        <v>10</v>
      </c>
      <c r="F2055" t="s">
        <v>9</v>
      </c>
      <c r="G2055">
        <v>29398</v>
      </c>
    </row>
    <row r="2056" spans="1:7" x14ac:dyDescent="0.3">
      <c r="A2056" s="1">
        <v>44273</v>
      </c>
      <c r="B2056" t="s">
        <v>7</v>
      </c>
      <c r="C2056" t="str">
        <f>VLOOKUP(B2056,[1]Store_Code!$A$2:$B$10,2,FALSE)</f>
        <v>Perth</v>
      </c>
      <c r="D2056">
        <f t="shared" si="32"/>
        <v>13</v>
      </c>
      <c r="E2056" t="s">
        <v>13</v>
      </c>
      <c r="F2056" t="s">
        <v>11</v>
      </c>
      <c r="G2056">
        <v>7151</v>
      </c>
    </row>
    <row r="2057" spans="1:7" x14ac:dyDescent="0.3">
      <c r="A2057" s="1">
        <v>44273</v>
      </c>
      <c r="B2057" t="s">
        <v>15</v>
      </c>
      <c r="C2057" t="str">
        <f>VLOOKUP(B2057,[1]Store_Code!$A$2:$B$10,2,FALSE)</f>
        <v>Aberdeen</v>
      </c>
      <c r="D2057">
        <f t="shared" si="32"/>
        <v>24</v>
      </c>
      <c r="E2057" t="s">
        <v>8</v>
      </c>
      <c r="F2057" t="s">
        <v>9</v>
      </c>
      <c r="G2057">
        <v>13158</v>
      </c>
    </row>
    <row r="2058" spans="1:7" x14ac:dyDescent="0.3">
      <c r="A2058" s="1">
        <v>44273</v>
      </c>
      <c r="B2058" t="s">
        <v>15</v>
      </c>
      <c r="C2058" t="str">
        <f>VLOOKUP(B2058,[1]Store_Code!$A$2:$B$10,2,FALSE)</f>
        <v>Aberdeen</v>
      </c>
      <c r="D2058">
        <f t="shared" si="32"/>
        <v>28</v>
      </c>
      <c r="E2058" t="s">
        <v>10</v>
      </c>
      <c r="F2058" t="s">
        <v>9</v>
      </c>
      <c r="G2058">
        <v>44009</v>
      </c>
    </row>
    <row r="2059" spans="1:7" x14ac:dyDescent="0.3">
      <c r="A2059" s="1">
        <v>44273</v>
      </c>
      <c r="B2059" t="s">
        <v>15</v>
      </c>
      <c r="C2059" t="str">
        <f>VLOOKUP(B2059,[1]Store_Code!$A$2:$B$10,2,FALSE)</f>
        <v>Aberdeen</v>
      </c>
      <c r="D2059">
        <f t="shared" si="32"/>
        <v>16</v>
      </c>
      <c r="E2059" t="s">
        <v>13</v>
      </c>
      <c r="F2059" t="s">
        <v>11</v>
      </c>
      <c r="G2059">
        <v>7203</v>
      </c>
    </row>
    <row r="2060" spans="1:7" x14ac:dyDescent="0.3">
      <c r="A2060" s="1">
        <v>44273</v>
      </c>
      <c r="B2060" t="s">
        <v>19</v>
      </c>
      <c r="C2060" t="str">
        <f>VLOOKUP(B2060,[1]Store_Code!$A$2:$B$10,2,FALSE)</f>
        <v>St Andrews</v>
      </c>
      <c r="D2060">
        <f t="shared" si="32"/>
        <v>15</v>
      </c>
      <c r="E2060" t="s">
        <v>8</v>
      </c>
      <c r="F2060" t="s">
        <v>11</v>
      </c>
      <c r="G2060">
        <v>5405</v>
      </c>
    </row>
    <row r="2061" spans="1:7" x14ac:dyDescent="0.3">
      <c r="A2061" s="1">
        <v>44273</v>
      </c>
      <c r="B2061" t="s">
        <v>19</v>
      </c>
      <c r="C2061" t="str">
        <f>VLOOKUP(B2061,[1]Store_Code!$A$2:$B$10,2,FALSE)</f>
        <v>St Andrews</v>
      </c>
      <c r="D2061">
        <f t="shared" si="32"/>
        <v>19</v>
      </c>
      <c r="E2061" t="s">
        <v>10</v>
      </c>
      <c r="F2061" t="s">
        <v>9</v>
      </c>
      <c r="G2061">
        <v>22180</v>
      </c>
    </row>
    <row r="2062" spans="1:7" x14ac:dyDescent="0.3">
      <c r="A2062" s="1">
        <v>44273</v>
      </c>
      <c r="B2062" t="s">
        <v>19</v>
      </c>
      <c r="C2062" t="str">
        <f>VLOOKUP(B2062,[1]Store_Code!$A$2:$B$10,2,FALSE)</f>
        <v>St Andrews</v>
      </c>
      <c r="D2062">
        <f t="shared" si="32"/>
        <v>10</v>
      </c>
      <c r="E2062" t="s">
        <v>13</v>
      </c>
      <c r="F2062" t="s">
        <v>11</v>
      </c>
      <c r="G2062">
        <v>5873</v>
      </c>
    </row>
    <row r="2063" spans="1:7" x14ac:dyDescent="0.3">
      <c r="A2063" s="1">
        <v>44273</v>
      </c>
      <c r="B2063" t="s">
        <v>23</v>
      </c>
      <c r="C2063" t="str">
        <f>VLOOKUP(B2063,[1]Store_Code!$A$2:$B$10,2,FALSE)</f>
        <v>Dundee</v>
      </c>
      <c r="D2063">
        <f t="shared" si="32"/>
        <v>23</v>
      </c>
      <c r="E2063" t="s">
        <v>8</v>
      </c>
      <c r="F2063" t="s">
        <v>11</v>
      </c>
      <c r="G2063">
        <v>9927</v>
      </c>
    </row>
    <row r="2064" spans="1:7" x14ac:dyDescent="0.3">
      <c r="A2064" s="1">
        <v>44273</v>
      </c>
      <c r="B2064" t="s">
        <v>23</v>
      </c>
      <c r="C2064" t="str">
        <f>VLOOKUP(B2064,[1]Store_Code!$A$2:$B$10,2,FALSE)</f>
        <v>Dundee</v>
      </c>
      <c r="D2064">
        <f t="shared" si="32"/>
        <v>30</v>
      </c>
      <c r="E2064" t="s">
        <v>10</v>
      </c>
      <c r="F2064" t="s">
        <v>11</v>
      </c>
      <c r="G2064">
        <v>42437</v>
      </c>
    </row>
    <row r="2065" spans="1:7" x14ac:dyDescent="0.3">
      <c r="A2065" s="1">
        <v>44273</v>
      </c>
      <c r="B2065" t="s">
        <v>23</v>
      </c>
      <c r="C2065" t="str">
        <f>VLOOKUP(B2065,[1]Store_Code!$A$2:$B$10,2,FALSE)</f>
        <v>Dundee</v>
      </c>
      <c r="D2065">
        <f t="shared" si="32"/>
        <v>22</v>
      </c>
      <c r="E2065" t="s">
        <v>13</v>
      </c>
      <c r="F2065" t="s">
        <v>11</v>
      </c>
      <c r="G2065">
        <v>8444</v>
      </c>
    </row>
    <row r="2066" spans="1:7" x14ac:dyDescent="0.3">
      <c r="A2066" s="1">
        <v>44273</v>
      </c>
      <c r="B2066" t="s">
        <v>26</v>
      </c>
      <c r="C2066" t="str">
        <f>VLOOKUP(B2066,[1]Store_Code!$A$2:$B$10,2,FALSE)</f>
        <v>Glasgow</v>
      </c>
      <c r="D2066">
        <f t="shared" si="32"/>
        <v>31</v>
      </c>
      <c r="E2066" t="s">
        <v>8</v>
      </c>
      <c r="F2066" t="s">
        <v>11</v>
      </c>
      <c r="G2066">
        <v>20103</v>
      </c>
    </row>
    <row r="2067" spans="1:7" x14ac:dyDescent="0.3">
      <c r="A2067" s="1">
        <v>44273</v>
      </c>
      <c r="B2067" t="s">
        <v>26</v>
      </c>
      <c r="C2067" t="str">
        <f>VLOOKUP(B2067,[1]Store_Code!$A$2:$B$10,2,FALSE)</f>
        <v>Glasgow</v>
      </c>
      <c r="D2067">
        <f t="shared" si="32"/>
        <v>44</v>
      </c>
      <c r="E2067" t="s">
        <v>10</v>
      </c>
      <c r="F2067" t="s">
        <v>9</v>
      </c>
      <c r="G2067">
        <v>99812</v>
      </c>
    </row>
    <row r="2068" spans="1:7" x14ac:dyDescent="0.3">
      <c r="A2068" s="1">
        <v>44273</v>
      </c>
      <c r="B2068" t="s">
        <v>26</v>
      </c>
      <c r="C2068" t="str">
        <f>VLOOKUP(B2068,[1]Store_Code!$A$2:$B$10,2,FALSE)</f>
        <v>Glasgow</v>
      </c>
      <c r="D2068">
        <f t="shared" si="32"/>
        <v>26</v>
      </c>
      <c r="E2068" t="s">
        <v>13</v>
      </c>
      <c r="F2068" t="s">
        <v>11</v>
      </c>
      <c r="G2068">
        <v>12492</v>
      </c>
    </row>
    <row r="2069" spans="1:7" x14ac:dyDescent="0.3">
      <c r="A2069" s="1">
        <v>44273</v>
      </c>
      <c r="B2069" t="s">
        <v>27</v>
      </c>
      <c r="C2069" t="str">
        <f>VLOOKUP(B2069,[1]Store_Code!$A$2:$B$10,2,FALSE)</f>
        <v>Dumfries</v>
      </c>
      <c r="D2069">
        <f t="shared" si="32"/>
        <v>13</v>
      </c>
      <c r="E2069" t="s">
        <v>8</v>
      </c>
      <c r="F2069" t="s">
        <v>11</v>
      </c>
      <c r="G2069">
        <v>6471</v>
      </c>
    </row>
    <row r="2070" spans="1:7" x14ac:dyDescent="0.3">
      <c r="A2070" s="1">
        <v>44273</v>
      </c>
      <c r="B2070" t="s">
        <v>27</v>
      </c>
      <c r="C2070" t="str">
        <f>VLOOKUP(B2070,[1]Store_Code!$A$2:$B$10,2,FALSE)</f>
        <v>Dumfries</v>
      </c>
      <c r="D2070">
        <f t="shared" si="32"/>
        <v>18</v>
      </c>
      <c r="E2070" t="s">
        <v>10</v>
      </c>
      <c r="F2070" t="s">
        <v>9</v>
      </c>
      <c r="G2070">
        <v>22633</v>
      </c>
    </row>
    <row r="2071" spans="1:7" x14ac:dyDescent="0.3">
      <c r="A2071" s="1">
        <v>44273</v>
      </c>
      <c r="B2071" t="s">
        <v>27</v>
      </c>
      <c r="C2071" t="str">
        <f>VLOOKUP(B2071,[1]Store_Code!$A$2:$B$10,2,FALSE)</f>
        <v>Dumfries</v>
      </c>
      <c r="D2071">
        <f t="shared" si="32"/>
        <v>9</v>
      </c>
      <c r="E2071" t="s">
        <v>13</v>
      </c>
      <c r="F2071" t="s">
        <v>11</v>
      </c>
      <c r="G2071">
        <v>3704</v>
      </c>
    </row>
    <row r="2072" spans="1:7" x14ac:dyDescent="0.3">
      <c r="A2072" s="1">
        <v>44273</v>
      </c>
      <c r="B2072" t="s">
        <v>28</v>
      </c>
      <c r="C2072" t="str">
        <f>VLOOKUP(B2072,[1]Store_Code!$A$2:$B$10,2,FALSE)</f>
        <v>Inverness</v>
      </c>
      <c r="D2072">
        <f t="shared" si="32"/>
        <v>22</v>
      </c>
      <c r="E2072" t="s">
        <v>8</v>
      </c>
      <c r="F2072" t="s">
        <v>11</v>
      </c>
      <c r="G2072">
        <v>8286</v>
      </c>
    </row>
    <row r="2073" spans="1:7" x14ac:dyDescent="0.3">
      <c r="A2073" s="1">
        <v>44273</v>
      </c>
      <c r="B2073" t="s">
        <v>28</v>
      </c>
      <c r="C2073" t="str">
        <f>VLOOKUP(B2073,[1]Store_Code!$A$2:$B$10,2,FALSE)</f>
        <v>Inverness</v>
      </c>
      <c r="D2073">
        <f t="shared" si="32"/>
        <v>20</v>
      </c>
      <c r="E2073" t="s">
        <v>10</v>
      </c>
      <c r="F2073" t="s">
        <v>9</v>
      </c>
      <c r="G2073">
        <v>36877</v>
      </c>
    </row>
    <row r="2074" spans="1:7" x14ac:dyDescent="0.3">
      <c r="A2074" s="1">
        <v>44273</v>
      </c>
      <c r="B2074" t="s">
        <v>28</v>
      </c>
      <c r="C2074" t="str">
        <f>VLOOKUP(B2074,[1]Store_Code!$A$2:$B$10,2,FALSE)</f>
        <v>Inverness</v>
      </c>
      <c r="D2074">
        <f t="shared" si="32"/>
        <v>20</v>
      </c>
      <c r="E2074" t="s">
        <v>13</v>
      </c>
      <c r="F2074" t="s">
        <v>11</v>
      </c>
      <c r="G2074">
        <v>6114</v>
      </c>
    </row>
    <row r="2075" spans="1:7" x14ac:dyDescent="0.3">
      <c r="A2075" s="1">
        <v>44273</v>
      </c>
      <c r="B2075" t="s">
        <v>29</v>
      </c>
      <c r="C2075" t="str">
        <f>VLOOKUP(B2075,[1]Store_Code!$A$2:$B$10,2,FALSE)</f>
        <v>Stirling</v>
      </c>
      <c r="D2075">
        <f t="shared" si="32"/>
        <v>22</v>
      </c>
      <c r="E2075" t="s">
        <v>8</v>
      </c>
      <c r="F2075" t="s">
        <v>11</v>
      </c>
      <c r="G2075">
        <v>7444</v>
      </c>
    </row>
    <row r="2076" spans="1:7" x14ac:dyDescent="0.3">
      <c r="A2076" s="1">
        <v>44273</v>
      </c>
      <c r="B2076" t="s">
        <v>29</v>
      </c>
      <c r="C2076" t="str">
        <f>VLOOKUP(B2076,[1]Store_Code!$A$2:$B$10,2,FALSE)</f>
        <v>Stirling</v>
      </c>
      <c r="D2076">
        <f t="shared" si="32"/>
        <v>21</v>
      </c>
      <c r="E2076" t="s">
        <v>10</v>
      </c>
      <c r="F2076" t="s">
        <v>9</v>
      </c>
      <c r="G2076">
        <v>29706</v>
      </c>
    </row>
    <row r="2077" spans="1:7" x14ac:dyDescent="0.3">
      <c r="A2077" s="1">
        <v>44273</v>
      </c>
      <c r="B2077" t="s">
        <v>29</v>
      </c>
      <c r="C2077" t="str">
        <f>VLOOKUP(B2077,[1]Store_Code!$A$2:$B$10,2,FALSE)</f>
        <v>Stirling</v>
      </c>
      <c r="D2077">
        <f t="shared" si="32"/>
        <v>15.7</v>
      </c>
      <c r="E2077" t="s">
        <v>13</v>
      </c>
      <c r="F2077" t="s">
        <v>11</v>
      </c>
      <c r="G2077">
        <v>6129</v>
      </c>
    </row>
    <row r="2078" spans="1:7" x14ac:dyDescent="0.3">
      <c r="A2078" s="1">
        <v>44273</v>
      </c>
      <c r="B2078" t="s">
        <v>30</v>
      </c>
      <c r="C2078" t="str">
        <f>VLOOKUP(B2078,[1]Store_Code!$A$2:$B$10,2,FALSE)</f>
        <v>Edinburgh</v>
      </c>
      <c r="D2078">
        <f t="shared" si="32"/>
        <v>29</v>
      </c>
      <c r="E2078" t="s">
        <v>8</v>
      </c>
      <c r="F2078" t="s">
        <v>9</v>
      </c>
      <c r="G2078">
        <v>17470</v>
      </c>
    </row>
    <row r="2079" spans="1:7" x14ac:dyDescent="0.3">
      <c r="A2079" s="1">
        <v>44273</v>
      </c>
      <c r="B2079" t="s">
        <v>30</v>
      </c>
      <c r="C2079" t="str">
        <f>VLOOKUP(B2079,[1]Store_Code!$A$2:$B$10,2,FALSE)</f>
        <v>Edinburgh</v>
      </c>
      <c r="D2079">
        <f t="shared" si="32"/>
        <v>39</v>
      </c>
      <c r="E2079" t="s">
        <v>10</v>
      </c>
      <c r="F2079" t="s">
        <v>11</v>
      </c>
      <c r="G2079">
        <v>63656</v>
      </c>
    </row>
    <row r="2080" spans="1:7" x14ac:dyDescent="0.3">
      <c r="A2080" s="1">
        <v>44273</v>
      </c>
      <c r="B2080" t="s">
        <v>30</v>
      </c>
      <c r="C2080" t="str">
        <f>VLOOKUP(B2080,[1]Store_Code!$A$2:$B$10,2,FALSE)</f>
        <v>Edinburgh</v>
      </c>
      <c r="D2080">
        <f t="shared" si="32"/>
        <v>24</v>
      </c>
      <c r="E2080" t="s">
        <v>13</v>
      </c>
      <c r="F2080" t="s">
        <v>11</v>
      </c>
      <c r="G2080">
        <v>9192</v>
      </c>
    </row>
    <row r="2081" spans="1:7" x14ac:dyDescent="0.3">
      <c r="A2081" s="1">
        <v>44274</v>
      </c>
      <c r="B2081" t="s">
        <v>7</v>
      </c>
      <c r="C2081" t="str">
        <f>VLOOKUP(B2081,[1]Store_Code!$A$2:$B$10,2,FALSE)</f>
        <v>Perth</v>
      </c>
      <c r="D2081">
        <f t="shared" si="32"/>
        <v>18</v>
      </c>
      <c r="E2081" t="s">
        <v>8</v>
      </c>
      <c r="F2081" t="s">
        <v>11</v>
      </c>
      <c r="G2081">
        <v>4842</v>
      </c>
    </row>
    <row r="2082" spans="1:7" x14ac:dyDescent="0.3">
      <c r="A2082" s="1">
        <v>44274</v>
      </c>
      <c r="B2082" t="s">
        <v>7</v>
      </c>
      <c r="C2082" t="str">
        <f>VLOOKUP(B2082,[1]Store_Code!$A$2:$B$10,2,FALSE)</f>
        <v>Perth</v>
      </c>
      <c r="D2082">
        <f t="shared" si="32"/>
        <v>19</v>
      </c>
      <c r="E2082" t="s">
        <v>10</v>
      </c>
      <c r="F2082" t="s">
        <v>9</v>
      </c>
      <c r="G2082">
        <v>24388</v>
      </c>
    </row>
    <row r="2083" spans="1:7" x14ac:dyDescent="0.3">
      <c r="A2083" s="1">
        <v>44274</v>
      </c>
      <c r="B2083" t="s">
        <v>7</v>
      </c>
      <c r="C2083" t="str">
        <f>VLOOKUP(B2083,[1]Store_Code!$A$2:$B$10,2,FALSE)</f>
        <v>Perth</v>
      </c>
      <c r="D2083">
        <f t="shared" si="32"/>
        <v>13</v>
      </c>
      <c r="E2083" t="s">
        <v>13</v>
      </c>
      <c r="F2083" t="s">
        <v>11</v>
      </c>
      <c r="G2083">
        <v>6881</v>
      </c>
    </row>
    <row r="2084" spans="1:7" x14ac:dyDescent="0.3">
      <c r="A2084" s="1">
        <v>44274</v>
      </c>
      <c r="B2084" t="s">
        <v>15</v>
      </c>
      <c r="C2084" t="str">
        <f>VLOOKUP(B2084,[1]Store_Code!$A$2:$B$10,2,FALSE)</f>
        <v>Aberdeen</v>
      </c>
      <c r="D2084">
        <f t="shared" si="32"/>
        <v>24</v>
      </c>
      <c r="E2084" t="s">
        <v>8</v>
      </c>
      <c r="F2084" t="s">
        <v>9</v>
      </c>
      <c r="G2084">
        <v>13819</v>
      </c>
    </row>
    <row r="2085" spans="1:7" x14ac:dyDescent="0.3">
      <c r="A2085" s="1">
        <v>44274</v>
      </c>
      <c r="B2085" t="s">
        <v>15</v>
      </c>
      <c r="C2085" t="str">
        <f>VLOOKUP(B2085,[1]Store_Code!$A$2:$B$10,2,FALSE)</f>
        <v>Aberdeen</v>
      </c>
      <c r="D2085">
        <f t="shared" si="32"/>
        <v>28</v>
      </c>
      <c r="E2085" t="s">
        <v>10</v>
      </c>
      <c r="F2085" t="s">
        <v>9</v>
      </c>
      <c r="G2085">
        <v>36122</v>
      </c>
    </row>
    <row r="2086" spans="1:7" x14ac:dyDescent="0.3">
      <c r="A2086" s="1">
        <v>44274</v>
      </c>
      <c r="B2086" t="s">
        <v>15</v>
      </c>
      <c r="C2086" t="str">
        <f>VLOOKUP(B2086,[1]Store_Code!$A$2:$B$10,2,FALSE)</f>
        <v>Aberdeen</v>
      </c>
      <c r="D2086">
        <f t="shared" si="32"/>
        <v>16</v>
      </c>
      <c r="E2086" t="s">
        <v>13</v>
      </c>
      <c r="F2086" t="s">
        <v>11</v>
      </c>
      <c r="G2086">
        <v>6932</v>
      </c>
    </row>
    <row r="2087" spans="1:7" x14ac:dyDescent="0.3">
      <c r="A2087" s="1">
        <v>44274</v>
      </c>
      <c r="B2087" t="s">
        <v>19</v>
      </c>
      <c r="C2087" t="str">
        <f>VLOOKUP(B2087,[1]Store_Code!$A$2:$B$10,2,FALSE)</f>
        <v>St Andrews</v>
      </c>
      <c r="D2087">
        <f t="shared" si="32"/>
        <v>15</v>
      </c>
      <c r="E2087" t="s">
        <v>8</v>
      </c>
      <c r="F2087" t="s">
        <v>11</v>
      </c>
      <c r="G2087">
        <v>5762</v>
      </c>
    </row>
    <row r="2088" spans="1:7" x14ac:dyDescent="0.3">
      <c r="A2088" s="1">
        <v>44274</v>
      </c>
      <c r="B2088" t="s">
        <v>19</v>
      </c>
      <c r="C2088" t="str">
        <f>VLOOKUP(B2088,[1]Store_Code!$A$2:$B$10,2,FALSE)</f>
        <v>St Andrews</v>
      </c>
      <c r="D2088">
        <f t="shared" si="32"/>
        <v>19</v>
      </c>
      <c r="E2088" t="s">
        <v>10</v>
      </c>
      <c r="F2088" t="s">
        <v>9</v>
      </c>
      <c r="G2088">
        <v>18205</v>
      </c>
    </row>
    <row r="2089" spans="1:7" x14ac:dyDescent="0.3">
      <c r="A2089" s="1">
        <v>44274</v>
      </c>
      <c r="B2089" t="s">
        <v>19</v>
      </c>
      <c r="C2089" t="str">
        <f>VLOOKUP(B2089,[1]Store_Code!$A$2:$B$10,2,FALSE)</f>
        <v>St Andrews</v>
      </c>
      <c r="D2089">
        <f t="shared" si="32"/>
        <v>10</v>
      </c>
      <c r="E2089" t="s">
        <v>13</v>
      </c>
      <c r="F2089" t="s">
        <v>11</v>
      </c>
      <c r="G2089">
        <v>5652</v>
      </c>
    </row>
    <row r="2090" spans="1:7" x14ac:dyDescent="0.3">
      <c r="A2090" s="1">
        <v>44274</v>
      </c>
      <c r="B2090" t="s">
        <v>23</v>
      </c>
      <c r="C2090" t="str">
        <f>VLOOKUP(B2090,[1]Store_Code!$A$2:$B$10,2,FALSE)</f>
        <v>Dundee</v>
      </c>
      <c r="D2090">
        <f t="shared" si="32"/>
        <v>23</v>
      </c>
      <c r="E2090" t="s">
        <v>8</v>
      </c>
      <c r="F2090" t="s">
        <v>11</v>
      </c>
      <c r="G2090">
        <v>10583</v>
      </c>
    </row>
    <row r="2091" spans="1:7" x14ac:dyDescent="0.3">
      <c r="A2091" s="1">
        <v>44274</v>
      </c>
      <c r="B2091" t="s">
        <v>23</v>
      </c>
      <c r="C2091" t="str">
        <f>VLOOKUP(B2091,[1]Store_Code!$A$2:$B$10,2,FALSE)</f>
        <v>Dundee</v>
      </c>
      <c r="D2091">
        <f t="shared" si="32"/>
        <v>30</v>
      </c>
      <c r="E2091" t="s">
        <v>10</v>
      </c>
      <c r="F2091" t="s">
        <v>11</v>
      </c>
      <c r="G2091">
        <v>34831</v>
      </c>
    </row>
    <row r="2092" spans="1:7" x14ac:dyDescent="0.3">
      <c r="A2092" s="1">
        <v>44274</v>
      </c>
      <c r="B2092" t="s">
        <v>23</v>
      </c>
      <c r="C2092" t="str">
        <f>VLOOKUP(B2092,[1]Store_Code!$A$2:$B$10,2,FALSE)</f>
        <v>Dundee</v>
      </c>
      <c r="D2092">
        <f t="shared" si="32"/>
        <v>22</v>
      </c>
      <c r="E2092" t="s">
        <v>13</v>
      </c>
      <c r="F2092" t="s">
        <v>11</v>
      </c>
      <c r="G2092">
        <v>8126</v>
      </c>
    </row>
    <row r="2093" spans="1:7" x14ac:dyDescent="0.3">
      <c r="A2093" s="1">
        <v>44274</v>
      </c>
      <c r="B2093" t="s">
        <v>26</v>
      </c>
      <c r="C2093" t="str">
        <f>VLOOKUP(B2093,[1]Store_Code!$A$2:$B$10,2,FALSE)</f>
        <v>Glasgow</v>
      </c>
      <c r="D2093">
        <f t="shared" si="32"/>
        <v>31</v>
      </c>
      <c r="E2093" t="s">
        <v>8</v>
      </c>
      <c r="F2093" t="s">
        <v>11</v>
      </c>
      <c r="G2093">
        <v>21433</v>
      </c>
    </row>
    <row r="2094" spans="1:7" x14ac:dyDescent="0.3">
      <c r="A2094" s="1">
        <v>44274</v>
      </c>
      <c r="B2094" t="s">
        <v>26</v>
      </c>
      <c r="C2094" t="str">
        <f>VLOOKUP(B2094,[1]Store_Code!$A$2:$B$10,2,FALSE)</f>
        <v>Glasgow</v>
      </c>
      <c r="D2094">
        <f t="shared" si="32"/>
        <v>44</v>
      </c>
      <c r="E2094" t="s">
        <v>10</v>
      </c>
      <c r="F2094" t="s">
        <v>9</v>
      </c>
      <c r="G2094">
        <v>81924</v>
      </c>
    </row>
    <row r="2095" spans="1:7" x14ac:dyDescent="0.3">
      <c r="A2095" s="1">
        <v>44274</v>
      </c>
      <c r="B2095" t="s">
        <v>26</v>
      </c>
      <c r="C2095" t="str">
        <f>VLOOKUP(B2095,[1]Store_Code!$A$2:$B$10,2,FALSE)</f>
        <v>Glasgow</v>
      </c>
      <c r="D2095">
        <f t="shared" si="32"/>
        <v>26</v>
      </c>
      <c r="E2095" t="s">
        <v>13</v>
      </c>
      <c r="F2095" t="s">
        <v>11</v>
      </c>
      <c r="G2095">
        <v>12023</v>
      </c>
    </row>
    <row r="2096" spans="1:7" x14ac:dyDescent="0.3">
      <c r="A2096" s="1">
        <v>44274</v>
      </c>
      <c r="B2096" t="s">
        <v>27</v>
      </c>
      <c r="C2096" t="str">
        <f>VLOOKUP(B2096,[1]Store_Code!$A$2:$B$10,2,FALSE)</f>
        <v>Dumfries</v>
      </c>
      <c r="D2096">
        <f t="shared" si="32"/>
        <v>13</v>
      </c>
      <c r="E2096" t="s">
        <v>8</v>
      </c>
      <c r="F2096" t="s">
        <v>11</v>
      </c>
      <c r="G2096">
        <v>6898</v>
      </c>
    </row>
    <row r="2097" spans="1:7" x14ac:dyDescent="0.3">
      <c r="A2097" s="1">
        <v>44274</v>
      </c>
      <c r="B2097" t="s">
        <v>27</v>
      </c>
      <c r="C2097" t="str">
        <f>VLOOKUP(B2097,[1]Store_Code!$A$2:$B$10,2,FALSE)</f>
        <v>Dumfries</v>
      </c>
      <c r="D2097">
        <f t="shared" si="32"/>
        <v>18</v>
      </c>
      <c r="E2097" t="s">
        <v>10</v>
      </c>
      <c r="F2097" t="s">
        <v>9</v>
      </c>
      <c r="G2097">
        <v>18577</v>
      </c>
    </row>
    <row r="2098" spans="1:7" x14ac:dyDescent="0.3">
      <c r="A2098" s="1">
        <v>44274</v>
      </c>
      <c r="B2098" t="s">
        <v>27</v>
      </c>
      <c r="C2098" t="str">
        <f>VLOOKUP(B2098,[1]Store_Code!$A$2:$B$10,2,FALSE)</f>
        <v>Dumfries</v>
      </c>
      <c r="D2098">
        <f t="shared" si="32"/>
        <v>9</v>
      </c>
      <c r="E2098" t="s">
        <v>13</v>
      </c>
      <c r="F2098" t="s">
        <v>11</v>
      </c>
      <c r="G2098">
        <v>3566</v>
      </c>
    </row>
    <row r="2099" spans="1:7" x14ac:dyDescent="0.3">
      <c r="A2099" s="1">
        <v>44274</v>
      </c>
      <c r="B2099" t="s">
        <v>28</v>
      </c>
      <c r="C2099" t="str">
        <f>VLOOKUP(B2099,[1]Store_Code!$A$2:$B$10,2,FALSE)</f>
        <v>Inverness</v>
      </c>
      <c r="D2099">
        <f t="shared" si="32"/>
        <v>22</v>
      </c>
      <c r="E2099" t="s">
        <v>8</v>
      </c>
      <c r="F2099" t="s">
        <v>11</v>
      </c>
      <c r="G2099">
        <v>8885</v>
      </c>
    </row>
    <row r="2100" spans="1:7" x14ac:dyDescent="0.3">
      <c r="A2100" s="1">
        <v>44274</v>
      </c>
      <c r="B2100" t="s">
        <v>28</v>
      </c>
      <c r="C2100" t="str">
        <f>VLOOKUP(B2100,[1]Store_Code!$A$2:$B$10,2,FALSE)</f>
        <v>Inverness</v>
      </c>
      <c r="D2100">
        <f t="shared" si="32"/>
        <v>20</v>
      </c>
      <c r="E2100" t="s">
        <v>10</v>
      </c>
      <c r="F2100" t="s">
        <v>9</v>
      </c>
      <c r="G2100">
        <v>30267</v>
      </c>
    </row>
    <row r="2101" spans="1:7" x14ac:dyDescent="0.3">
      <c r="A2101" s="1">
        <v>44274</v>
      </c>
      <c r="B2101" t="s">
        <v>28</v>
      </c>
      <c r="C2101" t="str">
        <f>VLOOKUP(B2101,[1]Store_Code!$A$2:$B$10,2,FALSE)</f>
        <v>Inverness</v>
      </c>
      <c r="D2101">
        <f t="shared" si="32"/>
        <v>20</v>
      </c>
      <c r="E2101" t="s">
        <v>13</v>
      </c>
      <c r="F2101" t="s">
        <v>11</v>
      </c>
      <c r="G2101">
        <v>5884</v>
      </c>
    </row>
    <row r="2102" spans="1:7" x14ac:dyDescent="0.3">
      <c r="A2102" s="1">
        <v>44274</v>
      </c>
      <c r="B2102" t="s">
        <v>29</v>
      </c>
      <c r="C2102" t="str">
        <f>VLOOKUP(B2102,[1]Store_Code!$A$2:$B$10,2,FALSE)</f>
        <v>Stirling</v>
      </c>
      <c r="D2102">
        <f t="shared" si="32"/>
        <v>22</v>
      </c>
      <c r="E2102" t="s">
        <v>8</v>
      </c>
      <c r="F2102" t="s">
        <v>11</v>
      </c>
      <c r="G2102">
        <v>7938</v>
      </c>
    </row>
    <row r="2103" spans="1:7" x14ac:dyDescent="0.3">
      <c r="A2103" s="1">
        <v>44274</v>
      </c>
      <c r="B2103" t="s">
        <v>29</v>
      </c>
      <c r="C2103" t="str">
        <f>VLOOKUP(B2103,[1]Store_Code!$A$2:$B$10,2,FALSE)</f>
        <v>Stirling</v>
      </c>
      <c r="D2103">
        <f t="shared" si="32"/>
        <v>21</v>
      </c>
      <c r="E2103" t="s">
        <v>10</v>
      </c>
      <c r="F2103" t="s">
        <v>9</v>
      </c>
      <c r="G2103">
        <v>24382</v>
      </c>
    </row>
    <row r="2104" spans="1:7" x14ac:dyDescent="0.3">
      <c r="A2104" s="1">
        <v>44274</v>
      </c>
      <c r="B2104" t="s">
        <v>29</v>
      </c>
      <c r="C2104" t="str">
        <f>VLOOKUP(B2104,[1]Store_Code!$A$2:$B$10,2,FALSE)</f>
        <v>Stirling</v>
      </c>
      <c r="D2104">
        <f t="shared" si="32"/>
        <v>15.7</v>
      </c>
      <c r="E2104" t="s">
        <v>13</v>
      </c>
      <c r="F2104" t="s">
        <v>11</v>
      </c>
      <c r="G2104">
        <v>5898</v>
      </c>
    </row>
    <row r="2105" spans="1:7" x14ac:dyDescent="0.3">
      <c r="A2105" s="1">
        <v>44274</v>
      </c>
      <c r="B2105" t="s">
        <v>30</v>
      </c>
      <c r="C2105" t="str">
        <f>VLOOKUP(B2105,[1]Store_Code!$A$2:$B$10,2,FALSE)</f>
        <v>Edinburgh</v>
      </c>
      <c r="D2105">
        <f t="shared" si="32"/>
        <v>29</v>
      </c>
      <c r="E2105" t="s">
        <v>8</v>
      </c>
      <c r="F2105" t="s">
        <v>9</v>
      </c>
      <c r="G2105">
        <v>18291</v>
      </c>
    </row>
    <row r="2106" spans="1:7" x14ac:dyDescent="0.3">
      <c r="A2106" s="1">
        <v>44274</v>
      </c>
      <c r="B2106" t="s">
        <v>30</v>
      </c>
      <c r="C2106" t="str">
        <f>VLOOKUP(B2106,[1]Store_Code!$A$2:$B$10,2,FALSE)</f>
        <v>Edinburgh</v>
      </c>
      <c r="D2106">
        <f t="shared" si="32"/>
        <v>39</v>
      </c>
      <c r="E2106" t="s">
        <v>10</v>
      </c>
      <c r="F2106" t="s">
        <v>11</v>
      </c>
      <c r="G2106">
        <v>52248</v>
      </c>
    </row>
    <row r="2107" spans="1:7" x14ac:dyDescent="0.3">
      <c r="A2107" s="1">
        <v>44274</v>
      </c>
      <c r="B2107" t="s">
        <v>30</v>
      </c>
      <c r="C2107" t="str">
        <f>VLOOKUP(B2107,[1]Store_Code!$A$2:$B$10,2,FALSE)</f>
        <v>Edinburgh</v>
      </c>
      <c r="D2107">
        <f t="shared" si="32"/>
        <v>24</v>
      </c>
      <c r="E2107" t="s">
        <v>13</v>
      </c>
      <c r="F2107" t="s">
        <v>11</v>
      </c>
      <c r="G2107">
        <v>8847</v>
      </c>
    </row>
    <row r="2108" spans="1:7" x14ac:dyDescent="0.3">
      <c r="A2108" s="1">
        <v>44275</v>
      </c>
      <c r="B2108" t="s">
        <v>7</v>
      </c>
      <c r="C2108" t="str">
        <f>VLOOKUP(B2108,[1]Store_Code!$A$2:$B$10,2,FALSE)</f>
        <v>Perth</v>
      </c>
      <c r="D2108">
        <f t="shared" si="32"/>
        <v>18</v>
      </c>
      <c r="E2108" t="s">
        <v>8</v>
      </c>
      <c r="F2108" t="s">
        <v>11</v>
      </c>
      <c r="G2108">
        <v>4818</v>
      </c>
    </row>
    <row r="2109" spans="1:7" x14ac:dyDescent="0.3">
      <c r="A2109" s="1">
        <v>44275</v>
      </c>
      <c r="B2109" t="s">
        <v>7</v>
      </c>
      <c r="C2109" t="str">
        <f>VLOOKUP(B2109,[1]Store_Code!$A$2:$B$10,2,FALSE)</f>
        <v>Perth</v>
      </c>
      <c r="D2109">
        <f t="shared" si="32"/>
        <v>19</v>
      </c>
      <c r="E2109" t="s">
        <v>10</v>
      </c>
      <c r="F2109" t="s">
        <v>9</v>
      </c>
      <c r="G2109">
        <v>27862</v>
      </c>
    </row>
    <row r="2110" spans="1:7" x14ac:dyDescent="0.3">
      <c r="A2110" s="1">
        <v>44275</v>
      </c>
      <c r="B2110" t="s">
        <v>7</v>
      </c>
      <c r="C2110" t="str">
        <f>VLOOKUP(B2110,[1]Store_Code!$A$2:$B$10,2,FALSE)</f>
        <v>Perth</v>
      </c>
      <c r="D2110">
        <f t="shared" si="32"/>
        <v>13</v>
      </c>
      <c r="E2110" t="s">
        <v>13</v>
      </c>
      <c r="F2110" t="s">
        <v>11</v>
      </c>
      <c r="G2110">
        <v>6845</v>
      </c>
    </row>
    <row r="2111" spans="1:7" x14ac:dyDescent="0.3">
      <c r="A2111" s="1">
        <v>44275</v>
      </c>
      <c r="B2111" t="s">
        <v>15</v>
      </c>
      <c r="C2111" t="str">
        <f>VLOOKUP(B2111,[1]Store_Code!$A$2:$B$10,2,FALSE)</f>
        <v>Aberdeen</v>
      </c>
      <c r="D2111">
        <f t="shared" si="32"/>
        <v>24</v>
      </c>
      <c r="E2111" t="s">
        <v>8</v>
      </c>
      <c r="F2111" t="s">
        <v>9</v>
      </c>
      <c r="G2111">
        <v>13767</v>
      </c>
    </row>
    <row r="2112" spans="1:7" x14ac:dyDescent="0.3">
      <c r="A2112" s="1">
        <v>44275</v>
      </c>
      <c r="B2112" t="s">
        <v>15</v>
      </c>
      <c r="C2112" t="str">
        <f>VLOOKUP(B2112,[1]Store_Code!$A$2:$B$10,2,FALSE)</f>
        <v>Aberdeen</v>
      </c>
      <c r="D2112">
        <f t="shared" si="32"/>
        <v>28</v>
      </c>
      <c r="E2112" t="s">
        <v>10</v>
      </c>
      <c r="F2112" t="s">
        <v>9</v>
      </c>
      <c r="G2112">
        <v>41590</v>
      </c>
    </row>
    <row r="2113" spans="1:7" x14ac:dyDescent="0.3">
      <c r="A2113" s="1">
        <v>44275</v>
      </c>
      <c r="B2113" t="s">
        <v>15</v>
      </c>
      <c r="C2113" t="str">
        <f>VLOOKUP(B2113,[1]Store_Code!$A$2:$B$10,2,FALSE)</f>
        <v>Aberdeen</v>
      </c>
      <c r="D2113">
        <f t="shared" si="32"/>
        <v>16</v>
      </c>
      <c r="E2113" t="s">
        <v>13</v>
      </c>
      <c r="F2113" t="s">
        <v>11</v>
      </c>
      <c r="G2113">
        <v>6896</v>
      </c>
    </row>
    <row r="2114" spans="1:7" x14ac:dyDescent="0.3">
      <c r="A2114" s="1">
        <v>44275</v>
      </c>
      <c r="B2114" t="s">
        <v>19</v>
      </c>
      <c r="C2114" t="str">
        <f>VLOOKUP(B2114,[1]Store_Code!$A$2:$B$10,2,FALSE)</f>
        <v>St Andrews</v>
      </c>
      <c r="D2114">
        <f t="shared" ref="D2114:D2177" si="33">INDEX($I$4:$K$12,MATCH(C2114,$H$4:$H$12,0),MATCH(E2114,I$3:K$3,0))</f>
        <v>15</v>
      </c>
      <c r="E2114" t="s">
        <v>8</v>
      </c>
      <c r="F2114" t="s">
        <v>11</v>
      </c>
      <c r="G2114">
        <v>5734</v>
      </c>
    </row>
    <row r="2115" spans="1:7" x14ac:dyDescent="0.3">
      <c r="A2115" s="1">
        <v>44275</v>
      </c>
      <c r="B2115" t="s">
        <v>19</v>
      </c>
      <c r="C2115" t="str">
        <f>VLOOKUP(B2115,[1]Store_Code!$A$2:$B$10,2,FALSE)</f>
        <v>St Andrews</v>
      </c>
      <c r="D2115">
        <f t="shared" si="33"/>
        <v>19</v>
      </c>
      <c r="E2115" t="s">
        <v>10</v>
      </c>
      <c r="F2115" t="s">
        <v>9</v>
      </c>
      <c r="G2115">
        <v>20961</v>
      </c>
    </row>
    <row r="2116" spans="1:7" x14ac:dyDescent="0.3">
      <c r="A2116" s="1">
        <v>44275</v>
      </c>
      <c r="B2116" t="s">
        <v>19</v>
      </c>
      <c r="C2116" t="str">
        <f>VLOOKUP(B2116,[1]Store_Code!$A$2:$B$10,2,FALSE)</f>
        <v>St Andrews</v>
      </c>
      <c r="D2116">
        <f t="shared" si="33"/>
        <v>10</v>
      </c>
      <c r="E2116" t="s">
        <v>13</v>
      </c>
      <c r="F2116" t="s">
        <v>11</v>
      </c>
      <c r="G2116">
        <v>5623</v>
      </c>
    </row>
    <row r="2117" spans="1:7" x14ac:dyDescent="0.3">
      <c r="A2117" s="1">
        <v>44275</v>
      </c>
      <c r="B2117" t="s">
        <v>23</v>
      </c>
      <c r="C2117" t="str">
        <f>VLOOKUP(B2117,[1]Store_Code!$A$2:$B$10,2,FALSE)</f>
        <v>Dundee</v>
      </c>
      <c r="D2117">
        <f t="shared" si="33"/>
        <v>23</v>
      </c>
      <c r="E2117" t="s">
        <v>8</v>
      </c>
      <c r="F2117" t="s">
        <v>11</v>
      </c>
      <c r="G2117">
        <v>10530</v>
      </c>
    </row>
    <row r="2118" spans="1:7" x14ac:dyDescent="0.3">
      <c r="A2118" s="1">
        <v>44275</v>
      </c>
      <c r="B2118" t="s">
        <v>23</v>
      </c>
      <c r="C2118" t="str">
        <f>VLOOKUP(B2118,[1]Store_Code!$A$2:$B$10,2,FALSE)</f>
        <v>Dundee</v>
      </c>
      <c r="D2118">
        <f t="shared" si="33"/>
        <v>30</v>
      </c>
      <c r="E2118" t="s">
        <v>10</v>
      </c>
      <c r="F2118" t="s">
        <v>11</v>
      </c>
      <c r="G2118">
        <v>40104</v>
      </c>
    </row>
    <row r="2119" spans="1:7" x14ac:dyDescent="0.3">
      <c r="A2119" s="1">
        <v>44275</v>
      </c>
      <c r="B2119" t="s">
        <v>23</v>
      </c>
      <c r="C2119" t="str">
        <f>VLOOKUP(B2119,[1]Store_Code!$A$2:$B$10,2,FALSE)</f>
        <v>Dundee</v>
      </c>
      <c r="D2119">
        <f t="shared" si="33"/>
        <v>22</v>
      </c>
      <c r="E2119" t="s">
        <v>13</v>
      </c>
      <c r="F2119" t="s">
        <v>11</v>
      </c>
      <c r="G2119">
        <v>8084</v>
      </c>
    </row>
    <row r="2120" spans="1:7" x14ac:dyDescent="0.3">
      <c r="A2120" s="1">
        <v>44275</v>
      </c>
      <c r="B2120" t="s">
        <v>26</v>
      </c>
      <c r="C2120" t="str">
        <f>VLOOKUP(B2120,[1]Store_Code!$A$2:$B$10,2,FALSE)</f>
        <v>Glasgow</v>
      </c>
      <c r="D2120">
        <f t="shared" si="33"/>
        <v>31</v>
      </c>
      <c r="E2120" t="s">
        <v>8</v>
      </c>
      <c r="F2120" t="s">
        <v>11</v>
      </c>
      <c r="G2120">
        <v>21328</v>
      </c>
    </row>
    <row r="2121" spans="1:7" x14ac:dyDescent="0.3">
      <c r="A2121" s="1">
        <v>44275</v>
      </c>
      <c r="B2121" t="s">
        <v>26</v>
      </c>
      <c r="C2121" t="str">
        <f>VLOOKUP(B2121,[1]Store_Code!$A$2:$B$10,2,FALSE)</f>
        <v>Glasgow</v>
      </c>
      <c r="D2121">
        <f t="shared" si="33"/>
        <v>44</v>
      </c>
      <c r="E2121" t="s">
        <v>10</v>
      </c>
      <c r="F2121" t="s">
        <v>9</v>
      </c>
      <c r="G2121">
        <v>94325</v>
      </c>
    </row>
    <row r="2122" spans="1:7" x14ac:dyDescent="0.3">
      <c r="A2122" s="1">
        <v>44275</v>
      </c>
      <c r="B2122" t="s">
        <v>26</v>
      </c>
      <c r="C2122" t="str">
        <f>VLOOKUP(B2122,[1]Store_Code!$A$2:$B$10,2,FALSE)</f>
        <v>Glasgow</v>
      </c>
      <c r="D2122">
        <f t="shared" si="33"/>
        <v>26</v>
      </c>
      <c r="E2122" t="s">
        <v>13</v>
      </c>
      <c r="F2122" t="s">
        <v>11</v>
      </c>
      <c r="G2122">
        <v>11961</v>
      </c>
    </row>
    <row r="2123" spans="1:7" x14ac:dyDescent="0.3">
      <c r="A2123" s="1">
        <v>44275</v>
      </c>
      <c r="B2123" t="s">
        <v>27</v>
      </c>
      <c r="C2123" t="str">
        <f>VLOOKUP(B2123,[1]Store_Code!$A$2:$B$10,2,FALSE)</f>
        <v>Dumfries</v>
      </c>
      <c r="D2123">
        <f t="shared" si="33"/>
        <v>13</v>
      </c>
      <c r="E2123" t="s">
        <v>8</v>
      </c>
      <c r="F2123" t="s">
        <v>11</v>
      </c>
      <c r="G2123">
        <v>6865</v>
      </c>
    </row>
    <row r="2124" spans="1:7" x14ac:dyDescent="0.3">
      <c r="A2124" s="1">
        <v>44275</v>
      </c>
      <c r="B2124" t="s">
        <v>27</v>
      </c>
      <c r="C2124" t="str">
        <f>VLOOKUP(B2124,[1]Store_Code!$A$2:$B$10,2,FALSE)</f>
        <v>Dumfries</v>
      </c>
      <c r="D2124">
        <f t="shared" si="33"/>
        <v>18</v>
      </c>
      <c r="E2124" t="s">
        <v>10</v>
      </c>
      <c r="F2124" t="s">
        <v>9</v>
      </c>
      <c r="G2124">
        <v>21389</v>
      </c>
    </row>
    <row r="2125" spans="1:7" x14ac:dyDescent="0.3">
      <c r="A2125" s="1">
        <v>44275</v>
      </c>
      <c r="B2125" t="s">
        <v>27</v>
      </c>
      <c r="C2125" t="str">
        <f>VLOOKUP(B2125,[1]Store_Code!$A$2:$B$10,2,FALSE)</f>
        <v>Dumfries</v>
      </c>
      <c r="D2125">
        <f t="shared" si="33"/>
        <v>9</v>
      </c>
      <c r="E2125" t="s">
        <v>13</v>
      </c>
      <c r="F2125" t="s">
        <v>11</v>
      </c>
      <c r="G2125">
        <v>3547</v>
      </c>
    </row>
    <row r="2126" spans="1:7" x14ac:dyDescent="0.3">
      <c r="A2126" s="1">
        <v>44275</v>
      </c>
      <c r="B2126" t="s">
        <v>28</v>
      </c>
      <c r="C2126" t="str">
        <f>VLOOKUP(B2126,[1]Store_Code!$A$2:$B$10,2,FALSE)</f>
        <v>Inverness</v>
      </c>
      <c r="D2126">
        <f t="shared" si="33"/>
        <v>22</v>
      </c>
      <c r="E2126" t="s">
        <v>8</v>
      </c>
      <c r="F2126" t="s">
        <v>11</v>
      </c>
      <c r="G2126">
        <v>8837</v>
      </c>
    </row>
    <row r="2127" spans="1:7" x14ac:dyDescent="0.3">
      <c r="A2127" s="1">
        <v>44275</v>
      </c>
      <c r="B2127" t="s">
        <v>28</v>
      </c>
      <c r="C2127" t="str">
        <f>VLOOKUP(B2127,[1]Store_Code!$A$2:$B$10,2,FALSE)</f>
        <v>Inverness</v>
      </c>
      <c r="D2127">
        <f t="shared" si="33"/>
        <v>20</v>
      </c>
      <c r="E2127" t="s">
        <v>10</v>
      </c>
      <c r="F2127" t="s">
        <v>9</v>
      </c>
      <c r="G2127">
        <v>34849</v>
      </c>
    </row>
    <row r="2128" spans="1:7" x14ac:dyDescent="0.3">
      <c r="A2128" s="1">
        <v>44275</v>
      </c>
      <c r="B2128" t="s">
        <v>28</v>
      </c>
      <c r="C2128" t="str">
        <f>VLOOKUP(B2128,[1]Store_Code!$A$2:$B$10,2,FALSE)</f>
        <v>Inverness</v>
      </c>
      <c r="D2128">
        <f t="shared" si="33"/>
        <v>20</v>
      </c>
      <c r="E2128" t="s">
        <v>13</v>
      </c>
      <c r="F2128" t="s">
        <v>11</v>
      </c>
      <c r="G2128">
        <v>5855</v>
      </c>
    </row>
    <row r="2129" spans="1:7" x14ac:dyDescent="0.3">
      <c r="A2129" s="1">
        <v>44275</v>
      </c>
      <c r="B2129" t="s">
        <v>29</v>
      </c>
      <c r="C2129" t="str">
        <f>VLOOKUP(B2129,[1]Store_Code!$A$2:$B$10,2,FALSE)</f>
        <v>Stirling</v>
      </c>
      <c r="D2129">
        <f t="shared" si="33"/>
        <v>22</v>
      </c>
      <c r="E2129" t="s">
        <v>8</v>
      </c>
      <c r="F2129" t="s">
        <v>11</v>
      </c>
      <c r="G2129">
        <v>7898</v>
      </c>
    </row>
    <row r="2130" spans="1:7" x14ac:dyDescent="0.3">
      <c r="A2130" s="1">
        <v>44275</v>
      </c>
      <c r="B2130" t="s">
        <v>29</v>
      </c>
      <c r="C2130" t="str">
        <f>VLOOKUP(B2130,[1]Store_Code!$A$2:$B$10,2,FALSE)</f>
        <v>Stirling</v>
      </c>
      <c r="D2130">
        <f t="shared" si="33"/>
        <v>21</v>
      </c>
      <c r="E2130" t="s">
        <v>10</v>
      </c>
      <c r="F2130" t="s">
        <v>9</v>
      </c>
      <c r="G2130">
        <v>28073</v>
      </c>
    </row>
    <row r="2131" spans="1:7" x14ac:dyDescent="0.3">
      <c r="A2131" s="1">
        <v>44275</v>
      </c>
      <c r="B2131" t="s">
        <v>29</v>
      </c>
      <c r="C2131" t="str">
        <f>VLOOKUP(B2131,[1]Store_Code!$A$2:$B$10,2,FALSE)</f>
        <v>Stirling</v>
      </c>
      <c r="D2131">
        <f t="shared" si="33"/>
        <v>15.7</v>
      </c>
      <c r="E2131" t="s">
        <v>13</v>
      </c>
      <c r="F2131" t="s">
        <v>11</v>
      </c>
      <c r="G2131">
        <v>5867</v>
      </c>
    </row>
    <row r="2132" spans="1:7" x14ac:dyDescent="0.3">
      <c r="A2132" s="1">
        <v>44275</v>
      </c>
      <c r="B2132" t="s">
        <v>30</v>
      </c>
      <c r="C2132" t="str">
        <f>VLOOKUP(B2132,[1]Store_Code!$A$2:$B$10,2,FALSE)</f>
        <v>Edinburgh</v>
      </c>
      <c r="D2132">
        <f t="shared" si="33"/>
        <v>29</v>
      </c>
      <c r="E2132" t="s">
        <v>8</v>
      </c>
      <c r="F2132" t="s">
        <v>9</v>
      </c>
      <c r="G2132">
        <v>18226</v>
      </c>
    </row>
    <row r="2133" spans="1:7" x14ac:dyDescent="0.3">
      <c r="A2133" s="1">
        <v>44275</v>
      </c>
      <c r="B2133" t="s">
        <v>30</v>
      </c>
      <c r="C2133" t="str">
        <f>VLOOKUP(B2133,[1]Store_Code!$A$2:$B$10,2,FALSE)</f>
        <v>Edinburgh</v>
      </c>
      <c r="D2133">
        <f t="shared" si="33"/>
        <v>39</v>
      </c>
      <c r="E2133" t="s">
        <v>10</v>
      </c>
      <c r="F2133" t="s">
        <v>11</v>
      </c>
      <c r="G2133">
        <v>60157</v>
      </c>
    </row>
    <row r="2134" spans="1:7" x14ac:dyDescent="0.3">
      <c r="A2134" s="1">
        <v>44275</v>
      </c>
      <c r="B2134" t="s">
        <v>30</v>
      </c>
      <c r="C2134" t="str">
        <f>VLOOKUP(B2134,[1]Store_Code!$A$2:$B$10,2,FALSE)</f>
        <v>Edinburgh</v>
      </c>
      <c r="D2134">
        <f t="shared" si="33"/>
        <v>24</v>
      </c>
      <c r="E2134" t="s">
        <v>13</v>
      </c>
      <c r="F2134" t="s">
        <v>11</v>
      </c>
      <c r="G2134">
        <v>8802</v>
      </c>
    </row>
    <row r="2135" spans="1:7" x14ac:dyDescent="0.3">
      <c r="A2135" s="1">
        <v>44276</v>
      </c>
      <c r="B2135" t="s">
        <v>7</v>
      </c>
      <c r="C2135" t="str">
        <f>VLOOKUP(B2135,[1]Store_Code!$A$2:$B$10,2,FALSE)</f>
        <v>Perth</v>
      </c>
      <c r="D2135">
        <f t="shared" si="33"/>
        <v>18</v>
      </c>
      <c r="E2135" t="s">
        <v>8</v>
      </c>
      <c r="F2135" t="s">
        <v>11</v>
      </c>
      <c r="G2135">
        <v>5094</v>
      </c>
    </row>
    <row r="2136" spans="1:7" x14ac:dyDescent="0.3">
      <c r="A2136" s="1">
        <v>44276</v>
      </c>
      <c r="B2136" t="s">
        <v>7</v>
      </c>
      <c r="C2136" t="str">
        <f>VLOOKUP(B2136,[1]Store_Code!$A$2:$B$10,2,FALSE)</f>
        <v>Perth</v>
      </c>
      <c r="D2136">
        <f t="shared" si="33"/>
        <v>19</v>
      </c>
      <c r="E2136" t="s">
        <v>10</v>
      </c>
      <c r="F2136" t="s">
        <v>9</v>
      </c>
      <c r="G2136">
        <v>28559</v>
      </c>
    </row>
    <row r="2137" spans="1:7" x14ac:dyDescent="0.3">
      <c r="A2137" s="1">
        <v>44276</v>
      </c>
      <c r="B2137" t="s">
        <v>7</v>
      </c>
      <c r="C2137" t="str">
        <f>VLOOKUP(B2137,[1]Store_Code!$A$2:$B$10,2,FALSE)</f>
        <v>Perth</v>
      </c>
      <c r="D2137">
        <f t="shared" si="33"/>
        <v>13</v>
      </c>
      <c r="E2137" t="s">
        <v>13</v>
      </c>
      <c r="F2137" t="s">
        <v>9</v>
      </c>
      <c r="G2137">
        <v>8708</v>
      </c>
    </row>
    <row r="2138" spans="1:7" x14ac:dyDescent="0.3">
      <c r="A2138" s="1">
        <v>44276</v>
      </c>
      <c r="B2138" t="s">
        <v>15</v>
      </c>
      <c r="C2138" t="str">
        <f>VLOOKUP(B2138,[1]Store_Code!$A$2:$B$10,2,FALSE)</f>
        <v>Aberdeen</v>
      </c>
      <c r="D2138">
        <f t="shared" si="33"/>
        <v>24</v>
      </c>
      <c r="E2138" t="s">
        <v>8</v>
      </c>
      <c r="F2138" t="s">
        <v>9</v>
      </c>
      <c r="G2138">
        <v>14377</v>
      </c>
    </row>
    <row r="2139" spans="1:7" x14ac:dyDescent="0.3">
      <c r="A2139" s="1">
        <v>44276</v>
      </c>
      <c r="B2139" t="s">
        <v>15</v>
      </c>
      <c r="C2139" t="str">
        <f>VLOOKUP(B2139,[1]Store_Code!$A$2:$B$10,2,FALSE)</f>
        <v>Aberdeen</v>
      </c>
      <c r="D2139">
        <f t="shared" si="33"/>
        <v>28</v>
      </c>
      <c r="E2139" t="s">
        <v>10</v>
      </c>
      <c r="F2139" t="s">
        <v>9</v>
      </c>
      <c r="G2139">
        <v>42687</v>
      </c>
    </row>
    <row r="2140" spans="1:7" x14ac:dyDescent="0.3">
      <c r="A2140" s="1">
        <v>44276</v>
      </c>
      <c r="B2140" t="s">
        <v>15</v>
      </c>
      <c r="C2140" t="str">
        <f>VLOOKUP(B2140,[1]Store_Code!$A$2:$B$10,2,FALSE)</f>
        <v>Aberdeen</v>
      </c>
      <c r="D2140">
        <f t="shared" si="33"/>
        <v>16</v>
      </c>
      <c r="E2140" t="s">
        <v>13</v>
      </c>
      <c r="F2140" t="s">
        <v>11</v>
      </c>
      <c r="G2140">
        <v>7159</v>
      </c>
    </row>
    <row r="2141" spans="1:7" x14ac:dyDescent="0.3">
      <c r="A2141" s="1">
        <v>44276</v>
      </c>
      <c r="B2141" t="s">
        <v>19</v>
      </c>
      <c r="C2141" t="str">
        <f>VLOOKUP(B2141,[1]Store_Code!$A$2:$B$10,2,FALSE)</f>
        <v>St Andrews</v>
      </c>
      <c r="D2141">
        <f t="shared" si="33"/>
        <v>15</v>
      </c>
      <c r="E2141" t="s">
        <v>8</v>
      </c>
      <c r="F2141" t="s">
        <v>11</v>
      </c>
      <c r="G2141">
        <v>6062</v>
      </c>
    </row>
    <row r="2142" spans="1:7" x14ac:dyDescent="0.3">
      <c r="A2142" s="1">
        <v>44276</v>
      </c>
      <c r="B2142" t="s">
        <v>19</v>
      </c>
      <c r="C2142" t="str">
        <f>VLOOKUP(B2142,[1]Store_Code!$A$2:$B$10,2,FALSE)</f>
        <v>St Andrews</v>
      </c>
      <c r="D2142">
        <f t="shared" si="33"/>
        <v>19</v>
      </c>
      <c r="E2142" t="s">
        <v>10</v>
      </c>
      <c r="F2142" t="s">
        <v>9</v>
      </c>
      <c r="G2142">
        <v>21515</v>
      </c>
    </row>
    <row r="2143" spans="1:7" x14ac:dyDescent="0.3">
      <c r="A2143" s="1">
        <v>44276</v>
      </c>
      <c r="B2143" t="s">
        <v>19</v>
      </c>
      <c r="C2143" t="str">
        <f>VLOOKUP(B2143,[1]Store_Code!$A$2:$B$10,2,FALSE)</f>
        <v>St Andrews</v>
      </c>
      <c r="D2143">
        <f t="shared" si="33"/>
        <v>10</v>
      </c>
      <c r="E2143" t="s">
        <v>13</v>
      </c>
      <c r="F2143" t="s">
        <v>11</v>
      </c>
      <c r="G2143">
        <v>5836</v>
      </c>
    </row>
    <row r="2144" spans="1:7" x14ac:dyDescent="0.3">
      <c r="A2144" s="1">
        <v>44276</v>
      </c>
      <c r="B2144" t="s">
        <v>23</v>
      </c>
      <c r="C2144" t="str">
        <f>VLOOKUP(B2144,[1]Store_Code!$A$2:$B$10,2,FALSE)</f>
        <v>Dundee</v>
      </c>
      <c r="D2144">
        <f t="shared" si="33"/>
        <v>23</v>
      </c>
      <c r="E2144" t="s">
        <v>8</v>
      </c>
      <c r="F2144" t="s">
        <v>11</v>
      </c>
      <c r="G2144">
        <v>11134</v>
      </c>
    </row>
    <row r="2145" spans="1:7" x14ac:dyDescent="0.3">
      <c r="A2145" s="1">
        <v>44276</v>
      </c>
      <c r="B2145" t="s">
        <v>23</v>
      </c>
      <c r="C2145" t="str">
        <f>VLOOKUP(B2145,[1]Store_Code!$A$2:$B$10,2,FALSE)</f>
        <v>Dundee</v>
      </c>
      <c r="D2145">
        <f t="shared" si="33"/>
        <v>30</v>
      </c>
      <c r="E2145" t="s">
        <v>10</v>
      </c>
      <c r="F2145" t="s">
        <v>11</v>
      </c>
      <c r="G2145">
        <v>41163</v>
      </c>
    </row>
    <row r="2146" spans="1:7" x14ac:dyDescent="0.3">
      <c r="A2146" s="1">
        <v>44276</v>
      </c>
      <c r="B2146" t="s">
        <v>23</v>
      </c>
      <c r="C2146" t="str">
        <f>VLOOKUP(B2146,[1]Store_Code!$A$2:$B$10,2,FALSE)</f>
        <v>Dundee</v>
      </c>
      <c r="D2146">
        <f t="shared" si="33"/>
        <v>22</v>
      </c>
      <c r="E2146" t="s">
        <v>13</v>
      </c>
      <c r="F2146" t="s">
        <v>11</v>
      </c>
      <c r="G2146">
        <v>8392</v>
      </c>
    </row>
    <row r="2147" spans="1:7" x14ac:dyDescent="0.3">
      <c r="A2147" s="1">
        <v>44276</v>
      </c>
      <c r="B2147" t="s">
        <v>26</v>
      </c>
      <c r="C2147" t="str">
        <f>VLOOKUP(B2147,[1]Store_Code!$A$2:$B$10,2,FALSE)</f>
        <v>Glasgow</v>
      </c>
      <c r="D2147">
        <f t="shared" si="33"/>
        <v>31</v>
      </c>
      <c r="E2147" t="s">
        <v>8</v>
      </c>
      <c r="F2147" t="s">
        <v>11</v>
      </c>
      <c r="G2147">
        <v>22551</v>
      </c>
    </row>
    <row r="2148" spans="1:7" x14ac:dyDescent="0.3">
      <c r="A2148" s="1">
        <v>44276</v>
      </c>
      <c r="B2148" t="s">
        <v>26</v>
      </c>
      <c r="C2148" t="str">
        <f>VLOOKUP(B2148,[1]Store_Code!$A$2:$B$10,2,FALSE)</f>
        <v>Glasgow</v>
      </c>
      <c r="D2148">
        <f t="shared" si="33"/>
        <v>44</v>
      </c>
      <c r="E2148" t="s">
        <v>10</v>
      </c>
      <c r="F2148" t="s">
        <v>9</v>
      </c>
      <c r="G2148">
        <v>96815</v>
      </c>
    </row>
    <row r="2149" spans="1:7" x14ac:dyDescent="0.3">
      <c r="A2149" s="1">
        <v>44276</v>
      </c>
      <c r="B2149" t="s">
        <v>26</v>
      </c>
      <c r="C2149" t="str">
        <f>VLOOKUP(B2149,[1]Store_Code!$A$2:$B$10,2,FALSE)</f>
        <v>Glasgow</v>
      </c>
      <c r="D2149">
        <f t="shared" si="33"/>
        <v>26</v>
      </c>
      <c r="E2149" t="s">
        <v>13</v>
      </c>
      <c r="F2149" t="s">
        <v>11</v>
      </c>
      <c r="G2149">
        <v>12416</v>
      </c>
    </row>
    <row r="2150" spans="1:7" x14ac:dyDescent="0.3">
      <c r="A2150" s="1">
        <v>44276</v>
      </c>
      <c r="B2150" t="s">
        <v>27</v>
      </c>
      <c r="C2150" t="str">
        <f>VLOOKUP(B2150,[1]Store_Code!$A$2:$B$10,2,FALSE)</f>
        <v>Dumfries</v>
      </c>
      <c r="D2150">
        <f t="shared" si="33"/>
        <v>13</v>
      </c>
      <c r="E2150" t="s">
        <v>8</v>
      </c>
      <c r="F2150" t="s">
        <v>11</v>
      </c>
      <c r="G2150">
        <v>7258</v>
      </c>
    </row>
    <row r="2151" spans="1:7" x14ac:dyDescent="0.3">
      <c r="A2151" s="1">
        <v>44276</v>
      </c>
      <c r="B2151" t="s">
        <v>27</v>
      </c>
      <c r="C2151" t="str">
        <f>VLOOKUP(B2151,[1]Store_Code!$A$2:$B$10,2,FALSE)</f>
        <v>Dumfries</v>
      </c>
      <c r="D2151">
        <f t="shared" si="33"/>
        <v>18</v>
      </c>
      <c r="E2151" t="s">
        <v>10</v>
      </c>
      <c r="F2151" t="s">
        <v>9</v>
      </c>
      <c r="G2151">
        <v>21954</v>
      </c>
    </row>
    <row r="2152" spans="1:7" x14ac:dyDescent="0.3">
      <c r="A2152" s="1">
        <v>44276</v>
      </c>
      <c r="B2152" t="s">
        <v>27</v>
      </c>
      <c r="C2152" t="str">
        <f>VLOOKUP(B2152,[1]Store_Code!$A$2:$B$10,2,FALSE)</f>
        <v>Dumfries</v>
      </c>
      <c r="D2152">
        <f t="shared" si="33"/>
        <v>9</v>
      </c>
      <c r="E2152" t="s">
        <v>13</v>
      </c>
      <c r="F2152" t="s">
        <v>11</v>
      </c>
      <c r="G2152">
        <v>3682</v>
      </c>
    </row>
    <row r="2153" spans="1:7" x14ac:dyDescent="0.3">
      <c r="A2153" s="1">
        <v>44276</v>
      </c>
      <c r="B2153" t="s">
        <v>28</v>
      </c>
      <c r="C2153" t="str">
        <f>VLOOKUP(B2153,[1]Store_Code!$A$2:$B$10,2,FALSE)</f>
        <v>Inverness</v>
      </c>
      <c r="D2153">
        <f t="shared" si="33"/>
        <v>22</v>
      </c>
      <c r="E2153" t="s">
        <v>8</v>
      </c>
      <c r="F2153" t="s">
        <v>11</v>
      </c>
      <c r="G2153">
        <v>9388</v>
      </c>
    </row>
    <row r="2154" spans="1:7" x14ac:dyDescent="0.3">
      <c r="A2154" s="1">
        <v>44276</v>
      </c>
      <c r="B2154" t="s">
        <v>28</v>
      </c>
      <c r="C2154" t="str">
        <f>VLOOKUP(B2154,[1]Store_Code!$A$2:$B$10,2,FALSE)</f>
        <v>Inverness</v>
      </c>
      <c r="D2154">
        <f t="shared" si="33"/>
        <v>20</v>
      </c>
      <c r="E2154" t="s">
        <v>10</v>
      </c>
      <c r="F2154" t="s">
        <v>9</v>
      </c>
      <c r="G2154">
        <v>35769</v>
      </c>
    </row>
    <row r="2155" spans="1:7" x14ac:dyDescent="0.3">
      <c r="A2155" s="1">
        <v>44276</v>
      </c>
      <c r="B2155" t="s">
        <v>28</v>
      </c>
      <c r="C2155" t="str">
        <f>VLOOKUP(B2155,[1]Store_Code!$A$2:$B$10,2,FALSE)</f>
        <v>Inverness</v>
      </c>
      <c r="D2155">
        <f t="shared" si="33"/>
        <v>20</v>
      </c>
      <c r="E2155" t="s">
        <v>13</v>
      </c>
      <c r="F2155" t="s">
        <v>11</v>
      </c>
      <c r="G2155">
        <v>6077</v>
      </c>
    </row>
    <row r="2156" spans="1:7" x14ac:dyDescent="0.3">
      <c r="A2156" s="1">
        <v>44276</v>
      </c>
      <c r="B2156" t="s">
        <v>29</v>
      </c>
      <c r="C2156" t="str">
        <f>VLOOKUP(B2156,[1]Store_Code!$A$2:$B$10,2,FALSE)</f>
        <v>Stirling</v>
      </c>
      <c r="D2156">
        <f t="shared" si="33"/>
        <v>22</v>
      </c>
      <c r="E2156" t="s">
        <v>8</v>
      </c>
      <c r="F2156" t="s">
        <v>11</v>
      </c>
      <c r="G2156">
        <v>8351</v>
      </c>
    </row>
    <row r="2157" spans="1:7" x14ac:dyDescent="0.3">
      <c r="A2157" s="1">
        <v>44276</v>
      </c>
      <c r="B2157" t="s">
        <v>29</v>
      </c>
      <c r="C2157" t="str">
        <f>VLOOKUP(B2157,[1]Store_Code!$A$2:$B$10,2,FALSE)</f>
        <v>Stirling</v>
      </c>
      <c r="D2157">
        <f t="shared" si="33"/>
        <v>21</v>
      </c>
      <c r="E2157" t="s">
        <v>10</v>
      </c>
      <c r="F2157" t="s">
        <v>9</v>
      </c>
      <c r="G2157">
        <v>28814</v>
      </c>
    </row>
    <row r="2158" spans="1:7" x14ac:dyDescent="0.3">
      <c r="A2158" s="1">
        <v>44276</v>
      </c>
      <c r="B2158" t="s">
        <v>29</v>
      </c>
      <c r="C2158" t="str">
        <f>VLOOKUP(B2158,[1]Store_Code!$A$2:$B$10,2,FALSE)</f>
        <v>Stirling</v>
      </c>
      <c r="D2158">
        <f t="shared" si="33"/>
        <v>15.7</v>
      </c>
      <c r="E2158" t="s">
        <v>13</v>
      </c>
      <c r="F2158" t="s">
        <v>11</v>
      </c>
      <c r="G2158">
        <v>6091</v>
      </c>
    </row>
    <row r="2159" spans="1:7" x14ac:dyDescent="0.3">
      <c r="A2159" s="1">
        <v>44276</v>
      </c>
      <c r="B2159" t="s">
        <v>30</v>
      </c>
      <c r="C2159" t="str">
        <f>VLOOKUP(B2159,[1]Store_Code!$A$2:$B$10,2,FALSE)</f>
        <v>Edinburgh</v>
      </c>
      <c r="D2159">
        <f t="shared" si="33"/>
        <v>29</v>
      </c>
      <c r="E2159" t="s">
        <v>8</v>
      </c>
      <c r="F2159" t="s">
        <v>9</v>
      </c>
      <c r="G2159">
        <v>18980</v>
      </c>
    </row>
    <row r="2160" spans="1:7" x14ac:dyDescent="0.3">
      <c r="A2160" s="1">
        <v>44276</v>
      </c>
      <c r="B2160" t="s">
        <v>30</v>
      </c>
      <c r="C2160" t="str">
        <f>VLOOKUP(B2160,[1]Store_Code!$A$2:$B$10,2,FALSE)</f>
        <v>Edinburgh</v>
      </c>
      <c r="D2160">
        <f t="shared" si="33"/>
        <v>39</v>
      </c>
      <c r="E2160" t="s">
        <v>10</v>
      </c>
      <c r="F2160" t="s">
        <v>11</v>
      </c>
      <c r="G2160">
        <v>61744</v>
      </c>
    </row>
    <row r="2161" spans="1:7" x14ac:dyDescent="0.3">
      <c r="A2161" s="1">
        <v>44276</v>
      </c>
      <c r="B2161" t="s">
        <v>30</v>
      </c>
      <c r="C2161" t="str">
        <f>VLOOKUP(B2161,[1]Store_Code!$A$2:$B$10,2,FALSE)</f>
        <v>Edinburgh</v>
      </c>
      <c r="D2161">
        <f t="shared" si="33"/>
        <v>24</v>
      </c>
      <c r="E2161" t="s">
        <v>13</v>
      </c>
      <c r="F2161" t="s">
        <v>11</v>
      </c>
      <c r="G2161">
        <v>9137</v>
      </c>
    </row>
    <row r="2162" spans="1:7" x14ac:dyDescent="0.3">
      <c r="A2162" s="1">
        <v>44277</v>
      </c>
      <c r="B2162" t="s">
        <v>7</v>
      </c>
      <c r="C2162" t="str">
        <f>VLOOKUP(B2162,[1]Store_Code!$A$2:$B$10,2,FALSE)</f>
        <v>Perth</v>
      </c>
      <c r="D2162">
        <f t="shared" si="33"/>
        <v>18</v>
      </c>
      <c r="E2162" t="s">
        <v>8</v>
      </c>
      <c r="F2162" t="s">
        <v>11</v>
      </c>
      <c r="G2162">
        <v>4617</v>
      </c>
    </row>
    <row r="2163" spans="1:7" x14ac:dyDescent="0.3">
      <c r="A2163" s="1">
        <v>44277</v>
      </c>
      <c r="B2163" t="s">
        <v>7</v>
      </c>
      <c r="C2163" t="str">
        <f>VLOOKUP(B2163,[1]Store_Code!$A$2:$B$10,2,FALSE)</f>
        <v>Perth</v>
      </c>
      <c r="D2163">
        <f t="shared" si="33"/>
        <v>19</v>
      </c>
      <c r="E2163" t="s">
        <v>10</v>
      </c>
      <c r="F2163" t="s">
        <v>9</v>
      </c>
      <c r="G2163">
        <v>23031</v>
      </c>
    </row>
    <row r="2164" spans="1:7" x14ac:dyDescent="0.3">
      <c r="A2164" s="1">
        <v>44277</v>
      </c>
      <c r="B2164" t="s">
        <v>7</v>
      </c>
      <c r="C2164" t="str">
        <f>VLOOKUP(B2164,[1]Store_Code!$A$2:$B$10,2,FALSE)</f>
        <v>Perth</v>
      </c>
      <c r="D2164">
        <f t="shared" si="33"/>
        <v>13</v>
      </c>
      <c r="E2164" t="s">
        <v>13</v>
      </c>
      <c r="F2164" t="s">
        <v>9</v>
      </c>
      <c r="G2164">
        <v>8871</v>
      </c>
    </row>
    <row r="2165" spans="1:7" x14ac:dyDescent="0.3">
      <c r="A2165" s="1">
        <v>44277</v>
      </c>
      <c r="B2165" t="s">
        <v>15</v>
      </c>
      <c r="C2165" t="str">
        <f>VLOOKUP(B2165,[1]Store_Code!$A$2:$B$10,2,FALSE)</f>
        <v>Aberdeen</v>
      </c>
      <c r="D2165">
        <f t="shared" si="33"/>
        <v>24</v>
      </c>
      <c r="E2165" t="s">
        <v>8</v>
      </c>
      <c r="F2165" t="s">
        <v>9</v>
      </c>
      <c r="G2165">
        <v>13325</v>
      </c>
    </row>
    <row r="2166" spans="1:7" x14ac:dyDescent="0.3">
      <c r="A2166" s="1">
        <v>44277</v>
      </c>
      <c r="B2166" t="s">
        <v>15</v>
      </c>
      <c r="C2166" t="str">
        <f>VLOOKUP(B2166,[1]Store_Code!$A$2:$B$10,2,FALSE)</f>
        <v>Aberdeen</v>
      </c>
      <c r="D2166">
        <f t="shared" si="33"/>
        <v>28</v>
      </c>
      <c r="E2166" t="s">
        <v>10</v>
      </c>
      <c r="F2166" t="s">
        <v>9</v>
      </c>
      <c r="G2166">
        <v>33985</v>
      </c>
    </row>
    <row r="2167" spans="1:7" x14ac:dyDescent="0.3">
      <c r="A2167" s="1">
        <v>44277</v>
      </c>
      <c r="B2167" t="s">
        <v>15</v>
      </c>
      <c r="C2167" t="str">
        <f>VLOOKUP(B2167,[1]Store_Code!$A$2:$B$10,2,FALSE)</f>
        <v>Aberdeen</v>
      </c>
      <c r="D2167">
        <f t="shared" si="33"/>
        <v>16</v>
      </c>
      <c r="E2167" t="s">
        <v>13</v>
      </c>
      <c r="F2167" t="s">
        <v>11</v>
      </c>
      <c r="G2167">
        <v>7312</v>
      </c>
    </row>
    <row r="2168" spans="1:7" x14ac:dyDescent="0.3">
      <c r="A2168" s="1">
        <v>44277</v>
      </c>
      <c r="B2168" t="s">
        <v>19</v>
      </c>
      <c r="C2168" t="str">
        <f>VLOOKUP(B2168,[1]Store_Code!$A$2:$B$10,2,FALSE)</f>
        <v>St Andrews</v>
      </c>
      <c r="D2168">
        <f t="shared" si="33"/>
        <v>15</v>
      </c>
      <c r="E2168" t="s">
        <v>8</v>
      </c>
      <c r="F2168" t="s">
        <v>11</v>
      </c>
      <c r="G2168">
        <v>5494</v>
      </c>
    </row>
    <row r="2169" spans="1:7" x14ac:dyDescent="0.3">
      <c r="A2169" s="1">
        <v>44277</v>
      </c>
      <c r="B2169" t="s">
        <v>19</v>
      </c>
      <c r="C2169" t="str">
        <f>VLOOKUP(B2169,[1]Store_Code!$A$2:$B$10,2,FALSE)</f>
        <v>St Andrews</v>
      </c>
      <c r="D2169">
        <f t="shared" si="33"/>
        <v>19</v>
      </c>
      <c r="E2169" t="s">
        <v>10</v>
      </c>
      <c r="F2169" t="s">
        <v>9</v>
      </c>
      <c r="G2169">
        <v>17129</v>
      </c>
    </row>
    <row r="2170" spans="1:7" x14ac:dyDescent="0.3">
      <c r="A2170" s="1">
        <v>44277</v>
      </c>
      <c r="B2170" t="s">
        <v>19</v>
      </c>
      <c r="C2170" t="str">
        <f>VLOOKUP(B2170,[1]Store_Code!$A$2:$B$10,2,FALSE)</f>
        <v>St Andrews</v>
      </c>
      <c r="D2170">
        <f t="shared" si="33"/>
        <v>10</v>
      </c>
      <c r="E2170" t="s">
        <v>13</v>
      </c>
      <c r="F2170" t="s">
        <v>11</v>
      </c>
      <c r="G2170">
        <v>5961</v>
      </c>
    </row>
    <row r="2171" spans="1:7" x14ac:dyDescent="0.3">
      <c r="A2171" s="1">
        <v>44277</v>
      </c>
      <c r="B2171" t="s">
        <v>23</v>
      </c>
      <c r="C2171" t="str">
        <f>VLOOKUP(B2171,[1]Store_Code!$A$2:$B$10,2,FALSE)</f>
        <v>Dundee</v>
      </c>
      <c r="D2171">
        <f t="shared" si="33"/>
        <v>23</v>
      </c>
      <c r="E2171" t="s">
        <v>8</v>
      </c>
      <c r="F2171" t="s">
        <v>11</v>
      </c>
      <c r="G2171">
        <v>10091</v>
      </c>
    </row>
    <row r="2172" spans="1:7" x14ac:dyDescent="0.3">
      <c r="A2172" s="1">
        <v>44277</v>
      </c>
      <c r="B2172" t="s">
        <v>23</v>
      </c>
      <c r="C2172" t="str">
        <f>VLOOKUP(B2172,[1]Store_Code!$A$2:$B$10,2,FALSE)</f>
        <v>Dundee</v>
      </c>
      <c r="D2172">
        <f t="shared" si="33"/>
        <v>30</v>
      </c>
      <c r="E2172" t="s">
        <v>10</v>
      </c>
      <c r="F2172" t="s">
        <v>11</v>
      </c>
      <c r="G2172">
        <v>32771</v>
      </c>
    </row>
    <row r="2173" spans="1:7" x14ac:dyDescent="0.3">
      <c r="A2173" s="1">
        <v>44277</v>
      </c>
      <c r="B2173" t="s">
        <v>23</v>
      </c>
      <c r="C2173" t="str">
        <f>VLOOKUP(B2173,[1]Store_Code!$A$2:$B$10,2,FALSE)</f>
        <v>Dundee</v>
      </c>
      <c r="D2173">
        <f t="shared" si="33"/>
        <v>22</v>
      </c>
      <c r="E2173" t="s">
        <v>13</v>
      </c>
      <c r="F2173" t="s">
        <v>11</v>
      </c>
      <c r="G2173">
        <v>8571</v>
      </c>
    </row>
    <row r="2174" spans="1:7" x14ac:dyDescent="0.3">
      <c r="A2174" s="1">
        <v>44277</v>
      </c>
      <c r="B2174" t="s">
        <v>26</v>
      </c>
      <c r="C2174" t="str">
        <f>VLOOKUP(B2174,[1]Store_Code!$A$2:$B$10,2,FALSE)</f>
        <v>Glasgow</v>
      </c>
      <c r="D2174">
        <f t="shared" si="33"/>
        <v>31</v>
      </c>
      <c r="E2174" t="s">
        <v>8</v>
      </c>
      <c r="F2174" t="s">
        <v>11</v>
      </c>
      <c r="G2174">
        <v>20437</v>
      </c>
    </row>
    <row r="2175" spans="1:7" x14ac:dyDescent="0.3">
      <c r="A2175" s="1">
        <v>44277</v>
      </c>
      <c r="B2175" t="s">
        <v>26</v>
      </c>
      <c r="C2175" t="str">
        <f>VLOOKUP(B2175,[1]Store_Code!$A$2:$B$10,2,FALSE)</f>
        <v>Glasgow</v>
      </c>
      <c r="D2175">
        <f t="shared" si="33"/>
        <v>44</v>
      </c>
      <c r="E2175" t="s">
        <v>10</v>
      </c>
      <c r="F2175" t="s">
        <v>9</v>
      </c>
      <c r="G2175">
        <v>77079</v>
      </c>
    </row>
    <row r="2176" spans="1:7" x14ac:dyDescent="0.3">
      <c r="A2176" s="1">
        <v>44277</v>
      </c>
      <c r="B2176" t="s">
        <v>26</v>
      </c>
      <c r="C2176" t="str">
        <f>VLOOKUP(B2176,[1]Store_Code!$A$2:$B$10,2,FALSE)</f>
        <v>Glasgow</v>
      </c>
      <c r="D2176">
        <f t="shared" si="33"/>
        <v>26</v>
      </c>
      <c r="E2176" t="s">
        <v>13</v>
      </c>
      <c r="F2176" t="s">
        <v>11</v>
      </c>
      <c r="G2176">
        <v>12680</v>
      </c>
    </row>
    <row r="2177" spans="1:7" x14ac:dyDescent="0.3">
      <c r="A2177" s="1">
        <v>44277</v>
      </c>
      <c r="B2177" t="s">
        <v>27</v>
      </c>
      <c r="C2177" t="str">
        <f>VLOOKUP(B2177,[1]Store_Code!$A$2:$B$10,2,FALSE)</f>
        <v>Dumfries</v>
      </c>
      <c r="D2177">
        <f t="shared" si="33"/>
        <v>13</v>
      </c>
      <c r="E2177" t="s">
        <v>8</v>
      </c>
      <c r="F2177" t="s">
        <v>11</v>
      </c>
      <c r="G2177">
        <v>6578</v>
      </c>
    </row>
    <row r="2178" spans="1:7" x14ac:dyDescent="0.3">
      <c r="A2178" s="1">
        <v>44277</v>
      </c>
      <c r="B2178" t="s">
        <v>27</v>
      </c>
      <c r="C2178" t="str">
        <f>VLOOKUP(B2178,[1]Store_Code!$A$2:$B$10,2,FALSE)</f>
        <v>Dumfries</v>
      </c>
      <c r="D2178">
        <f t="shared" ref="D2178:D2241" si="34">INDEX($I$4:$K$12,MATCH(C2178,$H$4:$H$12,0),MATCH(E2178,I$3:K$3,0))</f>
        <v>18</v>
      </c>
      <c r="E2178" t="s">
        <v>10</v>
      </c>
      <c r="F2178" t="s">
        <v>9</v>
      </c>
      <c r="G2178">
        <v>17478</v>
      </c>
    </row>
    <row r="2179" spans="1:7" x14ac:dyDescent="0.3">
      <c r="A2179" s="1">
        <v>44277</v>
      </c>
      <c r="B2179" t="s">
        <v>27</v>
      </c>
      <c r="C2179" t="str">
        <f>VLOOKUP(B2179,[1]Store_Code!$A$2:$B$10,2,FALSE)</f>
        <v>Dumfries</v>
      </c>
      <c r="D2179">
        <f t="shared" si="34"/>
        <v>9</v>
      </c>
      <c r="E2179" t="s">
        <v>13</v>
      </c>
      <c r="F2179" t="s">
        <v>11</v>
      </c>
      <c r="G2179">
        <v>3760</v>
      </c>
    </row>
    <row r="2180" spans="1:7" x14ac:dyDescent="0.3">
      <c r="A2180" s="1">
        <v>44277</v>
      </c>
      <c r="B2180" t="s">
        <v>28</v>
      </c>
      <c r="C2180" t="str">
        <f>VLOOKUP(B2180,[1]Store_Code!$A$2:$B$10,2,FALSE)</f>
        <v>Inverness</v>
      </c>
      <c r="D2180">
        <f t="shared" si="34"/>
        <v>22</v>
      </c>
      <c r="E2180" t="s">
        <v>8</v>
      </c>
      <c r="F2180" t="s">
        <v>11</v>
      </c>
      <c r="G2180">
        <v>8933</v>
      </c>
    </row>
    <row r="2181" spans="1:7" x14ac:dyDescent="0.3">
      <c r="A2181" s="1">
        <v>44277</v>
      </c>
      <c r="B2181" t="s">
        <v>28</v>
      </c>
      <c r="C2181" t="str">
        <f>VLOOKUP(B2181,[1]Store_Code!$A$2:$B$10,2,FALSE)</f>
        <v>Inverness</v>
      </c>
      <c r="D2181">
        <f t="shared" si="34"/>
        <v>20</v>
      </c>
      <c r="E2181" t="s">
        <v>10</v>
      </c>
      <c r="F2181" t="s">
        <v>9</v>
      </c>
      <c r="G2181">
        <v>28477</v>
      </c>
    </row>
    <row r="2182" spans="1:7" x14ac:dyDescent="0.3">
      <c r="A2182" s="1">
        <v>44277</v>
      </c>
      <c r="B2182" t="s">
        <v>28</v>
      </c>
      <c r="C2182" t="str">
        <f>VLOOKUP(B2182,[1]Store_Code!$A$2:$B$10,2,FALSE)</f>
        <v>Inverness</v>
      </c>
      <c r="D2182">
        <f t="shared" si="34"/>
        <v>20</v>
      </c>
      <c r="E2182" t="s">
        <v>13</v>
      </c>
      <c r="F2182" t="s">
        <v>11</v>
      </c>
      <c r="G2182">
        <v>6206</v>
      </c>
    </row>
    <row r="2183" spans="1:7" x14ac:dyDescent="0.3">
      <c r="A2183" s="1">
        <v>44277</v>
      </c>
      <c r="B2183" t="s">
        <v>29</v>
      </c>
      <c r="C2183" t="str">
        <f>VLOOKUP(B2183,[1]Store_Code!$A$2:$B$10,2,FALSE)</f>
        <v>Stirling</v>
      </c>
      <c r="D2183">
        <f t="shared" si="34"/>
        <v>22</v>
      </c>
      <c r="E2183" t="s">
        <v>8</v>
      </c>
      <c r="F2183" t="s">
        <v>11</v>
      </c>
      <c r="G2183">
        <v>7568</v>
      </c>
    </row>
    <row r="2184" spans="1:7" x14ac:dyDescent="0.3">
      <c r="A2184" s="1">
        <v>44277</v>
      </c>
      <c r="B2184" t="s">
        <v>29</v>
      </c>
      <c r="C2184" t="str">
        <f>VLOOKUP(B2184,[1]Store_Code!$A$2:$B$10,2,FALSE)</f>
        <v>Stirling</v>
      </c>
      <c r="D2184">
        <f t="shared" si="34"/>
        <v>21</v>
      </c>
      <c r="E2184" t="s">
        <v>10</v>
      </c>
      <c r="F2184" t="s">
        <v>9</v>
      </c>
      <c r="G2184">
        <v>27797</v>
      </c>
    </row>
    <row r="2185" spans="1:7" x14ac:dyDescent="0.3">
      <c r="A2185" s="1">
        <v>44277</v>
      </c>
      <c r="B2185" t="s">
        <v>29</v>
      </c>
      <c r="C2185" t="str">
        <f>VLOOKUP(B2185,[1]Store_Code!$A$2:$B$10,2,FALSE)</f>
        <v>Stirling</v>
      </c>
      <c r="D2185">
        <f t="shared" si="34"/>
        <v>15.7</v>
      </c>
      <c r="E2185" t="s">
        <v>13</v>
      </c>
      <c r="F2185" t="s">
        <v>11</v>
      </c>
      <c r="G2185">
        <v>6221</v>
      </c>
    </row>
    <row r="2186" spans="1:7" x14ac:dyDescent="0.3">
      <c r="A2186" s="1">
        <v>44277</v>
      </c>
      <c r="B2186" t="s">
        <v>30</v>
      </c>
      <c r="C2186" t="str">
        <f>VLOOKUP(B2186,[1]Store_Code!$A$2:$B$10,2,FALSE)</f>
        <v>Edinburgh</v>
      </c>
      <c r="D2186">
        <f t="shared" si="34"/>
        <v>29</v>
      </c>
      <c r="E2186" t="s">
        <v>8</v>
      </c>
      <c r="F2186" t="s">
        <v>11</v>
      </c>
      <c r="G2186">
        <v>12614</v>
      </c>
    </row>
    <row r="2187" spans="1:7" x14ac:dyDescent="0.3">
      <c r="A2187" s="1">
        <v>44277</v>
      </c>
      <c r="B2187" t="s">
        <v>30</v>
      </c>
      <c r="C2187" t="str">
        <f>VLOOKUP(B2187,[1]Store_Code!$A$2:$B$10,2,FALSE)</f>
        <v>Edinburgh</v>
      </c>
      <c r="D2187">
        <f t="shared" si="34"/>
        <v>39</v>
      </c>
      <c r="E2187" t="s">
        <v>10</v>
      </c>
      <c r="F2187" t="s">
        <v>11</v>
      </c>
      <c r="G2187">
        <v>49158</v>
      </c>
    </row>
    <row r="2188" spans="1:7" x14ac:dyDescent="0.3">
      <c r="A2188" s="1">
        <v>44277</v>
      </c>
      <c r="B2188" t="s">
        <v>30</v>
      </c>
      <c r="C2188" t="str">
        <f>VLOOKUP(B2188,[1]Store_Code!$A$2:$B$10,2,FALSE)</f>
        <v>Edinburgh</v>
      </c>
      <c r="D2188">
        <f t="shared" si="34"/>
        <v>24</v>
      </c>
      <c r="E2188" t="s">
        <v>13</v>
      </c>
      <c r="F2188" t="s">
        <v>11</v>
      </c>
      <c r="G2188">
        <v>9331</v>
      </c>
    </row>
    <row r="2189" spans="1:7" x14ac:dyDescent="0.3">
      <c r="A2189" s="1">
        <v>44278</v>
      </c>
      <c r="B2189" t="s">
        <v>7</v>
      </c>
      <c r="C2189" t="str">
        <f>VLOOKUP(B2189,[1]Store_Code!$A$2:$B$10,2,FALSE)</f>
        <v>Perth</v>
      </c>
      <c r="D2189">
        <f t="shared" si="34"/>
        <v>18</v>
      </c>
      <c r="E2189" t="s">
        <v>8</v>
      </c>
      <c r="F2189" t="s">
        <v>11</v>
      </c>
      <c r="G2189">
        <v>5230</v>
      </c>
    </row>
    <row r="2190" spans="1:7" x14ac:dyDescent="0.3">
      <c r="A2190" s="1">
        <v>44278</v>
      </c>
      <c r="B2190" t="s">
        <v>7</v>
      </c>
      <c r="C2190" t="str">
        <f>VLOOKUP(B2190,[1]Store_Code!$A$2:$B$10,2,FALSE)</f>
        <v>Perth</v>
      </c>
      <c r="D2190">
        <f t="shared" si="34"/>
        <v>19</v>
      </c>
      <c r="E2190" t="s">
        <v>10</v>
      </c>
      <c r="F2190" t="s">
        <v>9</v>
      </c>
      <c r="G2190">
        <v>28381</v>
      </c>
    </row>
    <row r="2191" spans="1:7" x14ac:dyDescent="0.3">
      <c r="A2191" s="1">
        <v>44278</v>
      </c>
      <c r="B2191" t="s">
        <v>7</v>
      </c>
      <c r="C2191" t="str">
        <f>VLOOKUP(B2191,[1]Store_Code!$A$2:$B$10,2,FALSE)</f>
        <v>Perth</v>
      </c>
      <c r="D2191">
        <f t="shared" si="34"/>
        <v>13</v>
      </c>
      <c r="E2191" t="s">
        <v>13</v>
      </c>
      <c r="F2191" t="s">
        <v>9</v>
      </c>
      <c r="G2191">
        <v>7432</v>
      </c>
    </row>
    <row r="2192" spans="1:7" x14ac:dyDescent="0.3">
      <c r="A2192" s="1">
        <v>44278</v>
      </c>
      <c r="B2192" t="s">
        <v>15</v>
      </c>
      <c r="C2192" t="str">
        <f>VLOOKUP(B2192,[1]Store_Code!$A$2:$B$10,2,FALSE)</f>
        <v>Aberdeen</v>
      </c>
      <c r="D2192">
        <f t="shared" si="34"/>
        <v>24</v>
      </c>
      <c r="E2192" t="s">
        <v>8</v>
      </c>
      <c r="F2192" t="s">
        <v>9</v>
      </c>
      <c r="G2192">
        <v>14676</v>
      </c>
    </row>
    <row r="2193" spans="1:7" x14ac:dyDescent="0.3">
      <c r="A2193" s="1">
        <v>44278</v>
      </c>
      <c r="B2193" t="s">
        <v>15</v>
      </c>
      <c r="C2193" t="str">
        <f>VLOOKUP(B2193,[1]Store_Code!$A$2:$B$10,2,FALSE)</f>
        <v>Aberdeen</v>
      </c>
      <c r="D2193">
        <f t="shared" si="34"/>
        <v>28</v>
      </c>
      <c r="E2193" t="s">
        <v>10</v>
      </c>
      <c r="F2193" t="s">
        <v>9</v>
      </c>
      <c r="G2193">
        <v>42407</v>
      </c>
    </row>
    <row r="2194" spans="1:7" x14ac:dyDescent="0.3">
      <c r="A2194" s="1">
        <v>44278</v>
      </c>
      <c r="B2194" t="s">
        <v>15</v>
      </c>
      <c r="C2194" t="str">
        <f>VLOOKUP(B2194,[1]Store_Code!$A$2:$B$10,2,FALSE)</f>
        <v>Aberdeen</v>
      </c>
      <c r="D2194">
        <f t="shared" si="34"/>
        <v>16</v>
      </c>
      <c r="E2194" t="s">
        <v>13</v>
      </c>
      <c r="F2194" t="s">
        <v>11</v>
      </c>
      <c r="G2194">
        <v>5969</v>
      </c>
    </row>
    <row r="2195" spans="1:7" x14ac:dyDescent="0.3">
      <c r="A2195" s="1">
        <v>44278</v>
      </c>
      <c r="B2195" t="s">
        <v>19</v>
      </c>
      <c r="C2195" t="str">
        <f>VLOOKUP(B2195,[1]Store_Code!$A$2:$B$10,2,FALSE)</f>
        <v>St Andrews</v>
      </c>
      <c r="D2195">
        <f t="shared" si="34"/>
        <v>15</v>
      </c>
      <c r="E2195" t="s">
        <v>8</v>
      </c>
      <c r="F2195" t="s">
        <v>11</v>
      </c>
      <c r="G2195">
        <v>6223</v>
      </c>
    </row>
    <row r="2196" spans="1:7" x14ac:dyDescent="0.3">
      <c r="A2196" s="1">
        <v>44278</v>
      </c>
      <c r="B2196" t="s">
        <v>19</v>
      </c>
      <c r="C2196" t="str">
        <f>VLOOKUP(B2196,[1]Store_Code!$A$2:$B$10,2,FALSE)</f>
        <v>St Andrews</v>
      </c>
      <c r="D2196">
        <f t="shared" si="34"/>
        <v>19</v>
      </c>
      <c r="E2196" t="s">
        <v>10</v>
      </c>
      <c r="F2196" t="s">
        <v>9</v>
      </c>
      <c r="G2196">
        <v>21373</v>
      </c>
    </row>
    <row r="2197" spans="1:7" x14ac:dyDescent="0.3">
      <c r="A2197" s="1">
        <v>44278</v>
      </c>
      <c r="B2197" t="s">
        <v>19</v>
      </c>
      <c r="C2197" t="str">
        <f>VLOOKUP(B2197,[1]Store_Code!$A$2:$B$10,2,FALSE)</f>
        <v>St Andrews</v>
      </c>
      <c r="D2197">
        <f t="shared" si="34"/>
        <v>10</v>
      </c>
      <c r="E2197" t="s">
        <v>13</v>
      </c>
      <c r="F2197" t="s">
        <v>11</v>
      </c>
      <c r="G2197">
        <v>4867</v>
      </c>
    </row>
    <row r="2198" spans="1:7" x14ac:dyDescent="0.3">
      <c r="A2198" s="1">
        <v>44278</v>
      </c>
      <c r="B2198" t="s">
        <v>23</v>
      </c>
      <c r="C2198" t="str">
        <f>VLOOKUP(B2198,[1]Store_Code!$A$2:$B$10,2,FALSE)</f>
        <v>Dundee</v>
      </c>
      <c r="D2198">
        <f t="shared" si="34"/>
        <v>23</v>
      </c>
      <c r="E2198" t="s">
        <v>8</v>
      </c>
      <c r="F2198" t="s">
        <v>11</v>
      </c>
      <c r="G2198">
        <v>11432</v>
      </c>
    </row>
    <row r="2199" spans="1:7" x14ac:dyDescent="0.3">
      <c r="A2199" s="1">
        <v>44278</v>
      </c>
      <c r="B2199" t="s">
        <v>23</v>
      </c>
      <c r="C2199" t="str">
        <f>VLOOKUP(B2199,[1]Store_Code!$A$2:$B$10,2,FALSE)</f>
        <v>Dundee</v>
      </c>
      <c r="D2199">
        <f t="shared" si="34"/>
        <v>30</v>
      </c>
      <c r="E2199" t="s">
        <v>10</v>
      </c>
      <c r="F2199" t="s">
        <v>11</v>
      </c>
      <c r="G2199">
        <v>40892</v>
      </c>
    </row>
    <row r="2200" spans="1:7" x14ac:dyDescent="0.3">
      <c r="A2200" s="1">
        <v>44278</v>
      </c>
      <c r="B2200" t="s">
        <v>23</v>
      </c>
      <c r="C2200" t="str">
        <f>VLOOKUP(B2200,[1]Store_Code!$A$2:$B$10,2,FALSE)</f>
        <v>Dundee</v>
      </c>
      <c r="D2200">
        <f t="shared" si="34"/>
        <v>22</v>
      </c>
      <c r="E2200" t="s">
        <v>13</v>
      </c>
      <c r="F2200" t="s">
        <v>11</v>
      </c>
      <c r="G2200">
        <v>6997</v>
      </c>
    </row>
    <row r="2201" spans="1:7" x14ac:dyDescent="0.3">
      <c r="A2201" s="1">
        <v>44278</v>
      </c>
      <c r="B2201" t="s">
        <v>26</v>
      </c>
      <c r="C2201" t="str">
        <f>VLOOKUP(B2201,[1]Store_Code!$A$2:$B$10,2,FALSE)</f>
        <v>Glasgow</v>
      </c>
      <c r="D2201">
        <f t="shared" si="34"/>
        <v>31</v>
      </c>
      <c r="E2201" t="s">
        <v>8</v>
      </c>
      <c r="F2201" t="s">
        <v>11</v>
      </c>
      <c r="G2201">
        <v>23152</v>
      </c>
    </row>
    <row r="2202" spans="1:7" x14ac:dyDescent="0.3">
      <c r="A2202" s="1">
        <v>44278</v>
      </c>
      <c r="B2202" t="s">
        <v>26</v>
      </c>
      <c r="C2202" t="str">
        <f>VLOOKUP(B2202,[1]Store_Code!$A$2:$B$10,2,FALSE)</f>
        <v>Glasgow</v>
      </c>
      <c r="D2202">
        <f t="shared" si="34"/>
        <v>44</v>
      </c>
      <c r="E2202" t="s">
        <v>10</v>
      </c>
      <c r="F2202" t="s">
        <v>9</v>
      </c>
      <c r="G2202">
        <v>96178</v>
      </c>
    </row>
    <row r="2203" spans="1:7" x14ac:dyDescent="0.3">
      <c r="A2203" s="1">
        <v>44278</v>
      </c>
      <c r="B2203" t="s">
        <v>26</v>
      </c>
      <c r="C2203" t="str">
        <f>VLOOKUP(B2203,[1]Store_Code!$A$2:$B$10,2,FALSE)</f>
        <v>Glasgow</v>
      </c>
      <c r="D2203">
        <f t="shared" si="34"/>
        <v>26</v>
      </c>
      <c r="E2203" t="s">
        <v>13</v>
      </c>
      <c r="F2203" t="s">
        <v>11</v>
      </c>
      <c r="G2203">
        <v>10352</v>
      </c>
    </row>
    <row r="2204" spans="1:7" x14ac:dyDescent="0.3">
      <c r="A2204" s="1">
        <v>44278</v>
      </c>
      <c r="B2204" t="s">
        <v>27</v>
      </c>
      <c r="C2204" t="str">
        <f>VLOOKUP(B2204,[1]Store_Code!$A$2:$B$10,2,FALSE)</f>
        <v>Dumfries</v>
      </c>
      <c r="D2204">
        <f t="shared" si="34"/>
        <v>13</v>
      </c>
      <c r="E2204" t="s">
        <v>8</v>
      </c>
      <c r="F2204" t="s">
        <v>11</v>
      </c>
      <c r="G2204">
        <v>7451</v>
      </c>
    </row>
    <row r="2205" spans="1:7" x14ac:dyDescent="0.3">
      <c r="A2205" s="1">
        <v>44278</v>
      </c>
      <c r="B2205" t="s">
        <v>27</v>
      </c>
      <c r="C2205" t="str">
        <f>VLOOKUP(B2205,[1]Store_Code!$A$2:$B$10,2,FALSE)</f>
        <v>Dumfries</v>
      </c>
      <c r="D2205">
        <f t="shared" si="34"/>
        <v>18</v>
      </c>
      <c r="E2205" t="s">
        <v>10</v>
      </c>
      <c r="F2205" t="s">
        <v>9</v>
      </c>
      <c r="G2205">
        <v>21809</v>
      </c>
    </row>
    <row r="2206" spans="1:7" x14ac:dyDescent="0.3">
      <c r="A2206" s="1">
        <v>44278</v>
      </c>
      <c r="B2206" t="s">
        <v>27</v>
      </c>
      <c r="C2206" t="str">
        <f>VLOOKUP(B2206,[1]Store_Code!$A$2:$B$10,2,FALSE)</f>
        <v>Dumfries</v>
      </c>
      <c r="D2206">
        <f t="shared" si="34"/>
        <v>9</v>
      </c>
      <c r="E2206" t="s">
        <v>13</v>
      </c>
      <c r="F2206" t="s">
        <v>11</v>
      </c>
      <c r="G2206">
        <v>3070</v>
      </c>
    </row>
    <row r="2207" spans="1:7" x14ac:dyDescent="0.3">
      <c r="A2207" s="1">
        <v>44278</v>
      </c>
      <c r="B2207" t="s">
        <v>28</v>
      </c>
      <c r="C2207" t="str">
        <f>VLOOKUP(B2207,[1]Store_Code!$A$2:$B$10,2,FALSE)</f>
        <v>Inverness</v>
      </c>
      <c r="D2207">
        <f t="shared" si="34"/>
        <v>22</v>
      </c>
      <c r="E2207" t="s">
        <v>8</v>
      </c>
      <c r="F2207" t="s">
        <v>11</v>
      </c>
      <c r="G2207">
        <v>10227</v>
      </c>
    </row>
    <row r="2208" spans="1:7" x14ac:dyDescent="0.3">
      <c r="A2208" s="1">
        <v>44278</v>
      </c>
      <c r="B2208" t="s">
        <v>28</v>
      </c>
      <c r="C2208" t="str">
        <f>VLOOKUP(B2208,[1]Store_Code!$A$2:$B$10,2,FALSE)</f>
        <v>Inverness</v>
      </c>
      <c r="D2208">
        <f t="shared" si="34"/>
        <v>20</v>
      </c>
      <c r="E2208" t="s">
        <v>10</v>
      </c>
      <c r="F2208" t="s">
        <v>9</v>
      </c>
      <c r="G2208">
        <v>35534</v>
      </c>
    </row>
    <row r="2209" spans="1:7" x14ac:dyDescent="0.3">
      <c r="A2209" s="1">
        <v>44278</v>
      </c>
      <c r="B2209" t="s">
        <v>28</v>
      </c>
      <c r="C2209" t="str">
        <f>VLOOKUP(B2209,[1]Store_Code!$A$2:$B$10,2,FALSE)</f>
        <v>Inverness</v>
      </c>
      <c r="D2209">
        <f t="shared" si="34"/>
        <v>20</v>
      </c>
      <c r="E2209" t="s">
        <v>13</v>
      </c>
      <c r="F2209" t="s">
        <v>11</v>
      </c>
      <c r="G2209">
        <v>5067</v>
      </c>
    </row>
    <row r="2210" spans="1:7" x14ac:dyDescent="0.3">
      <c r="A2210" s="1">
        <v>44278</v>
      </c>
      <c r="B2210" t="s">
        <v>29</v>
      </c>
      <c r="C2210" t="str">
        <f>VLOOKUP(B2210,[1]Store_Code!$A$2:$B$10,2,FALSE)</f>
        <v>Stirling</v>
      </c>
      <c r="D2210">
        <f t="shared" si="34"/>
        <v>22</v>
      </c>
      <c r="E2210" t="s">
        <v>8</v>
      </c>
      <c r="F2210" t="s">
        <v>11</v>
      </c>
      <c r="G2210">
        <v>8573</v>
      </c>
    </row>
    <row r="2211" spans="1:7" x14ac:dyDescent="0.3">
      <c r="A2211" s="1">
        <v>44278</v>
      </c>
      <c r="B2211" t="s">
        <v>29</v>
      </c>
      <c r="C2211" t="str">
        <f>VLOOKUP(B2211,[1]Store_Code!$A$2:$B$10,2,FALSE)</f>
        <v>Stirling</v>
      </c>
      <c r="D2211">
        <f t="shared" si="34"/>
        <v>21</v>
      </c>
      <c r="E2211" t="s">
        <v>10</v>
      </c>
      <c r="F2211" t="s">
        <v>9</v>
      </c>
      <c r="G2211">
        <v>28625</v>
      </c>
    </row>
    <row r="2212" spans="1:7" x14ac:dyDescent="0.3">
      <c r="A2212" s="1">
        <v>44278</v>
      </c>
      <c r="B2212" t="s">
        <v>29</v>
      </c>
      <c r="C2212" t="str">
        <f>VLOOKUP(B2212,[1]Store_Code!$A$2:$B$10,2,FALSE)</f>
        <v>Stirling</v>
      </c>
      <c r="D2212">
        <f t="shared" si="34"/>
        <v>15.7</v>
      </c>
      <c r="E2212" t="s">
        <v>13</v>
      </c>
      <c r="F2212" t="s">
        <v>11</v>
      </c>
      <c r="G2212">
        <v>5079</v>
      </c>
    </row>
    <row r="2213" spans="1:7" x14ac:dyDescent="0.3">
      <c r="A2213" s="1">
        <v>44278</v>
      </c>
      <c r="B2213" t="s">
        <v>30</v>
      </c>
      <c r="C2213" t="str">
        <f>VLOOKUP(B2213,[1]Store_Code!$A$2:$B$10,2,FALSE)</f>
        <v>Edinburgh</v>
      </c>
      <c r="D2213">
        <f t="shared" si="34"/>
        <v>29</v>
      </c>
      <c r="E2213" t="s">
        <v>8</v>
      </c>
      <c r="F2213" t="s">
        <v>11</v>
      </c>
      <c r="G2213">
        <v>14289</v>
      </c>
    </row>
    <row r="2214" spans="1:7" x14ac:dyDescent="0.3">
      <c r="A2214" s="1">
        <v>44278</v>
      </c>
      <c r="B2214" t="s">
        <v>30</v>
      </c>
      <c r="C2214" t="str">
        <f>VLOOKUP(B2214,[1]Store_Code!$A$2:$B$10,2,FALSE)</f>
        <v>Edinburgh</v>
      </c>
      <c r="D2214">
        <f t="shared" si="34"/>
        <v>39</v>
      </c>
      <c r="E2214" t="s">
        <v>10</v>
      </c>
      <c r="F2214" t="s">
        <v>11</v>
      </c>
      <c r="G2214">
        <v>61338</v>
      </c>
    </row>
    <row r="2215" spans="1:7" x14ac:dyDescent="0.3">
      <c r="A2215" s="1">
        <v>44278</v>
      </c>
      <c r="B2215" t="s">
        <v>30</v>
      </c>
      <c r="C2215" t="str">
        <f>VLOOKUP(B2215,[1]Store_Code!$A$2:$B$10,2,FALSE)</f>
        <v>Edinburgh</v>
      </c>
      <c r="D2215">
        <f t="shared" si="34"/>
        <v>24</v>
      </c>
      <c r="E2215" t="s">
        <v>13</v>
      </c>
      <c r="F2215" t="s">
        <v>11</v>
      </c>
      <c r="G2215">
        <v>7618</v>
      </c>
    </row>
    <row r="2216" spans="1:7" x14ac:dyDescent="0.3">
      <c r="A2216" s="1">
        <v>44279</v>
      </c>
      <c r="B2216" t="s">
        <v>7</v>
      </c>
      <c r="C2216" t="str">
        <f>VLOOKUP(B2216,[1]Store_Code!$A$2:$B$10,2,FALSE)</f>
        <v>Perth</v>
      </c>
      <c r="D2216">
        <f t="shared" si="34"/>
        <v>18</v>
      </c>
      <c r="E2216" t="s">
        <v>8</v>
      </c>
      <c r="F2216" t="s">
        <v>11</v>
      </c>
      <c r="G2216">
        <v>4759</v>
      </c>
    </row>
    <row r="2217" spans="1:7" x14ac:dyDescent="0.3">
      <c r="A2217" s="1">
        <v>44279</v>
      </c>
      <c r="B2217" t="s">
        <v>7</v>
      </c>
      <c r="C2217" t="str">
        <f>VLOOKUP(B2217,[1]Store_Code!$A$2:$B$10,2,FALSE)</f>
        <v>Perth</v>
      </c>
      <c r="D2217">
        <f t="shared" si="34"/>
        <v>19</v>
      </c>
      <c r="E2217" t="s">
        <v>10</v>
      </c>
      <c r="F2217" t="s">
        <v>9</v>
      </c>
      <c r="G2217">
        <v>28073</v>
      </c>
    </row>
    <row r="2218" spans="1:7" x14ac:dyDescent="0.3">
      <c r="A2218" s="1">
        <v>44279</v>
      </c>
      <c r="B2218" t="s">
        <v>7</v>
      </c>
      <c r="C2218" t="str">
        <f>VLOOKUP(B2218,[1]Store_Code!$A$2:$B$10,2,FALSE)</f>
        <v>Perth</v>
      </c>
      <c r="D2218">
        <f t="shared" si="34"/>
        <v>13</v>
      </c>
      <c r="E2218" t="s">
        <v>13</v>
      </c>
      <c r="F2218" t="s">
        <v>9</v>
      </c>
      <c r="G2218">
        <v>7580</v>
      </c>
    </row>
    <row r="2219" spans="1:7" x14ac:dyDescent="0.3">
      <c r="A2219" s="1">
        <v>44279</v>
      </c>
      <c r="B2219" t="s">
        <v>15</v>
      </c>
      <c r="C2219" t="str">
        <f>VLOOKUP(B2219,[1]Store_Code!$A$2:$B$10,2,FALSE)</f>
        <v>Aberdeen</v>
      </c>
      <c r="D2219">
        <f t="shared" si="34"/>
        <v>24</v>
      </c>
      <c r="E2219" t="s">
        <v>8</v>
      </c>
      <c r="F2219" t="s">
        <v>9</v>
      </c>
      <c r="G2219">
        <v>13638</v>
      </c>
    </row>
    <row r="2220" spans="1:7" x14ac:dyDescent="0.3">
      <c r="A2220" s="1">
        <v>44279</v>
      </c>
      <c r="B2220" t="s">
        <v>15</v>
      </c>
      <c r="C2220" t="str">
        <f>VLOOKUP(B2220,[1]Store_Code!$A$2:$B$10,2,FALSE)</f>
        <v>Aberdeen</v>
      </c>
      <c r="D2220">
        <f t="shared" si="34"/>
        <v>28</v>
      </c>
      <c r="E2220" t="s">
        <v>10</v>
      </c>
      <c r="F2220" t="s">
        <v>9</v>
      </c>
      <c r="G2220">
        <v>41922</v>
      </c>
    </row>
    <row r="2221" spans="1:7" x14ac:dyDescent="0.3">
      <c r="A2221" s="1">
        <v>44279</v>
      </c>
      <c r="B2221" t="s">
        <v>15</v>
      </c>
      <c r="C2221" t="str">
        <f>VLOOKUP(B2221,[1]Store_Code!$A$2:$B$10,2,FALSE)</f>
        <v>Aberdeen</v>
      </c>
      <c r="D2221">
        <f t="shared" si="34"/>
        <v>16</v>
      </c>
      <c r="E2221" t="s">
        <v>13</v>
      </c>
      <c r="F2221" t="s">
        <v>11</v>
      </c>
      <c r="G2221">
        <v>6108</v>
      </c>
    </row>
    <row r="2222" spans="1:7" x14ac:dyDescent="0.3">
      <c r="A2222" s="1">
        <v>44279</v>
      </c>
      <c r="B2222" t="s">
        <v>19</v>
      </c>
      <c r="C2222" t="str">
        <f>VLOOKUP(B2222,[1]Store_Code!$A$2:$B$10,2,FALSE)</f>
        <v>St Andrews</v>
      </c>
      <c r="D2222">
        <f t="shared" si="34"/>
        <v>15</v>
      </c>
      <c r="E2222" t="s">
        <v>8</v>
      </c>
      <c r="F2222" t="s">
        <v>11</v>
      </c>
      <c r="G2222">
        <v>5663</v>
      </c>
    </row>
    <row r="2223" spans="1:7" x14ac:dyDescent="0.3">
      <c r="A2223" s="1">
        <v>44279</v>
      </c>
      <c r="B2223" t="s">
        <v>19</v>
      </c>
      <c r="C2223" t="str">
        <f>VLOOKUP(B2223,[1]Store_Code!$A$2:$B$10,2,FALSE)</f>
        <v>St Andrews</v>
      </c>
      <c r="D2223">
        <f t="shared" si="34"/>
        <v>19</v>
      </c>
      <c r="E2223" t="s">
        <v>10</v>
      </c>
      <c r="F2223" t="s">
        <v>9</v>
      </c>
      <c r="G2223">
        <v>21129</v>
      </c>
    </row>
    <row r="2224" spans="1:7" x14ac:dyDescent="0.3">
      <c r="A2224" s="1">
        <v>44279</v>
      </c>
      <c r="B2224" t="s">
        <v>19</v>
      </c>
      <c r="C2224" t="str">
        <f>VLOOKUP(B2224,[1]Store_Code!$A$2:$B$10,2,FALSE)</f>
        <v>St Andrews</v>
      </c>
      <c r="D2224">
        <f t="shared" si="34"/>
        <v>10</v>
      </c>
      <c r="E2224" t="s">
        <v>13</v>
      </c>
      <c r="F2224" t="s">
        <v>11</v>
      </c>
      <c r="G2224">
        <v>4980</v>
      </c>
    </row>
    <row r="2225" spans="1:7" x14ac:dyDescent="0.3">
      <c r="A2225" s="1">
        <v>44279</v>
      </c>
      <c r="B2225" t="s">
        <v>23</v>
      </c>
      <c r="C2225" t="str">
        <f>VLOOKUP(B2225,[1]Store_Code!$A$2:$B$10,2,FALSE)</f>
        <v>Dundee</v>
      </c>
      <c r="D2225">
        <f t="shared" si="34"/>
        <v>23</v>
      </c>
      <c r="E2225" t="s">
        <v>8</v>
      </c>
      <c r="F2225" t="s">
        <v>11</v>
      </c>
      <c r="G2225">
        <v>10402</v>
      </c>
    </row>
    <row r="2226" spans="1:7" x14ac:dyDescent="0.3">
      <c r="A2226" s="1">
        <v>44279</v>
      </c>
      <c r="B2226" t="s">
        <v>23</v>
      </c>
      <c r="C2226" t="str">
        <f>VLOOKUP(B2226,[1]Store_Code!$A$2:$B$10,2,FALSE)</f>
        <v>Dundee</v>
      </c>
      <c r="D2226">
        <f t="shared" si="34"/>
        <v>30</v>
      </c>
      <c r="E2226" t="s">
        <v>10</v>
      </c>
      <c r="F2226" t="s">
        <v>11</v>
      </c>
      <c r="G2226">
        <v>40425</v>
      </c>
    </row>
    <row r="2227" spans="1:7" x14ac:dyDescent="0.3">
      <c r="A2227" s="1">
        <v>44279</v>
      </c>
      <c r="B2227" t="s">
        <v>23</v>
      </c>
      <c r="C2227" t="str">
        <f>VLOOKUP(B2227,[1]Store_Code!$A$2:$B$10,2,FALSE)</f>
        <v>Dundee</v>
      </c>
      <c r="D2227">
        <f t="shared" si="34"/>
        <v>22</v>
      </c>
      <c r="E2227" t="s">
        <v>13</v>
      </c>
      <c r="F2227" t="s">
        <v>11</v>
      </c>
      <c r="G2227">
        <v>7161</v>
      </c>
    </row>
    <row r="2228" spans="1:7" x14ac:dyDescent="0.3">
      <c r="A2228" s="1">
        <v>44279</v>
      </c>
      <c r="B2228" t="s">
        <v>26</v>
      </c>
      <c r="C2228" t="str">
        <f>VLOOKUP(B2228,[1]Store_Code!$A$2:$B$10,2,FALSE)</f>
        <v>Glasgow</v>
      </c>
      <c r="D2228">
        <f t="shared" si="34"/>
        <v>31</v>
      </c>
      <c r="E2228" t="s">
        <v>8</v>
      </c>
      <c r="F2228" t="s">
        <v>11</v>
      </c>
      <c r="G2228">
        <v>21068</v>
      </c>
    </row>
    <row r="2229" spans="1:7" x14ac:dyDescent="0.3">
      <c r="A2229" s="1">
        <v>44279</v>
      </c>
      <c r="B2229" t="s">
        <v>26</v>
      </c>
      <c r="C2229" t="str">
        <f>VLOOKUP(B2229,[1]Store_Code!$A$2:$B$10,2,FALSE)</f>
        <v>Glasgow</v>
      </c>
      <c r="D2229">
        <f t="shared" si="34"/>
        <v>44</v>
      </c>
      <c r="E2229" t="s">
        <v>10</v>
      </c>
      <c r="F2229" t="s">
        <v>9</v>
      </c>
      <c r="G2229">
        <v>95080</v>
      </c>
    </row>
    <row r="2230" spans="1:7" x14ac:dyDescent="0.3">
      <c r="A2230" s="1">
        <v>44279</v>
      </c>
      <c r="B2230" t="s">
        <v>26</v>
      </c>
      <c r="C2230" t="str">
        <f>VLOOKUP(B2230,[1]Store_Code!$A$2:$B$10,2,FALSE)</f>
        <v>Glasgow</v>
      </c>
      <c r="D2230">
        <f t="shared" si="34"/>
        <v>26</v>
      </c>
      <c r="E2230" t="s">
        <v>13</v>
      </c>
      <c r="F2230" t="s">
        <v>11</v>
      </c>
      <c r="G2230">
        <v>10594</v>
      </c>
    </row>
    <row r="2231" spans="1:7" x14ac:dyDescent="0.3">
      <c r="A2231" s="1">
        <v>44279</v>
      </c>
      <c r="B2231" t="s">
        <v>27</v>
      </c>
      <c r="C2231" t="str">
        <f>VLOOKUP(B2231,[1]Store_Code!$A$2:$B$10,2,FALSE)</f>
        <v>Dumfries</v>
      </c>
      <c r="D2231">
        <f t="shared" si="34"/>
        <v>13</v>
      </c>
      <c r="E2231" t="s">
        <v>8</v>
      </c>
      <c r="F2231" t="s">
        <v>11</v>
      </c>
      <c r="G2231">
        <v>6781</v>
      </c>
    </row>
    <row r="2232" spans="1:7" x14ac:dyDescent="0.3">
      <c r="A2232" s="1">
        <v>44279</v>
      </c>
      <c r="B2232" t="s">
        <v>27</v>
      </c>
      <c r="C2232" t="str">
        <f>VLOOKUP(B2232,[1]Store_Code!$A$2:$B$10,2,FALSE)</f>
        <v>Dumfries</v>
      </c>
      <c r="D2232">
        <f t="shared" si="34"/>
        <v>18</v>
      </c>
      <c r="E2232" t="s">
        <v>10</v>
      </c>
      <c r="F2232" t="s">
        <v>9</v>
      </c>
      <c r="G2232">
        <v>21560</v>
      </c>
    </row>
    <row r="2233" spans="1:7" x14ac:dyDescent="0.3">
      <c r="A2233" s="1">
        <v>44279</v>
      </c>
      <c r="B2233" t="s">
        <v>27</v>
      </c>
      <c r="C2233" t="str">
        <f>VLOOKUP(B2233,[1]Store_Code!$A$2:$B$10,2,FALSE)</f>
        <v>Dumfries</v>
      </c>
      <c r="D2233">
        <f t="shared" si="34"/>
        <v>9</v>
      </c>
      <c r="E2233" t="s">
        <v>13</v>
      </c>
      <c r="F2233" t="s">
        <v>11</v>
      </c>
      <c r="G2233">
        <v>3141</v>
      </c>
    </row>
    <row r="2234" spans="1:7" x14ac:dyDescent="0.3">
      <c r="A2234" s="1">
        <v>44279</v>
      </c>
      <c r="B2234" t="s">
        <v>28</v>
      </c>
      <c r="C2234" t="str">
        <f>VLOOKUP(B2234,[1]Store_Code!$A$2:$B$10,2,FALSE)</f>
        <v>Inverness</v>
      </c>
      <c r="D2234">
        <f t="shared" si="34"/>
        <v>22</v>
      </c>
      <c r="E2234" t="s">
        <v>8</v>
      </c>
      <c r="F2234" t="s">
        <v>11</v>
      </c>
      <c r="G2234">
        <v>9234</v>
      </c>
    </row>
    <row r="2235" spans="1:7" x14ac:dyDescent="0.3">
      <c r="A2235" s="1">
        <v>44279</v>
      </c>
      <c r="B2235" t="s">
        <v>28</v>
      </c>
      <c r="C2235" t="str">
        <f>VLOOKUP(B2235,[1]Store_Code!$A$2:$B$10,2,FALSE)</f>
        <v>Inverness</v>
      </c>
      <c r="D2235">
        <f t="shared" si="34"/>
        <v>20</v>
      </c>
      <c r="E2235" t="s">
        <v>10</v>
      </c>
      <c r="F2235" t="s">
        <v>9</v>
      </c>
      <c r="G2235">
        <v>35128</v>
      </c>
    </row>
    <row r="2236" spans="1:7" x14ac:dyDescent="0.3">
      <c r="A2236" s="1">
        <v>44279</v>
      </c>
      <c r="B2236" t="s">
        <v>28</v>
      </c>
      <c r="C2236" t="str">
        <f>VLOOKUP(B2236,[1]Store_Code!$A$2:$B$10,2,FALSE)</f>
        <v>Inverness</v>
      </c>
      <c r="D2236">
        <f t="shared" si="34"/>
        <v>20</v>
      </c>
      <c r="E2236" t="s">
        <v>13</v>
      </c>
      <c r="F2236" t="s">
        <v>11</v>
      </c>
      <c r="G2236">
        <v>5185</v>
      </c>
    </row>
    <row r="2237" spans="1:7" x14ac:dyDescent="0.3">
      <c r="A2237" s="1">
        <v>44279</v>
      </c>
      <c r="B2237" t="s">
        <v>29</v>
      </c>
      <c r="C2237" t="str">
        <f>VLOOKUP(B2237,[1]Store_Code!$A$2:$B$10,2,FALSE)</f>
        <v>Stirling</v>
      </c>
      <c r="D2237">
        <f t="shared" si="34"/>
        <v>22</v>
      </c>
      <c r="E2237" t="s">
        <v>8</v>
      </c>
      <c r="F2237" t="s">
        <v>11</v>
      </c>
      <c r="G2237">
        <v>7802</v>
      </c>
    </row>
    <row r="2238" spans="1:7" x14ac:dyDescent="0.3">
      <c r="A2238" s="1">
        <v>44279</v>
      </c>
      <c r="B2238" t="s">
        <v>29</v>
      </c>
      <c r="C2238" t="str">
        <f>VLOOKUP(B2238,[1]Store_Code!$A$2:$B$10,2,FALSE)</f>
        <v>Stirling</v>
      </c>
      <c r="D2238">
        <f t="shared" si="34"/>
        <v>21</v>
      </c>
      <c r="E2238" t="s">
        <v>10</v>
      </c>
      <c r="F2238" t="s">
        <v>9</v>
      </c>
      <c r="G2238">
        <v>25281</v>
      </c>
    </row>
    <row r="2239" spans="1:7" x14ac:dyDescent="0.3">
      <c r="A2239" s="1">
        <v>44279</v>
      </c>
      <c r="B2239" t="s">
        <v>29</v>
      </c>
      <c r="C2239" t="str">
        <f>VLOOKUP(B2239,[1]Store_Code!$A$2:$B$10,2,FALSE)</f>
        <v>Stirling</v>
      </c>
      <c r="D2239">
        <f t="shared" si="34"/>
        <v>15.7</v>
      </c>
      <c r="E2239" t="s">
        <v>13</v>
      </c>
      <c r="F2239" t="s">
        <v>11</v>
      </c>
      <c r="G2239">
        <v>5198</v>
      </c>
    </row>
    <row r="2240" spans="1:7" x14ac:dyDescent="0.3">
      <c r="A2240" s="1">
        <v>44279</v>
      </c>
      <c r="B2240" t="s">
        <v>30</v>
      </c>
      <c r="C2240" t="str">
        <f>VLOOKUP(B2240,[1]Store_Code!$A$2:$B$10,2,FALSE)</f>
        <v>Edinburgh</v>
      </c>
      <c r="D2240">
        <f t="shared" si="34"/>
        <v>29</v>
      </c>
      <c r="E2240" t="s">
        <v>8</v>
      </c>
      <c r="F2240" t="s">
        <v>11</v>
      </c>
      <c r="G2240">
        <v>13003</v>
      </c>
    </row>
    <row r="2241" spans="1:7" x14ac:dyDescent="0.3">
      <c r="A2241" s="1">
        <v>44279</v>
      </c>
      <c r="B2241" t="s">
        <v>30</v>
      </c>
      <c r="C2241" t="str">
        <f>VLOOKUP(B2241,[1]Store_Code!$A$2:$B$10,2,FALSE)</f>
        <v>Edinburgh</v>
      </c>
      <c r="D2241">
        <f t="shared" si="34"/>
        <v>39</v>
      </c>
      <c r="E2241" t="s">
        <v>10</v>
      </c>
      <c r="F2241" t="s">
        <v>11</v>
      </c>
      <c r="G2241">
        <v>60638</v>
      </c>
    </row>
    <row r="2242" spans="1:7" x14ac:dyDescent="0.3">
      <c r="A2242" s="1">
        <v>44279</v>
      </c>
      <c r="B2242" t="s">
        <v>30</v>
      </c>
      <c r="C2242" t="str">
        <f>VLOOKUP(B2242,[1]Store_Code!$A$2:$B$10,2,FALSE)</f>
        <v>Edinburgh</v>
      </c>
      <c r="D2242">
        <f t="shared" ref="D2242:D2305" si="35">INDEX($I$4:$K$12,MATCH(C2242,$H$4:$H$12,0),MATCH(E2242,I$3:K$3,0))</f>
        <v>24</v>
      </c>
      <c r="E2242" t="s">
        <v>13</v>
      </c>
      <c r="F2242" t="s">
        <v>11</v>
      </c>
      <c r="G2242">
        <v>7795</v>
      </c>
    </row>
    <row r="2243" spans="1:7" x14ac:dyDescent="0.3">
      <c r="A2243" s="1">
        <v>44280</v>
      </c>
      <c r="B2243" t="s">
        <v>7</v>
      </c>
      <c r="C2243" t="str">
        <f>VLOOKUP(B2243,[1]Store_Code!$A$2:$B$10,2,FALSE)</f>
        <v>Perth</v>
      </c>
      <c r="D2243">
        <f t="shared" si="35"/>
        <v>18</v>
      </c>
      <c r="E2243" t="s">
        <v>8</v>
      </c>
      <c r="F2243" t="s">
        <v>11</v>
      </c>
      <c r="G2243">
        <v>5114</v>
      </c>
    </row>
    <row r="2244" spans="1:7" x14ac:dyDescent="0.3">
      <c r="A2244" s="1">
        <v>44280</v>
      </c>
      <c r="B2244" t="s">
        <v>7</v>
      </c>
      <c r="C2244" t="str">
        <f>VLOOKUP(B2244,[1]Store_Code!$A$2:$B$10,2,FALSE)</f>
        <v>Perth</v>
      </c>
      <c r="D2244">
        <f t="shared" si="35"/>
        <v>19</v>
      </c>
      <c r="E2244" t="s">
        <v>10</v>
      </c>
      <c r="F2244" t="s">
        <v>11</v>
      </c>
      <c r="G2244">
        <v>25881</v>
      </c>
    </row>
    <row r="2245" spans="1:7" x14ac:dyDescent="0.3">
      <c r="A2245" s="1">
        <v>44280</v>
      </c>
      <c r="B2245" t="s">
        <v>7</v>
      </c>
      <c r="C2245" t="str">
        <f>VLOOKUP(B2245,[1]Store_Code!$A$2:$B$10,2,FALSE)</f>
        <v>Perth</v>
      </c>
      <c r="D2245">
        <f t="shared" si="35"/>
        <v>13</v>
      </c>
      <c r="E2245" t="s">
        <v>13</v>
      </c>
      <c r="F2245" t="s">
        <v>9</v>
      </c>
      <c r="G2245">
        <v>8049</v>
      </c>
    </row>
    <row r="2246" spans="1:7" x14ac:dyDescent="0.3">
      <c r="A2246" s="1">
        <v>44280</v>
      </c>
      <c r="B2246" t="s">
        <v>15</v>
      </c>
      <c r="C2246" t="str">
        <f>VLOOKUP(B2246,[1]Store_Code!$A$2:$B$10,2,FALSE)</f>
        <v>Aberdeen</v>
      </c>
      <c r="D2246">
        <f t="shared" si="35"/>
        <v>24</v>
      </c>
      <c r="E2246" t="s">
        <v>8</v>
      </c>
      <c r="F2246" t="s">
        <v>9</v>
      </c>
      <c r="G2246">
        <v>14421</v>
      </c>
    </row>
    <row r="2247" spans="1:7" x14ac:dyDescent="0.3">
      <c r="A2247" s="1">
        <v>44280</v>
      </c>
      <c r="B2247" t="s">
        <v>15</v>
      </c>
      <c r="C2247" t="str">
        <f>VLOOKUP(B2247,[1]Store_Code!$A$2:$B$10,2,FALSE)</f>
        <v>Aberdeen</v>
      </c>
      <c r="D2247">
        <f t="shared" si="35"/>
        <v>28</v>
      </c>
      <c r="E2247" t="s">
        <v>10</v>
      </c>
      <c r="F2247" t="s">
        <v>11</v>
      </c>
      <c r="G2247">
        <v>36239</v>
      </c>
    </row>
    <row r="2248" spans="1:7" x14ac:dyDescent="0.3">
      <c r="A2248" s="1">
        <v>44280</v>
      </c>
      <c r="B2248" t="s">
        <v>15</v>
      </c>
      <c r="C2248" t="str">
        <f>VLOOKUP(B2248,[1]Store_Code!$A$2:$B$10,2,FALSE)</f>
        <v>Aberdeen</v>
      </c>
      <c r="D2248">
        <f t="shared" si="35"/>
        <v>16</v>
      </c>
      <c r="E2248" t="s">
        <v>13</v>
      </c>
      <c r="F2248" t="s">
        <v>11</v>
      </c>
      <c r="G2248">
        <v>6544</v>
      </c>
    </row>
    <row r="2249" spans="1:7" x14ac:dyDescent="0.3">
      <c r="A2249" s="1">
        <v>44280</v>
      </c>
      <c r="B2249" t="s">
        <v>19</v>
      </c>
      <c r="C2249" t="str">
        <f>VLOOKUP(B2249,[1]Store_Code!$A$2:$B$10,2,FALSE)</f>
        <v>St Andrews</v>
      </c>
      <c r="D2249">
        <f t="shared" si="35"/>
        <v>15</v>
      </c>
      <c r="E2249" t="s">
        <v>8</v>
      </c>
      <c r="F2249" t="s">
        <v>11</v>
      </c>
      <c r="G2249">
        <v>6086</v>
      </c>
    </row>
    <row r="2250" spans="1:7" x14ac:dyDescent="0.3">
      <c r="A2250" s="1">
        <v>44280</v>
      </c>
      <c r="B2250" t="s">
        <v>19</v>
      </c>
      <c r="C2250" t="str">
        <f>VLOOKUP(B2250,[1]Store_Code!$A$2:$B$10,2,FALSE)</f>
        <v>St Andrews</v>
      </c>
      <c r="D2250">
        <f t="shared" si="35"/>
        <v>19</v>
      </c>
      <c r="E2250" t="s">
        <v>10</v>
      </c>
      <c r="F2250" t="s">
        <v>11</v>
      </c>
      <c r="G2250">
        <v>20532</v>
      </c>
    </row>
    <row r="2251" spans="1:7" x14ac:dyDescent="0.3">
      <c r="A2251" s="1">
        <v>44280</v>
      </c>
      <c r="B2251" t="s">
        <v>19</v>
      </c>
      <c r="C2251" t="str">
        <f>VLOOKUP(B2251,[1]Store_Code!$A$2:$B$10,2,FALSE)</f>
        <v>St Andrews</v>
      </c>
      <c r="D2251">
        <f t="shared" si="35"/>
        <v>10</v>
      </c>
      <c r="E2251" t="s">
        <v>13</v>
      </c>
      <c r="F2251" t="s">
        <v>11</v>
      </c>
      <c r="G2251">
        <v>5336</v>
      </c>
    </row>
    <row r="2252" spans="1:7" x14ac:dyDescent="0.3">
      <c r="A2252" s="1">
        <v>44280</v>
      </c>
      <c r="B2252" t="s">
        <v>23</v>
      </c>
      <c r="C2252" t="str">
        <f>VLOOKUP(B2252,[1]Store_Code!$A$2:$B$10,2,FALSE)</f>
        <v>Dundee</v>
      </c>
      <c r="D2252">
        <f t="shared" si="35"/>
        <v>23</v>
      </c>
      <c r="E2252" t="s">
        <v>8</v>
      </c>
      <c r="F2252" t="s">
        <v>11</v>
      </c>
      <c r="G2252">
        <v>11178</v>
      </c>
    </row>
    <row r="2253" spans="1:7" x14ac:dyDescent="0.3">
      <c r="A2253" s="1">
        <v>44280</v>
      </c>
      <c r="B2253" t="s">
        <v>23</v>
      </c>
      <c r="C2253" t="str">
        <f>VLOOKUP(B2253,[1]Store_Code!$A$2:$B$10,2,FALSE)</f>
        <v>Dundee</v>
      </c>
      <c r="D2253">
        <f t="shared" si="35"/>
        <v>30</v>
      </c>
      <c r="E2253" t="s">
        <v>10</v>
      </c>
      <c r="F2253" t="s">
        <v>11</v>
      </c>
      <c r="G2253">
        <v>39284</v>
      </c>
    </row>
    <row r="2254" spans="1:7" x14ac:dyDescent="0.3">
      <c r="A2254" s="1">
        <v>44280</v>
      </c>
      <c r="B2254" t="s">
        <v>23</v>
      </c>
      <c r="C2254" t="str">
        <f>VLOOKUP(B2254,[1]Store_Code!$A$2:$B$10,2,FALSE)</f>
        <v>Dundee</v>
      </c>
      <c r="D2254">
        <f t="shared" si="35"/>
        <v>22</v>
      </c>
      <c r="E2254" t="s">
        <v>13</v>
      </c>
      <c r="F2254" t="s">
        <v>11</v>
      </c>
      <c r="G2254">
        <v>7673</v>
      </c>
    </row>
    <row r="2255" spans="1:7" x14ac:dyDescent="0.3">
      <c r="A2255" s="1">
        <v>44280</v>
      </c>
      <c r="B2255" t="s">
        <v>26</v>
      </c>
      <c r="C2255" t="str">
        <f>VLOOKUP(B2255,[1]Store_Code!$A$2:$B$10,2,FALSE)</f>
        <v>Glasgow</v>
      </c>
      <c r="D2255">
        <f t="shared" si="35"/>
        <v>31</v>
      </c>
      <c r="E2255" t="s">
        <v>8</v>
      </c>
      <c r="F2255" t="s">
        <v>11</v>
      </c>
      <c r="G2255">
        <v>22639</v>
      </c>
    </row>
    <row r="2256" spans="1:7" x14ac:dyDescent="0.3">
      <c r="A2256" s="1">
        <v>44280</v>
      </c>
      <c r="B2256" t="s">
        <v>26</v>
      </c>
      <c r="C2256" t="str">
        <f>VLOOKUP(B2256,[1]Store_Code!$A$2:$B$10,2,FALSE)</f>
        <v>Glasgow</v>
      </c>
      <c r="D2256">
        <f t="shared" si="35"/>
        <v>44</v>
      </c>
      <c r="E2256" t="s">
        <v>10</v>
      </c>
      <c r="F2256" t="s">
        <v>11</v>
      </c>
      <c r="G2256">
        <v>92397</v>
      </c>
    </row>
    <row r="2257" spans="1:7" x14ac:dyDescent="0.3">
      <c r="A2257" s="1">
        <v>44280</v>
      </c>
      <c r="B2257" t="s">
        <v>26</v>
      </c>
      <c r="C2257" t="str">
        <f>VLOOKUP(B2257,[1]Store_Code!$A$2:$B$10,2,FALSE)</f>
        <v>Glasgow</v>
      </c>
      <c r="D2257">
        <f t="shared" si="35"/>
        <v>26</v>
      </c>
      <c r="E2257" t="s">
        <v>13</v>
      </c>
      <c r="F2257" t="s">
        <v>11</v>
      </c>
      <c r="G2257">
        <v>11350</v>
      </c>
    </row>
    <row r="2258" spans="1:7" x14ac:dyDescent="0.3">
      <c r="A2258" s="1">
        <v>44280</v>
      </c>
      <c r="B2258" t="s">
        <v>27</v>
      </c>
      <c r="C2258" t="str">
        <f>VLOOKUP(B2258,[1]Store_Code!$A$2:$B$10,2,FALSE)</f>
        <v>Dumfries</v>
      </c>
      <c r="D2258">
        <f t="shared" si="35"/>
        <v>13</v>
      </c>
      <c r="E2258" t="s">
        <v>8</v>
      </c>
      <c r="F2258" t="s">
        <v>11</v>
      </c>
      <c r="G2258">
        <v>7286</v>
      </c>
    </row>
    <row r="2259" spans="1:7" x14ac:dyDescent="0.3">
      <c r="A2259" s="1">
        <v>44280</v>
      </c>
      <c r="B2259" t="s">
        <v>27</v>
      </c>
      <c r="C2259" t="str">
        <f>VLOOKUP(B2259,[1]Store_Code!$A$2:$B$10,2,FALSE)</f>
        <v>Dumfries</v>
      </c>
      <c r="D2259">
        <f t="shared" si="35"/>
        <v>18</v>
      </c>
      <c r="E2259" t="s">
        <v>10</v>
      </c>
      <c r="F2259" t="s">
        <v>11</v>
      </c>
      <c r="G2259">
        <v>20952</v>
      </c>
    </row>
    <row r="2260" spans="1:7" x14ac:dyDescent="0.3">
      <c r="A2260" s="1">
        <v>44280</v>
      </c>
      <c r="B2260" t="s">
        <v>27</v>
      </c>
      <c r="C2260" t="str">
        <f>VLOOKUP(B2260,[1]Store_Code!$A$2:$B$10,2,FALSE)</f>
        <v>Dumfries</v>
      </c>
      <c r="D2260">
        <f t="shared" si="35"/>
        <v>9</v>
      </c>
      <c r="E2260" t="s">
        <v>13</v>
      </c>
      <c r="F2260" t="s">
        <v>11</v>
      </c>
      <c r="G2260">
        <v>3366</v>
      </c>
    </row>
    <row r="2261" spans="1:7" x14ac:dyDescent="0.3">
      <c r="A2261" s="1">
        <v>44280</v>
      </c>
      <c r="B2261" t="s">
        <v>28</v>
      </c>
      <c r="C2261" t="str">
        <f>VLOOKUP(B2261,[1]Store_Code!$A$2:$B$10,2,FALSE)</f>
        <v>Inverness</v>
      </c>
      <c r="D2261">
        <f t="shared" si="35"/>
        <v>22</v>
      </c>
      <c r="E2261" t="s">
        <v>8</v>
      </c>
      <c r="F2261" t="s">
        <v>11</v>
      </c>
      <c r="G2261">
        <v>9982</v>
      </c>
    </row>
    <row r="2262" spans="1:7" x14ac:dyDescent="0.3">
      <c r="A2262" s="1">
        <v>44280</v>
      </c>
      <c r="B2262" t="s">
        <v>28</v>
      </c>
      <c r="C2262" t="str">
        <f>VLOOKUP(B2262,[1]Store_Code!$A$2:$B$10,2,FALSE)</f>
        <v>Inverness</v>
      </c>
      <c r="D2262">
        <f t="shared" si="35"/>
        <v>20</v>
      </c>
      <c r="E2262" t="s">
        <v>10</v>
      </c>
      <c r="F2262" t="s">
        <v>11</v>
      </c>
      <c r="G2262">
        <v>34137</v>
      </c>
    </row>
    <row r="2263" spans="1:7" x14ac:dyDescent="0.3">
      <c r="A2263" s="1">
        <v>44280</v>
      </c>
      <c r="B2263" t="s">
        <v>28</v>
      </c>
      <c r="C2263" t="str">
        <f>VLOOKUP(B2263,[1]Store_Code!$A$2:$B$10,2,FALSE)</f>
        <v>Inverness</v>
      </c>
      <c r="D2263">
        <f t="shared" si="35"/>
        <v>20</v>
      </c>
      <c r="E2263" t="s">
        <v>13</v>
      </c>
      <c r="F2263" t="s">
        <v>11</v>
      </c>
      <c r="G2263">
        <v>5555</v>
      </c>
    </row>
    <row r="2264" spans="1:7" x14ac:dyDescent="0.3">
      <c r="A2264" s="1">
        <v>44280</v>
      </c>
      <c r="B2264" t="s">
        <v>29</v>
      </c>
      <c r="C2264" t="str">
        <f>VLOOKUP(B2264,[1]Store_Code!$A$2:$B$10,2,FALSE)</f>
        <v>Stirling</v>
      </c>
      <c r="D2264">
        <f t="shared" si="35"/>
        <v>22</v>
      </c>
      <c r="E2264" t="s">
        <v>8</v>
      </c>
      <c r="F2264" t="s">
        <v>11</v>
      </c>
      <c r="G2264">
        <v>8384</v>
      </c>
    </row>
    <row r="2265" spans="1:7" x14ac:dyDescent="0.3">
      <c r="A2265" s="1">
        <v>44280</v>
      </c>
      <c r="B2265" t="s">
        <v>29</v>
      </c>
      <c r="C2265" t="str">
        <f>VLOOKUP(B2265,[1]Store_Code!$A$2:$B$10,2,FALSE)</f>
        <v>Stirling</v>
      </c>
      <c r="D2265">
        <f t="shared" si="35"/>
        <v>21</v>
      </c>
      <c r="E2265" t="s">
        <v>10</v>
      </c>
      <c r="F2265" t="s">
        <v>11</v>
      </c>
      <c r="G2265">
        <v>27499</v>
      </c>
    </row>
    <row r="2266" spans="1:7" x14ac:dyDescent="0.3">
      <c r="A2266" s="1">
        <v>44280</v>
      </c>
      <c r="B2266" t="s">
        <v>29</v>
      </c>
      <c r="C2266" t="str">
        <f>VLOOKUP(B2266,[1]Store_Code!$A$2:$B$10,2,FALSE)</f>
        <v>Stirling</v>
      </c>
      <c r="D2266">
        <f t="shared" si="35"/>
        <v>15.7</v>
      </c>
      <c r="E2266" t="s">
        <v>13</v>
      </c>
      <c r="F2266" t="s">
        <v>11</v>
      </c>
      <c r="G2266">
        <v>5569</v>
      </c>
    </row>
    <row r="2267" spans="1:7" x14ac:dyDescent="0.3">
      <c r="A2267" s="1">
        <v>44280</v>
      </c>
      <c r="B2267" t="s">
        <v>30</v>
      </c>
      <c r="C2267" t="str">
        <f>VLOOKUP(B2267,[1]Store_Code!$A$2:$B$10,2,FALSE)</f>
        <v>Edinburgh</v>
      </c>
      <c r="D2267">
        <f t="shared" si="35"/>
        <v>29</v>
      </c>
      <c r="E2267" t="s">
        <v>8</v>
      </c>
      <c r="F2267" t="s">
        <v>11</v>
      </c>
      <c r="G2267">
        <v>13973</v>
      </c>
    </row>
    <row r="2268" spans="1:7" x14ac:dyDescent="0.3">
      <c r="A2268" s="1">
        <v>44280</v>
      </c>
      <c r="B2268" t="s">
        <v>30</v>
      </c>
      <c r="C2268" t="str">
        <f>VLOOKUP(B2268,[1]Store_Code!$A$2:$B$10,2,FALSE)</f>
        <v>Edinburgh</v>
      </c>
      <c r="D2268">
        <f t="shared" si="35"/>
        <v>39</v>
      </c>
      <c r="E2268" t="s">
        <v>10</v>
      </c>
      <c r="F2268" t="s">
        <v>11</v>
      </c>
      <c r="G2268">
        <v>58927</v>
      </c>
    </row>
    <row r="2269" spans="1:7" x14ac:dyDescent="0.3">
      <c r="A2269" s="1">
        <v>44280</v>
      </c>
      <c r="B2269" t="s">
        <v>30</v>
      </c>
      <c r="C2269" t="str">
        <f>VLOOKUP(B2269,[1]Store_Code!$A$2:$B$10,2,FALSE)</f>
        <v>Edinburgh</v>
      </c>
      <c r="D2269">
        <f t="shared" si="35"/>
        <v>24</v>
      </c>
      <c r="E2269" t="s">
        <v>13</v>
      </c>
      <c r="F2269" t="s">
        <v>11</v>
      </c>
      <c r="G2269">
        <v>8352</v>
      </c>
    </row>
    <row r="2270" spans="1:7" x14ac:dyDescent="0.3">
      <c r="A2270" s="1">
        <v>44281</v>
      </c>
      <c r="B2270" t="s">
        <v>7</v>
      </c>
      <c r="C2270" t="str">
        <f>VLOOKUP(B2270,[1]Store_Code!$A$2:$B$10,2,FALSE)</f>
        <v>Perth</v>
      </c>
      <c r="D2270">
        <f t="shared" si="35"/>
        <v>18</v>
      </c>
      <c r="E2270" t="s">
        <v>8</v>
      </c>
      <c r="F2270" t="s">
        <v>11</v>
      </c>
      <c r="G2270">
        <v>4315</v>
      </c>
    </row>
    <row r="2271" spans="1:7" x14ac:dyDescent="0.3">
      <c r="A2271" s="1">
        <v>44281</v>
      </c>
      <c r="B2271" t="s">
        <v>7</v>
      </c>
      <c r="C2271" t="str">
        <f>VLOOKUP(B2271,[1]Store_Code!$A$2:$B$10,2,FALSE)</f>
        <v>Perth</v>
      </c>
      <c r="D2271">
        <f t="shared" si="35"/>
        <v>19</v>
      </c>
      <c r="E2271" t="s">
        <v>10</v>
      </c>
      <c r="F2271" t="s">
        <v>11</v>
      </c>
      <c r="G2271">
        <v>27003</v>
      </c>
    </row>
    <row r="2272" spans="1:7" x14ac:dyDescent="0.3">
      <c r="A2272" s="1">
        <v>44281</v>
      </c>
      <c r="B2272" t="s">
        <v>7</v>
      </c>
      <c r="C2272" t="str">
        <f>VLOOKUP(B2272,[1]Store_Code!$A$2:$B$10,2,FALSE)</f>
        <v>Perth</v>
      </c>
      <c r="D2272">
        <f t="shared" si="35"/>
        <v>13</v>
      </c>
      <c r="E2272" t="s">
        <v>13</v>
      </c>
      <c r="F2272" t="s">
        <v>9</v>
      </c>
      <c r="G2272">
        <v>8095</v>
      </c>
    </row>
    <row r="2273" spans="1:10" x14ac:dyDescent="0.3">
      <c r="A2273" s="1">
        <v>44281</v>
      </c>
      <c r="B2273" t="s">
        <v>15</v>
      </c>
      <c r="C2273" t="str">
        <f>VLOOKUP(B2273,[1]Store_Code!$A$2:$B$10,2,FALSE)</f>
        <v>Aberdeen</v>
      </c>
      <c r="D2273">
        <f t="shared" si="35"/>
        <v>24</v>
      </c>
      <c r="E2273" t="s">
        <v>8</v>
      </c>
      <c r="F2273" t="s">
        <v>9</v>
      </c>
      <c r="G2273">
        <v>12657</v>
      </c>
    </row>
    <row r="2274" spans="1:10" x14ac:dyDescent="0.3">
      <c r="A2274" s="1">
        <v>44281</v>
      </c>
      <c r="B2274" t="s">
        <v>15</v>
      </c>
      <c r="C2274" t="str">
        <f>VLOOKUP(B2274,[1]Store_Code!$A$2:$B$10,2,FALSE)</f>
        <v>Aberdeen</v>
      </c>
      <c r="D2274">
        <f t="shared" si="35"/>
        <v>28</v>
      </c>
      <c r="E2274" t="s">
        <v>10</v>
      </c>
      <c r="F2274" t="s">
        <v>11</v>
      </c>
      <c r="G2274">
        <v>38004</v>
      </c>
    </row>
    <row r="2275" spans="1:10" x14ac:dyDescent="0.3">
      <c r="A2275" s="1">
        <v>44281</v>
      </c>
      <c r="B2275" t="s">
        <v>15</v>
      </c>
      <c r="C2275" t="str">
        <f>VLOOKUP(B2275,[1]Store_Code!$A$2:$B$10,2,FALSE)</f>
        <v>Aberdeen</v>
      </c>
      <c r="D2275">
        <f t="shared" si="35"/>
        <v>16</v>
      </c>
      <c r="E2275" t="s">
        <v>13</v>
      </c>
      <c r="F2275" t="s">
        <v>11</v>
      </c>
      <c r="G2275">
        <v>6588</v>
      </c>
    </row>
    <row r="2276" spans="1:10" x14ac:dyDescent="0.3">
      <c r="A2276" s="1">
        <v>44281</v>
      </c>
      <c r="B2276" t="s">
        <v>19</v>
      </c>
      <c r="C2276" t="str">
        <f>VLOOKUP(B2276,[1]Store_Code!$A$2:$B$10,2,FALSE)</f>
        <v>St Andrews</v>
      </c>
      <c r="D2276">
        <f t="shared" si="35"/>
        <v>15</v>
      </c>
      <c r="E2276" t="s">
        <v>8</v>
      </c>
      <c r="F2276" t="s">
        <v>11</v>
      </c>
      <c r="G2276">
        <v>5134</v>
      </c>
    </row>
    <row r="2277" spans="1:10" x14ac:dyDescent="0.3">
      <c r="A2277" s="1">
        <v>44281</v>
      </c>
      <c r="B2277" t="s">
        <v>19</v>
      </c>
      <c r="C2277" t="str">
        <f>VLOOKUP(B2277,[1]Store_Code!$A$2:$B$10,2,FALSE)</f>
        <v>St Andrews</v>
      </c>
      <c r="D2277">
        <f t="shared" si="35"/>
        <v>19</v>
      </c>
      <c r="E2277" t="s">
        <v>10</v>
      </c>
      <c r="F2277" t="s">
        <v>11</v>
      </c>
      <c r="G2277">
        <v>21422</v>
      </c>
    </row>
    <row r="2278" spans="1:10" x14ac:dyDescent="0.3">
      <c r="A2278" s="1">
        <v>44281</v>
      </c>
      <c r="B2278" t="s">
        <v>19</v>
      </c>
      <c r="C2278" t="str">
        <f>VLOOKUP(B2278,[1]Store_Code!$A$2:$B$10,2,FALSE)</f>
        <v>St Andrews</v>
      </c>
      <c r="D2278">
        <f t="shared" si="35"/>
        <v>10</v>
      </c>
      <c r="E2278" t="s">
        <v>13</v>
      </c>
      <c r="F2278" t="s">
        <v>11</v>
      </c>
      <c r="G2278">
        <v>5370</v>
      </c>
    </row>
    <row r="2279" spans="1:10" x14ac:dyDescent="0.3">
      <c r="A2279" s="1">
        <v>44281</v>
      </c>
      <c r="B2279" t="s">
        <v>23</v>
      </c>
      <c r="C2279" t="str">
        <f>VLOOKUP(B2279,[1]Store_Code!$A$2:$B$10,2,FALSE)</f>
        <v>Dundee</v>
      </c>
      <c r="D2279">
        <f t="shared" si="35"/>
        <v>23</v>
      </c>
      <c r="E2279" t="s">
        <v>8</v>
      </c>
      <c r="F2279" t="s">
        <v>11</v>
      </c>
      <c r="G2279">
        <v>9430</v>
      </c>
    </row>
    <row r="2280" spans="1:10" x14ac:dyDescent="0.3">
      <c r="A2280" s="1">
        <v>44281</v>
      </c>
      <c r="B2280" t="s">
        <v>23</v>
      </c>
      <c r="C2280" t="str">
        <f>VLOOKUP(B2280,[1]Store_Code!$A$2:$B$10,2,FALSE)</f>
        <v>Dundee</v>
      </c>
      <c r="D2280">
        <f t="shared" si="35"/>
        <v>30</v>
      </c>
      <c r="E2280" t="s">
        <v>10</v>
      </c>
      <c r="F2280" t="s">
        <v>11</v>
      </c>
      <c r="G2280">
        <v>40986</v>
      </c>
    </row>
    <row r="2281" spans="1:10" x14ac:dyDescent="0.3">
      <c r="A2281" s="1">
        <v>44281</v>
      </c>
      <c r="B2281" t="s">
        <v>23</v>
      </c>
      <c r="C2281" t="str">
        <f>VLOOKUP(B2281,[1]Store_Code!$A$2:$B$10,2,FALSE)</f>
        <v>Dundee</v>
      </c>
      <c r="D2281">
        <f t="shared" si="35"/>
        <v>22</v>
      </c>
      <c r="E2281" t="s">
        <v>13</v>
      </c>
      <c r="F2281" t="s">
        <v>11</v>
      </c>
      <c r="G2281">
        <v>7723</v>
      </c>
    </row>
    <row r="2282" spans="1:10" x14ac:dyDescent="0.3">
      <c r="A2282" s="1">
        <v>44281</v>
      </c>
      <c r="B2282" t="s">
        <v>26</v>
      </c>
      <c r="C2282" t="str">
        <f>VLOOKUP(B2282,[1]Store_Code!$A$2:$B$10,2,FALSE)</f>
        <v>Glasgow</v>
      </c>
      <c r="D2282">
        <f t="shared" si="35"/>
        <v>31</v>
      </c>
      <c r="E2282" t="s">
        <v>8</v>
      </c>
      <c r="F2282" t="s">
        <v>11</v>
      </c>
      <c r="G2282">
        <v>19098</v>
      </c>
    </row>
    <row r="2283" spans="1:10" x14ac:dyDescent="0.3">
      <c r="A2283" s="1">
        <v>44281</v>
      </c>
      <c r="B2283" t="s">
        <v>26</v>
      </c>
      <c r="C2283" t="str">
        <f>VLOOKUP(B2283,[1]Store_Code!$A$2:$B$10,2,FALSE)</f>
        <v>Glasgow</v>
      </c>
      <c r="D2283">
        <f t="shared" si="35"/>
        <v>44</v>
      </c>
      <c r="E2283" t="s">
        <v>10</v>
      </c>
      <c r="F2283" t="s">
        <v>11</v>
      </c>
      <c r="G2283">
        <v>96400</v>
      </c>
    </row>
    <row r="2284" spans="1:10" x14ac:dyDescent="0.3">
      <c r="A2284" s="1">
        <v>44281</v>
      </c>
      <c r="B2284" t="s">
        <v>26</v>
      </c>
      <c r="C2284" t="str">
        <f>VLOOKUP(B2284,[1]Store_Code!$A$2:$B$10,2,FALSE)</f>
        <v>Glasgow</v>
      </c>
      <c r="D2284">
        <f t="shared" si="35"/>
        <v>26</v>
      </c>
      <c r="E2284" t="s">
        <v>13</v>
      </c>
      <c r="F2284" t="s">
        <v>11</v>
      </c>
      <c r="G2284">
        <v>11425</v>
      </c>
    </row>
    <row r="2285" spans="1:10" x14ac:dyDescent="0.3">
      <c r="A2285" s="1">
        <v>44281</v>
      </c>
      <c r="B2285" t="s">
        <v>27</v>
      </c>
      <c r="C2285" t="str">
        <f>VLOOKUP(B2285,[1]Store_Code!$A$2:$B$10,2,FALSE)</f>
        <v>Dumfries</v>
      </c>
      <c r="D2285">
        <f t="shared" si="35"/>
        <v>13</v>
      </c>
      <c r="E2285" t="s">
        <v>8</v>
      </c>
      <c r="F2285" t="s">
        <v>11</v>
      </c>
      <c r="G2285">
        <v>6146</v>
      </c>
    </row>
    <row r="2286" spans="1:10" x14ac:dyDescent="0.3">
      <c r="A2286" s="1">
        <v>44281</v>
      </c>
      <c r="B2286" t="s">
        <v>27</v>
      </c>
      <c r="C2286" t="str">
        <f>VLOOKUP(B2286,[1]Store_Code!$A$2:$B$10,2,FALSE)</f>
        <v>Dumfries</v>
      </c>
      <c r="D2286">
        <f t="shared" si="35"/>
        <v>18</v>
      </c>
      <c r="E2286" t="s">
        <v>10</v>
      </c>
      <c r="F2286" t="s">
        <v>11</v>
      </c>
      <c r="G2286">
        <v>21859</v>
      </c>
    </row>
    <row r="2287" spans="1:10" x14ac:dyDescent="0.3">
      <c r="A2287" s="1">
        <v>44281</v>
      </c>
      <c r="B2287" t="s">
        <v>27</v>
      </c>
      <c r="C2287" t="str">
        <f>VLOOKUP(B2287,[1]Store_Code!$A$2:$B$10,2,FALSE)</f>
        <v>Dumfries</v>
      </c>
      <c r="D2287">
        <f t="shared" si="35"/>
        <v>9</v>
      </c>
      <c r="E2287" t="s">
        <v>13</v>
      </c>
      <c r="F2287" t="s">
        <v>11</v>
      </c>
      <c r="G2287">
        <v>3388</v>
      </c>
    </row>
    <row r="2288" spans="1:10" x14ac:dyDescent="0.3">
      <c r="A2288" s="1">
        <v>44281</v>
      </c>
      <c r="B2288" t="s">
        <v>28</v>
      </c>
      <c r="C2288" t="str">
        <f>VLOOKUP(B2288,[1]Store_Code!$A$2:$B$10,2,FALSE)</f>
        <v>Inverness</v>
      </c>
      <c r="D2288">
        <f t="shared" si="35"/>
        <v>22</v>
      </c>
      <c r="E2288" t="s">
        <v>8</v>
      </c>
      <c r="F2288" t="s">
        <v>11</v>
      </c>
      <c r="G2288" s="15">
        <v>8357</v>
      </c>
      <c r="H2288" s="15"/>
      <c r="I2288" s="15"/>
      <c r="J2288" s="15"/>
    </row>
    <row r="2289" spans="1:7" x14ac:dyDescent="0.3">
      <c r="A2289" s="1">
        <v>44281</v>
      </c>
      <c r="B2289" t="s">
        <v>28</v>
      </c>
      <c r="C2289" t="str">
        <f>VLOOKUP(B2289,[1]Store_Code!$A$2:$B$10,2,FALSE)</f>
        <v>Inverness</v>
      </c>
      <c r="D2289">
        <f t="shared" si="35"/>
        <v>20</v>
      </c>
      <c r="E2289" t="s">
        <v>10</v>
      </c>
      <c r="F2289" t="s">
        <v>11</v>
      </c>
      <c r="G2289">
        <v>35616</v>
      </c>
    </row>
    <row r="2290" spans="1:7" x14ac:dyDescent="0.3">
      <c r="A2290" s="1">
        <v>44281</v>
      </c>
      <c r="B2290" t="s">
        <v>28</v>
      </c>
      <c r="C2290" t="str">
        <f>VLOOKUP(B2290,[1]Store_Code!$A$2:$B$10,2,FALSE)</f>
        <v>Inverness</v>
      </c>
      <c r="D2290">
        <f t="shared" si="35"/>
        <v>20</v>
      </c>
      <c r="E2290" t="s">
        <v>13</v>
      </c>
      <c r="F2290" t="s">
        <v>11</v>
      </c>
      <c r="G2290">
        <v>5593</v>
      </c>
    </row>
    <row r="2291" spans="1:7" x14ac:dyDescent="0.3">
      <c r="A2291" s="1">
        <v>44281</v>
      </c>
      <c r="B2291" t="s">
        <v>29</v>
      </c>
      <c r="C2291" t="str">
        <f>VLOOKUP(B2291,[1]Store_Code!$A$2:$B$10,2,FALSE)</f>
        <v>Stirling</v>
      </c>
      <c r="D2291">
        <f t="shared" si="35"/>
        <v>22</v>
      </c>
      <c r="E2291" t="s">
        <v>8</v>
      </c>
      <c r="F2291" t="s">
        <v>11</v>
      </c>
      <c r="G2291">
        <v>7073</v>
      </c>
    </row>
    <row r="2292" spans="1:7" x14ac:dyDescent="0.3">
      <c r="A2292" s="1">
        <v>44281</v>
      </c>
      <c r="B2292" t="s">
        <v>29</v>
      </c>
      <c r="C2292" t="str">
        <f>VLOOKUP(B2292,[1]Store_Code!$A$2:$B$10,2,FALSE)</f>
        <v>Stirling</v>
      </c>
      <c r="D2292">
        <f t="shared" si="35"/>
        <v>21</v>
      </c>
      <c r="E2292" t="s">
        <v>10</v>
      </c>
      <c r="F2292" t="s">
        <v>11</v>
      </c>
      <c r="G2292">
        <v>28690</v>
      </c>
    </row>
    <row r="2293" spans="1:7" x14ac:dyDescent="0.3">
      <c r="A2293" s="1">
        <v>44281</v>
      </c>
      <c r="B2293" t="s">
        <v>29</v>
      </c>
      <c r="C2293" t="str">
        <f>VLOOKUP(B2293,[1]Store_Code!$A$2:$B$10,2,FALSE)</f>
        <v>Stirling</v>
      </c>
      <c r="D2293">
        <f t="shared" si="35"/>
        <v>15.7</v>
      </c>
      <c r="E2293" t="s">
        <v>13</v>
      </c>
      <c r="F2293" t="s">
        <v>11</v>
      </c>
      <c r="G2293">
        <v>5605</v>
      </c>
    </row>
    <row r="2294" spans="1:7" x14ac:dyDescent="0.3">
      <c r="A2294" s="1">
        <v>44281</v>
      </c>
      <c r="B2294" t="s">
        <v>30</v>
      </c>
      <c r="C2294" t="str">
        <f>VLOOKUP(B2294,[1]Store_Code!$A$2:$B$10,2,FALSE)</f>
        <v>Edinburgh</v>
      </c>
      <c r="D2294">
        <f t="shared" si="35"/>
        <v>29</v>
      </c>
      <c r="E2294" t="s">
        <v>8</v>
      </c>
      <c r="F2294" t="s">
        <v>11</v>
      </c>
      <c r="G2294">
        <v>11787</v>
      </c>
    </row>
    <row r="2295" spans="1:7" x14ac:dyDescent="0.3">
      <c r="A2295" s="1">
        <v>44281</v>
      </c>
      <c r="B2295" t="s">
        <v>30</v>
      </c>
      <c r="C2295" t="str">
        <f>VLOOKUP(B2295,[1]Store_Code!$A$2:$B$10,2,FALSE)</f>
        <v>Edinburgh</v>
      </c>
      <c r="D2295">
        <f t="shared" si="35"/>
        <v>39</v>
      </c>
      <c r="E2295" t="s">
        <v>10</v>
      </c>
      <c r="F2295" t="s">
        <v>11</v>
      </c>
      <c r="G2295">
        <v>61480</v>
      </c>
    </row>
    <row r="2296" spans="1:7" x14ac:dyDescent="0.3">
      <c r="A2296" s="1">
        <v>44281</v>
      </c>
      <c r="B2296" t="s">
        <v>30</v>
      </c>
      <c r="C2296" t="str">
        <f>VLOOKUP(B2296,[1]Store_Code!$A$2:$B$10,2,FALSE)</f>
        <v>Edinburgh</v>
      </c>
      <c r="D2296">
        <f t="shared" si="35"/>
        <v>24</v>
      </c>
      <c r="E2296" t="s">
        <v>13</v>
      </c>
      <c r="F2296" t="s">
        <v>11</v>
      </c>
      <c r="G2296">
        <v>8408</v>
      </c>
    </row>
    <row r="2297" spans="1:7" x14ac:dyDescent="0.3">
      <c r="A2297" s="1">
        <v>44282</v>
      </c>
      <c r="B2297" t="s">
        <v>7</v>
      </c>
      <c r="C2297" t="str">
        <f>VLOOKUP(B2297,[1]Store_Code!$A$2:$B$10,2,FALSE)</f>
        <v>Perth</v>
      </c>
      <c r="D2297">
        <f t="shared" si="35"/>
        <v>18</v>
      </c>
      <c r="E2297" t="s">
        <v>8</v>
      </c>
      <c r="F2297" t="s">
        <v>11</v>
      </c>
      <c r="G2297">
        <v>5212</v>
      </c>
    </row>
    <row r="2298" spans="1:7" x14ac:dyDescent="0.3">
      <c r="A2298" s="1">
        <v>44282</v>
      </c>
      <c r="B2298" t="s">
        <v>7</v>
      </c>
      <c r="C2298" t="str">
        <f>VLOOKUP(B2298,[1]Store_Code!$A$2:$B$10,2,FALSE)</f>
        <v>Perth</v>
      </c>
      <c r="D2298">
        <f t="shared" si="35"/>
        <v>19</v>
      </c>
      <c r="E2298" t="s">
        <v>10</v>
      </c>
      <c r="F2298" t="s">
        <v>11</v>
      </c>
      <c r="G2298">
        <v>24728</v>
      </c>
    </row>
    <row r="2299" spans="1:7" x14ac:dyDescent="0.3">
      <c r="A2299" s="1">
        <v>44282</v>
      </c>
      <c r="B2299" t="s">
        <v>7</v>
      </c>
      <c r="C2299" t="str">
        <f>VLOOKUP(B2299,[1]Store_Code!$A$2:$B$10,2,FALSE)</f>
        <v>Perth</v>
      </c>
      <c r="D2299">
        <f t="shared" si="35"/>
        <v>13</v>
      </c>
      <c r="E2299" t="s">
        <v>13</v>
      </c>
      <c r="F2299" t="s">
        <v>9</v>
      </c>
      <c r="G2299">
        <v>9090</v>
      </c>
    </row>
    <row r="2300" spans="1:7" x14ac:dyDescent="0.3">
      <c r="A2300" s="1">
        <v>44282</v>
      </c>
      <c r="B2300" t="s">
        <v>15</v>
      </c>
      <c r="C2300" t="str">
        <f>VLOOKUP(B2300,[1]Store_Code!$A$2:$B$10,2,FALSE)</f>
        <v>Aberdeen</v>
      </c>
      <c r="D2300">
        <f t="shared" si="35"/>
        <v>24</v>
      </c>
      <c r="E2300" t="s">
        <v>8</v>
      </c>
      <c r="F2300" t="s">
        <v>9</v>
      </c>
      <c r="G2300">
        <v>14635</v>
      </c>
    </row>
    <row r="2301" spans="1:7" x14ac:dyDescent="0.3">
      <c r="A2301" s="1">
        <v>44282</v>
      </c>
      <c r="B2301" t="s">
        <v>15</v>
      </c>
      <c r="C2301" t="str">
        <f>VLOOKUP(B2301,[1]Store_Code!$A$2:$B$10,2,FALSE)</f>
        <v>Aberdeen</v>
      </c>
      <c r="D2301">
        <f t="shared" si="35"/>
        <v>28</v>
      </c>
      <c r="E2301" t="s">
        <v>10</v>
      </c>
      <c r="F2301" t="s">
        <v>11</v>
      </c>
      <c r="G2301">
        <v>34424</v>
      </c>
    </row>
    <row r="2302" spans="1:7" x14ac:dyDescent="0.3">
      <c r="A2302" s="1">
        <v>44282</v>
      </c>
      <c r="B2302" t="s">
        <v>15</v>
      </c>
      <c r="C2302" t="str">
        <f>VLOOKUP(B2302,[1]Store_Code!$A$2:$B$10,2,FALSE)</f>
        <v>Aberdeen</v>
      </c>
      <c r="D2302">
        <f t="shared" si="35"/>
        <v>16</v>
      </c>
      <c r="E2302" t="s">
        <v>13</v>
      </c>
      <c r="F2302" t="s">
        <v>11</v>
      </c>
      <c r="G2302">
        <v>7517</v>
      </c>
    </row>
    <row r="2303" spans="1:7" x14ac:dyDescent="0.3">
      <c r="A2303" s="1">
        <v>44282</v>
      </c>
      <c r="B2303" t="s">
        <v>19</v>
      </c>
      <c r="C2303" t="str">
        <f>VLOOKUP(B2303,[1]Store_Code!$A$2:$B$10,2,FALSE)</f>
        <v>St Andrews</v>
      </c>
      <c r="D2303">
        <f t="shared" si="35"/>
        <v>15</v>
      </c>
      <c r="E2303" t="s">
        <v>8</v>
      </c>
      <c r="F2303" t="s">
        <v>11</v>
      </c>
      <c r="G2303">
        <v>6202</v>
      </c>
    </row>
    <row r="2304" spans="1:7" x14ac:dyDescent="0.3">
      <c r="A2304" s="1">
        <v>44282</v>
      </c>
      <c r="B2304" t="s">
        <v>19</v>
      </c>
      <c r="C2304" t="str">
        <f>VLOOKUP(B2304,[1]Store_Code!$A$2:$B$10,2,FALSE)</f>
        <v>St Andrews</v>
      </c>
      <c r="D2304">
        <f t="shared" si="35"/>
        <v>19</v>
      </c>
      <c r="E2304" t="s">
        <v>10</v>
      </c>
      <c r="F2304" t="s">
        <v>11</v>
      </c>
      <c r="G2304">
        <v>19618</v>
      </c>
    </row>
    <row r="2305" spans="1:7" x14ac:dyDescent="0.3">
      <c r="A2305" s="1">
        <v>44282</v>
      </c>
      <c r="B2305" t="s">
        <v>19</v>
      </c>
      <c r="C2305" t="str">
        <f>VLOOKUP(B2305,[1]Store_Code!$A$2:$B$10,2,FALSE)</f>
        <v>St Andrews</v>
      </c>
      <c r="D2305">
        <f t="shared" si="35"/>
        <v>10</v>
      </c>
      <c r="E2305" t="s">
        <v>13</v>
      </c>
      <c r="F2305" t="s">
        <v>11</v>
      </c>
      <c r="G2305">
        <v>6127</v>
      </c>
    </row>
    <row r="2306" spans="1:7" x14ac:dyDescent="0.3">
      <c r="A2306" s="1">
        <v>44282</v>
      </c>
      <c r="B2306" t="s">
        <v>23</v>
      </c>
      <c r="C2306" t="str">
        <f>VLOOKUP(B2306,[1]Store_Code!$A$2:$B$10,2,FALSE)</f>
        <v>Dundee</v>
      </c>
      <c r="D2306">
        <f t="shared" ref="D2306:D2369" si="36">INDEX($I$4:$K$12,MATCH(C2306,$H$4:$H$12,0),MATCH(E2306,I$3:K$3,0))</f>
        <v>23</v>
      </c>
      <c r="E2306" t="s">
        <v>8</v>
      </c>
      <c r="F2306" t="s">
        <v>11</v>
      </c>
      <c r="G2306">
        <v>11392</v>
      </c>
    </row>
    <row r="2307" spans="1:7" x14ac:dyDescent="0.3">
      <c r="A2307" s="1">
        <v>44282</v>
      </c>
      <c r="B2307" t="s">
        <v>23</v>
      </c>
      <c r="C2307" t="str">
        <f>VLOOKUP(B2307,[1]Store_Code!$A$2:$B$10,2,FALSE)</f>
        <v>Dundee</v>
      </c>
      <c r="D2307">
        <f t="shared" si="36"/>
        <v>30</v>
      </c>
      <c r="E2307" t="s">
        <v>10</v>
      </c>
      <c r="F2307" t="s">
        <v>11</v>
      </c>
      <c r="G2307">
        <v>37534</v>
      </c>
    </row>
    <row r="2308" spans="1:7" x14ac:dyDescent="0.3">
      <c r="A2308" s="1">
        <v>44282</v>
      </c>
      <c r="B2308" t="s">
        <v>23</v>
      </c>
      <c r="C2308" t="str">
        <f>VLOOKUP(B2308,[1]Store_Code!$A$2:$B$10,2,FALSE)</f>
        <v>Dundee</v>
      </c>
      <c r="D2308">
        <f t="shared" si="36"/>
        <v>22</v>
      </c>
      <c r="E2308" t="s">
        <v>13</v>
      </c>
      <c r="F2308" t="s">
        <v>11</v>
      </c>
      <c r="G2308">
        <v>8811</v>
      </c>
    </row>
    <row r="2309" spans="1:7" x14ac:dyDescent="0.3">
      <c r="A2309" s="1">
        <v>44282</v>
      </c>
      <c r="B2309" t="s">
        <v>26</v>
      </c>
      <c r="C2309" t="str">
        <f>VLOOKUP(B2309,[1]Store_Code!$A$2:$B$10,2,FALSE)</f>
        <v>Glasgow</v>
      </c>
      <c r="D2309">
        <f t="shared" si="36"/>
        <v>31</v>
      </c>
      <c r="E2309" t="s">
        <v>8</v>
      </c>
      <c r="F2309" t="s">
        <v>11</v>
      </c>
      <c r="G2309">
        <v>23072</v>
      </c>
    </row>
    <row r="2310" spans="1:7" x14ac:dyDescent="0.3">
      <c r="A2310" s="1">
        <v>44282</v>
      </c>
      <c r="B2310" t="s">
        <v>26</v>
      </c>
      <c r="C2310" t="str">
        <f>VLOOKUP(B2310,[1]Store_Code!$A$2:$B$10,2,FALSE)</f>
        <v>Glasgow</v>
      </c>
      <c r="D2310">
        <f t="shared" si="36"/>
        <v>44</v>
      </c>
      <c r="E2310" t="s">
        <v>10</v>
      </c>
      <c r="F2310" t="s">
        <v>11</v>
      </c>
      <c r="G2310">
        <v>88280</v>
      </c>
    </row>
    <row r="2311" spans="1:7" x14ac:dyDescent="0.3">
      <c r="A2311" s="1">
        <v>44282</v>
      </c>
      <c r="B2311" t="s">
        <v>26</v>
      </c>
      <c r="C2311" t="str">
        <f>VLOOKUP(B2311,[1]Store_Code!$A$2:$B$10,2,FALSE)</f>
        <v>Glasgow</v>
      </c>
      <c r="D2311">
        <f t="shared" si="36"/>
        <v>26</v>
      </c>
      <c r="E2311" t="s">
        <v>13</v>
      </c>
      <c r="F2311" t="s">
        <v>11</v>
      </c>
      <c r="G2311">
        <v>13036</v>
      </c>
    </row>
    <row r="2312" spans="1:7" x14ac:dyDescent="0.3">
      <c r="A2312" s="1">
        <v>44282</v>
      </c>
      <c r="B2312" t="s">
        <v>27</v>
      </c>
      <c r="C2312" t="str">
        <f>VLOOKUP(B2312,[1]Store_Code!$A$2:$B$10,2,FALSE)</f>
        <v>Dumfries</v>
      </c>
      <c r="D2312">
        <f t="shared" si="36"/>
        <v>13</v>
      </c>
      <c r="E2312" t="s">
        <v>8</v>
      </c>
      <c r="F2312" t="s">
        <v>11</v>
      </c>
      <c r="G2312">
        <v>7426</v>
      </c>
    </row>
    <row r="2313" spans="1:7" x14ac:dyDescent="0.3">
      <c r="A2313" s="1">
        <v>44282</v>
      </c>
      <c r="B2313" t="s">
        <v>27</v>
      </c>
      <c r="C2313" t="str">
        <f>VLOOKUP(B2313,[1]Store_Code!$A$2:$B$10,2,FALSE)</f>
        <v>Dumfries</v>
      </c>
      <c r="D2313">
        <f t="shared" si="36"/>
        <v>18</v>
      </c>
      <c r="E2313" t="s">
        <v>10</v>
      </c>
      <c r="F2313" t="s">
        <v>11</v>
      </c>
      <c r="G2313">
        <v>20018</v>
      </c>
    </row>
    <row r="2314" spans="1:7" x14ac:dyDescent="0.3">
      <c r="A2314" s="1">
        <v>44282</v>
      </c>
      <c r="B2314" t="s">
        <v>27</v>
      </c>
      <c r="C2314" t="str">
        <f>VLOOKUP(B2314,[1]Store_Code!$A$2:$B$10,2,FALSE)</f>
        <v>Dumfries</v>
      </c>
      <c r="D2314">
        <f t="shared" si="36"/>
        <v>9</v>
      </c>
      <c r="E2314" t="s">
        <v>13</v>
      </c>
      <c r="F2314" t="s">
        <v>11</v>
      </c>
      <c r="G2314">
        <v>3865</v>
      </c>
    </row>
    <row r="2315" spans="1:7" x14ac:dyDescent="0.3">
      <c r="A2315" s="1">
        <v>44282</v>
      </c>
      <c r="B2315" t="s">
        <v>28</v>
      </c>
      <c r="C2315" t="str">
        <f>VLOOKUP(B2315,[1]Store_Code!$A$2:$B$10,2,FALSE)</f>
        <v>Inverness</v>
      </c>
      <c r="D2315">
        <f t="shared" si="36"/>
        <v>22</v>
      </c>
      <c r="E2315" t="s">
        <v>8</v>
      </c>
      <c r="F2315" t="s">
        <v>11</v>
      </c>
      <c r="G2315">
        <v>10188</v>
      </c>
    </row>
    <row r="2316" spans="1:7" x14ac:dyDescent="0.3">
      <c r="A2316" s="1">
        <v>44282</v>
      </c>
      <c r="B2316" t="s">
        <v>28</v>
      </c>
      <c r="C2316" t="str">
        <f>VLOOKUP(B2316,[1]Store_Code!$A$2:$B$10,2,FALSE)</f>
        <v>Inverness</v>
      </c>
      <c r="D2316">
        <f t="shared" si="36"/>
        <v>20</v>
      </c>
      <c r="E2316" t="s">
        <v>10</v>
      </c>
      <c r="F2316" t="s">
        <v>11</v>
      </c>
      <c r="G2316">
        <v>32616</v>
      </c>
    </row>
    <row r="2317" spans="1:7" x14ac:dyDescent="0.3">
      <c r="A2317" s="1">
        <v>44282</v>
      </c>
      <c r="B2317" t="s">
        <v>28</v>
      </c>
      <c r="C2317" t="str">
        <f>VLOOKUP(B2317,[1]Store_Code!$A$2:$B$10,2,FALSE)</f>
        <v>Inverness</v>
      </c>
      <c r="D2317">
        <f t="shared" si="36"/>
        <v>20</v>
      </c>
      <c r="E2317" t="s">
        <v>13</v>
      </c>
      <c r="F2317" t="s">
        <v>11</v>
      </c>
      <c r="G2317">
        <v>6381</v>
      </c>
    </row>
    <row r="2318" spans="1:7" x14ac:dyDescent="0.3">
      <c r="A2318" s="1">
        <v>44282</v>
      </c>
      <c r="B2318" t="s">
        <v>29</v>
      </c>
      <c r="C2318" t="str">
        <f>VLOOKUP(B2318,[1]Store_Code!$A$2:$B$10,2,FALSE)</f>
        <v>Stirling</v>
      </c>
      <c r="D2318">
        <f t="shared" si="36"/>
        <v>22</v>
      </c>
      <c r="E2318" t="s">
        <v>8</v>
      </c>
      <c r="F2318" t="s">
        <v>11</v>
      </c>
      <c r="G2318">
        <v>8544</v>
      </c>
    </row>
    <row r="2319" spans="1:7" x14ac:dyDescent="0.3">
      <c r="A2319" s="1">
        <v>44282</v>
      </c>
      <c r="B2319" t="s">
        <v>29</v>
      </c>
      <c r="C2319" t="str">
        <f>VLOOKUP(B2319,[1]Store_Code!$A$2:$B$10,2,FALSE)</f>
        <v>Stirling</v>
      </c>
      <c r="D2319">
        <f t="shared" si="36"/>
        <v>21</v>
      </c>
      <c r="E2319" t="s">
        <v>10</v>
      </c>
      <c r="F2319" t="s">
        <v>11</v>
      </c>
      <c r="G2319">
        <v>26274</v>
      </c>
    </row>
    <row r="2320" spans="1:7" x14ac:dyDescent="0.3">
      <c r="A2320" s="1">
        <v>44282</v>
      </c>
      <c r="B2320" t="s">
        <v>29</v>
      </c>
      <c r="C2320" t="str">
        <f>VLOOKUP(B2320,[1]Store_Code!$A$2:$B$10,2,FALSE)</f>
        <v>Stirling</v>
      </c>
      <c r="D2320">
        <f t="shared" si="36"/>
        <v>15.7</v>
      </c>
      <c r="E2320" t="s">
        <v>13</v>
      </c>
      <c r="F2320" t="s">
        <v>11</v>
      </c>
      <c r="G2320">
        <v>6395</v>
      </c>
    </row>
    <row r="2321" spans="1:7" x14ac:dyDescent="0.3">
      <c r="A2321" s="1">
        <v>44282</v>
      </c>
      <c r="B2321" t="s">
        <v>30</v>
      </c>
      <c r="C2321" t="str">
        <f>VLOOKUP(B2321,[1]Store_Code!$A$2:$B$10,2,FALSE)</f>
        <v>Edinburgh</v>
      </c>
      <c r="D2321">
        <f t="shared" si="36"/>
        <v>29</v>
      </c>
      <c r="E2321" t="s">
        <v>8</v>
      </c>
      <c r="F2321" t="s">
        <v>11</v>
      </c>
      <c r="G2321">
        <v>14240</v>
      </c>
    </row>
    <row r="2322" spans="1:7" x14ac:dyDescent="0.3">
      <c r="A2322" s="1">
        <v>44282</v>
      </c>
      <c r="B2322" t="s">
        <v>30</v>
      </c>
      <c r="C2322" t="str">
        <f>VLOOKUP(B2322,[1]Store_Code!$A$2:$B$10,2,FALSE)</f>
        <v>Edinburgh</v>
      </c>
      <c r="D2322">
        <f t="shared" si="36"/>
        <v>39</v>
      </c>
      <c r="E2322" t="s">
        <v>10</v>
      </c>
      <c r="F2322" t="s">
        <v>11</v>
      </c>
      <c r="G2322">
        <v>56301</v>
      </c>
    </row>
    <row r="2323" spans="1:7" x14ac:dyDescent="0.3">
      <c r="A2323" s="1">
        <v>44282</v>
      </c>
      <c r="B2323" t="s">
        <v>30</v>
      </c>
      <c r="C2323" t="str">
        <f>VLOOKUP(B2323,[1]Store_Code!$A$2:$B$10,2,FALSE)</f>
        <v>Edinburgh</v>
      </c>
      <c r="D2323">
        <f t="shared" si="36"/>
        <v>24</v>
      </c>
      <c r="E2323" t="s">
        <v>13</v>
      </c>
      <c r="F2323" t="s">
        <v>11</v>
      </c>
      <c r="G2323">
        <v>9592</v>
      </c>
    </row>
    <row r="2324" spans="1:7" x14ac:dyDescent="0.3">
      <c r="A2324" s="1">
        <v>44283</v>
      </c>
      <c r="B2324" t="s">
        <v>7</v>
      </c>
      <c r="C2324" t="str">
        <f>VLOOKUP(B2324,[1]Store_Code!$A$2:$B$10,2,FALSE)</f>
        <v>Perth</v>
      </c>
      <c r="D2324">
        <f t="shared" si="36"/>
        <v>18</v>
      </c>
      <c r="E2324" t="s">
        <v>8</v>
      </c>
      <c r="F2324" t="s">
        <v>11</v>
      </c>
      <c r="G2324">
        <v>4783</v>
      </c>
    </row>
    <row r="2325" spans="1:7" x14ac:dyDescent="0.3">
      <c r="A2325" s="1">
        <v>44283</v>
      </c>
      <c r="B2325" t="s">
        <v>7</v>
      </c>
      <c r="C2325" t="str">
        <f>VLOOKUP(B2325,[1]Store_Code!$A$2:$B$10,2,FALSE)</f>
        <v>Perth</v>
      </c>
      <c r="D2325">
        <f t="shared" si="36"/>
        <v>19</v>
      </c>
      <c r="E2325" t="s">
        <v>10</v>
      </c>
      <c r="F2325" t="s">
        <v>11</v>
      </c>
      <c r="G2325">
        <v>21385</v>
      </c>
    </row>
    <row r="2326" spans="1:7" x14ac:dyDescent="0.3">
      <c r="A2326" s="1">
        <v>44283</v>
      </c>
      <c r="B2326" t="s">
        <v>7</v>
      </c>
      <c r="C2326" t="str">
        <f>VLOOKUP(B2326,[1]Store_Code!$A$2:$B$10,2,FALSE)</f>
        <v>Perth</v>
      </c>
      <c r="D2326">
        <f t="shared" si="36"/>
        <v>13</v>
      </c>
      <c r="E2326" t="s">
        <v>13</v>
      </c>
      <c r="F2326" t="s">
        <v>9</v>
      </c>
      <c r="G2326">
        <v>8723</v>
      </c>
    </row>
    <row r="2327" spans="1:7" x14ac:dyDescent="0.3">
      <c r="A2327" s="1">
        <v>44283</v>
      </c>
      <c r="B2327" t="s">
        <v>15</v>
      </c>
      <c r="C2327" t="str">
        <f>VLOOKUP(B2327,[1]Store_Code!$A$2:$B$10,2,FALSE)</f>
        <v>Aberdeen</v>
      </c>
      <c r="D2327">
        <f t="shared" si="36"/>
        <v>24</v>
      </c>
      <c r="E2327" t="s">
        <v>8</v>
      </c>
      <c r="F2327" t="s">
        <v>9</v>
      </c>
      <c r="G2327">
        <v>13688</v>
      </c>
    </row>
    <row r="2328" spans="1:7" x14ac:dyDescent="0.3">
      <c r="A2328" s="1">
        <v>44283</v>
      </c>
      <c r="B2328" t="s">
        <v>15</v>
      </c>
      <c r="C2328" t="str">
        <f>VLOOKUP(B2328,[1]Store_Code!$A$2:$B$10,2,FALSE)</f>
        <v>Aberdeen</v>
      </c>
      <c r="D2328">
        <f t="shared" si="36"/>
        <v>28</v>
      </c>
      <c r="E2328" t="s">
        <v>10</v>
      </c>
      <c r="F2328" t="s">
        <v>11</v>
      </c>
      <c r="G2328">
        <v>29161</v>
      </c>
    </row>
    <row r="2329" spans="1:7" x14ac:dyDescent="0.3">
      <c r="A2329" s="1">
        <v>44283</v>
      </c>
      <c r="B2329" t="s">
        <v>15</v>
      </c>
      <c r="C2329" t="str">
        <f>VLOOKUP(B2329,[1]Store_Code!$A$2:$B$10,2,FALSE)</f>
        <v>Aberdeen</v>
      </c>
      <c r="D2329">
        <f t="shared" si="36"/>
        <v>16</v>
      </c>
      <c r="E2329" t="s">
        <v>13</v>
      </c>
      <c r="F2329" t="s">
        <v>11</v>
      </c>
      <c r="G2329">
        <v>7173</v>
      </c>
    </row>
    <row r="2330" spans="1:7" x14ac:dyDescent="0.3">
      <c r="A2330" s="1">
        <v>44283</v>
      </c>
      <c r="B2330" t="s">
        <v>19</v>
      </c>
      <c r="C2330" t="str">
        <f>VLOOKUP(B2330,[1]Store_Code!$A$2:$B$10,2,FALSE)</f>
        <v>St Andrews</v>
      </c>
      <c r="D2330">
        <f t="shared" si="36"/>
        <v>15</v>
      </c>
      <c r="E2330" t="s">
        <v>8</v>
      </c>
      <c r="F2330" t="s">
        <v>11</v>
      </c>
      <c r="G2330">
        <v>5692</v>
      </c>
    </row>
    <row r="2331" spans="1:7" x14ac:dyDescent="0.3">
      <c r="A2331" s="1">
        <v>44283</v>
      </c>
      <c r="B2331" t="s">
        <v>19</v>
      </c>
      <c r="C2331" t="str">
        <f>VLOOKUP(B2331,[1]Store_Code!$A$2:$B$10,2,FALSE)</f>
        <v>St Andrews</v>
      </c>
      <c r="D2331">
        <f t="shared" si="36"/>
        <v>19</v>
      </c>
      <c r="E2331" t="s">
        <v>10</v>
      </c>
      <c r="F2331" t="s">
        <v>11</v>
      </c>
      <c r="G2331">
        <v>16965</v>
      </c>
    </row>
    <row r="2332" spans="1:7" x14ac:dyDescent="0.3">
      <c r="A2332" s="1">
        <v>44283</v>
      </c>
      <c r="B2332" t="s">
        <v>19</v>
      </c>
      <c r="C2332" t="str">
        <f>VLOOKUP(B2332,[1]Store_Code!$A$2:$B$10,2,FALSE)</f>
        <v>St Andrews</v>
      </c>
      <c r="D2332">
        <f t="shared" si="36"/>
        <v>10</v>
      </c>
      <c r="E2332" t="s">
        <v>13</v>
      </c>
      <c r="F2332" t="s">
        <v>11</v>
      </c>
      <c r="G2332">
        <v>5848</v>
      </c>
    </row>
    <row r="2333" spans="1:7" x14ac:dyDescent="0.3">
      <c r="A2333" s="1">
        <v>44283</v>
      </c>
      <c r="B2333" t="s">
        <v>23</v>
      </c>
      <c r="C2333" t="str">
        <f>VLOOKUP(B2333,[1]Store_Code!$A$2:$B$10,2,FALSE)</f>
        <v>Dundee</v>
      </c>
      <c r="D2333">
        <f t="shared" si="36"/>
        <v>23</v>
      </c>
      <c r="E2333" t="s">
        <v>8</v>
      </c>
      <c r="F2333" t="s">
        <v>11</v>
      </c>
      <c r="G2333">
        <v>10453</v>
      </c>
    </row>
    <row r="2334" spans="1:7" x14ac:dyDescent="0.3">
      <c r="A2334" s="1">
        <v>44283</v>
      </c>
      <c r="B2334" t="s">
        <v>23</v>
      </c>
      <c r="C2334" t="str">
        <f>VLOOKUP(B2334,[1]Store_Code!$A$2:$B$10,2,FALSE)</f>
        <v>Dundee</v>
      </c>
      <c r="D2334">
        <f t="shared" si="36"/>
        <v>30</v>
      </c>
      <c r="E2334" t="s">
        <v>10</v>
      </c>
      <c r="F2334" t="s">
        <v>11</v>
      </c>
      <c r="G2334">
        <v>32459</v>
      </c>
    </row>
    <row r="2335" spans="1:7" x14ac:dyDescent="0.3">
      <c r="A2335" s="1">
        <v>44283</v>
      </c>
      <c r="B2335" t="s">
        <v>23</v>
      </c>
      <c r="C2335" t="str">
        <f>VLOOKUP(B2335,[1]Store_Code!$A$2:$B$10,2,FALSE)</f>
        <v>Dundee</v>
      </c>
      <c r="D2335">
        <f t="shared" si="36"/>
        <v>22</v>
      </c>
      <c r="E2335" t="s">
        <v>13</v>
      </c>
      <c r="F2335" t="s">
        <v>11</v>
      </c>
      <c r="G2335">
        <v>8409</v>
      </c>
    </row>
    <row r="2336" spans="1:7" x14ac:dyDescent="0.3">
      <c r="A2336" s="1">
        <v>44283</v>
      </c>
      <c r="B2336" t="s">
        <v>26</v>
      </c>
      <c r="C2336" t="str">
        <f>VLOOKUP(B2336,[1]Store_Code!$A$2:$B$10,2,FALSE)</f>
        <v>Glasgow</v>
      </c>
      <c r="D2336">
        <f t="shared" si="36"/>
        <v>31</v>
      </c>
      <c r="E2336" t="s">
        <v>8</v>
      </c>
      <c r="F2336" t="s">
        <v>11</v>
      </c>
      <c r="G2336">
        <v>21171</v>
      </c>
    </row>
    <row r="2337" spans="1:7" x14ac:dyDescent="0.3">
      <c r="A2337" s="1">
        <v>44283</v>
      </c>
      <c r="B2337" t="s">
        <v>26</v>
      </c>
      <c r="C2337" t="str">
        <f>VLOOKUP(B2337,[1]Store_Code!$A$2:$B$10,2,FALSE)</f>
        <v>Glasgow</v>
      </c>
      <c r="D2337">
        <f t="shared" si="36"/>
        <v>44</v>
      </c>
      <c r="E2337" t="s">
        <v>10</v>
      </c>
      <c r="F2337" t="s">
        <v>11</v>
      </c>
      <c r="G2337">
        <v>76342</v>
      </c>
    </row>
    <row r="2338" spans="1:7" x14ac:dyDescent="0.3">
      <c r="A2338" s="1">
        <v>44283</v>
      </c>
      <c r="B2338" t="s">
        <v>26</v>
      </c>
      <c r="C2338" t="str">
        <f>VLOOKUP(B2338,[1]Store_Code!$A$2:$B$10,2,FALSE)</f>
        <v>Glasgow</v>
      </c>
      <c r="D2338">
        <f t="shared" si="36"/>
        <v>26</v>
      </c>
      <c r="E2338" t="s">
        <v>13</v>
      </c>
      <c r="F2338" t="s">
        <v>11</v>
      </c>
      <c r="G2338">
        <v>12440</v>
      </c>
    </row>
    <row r="2339" spans="1:7" x14ac:dyDescent="0.3">
      <c r="A2339" s="1">
        <v>44283</v>
      </c>
      <c r="B2339" t="s">
        <v>27</v>
      </c>
      <c r="C2339" t="str">
        <f>VLOOKUP(B2339,[1]Store_Code!$A$2:$B$10,2,FALSE)</f>
        <v>Dumfries</v>
      </c>
      <c r="D2339">
        <f t="shared" si="36"/>
        <v>13</v>
      </c>
      <c r="E2339" t="s">
        <v>8</v>
      </c>
      <c r="F2339" t="s">
        <v>11</v>
      </c>
      <c r="G2339">
        <v>6814</v>
      </c>
    </row>
    <row r="2340" spans="1:7" x14ac:dyDescent="0.3">
      <c r="A2340" s="1">
        <v>44283</v>
      </c>
      <c r="B2340" t="s">
        <v>27</v>
      </c>
      <c r="C2340" t="str">
        <f>VLOOKUP(B2340,[1]Store_Code!$A$2:$B$10,2,FALSE)</f>
        <v>Dumfries</v>
      </c>
      <c r="D2340">
        <f t="shared" si="36"/>
        <v>18</v>
      </c>
      <c r="E2340" t="s">
        <v>10</v>
      </c>
      <c r="F2340" t="s">
        <v>11</v>
      </c>
      <c r="G2340">
        <v>17311</v>
      </c>
    </row>
    <row r="2341" spans="1:7" x14ac:dyDescent="0.3">
      <c r="A2341" s="1">
        <v>44283</v>
      </c>
      <c r="B2341" t="s">
        <v>27</v>
      </c>
      <c r="C2341" t="str">
        <f>VLOOKUP(B2341,[1]Store_Code!$A$2:$B$10,2,FALSE)</f>
        <v>Dumfries</v>
      </c>
      <c r="D2341">
        <f t="shared" si="36"/>
        <v>9</v>
      </c>
      <c r="E2341" t="s">
        <v>13</v>
      </c>
      <c r="F2341" t="s">
        <v>11</v>
      </c>
      <c r="G2341">
        <v>3689</v>
      </c>
    </row>
    <row r="2342" spans="1:7" x14ac:dyDescent="0.3">
      <c r="A2342" s="1">
        <v>44283</v>
      </c>
      <c r="B2342" t="s">
        <v>28</v>
      </c>
      <c r="C2342" t="str">
        <f>VLOOKUP(B2342,[1]Store_Code!$A$2:$B$10,2,FALSE)</f>
        <v>Inverness</v>
      </c>
      <c r="D2342">
        <f t="shared" si="36"/>
        <v>22</v>
      </c>
      <c r="E2342" t="s">
        <v>8</v>
      </c>
      <c r="F2342" t="s">
        <v>11</v>
      </c>
      <c r="G2342">
        <v>9283</v>
      </c>
    </row>
    <row r="2343" spans="1:7" x14ac:dyDescent="0.3">
      <c r="A2343" s="1">
        <v>44283</v>
      </c>
      <c r="B2343" t="s">
        <v>28</v>
      </c>
      <c r="C2343" t="str">
        <f>VLOOKUP(B2343,[1]Store_Code!$A$2:$B$10,2,FALSE)</f>
        <v>Inverness</v>
      </c>
      <c r="D2343">
        <f t="shared" si="36"/>
        <v>20</v>
      </c>
      <c r="E2343" t="s">
        <v>10</v>
      </c>
      <c r="F2343" t="s">
        <v>11</v>
      </c>
      <c r="G2343">
        <v>28205</v>
      </c>
    </row>
    <row r="2344" spans="1:7" x14ac:dyDescent="0.3">
      <c r="A2344" s="1">
        <v>44283</v>
      </c>
      <c r="B2344" t="s">
        <v>28</v>
      </c>
      <c r="C2344" t="str">
        <f>VLOOKUP(B2344,[1]Store_Code!$A$2:$B$10,2,FALSE)</f>
        <v>Inverness</v>
      </c>
      <c r="D2344">
        <f t="shared" si="36"/>
        <v>20</v>
      </c>
      <c r="E2344" t="s">
        <v>13</v>
      </c>
      <c r="F2344" t="s">
        <v>11</v>
      </c>
      <c r="G2344">
        <v>6089</v>
      </c>
    </row>
    <row r="2345" spans="1:7" x14ac:dyDescent="0.3">
      <c r="A2345" s="1">
        <v>44283</v>
      </c>
      <c r="B2345" t="s">
        <v>29</v>
      </c>
      <c r="C2345" t="str">
        <f>VLOOKUP(B2345,[1]Store_Code!$A$2:$B$10,2,FALSE)</f>
        <v>Stirling</v>
      </c>
      <c r="D2345">
        <f t="shared" si="36"/>
        <v>22</v>
      </c>
      <c r="E2345" t="s">
        <v>8</v>
      </c>
      <c r="F2345" t="s">
        <v>11</v>
      </c>
      <c r="G2345">
        <v>7840</v>
      </c>
    </row>
    <row r="2346" spans="1:7" x14ac:dyDescent="0.3">
      <c r="A2346" s="1">
        <v>44283</v>
      </c>
      <c r="B2346" t="s">
        <v>29</v>
      </c>
      <c r="C2346" t="str">
        <f>VLOOKUP(B2346,[1]Store_Code!$A$2:$B$10,2,FALSE)</f>
        <v>Stirling</v>
      </c>
      <c r="D2346">
        <f t="shared" si="36"/>
        <v>21</v>
      </c>
      <c r="E2346" t="s">
        <v>10</v>
      </c>
      <c r="F2346" t="s">
        <v>11</v>
      </c>
      <c r="G2346">
        <v>22721</v>
      </c>
    </row>
    <row r="2347" spans="1:7" x14ac:dyDescent="0.3">
      <c r="A2347" s="1">
        <v>44283</v>
      </c>
      <c r="B2347" t="s">
        <v>29</v>
      </c>
      <c r="C2347" t="str">
        <f>VLOOKUP(B2347,[1]Store_Code!$A$2:$B$10,2,FALSE)</f>
        <v>Stirling</v>
      </c>
      <c r="D2347">
        <f t="shared" si="36"/>
        <v>15.7</v>
      </c>
      <c r="E2347" t="s">
        <v>13</v>
      </c>
      <c r="F2347" t="s">
        <v>11</v>
      </c>
      <c r="G2347">
        <v>6103</v>
      </c>
    </row>
    <row r="2348" spans="1:7" x14ac:dyDescent="0.3">
      <c r="A2348" s="1">
        <v>44283</v>
      </c>
      <c r="B2348" t="s">
        <v>30</v>
      </c>
      <c r="C2348" t="str">
        <f>VLOOKUP(B2348,[1]Store_Code!$A$2:$B$10,2,FALSE)</f>
        <v>Edinburgh</v>
      </c>
      <c r="D2348">
        <f t="shared" si="36"/>
        <v>29</v>
      </c>
      <c r="E2348" t="s">
        <v>8</v>
      </c>
      <c r="F2348" t="s">
        <v>11</v>
      </c>
      <c r="G2348">
        <v>13066</v>
      </c>
    </row>
    <row r="2349" spans="1:7" x14ac:dyDescent="0.3">
      <c r="A2349" s="1">
        <v>44283</v>
      </c>
      <c r="B2349" t="s">
        <v>30</v>
      </c>
      <c r="C2349" t="str">
        <f>VLOOKUP(B2349,[1]Store_Code!$A$2:$B$10,2,FALSE)</f>
        <v>Edinburgh</v>
      </c>
      <c r="D2349">
        <f t="shared" si="36"/>
        <v>39</v>
      </c>
      <c r="E2349" t="s">
        <v>10</v>
      </c>
      <c r="F2349" t="s">
        <v>11</v>
      </c>
      <c r="G2349">
        <v>48688</v>
      </c>
    </row>
    <row r="2350" spans="1:7" x14ac:dyDescent="0.3">
      <c r="A2350" s="1">
        <v>44283</v>
      </c>
      <c r="B2350" t="s">
        <v>30</v>
      </c>
      <c r="C2350" t="str">
        <f>VLOOKUP(B2350,[1]Store_Code!$A$2:$B$10,2,FALSE)</f>
        <v>Edinburgh</v>
      </c>
      <c r="D2350">
        <f t="shared" si="36"/>
        <v>24</v>
      </c>
      <c r="E2350" t="s">
        <v>13</v>
      </c>
      <c r="F2350" t="s">
        <v>11</v>
      </c>
      <c r="G2350">
        <v>9154</v>
      </c>
    </row>
    <row r="2351" spans="1:7" x14ac:dyDescent="0.3">
      <c r="A2351" s="1">
        <v>44284</v>
      </c>
      <c r="B2351" t="s">
        <v>7</v>
      </c>
      <c r="C2351" t="str">
        <f>VLOOKUP(B2351,[1]Store_Code!$A$2:$B$10,2,FALSE)</f>
        <v>Perth</v>
      </c>
      <c r="D2351">
        <f t="shared" si="36"/>
        <v>18</v>
      </c>
      <c r="E2351" t="s">
        <v>8</v>
      </c>
      <c r="F2351" t="s">
        <v>11</v>
      </c>
      <c r="G2351">
        <v>5008</v>
      </c>
    </row>
    <row r="2352" spans="1:7" x14ac:dyDescent="0.3">
      <c r="A2352" s="1">
        <v>44284</v>
      </c>
      <c r="B2352" t="s">
        <v>7</v>
      </c>
      <c r="C2352" t="str">
        <f>VLOOKUP(B2352,[1]Store_Code!$A$2:$B$10,2,FALSE)</f>
        <v>Perth</v>
      </c>
      <c r="D2352">
        <f t="shared" si="36"/>
        <v>19</v>
      </c>
      <c r="E2352" t="s">
        <v>10</v>
      </c>
      <c r="F2352" t="s">
        <v>11</v>
      </c>
      <c r="G2352">
        <v>24803</v>
      </c>
    </row>
    <row r="2353" spans="1:7" x14ac:dyDescent="0.3">
      <c r="A2353" s="1">
        <v>44284</v>
      </c>
      <c r="B2353" t="s">
        <v>7</v>
      </c>
      <c r="C2353" t="str">
        <f>VLOOKUP(B2353,[1]Store_Code!$A$2:$B$10,2,FALSE)</f>
        <v>Perth</v>
      </c>
      <c r="D2353">
        <f t="shared" si="36"/>
        <v>13</v>
      </c>
      <c r="E2353" t="s">
        <v>13</v>
      </c>
      <c r="F2353" t="s">
        <v>9</v>
      </c>
      <c r="G2353">
        <v>7741</v>
      </c>
    </row>
    <row r="2354" spans="1:7" x14ac:dyDescent="0.3">
      <c r="A2354" s="1">
        <v>44284</v>
      </c>
      <c r="B2354" t="s">
        <v>15</v>
      </c>
      <c r="C2354" t="str">
        <f>VLOOKUP(B2354,[1]Store_Code!$A$2:$B$10,2,FALSE)</f>
        <v>Aberdeen</v>
      </c>
      <c r="D2354">
        <f t="shared" si="36"/>
        <v>24</v>
      </c>
      <c r="E2354" t="s">
        <v>8</v>
      </c>
      <c r="F2354" t="s">
        <v>9</v>
      </c>
      <c r="G2354">
        <v>14186</v>
      </c>
    </row>
    <row r="2355" spans="1:7" x14ac:dyDescent="0.3">
      <c r="A2355" s="1">
        <v>44284</v>
      </c>
      <c r="B2355" t="s">
        <v>15</v>
      </c>
      <c r="C2355" t="str">
        <f>VLOOKUP(B2355,[1]Store_Code!$A$2:$B$10,2,FALSE)</f>
        <v>Aberdeen</v>
      </c>
      <c r="D2355">
        <f t="shared" si="36"/>
        <v>28</v>
      </c>
      <c r="E2355" t="s">
        <v>10</v>
      </c>
      <c r="F2355" t="s">
        <v>11</v>
      </c>
      <c r="G2355">
        <v>34543</v>
      </c>
    </row>
    <row r="2356" spans="1:7" x14ac:dyDescent="0.3">
      <c r="A2356" s="1">
        <v>44284</v>
      </c>
      <c r="B2356" t="s">
        <v>15</v>
      </c>
      <c r="C2356" t="str">
        <f>VLOOKUP(B2356,[1]Store_Code!$A$2:$B$10,2,FALSE)</f>
        <v>Aberdeen</v>
      </c>
      <c r="D2356">
        <f t="shared" si="36"/>
        <v>16</v>
      </c>
      <c r="E2356" t="s">
        <v>13</v>
      </c>
      <c r="F2356" t="s">
        <v>11</v>
      </c>
      <c r="G2356">
        <v>6258</v>
      </c>
    </row>
    <row r="2357" spans="1:7" x14ac:dyDescent="0.3">
      <c r="A2357" s="1">
        <v>44284</v>
      </c>
      <c r="B2357" t="s">
        <v>19</v>
      </c>
      <c r="C2357" t="str">
        <f>VLOOKUP(B2357,[1]Store_Code!$A$2:$B$10,2,FALSE)</f>
        <v>St Andrews</v>
      </c>
      <c r="D2357">
        <f t="shared" si="36"/>
        <v>15</v>
      </c>
      <c r="E2357" t="s">
        <v>8</v>
      </c>
      <c r="F2357" t="s">
        <v>11</v>
      </c>
      <c r="G2357">
        <v>5959</v>
      </c>
    </row>
    <row r="2358" spans="1:7" x14ac:dyDescent="0.3">
      <c r="A2358" s="1">
        <v>44284</v>
      </c>
      <c r="B2358" t="s">
        <v>19</v>
      </c>
      <c r="C2358" t="str">
        <f>VLOOKUP(B2358,[1]Store_Code!$A$2:$B$10,2,FALSE)</f>
        <v>St Andrews</v>
      </c>
      <c r="D2358">
        <f t="shared" si="36"/>
        <v>19</v>
      </c>
      <c r="E2358" t="s">
        <v>10</v>
      </c>
      <c r="F2358" t="s">
        <v>11</v>
      </c>
      <c r="G2358">
        <v>19678</v>
      </c>
    </row>
    <row r="2359" spans="1:7" x14ac:dyDescent="0.3">
      <c r="A2359" s="1">
        <v>44284</v>
      </c>
      <c r="B2359" t="s">
        <v>19</v>
      </c>
      <c r="C2359" t="str">
        <f>VLOOKUP(B2359,[1]Store_Code!$A$2:$B$10,2,FALSE)</f>
        <v>St Andrews</v>
      </c>
      <c r="D2359">
        <f t="shared" si="36"/>
        <v>10</v>
      </c>
      <c r="E2359" t="s">
        <v>13</v>
      </c>
      <c r="F2359" t="s">
        <v>11</v>
      </c>
      <c r="G2359">
        <v>5103</v>
      </c>
    </row>
    <row r="2360" spans="1:7" x14ac:dyDescent="0.3">
      <c r="A2360" s="1">
        <v>44284</v>
      </c>
      <c r="B2360" t="s">
        <v>23</v>
      </c>
      <c r="C2360" t="str">
        <f>VLOOKUP(B2360,[1]Store_Code!$A$2:$B$10,2,FALSE)</f>
        <v>Dundee</v>
      </c>
      <c r="D2360">
        <f t="shared" si="36"/>
        <v>23</v>
      </c>
      <c r="E2360" t="s">
        <v>8</v>
      </c>
      <c r="F2360" t="s">
        <v>11</v>
      </c>
      <c r="G2360">
        <v>10946</v>
      </c>
    </row>
    <row r="2361" spans="1:7" x14ac:dyDescent="0.3">
      <c r="A2361" s="1">
        <v>44284</v>
      </c>
      <c r="B2361" t="s">
        <v>23</v>
      </c>
      <c r="C2361" t="str">
        <f>VLOOKUP(B2361,[1]Store_Code!$A$2:$B$10,2,FALSE)</f>
        <v>Dundee</v>
      </c>
      <c r="D2361">
        <f t="shared" si="36"/>
        <v>30</v>
      </c>
      <c r="E2361" t="s">
        <v>10</v>
      </c>
      <c r="F2361" t="s">
        <v>11</v>
      </c>
      <c r="G2361">
        <v>37648</v>
      </c>
    </row>
    <row r="2362" spans="1:7" x14ac:dyDescent="0.3">
      <c r="A2362" s="1">
        <v>44284</v>
      </c>
      <c r="B2362" t="s">
        <v>23</v>
      </c>
      <c r="C2362" t="str">
        <f>VLOOKUP(B2362,[1]Store_Code!$A$2:$B$10,2,FALSE)</f>
        <v>Dundee</v>
      </c>
      <c r="D2362">
        <f t="shared" si="36"/>
        <v>22</v>
      </c>
      <c r="E2362" t="s">
        <v>13</v>
      </c>
      <c r="F2362" t="s">
        <v>11</v>
      </c>
      <c r="G2362">
        <v>7336</v>
      </c>
    </row>
    <row r="2363" spans="1:7" x14ac:dyDescent="0.3">
      <c r="A2363" s="1">
        <v>44284</v>
      </c>
      <c r="B2363" t="s">
        <v>26</v>
      </c>
      <c r="C2363" t="str">
        <f>VLOOKUP(B2363,[1]Store_Code!$A$2:$B$10,2,FALSE)</f>
        <v>Glasgow</v>
      </c>
      <c r="D2363">
        <f t="shared" si="36"/>
        <v>31</v>
      </c>
      <c r="E2363" t="s">
        <v>8</v>
      </c>
      <c r="F2363" t="s">
        <v>11</v>
      </c>
      <c r="G2363">
        <v>22168</v>
      </c>
    </row>
    <row r="2364" spans="1:7" x14ac:dyDescent="0.3">
      <c r="A2364" s="1">
        <v>44284</v>
      </c>
      <c r="B2364" t="s">
        <v>26</v>
      </c>
      <c r="C2364" t="str">
        <f>VLOOKUP(B2364,[1]Store_Code!$A$2:$B$10,2,FALSE)</f>
        <v>Glasgow</v>
      </c>
      <c r="D2364">
        <f t="shared" si="36"/>
        <v>44</v>
      </c>
      <c r="E2364" t="s">
        <v>10</v>
      </c>
      <c r="F2364" t="s">
        <v>11</v>
      </c>
      <c r="G2364">
        <v>88549</v>
      </c>
    </row>
    <row r="2365" spans="1:7" x14ac:dyDescent="0.3">
      <c r="A2365" s="1">
        <v>44284</v>
      </c>
      <c r="B2365" t="s">
        <v>26</v>
      </c>
      <c r="C2365" t="str">
        <f>VLOOKUP(B2365,[1]Store_Code!$A$2:$B$10,2,FALSE)</f>
        <v>Glasgow</v>
      </c>
      <c r="D2365">
        <f t="shared" si="36"/>
        <v>26</v>
      </c>
      <c r="E2365" t="s">
        <v>13</v>
      </c>
      <c r="F2365" t="s">
        <v>11</v>
      </c>
      <c r="G2365">
        <v>10853</v>
      </c>
    </row>
    <row r="2366" spans="1:7" x14ac:dyDescent="0.3">
      <c r="A2366" s="1">
        <v>44284</v>
      </c>
      <c r="B2366" t="s">
        <v>27</v>
      </c>
      <c r="C2366" t="str">
        <f>VLOOKUP(B2366,[1]Store_Code!$A$2:$B$10,2,FALSE)</f>
        <v>Dumfries</v>
      </c>
      <c r="D2366">
        <f t="shared" si="36"/>
        <v>13</v>
      </c>
      <c r="E2366" t="s">
        <v>8</v>
      </c>
      <c r="F2366" t="s">
        <v>11</v>
      </c>
      <c r="G2366">
        <v>7134</v>
      </c>
    </row>
    <row r="2367" spans="1:7" x14ac:dyDescent="0.3">
      <c r="A2367" s="1">
        <v>44284</v>
      </c>
      <c r="B2367" t="s">
        <v>27</v>
      </c>
      <c r="C2367" t="str">
        <f>VLOOKUP(B2367,[1]Store_Code!$A$2:$B$10,2,FALSE)</f>
        <v>Dumfries</v>
      </c>
      <c r="D2367">
        <f t="shared" si="36"/>
        <v>18</v>
      </c>
      <c r="E2367" t="s">
        <v>10</v>
      </c>
      <c r="F2367" t="s">
        <v>11</v>
      </c>
      <c r="G2367">
        <v>20079</v>
      </c>
    </row>
    <row r="2368" spans="1:7" x14ac:dyDescent="0.3">
      <c r="A2368" s="1">
        <v>44284</v>
      </c>
      <c r="B2368" t="s">
        <v>27</v>
      </c>
      <c r="C2368" t="str">
        <f>VLOOKUP(B2368,[1]Store_Code!$A$2:$B$10,2,FALSE)</f>
        <v>Dumfries</v>
      </c>
      <c r="D2368">
        <f t="shared" si="36"/>
        <v>9</v>
      </c>
      <c r="E2368" t="s">
        <v>13</v>
      </c>
      <c r="F2368" t="s">
        <v>11</v>
      </c>
      <c r="G2368">
        <v>3218</v>
      </c>
    </row>
    <row r="2369" spans="1:7" x14ac:dyDescent="0.3">
      <c r="A2369" s="1">
        <v>44284</v>
      </c>
      <c r="B2369" t="s">
        <v>28</v>
      </c>
      <c r="C2369" t="str">
        <f>VLOOKUP(B2369,[1]Store_Code!$A$2:$B$10,2,FALSE)</f>
        <v>Inverness</v>
      </c>
      <c r="D2369">
        <f t="shared" si="36"/>
        <v>22</v>
      </c>
      <c r="E2369" t="s">
        <v>8</v>
      </c>
      <c r="F2369" t="s">
        <v>11</v>
      </c>
      <c r="G2369">
        <v>9757</v>
      </c>
    </row>
    <row r="2370" spans="1:7" x14ac:dyDescent="0.3">
      <c r="A2370" s="1">
        <v>44284</v>
      </c>
      <c r="B2370" t="s">
        <v>28</v>
      </c>
      <c r="C2370" t="str">
        <f>VLOOKUP(B2370,[1]Store_Code!$A$2:$B$10,2,FALSE)</f>
        <v>Inverness</v>
      </c>
      <c r="D2370">
        <f t="shared" ref="D2370:D2431" si="37">INDEX($I$4:$K$12,MATCH(C2370,$H$4:$H$12,0),MATCH(E2370,I$3:K$3,0))</f>
        <v>20</v>
      </c>
      <c r="E2370" t="s">
        <v>10</v>
      </c>
      <c r="F2370" t="s">
        <v>11</v>
      </c>
      <c r="G2370">
        <v>32715</v>
      </c>
    </row>
    <row r="2371" spans="1:7" x14ac:dyDescent="0.3">
      <c r="A2371" s="1">
        <v>44284</v>
      </c>
      <c r="B2371" t="s">
        <v>28</v>
      </c>
      <c r="C2371" t="str">
        <f>VLOOKUP(B2371,[1]Store_Code!$A$2:$B$10,2,FALSE)</f>
        <v>Inverness</v>
      </c>
      <c r="D2371">
        <f t="shared" si="37"/>
        <v>20</v>
      </c>
      <c r="E2371" t="s">
        <v>13</v>
      </c>
      <c r="F2371" t="s">
        <v>11</v>
      </c>
      <c r="G2371">
        <v>5312</v>
      </c>
    </row>
    <row r="2372" spans="1:7" x14ac:dyDescent="0.3">
      <c r="A2372" s="1">
        <v>44284</v>
      </c>
      <c r="B2372" t="s">
        <v>29</v>
      </c>
      <c r="C2372" t="str">
        <f>VLOOKUP(B2372,[1]Store_Code!$A$2:$B$10,2,FALSE)</f>
        <v>Stirling</v>
      </c>
      <c r="D2372">
        <f t="shared" si="37"/>
        <v>22</v>
      </c>
      <c r="E2372" t="s">
        <v>8</v>
      </c>
      <c r="F2372" t="s">
        <v>11</v>
      </c>
      <c r="G2372">
        <v>8209</v>
      </c>
    </row>
    <row r="2373" spans="1:7" x14ac:dyDescent="0.3">
      <c r="A2373" s="1">
        <v>44284</v>
      </c>
      <c r="B2373" t="s">
        <v>29</v>
      </c>
      <c r="C2373" t="str">
        <f>VLOOKUP(B2373,[1]Store_Code!$A$2:$B$10,2,FALSE)</f>
        <v>Stirling</v>
      </c>
      <c r="D2373">
        <f t="shared" si="37"/>
        <v>21</v>
      </c>
      <c r="E2373" t="s">
        <v>10</v>
      </c>
      <c r="F2373" t="s">
        <v>11</v>
      </c>
      <c r="G2373">
        <v>26354</v>
      </c>
    </row>
    <row r="2374" spans="1:7" x14ac:dyDescent="0.3">
      <c r="A2374" s="1">
        <v>44284</v>
      </c>
      <c r="B2374" t="s">
        <v>29</v>
      </c>
      <c r="C2374" t="str">
        <f>VLOOKUP(B2374,[1]Store_Code!$A$2:$B$10,2,FALSE)</f>
        <v>Stirling</v>
      </c>
      <c r="D2374">
        <f t="shared" si="37"/>
        <v>15.7</v>
      </c>
      <c r="E2374" t="s">
        <v>13</v>
      </c>
      <c r="F2374" t="s">
        <v>11</v>
      </c>
      <c r="G2374">
        <v>5324</v>
      </c>
    </row>
    <row r="2375" spans="1:7" x14ac:dyDescent="0.3">
      <c r="A2375" s="1">
        <v>44284</v>
      </c>
      <c r="B2375" t="s">
        <v>30</v>
      </c>
      <c r="C2375" t="str">
        <f>VLOOKUP(B2375,[1]Store_Code!$A$2:$B$10,2,FALSE)</f>
        <v>Edinburgh</v>
      </c>
      <c r="D2375">
        <f t="shared" si="37"/>
        <v>29</v>
      </c>
      <c r="E2375" t="s">
        <v>8</v>
      </c>
      <c r="F2375" t="s">
        <v>11</v>
      </c>
      <c r="G2375">
        <v>13682</v>
      </c>
    </row>
    <row r="2376" spans="1:7" x14ac:dyDescent="0.3">
      <c r="A2376" s="1">
        <v>44284</v>
      </c>
      <c r="B2376" t="s">
        <v>30</v>
      </c>
      <c r="C2376" t="str">
        <f>VLOOKUP(B2376,[1]Store_Code!$A$2:$B$10,2,FALSE)</f>
        <v>Edinburgh</v>
      </c>
      <c r="D2376">
        <f t="shared" si="37"/>
        <v>39</v>
      </c>
      <c r="E2376" t="s">
        <v>10</v>
      </c>
      <c r="F2376" t="s">
        <v>11</v>
      </c>
      <c r="G2376">
        <v>56473</v>
      </c>
    </row>
    <row r="2377" spans="1:7" x14ac:dyDescent="0.3">
      <c r="A2377" s="1">
        <v>44284</v>
      </c>
      <c r="B2377" t="s">
        <v>30</v>
      </c>
      <c r="C2377" t="str">
        <f>VLOOKUP(B2377,[1]Store_Code!$A$2:$B$10,2,FALSE)</f>
        <v>Edinburgh</v>
      </c>
      <c r="D2377">
        <f t="shared" si="37"/>
        <v>24</v>
      </c>
      <c r="E2377" t="s">
        <v>13</v>
      </c>
      <c r="F2377" t="s">
        <v>11</v>
      </c>
      <c r="G2377">
        <v>7987</v>
      </c>
    </row>
    <row r="2378" spans="1:7" x14ac:dyDescent="0.3">
      <c r="A2378" s="1">
        <v>44285</v>
      </c>
      <c r="B2378" t="s">
        <v>7</v>
      </c>
      <c r="C2378" t="str">
        <f>VLOOKUP(B2378,[1]Store_Code!$A$2:$B$10,2,FALSE)</f>
        <v>Perth</v>
      </c>
      <c r="D2378">
        <f t="shared" si="37"/>
        <v>18</v>
      </c>
      <c r="E2378" t="s">
        <v>8</v>
      </c>
      <c r="F2378" t="s">
        <v>11</v>
      </c>
      <c r="G2378">
        <v>5234</v>
      </c>
    </row>
    <row r="2379" spans="1:7" x14ac:dyDescent="0.3">
      <c r="A2379" s="1">
        <v>44285</v>
      </c>
      <c r="B2379" t="s">
        <v>7</v>
      </c>
      <c r="C2379" t="str">
        <f>VLOOKUP(B2379,[1]Store_Code!$A$2:$B$10,2,FALSE)</f>
        <v>Perth</v>
      </c>
      <c r="D2379">
        <f t="shared" si="37"/>
        <v>19</v>
      </c>
      <c r="E2379" t="s">
        <v>10</v>
      </c>
      <c r="F2379" t="s">
        <v>11</v>
      </c>
      <c r="G2379">
        <v>26590</v>
      </c>
    </row>
    <row r="2380" spans="1:7" x14ac:dyDescent="0.3">
      <c r="A2380" s="1">
        <v>44285</v>
      </c>
      <c r="B2380" t="s">
        <v>7</v>
      </c>
      <c r="C2380" t="str">
        <f>VLOOKUP(B2380,[1]Store_Code!$A$2:$B$10,2,FALSE)</f>
        <v>Perth</v>
      </c>
      <c r="D2380">
        <f t="shared" si="37"/>
        <v>13</v>
      </c>
      <c r="E2380" t="s">
        <v>13</v>
      </c>
      <c r="F2380" t="s">
        <v>9</v>
      </c>
      <c r="G2380">
        <v>8233</v>
      </c>
    </row>
    <row r="2381" spans="1:7" x14ac:dyDescent="0.3">
      <c r="A2381" s="1">
        <v>44285</v>
      </c>
      <c r="B2381" t="s">
        <v>15</v>
      </c>
      <c r="C2381" t="str">
        <f>VLOOKUP(B2381,[1]Store_Code!$A$2:$B$10,2,FALSE)</f>
        <v>Aberdeen</v>
      </c>
      <c r="D2381">
        <f t="shared" si="37"/>
        <v>24</v>
      </c>
      <c r="E2381" t="s">
        <v>8</v>
      </c>
      <c r="F2381" t="s">
        <v>9</v>
      </c>
      <c r="G2381">
        <v>14685</v>
      </c>
    </row>
    <row r="2382" spans="1:7" x14ac:dyDescent="0.3">
      <c r="A2382" s="1">
        <v>44285</v>
      </c>
      <c r="B2382" t="s">
        <v>15</v>
      </c>
      <c r="C2382" t="str">
        <f>VLOOKUP(B2382,[1]Store_Code!$A$2:$B$10,2,FALSE)</f>
        <v>Aberdeen</v>
      </c>
      <c r="D2382">
        <f t="shared" si="37"/>
        <v>28</v>
      </c>
      <c r="E2382" t="s">
        <v>10</v>
      </c>
      <c r="F2382" t="s">
        <v>11</v>
      </c>
      <c r="G2382">
        <v>37354</v>
      </c>
    </row>
    <row r="2383" spans="1:7" x14ac:dyDescent="0.3">
      <c r="A2383" s="1">
        <v>44285</v>
      </c>
      <c r="B2383" t="s">
        <v>15</v>
      </c>
      <c r="C2383" t="str">
        <f>VLOOKUP(B2383,[1]Store_Code!$A$2:$B$10,2,FALSE)</f>
        <v>Aberdeen</v>
      </c>
      <c r="D2383">
        <f t="shared" si="37"/>
        <v>16</v>
      </c>
      <c r="E2383" t="s">
        <v>13</v>
      </c>
      <c r="F2383" t="s">
        <v>11</v>
      </c>
      <c r="G2383">
        <v>6717</v>
      </c>
    </row>
    <row r="2384" spans="1:7" x14ac:dyDescent="0.3">
      <c r="A2384" s="1">
        <v>44285</v>
      </c>
      <c r="B2384" t="s">
        <v>19</v>
      </c>
      <c r="C2384" t="str">
        <f>VLOOKUP(B2384,[1]Store_Code!$A$2:$B$10,2,FALSE)</f>
        <v>St Andrews</v>
      </c>
      <c r="D2384">
        <f t="shared" si="37"/>
        <v>15</v>
      </c>
      <c r="E2384" t="s">
        <v>8</v>
      </c>
      <c r="F2384" t="s">
        <v>11</v>
      </c>
      <c r="G2384">
        <v>6229</v>
      </c>
    </row>
    <row r="2385" spans="1:7" x14ac:dyDescent="0.3">
      <c r="A2385" s="1">
        <v>44285</v>
      </c>
      <c r="B2385" t="s">
        <v>19</v>
      </c>
      <c r="C2385" t="str">
        <f>VLOOKUP(B2385,[1]Store_Code!$A$2:$B$10,2,FALSE)</f>
        <v>St Andrews</v>
      </c>
      <c r="D2385">
        <f t="shared" si="37"/>
        <v>19</v>
      </c>
      <c r="E2385" t="s">
        <v>10</v>
      </c>
      <c r="F2385" t="s">
        <v>11</v>
      </c>
      <c r="G2385">
        <v>21094</v>
      </c>
    </row>
    <row r="2386" spans="1:7" x14ac:dyDescent="0.3">
      <c r="A2386" s="1">
        <v>44285</v>
      </c>
      <c r="B2386" t="s">
        <v>19</v>
      </c>
      <c r="C2386" t="str">
        <f>VLOOKUP(B2386,[1]Store_Code!$A$2:$B$10,2,FALSE)</f>
        <v>St Andrews</v>
      </c>
      <c r="D2386">
        <f t="shared" si="37"/>
        <v>10</v>
      </c>
      <c r="E2386" t="s">
        <v>13</v>
      </c>
      <c r="F2386" t="s">
        <v>11</v>
      </c>
      <c r="G2386">
        <v>5475</v>
      </c>
    </row>
    <row r="2387" spans="1:7" x14ac:dyDescent="0.3">
      <c r="A2387" s="1">
        <v>44285</v>
      </c>
      <c r="B2387" t="s">
        <v>23</v>
      </c>
      <c r="C2387" t="str">
        <f>VLOOKUP(B2387,[1]Store_Code!$A$2:$B$10,2,FALSE)</f>
        <v>Dundee</v>
      </c>
      <c r="D2387">
        <f t="shared" si="37"/>
        <v>23</v>
      </c>
      <c r="E2387" t="s">
        <v>8</v>
      </c>
      <c r="F2387" t="s">
        <v>11</v>
      </c>
      <c r="G2387">
        <v>11440</v>
      </c>
    </row>
    <row r="2388" spans="1:7" x14ac:dyDescent="0.3">
      <c r="A2388" s="1">
        <v>44285</v>
      </c>
      <c r="B2388" t="s">
        <v>23</v>
      </c>
      <c r="C2388" t="str">
        <f>VLOOKUP(B2388,[1]Store_Code!$A$2:$B$10,2,FALSE)</f>
        <v>Dundee</v>
      </c>
      <c r="D2388">
        <f t="shared" si="37"/>
        <v>30</v>
      </c>
      <c r="E2388" t="s">
        <v>10</v>
      </c>
      <c r="F2388" t="s">
        <v>11</v>
      </c>
      <c r="G2388">
        <v>40359</v>
      </c>
    </row>
    <row r="2389" spans="1:7" x14ac:dyDescent="0.3">
      <c r="A2389" s="1">
        <v>44285</v>
      </c>
      <c r="B2389" t="s">
        <v>23</v>
      </c>
      <c r="C2389" t="str">
        <f>VLOOKUP(B2389,[1]Store_Code!$A$2:$B$10,2,FALSE)</f>
        <v>Dundee</v>
      </c>
      <c r="D2389">
        <f t="shared" si="37"/>
        <v>22</v>
      </c>
      <c r="E2389" t="s">
        <v>13</v>
      </c>
      <c r="F2389" t="s">
        <v>11</v>
      </c>
      <c r="G2389">
        <v>7873</v>
      </c>
    </row>
    <row r="2390" spans="1:7" x14ac:dyDescent="0.3">
      <c r="A2390" s="1">
        <v>44285</v>
      </c>
      <c r="B2390" t="s">
        <v>26</v>
      </c>
      <c r="C2390" t="str">
        <f>VLOOKUP(B2390,[1]Store_Code!$A$2:$B$10,2,FALSE)</f>
        <v>Glasgow</v>
      </c>
      <c r="D2390">
        <f t="shared" si="37"/>
        <v>31</v>
      </c>
      <c r="E2390" t="s">
        <v>8</v>
      </c>
      <c r="F2390" t="s">
        <v>11</v>
      </c>
      <c r="G2390">
        <v>23171</v>
      </c>
    </row>
    <row r="2391" spans="1:7" x14ac:dyDescent="0.3">
      <c r="A2391" s="1">
        <v>44285</v>
      </c>
      <c r="B2391" t="s">
        <v>26</v>
      </c>
      <c r="C2391" t="str">
        <f>VLOOKUP(B2391,[1]Store_Code!$A$2:$B$10,2,FALSE)</f>
        <v>Glasgow</v>
      </c>
      <c r="D2391">
        <f t="shared" si="37"/>
        <v>44</v>
      </c>
      <c r="E2391" t="s">
        <v>10</v>
      </c>
      <c r="F2391" t="s">
        <v>11</v>
      </c>
      <c r="G2391">
        <v>94924</v>
      </c>
    </row>
    <row r="2392" spans="1:7" x14ac:dyDescent="0.3">
      <c r="A2392" s="1">
        <v>44285</v>
      </c>
      <c r="B2392" t="s">
        <v>26</v>
      </c>
      <c r="C2392" t="str">
        <f>VLOOKUP(B2392,[1]Store_Code!$A$2:$B$10,2,FALSE)</f>
        <v>Glasgow</v>
      </c>
      <c r="D2392">
        <f t="shared" si="37"/>
        <v>26</v>
      </c>
      <c r="E2392" t="s">
        <v>13</v>
      </c>
      <c r="F2392" t="s">
        <v>11</v>
      </c>
      <c r="G2392">
        <v>11648</v>
      </c>
    </row>
    <row r="2393" spans="1:7" x14ac:dyDescent="0.3">
      <c r="A2393" s="1">
        <v>44285</v>
      </c>
      <c r="B2393" t="s">
        <v>27</v>
      </c>
      <c r="C2393" t="str">
        <f>VLOOKUP(B2393,[1]Store_Code!$A$2:$B$10,2,FALSE)</f>
        <v>Dumfries</v>
      </c>
      <c r="D2393">
        <f t="shared" si="37"/>
        <v>13</v>
      </c>
      <c r="E2393" t="s">
        <v>8</v>
      </c>
      <c r="F2393" t="s">
        <v>11</v>
      </c>
      <c r="G2393">
        <v>7457</v>
      </c>
    </row>
    <row r="2394" spans="1:7" x14ac:dyDescent="0.3">
      <c r="A2394" s="1">
        <v>44285</v>
      </c>
      <c r="B2394" t="s">
        <v>27</v>
      </c>
      <c r="C2394" t="str">
        <f>VLOOKUP(B2394,[1]Store_Code!$A$2:$B$10,2,FALSE)</f>
        <v>Dumfries</v>
      </c>
      <c r="D2394">
        <f t="shared" si="37"/>
        <v>18</v>
      </c>
      <c r="E2394" t="s">
        <v>10</v>
      </c>
      <c r="F2394" t="s">
        <v>11</v>
      </c>
      <c r="G2394">
        <v>21524</v>
      </c>
    </row>
    <row r="2395" spans="1:7" x14ac:dyDescent="0.3">
      <c r="A2395" s="1">
        <v>44285</v>
      </c>
      <c r="B2395" t="s">
        <v>27</v>
      </c>
      <c r="C2395" t="str">
        <f>VLOOKUP(B2395,[1]Store_Code!$A$2:$B$10,2,FALSE)</f>
        <v>Dumfries</v>
      </c>
      <c r="D2395">
        <f t="shared" si="37"/>
        <v>9</v>
      </c>
      <c r="E2395" t="s">
        <v>13</v>
      </c>
      <c r="F2395" t="s">
        <v>11</v>
      </c>
      <c r="G2395">
        <v>3454</v>
      </c>
    </row>
    <row r="2396" spans="1:7" x14ac:dyDescent="0.3">
      <c r="A2396" s="1">
        <v>44285</v>
      </c>
      <c r="B2396" t="s">
        <v>28</v>
      </c>
      <c r="C2396" t="str">
        <f>VLOOKUP(B2396,[1]Store_Code!$A$2:$B$10,2,FALSE)</f>
        <v>Inverness</v>
      </c>
      <c r="D2396">
        <f t="shared" si="37"/>
        <v>22</v>
      </c>
      <c r="E2396" t="s">
        <v>8</v>
      </c>
      <c r="F2396" t="s">
        <v>11</v>
      </c>
      <c r="G2396">
        <v>10237</v>
      </c>
    </row>
    <row r="2397" spans="1:7" x14ac:dyDescent="0.3">
      <c r="A2397" s="1">
        <v>44285</v>
      </c>
      <c r="B2397" t="s">
        <v>28</v>
      </c>
      <c r="C2397" t="str">
        <f>VLOOKUP(B2397,[1]Store_Code!$A$2:$B$10,2,FALSE)</f>
        <v>Inverness</v>
      </c>
      <c r="D2397">
        <f t="shared" si="37"/>
        <v>20</v>
      </c>
      <c r="E2397" t="s">
        <v>10</v>
      </c>
      <c r="F2397" t="s">
        <v>11</v>
      </c>
      <c r="G2397">
        <v>35071</v>
      </c>
    </row>
    <row r="2398" spans="1:7" x14ac:dyDescent="0.3">
      <c r="A2398" s="1">
        <v>44285</v>
      </c>
      <c r="B2398" t="s">
        <v>28</v>
      </c>
      <c r="C2398" t="str">
        <f>VLOOKUP(B2398,[1]Store_Code!$A$2:$B$10,2,FALSE)</f>
        <v>Inverness</v>
      </c>
      <c r="D2398">
        <f t="shared" si="37"/>
        <v>20</v>
      </c>
      <c r="E2398" t="s">
        <v>13</v>
      </c>
      <c r="F2398" t="s">
        <v>11</v>
      </c>
      <c r="G2398">
        <v>5701</v>
      </c>
    </row>
    <row r="2399" spans="1:7" x14ac:dyDescent="0.3">
      <c r="A2399" s="1">
        <v>44285</v>
      </c>
      <c r="B2399" t="s">
        <v>29</v>
      </c>
      <c r="C2399" t="str">
        <f>VLOOKUP(B2399,[1]Store_Code!$A$2:$B$10,2,FALSE)</f>
        <v>Stirling</v>
      </c>
      <c r="D2399">
        <f t="shared" si="37"/>
        <v>22</v>
      </c>
      <c r="E2399" t="s">
        <v>8</v>
      </c>
      <c r="F2399" t="s">
        <v>11</v>
      </c>
      <c r="G2399">
        <v>8580</v>
      </c>
    </row>
    <row r="2400" spans="1:7" x14ac:dyDescent="0.3">
      <c r="A2400" s="1">
        <v>44285</v>
      </c>
      <c r="B2400" t="s">
        <v>29</v>
      </c>
      <c r="C2400" t="str">
        <f>VLOOKUP(B2400,[1]Store_Code!$A$2:$B$10,2,FALSE)</f>
        <v>Stirling</v>
      </c>
      <c r="D2400">
        <f t="shared" si="37"/>
        <v>21</v>
      </c>
      <c r="E2400" t="s">
        <v>10</v>
      </c>
      <c r="F2400" t="s">
        <v>11</v>
      </c>
      <c r="G2400">
        <v>28251</v>
      </c>
    </row>
    <row r="2401" spans="1:10" x14ac:dyDescent="0.3">
      <c r="A2401" s="1">
        <v>44285</v>
      </c>
      <c r="B2401" t="s">
        <v>29</v>
      </c>
      <c r="C2401" t="str">
        <f>VLOOKUP(B2401,[1]Store_Code!$A$2:$B$10,2,FALSE)</f>
        <v>Stirling</v>
      </c>
      <c r="D2401">
        <f t="shared" si="37"/>
        <v>15.7</v>
      </c>
      <c r="E2401" t="s">
        <v>13</v>
      </c>
      <c r="F2401" t="s">
        <v>11</v>
      </c>
      <c r="G2401">
        <v>5715</v>
      </c>
    </row>
    <row r="2402" spans="1:10" x14ac:dyDescent="0.3">
      <c r="A2402" s="1">
        <v>44285</v>
      </c>
      <c r="B2402" t="s">
        <v>30</v>
      </c>
      <c r="C2402" t="str">
        <f>VLOOKUP(B2402,[1]Store_Code!$A$2:$B$10,2,FALSE)</f>
        <v>Edinburgh</v>
      </c>
      <c r="D2402">
        <f t="shared" si="37"/>
        <v>29</v>
      </c>
      <c r="E2402" t="s">
        <v>8</v>
      </c>
      <c r="F2402" t="s">
        <v>11</v>
      </c>
      <c r="G2402">
        <v>14301</v>
      </c>
    </row>
    <row r="2403" spans="1:10" x14ac:dyDescent="0.3">
      <c r="A2403" s="1">
        <v>44285</v>
      </c>
      <c r="B2403" t="s">
        <v>30</v>
      </c>
      <c r="C2403" t="str">
        <f>VLOOKUP(B2403,[1]Store_Code!$A$2:$B$10,2,FALSE)</f>
        <v>Edinburgh</v>
      </c>
      <c r="D2403">
        <f t="shared" si="37"/>
        <v>39</v>
      </c>
      <c r="E2403" t="s">
        <v>10</v>
      </c>
      <c r="F2403" t="s">
        <v>11</v>
      </c>
      <c r="G2403">
        <v>52200</v>
      </c>
    </row>
    <row r="2404" spans="1:10" x14ac:dyDescent="0.3">
      <c r="A2404" s="1">
        <v>44285</v>
      </c>
      <c r="B2404" t="s">
        <v>30</v>
      </c>
      <c r="C2404" t="str">
        <f>VLOOKUP(B2404,[1]Store_Code!$A$2:$B$10,2,FALSE)</f>
        <v>Edinburgh</v>
      </c>
      <c r="D2404">
        <f t="shared" si="37"/>
        <v>24</v>
      </c>
      <c r="E2404" t="s">
        <v>13</v>
      </c>
      <c r="F2404" t="s">
        <v>11</v>
      </c>
      <c r="G2404">
        <v>8572</v>
      </c>
    </row>
    <row r="2405" spans="1:10" x14ac:dyDescent="0.3">
      <c r="A2405" s="1">
        <v>44286</v>
      </c>
      <c r="B2405" t="s">
        <v>7</v>
      </c>
      <c r="C2405" t="str">
        <f>VLOOKUP(B2405,[1]Store_Code!$A$2:$B$10,2,FALSE)</f>
        <v>Perth</v>
      </c>
      <c r="D2405">
        <f t="shared" si="37"/>
        <v>18</v>
      </c>
      <c r="E2405" t="s">
        <v>8</v>
      </c>
      <c r="F2405" t="s">
        <v>11</v>
      </c>
      <c r="G2405">
        <v>4951</v>
      </c>
    </row>
    <row r="2406" spans="1:10" x14ac:dyDescent="0.3">
      <c r="A2406" s="1">
        <v>44286</v>
      </c>
      <c r="B2406" t="s">
        <v>7</v>
      </c>
      <c r="C2406" t="str">
        <f>VLOOKUP(B2406,[1]Store_Code!$A$2:$B$10,2,FALSE)</f>
        <v>Perth</v>
      </c>
      <c r="D2406">
        <f t="shared" si="37"/>
        <v>19</v>
      </c>
      <c r="E2406" t="s">
        <v>10</v>
      </c>
      <c r="F2406" t="s">
        <v>11</v>
      </c>
      <c r="G2406">
        <v>26469</v>
      </c>
    </row>
    <row r="2407" spans="1:10" x14ac:dyDescent="0.3">
      <c r="A2407" s="1">
        <v>44286</v>
      </c>
      <c r="B2407" t="s">
        <v>7</v>
      </c>
      <c r="C2407" t="str">
        <f>VLOOKUP(B2407,[1]Store_Code!$A$2:$B$10,2,FALSE)</f>
        <v>Perth</v>
      </c>
      <c r="D2407">
        <f t="shared" si="37"/>
        <v>13</v>
      </c>
      <c r="E2407" t="s">
        <v>13</v>
      </c>
      <c r="F2407" t="s">
        <v>9</v>
      </c>
      <c r="G2407">
        <v>9012</v>
      </c>
    </row>
    <row r="2408" spans="1:10" x14ac:dyDescent="0.3">
      <c r="A2408" s="1">
        <v>44286</v>
      </c>
      <c r="B2408" t="s">
        <v>15</v>
      </c>
      <c r="C2408" t="str">
        <f>VLOOKUP(B2408,[1]Store_Code!$A$2:$B$10,2,FALSE)</f>
        <v>Aberdeen</v>
      </c>
      <c r="D2408">
        <f t="shared" si="37"/>
        <v>24</v>
      </c>
      <c r="E2408" t="s">
        <v>8</v>
      </c>
      <c r="F2408" t="s">
        <v>9</v>
      </c>
      <c r="G2408" s="15">
        <v>14611</v>
      </c>
      <c r="H2408" s="15"/>
      <c r="I2408" s="15"/>
      <c r="J2408" s="15"/>
    </row>
    <row r="2409" spans="1:10" x14ac:dyDescent="0.3">
      <c r="A2409" s="1">
        <v>44286</v>
      </c>
      <c r="B2409" t="s">
        <v>15</v>
      </c>
      <c r="C2409" t="str">
        <f>VLOOKUP(B2409,[1]Store_Code!$A$2:$B$10,2,FALSE)</f>
        <v>Aberdeen</v>
      </c>
      <c r="D2409">
        <f t="shared" si="37"/>
        <v>28</v>
      </c>
      <c r="E2409" t="s">
        <v>10</v>
      </c>
      <c r="F2409" t="s">
        <v>11</v>
      </c>
      <c r="G2409">
        <v>37164</v>
      </c>
    </row>
    <row r="2410" spans="1:10" x14ac:dyDescent="0.3">
      <c r="A2410" s="1">
        <v>44286</v>
      </c>
      <c r="B2410" t="s">
        <v>15</v>
      </c>
      <c r="C2410" t="str">
        <f>VLOOKUP(B2410,[1]Store_Code!$A$2:$B$10,2,FALSE)</f>
        <v>Aberdeen</v>
      </c>
      <c r="D2410">
        <f t="shared" si="37"/>
        <v>16</v>
      </c>
      <c r="E2410" t="s">
        <v>13</v>
      </c>
      <c r="F2410" t="s">
        <v>11</v>
      </c>
      <c r="G2410">
        <v>7442</v>
      </c>
    </row>
    <row r="2411" spans="1:10" x14ac:dyDescent="0.3">
      <c r="A2411" s="1">
        <v>44286</v>
      </c>
      <c r="B2411" t="s">
        <v>19</v>
      </c>
      <c r="C2411" t="str">
        <f>VLOOKUP(B2411,[1]Store_Code!$A$2:$B$10,2,FALSE)</f>
        <v>St Andrews</v>
      </c>
      <c r="D2411">
        <f t="shared" si="37"/>
        <v>15</v>
      </c>
      <c r="E2411" t="s">
        <v>8</v>
      </c>
      <c r="F2411" t="s">
        <v>11</v>
      </c>
      <c r="G2411">
        <v>5891</v>
      </c>
    </row>
    <row r="2412" spans="1:10" x14ac:dyDescent="0.3">
      <c r="A2412" s="1">
        <v>44286</v>
      </c>
      <c r="B2412" t="s">
        <v>19</v>
      </c>
      <c r="C2412" t="str">
        <f>VLOOKUP(B2412,[1]Store_Code!$A$2:$B$10,2,FALSE)</f>
        <v>St Andrews</v>
      </c>
      <c r="D2412">
        <f t="shared" si="37"/>
        <v>19</v>
      </c>
      <c r="E2412" t="s">
        <v>10</v>
      </c>
      <c r="F2412" t="s">
        <v>11</v>
      </c>
      <c r="G2412">
        <v>20998</v>
      </c>
    </row>
    <row r="2413" spans="1:10" x14ac:dyDescent="0.3">
      <c r="A2413" s="1">
        <v>44286</v>
      </c>
      <c r="B2413" t="s">
        <v>19</v>
      </c>
      <c r="C2413" t="str">
        <f>VLOOKUP(B2413,[1]Store_Code!$A$2:$B$10,2,FALSE)</f>
        <v>St Andrews</v>
      </c>
      <c r="D2413">
        <f t="shared" si="37"/>
        <v>10</v>
      </c>
      <c r="E2413" t="s">
        <v>13</v>
      </c>
      <c r="F2413" t="s">
        <v>11</v>
      </c>
      <c r="G2413">
        <v>6067</v>
      </c>
    </row>
    <row r="2414" spans="1:10" x14ac:dyDescent="0.3">
      <c r="A2414" s="1">
        <v>44286</v>
      </c>
      <c r="B2414" t="s">
        <v>23</v>
      </c>
      <c r="C2414" t="str">
        <f>VLOOKUP(B2414,[1]Store_Code!$A$2:$B$10,2,FALSE)</f>
        <v>Dundee</v>
      </c>
      <c r="D2414">
        <f t="shared" si="37"/>
        <v>23</v>
      </c>
      <c r="E2414" t="s">
        <v>8</v>
      </c>
      <c r="F2414" t="s">
        <v>11</v>
      </c>
      <c r="G2414">
        <v>10821</v>
      </c>
    </row>
    <row r="2415" spans="1:10" x14ac:dyDescent="0.3">
      <c r="A2415" s="1">
        <v>44286</v>
      </c>
      <c r="B2415" t="s">
        <v>23</v>
      </c>
      <c r="C2415" t="str">
        <f>VLOOKUP(B2415,[1]Store_Code!$A$2:$B$10,2,FALSE)</f>
        <v>Dundee</v>
      </c>
      <c r="D2415">
        <f t="shared" si="37"/>
        <v>30</v>
      </c>
      <c r="E2415" t="s">
        <v>10</v>
      </c>
      <c r="F2415" t="s">
        <v>11</v>
      </c>
      <c r="G2415">
        <v>40175</v>
      </c>
    </row>
    <row r="2416" spans="1:10" x14ac:dyDescent="0.3">
      <c r="A2416" s="1">
        <v>44286</v>
      </c>
      <c r="B2416" t="s">
        <v>23</v>
      </c>
      <c r="C2416" t="str">
        <f>VLOOKUP(B2416,[1]Store_Code!$A$2:$B$10,2,FALSE)</f>
        <v>Dundee</v>
      </c>
      <c r="D2416">
        <f t="shared" si="37"/>
        <v>22</v>
      </c>
      <c r="E2416" t="s">
        <v>13</v>
      </c>
      <c r="F2416" t="s">
        <v>11</v>
      </c>
      <c r="G2416">
        <v>8724</v>
      </c>
    </row>
    <row r="2417" spans="1:7" x14ac:dyDescent="0.3">
      <c r="A2417" s="1">
        <v>44286</v>
      </c>
      <c r="B2417" t="s">
        <v>26</v>
      </c>
      <c r="C2417" t="str">
        <f>VLOOKUP(B2417,[1]Store_Code!$A$2:$B$10,2,FALSE)</f>
        <v>Glasgow</v>
      </c>
      <c r="D2417">
        <f t="shared" si="37"/>
        <v>31</v>
      </c>
      <c r="E2417" t="s">
        <v>8</v>
      </c>
      <c r="F2417" t="s">
        <v>11</v>
      </c>
      <c r="G2417">
        <v>21915</v>
      </c>
    </row>
    <row r="2418" spans="1:7" x14ac:dyDescent="0.3">
      <c r="A2418" s="1">
        <v>44286</v>
      </c>
      <c r="B2418" t="s">
        <v>26</v>
      </c>
      <c r="C2418" t="str">
        <f>VLOOKUP(B2418,[1]Store_Code!$A$2:$B$10,2,FALSE)</f>
        <v>Glasgow</v>
      </c>
      <c r="D2418">
        <f t="shared" si="37"/>
        <v>44</v>
      </c>
      <c r="E2418" t="s">
        <v>10</v>
      </c>
      <c r="F2418" t="s">
        <v>11</v>
      </c>
      <c r="G2418">
        <v>94492</v>
      </c>
    </row>
    <row r="2419" spans="1:7" x14ac:dyDescent="0.3">
      <c r="A2419" s="1">
        <v>44286</v>
      </c>
      <c r="B2419" t="s">
        <v>26</v>
      </c>
      <c r="C2419" t="str">
        <f>VLOOKUP(B2419,[1]Store_Code!$A$2:$B$10,2,FALSE)</f>
        <v>Glasgow</v>
      </c>
      <c r="D2419">
        <f t="shared" si="37"/>
        <v>26</v>
      </c>
      <c r="E2419" t="s">
        <v>13</v>
      </c>
      <c r="F2419" t="s">
        <v>11</v>
      </c>
      <c r="G2419">
        <v>12908</v>
      </c>
    </row>
    <row r="2420" spans="1:7" x14ac:dyDescent="0.3">
      <c r="A2420" s="1">
        <v>44286</v>
      </c>
      <c r="B2420" t="s">
        <v>27</v>
      </c>
      <c r="C2420" t="str">
        <f>VLOOKUP(B2420,[1]Store_Code!$A$2:$B$10,2,FALSE)</f>
        <v>Dumfries</v>
      </c>
      <c r="D2420">
        <f t="shared" si="37"/>
        <v>13</v>
      </c>
      <c r="E2420" t="s">
        <v>8</v>
      </c>
      <c r="F2420" t="s">
        <v>11</v>
      </c>
      <c r="G2420">
        <v>7054</v>
      </c>
    </row>
    <row r="2421" spans="1:7" x14ac:dyDescent="0.3">
      <c r="A2421" s="1">
        <v>44286</v>
      </c>
      <c r="B2421" t="s">
        <v>27</v>
      </c>
      <c r="C2421" t="str">
        <f>VLOOKUP(B2421,[1]Store_Code!$A$2:$B$10,2,FALSE)</f>
        <v>Dumfries</v>
      </c>
      <c r="D2421">
        <f t="shared" si="37"/>
        <v>18</v>
      </c>
      <c r="E2421" t="s">
        <v>10</v>
      </c>
      <c r="F2421" t="s">
        <v>11</v>
      </c>
      <c r="G2421">
        <v>21427</v>
      </c>
    </row>
    <row r="2422" spans="1:7" x14ac:dyDescent="0.3">
      <c r="A2422" s="1">
        <v>44286</v>
      </c>
      <c r="B2422" t="s">
        <v>27</v>
      </c>
      <c r="C2422" t="str">
        <f>VLOOKUP(B2422,[1]Store_Code!$A$2:$B$10,2,FALSE)</f>
        <v>Dumfries</v>
      </c>
      <c r="D2422">
        <f t="shared" si="37"/>
        <v>9</v>
      </c>
      <c r="E2422" t="s">
        <v>13</v>
      </c>
      <c r="F2422" t="s">
        <v>11</v>
      </c>
      <c r="G2422">
        <v>3827</v>
      </c>
    </row>
    <row r="2423" spans="1:7" x14ac:dyDescent="0.3">
      <c r="A2423" s="1">
        <v>44286</v>
      </c>
      <c r="B2423" t="s">
        <v>28</v>
      </c>
      <c r="C2423" t="str">
        <f>VLOOKUP(B2423,[1]Store_Code!$A$2:$B$10,2,FALSE)</f>
        <v>Inverness</v>
      </c>
      <c r="D2423">
        <f t="shared" si="37"/>
        <v>22</v>
      </c>
      <c r="E2423" t="s">
        <v>8</v>
      </c>
      <c r="F2423" t="s">
        <v>11</v>
      </c>
      <c r="G2423">
        <v>9637</v>
      </c>
    </row>
    <row r="2424" spans="1:7" x14ac:dyDescent="0.3">
      <c r="A2424" s="1">
        <v>44286</v>
      </c>
      <c r="B2424" t="s">
        <v>28</v>
      </c>
      <c r="C2424" t="str">
        <f>VLOOKUP(B2424,[1]Store_Code!$A$2:$B$10,2,FALSE)</f>
        <v>Inverness</v>
      </c>
      <c r="D2424">
        <f t="shared" si="37"/>
        <v>20</v>
      </c>
      <c r="E2424" t="s">
        <v>10</v>
      </c>
      <c r="F2424" t="s">
        <v>11</v>
      </c>
      <c r="G2424">
        <v>34911</v>
      </c>
    </row>
    <row r="2425" spans="1:7" x14ac:dyDescent="0.3">
      <c r="A2425" s="1">
        <v>44286</v>
      </c>
      <c r="B2425" t="s">
        <v>28</v>
      </c>
      <c r="C2425" t="str">
        <f>VLOOKUP(B2425,[1]Store_Code!$A$2:$B$10,2,FALSE)</f>
        <v>Inverness</v>
      </c>
      <c r="D2425">
        <f t="shared" si="37"/>
        <v>20</v>
      </c>
      <c r="E2425" t="s">
        <v>13</v>
      </c>
      <c r="F2425" t="s">
        <v>11</v>
      </c>
      <c r="G2425">
        <v>6318</v>
      </c>
    </row>
    <row r="2426" spans="1:7" x14ac:dyDescent="0.3">
      <c r="A2426" s="1">
        <v>44286</v>
      </c>
      <c r="B2426" t="s">
        <v>29</v>
      </c>
      <c r="C2426" t="str">
        <f>VLOOKUP(B2426,[1]Store_Code!$A$2:$B$10,2,FALSE)</f>
        <v>Stirling</v>
      </c>
      <c r="D2426">
        <f t="shared" si="37"/>
        <v>22</v>
      </c>
      <c r="E2426" t="s">
        <v>8</v>
      </c>
      <c r="F2426" t="s">
        <v>11</v>
      </c>
      <c r="G2426">
        <v>8115</v>
      </c>
    </row>
    <row r="2427" spans="1:7" x14ac:dyDescent="0.3">
      <c r="A2427" s="1">
        <v>44286</v>
      </c>
      <c r="B2427" t="s">
        <v>29</v>
      </c>
      <c r="C2427" t="str">
        <f>VLOOKUP(B2427,[1]Store_Code!$A$2:$B$10,2,FALSE)</f>
        <v>Stirling</v>
      </c>
      <c r="D2427">
        <f t="shared" si="37"/>
        <v>21</v>
      </c>
      <c r="E2427" t="s">
        <v>10</v>
      </c>
      <c r="F2427" t="s">
        <v>11</v>
      </c>
      <c r="G2427">
        <v>28123</v>
      </c>
    </row>
    <row r="2428" spans="1:7" x14ac:dyDescent="0.3">
      <c r="A2428" s="1">
        <v>44286</v>
      </c>
      <c r="B2428" t="s">
        <v>29</v>
      </c>
      <c r="C2428" t="str">
        <f>VLOOKUP(B2428,[1]Store_Code!$A$2:$B$10,2,FALSE)</f>
        <v>Stirling</v>
      </c>
      <c r="D2428">
        <f t="shared" si="37"/>
        <v>15.7</v>
      </c>
      <c r="E2428" t="s">
        <v>13</v>
      </c>
      <c r="F2428" t="s">
        <v>11</v>
      </c>
      <c r="G2428">
        <v>6333</v>
      </c>
    </row>
    <row r="2429" spans="1:7" x14ac:dyDescent="0.3">
      <c r="A2429" s="1">
        <v>44286</v>
      </c>
      <c r="B2429" t="s">
        <v>30</v>
      </c>
      <c r="C2429" t="str">
        <f>VLOOKUP(B2429,[1]Store_Code!$A$2:$B$10,2,FALSE)</f>
        <v>Edinburgh</v>
      </c>
      <c r="D2429">
        <f t="shared" si="37"/>
        <v>29</v>
      </c>
      <c r="E2429" t="s">
        <v>8</v>
      </c>
      <c r="F2429" t="s">
        <v>11</v>
      </c>
      <c r="G2429">
        <v>13526</v>
      </c>
    </row>
    <row r="2430" spans="1:7" x14ac:dyDescent="0.3">
      <c r="A2430" s="1">
        <v>44286</v>
      </c>
      <c r="B2430" t="s">
        <v>30</v>
      </c>
      <c r="C2430" t="str">
        <f>VLOOKUP(B2430,[1]Store_Code!$A$2:$B$10,2,FALSE)</f>
        <v>Edinburgh</v>
      </c>
      <c r="D2430">
        <f t="shared" si="37"/>
        <v>39</v>
      </c>
      <c r="E2430" t="s">
        <v>10</v>
      </c>
      <c r="F2430" t="s">
        <v>11</v>
      </c>
      <c r="G2430">
        <v>60263</v>
      </c>
    </row>
    <row r="2431" spans="1:7" x14ac:dyDescent="0.3">
      <c r="A2431" s="1">
        <v>44286</v>
      </c>
      <c r="B2431" t="s">
        <v>30</v>
      </c>
      <c r="C2431" t="str">
        <f>VLOOKUP(B2431,[1]Store_Code!$A$2:$B$10,2,FALSE)</f>
        <v>Edinburgh</v>
      </c>
      <c r="D2431">
        <f t="shared" si="37"/>
        <v>24</v>
      </c>
      <c r="E2431" t="s">
        <v>13</v>
      </c>
      <c r="F2431" t="s">
        <v>11</v>
      </c>
      <c r="G2431">
        <v>9498</v>
      </c>
    </row>
  </sheetData>
  <autoFilter ref="A1:F2431" xr:uid="{00000000-0001-0000-0000-000000000000}"/>
  <pageMargins left="0.75" right="0.75" top="1" bottom="1" header="0.5" footer="0.5"/>
  <pageSetup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E6B7C-67B6-490E-9694-AA555A3DF20F}">
  <dimension ref="A1:Q2431"/>
  <sheetViews>
    <sheetView zoomScale="80" zoomScaleNormal="80" workbookViewId="0">
      <selection activeCell="E36" sqref="E36"/>
    </sheetView>
  </sheetViews>
  <sheetFormatPr defaultColWidth="11.09765625" defaultRowHeight="15.6" x14ac:dyDescent="0.3"/>
  <cols>
    <col min="1" max="1" width="11.5" bestFit="1" customWidth="1"/>
    <col min="2" max="2" width="6.5" customWidth="1"/>
    <col min="3" max="3" width="9.8984375" customWidth="1"/>
    <col min="4" max="4" width="7.59765625" customWidth="1"/>
    <col min="5" max="5" width="15.3984375" customWidth="1"/>
    <col min="6" max="6" width="6" customWidth="1"/>
    <col min="7" max="7" width="9" customWidth="1"/>
    <col min="8" max="10" width="11.09765625" customWidth="1"/>
    <col min="11" max="11" width="18.3984375" customWidth="1"/>
    <col min="13" max="13" width="19" bestFit="1" customWidth="1"/>
    <col min="14" max="14" width="18.69921875" bestFit="1" customWidth="1"/>
    <col min="15" max="15" width="5.09765625" bestFit="1" customWidth="1"/>
    <col min="16" max="16" width="10.09765625" bestFit="1" customWidth="1"/>
    <col min="17" max="17" width="11" bestFit="1" customWidth="1"/>
    <col min="18" max="18" width="4.8984375" bestFit="1" customWidth="1"/>
    <col min="19" max="33" width="2.8984375" bestFit="1" customWidth="1"/>
    <col min="34" max="34" width="11" bestFit="1" customWidth="1"/>
    <col min="35" max="39" width="5" bestFit="1" customWidth="1"/>
    <col min="40" max="41" width="6" bestFit="1" customWidth="1"/>
    <col min="42" max="42" width="15" bestFit="1" customWidth="1"/>
    <col min="43" max="43" width="10.8984375" bestFit="1" customWidth="1"/>
    <col min="44" max="44" width="15" bestFit="1" customWidth="1"/>
    <col min="45" max="45" width="10.8984375" bestFit="1" customWidth="1"/>
  </cols>
  <sheetData>
    <row r="1" spans="1:17" x14ac:dyDescent="0.3">
      <c r="A1" t="s">
        <v>0</v>
      </c>
      <c r="B1" t="s">
        <v>1</v>
      </c>
      <c r="C1" t="s">
        <v>2</v>
      </c>
      <c r="D1" t="s">
        <v>3</v>
      </c>
      <c r="E1" t="s">
        <v>4</v>
      </c>
      <c r="F1" t="s">
        <v>5</v>
      </c>
      <c r="G1" t="s">
        <v>6</v>
      </c>
    </row>
    <row r="2" spans="1:17" x14ac:dyDescent="0.3">
      <c r="A2" s="1">
        <v>44197</v>
      </c>
      <c r="B2" t="s">
        <v>7</v>
      </c>
      <c r="C2" t="str">
        <f>VLOOKUP(B2,[1]Store_Code!$A$2:$B$10,2,FALSE)</f>
        <v>Perth</v>
      </c>
      <c r="D2">
        <f t="shared" ref="D2:D65" si="0">INDEX($I$4:$K$12,MATCH(C2,$H$4:$H$12,0),MATCH(E2,I$3:K$3,0))</f>
        <v>18</v>
      </c>
      <c r="E2" t="s">
        <v>8</v>
      </c>
      <c r="F2" t="s">
        <v>9</v>
      </c>
      <c r="G2">
        <v>9690</v>
      </c>
      <c r="M2" s="43" t="s">
        <v>70</v>
      </c>
      <c r="N2" s="43" t="s">
        <v>67</v>
      </c>
    </row>
    <row r="3" spans="1:17" x14ac:dyDescent="0.3">
      <c r="A3" s="1">
        <v>44197</v>
      </c>
      <c r="B3" t="s">
        <v>7</v>
      </c>
      <c r="C3" t="str">
        <f>VLOOKUP(B3,[1]Store_Code!$A$2:$B$10,2,FALSE)</f>
        <v>Perth</v>
      </c>
      <c r="D3">
        <f t="shared" si="0"/>
        <v>19</v>
      </c>
      <c r="E3" t="s">
        <v>10</v>
      </c>
      <c r="F3" t="s">
        <v>11</v>
      </c>
      <c r="G3">
        <v>22029</v>
      </c>
      <c r="H3" s="2" t="s">
        <v>12</v>
      </c>
      <c r="I3" s="2" t="s">
        <v>10</v>
      </c>
      <c r="J3" s="2" t="s">
        <v>13</v>
      </c>
      <c r="K3" s="2" t="s">
        <v>8</v>
      </c>
      <c r="M3" s="43" t="s">
        <v>68</v>
      </c>
      <c r="N3" t="s">
        <v>8</v>
      </c>
      <c r="O3" t="s">
        <v>10</v>
      </c>
      <c r="P3" t="s">
        <v>13</v>
      </c>
      <c r="Q3" t="s">
        <v>69</v>
      </c>
    </row>
    <row r="4" spans="1:17" x14ac:dyDescent="0.3">
      <c r="A4" s="1">
        <v>44197</v>
      </c>
      <c r="B4" t="s">
        <v>7</v>
      </c>
      <c r="C4" t="str">
        <f>VLOOKUP(B4,[1]Store_Code!$A$2:$B$10,2,FALSE)</f>
        <v>Perth</v>
      </c>
      <c r="D4">
        <f t="shared" si="0"/>
        <v>13</v>
      </c>
      <c r="E4" t="s">
        <v>13</v>
      </c>
      <c r="F4" t="s">
        <v>9</v>
      </c>
      <c r="G4">
        <v>16309</v>
      </c>
      <c r="H4" s="3" t="s">
        <v>14</v>
      </c>
      <c r="I4" s="4">
        <v>44</v>
      </c>
      <c r="J4" s="4">
        <v>26</v>
      </c>
      <c r="K4" s="4">
        <v>31</v>
      </c>
      <c r="M4" s="44" t="s">
        <v>18</v>
      </c>
      <c r="N4" s="8">
        <v>13</v>
      </c>
      <c r="O4" s="8">
        <v>18</v>
      </c>
      <c r="P4" s="8">
        <v>9</v>
      </c>
      <c r="Q4" s="8">
        <v>13.333333333333334</v>
      </c>
    </row>
    <row r="5" spans="1:17" x14ac:dyDescent="0.3">
      <c r="A5" s="1">
        <v>44197</v>
      </c>
      <c r="B5" t="s">
        <v>15</v>
      </c>
      <c r="C5" t="str">
        <f>VLOOKUP(B5,[1]Store_Code!$A$2:$B$10,2,FALSE)</f>
        <v>Aberdeen</v>
      </c>
      <c r="D5">
        <f t="shared" si="0"/>
        <v>24</v>
      </c>
      <c r="E5" t="s">
        <v>8</v>
      </c>
      <c r="F5" t="s">
        <v>9</v>
      </c>
      <c r="G5">
        <v>14402</v>
      </c>
      <c r="H5" s="3" t="s">
        <v>16</v>
      </c>
      <c r="I5" s="4">
        <v>19</v>
      </c>
      <c r="J5" s="4">
        <v>13</v>
      </c>
      <c r="K5" s="4">
        <v>18</v>
      </c>
      <c r="M5" s="44" t="s">
        <v>17</v>
      </c>
      <c r="N5" s="8">
        <v>15</v>
      </c>
      <c r="O5" s="8">
        <v>19</v>
      </c>
      <c r="P5" s="8">
        <v>10</v>
      </c>
      <c r="Q5" s="8">
        <v>14.666666666666666</v>
      </c>
    </row>
    <row r="6" spans="1:17" x14ac:dyDescent="0.3">
      <c r="A6" s="1">
        <v>44197</v>
      </c>
      <c r="B6" t="s">
        <v>15</v>
      </c>
      <c r="C6" t="str">
        <f>VLOOKUP(B6,[1]Store_Code!$A$2:$B$10,2,FALSE)</f>
        <v>Aberdeen</v>
      </c>
      <c r="D6">
        <f t="shared" si="0"/>
        <v>28</v>
      </c>
      <c r="E6" t="s">
        <v>10</v>
      </c>
      <c r="F6" t="s">
        <v>11</v>
      </c>
      <c r="G6">
        <v>34675</v>
      </c>
      <c r="H6" s="3" t="s">
        <v>17</v>
      </c>
      <c r="I6" s="4">
        <v>19</v>
      </c>
      <c r="J6" s="4">
        <v>10</v>
      </c>
      <c r="K6" s="4">
        <v>15</v>
      </c>
      <c r="M6" s="44" t="s">
        <v>16</v>
      </c>
      <c r="N6" s="8">
        <v>18</v>
      </c>
      <c r="O6" s="8">
        <v>19</v>
      </c>
      <c r="P6" s="8">
        <v>13</v>
      </c>
      <c r="Q6" s="8">
        <v>16.666666666666668</v>
      </c>
    </row>
    <row r="7" spans="1:17" x14ac:dyDescent="0.3">
      <c r="A7" s="1">
        <v>44197</v>
      </c>
      <c r="B7" t="s">
        <v>15</v>
      </c>
      <c r="C7" t="str">
        <f>VLOOKUP(B7,[1]Store_Code!$A$2:$B$10,2,FALSE)</f>
        <v>Aberdeen</v>
      </c>
      <c r="D7">
        <f t="shared" si="0"/>
        <v>16</v>
      </c>
      <c r="E7" t="s">
        <v>13</v>
      </c>
      <c r="F7" t="s">
        <v>9</v>
      </c>
      <c r="G7">
        <v>17554</v>
      </c>
      <c r="H7" s="3" t="s">
        <v>18</v>
      </c>
      <c r="I7" s="4">
        <v>18</v>
      </c>
      <c r="J7" s="4">
        <v>9</v>
      </c>
      <c r="K7" s="4">
        <v>13</v>
      </c>
      <c r="M7" s="44" t="s">
        <v>22</v>
      </c>
      <c r="N7" s="8">
        <v>22</v>
      </c>
      <c r="O7" s="8">
        <v>21</v>
      </c>
      <c r="P7" s="8">
        <v>15.700000000000026</v>
      </c>
      <c r="Q7" s="8">
        <v>19.566666666666606</v>
      </c>
    </row>
    <row r="8" spans="1:17" x14ac:dyDescent="0.3">
      <c r="A8" s="1">
        <v>44197</v>
      </c>
      <c r="B8" t="s">
        <v>19</v>
      </c>
      <c r="C8" t="str">
        <f>VLOOKUP(B8,[1]Store_Code!$A$2:$B$10,2,FALSE)</f>
        <v>St Andrews</v>
      </c>
      <c r="D8">
        <f t="shared" si="0"/>
        <v>15</v>
      </c>
      <c r="E8" t="s">
        <v>8</v>
      </c>
      <c r="F8" t="s">
        <v>9</v>
      </c>
      <c r="G8">
        <v>7471</v>
      </c>
      <c r="H8" s="3" t="s">
        <v>20</v>
      </c>
      <c r="I8" s="4">
        <v>39</v>
      </c>
      <c r="J8" s="4">
        <v>24</v>
      </c>
      <c r="K8" s="4">
        <v>29</v>
      </c>
      <c r="M8" s="44" t="s">
        <v>24</v>
      </c>
      <c r="N8" s="8">
        <v>22</v>
      </c>
      <c r="O8" s="8">
        <v>20</v>
      </c>
      <c r="P8" s="8">
        <v>20</v>
      </c>
      <c r="Q8" s="8">
        <v>20.666666666666668</v>
      </c>
    </row>
    <row r="9" spans="1:17" x14ac:dyDescent="0.3">
      <c r="A9" s="1">
        <v>44197</v>
      </c>
      <c r="B9" t="s">
        <v>19</v>
      </c>
      <c r="C9" t="str">
        <f>VLOOKUP(B9,[1]Store_Code!$A$2:$B$10,2,FALSE)</f>
        <v>St Andrews</v>
      </c>
      <c r="D9">
        <f t="shared" si="0"/>
        <v>19</v>
      </c>
      <c r="E9" t="s">
        <v>10</v>
      </c>
      <c r="F9" t="s">
        <v>11</v>
      </c>
      <c r="G9">
        <v>17476</v>
      </c>
      <c r="H9" s="3" t="s">
        <v>21</v>
      </c>
      <c r="I9" s="4">
        <v>28</v>
      </c>
      <c r="J9" s="4">
        <v>16</v>
      </c>
      <c r="K9" s="4">
        <v>24</v>
      </c>
      <c r="M9" s="44" t="s">
        <v>21</v>
      </c>
      <c r="N9" s="8">
        <v>24</v>
      </c>
      <c r="O9" s="8">
        <v>28</v>
      </c>
      <c r="P9" s="8">
        <v>16</v>
      </c>
      <c r="Q9" s="8">
        <v>22.666666666666668</v>
      </c>
    </row>
    <row r="10" spans="1:17" x14ac:dyDescent="0.3">
      <c r="A10" s="1">
        <v>44197</v>
      </c>
      <c r="B10" t="s">
        <v>19</v>
      </c>
      <c r="C10" t="str">
        <f>VLOOKUP(B10,[1]Store_Code!$A$2:$B$10,2,FALSE)</f>
        <v>St Andrews</v>
      </c>
      <c r="D10">
        <f t="shared" si="0"/>
        <v>10</v>
      </c>
      <c r="E10" t="s">
        <v>13</v>
      </c>
      <c r="F10" t="s">
        <v>9</v>
      </c>
      <c r="G10">
        <v>11059</v>
      </c>
      <c r="H10" s="3" t="s">
        <v>22</v>
      </c>
      <c r="I10" s="4">
        <v>21</v>
      </c>
      <c r="J10" s="4">
        <v>15.7</v>
      </c>
      <c r="K10" s="4">
        <v>22</v>
      </c>
      <c r="M10" s="44" t="s">
        <v>25</v>
      </c>
      <c r="N10" s="8">
        <v>23</v>
      </c>
      <c r="O10" s="8">
        <v>30</v>
      </c>
      <c r="P10" s="8">
        <v>22</v>
      </c>
      <c r="Q10" s="8">
        <v>25</v>
      </c>
    </row>
    <row r="11" spans="1:17" x14ac:dyDescent="0.3">
      <c r="A11" s="1">
        <v>44197</v>
      </c>
      <c r="B11" t="s">
        <v>23</v>
      </c>
      <c r="C11" t="str">
        <f>VLOOKUP(B11,[1]Store_Code!$A$2:$B$10,2,FALSE)</f>
        <v>Dundee</v>
      </c>
      <c r="D11">
        <f t="shared" si="0"/>
        <v>23</v>
      </c>
      <c r="E11" t="s">
        <v>8</v>
      </c>
      <c r="F11" t="s">
        <v>9</v>
      </c>
      <c r="G11">
        <v>14704</v>
      </c>
      <c r="H11" s="3" t="s">
        <v>24</v>
      </c>
      <c r="I11" s="4">
        <v>20</v>
      </c>
      <c r="J11" s="4">
        <v>20</v>
      </c>
      <c r="K11" s="4">
        <v>22</v>
      </c>
      <c r="M11" s="44" t="s">
        <v>20</v>
      </c>
      <c r="N11" s="8">
        <v>29</v>
      </c>
      <c r="O11" s="8">
        <v>39</v>
      </c>
      <c r="P11" s="8">
        <v>24</v>
      </c>
      <c r="Q11" s="8">
        <v>30.666666666666668</v>
      </c>
    </row>
    <row r="12" spans="1:17" x14ac:dyDescent="0.3">
      <c r="A12" s="1">
        <v>44197</v>
      </c>
      <c r="B12" t="s">
        <v>23</v>
      </c>
      <c r="C12" t="str">
        <f>VLOOKUP(B12,[1]Store_Code!$A$2:$B$10,2,FALSE)</f>
        <v>Dundee</v>
      </c>
      <c r="D12">
        <f t="shared" si="0"/>
        <v>30</v>
      </c>
      <c r="E12" t="s">
        <v>10</v>
      </c>
      <c r="F12" t="s">
        <v>11</v>
      </c>
      <c r="G12">
        <v>33437</v>
      </c>
      <c r="H12" s="3" t="s">
        <v>25</v>
      </c>
      <c r="I12" s="4">
        <v>30</v>
      </c>
      <c r="J12" s="4">
        <v>22</v>
      </c>
      <c r="K12" s="4">
        <v>23</v>
      </c>
      <c r="M12" s="44" t="s">
        <v>14</v>
      </c>
      <c r="N12" s="8">
        <v>31</v>
      </c>
      <c r="O12" s="8">
        <v>44</v>
      </c>
      <c r="P12" s="8">
        <v>26</v>
      </c>
      <c r="Q12" s="8">
        <v>33.666666666666664</v>
      </c>
    </row>
    <row r="13" spans="1:17" x14ac:dyDescent="0.3">
      <c r="A13" s="1">
        <v>44197</v>
      </c>
      <c r="B13" t="s">
        <v>23</v>
      </c>
      <c r="C13" t="str">
        <f>VLOOKUP(B13,[1]Store_Code!$A$2:$B$10,2,FALSE)</f>
        <v>Dundee</v>
      </c>
      <c r="D13">
        <f t="shared" si="0"/>
        <v>22</v>
      </c>
      <c r="E13" t="s">
        <v>13</v>
      </c>
      <c r="F13" t="s">
        <v>9</v>
      </c>
      <c r="G13">
        <v>17492</v>
      </c>
      <c r="M13" s="44" t="s">
        <v>69</v>
      </c>
      <c r="N13" s="8">
        <v>21.888888888888889</v>
      </c>
      <c r="O13" s="8">
        <v>26.444444444444443</v>
      </c>
      <c r="P13" s="8">
        <v>17.300000000000082</v>
      </c>
      <c r="Q13" s="8">
        <v>21.877777777777773</v>
      </c>
    </row>
    <row r="14" spans="1:17" x14ac:dyDescent="0.3">
      <c r="A14" s="1">
        <v>44197</v>
      </c>
      <c r="B14" t="s">
        <v>26</v>
      </c>
      <c r="C14" t="str">
        <f>VLOOKUP(B14,[1]Store_Code!$A$2:$B$10,2,FALSE)</f>
        <v>Glasgow</v>
      </c>
      <c r="D14">
        <f t="shared" si="0"/>
        <v>31</v>
      </c>
      <c r="E14" t="s">
        <v>8</v>
      </c>
      <c r="F14" t="s">
        <v>9</v>
      </c>
      <c r="G14">
        <v>30741</v>
      </c>
    </row>
    <row r="15" spans="1:17" x14ac:dyDescent="0.3">
      <c r="A15" s="1">
        <v>44197</v>
      </c>
      <c r="B15" t="s">
        <v>26</v>
      </c>
      <c r="C15" t="str">
        <f>VLOOKUP(B15,[1]Store_Code!$A$2:$B$10,2,FALSE)</f>
        <v>Glasgow</v>
      </c>
      <c r="D15">
        <f t="shared" si="0"/>
        <v>44</v>
      </c>
      <c r="E15" t="s">
        <v>10</v>
      </c>
      <c r="F15" t="s">
        <v>11</v>
      </c>
      <c r="G15">
        <v>78644</v>
      </c>
    </row>
    <row r="16" spans="1:17" x14ac:dyDescent="0.3">
      <c r="A16" s="1">
        <v>44197</v>
      </c>
      <c r="B16" t="s">
        <v>26</v>
      </c>
      <c r="C16" t="str">
        <f>VLOOKUP(B16,[1]Store_Code!$A$2:$B$10,2,FALSE)</f>
        <v>Glasgow</v>
      </c>
      <c r="D16">
        <f t="shared" si="0"/>
        <v>26</v>
      </c>
      <c r="E16" t="s">
        <v>13</v>
      </c>
      <c r="F16" t="s">
        <v>9</v>
      </c>
      <c r="G16">
        <v>27869</v>
      </c>
    </row>
    <row r="17" spans="1:7" x14ac:dyDescent="0.3">
      <c r="A17" s="1">
        <v>44197</v>
      </c>
      <c r="B17" t="s">
        <v>27</v>
      </c>
      <c r="C17" t="str">
        <f>VLOOKUP(B17,[1]Store_Code!$A$2:$B$10,2,FALSE)</f>
        <v>Dumfries</v>
      </c>
      <c r="D17">
        <f t="shared" si="0"/>
        <v>13</v>
      </c>
      <c r="E17" t="s">
        <v>8</v>
      </c>
      <c r="F17" t="s">
        <v>9</v>
      </c>
      <c r="G17">
        <v>9585</v>
      </c>
    </row>
    <row r="18" spans="1:7" x14ac:dyDescent="0.3">
      <c r="A18" s="1">
        <v>44197</v>
      </c>
      <c r="B18" t="s">
        <v>27</v>
      </c>
      <c r="C18" t="str">
        <f>VLOOKUP(B18,[1]Store_Code!$A$2:$B$10,2,FALSE)</f>
        <v>Dumfries</v>
      </c>
      <c r="D18">
        <f t="shared" si="0"/>
        <v>18</v>
      </c>
      <c r="E18" t="s">
        <v>10</v>
      </c>
      <c r="F18" t="s">
        <v>11</v>
      </c>
      <c r="G18">
        <v>17833</v>
      </c>
    </row>
    <row r="19" spans="1:7" x14ac:dyDescent="0.3">
      <c r="A19" s="1">
        <v>44197</v>
      </c>
      <c r="B19" t="s">
        <v>27</v>
      </c>
      <c r="C19" t="str">
        <f>VLOOKUP(B19,[1]Store_Code!$A$2:$B$10,2,FALSE)</f>
        <v>Dumfries</v>
      </c>
      <c r="D19">
        <f t="shared" si="0"/>
        <v>9</v>
      </c>
      <c r="E19" t="s">
        <v>13</v>
      </c>
      <c r="F19" t="s">
        <v>9</v>
      </c>
      <c r="G19">
        <v>7673</v>
      </c>
    </row>
    <row r="20" spans="1:7" x14ac:dyDescent="0.3">
      <c r="A20" s="1">
        <v>44197</v>
      </c>
      <c r="B20" t="s">
        <v>28</v>
      </c>
      <c r="C20" t="str">
        <f>VLOOKUP(B20,[1]Store_Code!$A$2:$B$10,2,FALSE)</f>
        <v>Inverness</v>
      </c>
      <c r="D20">
        <f t="shared" si="0"/>
        <v>22</v>
      </c>
      <c r="E20" t="s">
        <v>8</v>
      </c>
      <c r="F20" t="s">
        <v>9</v>
      </c>
      <c r="G20">
        <v>13407</v>
      </c>
    </row>
    <row r="21" spans="1:7" x14ac:dyDescent="0.3">
      <c r="A21" s="1">
        <v>44197</v>
      </c>
      <c r="B21" t="s">
        <v>28</v>
      </c>
      <c r="C21" t="str">
        <f>VLOOKUP(B21,[1]Store_Code!$A$2:$B$10,2,FALSE)</f>
        <v>Inverness</v>
      </c>
      <c r="D21">
        <f t="shared" si="0"/>
        <v>20</v>
      </c>
      <c r="E21" t="s">
        <v>10</v>
      </c>
      <c r="F21" t="s">
        <v>11</v>
      </c>
      <c r="G21">
        <v>29056</v>
      </c>
    </row>
    <row r="22" spans="1:7" x14ac:dyDescent="0.3">
      <c r="A22" s="1">
        <v>44197</v>
      </c>
      <c r="B22" t="s">
        <v>28</v>
      </c>
      <c r="C22" t="str">
        <f>VLOOKUP(B22,[1]Store_Code!$A$2:$B$10,2,FALSE)</f>
        <v>Inverness</v>
      </c>
      <c r="D22">
        <f t="shared" si="0"/>
        <v>20</v>
      </c>
      <c r="E22" t="s">
        <v>13</v>
      </c>
      <c r="F22" t="s">
        <v>9</v>
      </c>
      <c r="G22">
        <v>13892</v>
      </c>
    </row>
    <row r="23" spans="1:7" x14ac:dyDescent="0.3">
      <c r="A23" s="1">
        <v>44197</v>
      </c>
      <c r="B23" t="s">
        <v>29</v>
      </c>
      <c r="C23" t="str">
        <f>VLOOKUP(B23,[1]Store_Code!$A$2:$B$10,2,FALSE)</f>
        <v>Stirling</v>
      </c>
      <c r="D23">
        <f t="shared" si="0"/>
        <v>22</v>
      </c>
      <c r="E23" t="s">
        <v>8</v>
      </c>
      <c r="F23" t="s">
        <v>9</v>
      </c>
      <c r="G23">
        <v>13069</v>
      </c>
    </row>
    <row r="24" spans="1:7" x14ac:dyDescent="0.3">
      <c r="A24" s="1">
        <v>44197</v>
      </c>
      <c r="B24" t="s">
        <v>29</v>
      </c>
      <c r="C24" t="str">
        <f>VLOOKUP(B24,[1]Store_Code!$A$2:$B$10,2,FALSE)</f>
        <v>Stirling</v>
      </c>
      <c r="D24">
        <f t="shared" si="0"/>
        <v>21</v>
      </c>
      <c r="E24" t="s">
        <v>10</v>
      </c>
      <c r="F24" t="s">
        <v>9</v>
      </c>
      <c r="G24">
        <v>23595</v>
      </c>
    </row>
    <row r="25" spans="1:7" x14ac:dyDescent="0.3">
      <c r="A25" s="1">
        <v>44197</v>
      </c>
      <c r="B25" t="s">
        <v>29</v>
      </c>
      <c r="C25" t="str">
        <f>VLOOKUP(B25,[1]Store_Code!$A$2:$B$10,2,FALSE)</f>
        <v>Stirling</v>
      </c>
      <c r="D25" s="8">
        <f t="shared" si="0"/>
        <v>15.7</v>
      </c>
      <c r="E25" t="s">
        <v>13</v>
      </c>
      <c r="F25" t="s">
        <v>9</v>
      </c>
      <c r="G25">
        <v>16927</v>
      </c>
    </row>
    <row r="26" spans="1:7" x14ac:dyDescent="0.3">
      <c r="A26" s="1">
        <v>44197</v>
      </c>
      <c r="B26" t="s">
        <v>30</v>
      </c>
      <c r="C26" t="str">
        <f>VLOOKUP(B26,[1]Store_Code!$A$2:$B$10,2,FALSE)</f>
        <v>Edinburgh</v>
      </c>
      <c r="D26">
        <f t="shared" si="0"/>
        <v>29</v>
      </c>
      <c r="E26" t="s">
        <v>8</v>
      </c>
      <c r="F26" t="s">
        <v>9</v>
      </c>
      <c r="G26">
        <v>18380</v>
      </c>
    </row>
    <row r="27" spans="1:7" x14ac:dyDescent="0.3">
      <c r="A27" s="1">
        <v>44197</v>
      </c>
      <c r="B27" t="s">
        <v>30</v>
      </c>
      <c r="C27" t="str">
        <f>VLOOKUP(B27,[1]Store_Code!$A$2:$B$10,2,FALSE)</f>
        <v>Edinburgh</v>
      </c>
      <c r="D27">
        <f t="shared" si="0"/>
        <v>39</v>
      </c>
      <c r="E27" t="s">
        <v>10</v>
      </c>
      <c r="F27" t="s">
        <v>11</v>
      </c>
      <c r="G27">
        <v>50155</v>
      </c>
    </row>
    <row r="28" spans="1:7" x14ac:dyDescent="0.3">
      <c r="A28" s="1">
        <v>44197</v>
      </c>
      <c r="B28" t="s">
        <v>30</v>
      </c>
      <c r="C28" t="str">
        <f>VLOOKUP(B28,[1]Store_Code!$A$2:$B$10,2,FALSE)</f>
        <v>Edinburgh</v>
      </c>
      <c r="D28">
        <f t="shared" si="0"/>
        <v>24</v>
      </c>
      <c r="E28" t="s">
        <v>13</v>
      </c>
      <c r="F28" t="s">
        <v>9</v>
      </c>
      <c r="G28">
        <v>25391</v>
      </c>
    </row>
    <row r="29" spans="1:7" x14ac:dyDescent="0.3">
      <c r="A29" s="1">
        <v>44198</v>
      </c>
      <c r="B29" t="s">
        <v>7</v>
      </c>
      <c r="C29" t="str">
        <f>VLOOKUP(B29,[1]Store_Code!$A$2:$B$10,2,FALSE)</f>
        <v>Perth</v>
      </c>
      <c r="D29">
        <f t="shared" si="0"/>
        <v>18</v>
      </c>
      <c r="E29" t="s">
        <v>8</v>
      </c>
      <c r="F29" t="s">
        <v>9</v>
      </c>
      <c r="G29">
        <v>9583</v>
      </c>
    </row>
    <row r="30" spans="1:7" x14ac:dyDescent="0.3">
      <c r="A30" s="1">
        <v>44198</v>
      </c>
      <c r="B30" t="s">
        <v>7</v>
      </c>
      <c r="C30" t="str">
        <f>VLOOKUP(B30,[1]Store_Code!$A$2:$B$10,2,FALSE)</f>
        <v>Perth</v>
      </c>
      <c r="D30">
        <f t="shared" si="0"/>
        <v>19</v>
      </c>
      <c r="E30" t="s">
        <v>10</v>
      </c>
      <c r="F30" t="s">
        <v>11</v>
      </c>
      <c r="G30">
        <v>20875</v>
      </c>
    </row>
    <row r="31" spans="1:7" x14ac:dyDescent="0.3">
      <c r="A31" s="1">
        <v>44198</v>
      </c>
      <c r="B31" t="s">
        <v>7</v>
      </c>
      <c r="C31" t="str">
        <f>VLOOKUP(B31,[1]Store_Code!$A$2:$B$10,2,FALSE)</f>
        <v>Perth</v>
      </c>
      <c r="D31">
        <f t="shared" si="0"/>
        <v>13</v>
      </c>
      <c r="E31" t="s">
        <v>13</v>
      </c>
      <c r="F31" t="s">
        <v>9</v>
      </c>
      <c r="G31">
        <v>12802</v>
      </c>
    </row>
    <row r="32" spans="1:7" x14ac:dyDescent="0.3">
      <c r="A32" s="1">
        <v>44198</v>
      </c>
      <c r="B32" t="s">
        <v>15</v>
      </c>
      <c r="C32" t="str">
        <f>VLOOKUP(B32,[1]Store_Code!$A$2:$B$10,2,FALSE)</f>
        <v>Aberdeen</v>
      </c>
      <c r="D32">
        <f t="shared" si="0"/>
        <v>24</v>
      </c>
      <c r="E32" t="s">
        <v>8</v>
      </c>
      <c r="F32" t="s">
        <v>9</v>
      </c>
      <c r="G32">
        <v>14234</v>
      </c>
    </row>
    <row r="33" spans="1:7" x14ac:dyDescent="0.3">
      <c r="A33" s="1">
        <v>44198</v>
      </c>
      <c r="B33" t="s">
        <v>15</v>
      </c>
      <c r="C33" t="str">
        <f>VLOOKUP(B33,[1]Store_Code!$A$2:$B$10,2,FALSE)</f>
        <v>Aberdeen</v>
      </c>
      <c r="D33">
        <f t="shared" si="0"/>
        <v>28</v>
      </c>
      <c r="E33" t="s">
        <v>10</v>
      </c>
      <c r="F33" t="s">
        <v>11</v>
      </c>
      <c r="G33">
        <v>32859</v>
      </c>
    </row>
    <row r="34" spans="1:7" x14ac:dyDescent="0.3">
      <c r="A34" s="1">
        <v>44198</v>
      </c>
      <c r="B34" t="s">
        <v>15</v>
      </c>
      <c r="C34" t="str">
        <f>VLOOKUP(B34,[1]Store_Code!$A$2:$B$10,2,FALSE)</f>
        <v>Aberdeen</v>
      </c>
      <c r="D34">
        <f t="shared" si="0"/>
        <v>16</v>
      </c>
      <c r="E34" t="s">
        <v>13</v>
      </c>
      <c r="F34" t="s">
        <v>9</v>
      </c>
      <c r="G34">
        <v>13779</v>
      </c>
    </row>
    <row r="35" spans="1:7" x14ac:dyDescent="0.3">
      <c r="A35" s="1">
        <v>44198</v>
      </c>
      <c r="B35" t="s">
        <v>19</v>
      </c>
      <c r="C35" t="str">
        <f>VLOOKUP(B35,[1]Store_Code!$A$2:$B$10,2,FALSE)</f>
        <v>St Andrews</v>
      </c>
      <c r="D35">
        <f t="shared" si="0"/>
        <v>15</v>
      </c>
      <c r="E35" t="s">
        <v>8</v>
      </c>
      <c r="F35" t="s">
        <v>9</v>
      </c>
      <c r="G35">
        <v>7384</v>
      </c>
    </row>
    <row r="36" spans="1:7" x14ac:dyDescent="0.3">
      <c r="A36" s="1">
        <v>44198</v>
      </c>
      <c r="B36" t="s">
        <v>19</v>
      </c>
      <c r="C36" t="str">
        <f>VLOOKUP(B36,[1]Store_Code!$A$2:$B$10,2,FALSE)</f>
        <v>St Andrews</v>
      </c>
      <c r="D36">
        <f t="shared" si="0"/>
        <v>19</v>
      </c>
      <c r="E36" t="s">
        <v>10</v>
      </c>
      <c r="F36" t="s">
        <v>11</v>
      </c>
      <c r="G36">
        <v>16561</v>
      </c>
    </row>
    <row r="37" spans="1:7" x14ac:dyDescent="0.3">
      <c r="A37" s="1">
        <v>44198</v>
      </c>
      <c r="B37" t="s">
        <v>19</v>
      </c>
      <c r="C37" t="str">
        <f>VLOOKUP(B37,[1]Store_Code!$A$2:$B$10,2,FALSE)</f>
        <v>St Andrews</v>
      </c>
      <c r="D37">
        <f t="shared" si="0"/>
        <v>10</v>
      </c>
      <c r="E37" t="s">
        <v>13</v>
      </c>
      <c r="F37" t="s">
        <v>9</v>
      </c>
      <c r="G37">
        <v>8680</v>
      </c>
    </row>
    <row r="38" spans="1:7" x14ac:dyDescent="0.3">
      <c r="A38" s="1">
        <v>44198</v>
      </c>
      <c r="B38" t="s">
        <v>23</v>
      </c>
      <c r="C38" t="str">
        <f>VLOOKUP(B38,[1]Store_Code!$A$2:$B$10,2,FALSE)</f>
        <v>Dundee</v>
      </c>
      <c r="D38">
        <f t="shared" si="0"/>
        <v>23</v>
      </c>
      <c r="E38" t="s">
        <v>8</v>
      </c>
      <c r="F38" t="s">
        <v>9</v>
      </c>
      <c r="G38">
        <v>14531</v>
      </c>
    </row>
    <row r="39" spans="1:7" x14ac:dyDescent="0.3">
      <c r="A39" s="1">
        <v>44198</v>
      </c>
      <c r="B39" t="s">
        <v>23</v>
      </c>
      <c r="C39" t="str">
        <f>VLOOKUP(B39,[1]Store_Code!$A$2:$B$10,2,FALSE)</f>
        <v>Dundee</v>
      </c>
      <c r="D39">
        <f t="shared" si="0"/>
        <v>30</v>
      </c>
      <c r="E39" t="s">
        <v>10</v>
      </c>
      <c r="F39" t="s">
        <v>11</v>
      </c>
      <c r="G39">
        <v>31685</v>
      </c>
    </row>
    <row r="40" spans="1:7" x14ac:dyDescent="0.3">
      <c r="A40" s="1">
        <v>44198</v>
      </c>
      <c r="B40" t="s">
        <v>23</v>
      </c>
      <c r="C40" t="str">
        <f>VLOOKUP(B40,[1]Store_Code!$A$2:$B$10,2,FALSE)</f>
        <v>Dundee</v>
      </c>
      <c r="D40">
        <f t="shared" si="0"/>
        <v>22</v>
      </c>
      <c r="E40" t="s">
        <v>13</v>
      </c>
      <c r="F40" t="s">
        <v>9</v>
      </c>
      <c r="G40">
        <v>13730</v>
      </c>
    </row>
    <row r="41" spans="1:7" x14ac:dyDescent="0.3">
      <c r="A41" s="1">
        <v>44198</v>
      </c>
      <c r="B41" t="s">
        <v>26</v>
      </c>
      <c r="C41" t="str">
        <f>VLOOKUP(B41,[1]Store_Code!$A$2:$B$10,2,FALSE)</f>
        <v>Glasgow</v>
      </c>
      <c r="D41">
        <f t="shared" si="0"/>
        <v>31</v>
      </c>
      <c r="E41" t="s">
        <v>8</v>
      </c>
      <c r="F41" t="s">
        <v>9</v>
      </c>
      <c r="G41">
        <v>30382</v>
      </c>
    </row>
    <row r="42" spans="1:7" x14ac:dyDescent="0.3">
      <c r="A42" s="1">
        <v>44198</v>
      </c>
      <c r="B42" t="s">
        <v>26</v>
      </c>
      <c r="C42" t="str">
        <f>VLOOKUP(B42,[1]Store_Code!$A$2:$B$10,2,FALSE)</f>
        <v>Glasgow</v>
      </c>
      <c r="D42">
        <f t="shared" si="0"/>
        <v>44</v>
      </c>
      <c r="E42" t="s">
        <v>10</v>
      </c>
      <c r="F42" t="s">
        <v>11</v>
      </c>
      <c r="G42">
        <v>74524</v>
      </c>
    </row>
    <row r="43" spans="1:7" x14ac:dyDescent="0.3">
      <c r="A43" s="1">
        <v>44198</v>
      </c>
      <c r="B43" t="s">
        <v>26</v>
      </c>
      <c r="C43" t="str">
        <f>VLOOKUP(B43,[1]Store_Code!$A$2:$B$10,2,FALSE)</f>
        <v>Glasgow</v>
      </c>
      <c r="D43">
        <f t="shared" si="0"/>
        <v>26</v>
      </c>
      <c r="E43" t="s">
        <v>13</v>
      </c>
      <c r="F43" t="s">
        <v>9</v>
      </c>
      <c r="G43">
        <v>21875</v>
      </c>
    </row>
    <row r="44" spans="1:7" x14ac:dyDescent="0.3">
      <c r="A44" s="1">
        <v>44198</v>
      </c>
      <c r="B44" t="s">
        <v>27</v>
      </c>
      <c r="C44" t="str">
        <f>VLOOKUP(B44,[1]Store_Code!$A$2:$B$10,2,FALSE)</f>
        <v>Dumfries</v>
      </c>
      <c r="D44">
        <f t="shared" si="0"/>
        <v>13</v>
      </c>
      <c r="E44" t="s">
        <v>8</v>
      </c>
      <c r="F44" t="s">
        <v>9</v>
      </c>
      <c r="G44">
        <v>9472</v>
      </c>
    </row>
    <row r="45" spans="1:7" x14ac:dyDescent="0.3">
      <c r="A45" s="1">
        <v>44198</v>
      </c>
      <c r="B45" t="s">
        <v>27</v>
      </c>
      <c r="C45" t="str">
        <f>VLOOKUP(B45,[1]Store_Code!$A$2:$B$10,2,FALSE)</f>
        <v>Dumfries</v>
      </c>
      <c r="D45">
        <f t="shared" si="0"/>
        <v>18</v>
      </c>
      <c r="E45" t="s">
        <v>10</v>
      </c>
      <c r="F45" t="s">
        <v>11</v>
      </c>
      <c r="G45">
        <v>16899</v>
      </c>
    </row>
    <row r="46" spans="1:7" x14ac:dyDescent="0.3">
      <c r="A46" s="1">
        <v>44198</v>
      </c>
      <c r="B46" t="s">
        <v>27</v>
      </c>
      <c r="C46" t="str">
        <f>VLOOKUP(B46,[1]Store_Code!$A$2:$B$10,2,FALSE)</f>
        <v>Dumfries</v>
      </c>
      <c r="D46">
        <f t="shared" si="0"/>
        <v>9</v>
      </c>
      <c r="E46" t="s">
        <v>13</v>
      </c>
      <c r="F46" t="s">
        <v>9</v>
      </c>
      <c r="G46">
        <v>6023</v>
      </c>
    </row>
    <row r="47" spans="1:7" x14ac:dyDescent="0.3">
      <c r="A47" s="1">
        <v>44198</v>
      </c>
      <c r="B47" t="s">
        <v>28</v>
      </c>
      <c r="C47" t="str">
        <f>VLOOKUP(B47,[1]Store_Code!$A$2:$B$10,2,FALSE)</f>
        <v>Inverness</v>
      </c>
      <c r="D47">
        <f t="shared" si="0"/>
        <v>22</v>
      </c>
      <c r="E47" t="s">
        <v>8</v>
      </c>
      <c r="F47" t="s">
        <v>9</v>
      </c>
      <c r="G47">
        <v>13251</v>
      </c>
    </row>
    <row r="48" spans="1:7" x14ac:dyDescent="0.3">
      <c r="A48" s="1">
        <v>44198</v>
      </c>
      <c r="B48" t="s">
        <v>28</v>
      </c>
      <c r="C48" t="str">
        <f>VLOOKUP(B48,[1]Store_Code!$A$2:$B$10,2,FALSE)</f>
        <v>Inverness</v>
      </c>
      <c r="D48">
        <f t="shared" si="0"/>
        <v>20</v>
      </c>
      <c r="E48" t="s">
        <v>10</v>
      </c>
      <c r="F48" t="s">
        <v>11</v>
      </c>
      <c r="G48">
        <v>27534</v>
      </c>
    </row>
    <row r="49" spans="1:7" x14ac:dyDescent="0.3">
      <c r="A49" s="1">
        <v>44198</v>
      </c>
      <c r="B49" t="s">
        <v>28</v>
      </c>
      <c r="C49" t="str">
        <f>VLOOKUP(B49,[1]Store_Code!$A$2:$B$10,2,FALSE)</f>
        <v>Inverness</v>
      </c>
      <c r="D49">
        <f t="shared" si="0"/>
        <v>20</v>
      </c>
      <c r="E49" t="s">
        <v>13</v>
      </c>
      <c r="F49" t="s">
        <v>9</v>
      </c>
      <c r="G49">
        <v>10904</v>
      </c>
    </row>
    <row r="50" spans="1:7" x14ac:dyDescent="0.3">
      <c r="A50" s="1">
        <v>44198</v>
      </c>
      <c r="B50" t="s">
        <v>29</v>
      </c>
      <c r="C50" t="str">
        <f>VLOOKUP(B50,[1]Store_Code!$A$2:$B$10,2,FALSE)</f>
        <v>Stirling</v>
      </c>
      <c r="D50">
        <f t="shared" si="0"/>
        <v>22</v>
      </c>
      <c r="E50" t="s">
        <v>8</v>
      </c>
      <c r="F50" t="s">
        <v>9</v>
      </c>
      <c r="G50">
        <v>12917</v>
      </c>
    </row>
    <row r="51" spans="1:7" x14ac:dyDescent="0.3">
      <c r="A51" s="1">
        <v>44198</v>
      </c>
      <c r="B51" t="s">
        <v>29</v>
      </c>
      <c r="C51" t="str">
        <f>VLOOKUP(B51,[1]Store_Code!$A$2:$B$10,2,FALSE)</f>
        <v>Stirling</v>
      </c>
      <c r="D51">
        <f t="shared" si="0"/>
        <v>21</v>
      </c>
      <c r="E51" t="s">
        <v>10</v>
      </c>
      <c r="F51" t="s">
        <v>9</v>
      </c>
      <c r="G51">
        <v>22369</v>
      </c>
    </row>
    <row r="52" spans="1:7" x14ac:dyDescent="0.3">
      <c r="A52" s="1">
        <v>44198</v>
      </c>
      <c r="B52" t="s">
        <v>29</v>
      </c>
      <c r="C52" t="str">
        <f>VLOOKUP(B52,[1]Store_Code!$A$2:$B$10,2,FALSE)</f>
        <v>Stirling</v>
      </c>
      <c r="D52">
        <f t="shared" si="0"/>
        <v>15.7</v>
      </c>
      <c r="E52" t="s">
        <v>13</v>
      </c>
      <c r="F52" t="s">
        <v>9</v>
      </c>
      <c r="G52">
        <v>13286</v>
      </c>
    </row>
    <row r="53" spans="1:7" x14ac:dyDescent="0.3">
      <c r="A53" s="1">
        <v>44198</v>
      </c>
      <c r="B53" t="s">
        <v>30</v>
      </c>
      <c r="C53" t="str">
        <f>VLOOKUP(B53,[1]Store_Code!$A$2:$B$10,2,FALSE)</f>
        <v>Edinburgh</v>
      </c>
      <c r="D53">
        <f t="shared" si="0"/>
        <v>29</v>
      </c>
      <c r="E53" t="s">
        <v>8</v>
      </c>
      <c r="F53" t="s">
        <v>9</v>
      </c>
      <c r="G53">
        <v>18165</v>
      </c>
    </row>
    <row r="54" spans="1:7" x14ac:dyDescent="0.3">
      <c r="A54" s="1">
        <v>44198</v>
      </c>
      <c r="B54" t="s">
        <v>30</v>
      </c>
      <c r="C54" t="str">
        <f>VLOOKUP(B54,[1]Store_Code!$A$2:$B$10,2,FALSE)</f>
        <v>Edinburgh</v>
      </c>
      <c r="D54">
        <f t="shared" si="0"/>
        <v>39</v>
      </c>
      <c r="E54" t="s">
        <v>10</v>
      </c>
      <c r="F54" t="s">
        <v>11</v>
      </c>
      <c r="G54">
        <v>47528</v>
      </c>
    </row>
    <row r="55" spans="1:7" x14ac:dyDescent="0.3">
      <c r="A55" s="1">
        <v>44198</v>
      </c>
      <c r="B55" t="s">
        <v>30</v>
      </c>
      <c r="C55" t="str">
        <f>VLOOKUP(B55,[1]Store_Code!$A$2:$B$10,2,FALSE)</f>
        <v>Edinburgh</v>
      </c>
      <c r="D55">
        <f t="shared" si="0"/>
        <v>24</v>
      </c>
      <c r="E55" t="s">
        <v>13</v>
      </c>
      <c r="F55" t="s">
        <v>9</v>
      </c>
      <c r="G55">
        <v>19930</v>
      </c>
    </row>
    <row r="56" spans="1:7" x14ac:dyDescent="0.3">
      <c r="A56" s="1">
        <v>44199</v>
      </c>
      <c r="B56" t="s">
        <v>7</v>
      </c>
      <c r="C56" t="str">
        <f>VLOOKUP(B56,[1]Store_Code!$A$2:$B$10,2,FALSE)</f>
        <v>Perth</v>
      </c>
      <c r="D56">
        <f t="shared" si="0"/>
        <v>18</v>
      </c>
      <c r="E56" t="s">
        <v>8</v>
      </c>
      <c r="F56" t="s">
        <v>9</v>
      </c>
      <c r="G56">
        <v>9704</v>
      </c>
    </row>
    <row r="57" spans="1:7" x14ac:dyDescent="0.3">
      <c r="A57" s="1">
        <v>44199</v>
      </c>
      <c r="B57" t="s">
        <v>7</v>
      </c>
      <c r="C57" t="str">
        <f>VLOOKUP(B57,[1]Store_Code!$A$2:$B$10,2,FALSE)</f>
        <v>Perth</v>
      </c>
      <c r="D57">
        <f t="shared" si="0"/>
        <v>19</v>
      </c>
      <c r="E57" t="s">
        <v>10</v>
      </c>
      <c r="F57" t="s">
        <v>11</v>
      </c>
      <c r="G57">
        <v>23813</v>
      </c>
    </row>
    <row r="58" spans="1:7" x14ac:dyDescent="0.3">
      <c r="A58" s="1">
        <v>44199</v>
      </c>
      <c r="B58" t="s">
        <v>7</v>
      </c>
      <c r="C58" t="str">
        <f>VLOOKUP(B58,[1]Store_Code!$A$2:$B$10,2,FALSE)</f>
        <v>Perth</v>
      </c>
      <c r="D58">
        <f t="shared" si="0"/>
        <v>13</v>
      </c>
      <c r="E58" t="s">
        <v>13</v>
      </c>
      <c r="F58" t="s">
        <v>9</v>
      </c>
      <c r="G58">
        <v>13299</v>
      </c>
    </row>
    <row r="59" spans="1:7" x14ac:dyDescent="0.3">
      <c r="A59" s="1">
        <v>44199</v>
      </c>
      <c r="B59" t="s">
        <v>15</v>
      </c>
      <c r="C59" t="str">
        <f>VLOOKUP(B59,[1]Store_Code!$A$2:$B$10,2,FALSE)</f>
        <v>Aberdeen</v>
      </c>
      <c r="D59">
        <f t="shared" si="0"/>
        <v>24</v>
      </c>
      <c r="E59" t="s">
        <v>8</v>
      </c>
      <c r="F59" t="s">
        <v>9</v>
      </c>
      <c r="G59">
        <v>14425</v>
      </c>
    </row>
    <row r="60" spans="1:7" x14ac:dyDescent="0.3">
      <c r="A60" s="1">
        <v>44199</v>
      </c>
      <c r="B60" t="s">
        <v>15</v>
      </c>
      <c r="C60" t="str">
        <f>VLOOKUP(B60,[1]Store_Code!$A$2:$B$10,2,FALSE)</f>
        <v>Aberdeen</v>
      </c>
      <c r="D60">
        <f t="shared" si="0"/>
        <v>28</v>
      </c>
      <c r="E60" t="s">
        <v>10</v>
      </c>
      <c r="F60" t="s">
        <v>11</v>
      </c>
      <c r="G60">
        <v>37484</v>
      </c>
    </row>
    <row r="61" spans="1:7" x14ac:dyDescent="0.3">
      <c r="A61" s="1">
        <v>44199</v>
      </c>
      <c r="B61" t="s">
        <v>15</v>
      </c>
      <c r="C61" t="str">
        <f>VLOOKUP(B61,[1]Store_Code!$A$2:$B$10,2,FALSE)</f>
        <v>Aberdeen</v>
      </c>
      <c r="D61">
        <f t="shared" si="0"/>
        <v>16</v>
      </c>
      <c r="E61" t="s">
        <v>13</v>
      </c>
      <c r="F61" t="s">
        <v>9</v>
      </c>
      <c r="G61">
        <v>14314</v>
      </c>
    </row>
    <row r="62" spans="1:7" x14ac:dyDescent="0.3">
      <c r="A62" s="1">
        <v>44199</v>
      </c>
      <c r="B62" t="s">
        <v>19</v>
      </c>
      <c r="C62" t="str">
        <f>VLOOKUP(B62,[1]Store_Code!$A$2:$B$10,2,FALSE)</f>
        <v>St Andrews</v>
      </c>
      <c r="D62">
        <f t="shared" si="0"/>
        <v>15</v>
      </c>
      <c r="E62" t="s">
        <v>8</v>
      </c>
      <c r="F62" t="s">
        <v>9</v>
      </c>
      <c r="G62">
        <v>7484</v>
      </c>
    </row>
    <row r="63" spans="1:7" x14ac:dyDescent="0.3">
      <c r="A63" s="1">
        <v>44199</v>
      </c>
      <c r="B63" t="s">
        <v>19</v>
      </c>
      <c r="C63" t="str">
        <f>VLOOKUP(B63,[1]Store_Code!$A$2:$B$10,2,FALSE)</f>
        <v>St Andrews</v>
      </c>
      <c r="D63">
        <f t="shared" si="0"/>
        <v>19</v>
      </c>
      <c r="E63" t="s">
        <v>10</v>
      </c>
      <c r="F63" t="s">
        <v>11</v>
      </c>
      <c r="G63">
        <v>18892</v>
      </c>
    </row>
    <row r="64" spans="1:7" x14ac:dyDescent="0.3">
      <c r="A64" s="1">
        <v>44199</v>
      </c>
      <c r="B64" t="s">
        <v>19</v>
      </c>
      <c r="C64" t="str">
        <f>VLOOKUP(B64,[1]Store_Code!$A$2:$B$10,2,FALSE)</f>
        <v>St Andrews</v>
      </c>
      <c r="D64">
        <f t="shared" si="0"/>
        <v>10</v>
      </c>
      <c r="E64" t="s">
        <v>13</v>
      </c>
      <c r="F64" t="s">
        <v>9</v>
      </c>
      <c r="G64">
        <v>9018</v>
      </c>
    </row>
    <row r="65" spans="1:7" x14ac:dyDescent="0.3">
      <c r="A65" s="1">
        <v>44199</v>
      </c>
      <c r="B65" t="s">
        <v>23</v>
      </c>
      <c r="C65" t="str">
        <f>VLOOKUP(B65,[1]Store_Code!$A$2:$B$10,2,FALSE)</f>
        <v>Dundee</v>
      </c>
      <c r="D65">
        <f t="shared" si="0"/>
        <v>23</v>
      </c>
      <c r="E65" t="s">
        <v>8</v>
      </c>
      <c r="F65" t="s">
        <v>9</v>
      </c>
      <c r="G65">
        <v>14728</v>
      </c>
    </row>
    <row r="66" spans="1:7" x14ac:dyDescent="0.3">
      <c r="A66" s="1">
        <v>44199</v>
      </c>
      <c r="B66" t="s">
        <v>23</v>
      </c>
      <c r="C66" t="str">
        <f>VLOOKUP(B66,[1]Store_Code!$A$2:$B$10,2,FALSE)</f>
        <v>Dundee</v>
      </c>
      <c r="D66">
        <f t="shared" ref="D66:D129" si="1">INDEX($I$4:$K$12,MATCH(C66,$H$4:$H$12,0),MATCH(E66,I$3:K$3,0))</f>
        <v>30</v>
      </c>
      <c r="E66" t="s">
        <v>10</v>
      </c>
      <c r="F66" t="s">
        <v>11</v>
      </c>
      <c r="G66">
        <v>36146</v>
      </c>
    </row>
    <row r="67" spans="1:7" x14ac:dyDescent="0.3">
      <c r="A67" s="1">
        <v>44199</v>
      </c>
      <c r="B67" t="s">
        <v>23</v>
      </c>
      <c r="C67" t="str">
        <f>VLOOKUP(B67,[1]Store_Code!$A$2:$B$10,2,FALSE)</f>
        <v>Dundee</v>
      </c>
      <c r="D67">
        <f t="shared" si="1"/>
        <v>22</v>
      </c>
      <c r="E67" t="s">
        <v>13</v>
      </c>
      <c r="F67" t="s">
        <v>9</v>
      </c>
      <c r="G67">
        <v>14262</v>
      </c>
    </row>
    <row r="68" spans="1:7" x14ac:dyDescent="0.3">
      <c r="A68" s="1">
        <v>44199</v>
      </c>
      <c r="B68" t="s">
        <v>26</v>
      </c>
      <c r="C68" t="str">
        <f>VLOOKUP(B68,[1]Store_Code!$A$2:$B$10,2,FALSE)</f>
        <v>Glasgow</v>
      </c>
      <c r="D68">
        <f t="shared" si="1"/>
        <v>31</v>
      </c>
      <c r="E68" t="s">
        <v>8</v>
      </c>
      <c r="F68" t="s">
        <v>9</v>
      </c>
      <c r="G68">
        <v>30792</v>
      </c>
    </row>
    <row r="69" spans="1:7" x14ac:dyDescent="0.3">
      <c r="A69" s="1">
        <v>44199</v>
      </c>
      <c r="B69" t="s">
        <v>26</v>
      </c>
      <c r="C69" t="str">
        <f>VLOOKUP(B69,[1]Store_Code!$A$2:$B$10,2,FALSE)</f>
        <v>Glasgow</v>
      </c>
      <c r="D69">
        <f t="shared" si="1"/>
        <v>44</v>
      </c>
      <c r="E69" t="s">
        <v>10</v>
      </c>
      <c r="F69" t="s">
        <v>11</v>
      </c>
      <c r="G69">
        <v>85014</v>
      </c>
    </row>
    <row r="70" spans="1:7" x14ac:dyDescent="0.3">
      <c r="A70" s="1">
        <v>44199</v>
      </c>
      <c r="B70" t="s">
        <v>26</v>
      </c>
      <c r="C70" t="str">
        <f>VLOOKUP(B70,[1]Store_Code!$A$2:$B$10,2,FALSE)</f>
        <v>Glasgow</v>
      </c>
      <c r="D70">
        <f t="shared" si="1"/>
        <v>26</v>
      </c>
      <c r="E70" t="s">
        <v>13</v>
      </c>
      <c r="F70" t="s">
        <v>9</v>
      </c>
      <c r="G70">
        <v>22724</v>
      </c>
    </row>
    <row r="71" spans="1:7" x14ac:dyDescent="0.3">
      <c r="A71" s="1">
        <v>44199</v>
      </c>
      <c r="B71" t="s">
        <v>27</v>
      </c>
      <c r="C71" t="str">
        <f>VLOOKUP(B71,[1]Store_Code!$A$2:$B$10,2,FALSE)</f>
        <v>Dumfries</v>
      </c>
      <c r="D71">
        <f t="shared" si="1"/>
        <v>13</v>
      </c>
      <c r="E71" t="s">
        <v>8</v>
      </c>
      <c r="F71" t="s">
        <v>9</v>
      </c>
      <c r="G71">
        <v>9601</v>
      </c>
    </row>
    <row r="72" spans="1:7" x14ac:dyDescent="0.3">
      <c r="A72" s="1">
        <v>44199</v>
      </c>
      <c r="B72" t="s">
        <v>27</v>
      </c>
      <c r="C72" t="str">
        <f>VLOOKUP(B72,[1]Store_Code!$A$2:$B$10,2,FALSE)</f>
        <v>Dumfries</v>
      </c>
      <c r="D72">
        <f t="shared" si="1"/>
        <v>18</v>
      </c>
      <c r="E72" t="s">
        <v>10</v>
      </c>
      <c r="F72" t="s">
        <v>11</v>
      </c>
      <c r="G72">
        <v>19278</v>
      </c>
    </row>
    <row r="73" spans="1:7" x14ac:dyDescent="0.3">
      <c r="A73" s="1">
        <v>44199</v>
      </c>
      <c r="B73" t="s">
        <v>27</v>
      </c>
      <c r="C73" t="str">
        <f>VLOOKUP(B73,[1]Store_Code!$A$2:$B$10,2,FALSE)</f>
        <v>Dumfries</v>
      </c>
      <c r="D73">
        <f t="shared" si="1"/>
        <v>9</v>
      </c>
      <c r="E73" t="s">
        <v>13</v>
      </c>
      <c r="F73" t="s">
        <v>9</v>
      </c>
      <c r="G73">
        <v>6257</v>
      </c>
    </row>
    <row r="74" spans="1:7" x14ac:dyDescent="0.3">
      <c r="A74" s="1">
        <v>44199</v>
      </c>
      <c r="B74" t="s">
        <v>28</v>
      </c>
      <c r="C74" t="str">
        <f>VLOOKUP(B74,[1]Store_Code!$A$2:$B$10,2,FALSE)</f>
        <v>Inverness</v>
      </c>
      <c r="D74">
        <f t="shared" si="1"/>
        <v>22</v>
      </c>
      <c r="E74" t="s">
        <v>8</v>
      </c>
      <c r="F74" t="s">
        <v>9</v>
      </c>
      <c r="G74">
        <v>13430</v>
      </c>
    </row>
    <row r="75" spans="1:7" x14ac:dyDescent="0.3">
      <c r="A75" s="1">
        <v>44199</v>
      </c>
      <c r="B75" t="s">
        <v>28</v>
      </c>
      <c r="C75" t="str">
        <f>VLOOKUP(B75,[1]Store_Code!$A$2:$B$10,2,FALSE)</f>
        <v>Inverness</v>
      </c>
      <c r="D75">
        <f t="shared" si="1"/>
        <v>20</v>
      </c>
      <c r="E75" t="s">
        <v>10</v>
      </c>
      <c r="F75" t="s">
        <v>11</v>
      </c>
      <c r="G75">
        <v>31409</v>
      </c>
    </row>
    <row r="76" spans="1:7" x14ac:dyDescent="0.3">
      <c r="A76" s="1">
        <v>44199</v>
      </c>
      <c r="B76" t="s">
        <v>28</v>
      </c>
      <c r="C76" t="str">
        <f>VLOOKUP(B76,[1]Store_Code!$A$2:$B$10,2,FALSE)</f>
        <v>Inverness</v>
      </c>
      <c r="D76">
        <f t="shared" si="1"/>
        <v>20</v>
      </c>
      <c r="E76" t="s">
        <v>13</v>
      </c>
      <c r="F76" t="s">
        <v>9</v>
      </c>
      <c r="G76">
        <v>11327</v>
      </c>
    </row>
    <row r="77" spans="1:7" x14ac:dyDescent="0.3">
      <c r="A77" s="1">
        <v>44199</v>
      </c>
      <c r="B77" t="s">
        <v>29</v>
      </c>
      <c r="C77" t="str">
        <f>VLOOKUP(B77,[1]Store_Code!$A$2:$B$10,2,FALSE)</f>
        <v>Stirling</v>
      </c>
      <c r="D77">
        <f t="shared" si="1"/>
        <v>22</v>
      </c>
      <c r="E77" t="s">
        <v>8</v>
      </c>
      <c r="F77" t="s">
        <v>9</v>
      </c>
      <c r="G77">
        <v>13091</v>
      </c>
    </row>
    <row r="78" spans="1:7" x14ac:dyDescent="0.3">
      <c r="A78" s="1">
        <v>44199</v>
      </c>
      <c r="B78" t="s">
        <v>29</v>
      </c>
      <c r="C78" t="str">
        <f>VLOOKUP(B78,[1]Store_Code!$A$2:$B$10,2,FALSE)</f>
        <v>Stirling</v>
      </c>
      <c r="D78">
        <f t="shared" si="1"/>
        <v>21</v>
      </c>
      <c r="E78" t="s">
        <v>10</v>
      </c>
      <c r="F78" t="s">
        <v>9</v>
      </c>
      <c r="G78">
        <v>25491</v>
      </c>
    </row>
    <row r="79" spans="1:7" x14ac:dyDescent="0.3">
      <c r="A79" s="1">
        <v>44199</v>
      </c>
      <c r="B79" t="s">
        <v>29</v>
      </c>
      <c r="C79" t="str">
        <f>VLOOKUP(B79,[1]Store_Code!$A$2:$B$10,2,FALSE)</f>
        <v>Stirling</v>
      </c>
      <c r="D79">
        <f t="shared" si="1"/>
        <v>15.7</v>
      </c>
      <c r="E79" t="s">
        <v>13</v>
      </c>
      <c r="F79" t="s">
        <v>9</v>
      </c>
      <c r="G79">
        <v>13802</v>
      </c>
    </row>
    <row r="80" spans="1:7" x14ac:dyDescent="0.3">
      <c r="A80" s="1">
        <v>44199</v>
      </c>
      <c r="B80" t="s">
        <v>30</v>
      </c>
      <c r="C80" t="str">
        <f>VLOOKUP(B80,[1]Store_Code!$A$2:$B$10,2,FALSE)</f>
        <v>Edinburgh</v>
      </c>
      <c r="D80">
        <f t="shared" si="1"/>
        <v>29</v>
      </c>
      <c r="E80" t="s">
        <v>8</v>
      </c>
      <c r="F80" t="s">
        <v>9</v>
      </c>
      <c r="G80">
        <v>18410</v>
      </c>
    </row>
    <row r="81" spans="1:7" x14ac:dyDescent="0.3">
      <c r="A81" s="1">
        <v>44199</v>
      </c>
      <c r="B81" t="s">
        <v>30</v>
      </c>
      <c r="C81" t="str">
        <f>VLOOKUP(B81,[1]Store_Code!$A$2:$B$10,2,FALSE)</f>
        <v>Edinburgh</v>
      </c>
      <c r="D81">
        <f t="shared" si="1"/>
        <v>39</v>
      </c>
      <c r="E81" t="s">
        <v>10</v>
      </c>
      <c r="F81" t="s">
        <v>11</v>
      </c>
      <c r="G81">
        <v>54219</v>
      </c>
    </row>
    <row r="82" spans="1:7" x14ac:dyDescent="0.3">
      <c r="A82" s="1">
        <v>44199</v>
      </c>
      <c r="B82" t="s">
        <v>30</v>
      </c>
      <c r="C82" t="str">
        <f>VLOOKUP(B82,[1]Store_Code!$A$2:$B$10,2,FALSE)</f>
        <v>Edinburgh</v>
      </c>
      <c r="D82">
        <f t="shared" si="1"/>
        <v>24</v>
      </c>
      <c r="E82" t="s">
        <v>13</v>
      </c>
      <c r="F82" t="s">
        <v>9</v>
      </c>
      <c r="G82">
        <v>20704</v>
      </c>
    </row>
    <row r="83" spans="1:7" x14ac:dyDescent="0.3">
      <c r="A83" s="1">
        <v>44200</v>
      </c>
      <c r="B83" t="s">
        <v>7</v>
      </c>
      <c r="C83" t="str">
        <f>VLOOKUP(B83,[1]Store_Code!$A$2:$B$10,2,FALSE)</f>
        <v>Perth</v>
      </c>
      <c r="D83">
        <f t="shared" si="1"/>
        <v>18</v>
      </c>
      <c r="E83" t="s">
        <v>8</v>
      </c>
      <c r="F83" t="s">
        <v>9</v>
      </c>
      <c r="G83">
        <v>9448</v>
      </c>
    </row>
    <row r="84" spans="1:7" x14ac:dyDescent="0.3">
      <c r="A84" s="1">
        <v>44200</v>
      </c>
      <c r="B84" t="s">
        <v>7</v>
      </c>
      <c r="C84" t="str">
        <f>VLOOKUP(B84,[1]Store_Code!$A$2:$B$10,2,FALSE)</f>
        <v>Perth</v>
      </c>
      <c r="D84">
        <f t="shared" si="1"/>
        <v>19</v>
      </c>
      <c r="E84" t="s">
        <v>10</v>
      </c>
      <c r="F84" t="s">
        <v>11</v>
      </c>
      <c r="G84">
        <v>23808</v>
      </c>
    </row>
    <row r="85" spans="1:7" x14ac:dyDescent="0.3">
      <c r="A85" s="1">
        <v>44200</v>
      </c>
      <c r="B85" t="s">
        <v>7</v>
      </c>
      <c r="C85" t="str">
        <f>VLOOKUP(B85,[1]Store_Code!$A$2:$B$10,2,FALSE)</f>
        <v>Perth</v>
      </c>
      <c r="D85">
        <f t="shared" si="1"/>
        <v>13</v>
      </c>
      <c r="E85" t="s">
        <v>13</v>
      </c>
      <c r="F85" t="s">
        <v>9</v>
      </c>
      <c r="G85">
        <v>12611</v>
      </c>
    </row>
    <row r="86" spans="1:7" x14ac:dyDescent="0.3">
      <c r="A86" s="1">
        <v>44200</v>
      </c>
      <c r="B86" t="s">
        <v>15</v>
      </c>
      <c r="C86" t="str">
        <f>VLOOKUP(B86,[1]Store_Code!$A$2:$B$10,2,FALSE)</f>
        <v>Aberdeen</v>
      </c>
      <c r="D86">
        <f t="shared" si="1"/>
        <v>24</v>
      </c>
      <c r="E86" t="s">
        <v>8</v>
      </c>
      <c r="F86" t="s">
        <v>9</v>
      </c>
      <c r="G86">
        <v>14019</v>
      </c>
    </row>
    <row r="87" spans="1:7" x14ac:dyDescent="0.3">
      <c r="A87" s="1">
        <v>44200</v>
      </c>
      <c r="B87" t="s">
        <v>15</v>
      </c>
      <c r="C87" t="str">
        <f>VLOOKUP(B87,[1]Store_Code!$A$2:$B$10,2,FALSE)</f>
        <v>Aberdeen</v>
      </c>
      <c r="D87">
        <f t="shared" si="1"/>
        <v>28</v>
      </c>
      <c r="E87" t="s">
        <v>10</v>
      </c>
      <c r="F87" t="s">
        <v>11</v>
      </c>
      <c r="G87">
        <v>37475</v>
      </c>
    </row>
    <row r="88" spans="1:7" x14ac:dyDescent="0.3">
      <c r="A88" s="1">
        <v>44200</v>
      </c>
      <c r="B88" t="s">
        <v>15</v>
      </c>
      <c r="C88" t="str">
        <f>VLOOKUP(B88,[1]Store_Code!$A$2:$B$10,2,FALSE)</f>
        <v>Aberdeen</v>
      </c>
      <c r="D88">
        <f t="shared" si="1"/>
        <v>16</v>
      </c>
      <c r="E88" t="s">
        <v>13</v>
      </c>
      <c r="F88" t="s">
        <v>9</v>
      </c>
      <c r="G88">
        <v>13572</v>
      </c>
    </row>
    <row r="89" spans="1:7" x14ac:dyDescent="0.3">
      <c r="A89" s="1">
        <v>44200</v>
      </c>
      <c r="B89" t="s">
        <v>19</v>
      </c>
      <c r="C89" t="str">
        <f>VLOOKUP(B89,[1]Store_Code!$A$2:$B$10,2,FALSE)</f>
        <v>St Andrews</v>
      </c>
      <c r="D89">
        <f t="shared" si="1"/>
        <v>15</v>
      </c>
      <c r="E89" t="s">
        <v>8</v>
      </c>
      <c r="F89" t="s">
        <v>9</v>
      </c>
      <c r="G89">
        <v>7273</v>
      </c>
    </row>
    <row r="90" spans="1:7" x14ac:dyDescent="0.3">
      <c r="A90" s="1">
        <v>44200</v>
      </c>
      <c r="B90" t="s">
        <v>19</v>
      </c>
      <c r="C90" t="str">
        <f>VLOOKUP(B90,[1]Store_Code!$A$2:$B$10,2,FALSE)</f>
        <v>St Andrews</v>
      </c>
      <c r="D90">
        <f t="shared" si="1"/>
        <v>19</v>
      </c>
      <c r="E90" t="s">
        <v>10</v>
      </c>
      <c r="F90" t="s">
        <v>11</v>
      </c>
      <c r="G90">
        <v>18887</v>
      </c>
    </row>
    <row r="91" spans="1:7" x14ac:dyDescent="0.3">
      <c r="A91" s="1">
        <v>44200</v>
      </c>
      <c r="B91" t="s">
        <v>19</v>
      </c>
      <c r="C91" t="str">
        <f>VLOOKUP(B91,[1]Store_Code!$A$2:$B$10,2,FALSE)</f>
        <v>St Andrews</v>
      </c>
      <c r="D91">
        <f t="shared" si="1"/>
        <v>10</v>
      </c>
      <c r="E91" t="s">
        <v>13</v>
      </c>
      <c r="F91" t="s">
        <v>9</v>
      </c>
      <c r="G91">
        <v>8550</v>
      </c>
    </row>
    <row r="92" spans="1:7" x14ac:dyDescent="0.3">
      <c r="A92" s="1">
        <v>44200</v>
      </c>
      <c r="B92" t="s">
        <v>23</v>
      </c>
      <c r="C92" t="str">
        <f>VLOOKUP(B92,[1]Store_Code!$A$2:$B$10,2,FALSE)</f>
        <v>Dundee</v>
      </c>
      <c r="D92">
        <f t="shared" si="1"/>
        <v>23</v>
      </c>
      <c r="E92" t="s">
        <v>8</v>
      </c>
      <c r="F92" t="s">
        <v>9</v>
      </c>
      <c r="G92">
        <v>14314</v>
      </c>
    </row>
    <row r="93" spans="1:7" x14ac:dyDescent="0.3">
      <c r="A93" s="1">
        <v>44200</v>
      </c>
      <c r="B93" t="s">
        <v>23</v>
      </c>
      <c r="C93" t="str">
        <f>VLOOKUP(B93,[1]Store_Code!$A$2:$B$10,2,FALSE)</f>
        <v>Dundee</v>
      </c>
      <c r="D93">
        <f t="shared" si="1"/>
        <v>30</v>
      </c>
      <c r="E93" t="s">
        <v>10</v>
      </c>
      <c r="F93" t="s">
        <v>11</v>
      </c>
      <c r="G93">
        <v>36137</v>
      </c>
    </row>
    <row r="94" spans="1:7" x14ac:dyDescent="0.3">
      <c r="A94" s="1">
        <v>44200</v>
      </c>
      <c r="B94" t="s">
        <v>23</v>
      </c>
      <c r="C94" t="str">
        <f>VLOOKUP(B94,[1]Store_Code!$A$2:$B$10,2,FALSE)</f>
        <v>Dundee</v>
      </c>
      <c r="D94">
        <f t="shared" si="1"/>
        <v>22</v>
      </c>
      <c r="E94" t="s">
        <v>13</v>
      </c>
      <c r="F94" t="s">
        <v>9</v>
      </c>
      <c r="G94">
        <v>13523</v>
      </c>
    </row>
    <row r="95" spans="1:7" x14ac:dyDescent="0.3">
      <c r="A95" s="1">
        <v>44200</v>
      </c>
      <c r="B95" t="s">
        <v>26</v>
      </c>
      <c r="C95" t="str">
        <f>VLOOKUP(B95,[1]Store_Code!$A$2:$B$10,2,FALSE)</f>
        <v>Glasgow</v>
      </c>
      <c r="D95">
        <f t="shared" si="1"/>
        <v>31</v>
      </c>
      <c r="E95" t="s">
        <v>8</v>
      </c>
      <c r="F95" t="s">
        <v>9</v>
      </c>
      <c r="G95">
        <v>29926</v>
      </c>
    </row>
    <row r="96" spans="1:7" x14ac:dyDescent="0.3">
      <c r="A96" s="1">
        <v>44200</v>
      </c>
      <c r="B96" t="s">
        <v>26</v>
      </c>
      <c r="C96" t="str">
        <f>VLOOKUP(B96,[1]Store_Code!$A$2:$B$10,2,FALSE)</f>
        <v>Glasgow</v>
      </c>
      <c r="D96">
        <f t="shared" si="1"/>
        <v>44</v>
      </c>
      <c r="E96" t="s">
        <v>10</v>
      </c>
      <c r="F96" t="s">
        <v>11</v>
      </c>
      <c r="G96">
        <v>84993</v>
      </c>
    </row>
    <row r="97" spans="1:7" x14ac:dyDescent="0.3">
      <c r="A97" s="1">
        <v>44200</v>
      </c>
      <c r="B97" t="s">
        <v>26</v>
      </c>
      <c r="C97" t="str">
        <f>VLOOKUP(B97,[1]Store_Code!$A$2:$B$10,2,FALSE)</f>
        <v>Glasgow</v>
      </c>
      <c r="D97">
        <f t="shared" si="1"/>
        <v>26</v>
      </c>
      <c r="E97" t="s">
        <v>13</v>
      </c>
      <c r="F97" t="s">
        <v>9</v>
      </c>
      <c r="G97">
        <v>21547</v>
      </c>
    </row>
    <row r="98" spans="1:7" x14ac:dyDescent="0.3">
      <c r="A98" s="1">
        <v>44200</v>
      </c>
      <c r="B98" t="s">
        <v>27</v>
      </c>
      <c r="C98" t="str">
        <f>VLOOKUP(B98,[1]Store_Code!$A$2:$B$10,2,FALSE)</f>
        <v>Dumfries</v>
      </c>
      <c r="D98">
        <f t="shared" si="1"/>
        <v>13</v>
      </c>
      <c r="E98" t="s">
        <v>8</v>
      </c>
      <c r="F98" t="s">
        <v>9</v>
      </c>
      <c r="G98">
        <v>9330</v>
      </c>
    </row>
    <row r="99" spans="1:7" x14ac:dyDescent="0.3">
      <c r="A99" s="1">
        <v>44200</v>
      </c>
      <c r="B99" t="s">
        <v>27</v>
      </c>
      <c r="C99" t="str">
        <f>VLOOKUP(B99,[1]Store_Code!$A$2:$B$10,2,FALSE)</f>
        <v>Dumfries</v>
      </c>
      <c r="D99">
        <f t="shared" si="1"/>
        <v>18</v>
      </c>
      <c r="E99" t="s">
        <v>10</v>
      </c>
      <c r="F99" t="s">
        <v>11</v>
      </c>
      <c r="G99">
        <v>19273</v>
      </c>
    </row>
    <row r="100" spans="1:7" x14ac:dyDescent="0.3">
      <c r="A100" s="1">
        <v>44200</v>
      </c>
      <c r="B100" t="s">
        <v>27</v>
      </c>
      <c r="C100" t="str">
        <f>VLOOKUP(B100,[1]Store_Code!$A$2:$B$10,2,FALSE)</f>
        <v>Dumfries</v>
      </c>
      <c r="D100">
        <f t="shared" si="1"/>
        <v>9</v>
      </c>
      <c r="E100" t="s">
        <v>13</v>
      </c>
      <c r="F100" t="s">
        <v>9</v>
      </c>
      <c r="G100">
        <v>5933</v>
      </c>
    </row>
    <row r="101" spans="1:7" x14ac:dyDescent="0.3">
      <c r="A101" s="1">
        <v>44200</v>
      </c>
      <c r="B101" t="s">
        <v>28</v>
      </c>
      <c r="C101" t="str">
        <f>VLOOKUP(B101,[1]Store_Code!$A$2:$B$10,2,FALSE)</f>
        <v>Inverness</v>
      </c>
      <c r="D101">
        <f t="shared" si="1"/>
        <v>22</v>
      </c>
      <c r="E101" t="s">
        <v>8</v>
      </c>
      <c r="F101" t="s">
        <v>9</v>
      </c>
      <c r="G101">
        <v>13052</v>
      </c>
    </row>
    <row r="102" spans="1:7" x14ac:dyDescent="0.3">
      <c r="A102" s="1">
        <v>44200</v>
      </c>
      <c r="B102" t="s">
        <v>28</v>
      </c>
      <c r="C102" t="str">
        <f>VLOOKUP(B102,[1]Store_Code!$A$2:$B$10,2,FALSE)</f>
        <v>Inverness</v>
      </c>
      <c r="D102">
        <f t="shared" si="1"/>
        <v>20</v>
      </c>
      <c r="E102" t="s">
        <v>10</v>
      </c>
      <c r="F102" t="s">
        <v>11</v>
      </c>
      <c r="G102">
        <v>31401</v>
      </c>
    </row>
    <row r="103" spans="1:7" x14ac:dyDescent="0.3">
      <c r="A103" s="1">
        <v>44200</v>
      </c>
      <c r="B103" t="s">
        <v>28</v>
      </c>
      <c r="C103" t="str">
        <f>VLOOKUP(B103,[1]Store_Code!$A$2:$B$10,2,FALSE)</f>
        <v>Inverness</v>
      </c>
      <c r="D103">
        <f t="shared" si="1"/>
        <v>20</v>
      </c>
      <c r="E103" t="s">
        <v>13</v>
      </c>
      <c r="F103" t="s">
        <v>9</v>
      </c>
      <c r="G103">
        <v>10741</v>
      </c>
    </row>
    <row r="104" spans="1:7" x14ac:dyDescent="0.3">
      <c r="A104" s="1">
        <v>44200</v>
      </c>
      <c r="B104" t="s">
        <v>29</v>
      </c>
      <c r="C104" t="str">
        <f>VLOOKUP(B104,[1]Store_Code!$A$2:$B$10,2,FALSE)</f>
        <v>Stirling</v>
      </c>
      <c r="D104">
        <f t="shared" si="1"/>
        <v>22</v>
      </c>
      <c r="E104" t="s">
        <v>8</v>
      </c>
      <c r="F104" t="s">
        <v>9</v>
      </c>
      <c r="G104">
        <v>12724</v>
      </c>
    </row>
    <row r="105" spans="1:7" x14ac:dyDescent="0.3">
      <c r="A105" s="1">
        <v>44200</v>
      </c>
      <c r="B105" t="s">
        <v>29</v>
      </c>
      <c r="C105" t="str">
        <f>VLOOKUP(B105,[1]Store_Code!$A$2:$B$10,2,FALSE)</f>
        <v>Stirling</v>
      </c>
      <c r="D105">
        <f t="shared" si="1"/>
        <v>21</v>
      </c>
      <c r="E105" t="s">
        <v>10</v>
      </c>
      <c r="F105" t="s">
        <v>9</v>
      </c>
      <c r="G105">
        <v>25485</v>
      </c>
    </row>
    <row r="106" spans="1:7" x14ac:dyDescent="0.3">
      <c r="A106" s="1">
        <v>44200</v>
      </c>
      <c r="B106" t="s">
        <v>29</v>
      </c>
      <c r="C106" t="str">
        <f>VLOOKUP(B106,[1]Store_Code!$A$2:$B$10,2,FALSE)</f>
        <v>Stirling</v>
      </c>
      <c r="D106">
        <f t="shared" si="1"/>
        <v>15.7</v>
      </c>
      <c r="E106" t="s">
        <v>13</v>
      </c>
      <c r="F106" t="s">
        <v>9</v>
      </c>
      <c r="G106">
        <v>13088</v>
      </c>
    </row>
    <row r="107" spans="1:7" x14ac:dyDescent="0.3">
      <c r="A107" s="1">
        <v>44200</v>
      </c>
      <c r="B107" t="s">
        <v>30</v>
      </c>
      <c r="C107" t="str">
        <f>VLOOKUP(B107,[1]Store_Code!$A$2:$B$10,2,FALSE)</f>
        <v>Edinburgh</v>
      </c>
      <c r="D107">
        <f t="shared" si="1"/>
        <v>29</v>
      </c>
      <c r="E107" t="s">
        <v>8</v>
      </c>
      <c r="F107" t="s">
        <v>9</v>
      </c>
      <c r="G107">
        <v>17892</v>
      </c>
    </row>
    <row r="108" spans="1:7" x14ac:dyDescent="0.3">
      <c r="A108" s="1">
        <v>44200</v>
      </c>
      <c r="B108" t="s">
        <v>30</v>
      </c>
      <c r="C108" t="str">
        <f>VLOOKUP(B108,[1]Store_Code!$A$2:$B$10,2,FALSE)</f>
        <v>Edinburgh</v>
      </c>
      <c r="D108">
        <f t="shared" si="1"/>
        <v>39</v>
      </c>
      <c r="E108" t="s">
        <v>10</v>
      </c>
      <c r="F108" t="s">
        <v>11</v>
      </c>
      <c r="G108">
        <v>54205</v>
      </c>
    </row>
    <row r="109" spans="1:7" x14ac:dyDescent="0.3">
      <c r="A109" s="1">
        <v>44200</v>
      </c>
      <c r="B109" t="s">
        <v>30</v>
      </c>
      <c r="C109" t="str">
        <f>VLOOKUP(B109,[1]Store_Code!$A$2:$B$10,2,FALSE)</f>
        <v>Edinburgh</v>
      </c>
      <c r="D109">
        <f t="shared" si="1"/>
        <v>24</v>
      </c>
      <c r="E109" t="s">
        <v>13</v>
      </c>
      <c r="F109" t="s">
        <v>9</v>
      </c>
      <c r="G109">
        <v>19630</v>
      </c>
    </row>
    <row r="110" spans="1:7" x14ac:dyDescent="0.3">
      <c r="A110" s="1">
        <v>44201</v>
      </c>
      <c r="B110" t="s">
        <v>7</v>
      </c>
      <c r="C110" t="str">
        <f>VLOOKUP(B110,[1]Store_Code!$A$2:$B$10,2,FALSE)</f>
        <v>Perth</v>
      </c>
      <c r="D110">
        <f t="shared" si="1"/>
        <v>18</v>
      </c>
      <c r="E110" t="s">
        <v>8</v>
      </c>
      <c r="F110" t="s">
        <v>9</v>
      </c>
      <c r="G110">
        <v>9658</v>
      </c>
    </row>
    <row r="111" spans="1:7" x14ac:dyDescent="0.3">
      <c r="A111" s="1">
        <v>44201</v>
      </c>
      <c r="B111" t="s">
        <v>7</v>
      </c>
      <c r="C111" t="str">
        <f>VLOOKUP(B111,[1]Store_Code!$A$2:$B$10,2,FALSE)</f>
        <v>Perth</v>
      </c>
      <c r="D111">
        <f t="shared" si="1"/>
        <v>19</v>
      </c>
      <c r="E111" t="s">
        <v>10</v>
      </c>
      <c r="F111" t="s">
        <v>11</v>
      </c>
      <c r="G111">
        <v>27225</v>
      </c>
    </row>
    <row r="112" spans="1:7" x14ac:dyDescent="0.3">
      <c r="A112" s="1">
        <v>44201</v>
      </c>
      <c r="B112" t="s">
        <v>7</v>
      </c>
      <c r="C112" t="str">
        <f>VLOOKUP(B112,[1]Store_Code!$A$2:$B$10,2,FALSE)</f>
        <v>Perth</v>
      </c>
      <c r="D112">
        <f t="shared" si="1"/>
        <v>13</v>
      </c>
      <c r="E112" t="s">
        <v>13</v>
      </c>
      <c r="F112" t="s">
        <v>9</v>
      </c>
      <c r="G112">
        <v>14272</v>
      </c>
    </row>
    <row r="113" spans="1:7" x14ac:dyDescent="0.3">
      <c r="A113" s="1">
        <v>44201</v>
      </c>
      <c r="B113" t="s">
        <v>15</v>
      </c>
      <c r="C113" t="str">
        <f>VLOOKUP(B113,[1]Store_Code!$A$2:$B$10,2,FALSE)</f>
        <v>Aberdeen</v>
      </c>
      <c r="D113">
        <f t="shared" si="1"/>
        <v>24</v>
      </c>
      <c r="E113" t="s">
        <v>8</v>
      </c>
      <c r="F113" t="s">
        <v>9</v>
      </c>
      <c r="G113">
        <v>14351</v>
      </c>
    </row>
    <row r="114" spans="1:7" x14ac:dyDescent="0.3">
      <c r="A114" s="1">
        <v>44201</v>
      </c>
      <c r="B114" t="s">
        <v>15</v>
      </c>
      <c r="C114" t="str">
        <f>VLOOKUP(B114,[1]Store_Code!$A$2:$B$10,2,FALSE)</f>
        <v>Aberdeen</v>
      </c>
      <c r="D114">
        <f t="shared" si="1"/>
        <v>28</v>
      </c>
      <c r="E114" t="s">
        <v>10</v>
      </c>
      <c r="F114" t="s">
        <v>11</v>
      </c>
      <c r="G114">
        <v>42854</v>
      </c>
    </row>
    <row r="115" spans="1:7" x14ac:dyDescent="0.3">
      <c r="A115" s="1">
        <v>44201</v>
      </c>
      <c r="B115" t="s">
        <v>15</v>
      </c>
      <c r="C115" t="str">
        <f>VLOOKUP(B115,[1]Store_Code!$A$2:$B$10,2,FALSE)</f>
        <v>Aberdeen</v>
      </c>
      <c r="D115">
        <f t="shared" si="1"/>
        <v>16</v>
      </c>
      <c r="E115" t="s">
        <v>13</v>
      </c>
      <c r="F115" t="s">
        <v>9</v>
      </c>
      <c r="G115">
        <v>15361</v>
      </c>
    </row>
    <row r="116" spans="1:7" x14ac:dyDescent="0.3">
      <c r="A116" s="1">
        <v>44201</v>
      </c>
      <c r="B116" t="s">
        <v>19</v>
      </c>
      <c r="C116" t="str">
        <f>VLOOKUP(B116,[1]Store_Code!$A$2:$B$10,2,FALSE)</f>
        <v>St Andrews</v>
      </c>
      <c r="D116">
        <f t="shared" si="1"/>
        <v>15</v>
      </c>
      <c r="E116" t="s">
        <v>8</v>
      </c>
      <c r="F116" t="s">
        <v>9</v>
      </c>
      <c r="G116">
        <v>7446</v>
      </c>
    </row>
    <row r="117" spans="1:7" x14ac:dyDescent="0.3">
      <c r="A117" s="1">
        <v>44201</v>
      </c>
      <c r="B117" t="s">
        <v>19</v>
      </c>
      <c r="C117" t="str">
        <f>VLOOKUP(B117,[1]Store_Code!$A$2:$B$10,2,FALSE)</f>
        <v>St Andrews</v>
      </c>
      <c r="D117">
        <f t="shared" si="1"/>
        <v>19</v>
      </c>
      <c r="E117" t="s">
        <v>10</v>
      </c>
      <c r="F117" t="s">
        <v>9</v>
      </c>
      <c r="G117">
        <v>21598</v>
      </c>
    </row>
    <row r="118" spans="1:7" x14ac:dyDescent="0.3">
      <c r="A118" s="1">
        <v>44201</v>
      </c>
      <c r="B118" t="s">
        <v>19</v>
      </c>
      <c r="C118" t="str">
        <f>VLOOKUP(B118,[1]Store_Code!$A$2:$B$10,2,FALSE)</f>
        <v>St Andrews</v>
      </c>
      <c r="D118">
        <f t="shared" si="1"/>
        <v>10</v>
      </c>
      <c r="E118" t="s">
        <v>13</v>
      </c>
      <c r="F118" t="s">
        <v>9</v>
      </c>
      <c r="G118">
        <v>9678</v>
      </c>
    </row>
    <row r="119" spans="1:7" x14ac:dyDescent="0.3">
      <c r="A119" s="1">
        <v>44201</v>
      </c>
      <c r="B119" t="s">
        <v>23</v>
      </c>
      <c r="C119" t="str">
        <f>VLOOKUP(B119,[1]Store_Code!$A$2:$B$10,2,FALSE)</f>
        <v>Dundee</v>
      </c>
      <c r="D119">
        <f t="shared" si="1"/>
        <v>23</v>
      </c>
      <c r="E119" t="s">
        <v>8</v>
      </c>
      <c r="F119" t="s">
        <v>9</v>
      </c>
      <c r="G119">
        <v>14653</v>
      </c>
    </row>
    <row r="120" spans="1:7" x14ac:dyDescent="0.3">
      <c r="A120" s="1">
        <v>44201</v>
      </c>
      <c r="B120" t="s">
        <v>23</v>
      </c>
      <c r="C120" t="str">
        <f>VLOOKUP(B120,[1]Store_Code!$A$2:$B$10,2,FALSE)</f>
        <v>Dundee</v>
      </c>
      <c r="D120">
        <f t="shared" si="1"/>
        <v>30</v>
      </c>
      <c r="E120" t="s">
        <v>10</v>
      </c>
      <c r="F120" t="s">
        <v>11</v>
      </c>
      <c r="G120">
        <v>41324</v>
      </c>
    </row>
    <row r="121" spans="1:7" x14ac:dyDescent="0.3">
      <c r="A121" s="1">
        <v>44201</v>
      </c>
      <c r="B121" t="s">
        <v>23</v>
      </c>
      <c r="C121" t="str">
        <f>VLOOKUP(B121,[1]Store_Code!$A$2:$B$10,2,FALSE)</f>
        <v>Dundee</v>
      </c>
      <c r="D121">
        <f t="shared" si="1"/>
        <v>22</v>
      </c>
      <c r="E121" t="s">
        <v>13</v>
      </c>
      <c r="F121" t="s">
        <v>9</v>
      </c>
      <c r="G121">
        <v>15306</v>
      </c>
    </row>
    <row r="122" spans="1:7" x14ac:dyDescent="0.3">
      <c r="A122" s="1">
        <v>44201</v>
      </c>
      <c r="B122" t="s">
        <v>26</v>
      </c>
      <c r="C122" t="str">
        <f>VLOOKUP(B122,[1]Store_Code!$A$2:$B$10,2,FALSE)</f>
        <v>Glasgow</v>
      </c>
      <c r="D122">
        <f t="shared" si="1"/>
        <v>31</v>
      </c>
      <c r="E122" t="s">
        <v>8</v>
      </c>
      <c r="F122" t="s">
        <v>9</v>
      </c>
      <c r="G122">
        <v>30634</v>
      </c>
    </row>
    <row r="123" spans="1:7" x14ac:dyDescent="0.3">
      <c r="A123" s="1">
        <v>44201</v>
      </c>
      <c r="B123" t="s">
        <v>26</v>
      </c>
      <c r="C123" t="str">
        <f>VLOOKUP(B123,[1]Store_Code!$A$2:$B$10,2,FALSE)</f>
        <v>Glasgow</v>
      </c>
      <c r="D123">
        <f t="shared" si="1"/>
        <v>44</v>
      </c>
      <c r="E123" t="s">
        <v>10</v>
      </c>
      <c r="F123" t="s">
        <v>11</v>
      </c>
      <c r="G123">
        <v>97192</v>
      </c>
    </row>
    <row r="124" spans="1:7" x14ac:dyDescent="0.3">
      <c r="A124" s="1">
        <v>44201</v>
      </c>
      <c r="B124" t="s">
        <v>26</v>
      </c>
      <c r="C124" t="str">
        <f>VLOOKUP(B124,[1]Store_Code!$A$2:$B$10,2,FALSE)</f>
        <v>Glasgow</v>
      </c>
      <c r="D124">
        <f t="shared" si="1"/>
        <v>26</v>
      </c>
      <c r="E124" t="s">
        <v>13</v>
      </c>
      <c r="F124" t="s">
        <v>9</v>
      </c>
      <c r="G124">
        <v>24388</v>
      </c>
    </row>
    <row r="125" spans="1:7" x14ac:dyDescent="0.3">
      <c r="A125" s="1">
        <v>44201</v>
      </c>
      <c r="B125" t="s">
        <v>27</v>
      </c>
      <c r="C125" t="str">
        <f>VLOOKUP(B125,[1]Store_Code!$A$2:$B$10,2,FALSE)</f>
        <v>Dumfries</v>
      </c>
      <c r="D125">
        <f t="shared" si="1"/>
        <v>13</v>
      </c>
      <c r="E125" t="s">
        <v>8</v>
      </c>
      <c r="F125" t="s">
        <v>9</v>
      </c>
      <c r="G125">
        <v>9552</v>
      </c>
    </row>
    <row r="126" spans="1:7" x14ac:dyDescent="0.3">
      <c r="A126" s="1">
        <v>44201</v>
      </c>
      <c r="B126" t="s">
        <v>27</v>
      </c>
      <c r="C126" t="str">
        <f>VLOOKUP(B126,[1]Store_Code!$A$2:$B$10,2,FALSE)</f>
        <v>Dumfries</v>
      </c>
      <c r="D126">
        <f t="shared" si="1"/>
        <v>18</v>
      </c>
      <c r="E126" t="s">
        <v>10</v>
      </c>
      <c r="F126" t="s">
        <v>11</v>
      </c>
      <c r="G126">
        <v>22039</v>
      </c>
    </row>
    <row r="127" spans="1:7" x14ac:dyDescent="0.3">
      <c r="A127" s="1">
        <v>44201</v>
      </c>
      <c r="B127" t="s">
        <v>27</v>
      </c>
      <c r="C127" t="str">
        <f>VLOOKUP(B127,[1]Store_Code!$A$2:$B$10,2,FALSE)</f>
        <v>Dumfries</v>
      </c>
      <c r="D127">
        <f t="shared" si="1"/>
        <v>9</v>
      </c>
      <c r="E127" t="s">
        <v>13</v>
      </c>
      <c r="F127" t="s">
        <v>9</v>
      </c>
      <c r="G127">
        <v>6715</v>
      </c>
    </row>
    <row r="128" spans="1:7" x14ac:dyDescent="0.3">
      <c r="A128" s="1">
        <v>44201</v>
      </c>
      <c r="B128" t="s">
        <v>28</v>
      </c>
      <c r="C128" t="str">
        <f>VLOOKUP(B128,[1]Store_Code!$A$2:$B$10,2,FALSE)</f>
        <v>Inverness</v>
      </c>
      <c r="D128">
        <f t="shared" si="1"/>
        <v>22</v>
      </c>
      <c r="E128" t="s">
        <v>8</v>
      </c>
      <c r="F128" t="s">
        <v>9</v>
      </c>
      <c r="G128">
        <v>13361</v>
      </c>
    </row>
    <row r="129" spans="1:7" x14ac:dyDescent="0.3">
      <c r="A129" s="1">
        <v>44201</v>
      </c>
      <c r="B129" t="s">
        <v>28</v>
      </c>
      <c r="C129" t="str">
        <f>VLOOKUP(B129,[1]Store_Code!$A$2:$B$10,2,FALSE)</f>
        <v>Inverness</v>
      </c>
      <c r="D129">
        <f t="shared" si="1"/>
        <v>20</v>
      </c>
      <c r="E129" t="s">
        <v>10</v>
      </c>
      <c r="F129" t="s">
        <v>11</v>
      </c>
      <c r="G129">
        <v>35908</v>
      </c>
    </row>
    <row r="130" spans="1:7" x14ac:dyDescent="0.3">
      <c r="A130" s="1">
        <v>44201</v>
      </c>
      <c r="B130" t="s">
        <v>28</v>
      </c>
      <c r="C130" t="str">
        <f>VLOOKUP(B130,[1]Store_Code!$A$2:$B$10,2,FALSE)</f>
        <v>Inverness</v>
      </c>
      <c r="D130">
        <f t="shared" ref="D130:D193" si="2">INDEX($I$4:$K$12,MATCH(C130,$H$4:$H$12,0),MATCH(E130,I$3:K$3,0))</f>
        <v>20</v>
      </c>
      <c r="E130" t="s">
        <v>13</v>
      </c>
      <c r="F130" t="s">
        <v>9</v>
      </c>
      <c r="G130">
        <v>12157</v>
      </c>
    </row>
    <row r="131" spans="1:7" x14ac:dyDescent="0.3">
      <c r="A131" s="1">
        <v>44201</v>
      </c>
      <c r="B131" t="s">
        <v>29</v>
      </c>
      <c r="C131" t="str">
        <f>VLOOKUP(B131,[1]Store_Code!$A$2:$B$10,2,FALSE)</f>
        <v>Stirling</v>
      </c>
      <c r="D131">
        <f t="shared" si="2"/>
        <v>22</v>
      </c>
      <c r="E131" t="s">
        <v>8</v>
      </c>
      <c r="F131" t="s">
        <v>9</v>
      </c>
      <c r="G131">
        <v>13025</v>
      </c>
    </row>
    <row r="132" spans="1:7" x14ac:dyDescent="0.3">
      <c r="A132" s="1">
        <v>44201</v>
      </c>
      <c r="B132" t="s">
        <v>29</v>
      </c>
      <c r="C132" t="str">
        <f>VLOOKUP(B132,[1]Store_Code!$A$2:$B$10,2,FALSE)</f>
        <v>Stirling</v>
      </c>
      <c r="D132">
        <f t="shared" si="2"/>
        <v>21</v>
      </c>
      <c r="E132" t="s">
        <v>10</v>
      </c>
      <c r="F132" t="s">
        <v>9</v>
      </c>
      <c r="G132">
        <v>29115</v>
      </c>
    </row>
    <row r="133" spans="1:7" x14ac:dyDescent="0.3">
      <c r="A133" s="1">
        <v>44201</v>
      </c>
      <c r="B133" t="s">
        <v>29</v>
      </c>
      <c r="C133" t="str">
        <f>VLOOKUP(B133,[1]Store_Code!$A$2:$B$10,2,FALSE)</f>
        <v>Stirling</v>
      </c>
      <c r="D133">
        <f t="shared" si="2"/>
        <v>15.7</v>
      </c>
      <c r="E133" t="s">
        <v>13</v>
      </c>
      <c r="F133" t="s">
        <v>9</v>
      </c>
      <c r="G133">
        <v>14812</v>
      </c>
    </row>
    <row r="134" spans="1:7" x14ac:dyDescent="0.3">
      <c r="A134" s="1">
        <v>44201</v>
      </c>
      <c r="B134" t="s">
        <v>30</v>
      </c>
      <c r="C134" t="str">
        <f>VLOOKUP(B134,[1]Store_Code!$A$2:$B$10,2,FALSE)</f>
        <v>Edinburgh</v>
      </c>
      <c r="D134">
        <f t="shared" si="2"/>
        <v>29</v>
      </c>
      <c r="E134" t="s">
        <v>8</v>
      </c>
      <c r="F134" t="s">
        <v>9</v>
      </c>
      <c r="G134">
        <v>18316</v>
      </c>
    </row>
    <row r="135" spans="1:7" x14ac:dyDescent="0.3">
      <c r="A135" s="1">
        <v>44201</v>
      </c>
      <c r="B135" t="s">
        <v>30</v>
      </c>
      <c r="C135" t="str">
        <f>VLOOKUP(B135,[1]Store_Code!$A$2:$B$10,2,FALSE)</f>
        <v>Edinburgh</v>
      </c>
      <c r="D135">
        <f t="shared" si="2"/>
        <v>39</v>
      </c>
      <c r="E135" t="s">
        <v>10</v>
      </c>
      <c r="F135" t="s">
        <v>11</v>
      </c>
      <c r="G135">
        <v>61985</v>
      </c>
    </row>
    <row r="136" spans="1:7" x14ac:dyDescent="0.3">
      <c r="A136" s="1">
        <v>44201</v>
      </c>
      <c r="B136" t="s">
        <v>30</v>
      </c>
      <c r="C136" t="str">
        <f>VLOOKUP(B136,[1]Store_Code!$A$2:$B$10,2,FALSE)</f>
        <v>Edinburgh</v>
      </c>
      <c r="D136">
        <f t="shared" si="2"/>
        <v>24</v>
      </c>
      <c r="E136" t="s">
        <v>13</v>
      </c>
      <c r="F136" t="s">
        <v>9</v>
      </c>
      <c r="G136">
        <v>22220</v>
      </c>
    </row>
    <row r="137" spans="1:7" x14ac:dyDescent="0.3">
      <c r="A137" s="1">
        <v>44202</v>
      </c>
      <c r="B137" t="s">
        <v>7</v>
      </c>
      <c r="C137" t="str">
        <f>VLOOKUP(B137,[1]Store_Code!$A$2:$B$10,2,FALSE)</f>
        <v>Perth</v>
      </c>
      <c r="D137">
        <f t="shared" si="2"/>
        <v>18</v>
      </c>
      <c r="E137" t="s">
        <v>8</v>
      </c>
      <c r="F137" t="s">
        <v>9</v>
      </c>
      <c r="G137">
        <v>9614</v>
      </c>
    </row>
    <row r="138" spans="1:7" x14ac:dyDescent="0.3">
      <c r="A138" s="1">
        <v>44202</v>
      </c>
      <c r="B138" t="s">
        <v>7</v>
      </c>
      <c r="C138" t="str">
        <f>VLOOKUP(B138,[1]Store_Code!$A$2:$B$10,2,FALSE)</f>
        <v>Perth</v>
      </c>
      <c r="D138">
        <f t="shared" si="2"/>
        <v>19</v>
      </c>
      <c r="E138" t="s">
        <v>10</v>
      </c>
      <c r="F138" t="s">
        <v>11</v>
      </c>
      <c r="G138">
        <v>22635</v>
      </c>
    </row>
    <row r="139" spans="1:7" x14ac:dyDescent="0.3">
      <c r="A139" s="1">
        <v>44202</v>
      </c>
      <c r="B139" t="s">
        <v>7</v>
      </c>
      <c r="C139" t="str">
        <f>VLOOKUP(B139,[1]Store_Code!$A$2:$B$10,2,FALSE)</f>
        <v>Perth</v>
      </c>
      <c r="D139">
        <f t="shared" si="2"/>
        <v>13</v>
      </c>
      <c r="E139" t="s">
        <v>13</v>
      </c>
      <c r="F139" t="s">
        <v>9</v>
      </c>
      <c r="G139">
        <v>12815</v>
      </c>
    </row>
    <row r="140" spans="1:7" x14ac:dyDescent="0.3">
      <c r="A140" s="1">
        <v>44202</v>
      </c>
      <c r="B140" t="s">
        <v>15</v>
      </c>
      <c r="C140" t="str">
        <f>VLOOKUP(B140,[1]Store_Code!$A$2:$B$10,2,FALSE)</f>
        <v>Aberdeen</v>
      </c>
      <c r="D140">
        <f t="shared" si="2"/>
        <v>24</v>
      </c>
      <c r="E140" t="s">
        <v>8</v>
      </c>
      <c r="F140" t="s">
        <v>9</v>
      </c>
      <c r="G140">
        <v>14283</v>
      </c>
    </row>
    <row r="141" spans="1:7" x14ac:dyDescent="0.3">
      <c r="A141" s="1">
        <v>44202</v>
      </c>
      <c r="B141" t="s">
        <v>15</v>
      </c>
      <c r="C141" t="str">
        <f>VLOOKUP(B141,[1]Store_Code!$A$2:$B$10,2,FALSE)</f>
        <v>Aberdeen</v>
      </c>
      <c r="D141">
        <f t="shared" si="2"/>
        <v>28</v>
      </c>
      <c r="E141" t="s">
        <v>10</v>
      </c>
      <c r="F141" t="s">
        <v>11</v>
      </c>
      <c r="G141">
        <v>35629</v>
      </c>
    </row>
    <row r="142" spans="1:7" x14ac:dyDescent="0.3">
      <c r="A142" s="1">
        <v>44202</v>
      </c>
      <c r="B142" t="s">
        <v>15</v>
      </c>
      <c r="C142" t="str">
        <f>VLOOKUP(B142,[1]Store_Code!$A$2:$B$10,2,FALSE)</f>
        <v>Aberdeen</v>
      </c>
      <c r="D142">
        <f t="shared" si="2"/>
        <v>16</v>
      </c>
      <c r="E142" t="s">
        <v>13</v>
      </c>
      <c r="F142" t="s">
        <v>9</v>
      </c>
      <c r="G142">
        <v>13793</v>
      </c>
    </row>
    <row r="143" spans="1:7" x14ac:dyDescent="0.3">
      <c r="A143" s="1">
        <v>44202</v>
      </c>
      <c r="B143" t="s">
        <v>19</v>
      </c>
      <c r="C143" t="str">
        <f>VLOOKUP(B143,[1]Store_Code!$A$2:$B$10,2,FALSE)</f>
        <v>St Andrews</v>
      </c>
      <c r="D143">
        <f t="shared" si="2"/>
        <v>15</v>
      </c>
      <c r="E143" t="s">
        <v>8</v>
      </c>
      <c r="F143" t="s">
        <v>9</v>
      </c>
      <c r="G143">
        <v>7410</v>
      </c>
    </row>
    <row r="144" spans="1:7" x14ac:dyDescent="0.3">
      <c r="A144" s="1">
        <v>44202</v>
      </c>
      <c r="B144" t="s">
        <v>19</v>
      </c>
      <c r="C144" t="str">
        <f>VLOOKUP(B144,[1]Store_Code!$A$2:$B$10,2,FALSE)</f>
        <v>St Andrews</v>
      </c>
      <c r="D144">
        <f t="shared" si="2"/>
        <v>19</v>
      </c>
      <c r="E144" t="s">
        <v>10</v>
      </c>
      <c r="F144" t="s">
        <v>9</v>
      </c>
      <c r="G144">
        <v>17957</v>
      </c>
    </row>
    <row r="145" spans="1:7" x14ac:dyDescent="0.3">
      <c r="A145" s="1">
        <v>44202</v>
      </c>
      <c r="B145" t="s">
        <v>19</v>
      </c>
      <c r="C145" t="str">
        <f>VLOOKUP(B145,[1]Store_Code!$A$2:$B$10,2,FALSE)</f>
        <v>St Andrews</v>
      </c>
      <c r="D145">
        <f t="shared" si="2"/>
        <v>10</v>
      </c>
      <c r="E145" t="s">
        <v>13</v>
      </c>
      <c r="F145" t="s">
        <v>9</v>
      </c>
      <c r="G145">
        <v>8689</v>
      </c>
    </row>
    <row r="146" spans="1:7" x14ac:dyDescent="0.3">
      <c r="A146" s="1">
        <v>44202</v>
      </c>
      <c r="B146" t="s">
        <v>23</v>
      </c>
      <c r="C146" t="str">
        <f>VLOOKUP(B146,[1]Store_Code!$A$2:$B$10,2,FALSE)</f>
        <v>Dundee</v>
      </c>
      <c r="D146">
        <f t="shared" si="2"/>
        <v>23</v>
      </c>
      <c r="E146" t="s">
        <v>8</v>
      </c>
      <c r="F146" t="s">
        <v>9</v>
      </c>
      <c r="G146">
        <v>14582</v>
      </c>
    </row>
    <row r="147" spans="1:7" x14ac:dyDescent="0.3">
      <c r="A147" s="1">
        <v>44202</v>
      </c>
      <c r="B147" t="s">
        <v>23</v>
      </c>
      <c r="C147" t="str">
        <f>VLOOKUP(B147,[1]Store_Code!$A$2:$B$10,2,FALSE)</f>
        <v>Dundee</v>
      </c>
      <c r="D147">
        <f t="shared" si="2"/>
        <v>30</v>
      </c>
      <c r="E147" t="s">
        <v>10</v>
      </c>
      <c r="F147" t="s">
        <v>11</v>
      </c>
      <c r="G147">
        <v>34357</v>
      </c>
    </row>
    <row r="148" spans="1:7" x14ac:dyDescent="0.3">
      <c r="A148" s="1">
        <v>44202</v>
      </c>
      <c r="B148" t="s">
        <v>23</v>
      </c>
      <c r="C148" t="str">
        <f>VLOOKUP(B148,[1]Store_Code!$A$2:$B$10,2,FALSE)</f>
        <v>Dundee</v>
      </c>
      <c r="D148">
        <f t="shared" si="2"/>
        <v>22</v>
      </c>
      <c r="E148" t="s">
        <v>13</v>
      </c>
      <c r="F148" t="s">
        <v>9</v>
      </c>
      <c r="G148">
        <v>13744</v>
      </c>
    </row>
    <row r="149" spans="1:7" x14ac:dyDescent="0.3">
      <c r="A149" s="1">
        <v>44202</v>
      </c>
      <c r="B149" t="s">
        <v>26</v>
      </c>
      <c r="C149" t="str">
        <f>VLOOKUP(B149,[1]Store_Code!$A$2:$B$10,2,FALSE)</f>
        <v>Glasgow</v>
      </c>
      <c r="D149">
        <f t="shared" si="2"/>
        <v>31</v>
      </c>
      <c r="E149" t="s">
        <v>8</v>
      </c>
      <c r="F149" t="s">
        <v>9</v>
      </c>
      <c r="G149">
        <v>30487</v>
      </c>
    </row>
    <row r="150" spans="1:7" x14ac:dyDescent="0.3">
      <c r="A150" s="1">
        <v>44202</v>
      </c>
      <c r="B150" t="s">
        <v>26</v>
      </c>
      <c r="C150" t="str">
        <f>VLOOKUP(B150,[1]Store_Code!$A$2:$B$10,2,FALSE)</f>
        <v>Glasgow</v>
      </c>
      <c r="D150">
        <f t="shared" si="2"/>
        <v>44</v>
      </c>
      <c r="E150" t="s">
        <v>10</v>
      </c>
      <c r="F150" t="s">
        <v>11</v>
      </c>
      <c r="G150">
        <v>80807</v>
      </c>
    </row>
    <row r="151" spans="1:7" x14ac:dyDescent="0.3">
      <c r="A151" s="1">
        <v>44202</v>
      </c>
      <c r="B151" t="s">
        <v>26</v>
      </c>
      <c r="C151" t="str">
        <f>VLOOKUP(B151,[1]Store_Code!$A$2:$B$10,2,FALSE)</f>
        <v>Glasgow</v>
      </c>
      <c r="D151">
        <f t="shared" si="2"/>
        <v>26</v>
      </c>
      <c r="E151" t="s">
        <v>13</v>
      </c>
      <c r="F151" t="s">
        <v>9</v>
      </c>
      <c r="G151">
        <v>21897</v>
      </c>
    </row>
    <row r="152" spans="1:7" x14ac:dyDescent="0.3">
      <c r="A152" s="1">
        <v>44202</v>
      </c>
      <c r="B152" t="s">
        <v>27</v>
      </c>
      <c r="C152" t="str">
        <f>VLOOKUP(B152,[1]Store_Code!$A$2:$B$10,2,FALSE)</f>
        <v>Dumfries</v>
      </c>
      <c r="D152">
        <f t="shared" si="2"/>
        <v>13</v>
      </c>
      <c r="E152" t="s">
        <v>8</v>
      </c>
      <c r="F152" t="s">
        <v>9</v>
      </c>
      <c r="G152">
        <v>9506</v>
      </c>
    </row>
    <row r="153" spans="1:7" x14ac:dyDescent="0.3">
      <c r="A153" s="1">
        <v>44202</v>
      </c>
      <c r="B153" t="s">
        <v>27</v>
      </c>
      <c r="C153" t="str">
        <f>VLOOKUP(B153,[1]Store_Code!$A$2:$B$10,2,FALSE)</f>
        <v>Dumfries</v>
      </c>
      <c r="D153">
        <f t="shared" si="2"/>
        <v>18</v>
      </c>
      <c r="E153" t="s">
        <v>10</v>
      </c>
      <c r="F153" t="s">
        <v>11</v>
      </c>
      <c r="G153">
        <v>18324</v>
      </c>
    </row>
    <row r="154" spans="1:7" x14ac:dyDescent="0.3">
      <c r="A154" s="1">
        <v>44202</v>
      </c>
      <c r="B154" t="s">
        <v>27</v>
      </c>
      <c r="C154" t="str">
        <f>VLOOKUP(B154,[1]Store_Code!$A$2:$B$10,2,FALSE)</f>
        <v>Dumfries</v>
      </c>
      <c r="D154">
        <f t="shared" si="2"/>
        <v>9</v>
      </c>
      <c r="E154" t="s">
        <v>13</v>
      </c>
      <c r="F154" t="s">
        <v>9</v>
      </c>
      <c r="G154">
        <v>6029</v>
      </c>
    </row>
    <row r="155" spans="1:7" x14ac:dyDescent="0.3">
      <c r="A155" s="1">
        <v>44202</v>
      </c>
      <c r="B155" t="s">
        <v>28</v>
      </c>
      <c r="C155" t="str">
        <f>VLOOKUP(B155,[1]Store_Code!$A$2:$B$10,2,FALSE)</f>
        <v>Inverness</v>
      </c>
      <c r="D155">
        <f t="shared" si="2"/>
        <v>22</v>
      </c>
      <c r="E155" t="s">
        <v>8</v>
      </c>
      <c r="F155" t="s">
        <v>9</v>
      </c>
      <c r="G155">
        <v>13297</v>
      </c>
    </row>
    <row r="156" spans="1:7" x14ac:dyDescent="0.3">
      <c r="A156" s="1">
        <v>44202</v>
      </c>
      <c r="B156" t="s">
        <v>28</v>
      </c>
      <c r="C156" t="str">
        <f>VLOOKUP(B156,[1]Store_Code!$A$2:$B$10,2,FALSE)</f>
        <v>Inverness</v>
      </c>
      <c r="D156">
        <f t="shared" si="2"/>
        <v>20</v>
      </c>
      <c r="E156" t="s">
        <v>10</v>
      </c>
      <c r="F156" t="s">
        <v>11</v>
      </c>
      <c r="G156">
        <v>29855</v>
      </c>
    </row>
    <row r="157" spans="1:7" x14ac:dyDescent="0.3">
      <c r="A157" s="1">
        <v>44202</v>
      </c>
      <c r="B157" t="s">
        <v>28</v>
      </c>
      <c r="C157" t="str">
        <f>VLOOKUP(B157,[1]Store_Code!$A$2:$B$10,2,FALSE)</f>
        <v>Inverness</v>
      </c>
      <c r="D157">
        <f t="shared" si="2"/>
        <v>20</v>
      </c>
      <c r="E157" t="s">
        <v>13</v>
      </c>
      <c r="F157" t="s">
        <v>9</v>
      </c>
      <c r="G157">
        <v>10915</v>
      </c>
    </row>
    <row r="158" spans="1:7" x14ac:dyDescent="0.3">
      <c r="A158" s="1">
        <v>44202</v>
      </c>
      <c r="B158" t="s">
        <v>29</v>
      </c>
      <c r="C158" t="str">
        <f>VLOOKUP(B158,[1]Store_Code!$A$2:$B$10,2,FALSE)</f>
        <v>Stirling</v>
      </c>
      <c r="D158">
        <f t="shared" si="2"/>
        <v>22</v>
      </c>
      <c r="E158" t="s">
        <v>8</v>
      </c>
      <c r="F158" t="s">
        <v>9</v>
      </c>
      <c r="G158">
        <v>12961</v>
      </c>
    </row>
    <row r="159" spans="1:7" x14ac:dyDescent="0.3">
      <c r="A159" s="1">
        <v>44202</v>
      </c>
      <c r="B159" t="s">
        <v>29</v>
      </c>
      <c r="C159" t="str">
        <f>VLOOKUP(B159,[1]Store_Code!$A$2:$B$10,2,FALSE)</f>
        <v>Stirling</v>
      </c>
      <c r="D159">
        <f t="shared" si="2"/>
        <v>21</v>
      </c>
      <c r="E159" t="s">
        <v>10</v>
      </c>
      <c r="F159" t="s">
        <v>9</v>
      </c>
      <c r="G159">
        <v>24239</v>
      </c>
    </row>
    <row r="160" spans="1:7" x14ac:dyDescent="0.3">
      <c r="A160" s="1">
        <v>44202</v>
      </c>
      <c r="B160" t="s">
        <v>29</v>
      </c>
      <c r="C160" t="str">
        <f>VLOOKUP(B160,[1]Store_Code!$A$2:$B$10,2,FALSE)</f>
        <v>Stirling</v>
      </c>
      <c r="D160">
        <f t="shared" si="2"/>
        <v>15.7</v>
      </c>
      <c r="E160" t="s">
        <v>13</v>
      </c>
      <c r="F160" t="s">
        <v>9</v>
      </c>
      <c r="G160">
        <v>13300</v>
      </c>
    </row>
    <row r="161" spans="1:7" x14ac:dyDescent="0.3">
      <c r="A161" s="1">
        <v>44202</v>
      </c>
      <c r="B161" t="s">
        <v>30</v>
      </c>
      <c r="C161" t="str">
        <f>VLOOKUP(B161,[1]Store_Code!$A$2:$B$10,2,FALSE)</f>
        <v>Edinburgh</v>
      </c>
      <c r="D161">
        <f t="shared" si="2"/>
        <v>29</v>
      </c>
      <c r="E161" t="s">
        <v>8</v>
      </c>
      <c r="F161" t="s">
        <v>9</v>
      </c>
      <c r="G161">
        <v>18228</v>
      </c>
    </row>
    <row r="162" spans="1:7" x14ac:dyDescent="0.3">
      <c r="A162" s="1">
        <v>44202</v>
      </c>
      <c r="B162" t="s">
        <v>30</v>
      </c>
      <c r="C162" t="str">
        <f>VLOOKUP(B162,[1]Store_Code!$A$2:$B$10,2,FALSE)</f>
        <v>Edinburgh</v>
      </c>
      <c r="D162">
        <f t="shared" si="2"/>
        <v>39</v>
      </c>
      <c r="E162" t="s">
        <v>10</v>
      </c>
      <c r="F162" t="s">
        <v>11</v>
      </c>
      <c r="G162">
        <v>51536</v>
      </c>
    </row>
    <row r="163" spans="1:7" x14ac:dyDescent="0.3">
      <c r="A163" s="1">
        <v>44202</v>
      </c>
      <c r="B163" t="s">
        <v>30</v>
      </c>
      <c r="C163" t="str">
        <f>VLOOKUP(B163,[1]Store_Code!$A$2:$B$10,2,FALSE)</f>
        <v>Edinburgh</v>
      </c>
      <c r="D163">
        <f t="shared" si="2"/>
        <v>24</v>
      </c>
      <c r="E163" t="s">
        <v>13</v>
      </c>
      <c r="F163" t="s">
        <v>9</v>
      </c>
      <c r="G163">
        <v>19950</v>
      </c>
    </row>
    <row r="164" spans="1:7" x14ac:dyDescent="0.3">
      <c r="A164" s="1">
        <v>44203</v>
      </c>
      <c r="B164" t="s">
        <v>7</v>
      </c>
      <c r="C164" t="str">
        <f>VLOOKUP(B164,[1]Store_Code!$A$2:$B$10,2,FALSE)</f>
        <v>Perth</v>
      </c>
      <c r="D164">
        <f t="shared" si="2"/>
        <v>18</v>
      </c>
      <c r="E164" t="s">
        <v>8</v>
      </c>
      <c r="F164" t="s">
        <v>9</v>
      </c>
      <c r="G164">
        <v>9414</v>
      </c>
    </row>
    <row r="165" spans="1:7" x14ac:dyDescent="0.3">
      <c r="A165" s="1">
        <v>44203</v>
      </c>
      <c r="B165" t="s">
        <v>7</v>
      </c>
      <c r="C165" t="str">
        <f>VLOOKUP(B165,[1]Store_Code!$A$2:$B$10,2,FALSE)</f>
        <v>Perth</v>
      </c>
      <c r="D165">
        <f t="shared" si="2"/>
        <v>19</v>
      </c>
      <c r="E165" t="s">
        <v>10</v>
      </c>
      <c r="F165" t="s">
        <v>11</v>
      </c>
      <c r="G165">
        <v>22920</v>
      </c>
    </row>
    <row r="166" spans="1:7" x14ac:dyDescent="0.3">
      <c r="A166" s="1">
        <v>44203</v>
      </c>
      <c r="B166" t="s">
        <v>7</v>
      </c>
      <c r="C166" t="str">
        <f>VLOOKUP(B166,[1]Store_Code!$A$2:$B$10,2,FALSE)</f>
        <v>Perth</v>
      </c>
      <c r="D166">
        <f t="shared" si="2"/>
        <v>13</v>
      </c>
      <c r="E166" t="s">
        <v>13</v>
      </c>
      <c r="F166" t="s">
        <v>9</v>
      </c>
      <c r="G166">
        <v>16562</v>
      </c>
    </row>
    <row r="167" spans="1:7" x14ac:dyDescent="0.3">
      <c r="A167" s="1">
        <v>44203</v>
      </c>
      <c r="B167" t="s">
        <v>15</v>
      </c>
      <c r="C167" t="str">
        <f>VLOOKUP(B167,[1]Store_Code!$A$2:$B$10,2,FALSE)</f>
        <v>Aberdeen</v>
      </c>
      <c r="D167">
        <f t="shared" si="2"/>
        <v>24</v>
      </c>
      <c r="E167" t="s">
        <v>8</v>
      </c>
      <c r="F167" t="s">
        <v>9</v>
      </c>
      <c r="G167">
        <v>13964</v>
      </c>
    </row>
    <row r="168" spans="1:7" x14ac:dyDescent="0.3">
      <c r="A168" s="1">
        <v>44203</v>
      </c>
      <c r="B168" t="s">
        <v>15</v>
      </c>
      <c r="C168" t="str">
        <f>VLOOKUP(B168,[1]Store_Code!$A$2:$B$10,2,FALSE)</f>
        <v>Aberdeen</v>
      </c>
      <c r="D168">
        <f t="shared" si="2"/>
        <v>28</v>
      </c>
      <c r="E168" t="s">
        <v>10</v>
      </c>
      <c r="F168" t="s">
        <v>11</v>
      </c>
      <c r="G168">
        <v>36078</v>
      </c>
    </row>
    <row r="169" spans="1:7" x14ac:dyDescent="0.3">
      <c r="A169" s="1">
        <v>44203</v>
      </c>
      <c r="B169" t="s">
        <v>15</v>
      </c>
      <c r="C169" t="str">
        <f>VLOOKUP(B169,[1]Store_Code!$A$2:$B$10,2,FALSE)</f>
        <v>Aberdeen</v>
      </c>
      <c r="D169">
        <f t="shared" si="2"/>
        <v>16</v>
      </c>
      <c r="E169" t="s">
        <v>13</v>
      </c>
      <c r="F169" t="s">
        <v>9</v>
      </c>
      <c r="G169">
        <v>17825</v>
      </c>
    </row>
    <row r="170" spans="1:7" x14ac:dyDescent="0.3">
      <c r="A170" s="1">
        <v>44203</v>
      </c>
      <c r="B170" t="s">
        <v>19</v>
      </c>
      <c r="C170" t="str">
        <f>VLOOKUP(B170,[1]Store_Code!$A$2:$B$10,2,FALSE)</f>
        <v>St Andrews</v>
      </c>
      <c r="D170">
        <f t="shared" si="2"/>
        <v>15</v>
      </c>
      <c r="E170" t="s">
        <v>8</v>
      </c>
      <c r="F170" t="s">
        <v>9</v>
      </c>
      <c r="G170">
        <v>7246</v>
      </c>
    </row>
    <row r="171" spans="1:7" x14ac:dyDescent="0.3">
      <c r="A171" s="1">
        <v>44203</v>
      </c>
      <c r="B171" t="s">
        <v>19</v>
      </c>
      <c r="C171" t="str">
        <f>VLOOKUP(B171,[1]Store_Code!$A$2:$B$10,2,FALSE)</f>
        <v>St Andrews</v>
      </c>
      <c r="D171">
        <f t="shared" si="2"/>
        <v>19</v>
      </c>
      <c r="E171" t="s">
        <v>10</v>
      </c>
      <c r="F171" t="s">
        <v>9</v>
      </c>
      <c r="G171">
        <v>18183</v>
      </c>
    </row>
    <row r="172" spans="1:7" x14ac:dyDescent="0.3">
      <c r="A172" s="1">
        <v>44203</v>
      </c>
      <c r="B172" t="s">
        <v>19</v>
      </c>
      <c r="C172" t="str">
        <f>VLOOKUP(B172,[1]Store_Code!$A$2:$B$10,2,FALSE)</f>
        <v>St Andrews</v>
      </c>
      <c r="D172">
        <f t="shared" si="2"/>
        <v>10</v>
      </c>
      <c r="E172" t="s">
        <v>13</v>
      </c>
      <c r="F172" t="s">
        <v>9</v>
      </c>
      <c r="G172">
        <v>11230</v>
      </c>
    </row>
    <row r="173" spans="1:7" x14ac:dyDescent="0.3">
      <c r="A173" s="1">
        <v>44203</v>
      </c>
      <c r="B173" t="s">
        <v>23</v>
      </c>
      <c r="C173" t="str">
        <f>VLOOKUP(B173,[1]Store_Code!$A$2:$B$10,2,FALSE)</f>
        <v>Dundee</v>
      </c>
      <c r="D173">
        <f t="shared" si="2"/>
        <v>23</v>
      </c>
      <c r="E173" t="s">
        <v>8</v>
      </c>
      <c r="F173" t="s">
        <v>9</v>
      </c>
      <c r="G173">
        <v>14258</v>
      </c>
    </row>
    <row r="174" spans="1:7" x14ac:dyDescent="0.3">
      <c r="A174" s="1">
        <v>44203</v>
      </c>
      <c r="B174" t="s">
        <v>23</v>
      </c>
      <c r="C174" t="str">
        <f>VLOOKUP(B174,[1]Store_Code!$A$2:$B$10,2,FALSE)</f>
        <v>Dundee</v>
      </c>
      <c r="D174">
        <f t="shared" si="2"/>
        <v>30</v>
      </c>
      <c r="E174" t="s">
        <v>10</v>
      </c>
      <c r="F174" t="s">
        <v>11</v>
      </c>
      <c r="G174">
        <v>34790</v>
      </c>
    </row>
    <row r="175" spans="1:7" x14ac:dyDescent="0.3">
      <c r="A175" s="1">
        <v>44203</v>
      </c>
      <c r="B175" t="s">
        <v>23</v>
      </c>
      <c r="C175" t="str">
        <f>VLOOKUP(B175,[1]Store_Code!$A$2:$B$10,2,FALSE)</f>
        <v>Dundee</v>
      </c>
      <c r="D175">
        <f t="shared" si="2"/>
        <v>22</v>
      </c>
      <c r="E175" t="s">
        <v>13</v>
      </c>
      <c r="F175" t="s">
        <v>9</v>
      </c>
      <c r="G175">
        <v>17761</v>
      </c>
    </row>
    <row r="176" spans="1:7" x14ac:dyDescent="0.3">
      <c r="A176" s="1">
        <v>44203</v>
      </c>
      <c r="B176" t="s">
        <v>26</v>
      </c>
      <c r="C176" t="str">
        <f>VLOOKUP(B176,[1]Store_Code!$A$2:$B$10,2,FALSE)</f>
        <v>Glasgow</v>
      </c>
      <c r="D176">
        <f t="shared" si="2"/>
        <v>31</v>
      </c>
      <c r="E176" t="s">
        <v>8</v>
      </c>
      <c r="F176" t="s">
        <v>9</v>
      </c>
      <c r="G176">
        <v>29809</v>
      </c>
    </row>
    <row r="177" spans="1:7" x14ac:dyDescent="0.3">
      <c r="A177" s="1">
        <v>44203</v>
      </c>
      <c r="B177" t="s">
        <v>26</v>
      </c>
      <c r="C177" t="str">
        <f>VLOOKUP(B177,[1]Store_Code!$A$2:$B$10,2,FALSE)</f>
        <v>Glasgow</v>
      </c>
      <c r="D177">
        <f t="shared" si="2"/>
        <v>44</v>
      </c>
      <c r="E177" t="s">
        <v>10</v>
      </c>
      <c r="F177" t="s">
        <v>11</v>
      </c>
      <c r="G177">
        <v>81826</v>
      </c>
    </row>
    <row r="178" spans="1:7" x14ac:dyDescent="0.3">
      <c r="A178" s="1">
        <v>44203</v>
      </c>
      <c r="B178" t="s">
        <v>26</v>
      </c>
      <c r="C178" t="str">
        <f>VLOOKUP(B178,[1]Store_Code!$A$2:$B$10,2,FALSE)</f>
        <v>Glasgow</v>
      </c>
      <c r="D178">
        <f t="shared" si="2"/>
        <v>26</v>
      </c>
      <c r="E178" t="s">
        <v>13</v>
      </c>
      <c r="F178" t="s">
        <v>9</v>
      </c>
      <c r="G178">
        <v>28298</v>
      </c>
    </row>
    <row r="179" spans="1:7" x14ac:dyDescent="0.3">
      <c r="A179" s="1">
        <v>44203</v>
      </c>
      <c r="B179" t="s">
        <v>27</v>
      </c>
      <c r="C179" t="str">
        <f>VLOOKUP(B179,[1]Store_Code!$A$2:$B$10,2,FALSE)</f>
        <v>Dumfries</v>
      </c>
      <c r="D179">
        <f t="shared" si="2"/>
        <v>13</v>
      </c>
      <c r="E179" t="s">
        <v>8</v>
      </c>
      <c r="F179" t="s">
        <v>9</v>
      </c>
      <c r="G179">
        <v>9295</v>
      </c>
    </row>
    <row r="180" spans="1:7" x14ac:dyDescent="0.3">
      <c r="A180" s="1">
        <v>44203</v>
      </c>
      <c r="B180" t="s">
        <v>27</v>
      </c>
      <c r="C180" t="str">
        <f>VLOOKUP(B180,[1]Store_Code!$A$2:$B$10,2,FALSE)</f>
        <v>Dumfries</v>
      </c>
      <c r="D180">
        <f t="shared" si="2"/>
        <v>18</v>
      </c>
      <c r="E180" t="s">
        <v>10</v>
      </c>
      <c r="F180" t="s">
        <v>11</v>
      </c>
      <c r="G180">
        <v>18554</v>
      </c>
    </row>
    <row r="181" spans="1:7" x14ac:dyDescent="0.3">
      <c r="A181" s="1">
        <v>44203</v>
      </c>
      <c r="B181" t="s">
        <v>27</v>
      </c>
      <c r="C181" t="str">
        <f>VLOOKUP(B181,[1]Store_Code!$A$2:$B$10,2,FALSE)</f>
        <v>Dumfries</v>
      </c>
      <c r="D181">
        <f t="shared" si="2"/>
        <v>9</v>
      </c>
      <c r="E181" t="s">
        <v>13</v>
      </c>
      <c r="F181" t="s">
        <v>9</v>
      </c>
      <c r="G181">
        <v>7792</v>
      </c>
    </row>
    <row r="182" spans="1:7" x14ac:dyDescent="0.3">
      <c r="A182" s="1">
        <v>44203</v>
      </c>
      <c r="B182" t="s">
        <v>28</v>
      </c>
      <c r="C182" t="str">
        <f>VLOOKUP(B182,[1]Store_Code!$A$2:$B$10,2,FALSE)</f>
        <v>Inverness</v>
      </c>
      <c r="D182">
        <f t="shared" si="2"/>
        <v>22</v>
      </c>
      <c r="E182" t="s">
        <v>8</v>
      </c>
      <c r="F182" t="s">
        <v>9</v>
      </c>
      <c r="G182">
        <v>13002</v>
      </c>
    </row>
    <row r="183" spans="1:7" x14ac:dyDescent="0.3">
      <c r="A183" s="1">
        <v>44203</v>
      </c>
      <c r="B183" t="s">
        <v>28</v>
      </c>
      <c r="C183" t="str">
        <f>VLOOKUP(B183,[1]Store_Code!$A$2:$B$10,2,FALSE)</f>
        <v>Inverness</v>
      </c>
      <c r="D183">
        <f t="shared" si="2"/>
        <v>20</v>
      </c>
      <c r="E183" t="s">
        <v>10</v>
      </c>
      <c r="F183" t="s">
        <v>11</v>
      </c>
      <c r="G183">
        <v>30231</v>
      </c>
    </row>
    <row r="184" spans="1:7" x14ac:dyDescent="0.3">
      <c r="A184" s="1">
        <v>44203</v>
      </c>
      <c r="B184" t="s">
        <v>28</v>
      </c>
      <c r="C184" t="str">
        <f>VLOOKUP(B184,[1]Store_Code!$A$2:$B$10,2,FALSE)</f>
        <v>Inverness</v>
      </c>
      <c r="D184">
        <f t="shared" si="2"/>
        <v>20</v>
      </c>
      <c r="E184" t="s">
        <v>13</v>
      </c>
      <c r="F184" t="s">
        <v>9</v>
      </c>
      <c r="G184">
        <v>14107</v>
      </c>
    </row>
    <row r="185" spans="1:7" x14ac:dyDescent="0.3">
      <c r="A185" s="1">
        <v>44203</v>
      </c>
      <c r="B185" t="s">
        <v>29</v>
      </c>
      <c r="C185" t="str">
        <f>VLOOKUP(B185,[1]Store_Code!$A$2:$B$10,2,FALSE)</f>
        <v>Stirling</v>
      </c>
      <c r="D185">
        <f t="shared" si="2"/>
        <v>22</v>
      </c>
      <c r="E185" t="s">
        <v>8</v>
      </c>
      <c r="F185" t="s">
        <v>9</v>
      </c>
      <c r="G185">
        <v>12673</v>
      </c>
    </row>
    <row r="186" spans="1:7" x14ac:dyDescent="0.3">
      <c r="A186" s="1">
        <v>44203</v>
      </c>
      <c r="B186" t="s">
        <v>29</v>
      </c>
      <c r="C186" t="str">
        <f>VLOOKUP(B186,[1]Store_Code!$A$2:$B$10,2,FALSE)</f>
        <v>Stirling</v>
      </c>
      <c r="D186">
        <f t="shared" si="2"/>
        <v>21</v>
      </c>
      <c r="E186" t="s">
        <v>10</v>
      </c>
      <c r="F186" t="s">
        <v>9</v>
      </c>
      <c r="G186">
        <v>24542</v>
      </c>
    </row>
    <row r="187" spans="1:7" x14ac:dyDescent="0.3">
      <c r="A187" s="1">
        <v>44203</v>
      </c>
      <c r="B187" t="s">
        <v>29</v>
      </c>
      <c r="C187" t="str">
        <f>VLOOKUP(B187,[1]Store_Code!$A$2:$B$10,2,FALSE)</f>
        <v>Stirling</v>
      </c>
      <c r="D187">
        <f t="shared" si="2"/>
        <v>15.7</v>
      </c>
      <c r="E187" t="s">
        <v>13</v>
      </c>
      <c r="F187" t="s">
        <v>9</v>
      </c>
      <c r="G187">
        <v>17188</v>
      </c>
    </row>
    <row r="188" spans="1:7" x14ac:dyDescent="0.3">
      <c r="A188" s="1">
        <v>44203</v>
      </c>
      <c r="B188" t="s">
        <v>30</v>
      </c>
      <c r="C188" t="str">
        <f>VLOOKUP(B188,[1]Store_Code!$A$2:$B$10,2,FALSE)</f>
        <v>Edinburgh</v>
      </c>
      <c r="D188">
        <f t="shared" si="2"/>
        <v>29</v>
      </c>
      <c r="E188" t="s">
        <v>8</v>
      </c>
      <c r="F188" t="s">
        <v>9</v>
      </c>
      <c r="G188">
        <v>17823</v>
      </c>
    </row>
    <row r="189" spans="1:7" x14ac:dyDescent="0.3">
      <c r="A189" s="1">
        <v>44203</v>
      </c>
      <c r="B189" t="s">
        <v>30</v>
      </c>
      <c r="C189" t="str">
        <f>VLOOKUP(B189,[1]Store_Code!$A$2:$B$10,2,FALSE)</f>
        <v>Edinburgh</v>
      </c>
      <c r="D189">
        <f t="shared" si="2"/>
        <v>39</v>
      </c>
      <c r="E189" t="s">
        <v>10</v>
      </c>
      <c r="F189" t="s">
        <v>11</v>
      </c>
      <c r="G189">
        <v>52185</v>
      </c>
    </row>
    <row r="190" spans="1:7" x14ac:dyDescent="0.3">
      <c r="A190" s="1">
        <v>44203</v>
      </c>
      <c r="B190" t="s">
        <v>30</v>
      </c>
      <c r="C190" t="str">
        <f>VLOOKUP(B190,[1]Store_Code!$A$2:$B$10,2,FALSE)</f>
        <v>Edinburgh</v>
      </c>
      <c r="D190">
        <f t="shared" si="2"/>
        <v>24</v>
      </c>
      <c r="E190" t="s">
        <v>13</v>
      </c>
      <c r="F190" t="s">
        <v>9</v>
      </c>
      <c r="G190">
        <v>25782</v>
      </c>
    </row>
    <row r="191" spans="1:7" x14ac:dyDescent="0.3">
      <c r="A191" s="1">
        <v>44204</v>
      </c>
      <c r="B191" t="s">
        <v>7</v>
      </c>
      <c r="C191" t="str">
        <f>VLOOKUP(B191,[1]Store_Code!$A$2:$B$10,2,FALSE)</f>
        <v>Perth</v>
      </c>
      <c r="D191">
        <f t="shared" si="2"/>
        <v>18</v>
      </c>
      <c r="E191" t="s">
        <v>8</v>
      </c>
      <c r="F191" t="s">
        <v>9</v>
      </c>
      <c r="G191">
        <v>9544</v>
      </c>
    </row>
    <row r="192" spans="1:7" x14ac:dyDescent="0.3">
      <c r="A192" s="1">
        <v>44204</v>
      </c>
      <c r="B192" t="s">
        <v>7</v>
      </c>
      <c r="C192" t="str">
        <f>VLOOKUP(B192,[1]Store_Code!$A$2:$B$10,2,FALSE)</f>
        <v>Perth</v>
      </c>
      <c r="D192">
        <f t="shared" si="2"/>
        <v>19</v>
      </c>
      <c r="E192" t="s">
        <v>10</v>
      </c>
      <c r="F192" t="s">
        <v>11</v>
      </c>
      <c r="G192">
        <v>22814</v>
      </c>
    </row>
    <row r="193" spans="1:7" x14ac:dyDescent="0.3">
      <c r="A193" s="1">
        <v>44204</v>
      </c>
      <c r="B193" t="s">
        <v>7</v>
      </c>
      <c r="C193" t="str">
        <f>VLOOKUP(B193,[1]Store_Code!$A$2:$B$10,2,FALSE)</f>
        <v>Perth</v>
      </c>
      <c r="D193">
        <f t="shared" si="2"/>
        <v>13</v>
      </c>
      <c r="E193" t="s">
        <v>13</v>
      </c>
      <c r="F193" t="s">
        <v>9</v>
      </c>
      <c r="G193">
        <v>14508</v>
      </c>
    </row>
    <row r="194" spans="1:7" x14ac:dyDescent="0.3">
      <c r="A194" s="1">
        <v>44204</v>
      </c>
      <c r="B194" t="s">
        <v>15</v>
      </c>
      <c r="C194" t="str">
        <f>VLOOKUP(B194,[1]Store_Code!$A$2:$B$10,2,FALSE)</f>
        <v>Aberdeen</v>
      </c>
      <c r="D194">
        <f t="shared" ref="D194:D257" si="3">INDEX($I$4:$K$12,MATCH(C194,$H$4:$H$12,0),MATCH(E194,I$3:K$3,0))</f>
        <v>24</v>
      </c>
      <c r="E194" t="s">
        <v>8</v>
      </c>
      <c r="F194" t="s">
        <v>9</v>
      </c>
      <c r="G194">
        <v>14171</v>
      </c>
    </row>
    <row r="195" spans="1:7" x14ac:dyDescent="0.3">
      <c r="A195" s="1">
        <v>44204</v>
      </c>
      <c r="B195" t="s">
        <v>15</v>
      </c>
      <c r="C195" t="str">
        <f>VLOOKUP(B195,[1]Store_Code!$A$2:$B$10,2,FALSE)</f>
        <v>Aberdeen</v>
      </c>
      <c r="D195">
        <f t="shared" si="3"/>
        <v>28</v>
      </c>
      <c r="E195" t="s">
        <v>10</v>
      </c>
      <c r="F195" t="s">
        <v>11</v>
      </c>
      <c r="G195">
        <v>35910</v>
      </c>
    </row>
    <row r="196" spans="1:7" x14ac:dyDescent="0.3">
      <c r="A196" s="1">
        <v>44204</v>
      </c>
      <c r="B196" t="s">
        <v>15</v>
      </c>
      <c r="C196" t="str">
        <f>VLOOKUP(B196,[1]Store_Code!$A$2:$B$10,2,FALSE)</f>
        <v>Aberdeen</v>
      </c>
      <c r="D196">
        <f t="shared" si="3"/>
        <v>16</v>
      </c>
      <c r="E196" t="s">
        <v>13</v>
      </c>
      <c r="F196" t="s">
        <v>9</v>
      </c>
      <c r="G196">
        <v>15617</v>
      </c>
    </row>
    <row r="197" spans="1:7" x14ac:dyDescent="0.3">
      <c r="A197" s="1">
        <v>44204</v>
      </c>
      <c r="B197" t="s">
        <v>19</v>
      </c>
      <c r="C197" t="str">
        <f>VLOOKUP(B197,[1]Store_Code!$A$2:$B$10,2,FALSE)</f>
        <v>St Andrews</v>
      </c>
      <c r="D197">
        <f t="shared" si="3"/>
        <v>15</v>
      </c>
      <c r="E197" t="s">
        <v>8</v>
      </c>
      <c r="F197" t="s">
        <v>9</v>
      </c>
      <c r="G197">
        <v>7353</v>
      </c>
    </row>
    <row r="198" spans="1:7" x14ac:dyDescent="0.3">
      <c r="A198" s="1">
        <v>44204</v>
      </c>
      <c r="B198" t="s">
        <v>19</v>
      </c>
      <c r="C198" t="str">
        <f>VLOOKUP(B198,[1]Store_Code!$A$2:$B$10,2,FALSE)</f>
        <v>St Andrews</v>
      </c>
      <c r="D198">
        <f t="shared" si="3"/>
        <v>19</v>
      </c>
      <c r="E198" t="s">
        <v>10</v>
      </c>
      <c r="F198" t="s">
        <v>9</v>
      </c>
      <c r="G198">
        <v>18099</v>
      </c>
    </row>
    <row r="199" spans="1:7" x14ac:dyDescent="0.3">
      <c r="A199" s="1">
        <v>44204</v>
      </c>
      <c r="B199" t="s">
        <v>19</v>
      </c>
      <c r="C199" t="str">
        <f>VLOOKUP(B199,[1]Store_Code!$A$2:$B$10,2,FALSE)</f>
        <v>St Andrews</v>
      </c>
      <c r="D199">
        <f t="shared" si="3"/>
        <v>10</v>
      </c>
      <c r="E199" t="s">
        <v>13</v>
      </c>
      <c r="F199" t="s">
        <v>9</v>
      </c>
      <c r="G199">
        <v>9839</v>
      </c>
    </row>
    <row r="200" spans="1:7" x14ac:dyDescent="0.3">
      <c r="A200" s="1">
        <v>44204</v>
      </c>
      <c r="B200" t="s">
        <v>23</v>
      </c>
      <c r="C200" t="str">
        <f>VLOOKUP(B200,[1]Store_Code!$A$2:$B$10,2,FALSE)</f>
        <v>Dundee</v>
      </c>
      <c r="D200">
        <f t="shared" si="3"/>
        <v>23</v>
      </c>
      <c r="E200" t="s">
        <v>8</v>
      </c>
      <c r="F200" t="s">
        <v>9</v>
      </c>
      <c r="G200">
        <v>14469</v>
      </c>
    </row>
    <row r="201" spans="1:7" x14ac:dyDescent="0.3">
      <c r="A201" s="1">
        <v>44204</v>
      </c>
      <c r="B201" t="s">
        <v>23</v>
      </c>
      <c r="C201" t="str">
        <f>VLOOKUP(B201,[1]Store_Code!$A$2:$B$10,2,FALSE)</f>
        <v>Dundee</v>
      </c>
      <c r="D201">
        <f t="shared" si="3"/>
        <v>30</v>
      </c>
      <c r="E201" t="s">
        <v>10</v>
      </c>
      <c r="F201" t="s">
        <v>11</v>
      </c>
      <c r="G201">
        <v>34628</v>
      </c>
    </row>
    <row r="202" spans="1:7" x14ac:dyDescent="0.3">
      <c r="A202" s="1">
        <v>44204</v>
      </c>
      <c r="B202" t="s">
        <v>23</v>
      </c>
      <c r="C202" t="str">
        <f>VLOOKUP(B202,[1]Store_Code!$A$2:$B$10,2,FALSE)</f>
        <v>Dundee</v>
      </c>
      <c r="D202">
        <f t="shared" si="3"/>
        <v>22</v>
      </c>
      <c r="E202" t="s">
        <v>13</v>
      </c>
      <c r="F202" t="s">
        <v>9</v>
      </c>
      <c r="G202">
        <v>15560</v>
      </c>
    </row>
    <row r="203" spans="1:7" x14ac:dyDescent="0.3">
      <c r="A203" s="1">
        <v>44204</v>
      </c>
      <c r="B203" t="s">
        <v>26</v>
      </c>
      <c r="C203" t="str">
        <f>VLOOKUP(B203,[1]Store_Code!$A$2:$B$10,2,FALSE)</f>
        <v>Glasgow</v>
      </c>
      <c r="D203">
        <f t="shared" si="3"/>
        <v>31</v>
      </c>
      <c r="E203" t="s">
        <v>8</v>
      </c>
      <c r="F203" t="s">
        <v>9</v>
      </c>
      <c r="G203">
        <v>30250</v>
      </c>
    </row>
    <row r="204" spans="1:7" x14ac:dyDescent="0.3">
      <c r="A204" s="1">
        <v>44204</v>
      </c>
      <c r="B204" t="s">
        <v>26</v>
      </c>
      <c r="C204" t="str">
        <f>VLOOKUP(B204,[1]Store_Code!$A$2:$B$10,2,FALSE)</f>
        <v>Glasgow</v>
      </c>
      <c r="D204">
        <f t="shared" si="3"/>
        <v>44</v>
      </c>
      <c r="E204" t="s">
        <v>10</v>
      </c>
      <c r="F204" t="s">
        <v>11</v>
      </c>
      <c r="G204">
        <v>81445</v>
      </c>
    </row>
    <row r="205" spans="1:7" x14ac:dyDescent="0.3">
      <c r="A205" s="1">
        <v>44204</v>
      </c>
      <c r="B205" t="s">
        <v>26</v>
      </c>
      <c r="C205" t="str">
        <f>VLOOKUP(B205,[1]Store_Code!$A$2:$B$10,2,FALSE)</f>
        <v>Glasgow</v>
      </c>
      <c r="D205">
        <f t="shared" si="3"/>
        <v>26</v>
      </c>
      <c r="E205" t="s">
        <v>13</v>
      </c>
      <c r="F205" t="s">
        <v>9</v>
      </c>
      <c r="G205">
        <v>24792</v>
      </c>
    </row>
    <row r="206" spans="1:7" x14ac:dyDescent="0.3">
      <c r="A206" s="1">
        <v>44204</v>
      </c>
      <c r="B206" t="s">
        <v>27</v>
      </c>
      <c r="C206" t="str">
        <f>VLOOKUP(B206,[1]Store_Code!$A$2:$B$10,2,FALSE)</f>
        <v>Dumfries</v>
      </c>
      <c r="D206">
        <f t="shared" si="3"/>
        <v>13</v>
      </c>
      <c r="E206" t="s">
        <v>8</v>
      </c>
      <c r="F206" t="s">
        <v>9</v>
      </c>
      <c r="G206">
        <v>9431</v>
      </c>
    </row>
    <row r="207" spans="1:7" x14ac:dyDescent="0.3">
      <c r="A207" s="1">
        <v>44204</v>
      </c>
      <c r="B207" t="s">
        <v>27</v>
      </c>
      <c r="C207" t="str">
        <f>VLOOKUP(B207,[1]Store_Code!$A$2:$B$10,2,FALSE)</f>
        <v>Dumfries</v>
      </c>
      <c r="D207">
        <f t="shared" si="3"/>
        <v>18</v>
      </c>
      <c r="E207" t="s">
        <v>10</v>
      </c>
      <c r="F207" t="s">
        <v>11</v>
      </c>
      <c r="G207">
        <v>18468</v>
      </c>
    </row>
    <row r="208" spans="1:7" x14ac:dyDescent="0.3">
      <c r="A208" s="1">
        <v>44204</v>
      </c>
      <c r="B208" t="s">
        <v>27</v>
      </c>
      <c r="C208" t="str">
        <f>VLOOKUP(B208,[1]Store_Code!$A$2:$B$10,2,FALSE)</f>
        <v>Dumfries</v>
      </c>
      <c r="D208">
        <f t="shared" si="3"/>
        <v>9</v>
      </c>
      <c r="E208" t="s">
        <v>13</v>
      </c>
      <c r="F208" t="s">
        <v>9</v>
      </c>
      <c r="G208">
        <v>6826</v>
      </c>
    </row>
    <row r="209" spans="1:7" x14ac:dyDescent="0.3">
      <c r="A209" s="1">
        <v>44204</v>
      </c>
      <c r="B209" t="s">
        <v>28</v>
      </c>
      <c r="C209" t="str">
        <f>VLOOKUP(B209,[1]Store_Code!$A$2:$B$10,2,FALSE)</f>
        <v>Inverness</v>
      </c>
      <c r="D209">
        <f t="shared" si="3"/>
        <v>22</v>
      </c>
      <c r="E209" t="s">
        <v>8</v>
      </c>
      <c r="F209" t="s">
        <v>9</v>
      </c>
      <c r="G209">
        <v>13193</v>
      </c>
    </row>
    <row r="210" spans="1:7" x14ac:dyDescent="0.3">
      <c r="A210" s="1">
        <v>44204</v>
      </c>
      <c r="B210" t="s">
        <v>28</v>
      </c>
      <c r="C210" t="str">
        <f>VLOOKUP(B210,[1]Store_Code!$A$2:$B$10,2,FALSE)</f>
        <v>Inverness</v>
      </c>
      <c r="D210">
        <f t="shared" si="3"/>
        <v>20</v>
      </c>
      <c r="E210" t="s">
        <v>10</v>
      </c>
      <c r="F210" t="s">
        <v>11</v>
      </c>
      <c r="G210">
        <v>30091</v>
      </c>
    </row>
    <row r="211" spans="1:7" x14ac:dyDescent="0.3">
      <c r="A211" s="1">
        <v>44204</v>
      </c>
      <c r="B211" t="s">
        <v>28</v>
      </c>
      <c r="C211" t="str">
        <f>VLOOKUP(B211,[1]Store_Code!$A$2:$B$10,2,FALSE)</f>
        <v>Inverness</v>
      </c>
      <c r="D211">
        <f t="shared" si="3"/>
        <v>20</v>
      </c>
      <c r="E211" t="s">
        <v>13</v>
      </c>
      <c r="F211" t="s">
        <v>9</v>
      </c>
      <c r="G211">
        <v>12358</v>
      </c>
    </row>
    <row r="212" spans="1:7" x14ac:dyDescent="0.3">
      <c r="A212" s="1">
        <v>44204</v>
      </c>
      <c r="B212" t="s">
        <v>29</v>
      </c>
      <c r="C212" t="str">
        <f>VLOOKUP(B212,[1]Store_Code!$A$2:$B$10,2,FALSE)</f>
        <v>Stirling</v>
      </c>
      <c r="D212">
        <f t="shared" si="3"/>
        <v>22</v>
      </c>
      <c r="E212" t="s">
        <v>8</v>
      </c>
      <c r="F212" t="s">
        <v>9</v>
      </c>
      <c r="G212">
        <v>12861</v>
      </c>
    </row>
    <row r="213" spans="1:7" x14ac:dyDescent="0.3">
      <c r="A213" s="1">
        <v>44204</v>
      </c>
      <c r="B213" t="s">
        <v>29</v>
      </c>
      <c r="C213" t="str">
        <f>VLOOKUP(B213,[1]Store_Code!$A$2:$B$10,2,FALSE)</f>
        <v>Stirling</v>
      </c>
      <c r="D213">
        <f t="shared" si="3"/>
        <v>21</v>
      </c>
      <c r="E213" t="s">
        <v>10</v>
      </c>
      <c r="F213" t="s">
        <v>9</v>
      </c>
      <c r="G213">
        <v>24428</v>
      </c>
    </row>
    <row r="214" spans="1:7" x14ac:dyDescent="0.3">
      <c r="A214" s="1">
        <v>44204</v>
      </c>
      <c r="B214" t="s">
        <v>29</v>
      </c>
      <c r="C214" t="str">
        <f>VLOOKUP(B214,[1]Store_Code!$A$2:$B$10,2,FALSE)</f>
        <v>Stirling</v>
      </c>
      <c r="D214">
        <f t="shared" si="3"/>
        <v>15.7</v>
      </c>
      <c r="E214" t="s">
        <v>13</v>
      </c>
      <c r="F214" t="s">
        <v>9</v>
      </c>
      <c r="G214">
        <v>15059</v>
      </c>
    </row>
    <row r="215" spans="1:7" x14ac:dyDescent="0.3">
      <c r="A215" s="1">
        <v>44204</v>
      </c>
      <c r="B215" t="s">
        <v>30</v>
      </c>
      <c r="C215" t="str">
        <f>VLOOKUP(B215,[1]Store_Code!$A$2:$B$10,2,FALSE)</f>
        <v>Edinburgh</v>
      </c>
      <c r="D215">
        <f t="shared" si="3"/>
        <v>29</v>
      </c>
      <c r="E215" t="s">
        <v>8</v>
      </c>
      <c r="F215" t="s">
        <v>9</v>
      </c>
      <c r="G215">
        <v>18086</v>
      </c>
    </row>
    <row r="216" spans="1:7" x14ac:dyDescent="0.3">
      <c r="A216" s="1">
        <v>44204</v>
      </c>
      <c r="B216" t="s">
        <v>30</v>
      </c>
      <c r="C216" t="str">
        <f>VLOOKUP(B216,[1]Store_Code!$A$2:$B$10,2,FALSE)</f>
        <v>Edinburgh</v>
      </c>
      <c r="D216">
        <f t="shared" si="3"/>
        <v>39</v>
      </c>
      <c r="E216" t="s">
        <v>10</v>
      </c>
      <c r="F216" t="s">
        <v>11</v>
      </c>
      <c r="G216">
        <v>51942</v>
      </c>
    </row>
    <row r="217" spans="1:7" x14ac:dyDescent="0.3">
      <c r="A217" s="1">
        <v>44204</v>
      </c>
      <c r="B217" t="s">
        <v>30</v>
      </c>
      <c r="C217" t="str">
        <f>VLOOKUP(B217,[1]Store_Code!$A$2:$B$10,2,FALSE)</f>
        <v>Edinburgh</v>
      </c>
      <c r="D217">
        <f t="shared" si="3"/>
        <v>24</v>
      </c>
      <c r="E217" t="s">
        <v>13</v>
      </c>
      <c r="F217" t="s">
        <v>9</v>
      </c>
      <c r="G217">
        <v>22587</v>
      </c>
    </row>
    <row r="218" spans="1:7" x14ac:dyDescent="0.3">
      <c r="A218" s="1">
        <v>44205</v>
      </c>
      <c r="B218" t="s">
        <v>7</v>
      </c>
      <c r="C218" t="str">
        <f>VLOOKUP(B218,[1]Store_Code!$A$2:$B$10,2,FALSE)</f>
        <v>Perth</v>
      </c>
      <c r="D218">
        <f t="shared" si="3"/>
        <v>18</v>
      </c>
      <c r="E218" t="s">
        <v>8</v>
      </c>
      <c r="F218" t="s">
        <v>9</v>
      </c>
      <c r="G218">
        <v>9320</v>
      </c>
    </row>
    <row r="219" spans="1:7" x14ac:dyDescent="0.3">
      <c r="A219" s="1">
        <v>44205</v>
      </c>
      <c r="B219" t="s">
        <v>7</v>
      </c>
      <c r="C219" t="str">
        <f>VLOOKUP(B219,[1]Store_Code!$A$2:$B$10,2,FALSE)</f>
        <v>Perth</v>
      </c>
      <c r="D219">
        <f t="shared" si="3"/>
        <v>19</v>
      </c>
      <c r="E219" t="s">
        <v>10</v>
      </c>
      <c r="F219" t="s">
        <v>11</v>
      </c>
      <c r="G219">
        <v>27099</v>
      </c>
    </row>
    <row r="220" spans="1:7" x14ac:dyDescent="0.3">
      <c r="A220" s="1">
        <v>44205</v>
      </c>
      <c r="B220" t="s">
        <v>7</v>
      </c>
      <c r="C220" t="str">
        <f>VLOOKUP(B220,[1]Store_Code!$A$2:$B$10,2,FALSE)</f>
        <v>Perth</v>
      </c>
      <c r="D220">
        <f t="shared" si="3"/>
        <v>13</v>
      </c>
      <c r="E220" t="s">
        <v>13</v>
      </c>
      <c r="F220" t="s">
        <v>9</v>
      </c>
      <c r="G220">
        <v>13186</v>
      </c>
    </row>
    <row r="221" spans="1:7" x14ac:dyDescent="0.3">
      <c r="A221" s="1">
        <v>44205</v>
      </c>
      <c r="B221" t="s">
        <v>15</v>
      </c>
      <c r="C221" t="str">
        <f>VLOOKUP(B221,[1]Store_Code!$A$2:$B$10,2,FALSE)</f>
        <v>Aberdeen</v>
      </c>
      <c r="D221">
        <f t="shared" si="3"/>
        <v>24</v>
      </c>
      <c r="E221" t="s">
        <v>8</v>
      </c>
      <c r="F221" t="s">
        <v>9</v>
      </c>
      <c r="G221">
        <v>13817</v>
      </c>
    </row>
    <row r="222" spans="1:7" x14ac:dyDescent="0.3">
      <c r="A222" s="1">
        <v>44205</v>
      </c>
      <c r="B222" t="s">
        <v>15</v>
      </c>
      <c r="C222" t="str">
        <f>VLOOKUP(B222,[1]Store_Code!$A$2:$B$10,2,FALSE)</f>
        <v>Aberdeen</v>
      </c>
      <c r="D222">
        <f t="shared" si="3"/>
        <v>28</v>
      </c>
      <c r="E222" t="s">
        <v>10</v>
      </c>
      <c r="F222" t="s">
        <v>11</v>
      </c>
      <c r="G222">
        <v>42656</v>
      </c>
    </row>
    <row r="223" spans="1:7" x14ac:dyDescent="0.3">
      <c r="A223" s="1">
        <v>44205</v>
      </c>
      <c r="B223" t="s">
        <v>15</v>
      </c>
      <c r="C223" t="str">
        <f>VLOOKUP(B223,[1]Store_Code!$A$2:$B$10,2,FALSE)</f>
        <v>Aberdeen</v>
      </c>
      <c r="D223">
        <f t="shared" si="3"/>
        <v>16</v>
      </c>
      <c r="E223" t="s">
        <v>13</v>
      </c>
      <c r="F223" t="s">
        <v>9</v>
      </c>
      <c r="G223">
        <v>14191</v>
      </c>
    </row>
    <row r="224" spans="1:7" x14ac:dyDescent="0.3">
      <c r="A224" s="1">
        <v>44205</v>
      </c>
      <c r="B224" t="s">
        <v>19</v>
      </c>
      <c r="C224" t="str">
        <f>VLOOKUP(B224,[1]Store_Code!$A$2:$B$10,2,FALSE)</f>
        <v>St Andrews</v>
      </c>
      <c r="D224">
        <f t="shared" si="3"/>
        <v>15</v>
      </c>
      <c r="E224" t="s">
        <v>8</v>
      </c>
      <c r="F224" t="s">
        <v>9</v>
      </c>
      <c r="G224">
        <v>7169</v>
      </c>
    </row>
    <row r="225" spans="1:7" x14ac:dyDescent="0.3">
      <c r="A225" s="1">
        <v>44205</v>
      </c>
      <c r="B225" t="s">
        <v>19</v>
      </c>
      <c r="C225" t="str">
        <f>VLOOKUP(B225,[1]Store_Code!$A$2:$B$10,2,FALSE)</f>
        <v>St Andrews</v>
      </c>
      <c r="D225">
        <f t="shared" si="3"/>
        <v>19</v>
      </c>
      <c r="E225" t="s">
        <v>10</v>
      </c>
      <c r="F225" t="s">
        <v>9</v>
      </c>
      <c r="G225">
        <v>21499</v>
      </c>
    </row>
    <row r="226" spans="1:7" x14ac:dyDescent="0.3">
      <c r="A226" s="1">
        <v>44205</v>
      </c>
      <c r="B226" t="s">
        <v>19</v>
      </c>
      <c r="C226" t="str">
        <f>VLOOKUP(B226,[1]Store_Code!$A$2:$B$10,2,FALSE)</f>
        <v>St Andrews</v>
      </c>
      <c r="D226">
        <f t="shared" si="3"/>
        <v>10</v>
      </c>
      <c r="E226" t="s">
        <v>13</v>
      </c>
      <c r="F226" t="s">
        <v>9</v>
      </c>
      <c r="G226">
        <v>8940</v>
      </c>
    </row>
    <row r="227" spans="1:7" x14ac:dyDescent="0.3">
      <c r="A227" s="1">
        <v>44205</v>
      </c>
      <c r="B227" t="s">
        <v>23</v>
      </c>
      <c r="C227" t="str">
        <f>VLOOKUP(B227,[1]Store_Code!$A$2:$B$10,2,FALSE)</f>
        <v>Dundee</v>
      </c>
      <c r="D227">
        <f t="shared" si="3"/>
        <v>23</v>
      </c>
      <c r="E227" t="s">
        <v>8</v>
      </c>
      <c r="F227" t="s">
        <v>9</v>
      </c>
      <c r="G227">
        <v>14107</v>
      </c>
    </row>
    <row r="228" spans="1:7" x14ac:dyDescent="0.3">
      <c r="A228" s="1">
        <v>44205</v>
      </c>
      <c r="B228" t="s">
        <v>23</v>
      </c>
      <c r="C228" t="str">
        <f>VLOOKUP(B228,[1]Store_Code!$A$2:$B$10,2,FALSE)</f>
        <v>Dundee</v>
      </c>
      <c r="D228">
        <f t="shared" si="3"/>
        <v>30</v>
      </c>
      <c r="E228" t="s">
        <v>10</v>
      </c>
      <c r="F228" t="s">
        <v>11</v>
      </c>
      <c r="G228">
        <v>41133</v>
      </c>
    </row>
    <row r="229" spans="1:7" x14ac:dyDescent="0.3">
      <c r="A229" s="1">
        <v>44205</v>
      </c>
      <c r="B229" t="s">
        <v>23</v>
      </c>
      <c r="C229" t="str">
        <f>VLOOKUP(B229,[1]Store_Code!$A$2:$B$10,2,FALSE)</f>
        <v>Dundee</v>
      </c>
      <c r="D229">
        <f t="shared" si="3"/>
        <v>22</v>
      </c>
      <c r="E229" t="s">
        <v>13</v>
      </c>
      <c r="F229" t="s">
        <v>9</v>
      </c>
      <c r="G229">
        <v>14141</v>
      </c>
    </row>
    <row r="230" spans="1:7" x14ac:dyDescent="0.3">
      <c r="A230" s="1">
        <v>44205</v>
      </c>
      <c r="B230" t="s">
        <v>26</v>
      </c>
      <c r="C230" t="str">
        <f>VLOOKUP(B230,[1]Store_Code!$A$2:$B$10,2,FALSE)</f>
        <v>Glasgow</v>
      </c>
      <c r="D230">
        <f t="shared" si="3"/>
        <v>31</v>
      </c>
      <c r="E230" t="s">
        <v>8</v>
      </c>
      <c r="F230" t="s">
        <v>9</v>
      </c>
      <c r="G230">
        <v>29494</v>
      </c>
    </row>
    <row r="231" spans="1:7" x14ac:dyDescent="0.3">
      <c r="A231" s="1">
        <v>44205</v>
      </c>
      <c r="B231" t="s">
        <v>26</v>
      </c>
      <c r="C231" t="str">
        <f>VLOOKUP(B231,[1]Store_Code!$A$2:$B$10,2,FALSE)</f>
        <v>Glasgow</v>
      </c>
      <c r="D231">
        <f t="shared" si="3"/>
        <v>44</v>
      </c>
      <c r="E231" t="s">
        <v>10</v>
      </c>
      <c r="F231" t="s">
        <v>11</v>
      </c>
      <c r="G231">
        <v>96745</v>
      </c>
    </row>
    <row r="232" spans="1:7" x14ac:dyDescent="0.3">
      <c r="A232" s="1">
        <v>44205</v>
      </c>
      <c r="B232" t="s">
        <v>26</v>
      </c>
      <c r="C232" t="str">
        <f>VLOOKUP(B232,[1]Store_Code!$A$2:$B$10,2,FALSE)</f>
        <v>Glasgow</v>
      </c>
      <c r="D232">
        <f t="shared" si="3"/>
        <v>26</v>
      </c>
      <c r="E232" t="s">
        <v>13</v>
      </c>
      <c r="F232" t="s">
        <v>9</v>
      </c>
      <c r="G232">
        <v>22530</v>
      </c>
    </row>
    <row r="233" spans="1:7" x14ac:dyDescent="0.3">
      <c r="A233" s="1">
        <v>44205</v>
      </c>
      <c r="B233" t="s">
        <v>27</v>
      </c>
      <c r="C233" t="str">
        <f>VLOOKUP(B233,[1]Store_Code!$A$2:$B$10,2,FALSE)</f>
        <v>Dumfries</v>
      </c>
      <c r="D233">
        <f t="shared" si="3"/>
        <v>13</v>
      </c>
      <c r="E233" t="s">
        <v>8</v>
      </c>
      <c r="F233" t="s">
        <v>9</v>
      </c>
      <c r="G233">
        <v>9195</v>
      </c>
    </row>
    <row r="234" spans="1:7" x14ac:dyDescent="0.3">
      <c r="A234" s="1">
        <v>44205</v>
      </c>
      <c r="B234" t="s">
        <v>27</v>
      </c>
      <c r="C234" t="str">
        <f>VLOOKUP(B234,[1]Store_Code!$A$2:$B$10,2,FALSE)</f>
        <v>Dumfries</v>
      </c>
      <c r="D234">
        <f t="shared" si="3"/>
        <v>18</v>
      </c>
      <c r="E234" t="s">
        <v>10</v>
      </c>
      <c r="F234" t="s">
        <v>11</v>
      </c>
      <c r="G234">
        <v>21938</v>
      </c>
    </row>
    <row r="235" spans="1:7" x14ac:dyDescent="0.3">
      <c r="A235" s="1">
        <v>44205</v>
      </c>
      <c r="B235" t="s">
        <v>27</v>
      </c>
      <c r="C235" t="str">
        <f>VLOOKUP(B235,[1]Store_Code!$A$2:$B$10,2,FALSE)</f>
        <v>Dumfries</v>
      </c>
      <c r="D235">
        <f t="shared" si="3"/>
        <v>9</v>
      </c>
      <c r="E235" t="s">
        <v>13</v>
      </c>
      <c r="F235" t="s">
        <v>9</v>
      </c>
      <c r="G235">
        <v>6203</v>
      </c>
    </row>
    <row r="236" spans="1:7" x14ac:dyDescent="0.3">
      <c r="A236" s="1">
        <v>44205</v>
      </c>
      <c r="B236" t="s">
        <v>28</v>
      </c>
      <c r="C236" t="str">
        <f>VLOOKUP(B236,[1]Store_Code!$A$2:$B$10,2,FALSE)</f>
        <v>Inverness</v>
      </c>
      <c r="D236">
        <f t="shared" si="3"/>
        <v>22</v>
      </c>
      <c r="E236" t="s">
        <v>8</v>
      </c>
      <c r="F236" t="s">
        <v>9</v>
      </c>
      <c r="G236">
        <v>12864</v>
      </c>
    </row>
    <row r="237" spans="1:7" x14ac:dyDescent="0.3">
      <c r="A237" s="1">
        <v>44205</v>
      </c>
      <c r="B237" t="s">
        <v>28</v>
      </c>
      <c r="C237" t="str">
        <f>VLOOKUP(B237,[1]Store_Code!$A$2:$B$10,2,FALSE)</f>
        <v>Inverness</v>
      </c>
      <c r="D237">
        <f t="shared" si="3"/>
        <v>20</v>
      </c>
      <c r="E237" t="s">
        <v>10</v>
      </c>
      <c r="F237" t="s">
        <v>11</v>
      </c>
      <c r="G237">
        <v>35743</v>
      </c>
    </row>
    <row r="238" spans="1:7" x14ac:dyDescent="0.3">
      <c r="A238" s="1">
        <v>44205</v>
      </c>
      <c r="B238" t="s">
        <v>28</v>
      </c>
      <c r="C238" t="str">
        <f>VLOOKUP(B238,[1]Store_Code!$A$2:$B$10,2,FALSE)</f>
        <v>Inverness</v>
      </c>
      <c r="D238">
        <f t="shared" si="3"/>
        <v>20</v>
      </c>
      <c r="E238" t="s">
        <v>13</v>
      </c>
      <c r="F238" t="s">
        <v>9</v>
      </c>
      <c r="G238">
        <v>11230</v>
      </c>
    </row>
    <row r="239" spans="1:7" x14ac:dyDescent="0.3">
      <c r="A239" s="1">
        <v>44205</v>
      </c>
      <c r="B239" t="s">
        <v>29</v>
      </c>
      <c r="C239" t="str">
        <f>VLOOKUP(B239,[1]Store_Code!$A$2:$B$10,2,FALSE)</f>
        <v>Stirling</v>
      </c>
      <c r="D239">
        <f t="shared" si="3"/>
        <v>22</v>
      </c>
      <c r="E239" t="s">
        <v>8</v>
      </c>
      <c r="F239" t="s">
        <v>9</v>
      </c>
      <c r="G239">
        <v>12540</v>
      </c>
    </row>
    <row r="240" spans="1:7" x14ac:dyDescent="0.3">
      <c r="A240" s="1">
        <v>44205</v>
      </c>
      <c r="B240" t="s">
        <v>29</v>
      </c>
      <c r="C240" t="str">
        <f>VLOOKUP(B240,[1]Store_Code!$A$2:$B$10,2,FALSE)</f>
        <v>Stirling</v>
      </c>
      <c r="D240">
        <f t="shared" si="3"/>
        <v>21</v>
      </c>
      <c r="E240" t="s">
        <v>10</v>
      </c>
      <c r="F240" t="s">
        <v>9</v>
      </c>
      <c r="G240">
        <v>28982</v>
      </c>
    </row>
    <row r="241" spans="1:7" x14ac:dyDescent="0.3">
      <c r="A241" s="1">
        <v>44205</v>
      </c>
      <c r="B241" t="s">
        <v>29</v>
      </c>
      <c r="C241" t="str">
        <f>VLOOKUP(B241,[1]Store_Code!$A$2:$B$10,2,FALSE)</f>
        <v>Stirling</v>
      </c>
      <c r="D241">
        <f t="shared" si="3"/>
        <v>15.7</v>
      </c>
      <c r="E241" t="s">
        <v>13</v>
      </c>
      <c r="F241" t="s">
        <v>9</v>
      </c>
      <c r="G241">
        <v>13685</v>
      </c>
    </row>
    <row r="242" spans="1:7" x14ac:dyDescent="0.3">
      <c r="A242" s="1">
        <v>44205</v>
      </c>
      <c r="B242" t="s">
        <v>30</v>
      </c>
      <c r="C242" t="str">
        <f>VLOOKUP(B242,[1]Store_Code!$A$2:$B$10,2,FALSE)</f>
        <v>Edinburgh</v>
      </c>
      <c r="D242">
        <f t="shared" si="3"/>
        <v>29</v>
      </c>
      <c r="E242" t="s">
        <v>8</v>
      </c>
      <c r="F242" t="s">
        <v>9</v>
      </c>
      <c r="G242">
        <v>17634</v>
      </c>
    </row>
    <row r="243" spans="1:7" x14ac:dyDescent="0.3">
      <c r="A243" s="1">
        <v>44205</v>
      </c>
      <c r="B243" t="s">
        <v>30</v>
      </c>
      <c r="C243" t="str">
        <f>VLOOKUP(B243,[1]Store_Code!$A$2:$B$10,2,FALSE)</f>
        <v>Edinburgh</v>
      </c>
      <c r="D243">
        <f t="shared" si="3"/>
        <v>39</v>
      </c>
      <c r="E243" t="s">
        <v>10</v>
      </c>
      <c r="F243" t="s">
        <v>11</v>
      </c>
      <c r="G243">
        <v>61699</v>
      </c>
    </row>
    <row r="244" spans="1:7" x14ac:dyDescent="0.3">
      <c r="A244" s="1">
        <v>44205</v>
      </c>
      <c r="B244" t="s">
        <v>30</v>
      </c>
      <c r="C244" t="str">
        <f>VLOOKUP(B244,[1]Store_Code!$A$2:$B$10,2,FALSE)</f>
        <v>Edinburgh</v>
      </c>
      <c r="D244">
        <f t="shared" si="3"/>
        <v>24</v>
      </c>
      <c r="E244" t="s">
        <v>13</v>
      </c>
      <c r="F244" t="s">
        <v>9</v>
      </c>
      <c r="G244">
        <v>20527</v>
      </c>
    </row>
    <row r="245" spans="1:7" x14ac:dyDescent="0.3">
      <c r="A245" s="1">
        <v>44206</v>
      </c>
      <c r="B245" t="s">
        <v>7</v>
      </c>
      <c r="C245" t="str">
        <f>VLOOKUP(B245,[1]Store_Code!$A$2:$B$10,2,FALSE)</f>
        <v>Perth</v>
      </c>
      <c r="D245">
        <f t="shared" si="3"/>
        <v>18</v>
      </c>
      <c r="E245" t="s">
        <v>8</v>
      </c>
      <c r="F245" t="s">
        <v>9</v>
      </c>
      <c r="G245">
        <v>9393</v>
      </c>
    </row>
    <row r="246" spans="1:7" x14ac:dyDescent="0.3">
      <c r="A246" s="1">
        <v>44206</v>
      </c>
      <c r="B246" t="s">
        <v>7</v>
      </c>
      <c r="C246" t="str">
        <f>VLOOKUP(B246,[1]Store_Code!$A$2:$B$10,2,FALSE)</f>
        <v>Perth</v>
      </c>
      <c r="D246">
        <f t="shared" si="3"/>
        <v>19</v>
      </c>
      <c r="E246" t="s">
        <v>10</v>
      </c>
      <c r="F246" t="s">
        <v>11</v>
      </c>
      <c r="G246">
        <v>20452</v>
      </c>
    </row>
    <row r="247" spans="1:7" x14ac:dyDescent="0.3">
      <c r="A247" s="1">
        <v>44206</v>
      </c>
      <c r="B247" t="s">
        <v>7</v>
      </c>
      <c r="C247" t="str">
        <f>VLOOKUP(B247,[1]Store_Code!$A$2:$B$10,2,FALSE)</f>
        <v>Perth</v>
      </c>
      <c r="D247">
        <f t="shared" si="3"/>
        <v>13</v>
      </c>
      <c r="E247" t="s">
        <v>13</v>
      </c>
      <c r="F247" t="s">
        <v>9</v>
      </c>
      <c r="G247">
        <v>13655</v>
      </c>
    </row>
    <row r="248" spans="1:7" x14ac:dyDescent="0.3">
      <c r="A248" s="1">
        <v>44206</v>
      </c>
      <c r="B248" t="s">
        <v>15</v>
      </c>
      <c r="C248" t="str">
        <f>VLOOKUP(B248,[1]Store_Code!$A$2:$B$10,2,FALSE)</f>
        <v>Aberdeen</v>
      </c>
      <c r="D248">
        <f t="shared" si="3"/>
        <v>24</v>
      </c>
      <c r="E248" t="s">
        <v>8</v>
      </c>
      <c r="F248" t="s">
        <v>9</v>
      </c>
      <c r="G248">
        <v>13931</v>
      </c>
    </row>
    <row r="249" spans="1:7" x14ac:dyDescent="0.3">
      <c r="A249" s="1">
        <v>44206</v>
      </c>
      <c r="B249" t="s">
        <v>15</v>
      </c>
      <c r="C249" t="str">
        <f>VLOOKUP(B249,[1]Store_Code!$A$2:$B$10,2,FALSE)</f>
        <v>Aberdeen</v>
      </c>
      <c r="D249">
        <f t="shared" si="3"/>
        <v>28</v>
      </c>
      <c r="E249" t="s">
        <v>10</v>
      </c>
      <c r="F249" t="s">
        <v>11</v>
      </c>
      <c r="G249">
        <v>32194</v>
      </c>
    </row>
    <row r="250" spans="1:7" x14ac:dyDescent="0.3">
      <c r="A250" s="1">
        <v>44206</v>
      </c>
      <c r="B250" t="s">
        <v>15</v>
      </c>
      <c r="C250" t="str">
        <f>VLOOKUP(B250,[1]Store_Code!$A$2:$B$10,2,FALSE)</f>
        <v>Aberdeen</v>
      </c>
      <c r="D250">
        <f t="shared" si="3"/>
        <v>16</v>
      </c>
      <c r="E250" t="s">
        <v>13</v>
      </c>
      <c r="F250" t="s">
        <v>9</v>
      </c>
      <c r="G250">
        <v>14697</v>
      </c>
    </row>
    <row r="251" spans="1:7" x14ac:dyDescent="0.3">
      <c r="A251" s="1">
        <v>44206</v>
      </c>
      <c r="B251" t="s">
        <v>19</v>
      </c>
      <c r="C251" t="str">
        <f>VLOOKUP(B251,[1]Store_Code!$A$2:$B$10,2,FALSE)</f>
        <v>St Andrews</v>
      </c>
      <c r="D251">
        <f t="shared" si="3"/>
        <v>15</v>
      </c>
      <c r="E251" t="s">
        <v>8</v>
      </c>
      <c r="F251" t="s">
        <v>9</v>
      </c>
      <c r="G251">
        <v>7228</v>
      </c>
    </row>
    <row r="252" spans="1:7" x14ac:dyDescent="0.3">
      <c r="A252" s="1">
        <v>44206</v>
      </c>
      <c r="B252" t="s">
        <v>19</v>
      </c>
      <c r="C252" t="str">
        <f>VLOOKUP(B252,[1]Store_Code!$A$2:$B$10,2,FALSE)</f>
        <v>St Andrews</v>
      </c>
      <c r="D252">
        <f t="shared" si="3"/>
        <v>19</v>
      </c>
      <c r="E252" t="s">
        <v>10</v>
      </c>
      <c r="F252" t="s">
        <v>9</v>
      </c>
      <c r="G252" s="15">
        <v>16169</v>
      </c>
    </row>
    <row r="253" spans="1:7" x14ac:dyDescent="0.3">
      <c r="A253" s="1">
        <v>44206</v>
      </c>
      <c r="B253" t="s">
        <v>19</v>
      </c>
      <c r="C253" t="str">
        <f>VLOOKUP(B253,[1]Store_Code!$A$2:$B$10,2,FALSE)</f>
        <v>St Andrews</v>
      </c>
      <c r="D253">
        <f t="shared" si="3"/>
        <v>10</v>
      </c>
      <c r="E253" t="s">
        <v>13</v>
      </c>
      <c r="F253" t="s">
        <v>9</v>
      </c>
      <c r="G253">
        <v>9259</v>
      </c>
    </row>
    <row r="254" spans="1:7" x14ac:dyDescent="0.3">
      <c r="A254" s="1">
        <v>44206</v>
      </c>
      <c r="B254" t="s">
        <v>23</v>
      </c>
      <c r="C254" t="str">
        <f>VLOOKUP(B254,[1]Store_Code!$A$2:$B$10,2,FALSE)</f>
        <v>Dundee</v>
      </c>
      <c r="D254">
        <f t="shared" si="3"/>
        <v>23</v>
      </c>
      <c r="E254" t="s">
        <v>8</v>
      </c>
      <c r="F254" t="s">
        <v>9</v>
      </c>
      <c r="G254">
        <v>14224</v>
      </c>
    </row>
    <row r="255" spans="1:7" x14ac:dyDescent="0.3">
      <c r="A255" s="1">
        <v>44206</v>
      </c>
      <c r="B255" t="s">
        <v>23</v>
      </c>
      <c r="C255" t="str">
        <f>VLOOKUP(B255,[1]Store_Code!$A$2:$B$10,2,FALSE)</f>
        <v>Dundee</v>
      </c>
      <c r="D255">
        <f t="shared" si="3"/>
        <v>30</v>
      </c>
      <c r="E255" t="s">
        <v>10</v>
      </c>
      <c r="F255" t="s">
        <v>11</v>
      </c>
      <c r="G255">
        <v>31044</v>
      </c>
    </row>
    <row r="256" spans="1:7" x14ac:dyDescent="0.3">
      <c r="A256" s="1">
        <v>44206</v>
      </c>
      <c r="B256" t="s">
        <v>23</v>
      </c>
      <c r="C256" t="str">
        <f>VLOOKUP(B256,[1]Store_Code!$A$2:$B$10,2,FALSE)</f>
        <v>Dundee</v>
      </c>
      <c r="D256">
        <f t="shared" si="3"/>
        <v>22</v>
      </c>
      <c r="E256" t="s">
        <v>13</v>
      </c>
      <c r="F256" t="s">
        <v>9</v>
      </c>
      <c r="G256">
        <v>14645</v>
      </c>
    </row>
    <row r="257" spans="1:7" x14ac:dyDescent="0.3">
      <c r="A257" s="1">
        <v>44206</v>
      </c>
      <c r="B257" t="s">
        <v>26</v>
      </c>
      <c r="C257" t="str">
        <f>VLOOKUP(B257,[1]Store_Code!$A$2:$B$10,2,FALSE)</f>
        <v>Glasgow</v>
      </c>
      <c r="D257">
        <f t="shared" si="3"/>
        <v>31</v>
      </c>
      <c r="E257" t="s">
        <v>8</v>
      </c>
      <c r="F257" t="s">
        <v>9</v>
      </c>
      <c r="G257">
        <v>29737</v>
      </c>
    </row>
    <row r="258" spans="1:7" x14ac:dyDescent="0.3">
      <c r="A258" s="1">
        <v>44206</v>
      </c>
      <c r="B258" t="s">
        <v>26</v>
      </c>
      <c r="C258" t="str">
        <f>VLOOKUP(B258,[1]Store_Code!$A$2:$B$10,2,FALSE)</f>
        <v>Glasgow</v>
      </c>
      <c r="D258">
        <f t="shared" ref="D258:D321" si="4">INDEX($I$4:$K$12,MATCH(C258,$H$4:$H$12,0),MATCH(E258,I$3:K$3,0))</f>
        <v>44</v>
      </c>
      <c r="E258" t="s">
        <v>10</v>
      </c>
      <c r="F258" t="s">
        <v>11</v>
      </c>
      <c r="G258">
        <v>73016</v>
      </c>
    </row>
    <row r="259" spans="1:7" x14ac:dyDescent="0.3">
      <c r="A259" s="1">
        <v>44206</v>
      </c>
      <c r="B259" t="s">
        <v>26</v>
      </c>
      <c r="C259" t="str">
        <f>VLOOKUP(B259,[1]Store_Code!$A$2:$B$10,2,FALSE)</f>
        <v>Glasgow</v>
      </c>
      <c r="D259">
        <f t="shared" si="4"/>
        <v>26</v>
      </c>
      <c r="E259" t="s">
        <v>13</v>
      </c>
      <c r="F259" t="s">
        <v>9</v>
      </c>
      <c r="G259">
        <v>23332</v>
      </c>
    </row>
    <row r="260" spans="1:7" x14ac:dyDescent="0.3">
      <c r="A260" s="1">
        <v>44206</v>
      </c>
      <c r="B260" t="s">
        <v>27</v>
      </c>
      <c r="C260" t="str">
        <f>VLOOKUP(B260,[1]Store_Code!$A$2:$B$10,2,FALSE)</f>
        <v>Dumfries</v>
      </c>
      <c r="D260">
        <f t="shared" si="4"/>
        <v>13</v>
      </c>
      <c r="E260" t="s">
        <v>8</v>
      </c>
      <c r="F260" t="s">
        <v>9</v>
      </c>
      <c r="G260">
        <v>9271</v>
      </c>
    </row>
    <row r="261" spans="1:7" x14ac:dyDescent="0.3">
      <c r="A261" s="1">
        <v>44206</v>
      </c>
      <c r="B261" t="s">
        <v>27</v>
      </c>
      <c r="C261" t="str">
        <f>VLOOKUP(B261,[1]Store_Code!$A$2:$B$10,2,FALSE)</f>
        <v>Dumfries</v>
      </c>
      <c r="D261">
        <f t="shared" si="4"/>
        <v>18</v>
      </c>
      <c r="E261" t="s">
        <v>10</v>
      </c>
      <c r="F261" t="s">
        <v>11</v>
      </c>
      <c r="G261">
        <v>16557</v>
      </c>
    </row>
    <row r="262" spans="1:7" x14ac:dyDescent="0.3">
      <c r="A262" s="1">
        <v>44206</v>
      </c>
      <c r="B262" t="s">
        <v>27</v>
      </c>
      <c r="C262" t="str">
        <f>VLOOKUP(B262,[1]Store_Code!$A$2:$B$10,2,FALSE)</f>
        <v>Dumfries</v>
      </c>
      <c r="D262">
        <f t="shared" si="4"/>
        <v>9</v>
      </c>
      <c r="E262" t="s">
        <v>13</v>
      </c>
      <c r="F262" t="s">
        <v>9</v>
      </c>
      <c r="G262">
        <v>6425</v>
      </c>
    </row>
    <row r="263" spans="1:7" x14ac:dyDescent="0.3">
      <c r="A263" s="1">
        <v>44206</v>
      </c>
      <c r="B263" t="s">
        <v>28</v>
      </c>
      <c r="C263" t="str">
        <f>VLOOKUP(B263,[1]Store_Code!$A$2:$B$10,2,FALSE)</f>
        <v>Inverness</v>
      </c>
      <c r="D263">
        <f t="shared" si="4"/>
        <v>22</v>
      </c>
      <c r="E263" t="s">
        <v>8</v>
      </c>
      <c r="F263" t="s">
        <v>9</v>
      </c>
      <c r="G263">
        <v>12970</v>
      </c>
    </row>
    <row r="264" spans="1:7" x14ac:dyDescent="0.3">
      <c r="A264" s="1">
        <v>44206</v>
      </c>
      <c r="B264" t="s">
        <v>28</v>
      </c>
      <c r="C264" t="str">
        <f>VLOOKUP(B264,[1]Store_Code!$A$2:$B$10,2,FALSE)</f>
        <v>Inverness</v>
      </c>
      <c r="D264">
        <f t="shared" si="4"/>
        <v>20</v>
      </c>
      <c r="E264" t="s">
        <v>10</v>
      </c>
      <c r="F264" t="s">
        <v>11</v>
      </c>
      <c r="G264">
        <v>26976</v>
      </c>
    </row>
    <row r="265" spans="1:7" x14ac:dyDescent="0.3">
      <c r="A265" s="1">
        <v>44206</v>
      </c>
      <c r="B265" t="s">
        <v>28</v>
      </c>
      <c r="C265" t="str">
        <f>VLOOKUP(B265,[1]Store_Code!$A$2:$B$10,2,FALSE)</f>
        <v>Inverness</v>
      </c>
      <c r="D265">
        <f t="shared" si="4"/>
        <v>20</v>
      </c>
      <c r="E265" t="s">
        <v>13</v>
      </c>
      <c r="F265" t="s">
        <v>9</v>
      </c>
      <c r="G265">
        <v>11631</v>
      </c>
    </row>
    <row r="266" spans="1:7" x14ac:dyDescent="0.3">
      <c r="A266" s="1">
        <v>44206</v>
      </c>
      <c r="B266" t="s">
        <v>29</v>
      </c>
      <c r="C266" t="str">
        <f>VLOOKUP(B266,[1]Store_Code!$A$2:$B$10,2,FALSE)</f>
        <v>Stirling</v>
      </c>
      <c r="D266">
        <f t="shared" si="4"/>
        <v>22</v>
      </c>
      <c r="E266" t="s">
        <v>8</v>
      </c>
      <c r="F266" t="s">
        <v>9</v>
      </c>
      <c r="G266">
        <v>12643</v>
      </c>
    </row>
    <row r="267" spans="1:7" x14ac:dyDescent="0.3">
      <c r="A267" s="1">
        <v>44206</v>
      </c>
      <c r="B267" t="s">
        <v>29</v>
      </c>
      <c r="C267" t="str">
        <f>VLOOKUP(B267,[1]Store_Code!$A$2:$B$10,2,FALSE)</f>
        <v>Stirling</v>
      </c>
      <c r="D267">
        <f t="shared" si="4"/>
        <v>21</v>
      </c>
      <c r="E267" t="s">
        <v>10</v>
      </c>
      <c r="F267" t="s">
        <v>9</v>
      </c>
      <c r="G267">
        <v>21920</v>
      </c>
    </row>
    <row r="268" spans="1:7" x14ac:dyDescent="0.3">
      <c r="A268" s="1">
        <v>44206</v>
      </c>
      <c r="B268" t="s">
        <v>29</v>
      </c>
      <c r="C268" t="str">
        <f>VLOOKUP(B268,[1]Store_Code!$A$2:$B$10,2,FALSE)</f>
        <v>Stirling</v>
      </c>
      <c r="D268">
        <f t="shared" si="4"/>
        <v>15.7</v>
      </c>
      <c r="E268" t="s">
        <v>13</v>
      </c>
      <c r="F268" t="s">
        <v>9</v>
      </c>
      <c r="G268">
        <v>14171</v>
      </c>
    </row>
    <row r="269" spans="1:7" x14ac:dyDescent="0.3">
      <c r="A269" s="1">
        <v>44206</v>
      </c>
      <c r="B269" t="s">
        <v>30</v>
      </c>
      <c r="C269" t="str">
        <f>VLOOKUP(B269,[1]Store_Code!$A$2:$B$10,2,FALSE)</f>
        <v>Edinburgh</v>
      </c>
      <c r="D269">
        <f t="shared" si="4"/>
        <v>29</v>
      </c>
      <c r="E269" t="s">
        <v>8</v>
      </c>
      <c r="F269" t="s">
        <v>9</v>
      </c>
      <c r="G269">
        <v>17780</v>
      </c>
    </row>
    <row r="270" spans="1:7" x14ac:dyDescent="0.3">
      <c r="A270" s="1">
        <v>44206</v>
      </c>
      <c r="B270" t="s">
        <v>30</v>
      </c>
      <c r="C270" t="str">
        <f>VLOOKUP(B270,[1]Store_Code!$A$2:$B$10,2,FALSE)</f>
        <v>Edinburgh</v>
      </c>
      <c r="D270">
        <f t="shared" si="4"/>
        <v>39</v>
      </c>
      <c r="E270" t="s">
        <v>10</v>
      </c>
      <c r="F270" t="s">
        <v>11</v>
      </c>
      <c r="G270">
        <v>46566</v>
      </c>
    </row>
    <row r="271" spans="1:7" x14ac:dyDescent="0.3">
      <c r="A271" s="1">
        <v>44206</v>
      </c>
      <c r="B271" t="s">
        <v>30</v>
      </c>
      <c r="C271" t="str">
        <f>VLOOKUP(B271,[1]Store_Code!$A$2:$B$10,2,FALSE)</f>
        <v>Edinburgh</v>
      </c>
      <c r="D271">
        <f t="shared" si="4"/>
        <v>24</v>
      </c>
      <c r="E271" t="s">
        <v>13</v>
      </c>
      <c r="F271" t="s">
        <v>9</v>
      </c>
      <c r="G271">
        <v>21257</v>
      </c>
    </row>
    <row r="272" spans="1:7" x14ac:dyDescent="0.3">
      <c r="A272" s="1">
        <v>44207</v>
      </c>
      <c r="B272" t="s">
        <v>7</v>
      </c>
      <c r="C272" t="str">
        <f>VLOOKUP(B272,[1]Store_Code!$A$2:$B$10,2,FALSE)</f>
        <v>Perth</v>
      </c>
      <c r="D272">
        <f t="shared" si="4"/>
        <v>18</v>
      </c>
      <c r="E272" t="s">
        <v>8</v>
      </c>
      <c r="F272" t="s">
        <v>9</v>
      </c>
      <c r="G272">
        <v>9552</v>
      </c>
    </row>
    <row r="273" spans="1:7" x14ac:dyDescent="0.3">
      <c r="A273" s="1">
        <v>44207</v>
      </c>
      <c r="B273" t="s">
        <v>7</v>
      </c>
      <c r="C273" t="str">
        <f>VLOOKUP(B273,[1]Store_Code!$A$2:$B$10,2,FALSE)</f>
        <v>Perth</v>
      </c>
      <c r="D273">
        <f t="shared" si="4"/>
        <v>19</v>
      </c>
      <c r="E273" t="s">
        <v>10</v>
      </c>
      <c r="F273" t="s">
        <v>11</v>
      </c>
      <c r="G273">
        <v>26350</v>
      </c>
    </row>
    <row r="274" spans="1:7" x14ac:dyDescent="0.3">
      <c r="A274" s="1">
        <v>44207</v>
      </c>
      <c r="B274" t="s">
        <v>7</v>
      </c>
      <c r="C274" t="str">
        <f>VLOOKUP(B274,[1]Store_Code!$A$2:$B$10,2,FALSE)</f>
        <v>Perth</v>
      </c>
      <c r="D274">
        <f t="shared" si="4"/>
        <v>13</v>
      </c>
      <c r="E274" t="s">
        <v>13</v>
      </c>
      <c r="F274" t="s">
        <v>9</v>
      </c>
      <c r="G274">
        <v>12491</v>
      </c>
    </row>
    <row r="275" spans="1:7" x14ac:dyDescent="0.3">
      <c r="A275" s="1">
        <v>44207</v>
      </c>
      <c r="B275" t="s">
        <v>15</v>
      </c>
      <c r="C275" t="str">
        <f>VLOOKUP(B275,[1]Store_Code!$A$2:$B$10,2,FALSE)</f>
        <v>Aberdeen</v>
      </c>
      <c r="D275">
        <f t="shared" si="4"/>
        <v>24</v>
      </c>
      <c r="E275" t="s">
        <v>8</v>
      </c>
      <c r="F275" t="s">
        <v>9</v>
      </c>
      <c r="G275">
        <v>14183</v>
      </c>
    </row>
    <row r="276" spans="1:7" x14ac:dyDescent="0.3">
      <c r="A276" s="1">
        <v>44207</v>
      </c>
      <c r="B276" t="s">
        <v>15</v>
      </c>
      <c r="C276" t="str">
        <f>VLOOKUP(B276,[1]Store_Code!$A$2:$B$10,2,FALSE)</f>
        <v>Aberdeen</v>
      </c>
      <c r="D276">
        <f t="shared" si="4"/>
        <v>28</v>
      </c>
      <c r="E276" t="s">
        <v>10</v>
      </c>
      <c r="F276" t="s">
        <v>11</v>
      </c>
      <c r="G276">
        <v>41477</v>
      </c>
    </row>
    <row r="277" spans="1:7" x14ac:dyDescent="0.3">
      <c r="A277" s="1">
        <v>44207</v>
      </c>
      <c r="B277" t="s">
        <v>15</v>
      </c>
      <c r="C277" t="str">
        <f>VLOOKUP(B277,[1]Store_Code!$A$2:$B$10,2,FALSE)</f>
        <v>Aberdeen</v>
      </c>
      <c r="D277">
        <f t="shared" si="4"/>
        <v>16</v>
      </c>
      <c r="E277" t="s">
        <v>13</v>
      </c>
      <c r="F277" t="s">
        <v>9</v>
      </c>
      <c r="G277">
        <v>13444</v>
      </c>
    </row>
    <row r="278" spans="1:7" x14ac:dyDescent="0.3">
      <c r="A278" s="1">
        <v>44207</v>
      </c>
      <c r="B278" t="s">
        <v>19</v>
      </c>
      <c r="C278" t="str">
        <f>VLOOKUP(B278,[1]Store_Code!$A$2:$B$10,2,FALSE)</f>
        <v>St Andrews</v>
      </c>
      <c r="D278">
        <f t="shared" si="4"/>
        <v>15</v>
      </c>
      <c r="E278" t="s">
        <v>8</v>
      </c>
      <c r="F278" t="s">
        <v>9</v>
      </c>
      <c r="G278">
        <v>7359</v>
      </c>
    </row>
    <row r="279" spans="1:7" x14ac:dyDescent="0.3">
      <c r="A279" s="1">
        <v>44207</v>
      </c>
      <c r="B279" t="s">
        <v>19</v>
      </c>
      <c r="C279" t="str">
        <f>VLOOKUP(B279,[1]Store_Code!$A$2:$B$10,2,FALSE)</f>
        <v>St Andrews</v>
      </c>
      <c r="D279">
        <f t="shared" si="4"/>
        <v>19</v>
      </c>
      <c r="E279" t="s">
        <v>10</v>
      </c>
      <c r="F279" t="s">
        <v>9</v>
      </c>
      <c r="G279">
        <v>20904</v>
      </c>
    </row>
    <row r="280" spans="1:7" x14ac:dyDescent="0.3">
      <c r="A280" s="1">
        <v>44207</v>
      </c>
      <c r="B280" t="s">
        <v>19</v>
      </c>
      <c r="C280" t="str">
        <f>VLOOKUP(B280,[1]Store_Code!$A$2:$B$10,2,FALSE)</f>
        <v>St Andrews</v>
      </c>
      <c r="D280">
        <f t="shared" si="4"/>
        <v>10</v>
      </c>
      <c r="E280" t="s">
        <v>13</v>
      </c>
      <c r="F280" t="s">
        <v>9</v>
      </c>
      <c r="G280">
        <v>8470</v>
      </c>
    </row>
    <row r="281" spans="1:7" x14ac:dyDescent="0.3">
      <c r="A281" s="1">
        <v>44207</v>
      </c>
      <c r="B281" t="s">
        <v>23</v>
      </c>
      <c r="C281" t="str">
        <f>VLOOKUP(B281,[1]Store_Code!$A$2:$B$10,2,FALSE)</f>
        <v>Dundee</v>
      </c>
      <c r="D281">
        <f t="shared" si="4"/>
        <v>23</v>
      </c>
      <c r="E281" t="s">
        <v>8</v>
      </c>
      <c r="F281" t="s">
        <v>9</v>
      </c>
      <c r="G281">
        <v>14482</v>
      </c>
    </row>
    <row r="282" spans="1:7" x14ac:dyDescent="0.3">
      <c r="A282" s="1">
        <v>44207</v>
      </c>
      <c r="B282" t="s">
        <v>23</v>
      </c>
      <c r="C282" t="str">
        <f>VLOOKUP(B282,[1]Store_Code!$A$2:$B$10,2,FALSE)</f>
        <v>Dundee</v>
      </c>
      <c r="D282">
        <f t="shared" si="4"/>
        <v>30</v>
      </c>
      <c r="E282" t="s">
        <v>10</v>
      </c>
      <c r="F282" t="s">
        <v>11</v>
      </c>
      <c r="G282">
        <v>39995</v>
      </c>
    </row>
    <row r="283" spans="1:7" x14ac:dyDescent="0.3">
      <c r="A283" s="1">
        <v>44207</v>
      </c>
      <c r="B283" t="s">
        <v>23</v>
      </c>
      <c r="C283" t="str">
        <f>VLOOKUP(B283,[1]Store_Code!$A$2:$B$10,2,FALSE)</f>
        <v>Dundee</v>
      </c>
      <c r="D283">
        <f t="shared" si="4"/>
        <v>22</v>
      </c>
      <c r="E283" t="s">
        <v>13</v>
      </c>
      <c r="F283" t="s">
        <v>9</v>
      </c>
      <c r="G283">
        <v>13396</v>
      </c>
    </row>
    <row r="284" spans="1:7" x14ac:dyDescent="0.3">
      <c r="A284" s="1">
        <v>44207</v>
      </c>
      <c r="B284" t="s">
        <v>26</v>
      </c>
      <c r="C284" t="str">
        <f>VLOOKUP(B284,[1]Store_Code!$A$2:$B$10,2,FALSE)</f>
        <v>Glasgow</v>
      </c>
      <c r="D284">
        <f t="shared" si="4"/>
        <v>31</v>
      </c>
      <c r="E284" t="s">
        <v>8</v>
      </c>
      <c r="F284" t="s">
        <v>9</v>
      </c>
      <c r="G284">
        <v>30276</v>
      </c>
    </row>
    <row r="285" spans="1:7" x14ac:dyDescent="0.3">
      <c r="A285" s="1">
        <v>44207</v>
      </c>
      <c r="B285" t="s">
        <v>26</v>
      </c>
      <c r="C285" t="str">
        <f>VLOOKUP(B285,[1]Store_Code!$A$2:$B$10,2,FALSE)</f>
        <v>Glasgow</v>
      </c>
      <c r="D285">
        <f t="shared" si="4"/>
        <v>44</v>
      </c>
      <c r="E285" t="s">
        <v>10</v>
      </c>
      <c r="F285" t="s">
        <v>11</v>
      </c>
      <c r="G285">
        <v>94069</v>
      </c>
    </row>
    <row r="286" spans="1:7" x14ac:dyDescent="0.3">
      <c r="A286" s="1">
        <v>44207</v>
      </c>
      <c r="B286" t="s">
        <v>26</v>
      </c>
      <c r="C286" t="str">
        <f>VLOOKUP(B286,[1]Store_Code!$A$2:$B$10,2,FALSE)</f>
        <v>Glasgow</v>
      </c>
      <c r="D286">
        <f t="shared" si="4"/>
        <v>26</v>
      </c>
      <c r="E286" t="s">
        <v>13</v>
      </c>
      <c r="F286" t="s">
        <v>9</v>
      </c>
      <c r="G286">
        <v>21345</v>
      </c>
    </row>
    <row r="287" spans="1:7" x14ac:dyDescent="0.3">
      <c r="A287" s="1">
        <v>44207</v>
      </c>
      <c r="B287" t="s">
        <v>27</v>
      </c>
      <c r="C287" t="str">
        <f>VLOOKUP(B287,[1]Store_Code!$A$2:$B$10,2,FALSE)</f>
        <v>Dumfries</v>
      </c>
      <c r="D287">
        <f t="shared" si="4"/>
        <v>13</v>
      </c>
      <c r="E287" t="s">
        <v>8</v>
      </c>
      <c r="F287" t="s">
        <v>9</v>
      </c>
      <c r="G287">
        <v>9441</v>
      </c>
    </row>
    <row r="288" spans="1:7" x14ac:dyDescent="0.3">
      <c r="A288" s="1">
        <v>44207</v>
      </c>
      <c r="B288" t="s">
        <v>27</v>
      </c>
      <c r="C288" t="str">
        <f>VLOOKUP(B288,[1]Store_Code!$A$2:$B$10,2,FALSE)</f>
        <v>Dumfries</v>
      </c>
      <c r="D288">
        <f t="shared" si="4"/>
        <v>18</v>
      </c>
      <c r="E288" t="s">
        <v>10</v>
      </c>
      <c r="F288" t="s">
        <v>11</v>
      </c>
      <c r="G288">
        <v>21331</v>
      </c>
    </row>
    <row r="289" spans="1:7" x14ac:dyDescent="0.3">
      <c r="A289" s="1">
        <v>44207</v>
      </c>
      <c r="B289" t="s">
        <v>27</v>
      </c>
      <c r="C289" t="str">
        <f>VLOOKUP(B289,[1]Store_Code!$A$2:$B$10,2,FALSE)</f>
        <v>Dumfries</v>
      </c>
      <c r="D289">
        <f t="shared" si="4"/>
        <v>9</v>
      </c>
      <c r="E289" t="s">
        <v>13</v>
      </c>
      <c r="F289" t="s">
        <v>9</v>
      </c>
      <c r="G289">
        <v>5878</v>
      </c>
    </row>
    <row r="290" spans="1:7" x14ac:dyDescent="0.3">
      <c r="A290" s="1">
        <v>44207</v>
      </c>
      <c r="B290" t="s">
        <v>28</v>
      </c>
      <c r="C290" t="str">
        <f>VLOOKUP(B290,[1]Store_Code!$A$2:$B$10,2,FALSE)</f>
        <v>Inverness</v>
      </c>
      <c r="D290">
        <f t="shared" si="4"/>
        <v>22</v>
      </c>
      <c r="E290" t="s">
        <v>8</v>
      </c>
      <c r="F290" t="s">
        <v>9</v>
      </c>
      <c r="G290">
        <v>13205</v>
      </c>
    </row>
    <row r="291" spans="1:7" x14ac:dyDescent="0.3">
      <c r="A291" s="1">
        <v>44207</v>
      </c>
      <c r="B291" t="s">
        <v>28</v>
      </c>
      <c r="C291" t="str">
        <f>VLOOKUP(B291,[1]Store_Code!$A$2:$B$10,2,FALSE)</f>
        <v>Inverness</v>
      </c>
      <c r="D291">
        <f t="shared" si="4"/>
        <v>20</v>
      </c>
      <c r="E291" t="s">
        <v>10</v>
      </c>
      <c r="F291" t="s">
        <v>11</v>
      </c>
      <c r="G291">
        <v>34755</v>
      </c>
    </row>
    <row r="292" spans="1:7" x14ac:dyDescent="0.3">
      <c r="A292" s="1">
        <v>44207</v>
      </c>
      <c r="B292" t="s">
        <v>28</v>
      </c>
      <c r="C292" t="str">
        <f>VLOOKUP(B292,[1]Store_Code!$A$2:$B$10,2,FALSE)</f>
        <v>Inverness</v>
      </c>
      <c r="D292">
        <f t="shared" si="4"/>
        <v>20</v>
      </c>
      <c r="E292" t="s">
        <v>13</v>
      </c>
      <c r="F292" t="s">
        <v>9</v>
      </c>
      <c r="G292">
        <v>10640</v>
      </c>
    </row>
    <row r="293" spans="1:7" x14ac:dyDescent="0.3">
      <c r="A293" s="1">
        <v>44207</v>
      </c>
      <c r="B293" t="s">
        <v>29</v>
      </c>
      <c r="C293" t="str">
        <f>VLOOKUP(B293,[1]Store_Code!$A$2:$B$10,2,FALSE)</f>
        <v>Stirling</v>
      </c>
      <c r="D293">
        <f t="shared" si="4"/>
        <v>22</v>
      </c>
      <c r="E293" t="s">
        <v>8</v>
      </c>
      <c r="F293" t="s">
        <v>9</v>
      </c>
      <c r="G293">
        <v>12872</v>
      </c>
    </row>
    <row r="294" spans="1:7" x14ac:dyDescent="0.3">
      <c r="A294" s="1">
        <v>44207</v>
      </c>
      <c r="B294" t="s">
        <v>29</v>
      </c>
      <c r="C294" t="str">
        <f>VLOOKUP(B294,[1]Store_Code!$A$2:$B$10,2,FALSE)</f>
        <v>Stirling</v>
      </c>
      <c r="D294">
        <f t="shared" si="4"/>
        <v>21</v>
      </c>
      <c r="E294" t="s">
        <v>10</v>
      </c>
      <c r="F294" t="s">
        <v>9</v>
      </c>
      <c r="G294">
        <v>28186</v>
      </c>
    </row>
    <row r="295" spans="1:7" x14ac:dyDescent="0.3">
      <c r="A295" s="1">
        <v>44207</v>
      </c>
      <c r="B295" t="s">
        <v>29</v>
      </c>
      <c r="C295" t="str">
        <f>VLOOKUP(B295,[1]Store_Code!$A$2:$B$10,2,FALSE)</f>
        <v>Stirling</v>
      </c>
      <c r="D295">
        <f t="shared" si="4"/>
        <v>15.7</v>
      </c>
      <c r="E295" t="s">
        <v>13</v>
      </c>
      <c r="F295" t="s">
        <v>9</v>
      </c>
      <c r="G295">
        <v>12965</v>
      </c>
    </row>
    <row r="296" spans="1:7" x14ac:dyDescent="0.3">
      <c r="A296" s="1">
        <v>44207</v>
      </c>
      <c r="B296" t="s">
        <v>30</v>
      </c>
      <c r="C296" t="str">
        <f>VLOOKUP(B296,[1]Store_Code!$A$2:$B$10,2,FALSE)</f>
        <v>Edinburgh</v>
      </c>
      <c r="D296">
        <f t="shared" si="4"/>
        <v>29</v>
      </c>
      <c r="E296" t="s">
        <v>8</v>
      </c>
      <c r="F296" t="s">
        <v>9</v>
      </c>
      <c r="G296">
        <v>18102</v>
      </c>
    </row>
    <row r="297" spans="1:7" x14ac:dyDescent="0.3">
      <c r="A297" s="1">
        <v>44207</v>
      </c>
      <c r="B297" t="s">
        <v>30</v>
      </c>
      <c r="C297" t="str">
        <f>VLOOKUP(B297,[1]Store_Code!$A$2:$B$10,2,FALSE)</f>
        <v>Edinburgh</v>
      </c>
      <c r="D297">
        <f t="shared" si="4"/>
        <v>39</v>
      </c>
      <c r="E297" t="s">
        <v>10</v>
      </c>
      <c r="F297" t="s">
        <v>11</v>
      </c>
      <c r="G297">
        <v>59993</v>
      </c>
    </row>
    <row r="298" spans="1:7" x14ac:dyDescent="0.3">
      <c r="A298" s="1">
        <v>44207</v>
      </c>
      <c r="B298" t="s">
        <v>30</v>
      </c>
      <c r="C298" t="str">
        <f>VLOOKUP(B298,[1]Store_Code!$A$2:$B$10,2,FALSE)</f>
        <v>Edinburgh</v>
      </c>
      <c r="D298">
        <f t="shared" si="4"/>
        <v>24</v>
      </c>
      <c r="E298" t="s">
        <v>13</v>
      </c>
      <c r="F298" t="s">
        <v>9</v>
      </c>
      <c r="G298">
        <v>19447</v>
      </c>
    </row>
    <row r="299" spans="1:7" x14ac:dyDescent="0.3">
      <c r="A299" s="1">
        <v>44208</v>
      </c>
      <c r="B299" t="s">
        <v>7</v>
      </c>
      <c r="C299" t="str">
        <f>VLOOKUP(B299,[1]Store_Code!$A$2:$B$10,2,FALSE)</f>
        <v>Perth</v>
      </c>
      <c r="D299">
        <f t="shared" si="4"/>
        <v>18</v>
      </c>
      <c r="E299" t="s">
        <v>8</v>
      </c>
      <c r="F299" t="s">
        <v>9</v>
      </c>
      <c r="G299">
        <v>9699</v>
      </c>
    </row>
    <row r="300" spans="1:7" x14ac:dyDescent="0.3">
      <c r="A300" s="1">
        <v>44208</v>
      </c>
      <c r="B300" t="s">
        <v>7</v>
      </c>
      <c r="C300" t="str">
        <f>VLOOKUP(B300,[1]Store_Code!$A$2:$B$10,2,FALSE)</f>
        <v>Perth</v>
      </c>
      <c r="D300">
        <f t="shared" si="4"/>
        <v>19</v>
      </c>
      <c r="E300" t="s">
        <v>10</v>
      </c>
      <c r="F300" t="s">
        <v>11</v>
      </c>
      <c r="G300">
        <v>21369</v>
      </c>
    </row>
    <row r="301" spans="1:7" x14ac:dyDescent="0.3">
      <c r="A301" s="1">
        <v>44208</v>
      </c>
      <c r="B301" t="s">
        <v>7</v>
      </c>
      <c r="C301" t="str">
        <f>VLOOKUP(B301,[1]Store_Code!$A$2:$B$10,2,FALSE)</f>
        <v>Perth</v>
      </c>
      <c r="D301">
        <f t="shared" si="4"/>
        <v>13</v>
      </c>
      <c r="E301" t="s">
        <v>13</v>
      </c>
      <c r="F301" t="s">
        <v>9</v>
      </c>
      <c r="G301">
        <v>14559</v>
      </c>
    </row>
    <row r="302" spans="1:7" x14ac:dyDescent="0.3">
      <c r="A302" s="1">
        <v>44208</v>
      </c>
      <c r="B302" t="s">
        <v>15</v>
      </c>
      <c r="C302" t="str">
        <f>VLOOKUP(B302,[1]Store_Code!$A$2:$B$10,2,FALSE)</f>
        <v>Aberdeen</v>
      </c>
      <c r="D302">
        <f t="shared" si="4"/>
        <v>24</v>
      </c>
      <c r="E302" t="s">
        <v>8</v>
      </c>
      <c r="F302" t="s">
        <v>9</v>
      </c>
      <c r="G302">
        <v>14417</v>
      </c>
    </row>
    <row r="303" spans="1:7" x14ac:dyDescent="0.3">
      <c r="A303" s="1">
        <v>44208</v>
      </c>
      <c r="B303" t="s">
        <v>15</v>
      </c>
      <c r="C303" t="str">
        <f>VLOOKUP(B303,[1]Store_Code!$A$2:$B$10,2,FALSE)</f>
        <v>Aberdeen</v>
      </c>
      <c r="D303">
        <f t="shared" si="4"/>
        <v>28</v>
      </c>
      <c r="E303" t="s">
        <v>10</v>
      </c>
      <c r="F303" t="s">
        <v>11</v>
      </c>
      <c r="G303">
        <v>33636</v>
      </c>
    </row>
    <row r="304" spans="1:7" x14ac:dyDescent="0.3">
      <c r="A304" s="1">
        <v>44208</v>
      </c>
      <c r="B304" t="s">
        <v>15</v>
      </c>
      <c r="C304" t="str">
        <f>VLOOKUP(B304,[1]Store_Code!$A$2:$B$10,2,FALSE)</f>
        <v>Aberdeen</v>
      </c>
      <c r="D304">
        <f t="shared" si="4"/>
        <v>16</v>
      </c>
      <c r="E304" t="s">
        <v>13</v>
      </c>
      <c r="F304" t="s">
        <v>9</v>
      </c>
      <c r="G304">
        <v>15671</v>
      </c>
    </row>
    <row r="305" spans="1:7" x14ac:dyDescent="0.3">
      <c r="A305" s="1">
        <v>44208</v>
      </c>
      <c r="B305" t="s">
        <v>19</v>
      </c>
      <c r="C305" t="str">
        <f>VLOOKUP(B305,[1]Store_Code!$A$2:$B$10,2,FALSE)</f>
        <v>St Andrews</v>
      </c>
      <c r="D305">
        <f t="shared" si="4"/>
        <v>15</v>
      </c>
      <c r="E305" t="s">
        <v>8</v>
      </c>
      <c r="F305" t="s">
        <v>9</v>
      </c>
      <c r="G305">
        <v>7480</v>
      </c>
    </row>
    <row r="306" spans="1:7" x14ac:dyDescent="0.3">
      <c r="A306" s="1">
        <v>44208</v>
      </c>
      <c r="B306" t="s">
        <v>19</v>
      </c>
      <c r="C306" t="str">
        <f>VLOOKUP(B306,[1]Store_Code!$A$2:$B$10,2,FALSE)</f>
        <v>St Andrews</v>
      </c>
      <c r="D306">
        <f t="shared" si="4"/>
        <v>19</v>
      </c>
      <c r="E306" t="s">
        <v>10</v>
      </c>
      <c r="F306" t="s">
        <v>9</v>
      </c>
      <c r="G306">
        <v>16953</v>
      </c>
    </row>
    <row r="307" spans="1:7" x14ac:dyDescent="0.3">
      <c r="A307" s="1">
        <v>44208</v>
      </c>
      <c r="B307" t="s">
        <v>19</v>
      </c>
      <c r="C307" t="str">
        <f>VLOOKUP(B307,[1]Store_Code!$A$2:$B$10,2,FALSE)</f>
        <v>St Andrews</v>
      </c>
      <c r="D307">
        <f t="shared" si="4"/>
        <v>10</v>
      </c>
      <c r="E307" t="s">
        <v>13</v>
      </c>
      <c r="F307" t="s">
        <v>9</v>
      </c>
      <c r="G307">
        <v>9872</v>
      </c>
    </row>
    <row r="308" spans="1:7" x14ac:dyDescent="0.3">
      <c r="A308" s="1">
        <v>44208</v>
      </c>
      <c r="B308" t="s">
        <v>23</v>
      </c>
      <c r="C308" t="str">
        <f>VLOOKUP(B308,[1]Store_Code!$A$2:$B$10,2,FALSE)</f>
        <v>Dundee</v>
      </c>
      <c r="D308">
        <f t="shared" si="4"/>
        <v>23</v>
      </c>
      <c r="E308" t="s">
        <v>8</v>
      </c>
      <c r="F308" t="s">
        <v>9</v>
      </c>
      <c r="G308">
        <v>14720</v>
      </c>
    </row>
    <row r="309" spans="1:7" x14ac:dyDescent="0.3">
      <c r="A309" s="1">
        <v>44208</v>
      </c>
      <c r="B309" t="s">
        <v>23</v>
      </c>
      <c r="C309" t="str">
        <f>VLOOKUP(B309,[1]Store_Code!$A$2:$B$10,2,FALSE)</f>
        <v>Dundee</v>
      </c>
      <c r="D309">
        <f t="shared" si="4"/>
        <v>30</v>
      </c>
      <c r="E309" t="s">
        <v>10</v>
      </c>
      <c r="F309" t="s">
        <v>11</v>
      </c>
      <c r="G309">
        <v>32434</v>
      </c>
    </row>
    <row r="310" spans="1:7" x14ac:dyDescent="0.3">
      <c r="A310" s="1">
        <v>44208</v>
      </c>
      <c r="B310" t="s">
        <v>23</v>
      </c>
      <c r="C310" t="str">
        <f>VLOOKUP(B310,[1]Store_Code!$A$2:$B$10,2,FALSE)</f>
        <v>Dundee</v>
      </c>
      <c r="D310">
        <f t="shared" si="4"/>
        <v>22</v>
      </c>
      <c r="E310" t="s">
        <v>13</v>
      </c>
      <c r="F310" t="s">
        <v>9</v>
      </c>
      <c r="G310">
        <v>15614</v>
      </c>
    </row>
    <row r="311" spans="1:7" x14ac:dyDescent="0.3">
      <c r="A311" s="1">
        <v>44208</v>
      </c>
      <c r="B311" t="s">
        <v>26</v>
      </c>
      <c r="C311" t="str">
        <f>VLOOKUP(B311,[1]Store_Code!$A$2:$B$10,2,FALSE)</f>
        <v>Glasgow</v>
      </c>
      <c r="D311">
        <f t="shared" si="4"/>
        <v>31</v>
      </c>
      <c r="E311" t="s">
        <v>8</v>
      </c>
      <c r="F311" t="s">
        <v>9</v>
      </c>
      <c r="G311">
        <v>30773</v>
      </c>
    </row>
    <row r="312" spans="1:7" x14ac:dyDescent="0.3">
      <c r="A312" s="1">
        <v>44208</v>
      </c>
      <c r="B312" t="s">
        <v>26</v>
      </c>
      <c r="C312" t="str">
        <f>VLOOKUP(B312,[1]Store_Code!$A$2:$B$10,2,FALSE)</f>
        <v>Glasgow</v>
      </c>
      <c r="D312">
        <f t="shared" si="4"/>
        <v>44</v>
      </c>
      <c r="E312" t="s">
        <v>10</v>
      </c>
      <c r="F312" t="s">
        <v>11</v>
      </c>
      <c r="G312">
        <v>76286</v>
      </c>
    </row>
    <row r="313" spans="1:7" x14ac:dyDescent="0.3">
      <c r="A313" s="1">
        <v>44208</v>
      </c>
      <c r="B313" t="s">
        <v>26</v>
      </c>
      <c r="C313" t="str">
        <f>VLOOKUP(B313,[1]Store_Code!$A$2:$B$10,2,FALSE)</f>
        <v>Glasgow</v>
      </c>
      <c r="D313">
        <f t="shared" si="4"/>
        <v>26</v>
      </c>
      <c r="E313" t="s">
        <v>13</v>
      </c>
      <c r="F313" t="s">
        <v>9</v>
      </c>
      <c r="G313">
        <v>24878</v>
      </c>
    </row>
    <row r="314" spans="1:7" x14ac:dyDescent="0.3">
      <c r="A314" s="1">
        <v>44208</v>
      </c>
      <c r="B314" t="s">
        <v>27</v>
      </c>
      <c r="C314" t="str">
        <f>VLOOKUP(B314,[1]Store_Code!$A$2:$B$10,2,FALSE)</f>
        <v>Dumfries</v>
      </c>
      <c r="D314">
        <f t="shared" si="4"/>
        <v>13</v>
      </c>
      <c r="E314" t="s">
        <v>8</v>
      </c>
      <c r="F314" t="s">
        <v>9</v>
      </c>
      <c r="G314">
        <v>9594</v>
      </c>
    </row>
    <row r="315" spans="1:7" x14ac:dyDescent="0.3">
      <c r="A315" s="1">
        <v>44208</v>
      </c>
      <c r="B315" t="s">
        <v>27</v>
      </c>
      <c r="C315" t="str">
        <f>VLOOKUP(B315,[1]Store_Code!$A$2:$B$10,2,FALSE)</f>
        <v>Dumfries</v>
      </c>
      <c r="D315">
        <f t="shared" si="4"/>
        <v>18</v>
      </c>
      <c r="E315" t="s">
        <v>10</v>
      </c>
      <c r="F315" t="s">
        <v>11</v>
      </c>
      <c r="G315">
        <v>17298</v>
      </c>
    </row>
    <row r="316" spans="1:7" x14ac:dyDescent="0.3">
      <c r="A316" s="1">
        <v>44208</v>
      </c>
      <c r="B316" t="s">
        <v>27</v>
      </c>
      <c r="C316" t="str">
        <f>VLOOKUP(B316,[1]Store_Code!$A$2:$B$10,2,FALSE)</f>
        <v>Dumfries</v>
      </c>
      <c r="D316">
        <f t="shared" si="4"/>
        <v>9</v>
      </c>
      <c r="E316" t="s">
        <v>13</v>
      </c>
      <c r="F316" t="s">
        <v>9</v>
      </c>
      <c r="G316">
        <v>6850</v>
      </c>
    </row>
    <row r="317" spans="1:7" x14ac:dyDescent="0.3">
      <c r="A317" s="1">
        <v>44208</v>
      </c>
      <c r="B317" t="s">
        <v>28</v>
      </c>
      <c r="C317" t="str">
        <f>VLOOKUP(B317,[1]Store_Code!$A$2:$B$10,2,FALSE)</f>
        <v>Inverness</v>
      </c>
      <c r="D317">
        <f t="shared" si="4"/>
        <v>22</v>
      </c>
      <c r="E317" t="s">
        <v>8</v>
      </c>
      <c r="F317" t="s">
        <v>9</v>
      </c>
      <c r="G317">
        <v>13423</v>
      </c>
    </row>
    <row r="318" spans="1:7" x14ac:dyDescent="0.3">
      <c r="A318" s="1">
        <v>44208</v>
      </c>
      <c r="B318" t="s">
        <v>28</v>
      </c>
      <c r="C318" t="str">
        <f>VLOOKUP(B318,[1]Store_Code!$A$2:$B$10,2,FALSE)</f>
        <v>Inverness</v>
      </c>
      <c r="D318">
        <f t="shared" si="4"/>
        <v>20</v>
      </c>
      <c r="E318" t="s">
        <v>10</v>
      </c>
      <c r="F318" t="s">
        <v>11</v>
      </c>
      <c r="G318">
        <v>28185</v>
      </c>
    </row>
    <row r="319" spans="1:7" x14ac:dyDescent="0.3">
      <c r="A319" s="1">
        <v>44208</v>
      </c>
      <c r="B319" t="s">
        <v>28</v>
      </c>
      <c r="C319" t="str">
        <f>VLOOKUP(B319,[1]Store_Code!$A$2:$B$10,2,FALSE)</f>
        <v>Inverness</v>
      </c>
      <c r="D319">
        <f t="shared" si="4"/>
        <v>20</v>
      </c>
      <c r="E319" t="s">
        <v>13</v>
      </c>
      <c r="F319" t="s">
        <v>9</v>
      </c>
      <c r="G319">
        <v>12401</v>
      </c>
    </row>
    <row r="320" spans="1:7" x14ac:dyDescent="0.3">
      <c r="A320" s="1">
        <v>44208</v>
      </c>
      <c r="B320" t="s">
        <v>29</v>
      </c>
      <c r="C320" t="str">
        <f>VLOOKUP(B320,[1]Store_Code!$A$2:$B$10,2,FALSE)</f>
        <v>Stirling</v>
      </c>
      <c r="D320">
        <f t="shared" si="4"/>
        <v>22</v>
      </c>
      <c r="E320" t="s">
        <v>8</v>
      </c>
      <c r="F320" t="s">
        <v>9</v>
      </c>
      <c r="G320">
        <v>13084</v>
      </c>
    </row>
    <row r="321" spans="1:7" x14ac:dyDescent="0.3">
      <c r="A321" s="1">
        <v>44208</v>
      </c>
      <c r="B321" t="s">
        <v>29</v>
      </c>
      <c r="C321" t="str">
        <f>VLOOKUP(B321,[1]Store_Code!$A$2:$B$10,2,FALSE)</f>
        <v>Stirling</v>
      </c>
      <c r="D321">
        <f t="shared" si="4"/>
        <v>21</v>
      </c>
      <c r="E321" t="s">
        <v>10</v>
      </c>
      <c r="F321" t="s">
        <v>11</v>
      </c>
      <c r="G321">
        <v>22704</v>
      </c>
    </row>
    <row r="322" spans="1:7" x14ac:dyDescent="0.3">
      <c r="A322" s="1">
        <v>44208</v>
      </c>
      <c r="B322" t="s">
        <v>29</v>
      </c>
      <c r="C322" t="str">
        <f>VLOOKUP(B322,[1]Store_Code!$A$2:$B$10,2,FALSE)</f>
        <v>Stirling</v>
      </c>
      <c r="D322">
        <f t="shared" ref="D322:D385" si="5">INDEX($I$4:$K$12,MATCH(C322,$H$4:$H$12,0),MATCH(E322,I$3:K$3,0))</f>
        <v>15.7</v>
      </c>
      <c r="E322" t="s">
        <v>13</v>
      </c>
      <c r="F322" t="s">
        <v>9</v>
      </c>
      <c r="G322">
        <v>15111</v>
      </c>
    </row>
    <row r="323" spans="1:7" x14ac:dyDescent="0.3">
      <c r="A323" s="1">
        <v>44208</v>
      </c>
      <c r="B323" t="s">
        <v>30</v>
      </c>
      <c r="C323" t="str">
        <f>VLOOKUP(B323,[1]Store_Code!$A$2:$B$10,2,FALSE)</f>
        <v>Edinburgh</v>
      </c>
      <c r="D323">
        <f t="shared" si="5"/>
        <v>29</v>
      </c>
      <c r="E323" t="s">
        <v>8</v>
      </c>
      <c r="F323" t="s">
        <v>9</v>
      </c>
      <c r="G323">
        <v>18399</v>
      </c>
    </row>
    <row r="324" spans="1:7" x14ac:dyDescent="0.3">
      <c r="A324" s="1">
        <v>44208</v>
      </c>
      <c r="B324" t="s">
        <v>30</v>
      </c>
      <c r="C324" t="str">
        <f>VLOOKUP(B324,[1]Store_Code!$A$2:$B$10,2,FALSE)</f>
        <v>Edinburgh</v>
      </c>
      <c r="D324">
        <f t="shared" si="5"/>
        <v>39</v>
      </c>
      <c r="E324" t="s">
        <v>10</v>
      </c>
      <c r="F324" t="s">
        <v>11</v>
      </c>
      <c r="G324">
        <v>48651</v>
      </c>
    </row>
    <row r="325" spans="1:7" x14ac:dyDescent="0.3">
      <c r="A325" s="1">
        <v>44208</v>
      </c>
      <c r="B325" t="s">
        <v>30</v>
      </c>
      <c r="C325" t="str">
        <f>VLOOKUP(B325,[1]Store_Code!$A$2:$B$10,2,FALSE)</f>
        <v>Edinburgh</v>
      </c>
      <c r="D325">
        <f t="shared" si="5"/>
        <v>24</v>
      </c>
      <c r="E325" t="s">
        <v>13</v>
      </c>
      <c r="F325" t="s">
        <v>9</v>
      </c>
      <c r="G325">
        <v>22665</v>
      </c>
    </row>
    <row r="326" spans="1:7" x14ac:dyDescent="0.3">
      <c r="A326" s="1">
        <v>44209</v>
      </c>
      <c r="B326" t="s">
        <v>7</v>
      </c>
      <c r="C326" t="str">
        <f>VLOOKUP(B326,[1]Store_Code!$A$2:$B$10,2,FALSE)</f>
        <v>Perth</v>
      </c>
      <c r="D326">
        <f t="shared" si="5"/>
        <v>18</v>
      </c>
      <c r="E326" t="s">
        <v>8</v>
      </c>
      <c r="F326" t="s">
        <v>9</v>
      </c>
      <c r="G326">
        <v>9504</v>
      </c>
    </row>
    <row r="327" spans="1:7" x14ac:dyDescent="0.3">
      <c r="A327" s="1">
        <v>44209</v>
      </c>
      <c r="B327" t="s">
        <v>7</v>
      </c>
      <c r="C327" t="str">
        <f>VLOOKUP(B327,[1]Store_Code!$A$2:$B$10,2,FALSE)</f>
        <v>Perth</v>
      </c>
      <c r="D327">
        <f t="shared" si="5"/>
        <v>19</v>
      </c>
      <c r="E327" t="s">
        <v>10</v>
      </c>
      <c r="F327" t="s">
        <v>11</v>
      </c>
      <c r="G327">
        <v>26610</v>
      </c>
    </row>
    <row r="328" spans="1:7" x14ac:dyDescent="0.3">
      <c r="A328" s="1">
        <v>44209</v>
      </c>
      <c r="B328" t="s">
        <v>7</v>
      </c>
      <c r="C328" t="str">
        <f>VLOOKUP(B328,[1]Store_Code!$A$2:$B$10,2,FALSE)</f>
        <v>Perth</v>
      </c>
      <c r="D328">
        <f t="shared" si="5"/>
        <v>13</v>
      </c>
      <c r="E328" t="s">
        <v>13</v>
      </c>
      <c r="F328" t="s">
        <v>9</v>
      </c>
      <c r="G328">
        <v>11922</v>
      </c>
    </row>
    <row r="329" spans="1:7" x14ac:dyDescent="0.3">
      <c r="A329" s="1">
        <v>44209</v>
      </c>
      <c r="B329" t="s">
        <v>15</v>
      </c>
      <c r="C329" t="str">
        <f>VLOOKUP(B329,[1]Store_Code!$A$2:$B$10,2,FALSE)</f>
        <v>Aberdeen</v>
      </c>
      <c r="D329">
        <f t="shared" si="5"/>
        <v>24</v>
      </c>
      <c r="E329" t="s">
        <v>8</v>
      </c>
      <c r="F329" t="s">
        <v>9</v>
      </c>
      <c r="G329">
        <v>12862</v>
      </c>
    </row>
    <row r="330" spans="1:7" x14ac:dyDescent="0.3">
      <c r="A330" s="1">
        <v>44209</v>
      </c>
      <c r="B330" t="s">
        <v>15</v>
      </c>
      <c r="C330" t="str">
        <f>VLOOKUP(B330,[1]Store_Code!$A$2:$B$10,2,FALSE)</f>
        <v>Aberdeen</v>
      </c>
      <c r="D330">
        <f t="shared" si="5"/>
        <v>28</v>
      </c>
      <c r="E330" t="s">
        <v>10</v>
      </c>
      <c r="F330" t="s">
        <v>11</v>
      </c>
      <c r="G330">
        <v>41887</v>
      </c>
    </row>
    <row r="331" spans="1:7" x14ac:dyDescent="0.3">
      <c r="A331" s="1">
        <v>44209</v>
      </c>
      <c r="B331" t="s">
        <v>15</v>
      </c>
      <c r="C331" t="str">
        <f>VLOOKUP(B331,[1]Store_Code!$A$2:$B$10,2,FALSE)</f>
        <v>Aberdeen</v>
      </c>
      <c r="D331">
        <f t="shared" si="5"/>
        <v>16</v>
      </c>
      <c r="E331" t="s">
        <v>13</v>
      </c>
      <c r="F331" t="s">
        <v>9</v>
      </c>
      <c r="G331">
        <v>12832</v>
      </c>
    </row>
    <row r="332" spans="1:7" x14ac:dyDescent="0.3">
      <c r="A332" s="1">
        <v>44209</v>
      </c>
      <c r="B332" t="s">
        <v>19</v>
      </c>
      <c r="C332" t="str">
        <f>VLOOKUP(B332,[1]Store_Code!$A$2:$B$10,2,FALSE)</f>
        <v>St Andrews</v>
      </c>
      <c r="D332">
        <f t="shared" si="5"/>
        <v>15</v>
      </c>
      <c r="E332" t="s">
        <v>8</v>
      </c>
      <c r="F332" t="s">
        <v>9</v>
      </c>
      <c r="G332">
        <v>7319</v>
      </c>
    </row>
    <row r="333" spans="1:7" x14ac:dyDescent="0.3">
      <c r="A333" s="1">
        <v>44209</v>
      </c>
      <c r="B333" t="s">
        <v>19</v>
      </c>
      <c r="C333" t="str">
        <f>VLOOKUP(B333,[1]Store_Code!$A$2:$B$10,2,FALSE)</f>
        <v>St Andrews</v>
      </c>
      <c r="D333">
        <f t="shared" si="5"/>
        <v>19</v>
      </c>
      <c r="E333" t="s">
        <v>10</v>
      </c>
      <c r="F333" t="s">
        <v>9</v>
      </c>
      <c r="G333">
        <v>21111</v>
      </c>
    </row>
    <row r="334" spans="1:7" x14ac:dyDescent="0.3">
      <c r="A334" s="1">
        <v>44209</v>
      </c>
      <c r="B334" t="s">
        <v>19</v>
      </c>
      <c r="C334" t="str">
        <f>VLOOKUP(B334,[1]Store_Code!$A$2:$B$10,2,FALSE)</f>
        <v>St Andrews</v>
      </c>
      <c r="D334">
        <f t="shared" si="5"/>
        <v>10</v>
      </c>
      <c r="E334" t="s">
        <v>13</v>
      </c>
      <c r="F334" t="s">
        <v>9</v>
      </c>
      <c r="G334">
        <v>8085</v>
      </c>
    </row>
    <row r="335" spans="1:7" x14ac:dyDescent="0.3">
      <c r="A335" s="1">
        <v>44209</v>
      </c>
      <c r="B335" t="s">
        <v>23</v>
      </c>
      <c r="C335" t="str">
        <f>VLOOKUP(B335,[1]Store_Code!$A$2:$B$10,2,FALSE)</f>
        <v>Dundee</v>
      </c>
      <c r="D335">
        <f t="shared" si="5"/>
        <v>23</v>
      </c>
      <c r="E335" t="s">
        <v>8</v>
      </c>
      <c r="F335" t="s">
        <v>9</v>
      </c>
      <c r="G335">
        <v>14404</v>
      </c>
    </row>
    <row r="336" spans="1:7" x14ac:dyDescent="0.3">
      <c r="A336" s="1">
        <v>44209</v>
      </c>
      <c r="B336" t="s">
        <v>23</v>
      </c>
      <c r="C336" t="str">
        <f>VLOOKUP(B336,[1]Store_Code!$A$2:$B$10,2,FALSE)</f>
        <v>Dundee</v>
      </c>
      <c r="D336">
        <f t="shared" si="5"/>
        <v>30</v>
      </c>
      <c r="E336" t="s">
        <v>10</v>
      </c>
      <c r="F336" t="s">
        <v>11</v>
      </c>
      <c r="G336">
        <v>40391</v>
      </c>
    </row>
    <row r="337" spans="1:7" x14ac:dyDescent="0.3">
      <c r="A337" s="1">
        <v>44209</v>
      </c>
      <c r="B337" t="s">
        <v>23</v>
      </c>
      <c r="C337" t="str">
        <f>VLOOKUP(B337,[1]Store_Code!$A$2:$B$10,2,FALSE)</f>
        <v>Dundee</v>
      </c>
      <c r="D337">
        <f t="shared" si="5"/>
        <v>22</v>
      </c>
      <c r="E337" t="s">
        <v>13</v>
      </c>
      <c r="F337" t="s">
        <v>9</v>
      </c>
      <c r="G337" s="15">
        <v>16956</v>
      </c>
    </row>
    <row r="338" spans="1:7" x14ac:dyDescent="0.3">
      <c r="A338" s="1">
        <v>44209</v>
      </c>
      <c r="B338" t="s">
        <v>26</v>
      </c>
      <c r="C338" t="str">
        <f>VLOOKUP(B338,[1]Store_Code!$A$2:$B$10,2,FALSE)</f>
        <v>Glasgow</v>
      </c>
      <c r="D338">
        <f t="shared" si="5"/>
        <v>31</v>
      </c>
      <c r="E338" t="s">
        <v>8</v>
      </c>
      <c r="F338" t="s">
        <v>9</v>
      </c>
      <c r="G338">
        <v>30113</v>
      </c>
    </row>
    <row r="339" spans="1:7" x14ac:dyDescent="0.3">
      <c r="A339" s="1">
        <v>44209</v>
      </c>
      <c r="B339" t="s">
        <v>26</v>
      </c>
      <c r="C339" t="str">
        <f>VLOOKUP(B339,[1]Store_Code!$A$2:$B$10,2,FALSE)</f>
        <v>Glasgow</v>
      </c>
      <c r="D339">
        <f t="shared" si="5"/>
        <v>44</v>
      </c>
      <c r="E339" t="s">
        <v>10</v>
      </c>
      <c r="F339" t="s">
        <v>11</v>
      </c>
      <c r="G339">
        <v>95000</v>
      </c>
    </row>
    <row r="340" spans="1:7" x14ac:dyDescent="0.3">
      <c r="A340" s="1">
        <v>44209</v>
      </c>
      <c r="B340" t="s">
        <v>26</v>
      </c>
      <c r="C340" t="str">
        <f>VLOOKUP(B340,[1]Store_Code!$A$2:$B$10,2,FALSE)</f>
        <v>Glasgow</v>
      </c>
      <c r="D340">
        <f t="shared" si="5"/>
        <v>26</v>
      </c>
      <c r="E340" t="s">
        <v>13</v>
      </c>
      <c r="F340" t="s">
        <v>9</v>
      </c>
      <c r="G340">
        <v>20373</v>
      </c>
    </row>
    <row r="341" spans="1:7" x14ac:dyDescent="0.3">
      <c r="A341" s="1">
        <v>44209</v>
      </c>
      <c r="B341" t="s">
        <v>27</v>
      </c>
      <c r="C341" t="str">
        <f>VLOOKUP(B341,[1]Store_Code!$A$2:$B$10,2,FALSE)</f>
        <v>Dumfries</v>
      </c>
      <c r="D341">
        <f t="shared" si="5"/>
        <v>13</v>
      </c>
      <c r="E341" t="s">
        <v>8</v>
      </c>
      <c r="F341" t="s">
        <v>9</v>
      </c>
      <c r="G341">
        <v>9388</v>
      </c>
    </row>
    <row r="342" spans="1:7" x14ac:dyDescent="0.3">
      <c r="A342" s="1">
        <v>44209</v>
      </c>
      <c r="B342" t="s">
        <v>27</v>
      </c>
      <c r="C342" t="str">
        <f>VLOOKUP(B342,[1]Store_Code!$A$2:$B$10,2,FALSE)</f>
        <v>Dumfries</v>
      </c>
      <c r="D342">
        <f t="shared" si="5"/>
        <v>18</v>
      </c>
      <c r="E342" t="s">
        <v>10</v>
      </c>
      <c r="F342" t="s">
        <v>11</v>
      </c>
      <c r="G342">
        <v>21542</v>
      </c>
    </row>
    <row r="343" spans="1:7" x14ac:dyDescent="0.3">
      <c r="A343" s="1">
        <v>44209</v>
      </c>
      <c r="B343" t="s">
        <v>27</v>
      </c>
      <c r="C343" t="str">
        <f>VLOOKUP(B343,[1]Store_Code!$A$2:$B$10,2,FALSE)</f>
        <v>Dumfries</v>
      </c>
      <c r="D343">
        <f t="shared" si="5"/>
        <v>9</v>
      </c>
      <c r="E343" t="s">
        <v>13</v>
      </c>
      <c r="F343" t="s">
        <v>9</v>
      </c>
      <c r="G343">
        <v>5610</v>
      </c>
    </row>
    <row r="344" spans="1:7" x14ac:dyDescent="0.3">
      <c r="A344" s="1">
        <v>44209</v>
      </c>
      <c r="B344" t="s">
        <v>28</v>
      </c>
      <c r="C344" t="str">
        <f>VLOOKUP(B344,[1]Store_Code!$A$2:$B$10,2,FALSE)</f>
        <v>Inverness</v>
      </c>
      <c r="D344">
        <f t="shared" si="5"/>
        <v>22</v>
      </c>
      <c r="E344" t="s">
        <v>8</v>
      </c>
      <c r="F344" t="s">
        <v>9</v>
      </c>
      <c r="G344">
        <v>13134</v>
      </c>
    </row>
    <row r="345" spans="1:7" x14ac:dyDescent="0.3">
      <c r="A345" s="1">
        <v>44209</v>
      </c>
      <c r="B345" t="s">
        <v>28</v>
      </c>
      <c r="C345" t="str">
        <f>VLOOKUP(B345,[1]Store_Code!$A$2:$B$10,2,FALSE)</f>
        <v>Inverness</v>
      </c>
      <c r="D345">
        <f t="shared" si="5"/>
        <v>20</v>
      </c>
      <c r="E345" t="s">
        <v>10</v>
      </c>
      <c r="F345" t="s">
        <v>11</v>
      </c>
      <c r="G345">
        <v>35099</v>
      </c>
    </row>
    <row r="346" spans="1:7" x14ac:dyDescent="0.3">
      <c r="A346" s="1">
        <v>44209</v>
      </c>
      <c r="B346" t="s">
        <v>28</v>
      </c>
      <c r="C346" t="str">
        <f>VLOOKUP(B346,[1]Store_Code!$A$2:$B$10,2,FALSE)</f>
        <v>Inverness</v>
      </c>
      <c r="D346">
        <f t="shared" si="5"/>
        <v>20</v>
      </c>
      <c r="E346" t="s">
        <v>13</v>
      </c>
      <c r="F346" t="s">
        <v>9</v>
      </c>
      <c r="G346">
        <v>10156</v>
      </c>
    </row>
    <row r="347" spans="1:7" x14ac:dyDescent="0.3">
      <c r="A347" s="1">
        <v>44209</v>
      </c>
      <c r="B347" t="s">
        <v>29</v>
      </c>
      <c r="C347" t="str">
        <f>VLOOKUP(B347,[1]Store_Code!$A$2:$B$10,2,FALSE)</f>
        <v>Stirling</v>
      </c>
      <c r="D347">
        <f t="shared" si="5"/>
        <v>22</v>
      </c>
      <c r="E347" t="s">
        <v>8</v>
      </c>
      <c r="F347" t="s">
        <v>9</v>
      </c>
      <c r="G347">
        <v>12803</v>
      </c>
    </row>
    <row r="348" spans="1:7" x14ac:dyDescent="0.3">
      <c r="A348" s="1">
        <v>44209</v>
      </c>
      <c r="B348" t="s">
        <v>29</v>
      </c>
      <c r="C348" t="str">
        <f>VLOOKUP(B348,[1]Store_Code!$A$2:$B$10,2,FALSE)</f>
        <v>Stirling</v>
      </c>
      <c r="D348">
        <f t="shared" si="5"/>
        <v>21</v>
      </c>
      <c r="E348" t="s">
        <v>10</v>
      </c>
      <c r="F348" t="s">
        <v>11</v>
      </c>
      <c r="G348">
        <v>28274</v>
      </c>
    </row>
    <row r="349" spans="1:7" x14ac:dyDescent="0.3">
      <c r="A349" s="1">
        <v>44209</v>
      </c>
      <c r="B349" t="s">
        <v>29</v>
      </c>
      <c r="C349" t="str">
        <f>VLOOKUP(B349,[1]Store_Code!$A$2:$B$10,2,FALSE)</f>
        <v>Stirling</v>
      </c>
      <c r="D349">
        <f t="shared" si="5"/>
        <v>15.7</v>
      </c>
      <c r="E349" t="s">
        <v>13</v>
      </c>
      <c r="F349" t="s">
        <v>9</v>
      </c>
      <c r="G349">
        <v>12375</v>
      </c>
    </row>
    <row r="350" spans="1:7" x14ac:dyDescent="0.3">
      <c r="A350" s="1">
        <v>44209</v>
      </c>
      <c r="B350" t="s">
        <v>30</v>
      </c>
      <c r="C350" t="str">
        <f>VLOOKUP(B350,[1]Store_Code!$A$2:$B$10,2,FALSE)</f>
        <v>Edinburgh</v>
      </c>
      <c r="D350">
        <f t="shared" si="5"/>
        <v>29</v>
      </c>
      <c r="E350" t="s">
        <v>8</v>
      </c>
      <c r="F350" t="s">
        <v>9</v>
      </c>
      <c r="G350">
        <v>18004</v>
      </c>
    </row>
    <row r="351" spans="1:7" x14ac:dyDescent="0.3">
      <c r="A351" s="1">
        <v>44209</v>
      </c>
      <c r="B351" t="s">
        <v>30</v>
      </c>
      <c r="C351" t="str">
        <f>VLOOKUP(B351,[1]Store_Code!$A$2:$B$10,2,FALSE)</f>
        <v>Edinburgh</v>
      </c>
      <c r="D351">
        <f t="shared" si="5"/>
        <v>39</v>
      </c>
      <c r="E351" t="s">
        <v>10</v>
      </c>
      <c r="F351" t="s">
        <v>11</v>
      </c>
      <c r="G351">
        <v>60587</v>
      </c>
    </row>
    <row r="352" spans="1:7" x14ac:dyDescent="0.3">
      <c r="A352" s="1">
        <v>44209</v>
      </c>
      <c r="B352" t="s">
        <v>30</v>
      </c>
      <c r="C352" t="str">
        <f>VLOOKUP(B352,[1]Store_Code!$A$2:$B$10,2,FALSE)</f>
        <v>Edinburgh</v>
      </c>
      <c r="D352">
        <f t="shared" si="5"/>
        <v>24</v>
      </c>
      <c r="E352" t="s">
        <v>13</v>
      </c>
      <c r="F352" t="s">
        <v>9</v>
      </c>
      <c r="G352">
        <v>18561</v>
      </c>
    </row>
    <row r="353" spans="1:7" x14ac:dyDescent="0.3">
      <c r="A353" s="1">
        <v>44210</v>
      </c>
      <c r="B353" t="s">
        <v>7</v>
      </c>
      <c r="C353" t="str">
        <f>VLOOKUP(B353,[1]Store_Code!$A$2:$B$10,2,FALSE)</f>
        <v>Perth</v>
      </c>
      <c r="D353">
        <f t="shared" si="5"/>
        <v>18</v>
      </c>
      <c r="E353" t="s">
        <v>8</v>
      </c>
      <c r="F353" t="s">
        <v>9</v>
      </c>
      <c r="G353">
        <v>9749</v>
      </c>
    </row>
    <row r="354" spans="1:7" x14ac:dyDescent="0.3">
      <c r="A354" s="1">
        <v>44210</v>
      </c>
      <c r="B354" t="s">
        <v>7</v>
      </c>
      <c r="C354" t="str">
        <f>VLOOKUP(B354,[1]Store_Code!$A$2:$B$10,2,FALSE)</f>
        <v>Perth</v>
      </c>
      <c r="D354">
        <f t="shared" si="5"/>
        <v>19</v>
      </c>
      <c r="E354" t="s">
        <v>10</v>
      </c>
      <c r="F354" t="s">
        <v>11</v>
      </c>
      <c r="G354">
        <v>21260</v>
      </c>
    </row>
    <row r="355" spans="1:7" x14ac:dyDescent="0.3">
      <c r="A355" s="1">
        <v>44210</v>
      </c>
      <c r="B355" t="s">
        <v>7</v>
      </c>
      <c r="C355" t="str">
        <f>VLOOKUP(B355,[1]Store_Code!$A$2:$B$10,2,FALSE)</f>
        <v>Perth</v>
      </c>
      <c r="D355">
        <f t="shared" si="5"/>
        <v>13</v>
      </c>
      <c r="E355" t="s">
        <v>13</v>
      </c>
      <c r="F355" t="s">
        <v>9</v>
      </c>
      <c r="G355">
        <v>16751</v>
      </c>
    </row>
    <row r="356" spans="1:7" x14ac:dyDescent="0.3">
      <c r="A356" s="1">
        <v>44210</v>
      </c>
      <c r="B356" t="s">
        <v>15</v>
      </c>
      <c r="C356" t="str">
        <f>VLOOKUP(B356,[1]Store_Code!$A$2:$B$10,2,FALSE)</f>
        <v>Aberdeen</v>
      </c>
      <c r="D356">
        <f t="shared" si="5"/>
        <v>24</v>
      </c>
      <c r="E356" t="s">
        <v>8</v>
      </c>
      <c r="F356" t="s">
        <v>9</v>
      </c>
      <c r="G356">
        <v>13216</v>
      </c>
    </row>
    <row r="357" spans="1:7" x14ac:dyDescent="0.3">
      <c r="A357" s="1">
        <v>44210</v>
      </c>
      <c r="B357" t="s">
        <v>15</v>
      </c>
      <c r="C357" t="str">
        <f>VLOOKUP(B357,[1]Store_Code!$A$2:$B$10,2,FALSE)</f>
        <v>Aberdeen</v>
      </c>
      <c r="D357">
        <f t="shared" si="5"/>
        <v>28</v>
      </c>
      <c r="E357" t="s">
        <v>10</v>
      </c>
      <c r="F357" t="s">
        <v>11</v>
      </c>
      <c r="G357">
        <v>33465</v>
      </c>
    </row>
    <row r="358" spans="1:7" x14ac:dyDescent="0.3">
      <c r="A358" s="1">
        <v>44210</v>
      </c>
      <c r="B358" t="s">
        <v>15</v>
      </c>
      <c r="C358" t="str">
        <f>VLOOKUP(B358,[1]Store_Code!$A$2:$B$10,2,FALSE)</f>
        <v>Aberdeen</v>
      </c>
      <c r="D358">
        <f t="shared" si="5"/>
        <v>16</v>
      </c>
      <c r="E358" t="s">
        <v>13</v>
      </c>
      <c r="F358" t="s">
        <v>9</v>
      </c>
      <c r="G358">
        <v>18029</v>
      </c>
    </row>
    <row r="359" spans="1:7" x14ac:dyDescent="0.3">
      <c r="A359" s="1">
        <v>44210</v>
      </c>
      <c r="B359" t="s">
        <v>19</v>
      </c>
      <c r="C359" t="str">
        <f>VLOOKUP(B359,[1]Store_Code!$A$2:$B$10,2,FALSE)</f>
        <v>St Andrews</v>
      </c>
      <c r="D359">
        <f t="shared" si="5"/>
        <v>15</v>
      </c>
      <c r="E359" t="s">
        <v>8</v>
      </c>
      <c r="F359" t="s">
        <v>9</v>
      </c>
      <c r="G359">
        <v>7521</v>
      </c>
    </row>
    <row r="360" spans="1:7" x14ac:dyDescent="0.3">
      <c r="A360" s="1">
        <v>44210</v>
      </c>
      <c r="B360" t="s">
        <v>19</v>
      </c>
      <c r="C360" t="str">
        <f>VLOOKUP(B360,[1]Store_Code!$A$2:$B$10,2,FALSE)</f>
        <v>St Andrews</v>
      </c>
      <c r="D360">
        <f t="shared" si="5"/>
        <v>19</v>
      </c>
      <c r="E360" t="s">
        <v>10</v>
      </c>
      <c r="F360" t="s">
        <v>9</v>
      </c>
      <c r="G360">
        <v>20234</v>
      </c>
    </row>
    <row r="361" spans="1:7" x14ac:dyDescent="0.3">
      <c r="A361" s="1">
        <v>44210</v>
      </c>
      <c r="B361" t="s">
        <v>19</v>
      </c>
      <c r="C361" t="str">
        <f>VLOOKUP(B361,[1]Store_Code!$A$2:$B$10,2,FALSE)</f>
        <v>St Andrews</v>
      </c>
      <c r="D361">
        <f t="shared" si="5"/>
        <v>10</v>
      </c>
      <c r="E361" t="s">
        <v>13</v>
      </c>
      <c r="F361" t="s">
        <v>9</v>
      </c>
      <c r="G361">
        <v>11358</v>
      </c>
    </row>
    <row r="362" spans="1:7" x14ac:dyDescent="0.3">
      <c r="A362" s="1">
        <v>44210</v>
      </c>
      <c r="B362" t="s">
        <v>23</v>
      </c>
      <c r="C362" t="str">
        <f>VLOOKUP(B362,[1]Store_Code!$A$2:$B$10,2,FALSE)</f>
        <v>Dundee</v>
      </c>
      <c r="D362">
        <f t="shared" si="5"/>
        <v>23</v>
      </c>
      <c r="E362" t="s">
        <v>8</v>
      </c>
      <c r="F362" t="s">
        <v>9</v>
      </c>
      <c r="G362">
        <v>14800</v>
      </c>
    </row>
    <row r="363" spans="1:7" x14ac:dyDescent="0.3">
      <c r="A363" s="1">
        <v>44210</v>
      </c>
      <c r="B363" t="s">
        <v>23</v>
      </c>
      <c r="C363" t="str">
        <f>VLOOKUP(B363,[1]Store_Code!$A$2:$B$10,2,FALSE)</f>
        <v>Dundee</v>
      </c>
      <c r="D363">
        <f t="shared" si="5"/>
        <v>30</v>
      </c>
      <c r="E363" t="s">
        <v>10</v>
      </c>
      <c r="F363" t="s">
        <v>11</v>
      </c>
      <c r="G363">
        <v>32270</v>
      </c>
    </row>
    <row r="364" spans="1:7" x14ac:dyDescent="0.3">
      <c r="A364" s="1">
        <v>44210</v>
      </c>
      <c r="B364" t="s">
        <v>23</v>
      </c>
      <c r="C364" t="str">
        <f>VLOOKUP(B364,[1]Store_Code!$A$2:$B$10,2,FALSE)</f>
        <v>Dundee</v>
      </c>
      <c r="D364">
        <f t="shared" si="5"/>
        <v>22</v>
      </c>
      <c r="E364" t="s">
        <v>13</v>
      </c>
      <c r="F364" t="s">
        <v>9</v>
      </c>
      <c r="G364">
        <v>17965</v>
      </c>
    </row>
    <row r="365" spans="1:7" x14ac:dyDescent="0.3">
      <c r="A365" s="1">
        <v>44210</v>
      </c>
      <c r="B365" t="s">
        <v>26</v>
      </c>
      <c r="C365" t="str">
        <f>VLOOKUP(B365,[1]Store_Code!$A$2:$B$10,2,FALSE)</f>
        <v>Glasgow</v>
      </c>
      <c r="D365">
        <f t="shared" si="5"/>
        <v>31</v>
      </c>
      <c r="E365" t="s">
        <v>8</v>
      </c>
      <c r="F365" t="s">
        <v>9</v>
      </c>
      <c r="G365">
        <v>30942</v>
      </c>
    </row>
    <row r="366" spans="1:7" x14ac:dyDescent="0.3">
      <c r="A366" s="1">
        <v>44210</v>
      </c>
      <c r="B366" t="s">
        <v>26</v>
      </c>
      <c r="C366" t="str">
        <f>VLOOKUP(B366,[1]Store_Code!$A$2:$B$10,2,FALSE)</f>
        <v>Glasgow</v>
      </c>
      <c r="D366">
        <f t="shared" si="5"/>
        <v>44</v>
      </c>
      <c r="E366" t="s">
        <v>10</v>
      </c>
      <c r="F366" t="s">
        <v>11</v>
      </c>
      <c r="G366">
        <v>75898</v>
      </c>
    </row>
    <row r="367" spans="1:7" x14ac:dyDescent="0.3">
      <c r="A367" s="1">
        <v>44210</v>
      </c>
      <c r="B367" t="s">
        <v>26</v>
      </c>
      <c r="C367" t="str">
        <f>VLOOKUP(B367,[1]Store_Code!$A$2:$B$10,2,FALSE)</f>
        <v>Glasgow</v>
      </c>
      <c r="D367">
        <f t="shared" si="5"/>
        <v>26</v>
      </c>
      <c r="E367" t="s">
        <v>13</v>
      </c>
      <c r="F367" t="s">
        <v>9</v>
      </c>
      <c r="G367">
        <v>28623</v>
      </c>
    </row>
    <row r="368" spans="1:7" x14ac:dyDescent="0.3">
      <c r="A368" s="1">
        <v>44210</v>
      </c>
      <c r="B368" t="s">
        <v>27</v>
      </c>
      <c r="C368" t="str">
        <f>VLOOKUP(B368,[1]Store_Code!$A$2:$B$10,2,FALSE)</f>
        <v>Dumfries</v>
      </c>
      <c r="D368">
        <f t="shared" si="5"/>
        <v>13</v>
      </c>
      <c r="E368" t="s">
        <v>8</v>
      </c>
      <c r="F368" t="s">
        <v>9</v>
      </c>
      <c r="G368">
        <v>9647</v>
      </c>
    </row>
    <row r="369" spans="1:7" x14ac:dyDescent="0.3">
      <c r="A369" s="1">
        <v>44210</v>
      </c>
      <c r="B369" t="s">
        <v>27</v>
      </c>
      <c r="C369" t="str">
        <f>VLOOKUP(B369,[1]Store_Code!$A$2:$B$10,2,FALSE)</f>
        <v>Dumfries</v>
      </c>
      <c r="D369">
        <f t="shared" si="5"/>
        <v>18</v>
      </c>
      <c r="E369" t="s">
        <v>10</v>
      </c>
      <c r="F369" t="s">
        <v>11</v>
      </c>
      <c r="G369">
        <v>17210</v>
      </c>
    </row>
    <row r="370" spans="1:7" x14ac:dyDescent="0.3">
      <c r="A370" s="1">
        <v>44210</v>
      </c>
      <c r="B370" t="s">
        <v>27</v>
      </c>
      <c r="C370" t="str">
        <f>VLOOKUP(B370,[1]Store_Code!$A$2:$B$10,2,FALSE)</f>
        <v>Dumfries</v>
      </c>
      <c r="D370">
        <f t="shared" si="5"/>
        <v>9</v>
      </c>
      <c r="E370" t="s">
        <v>13</v>
      </c>
      <c r="F370" t="s">
        <v>9</v>
      </c>
      <c r="G370">
        <v>7881</v>
      </c>
    </row>
    <row r="371" spans="1:7" x14ac:dyDescent="0.3">
      <c r="A371" s="1">
        <v>44210</v>
      </c>
      <c r="B371" t="s">
        <v>28</v>
      </c>
      <c r="C371" t="str">
        <f>VLOOKUP(B371,[1]Store_Code!$A$2:$B$10,2,FALSE)</f>
        <v>Inverness</v>
      </c>
      <c r="D371">
        <f t="shared" si="5"/>
        <v>22</v>
      </c>
      <c r="E371" t="s">
        <v>8</v>
      </c>
      <c r="F371" t="s">
        <v>9</v>
      </c>
      <c r="G371">
        <v>13496</v>
      </c>
    </row>
    <row r="372" spans="1:7" x14ac:dyDescent="0.3">
      <c r="A372" s="1">
        <v>44210</v>
      </c>
      <c r="B372" t="s">
        <v>28</v>
      </c>
      <c r="C372" t="str">
        <f>VLOOKUP(B372,[1]Store_Code!$A$2:$B$10,2,FALSE)</f>
        <v>Inverness</v>
      </c>
      <c r="D372">
        <f t="shared" si="5"/>
        <v>20</v>
      </c>
      <c r="E372" t="s">
        <v>10</v>
      </c>
      <c r="F372" t="s">
        <v>11</v>
      </c>
      <c r="G372">
        <v>28041</v>
      </c>
    </row>
    <row r="373" spans="1:7" x14ac:dyDescent="0.3">
      <c r="A373" s="1">
        <v>44210</v>
      </c>
      <c r="B373" t="s">
        <v>28</v>
      </c>
      <c r="C373" t="str">
        <f>VLOOKUP(B373,[1]Store_Code!$A$2:$B$10,2,FALSE)</f>
        <v>Inverness</v>
      </c>
      <c r="D373">
        <f t="shared" si="5"/>
        <v>20</v>
      </c>
      <c r="E373" t="s">
        <v>13</v>
      </c>
      <c r="F373" t="s">
        <v>9</v>
      </c>
      <c r="G373">
        <v>14269</v>
      </c>
    </row>
    <row r="374" spans="1:7" x14ac:dyDescent="0.3">
      <c r="A374" s="1">
        <v>44210</v>
      </c>
      <c r="B374" t="s">
        <v>29</v>
      </c>
      <c r="C374" t="str">
        <f>VLOOKUP(B374,[1]Store_Code!$A$2:$B$10,2,FALSE)</f>
        <v>Stirling</v>
      </c>
      <c r="D374">
        <f t="shared" si="5"/>
        <v>22</v>
      </c>
      <c r="E374" t="s">
        <v>8</v>
      </c>
      <c r="F374" t="s">
        <v>9</v>
      </c>
      <c r="G374">
        <v>13156</v>
      </c>
    </row>
    <row r="375" spans="1:7" x14ac:dyDescent="0.3">
      <c r="A375" s="1">
        <v>44210</v>
      </c>
      <c r="B375" t="s">
        <v>29</v>
      </c>
      <c r="C375" t="str">
        <f>VLOOKUP(B375,[1]Store_Code!$A$2:$B$10,2,FALSE)</f>
        <v>Stirling</v>
      </c>
      <c r="D375">
        <f t="shared" si="5"/>
        <v>21</v>
      </c>
      <c r="E375" t="s">
        <v>10</v>
      </c>
      <c r="F375" t="s">
        <v>11</v>
      </c>
      <c r="G375">
        <v>22589</v>
      </c>
    </row>
    <row r="376" spans="1:7" x14ac:dyDescent="0.3">
      <c r="A376" s="1">
        <v>44210</v>
      </c>
      <c r="B376" t="s">
        <v>29</v>
      </c>
      <c r="C376" t="str">
        <f>VLOOKUP(B376,[1]Store_Code!$A$2:$B$10,2,FALSE)</f>
        <v>Stirling</v>
      </c>
      <c r="D376">
        <f t="shared" si="5"/>
        <v>15.7</v>
      </c>
      <c r="E376" t="s">
        <v>13</v>
      </c>
      <c r="F376" t="s">
        <v>9</v>
      </c>
      <c r="G376">
        <v>17386</v>
      </c>
    </row>
    <row r="377" spans="1:7" x14ac:dyDescent="0.3">
      <c r="A377" s="1">
        <v>44210</v>
      </c>
      <c r="B377" t="s">
        <v>30</v>
      </c>
      <c r="C377" t="str">
        <f>VLOOKUP(B377,[1]Store_Code!$A$2:$B$10,2,FALSE)</f>
        <v>Edinburgh</v>
      </c>
      <c r="D377">
        <f t="shared" si="5"/>
        <v>29</v>
      </c>
      <c r="E377" t="s">
        <v>8</v>
      </c>
      <c r="F377" t="s">
        <v>9</v>
      </c>
      <c r="G377">
        <v>18499</v>
      </c>
    </row>
    <row r="378" spans="1:7" x14ac:dyDescent="0.3">
      <c r="A378" s="1">
        <v>44210</v>
      </c>
      <c r="B378" t="s">
        <v>30</v>
      </c>
      <c r="C378" t="str">
        <f>VLOOKUP(B378,[1]Store_Code!$A$2:$B$10,2,FALSE)</f>
        <v>Edinburgh</v>
      </c>
      <c r="D378">
        <f t="shared" si="5"/>
        <v>39</v>
      </c>
      <c r="E378" t="s">
        <v>10</v>
      </c>
      <c r="F378" t="s">
        <v>11</v>
      </c>
      <c r="G378">
        <v>48404</v>
      </c>
    </row>
    <row r="379" spans="1:7" x14ac:dyDescent="0.3">
      <c r="A379" s="1">
        <v>44210</v>
      </c>
      <c r="B379" t="s">
        <v>30</v>
      </c>
      <c r="C379" t="str">
        <f>VLOOKUP(B379,[1]Store_Code!$A$2:$B$10,2,FALSE)</f>
        <v>Edinburgh</v>
      </c>
      <c r="D379">
        <f t="shared" si="5"/>
        <v>24</v>
      </c>
      <c r="E379" t="s">
        <v>13</v>
      </c>
      <c r="F379" t="s">
        <v>9</v>
      </c>
      <c r="G379">
        <v>26078</v>
      </c>
    </row>
    <row r="380" spans="1:7" x14ac:dyDescent="0.3">
      <c r="A380" s="1">
        <v>44211</v>
      </c>
      <c r="B380" t="s">
        <v>7</v>
      </c>
      <c r="C380" t="str">
        <f>VLOOKUP(B380,[1]Store_Code!$A$2:$B$10,2,FALSE)</f>
        <v>Perth</v>
      </c>
      <c r="D380">
        <f t="shared" si="5"/>
        <v>18</v>
      </c>
      <c r="E380" t="s">
        <v>8</v>
      </c>
      <c r="F380" t="s">
        <v>9</v>
      </c>
      <c r="G380">
        <v>9460</v>
      </c>
    </row>
    <row r="381" spans="1:7" x14ac:dyDescent="0.3">
      <c r="A381" s="1">
        <v>44211</v>
      </c>
      <c r="B381" t="s">
        <v>7</v>
      </c>
      <c r="C381" t="str">
        <f>VLOOKUP(B381,[1]Store_Code!$A$2:$B$10,2,FALSE)</f>
        <v>Perth</v>
      </c>
      <c r="D381">
        <f t="shared" si="5"/>
        <v>19</v>
      </c>
      <c r="E381" t="s">
        <v>10</v>
      </c>
      <c r="F381" t="s">
        <v>11</v>
      </c>
      <c r="G381">
        <v>25883</v>
      </c>
    </row>
    <row r="382" spans="1:7" x14ac:dyDescent="0.3">
      <c r="A382" s="1">
        <v>44211</v>
      </c>
      <c r="B382" t="s">
        <v>7</v>
      </c>
      <c r="C382" t="str">
        <f>VLOOKUP(B382,[1]Store_Code!$A$2:$B$10,2,FALSE)</f>
        <v>Perth</v>
      </c>
      <c r="D382">
        <f t="shared" si="5"/>
        <v>13</v>
      </c>
      <c r="E382" t="s">
        <v>13</v>
      </c>
      <c r="F382" t="s">
        <v>9</v>
      </c>
      <c r="G382">
        <v>7975</v>
      </c>
    </row>
    <row r="383" spans="1:7" x14ac:dyDescent="0.3">
      <c r="A383" s="1">
        <v>44211</v>
      </c>
      <c r="B383" t="s">
        <v>15</v>
      </c>
      <c r="C383" t="str">
        <f>VLOOKUP(B383,[1]Store_Code!$A$2:$B$10,2,FALSE)</f>
        <v>Aberdeen</v>
      </c>
      <c r="D383">
        <f t="shared" si="5"/>
        <v>24</v>
      </c>
      <c r="E383" t="s">
        <v>8</v>
      </c>
      <c r="F383" t="s">
        <v>9</v>
      </c>
      <c r="G383">
        <v>12799</v>
      </c>
    </row>
    <row r="384" spans="1:7" x14ac:dyDescent="0.3">
      <c r="A384" s="1">
        <v>44211</v>
      </c>
      <c r="B384" t="s">
        <v>15</v>
      </c>
      <c r="C384" t="str">
        <f>VLOOKUP(B384,[1]Store_Code!$A$2:$B$10,2,FALSE)</f>
        <v>Aberdeen</v>
      </c>
      <c r="D384">
        <f t="shared" si="5"/>
        <v>28</v>
      </c>
      <c r="E384" t="s">
        <v>10</v>
      </c>
      <c r="F384" t="s">
        <v>11</v>
      </c>
      <c r="G384">
        <v>40742</v>
      </c>
    </row>
    <row r="385" spans="1:7" x14ac:dyDescent="0.3">
      <c r="A385" s="1">
        <v>44211</v>
      </c>
      <c r="B385" t="s">
        <v>15</v>
      </c>
      <c r="C385" t="str">
        <f>VLOOKUP(B385,[1]Store_Code!$A$2:$B$10,2,FALSE)</f>
        <v>Aberdeen</v>
      </c>
      <c r="D385">
        <f t="shared" si="5"/>
        <v>16</v>
      </c>
      <c r="E385" t="s">
        <v>13</v>
      </c>
      <c r="F385" t="s">
        <v>9</v>
      </c>
      <c r="G385">
        <v>15449</v>
      </c>
    </row>
    <row r="386" spans="1:7" x14ac:dyDescent="0.3">
      <c r="A386" s="1">
        <v>44211</v>
      </c>
      <c r="B386" t="s">
        <v>19</v>
      </c>
      <c r="C386" t="str">
        <f>VLOOKUP(B386,[1]Store_Code!$A$2:$B$10,2,FALSE)</f>
        <v>St Andrews</v>
      </c>
      <c r="D386">
        <f t="shared" ref="D386:D449" si="6">INDEX($I$4:$K$12,MATCH(C386,$H$4:$H$12,0),MATCH(E386,I$3:K$3,0))</f>
        <v>15</v>
      </c>
      <c r="E386" t="s">
        <v>8</v>
      </c>
      <c r="F386" t="s">
        <v>9</v>
      </c>
      <c r="G386">
        <v>7283</v>
      </c>
    </row>
    <row r="387" spans="1:7" x14ac:dyDescent="0.3">
      <c r="A387" s="1">
        <v>44211</v>
      </c>
      <c r="B387" t="s">
        <v>19</v>
      </c>
      <c r="C387" t="str">
        <f>VLOOKUP(B387,[1]Store_Code!$A$2:$B$10,2,FALSE)</f>
        <v>St Andrews</v>
      </c>
      <c r="D387">
        <f t="shared" si="6"/>
        <v>19</v>
      </c>
      <c r="E387" t="s">
        <v>10</v>
      </c>
      <c r="F387" t="s">
        <v>9</v>
      </c>
      <c r="G387">
        <v>20534</v>
      </c>
    </row>
    <row r="388" spans="1:7" x14ac:dyDescent="0.3">
      <c r="A388" s="1">
        <v>44211</v>
      </c>
      <c r="B388" t="s">
        <v>19</v>
      </c>
      <c r="C388" t="str">
        <f>VLOOKUP(B388,[1]Store_Code!$A$2:$B$10,2,FALSE)</f>
        <v>St Andrews</v>
      </c>
      <c r="D388">
        <f t="shared" si="6"/>
        <v>10</v>
      </c>
      <c r="E388" t="s">
        <v>13</v>
      </c>
      <c r="F388" t="s">
        <v>9</v>
      </c>
      <c r="G388">
        <v>9733</v>
      </c>
    </row>
    <row r="389" spans="1:7" x14ac:dyDescent="0.3">
      <c r="A389" s="1">
        <v>44211</v>
      </c>
      <c r="B389" t="s">
        <v>23</v>
      </c>
      <c r="C389" t="str">
        <f>VLOOKUP(B389,[1]Store_Code!$A$2:$B$10,2,FALSE)</f>
        <v>Dundee</v>
      </c>
      <c r="D389">
        <f t="shared" si="6"/>
        <v>23</v>
      </c>
      <c r="E389" t="s">
        <v>8</v>
      </c>
      <c r="F389" t="s">
        <v>9</v>
      </c>
      <c r="G389">
        <v>14333</v>
      </c>
    </row>
    <row r="390" spans="1:7" x14ac:dyDescent="0.3">
      <c r="A390" s="1">
        <v>44211</v>
      </c>
      <c r="B390" t="s">
        <v>23</v>
      </c>
      <c r="C390" t="str">
        <f>VLOOKUP(B390,[1]Store_Code!$A$2:$B$10,2,FALSE)</f>
        <v>Dundee</v>
      </c>
      <c r="D390">
        <f t="shared" si="6"/>
        <v>30</v>
      </c>
      <c r="E390" t="s">
        <v>10</v>
      </c>
      <c r="F390" t="s">
        <v>11</v>
      </c>
      <c r="G390">
        <v>39287</v>
      </c>
    </row>
    <row r="391" spans="1:7" x14ac:dyDescent="0.3">
      <c r="A391" s="1">
        <v>44211</v>
      </c>
      <c r="B391" t="s">
        <v>23</v>
      </c>
      <c r="C391" t="str">
        <f>VLOOKUP(B391,[1]Store_Code!$A$2:$B$10,2,FALSE)</f>
        <v>Dundee</v>
      </c>
      <c r="D391">
        <f t="shared" si="6"/>
        <v>22</v>
      </c>
      <c r="E391" t="s">
        <v>13</v>
      </c>
      <c r="F391" t="s">
        <v>9</v>
      </c>
      <c r="G391">
        <v>15394</v>
      </c>
    </row>
    <row r="392" spans="1:7" x14ac:dyDescent="0.3">
      <c r="A392" s="1">
        <v>44211</v>
      </c>
      <c r="B392" t="s">
        <v>26</v>
      </c>
      <c r="C392" t="str">
        <f>VLOOKUP(B392,[1]Store_Code!$A$2:$B$10,2,FALSE)</f>
        <v>Glasgow</v>
      </c>
      <c r="D392">
        <f t="shared" si="6"/>
        <v>31</v>
      </c>
      <c r="E392" t="s">
        <v>8</v>
      </c>
      <c r="F392" t="s">
        <v>9</v>
      </c>
      <c r="G392">
        <v>29965</v>
      </c>
    </row>
    <row r="393" spans="1:7" x14ac:dyDescent="0.3">
      <c r="A393" s="1">
        <v>44211</v>
      </c>
      <c r="B393" t="s">
        <v>26</v>
      </c>
      <c r="C393" t="str">
        <f>VLOOKUP(B393,[1]Store_Code!$A$2:$B$10,2,FALSE)</f>
        <v>Glasgow</v>
      </c>
      <c r="D393">
        <f t="shared" si="6"/>
        <v>44</v>
      </c>
      <c r="E393" t="s">
        <v>10</v>
      </c>
      <c r="F393" t="s">
        <v>11</v>
      </c>
      <c r="G393" s="15">
        <v>73148</v>
      </c>
    </row>
    <row r="394" spans="1:7" x14ac:dyDescent="0.3">
      <c r="A394" s="1">
        <v>44211</v>
      </c>
      <c r="B394" t="s">
        <v>26</v>
      </c>
      <c r="C394" t="str">
        <f>VLOOKUP(B394,[1]Store_Code!$A$2:$B$10,2,FALSE)</f>
        <v>Glasgow</v>
      </c>
      <c r="D394">
        <f t="shared" si="6"/>
        <v>26</v>
      </c>
      <c r="E394" t="s">
        <v>13</v>
      </c>
      <c r="F394" t="s">
        <v>9</v>
      </c>
      <c r="G394">
        <v>24527</v>
      </c>
    </row>
    <row r="395" spans="1:7" x14ac:dyDescent="0.3">
      <c r="A395" s="1">
        <v>44211</v>
      </c>
      <c r="B395" t="s">
        <v>27</v>
      </c>
      <c r="C395" t="str">
        <f>VLOOKUP(B395,[1]Store_Code!$A$2:$B$10,2,FALSE)</f>
        <v>Dumfries</v>
      </c>
      <c r="D395">
        <f t="shared" si="6"/>
        <v>13</v>
      </c>
      <c r="E395" t="s">
        <v>8</v>
      </c>
      <c r="F395" t="s">
        <v>9</v>
      </c>
      <c r="G395">
        <v>9342</v>
      </c>
    </row>
    <row r="396" spans="1:7" x14ac:dyDescent="0.3">
      <c r="A396" s="1">
        <v>44211</v>
      </c>
      <c r="B396" t="s">
        <v>27</v>
      </c>
      <c r="C396" t="str">
        <f>VLOOKUP(B396,[1]Store_Code!$A$2:$B$10,2,FALSE)</f>
        <v>Dumfries</v>
      </c>
      <c r="D396">
        <f t="shared" si="6"/>
        <v>18</v>
      </c>
      <c r="E396" t="s">
        <v>10</v>
      </c>
      <c r="F396" t="s">
        <v>11</v>
      </c>
      <c r="G396">
        <v>20953</v>
      </c>
    </row>
    <row r="397" spans="1:7" x14ac:dyDescent="0.3">
      <c r="A397" s="1">
        <v>44211</v>
      </c>
      <c r="B397" t="s">
        <v>27</v>
      </c>
      <c r="C397" t="str">
        <f>VLOOKUP(B397,[1]Store_Code!$A$2:$B$10,2,FALSE)</f>
        <v>Dumfries</v>
      </c>
      <c r="D397">
        <f t="shared" si="6"/>
        <v>9</v>
      </c>
      <c r="E397" t="s">
        <v>13</v>
      </c>
      <c r="F397" t="s">
        <v>9</v>
      </c>
      <c r="G397">
        <v>6754</v>
      </c>
    </row>
    <row r="398" spans="1:7" x14ac:dyDescent="0.3">
      <c r="A398" s="1">
        <v>44211</v>
      </c>
      <c r="B398" t="s">
        <v>28</v>
      </c>
      <c r="C398" t="str">
        <f>VLOOKUP(B398,[1]Store_Code!$A$2:$B$10,2,FALSE)</f>
        <v>Inverness</v>
      </c>
      <c r="D398">
        <f t="shared" si="6"/>
        <v>22</v>
      </c>
      <c r="E398" t="s">
        <v>8</v>
      </c>
      <c r="F398" t="s">
        <v>9</v>
      </c>
      <c r="G398">
        <v>13069</v>
      </c>
    </row>
    <row r="399" spans="1:7" x14ac:dyDescent="0.3">
      <c r="A399" s="1">
        <v>44211</v>
      </c>
      <c r="B399" t="s">
        <v>28</v>
      </c>
      <c r="C399" t="str">
        <f>VLOOKUP(B399,[1]Store_Code!$A$2:$B$10,2,FALSE)</f>
        <v>Inverness</v>
      </c>
      <c r="D399">
        <f t="shared" si="6"/>
        <v>20</v>
      </c>
      <c r="E399" t="s">
        <v>10</v>
      </c>
      <c r="F399" t="s">
        <v>11</v>
      </c>
      <c r="G399">
        <v>34139</v>
      </c>
    </row>
    <row r="400" spans="1:7" x14ac:dyDescent="0.3">
      <c r="A400" s="1">
        <v>44211</v>
      </c>
      <c r="B400" t="s">
        <v>28</v>
      </c>
      <c r="C400" t="str">
        <f>VLOOKUP(B400,[1]Store_Code!$A$2:$B$10,2,FALSE)</f>
        <v>Inverness</v>
      </c>
      <c r="D400">
        <f t="shared" si="6"/>
        <v>20</v>
      </c>
      <c r="E400" t="s">
        <v>13</v>
      </c>
      <c r="F400" t="s">
        <v>9</v>
      </c>
      <c r="G400">
        <v>12226</v>
      </c>
    </row>
    <row r="401" spans="1:7" x14ac:dyDescent="0.3">
      <c r="A401" s="1">
        <v>44211</v>
      </c>
      <c r="B401" t="s">
        <v>29</v>
      </c>
      <c r="C401" t="str">
        <f>VLOOKUP(B401,[1]Store_Code!$A$2:$B$10,2,FALSE)</f>
        <v>Stirling</v>
      </c>
      <c r="D401">
        <f t="shared" si="6"/>
        <v>22</v>
      </c>
      <c r="E401" t="s">
        <v>8</v>
      </c>
      <c r="F401" t="s">
        <v>9</v>
      </c>
      <c r="G401">
        <v>12741</v>
      </c>
    </row>
    <row r="402" spans="1:7" x14ac:dyDescent="0.3">
      <c r="A402" s="1">
        <v>44211</v>
      </c>
      <c r="B402" t="s">
        <v>29</v>
      </c>
      <c r="C402" t="str">
        <f>VLOOKUP(B402,[1]Store_Code!$A$2:$B$10,2,FALSE)</f>
        <v>Stirling</v>
      </c>
      <c r="D402">
        <f t="shared" si="6"/>
        <v>21</v>
      </c>
      <c r="E402" t="s">
        <v>10</v>
      </c>
      <c r="F402" t="s">
        <v>11</v>
      </c>
      <c r="G402">
        <v>27501</v>
      </c>
    </row>
    <row r="403" spans="1:7" x14ac:dyDescent="0.3">
      <c r="A403" s="1">
        <v>44211</v>
      </c>
      <c r="B403" t="s">
        <v>29</v>
      </c>
      <c r="C403" t="str">
        <f>VLOOKUP(B403,[1]Store_Code!$A$2:$B$10,2,FALSE)</f>
        <v>Stirling</v>
      </c>
      <c r="D403">
        <f t="shared" si="6"/>
        <v>15.7</v>
      </c>
      <c r="E403" t="s">
        <v>13</v>
      </c>
      <c r="F403" t="s">
        <v>9</v>
      </c>
      <c r="G403">
        <v>14897</v>
      </c>
    </row>
    <row r="404" spans="1:7" x14ac:dyDescent="0.3">
      <c r="A404" s="1">
        <v>44211</v>
      </c>
      <c r="B404" t="s">
        <v>30</v>
      </c>
      <c r="C404" t="str">
        <f>VLOOKUP(B404,[1]Store_Code!$A$2:$B$10,2,FALSE)</f>
        <v>Edinburgh</v>
      </c>
      <c r="D404">
        <f t="shared" si="6"/>
        <v>29</v>
      </c>
      <c r="E404" t="s">
        <v>8</v>
      </c>
      <c r="F404" t="s">
        <v>9</v>
      </c>
      <c r="G404">
        <v>17916</v>
      </c>
    </row>
    <row r="405" spans="1:7" x14ac:dyDescent="0.3">
      <c r="A405" s="1">
        <v>44211</v>
      </c>
      <c r="B405" t="s">
        <v>30</v>
      </c>
      <c r="C405" t="str">
        <f>VLOOKUP(B405,[1]Store_Code!$A$2:$B$10,2,FALSE)</f>
        <v>Edinburgh</v>
      </c>
      <c r="D405">
        <f t="shared" si="6"/>
        <v>39</v>
      </c>
      <c r="E405" t="s">
        <v>10</v>
      </c>
      <c r="F405" t="s">
        <v>11</v>
      </c>
      <c r="G405">
        <v>58931</v>
      </c>
    </row>
    <row r="406" spans="1:7" x14ac:dyDescent="0.3">
      <c r="A406" s="1">
        <v>44211</v>
      </c>
      <c r="B406" t="s">
        <v>30</v>
      </c>
      <c r="C406" t="str">
        <f>VLOOKUP(B406,[1]Store_Code!$A$2:$B$10,2,FALSE)</f>
        <v>Edinburgh</v>
      </c>
      <c r="D406">
        <f t="shared" si="6"/>
        <v>24</v>
      </c>
      <c r="E406" t="s">
        <v>13</v>
      </c>
      <c r="F406" t="s">
        <v>9</v>
      </c>
      <c r="G406">
        <v>22347</v>
      </c>
    </row>
    <row r="407" spans="1:7" x14ac:dyDescent="0.3">
      <c r="A407" s="1">
        <v>44212</v>
      </c>
      <c r="B407" t="s">
        <v>7</v>
      </c>
      <c r="C407" t="str">
        <f>VLOOKUP(B407,[1]Store_Code!$A$2:$B$10,2,FALSE)</f>
        <v>Perth</v>
      </c>
      <c r="D407">
        <f t="shared" si="6"/>
        <v>18</v>
      </c>
      <c r="E407" t="s">
        <v>8</v>
      </c>
      <c r="F407" t="s">
        <v>11</v>
      </c>
      <c r="G407">
        <v>6280</v>
      </c>
    </row>
    <row r="408" spans="1:7" x14ac:dyDescent="0.3">
      <c r="A408" s="1">
        <v>44212</v>
      </c>
      <c r="B408" t="s">
        <v>7</v>
      </c>
      <c r="C408" t="str">
        <f>VLOOKUP(B408,[1]Store_Code!$A$2:$B$10,2,FALSE)</f>
        <v>Perth</v>
      </c>
      <c r="D408">
        <f t="shared" si="6"/>
        <v>19</v>
      </c>
      <c r="E408" t="s">
        <v>10</v>
      </c>
      <c r="F408" t="s">
        <v>11</v>
      </c>
      <c r="G408">
        <v>26577</v>
      </c>
    </row>
    <row r="409" spans="1:7" x14ac:dyDescent="0.3">
      <c r="A409" s="1">
        <v>44212</v>
      </c>
      <c r="B409" t="s">
        <v>7</v>
      </c>
      <c r="C409" t="str">
        <f>VLOOKUP(B409,[1]Store_Code!$A$2:$B$10,2,FALSE)</f>
        <v>Perth</v>
      </c>
      <c r="D409">
        <f t="shared" si="6"/>
        <v>13</v>
      </c>
      <c r="E409" t="s">
        <v>13</v>
      </c>
      <c r="F409" t="s">
        <v>9</v>
      </c>
      <c r="G409">
        <v>7250</v>
      </c>
    </row>
    <row r="410" spans="1:7" x14ac:dyDescent="0.3">
      <c r="A410" s="1">
        <v>44212</v>
      </c>
      <c r="B410" t="s">
        <v>15</v>
      </c>
      <c r="C410" t="str">
        <f>VLOOKUP(B410,[1]Store_Code!$A$2:$B$10,2,FALSE)</f>
        <v>Aberdeen</v>
      </c>
      <c r="D410">
        <f t="shared" si="6"/>
        <v>24</v>
      </c>
      <c r="E410" t="s">
        <v>8</v>
      </c>
      <c r="F410" t="s">
        <v>11</v>
      </c>
      <c r="G410">
        <v>10216</v>
      </c>
    </row>
    <row r="411" spans="1:7" x14ac:dyDescent="0.3">
      <c r="A411" s="1">
        <v>44212</v>
      </c>
      <c r="B411" t="s">
        <v>15</v>
      </c>
      <c r="C411" t="str">
        <f>VLOOKUP(B411,[1]Store_Code!$A$2:$B$10,2,FALSE)</f>
        <v>Aberdeen</v>
      </c>
      <c r="D411">
        <f t="shared" si="6"/>
        <v>28</v>
      </c>
      <c r="E411" t="s">
        <v>10</v>
      </c>
      <c r="F411" t="s">
        <v>11</v>
      </c>
      <c r="G411">
        <v>41833</v>
      </c>
    </row>
    <row r="412" spans="1:7" x14ac:dyDescent="0.3">
      <c r="A412" s="1">
        <v>44212</v>
      </c>
      <c r="B412" t="s">
        <v>15</v>
      </c>
      <c r="C412" t="str">
        <f>VLOOKUP(B412,[1]Store_Code!$A$2:$B$10,2,FALSE)</f>
        <v>Aberdeen</v>
      </c>
      <c r="D412">
        <f t="shared" si="6"/>
        <v>16</v>
      </c>
      <c r="E412" t="s">
        <v>13</v>
      </c>
      <c r="F412" t="s">
        <v>9</v>
      </c>
      <c r="G412">
        <v>14045</v>
      </c>
    </row>
    <row r="413" spans="1:7" x14ac:dyDescent="0.3">
      <c r="A413" s="1">
        <v>44212</v>
      </c>
      <c r="B413" t="s">
        <v>19</v>
      </c>
      <c r="C413" t="str">
        <f>VLOOKUP(B413,[1]Store_Code!$A$2:$B$10,2,FALSE)</f>
        <v>St Andrews</v>
      </c>
      <c r="D413">
        <f t="shared" si="6"/>
        <v>15</v>
      </c>
      <c r="E413" t="s">
        <v>8</v>
      </c>
      <c r="F413" t="s">
        <v>11</v>
      </c>
      <c r="G413">
        <v>5284</v>
      </c>
    </row>
    <row r="414" spans="1:7" x14ac:dyDescent="0.3">
      <c r="A414" s="1">
        <v>44212</v>
      </c>
      <c r="B414" t="s">
        <v>19</v>
      </c>
      <c r="C414" t="str">
        <f>VLOOKUP(B414,[1]Store_Code!$A$2:$B$10,2,FALSE)</f>
        <v>St Andrews</v>
      </c>
      <c r="D414">
        <f t="shared" si="6"/>
        <v>19</v>
      </c>
      <c r="E414" t="s">
        <v>10</v>
      </c>
      <c r="F414" t="s">
        <v>9</v>
      </c>
      <c r="G414">
        <v>21084</v>
      </c>
    </row>
    <row r="415" spans="1:7" x14ac:dyDescent="0.3">
      <c r="A415" s="1">
        <v>44212</v>
      </c>
      <c r="B415" t="s">
        <v>19</v>
      </c>
      <c r="C415" t="str">
        <f>VLOOKUP(B415,[1]Store_Code!$A$2:$B$10,2,FALSE)</f>
        <v>St Andrews</v>
      </c>
      <c r="D415">
        <f t="shared" si="6"/>
        <v>10</v>
      </c>
      <c r="E415" t="s">
        <v>13</v>
      </c>
      <c r="F415" t="s">
        <v>9</v>
      </c>
      <c r="G415">
        <v>8850</v>
      </c>
    </row>
    <row r="416" spans="1:7" x14ac:dyDescent="0.3">
      <c r="A416" s="1">
        <v>44212</v>
      </c>
      <c r="B416" t="s">
        <v>23</v>
      </c>
      <c r="C416" t="str">
        <f>VLOOKUP(B416,[1]Store_Code!$A$2:$B$10,2,FALSE)</f>
        <v>Dundee</v>
      </c>
      <c r="D416">
        <f t="shared" si="6"/>
        <v>23</v>
      </c>
      <c r="E416" t="s">
        <v>8</v>
      </c>
      <c r="F416" t="s">
        <v>11</v>
      </c>
      <c r="G416">
        <v>11439</v>
      </c>
    </row>
    <row r="417" spans="1:7" x14ac:dyDescent="0.3">
      <c r="A417" s="1">
        <v>44212</v>
      </c>
      <c r="B417" t="s">
        <v>23</v>
      </c>
      <c r="C417" t="str">
        <f>VLOOKUP(B417,[1]Store_Code!$A$2:$B$10,2,FALSE)</f>
        <v>Dundee</v>
      </c>
      <c r="D417">
        <f t="shared" si="6"/>
        <v>30</v>
      </c>
      <c r="E417" t="s">
        <v>10</v>
      </c>
      <c r="F417" t="s">
        <v>11</v>
      </c>
      <c r="G417">
        <v>40339</v>
      </c>
    </row>
    <row r="418" spans="1:7" x14ac:dyDescent="0.3">
      <c r="A418" s="1">
        <v>44212</v>
      </c>
      <c r="B418" t="s">
        <v>23</v>
      </c>
      <c r="C418" t="str">
        <f>VLOOKUP(B418,[1]Store_Code!$A$2:$B$10,2,FALSE)</f>
        <v>Dundee</v>
      </c>
      <c r="D418">
        <f t="shared" si="6"/>
        <v>22</v>
      </c>
      <c r="E418" t="s">
        <v>13</v>
      </c>
      <c r="F418" t="s">
        <v>9</v>
      </c>
      <c r="G418">
        <v>13996</v>
      </c>
    </row>
    <row r="419" spans="1:7" x14ac:dyDescent="0.3">
      <c r="A419" s="1">
        <v>44212</v>
      </c>
      <c r="B419" t="s">
        <v>26</v>
      </c>
      <c r="C419" t="str">
        <f>VLOOKUP(B419,[1]Store_Code!$A$2:$B$10,2,FALSE)</f>
        <v>Glasgow</v>
      </c>
      <c r="D419">
        <f t="shared" si="6"/>
        <v>31</v>
      </c>
      <c r="E419" t="s">
        <v>8</v>
      </c>
      <c r="F419" t="s">
        <v>11</v>
      </c>
      <c r="G419">
        <v>21673</v>
      </c>
    </row>
    <row r="420" spans="1:7" x14ac:dyDescent="0.3">
      <c r="A420" s="1">
        <v>44212</v>
      </c>
      <c r="B420" t="s">
        <v>26</v>
      </c>
      <c r="C420" t="str">
        <f>VLOOKUP(B420,[1]Store_Code!$A$2:$B$10,2,FALSE)</f>
        <v>Glasgow</v>
      </c>
      <c r="D420">
        <f t="shared" si="6"/>
        <v>44</v>
      </c>
      <c r="E420" t="s">
        <v>10</v>
      </c>
      <c r="F420" t="s">
        <v>11</v>
      </c>
      <c r="G420">
        <v>94878</v>
      </c>
    </row>
    <row r="421" spans="1:7" x14ac:dyDescent="0.3">
      <c r="A421" s="1">
        <v>44212</v>
      </c>
      <c r="B421" t="s">
        <v>26</v>
      </c>
      <c r="C421" t="str">
        <f>VLOOKUP(B421,[1]Store_Code!$A$2:$B$10,2,FALSE)</f>
        <v>Glasgow</v>
      </c>
      <c r="D421">
        <f t="shared" si="6"/>
        <v>26</v>
      </c>
      <c r="E421" t="s">
        <v>13</v>
      </c>
      <c r="F421" t="s">
        <v>9</v>
      </c>
      <c r="G421">
        <v>22299</v>
      </c>
    </row>
    <row r="422" spans="1:7" x14ac:dyDescent="0.3">
      <c r="A422" s="1">
        <v>44212</v>
      </c>
      <c r="B422" t="s">
        <v>27</v>
      </c>
      <c r="C422" t="str">
        <f>VLOOKUP(B422,[1]Store_Code!$A$2:$B$10,2,FALSE)</f>
        <v>Dumfries</v>
      </c>
      <c r="D422">
        <f t="shared" si="6"/>
        <v>13</v>
      </c>
      <c r="E422" t="s">
        <v>8</v>
      </c>
      <c r="F422" t="s">
        <v>11</v>
      </c>
      <c r="G422">
        <v>7456</v>
      </c>
    </row>
    <row r="423" spans="1:7" x14ac:dyDescent="0.3">
      <c r="A423" s="1">
        <v>44212</v>
      </c>
      <c r="B423" t="s">
        <v>27</v>
      </c>
      <c r="C423" t="str">
        <f>VLOOKUP(B423,[1]Store_Code!$A$2:$B$10,2,FALSE)</f>
        <v>Dumfries</v>
      </c>
      <c r="D423">
        <f t="shared" si="6"/>
        <v>18</v>
      </c>
      <c r="E423" t="s">
        <v>10</v>
      </c>
      <c r="F423" t="s">
        <v>11</v>
      </c>
      <c r="G423">
        <v>21514</v>
      </c>
    </row>
    <row r="424" spans="1:7" x14ac:dyDescent="0.3">
      <c r="A424" s="1">
        <v>44212</v>
      </c>
      <c r="B424" t="s">
        <v>27</v>
      </c>
      <c r="C424" t="str">
        <f>VLOOKUP(B424,[1]Store_Code!$A$2:$B$10,2,FALSE)</f>
        <v>Dumfries</v>
      </c>
      <c r="D424">
        <f t="shared" si="6"/>
        <v>9</v>
      </c>
      <c r="E424" t="s">
        <v>13</v>
      </c>
      <c r="F424" t="s">
        <v>9</v>
      </c>
      <c r="G424">
        <v>6140</v>
      </c>
    </row>
    <row r="425" spans="1:7" x14ac:dyDescent="0.3">
      <c r="A425" s="1">
        <v>44212</v>
      </c>
      <c r="B425" t="s">
        <v>28</v>
      </c>
      <c r="C425" t="str">
        <f>VLOOKUP(B425,[1]Store_Code!$A$2:$B$10,2,FALSE)</f>
        <v>Inverness</v>
      </c>
      <c r="D425">
        <f t="shared" si="6"/>
        <v>22</v>
      </c>
      <c r="E425" t="s">
        <v>8</v>
      </c>
      <c r="F425" t="s">
        <v>9</v>
      </c>
      <c r="G425">
        <v>10432</v>
      </c>
    </row>
    <row r="426" spans="1:7" x14ac:dyDescent="0.3">
      <c r="A426" s="1">
        <v>44212</v>
      </c>
      <c r="B426" t="s">
        <v>28</v>
      </c>
      <c r="C426" t="str">
        <f>VLOOKUP(B426,[1]Store_Code!$A$2:$B$10,2,FALSE)</f>
        <v>Inverness</v>
      </c>
      <c r="D426">
        <f t="shared" si="6"/>
        <v>20</v>
      </c>
      <c r="E426" t="s">
        <v>10</v>
      </c>
      <c r="F426" t="s">
        <v>11</v>
      </c>
      <c r="G426">
        <v>35054</v>
      </c>
    </row>
    <row r="427" spans="1:7" x14ac:dyDescent="0.3">
      <c r="A427" s="1">
        <v>44212</v>
      </c>
      <c r="B427" t="s">
        <v>28</v>
      </c>
      <c r="C427" t="str">
        <f>VLOOKUP(B427,[1]Store_Code!$A$2:$B$10,2,FALSE)</f>
        <v>Inverness</v>
      </c>
      <c r="D427">
        <f t="shared" si="6"/>
        <v>20</v>
      </c>
      <c r="E427" t="s">
        <v>13</v>
      </c>
      <c r="F427" t="s">
        <v>9</v>
      </c>
      <c r="G427">
        <v>10135</v>
      </c>
    </row>
    <row r="428" spans="1:7" x14ac:dyDescent="0.3">
      <c r="A428" s="1">
        <v>44212</v>
      </c>
      <c r="B428" t="s">
        <v>29</v>
      </c>
      <c r="C428" t="str">
        <f>VLOOKUP(B428,[1]Store_Code!$A$2:$B$10,2,FALSE)</f>
        <v>Stirling</v>
      </c>
      <c r="D428">
        <f t="shared" si="6"/>
        <v>22</v>
      </c>
      <c r="E428" t="s">
        <v>8</v>
      </c>
      <c r="F428" t="s">
        <v>11</v>
      </c>
      <c r="G428">
        <v>7850</v>
      </c>
    </row>
    <row r="429" spans="1:7" x14ac:dyDescent="0.3">
      <c r="A429" s="1">
        <v>44212</v>
      </c>
      <c r="B429" t="s">
        <v>29</v>
      </c>
      <c r="C429" t="str">
        <f>VLOOKUP(B429,[1]Store_Code!$A$2:$B$10,2,FALSE)</f>
        <v>Stirling</v>
      </c>
      <c r="D429">
        <f t="shared" si="6"/>
        <v>21</v>
      </c>
      <c r="E429" t="s">
        <v>10</v>
      </c>
      <c r="F429" t="s">
        <v>11</v>
      </c>
      <c r="G429">
        <v>28237</v>
      </c>
    </row>
    <row r="430" spans="1:7" x14ac:dyDescent="0.3">
      <c r="A430" s="1">
        <v>44212</v>
      </c>
      <c r="B430" t="s">
        <v>29</v>
      </c>
      <c r="C430" t="str">
        <f>VLOOKUP(B430,[1]Store_Code!$A$2:$B$10,2,FALSE)</f>
        <v>Stirling</v>
      </c>
      <c r="D430">
        <f t="shared" si="6"/>
        <v>15.7</v>
      </c>
      <c r="E430" t="s">
        <v>13</v>
      </c>
      <c r="F430" t="s">
        <v>9</v>
      </c>
      <c r="G430">
        <v>13545</v>
      </c>
    </row>
    <row r="431" spans="1:7" x14ac:dyDescent="0.3">
      <c r="A431" s="1">
        <v>44212</v>
      </c>
      <c r="B431" t="s">
        <v>30</v>
      </c>
      <c r="C431" t="str">
        <f>VLOOKUP(B431,[1]Store_Code!$A$2:$B$10,2,FALSE)</f>
        <v>Edinburgh</v>
      </c>
      <c r="D431">
        <f t="shared" si="6"/>
        <v>29</v>
      </c>
      <c r="E431" t="s">
        <v>8</v>
      </c>
      <c r="F431" t="s">
        <v>11</v>
      </c>
      <c r="G431">
        <v>14299</v>
      </c>
    </row>
    <row r="432" spans="1:7" x14ac:dyDescent="0.3">
      <c r="A432" s="1">
        <v>44212</v>
      </c>
      <c r="B432" t="s">
        <v>30</v>
      </c>
      <c r="C432" t="str">
        <f>VLOOKUP(B432,[1]Store_Code!$A$2:$B$10,2,FALSE)</f>
        <v>Edinburgh</v>
      </c>
      <c r="D432">
        <f t="shared" si="6"/>
        <v>39</v>
      </c>
      <c r="E432" t="s">
        <v>10</v>
      </c>
      <c r="F432" t="s">
        <v>11</v>
      </c>
      <c r="G432">
        <v>60509</v>
      </c>
    </row>
    <row r="433" spans="1:7" x14ac:dyDescent="0.3">
      <c r="A433" s="1">
        <v>44212</v>
      </c>
      <c r="B433" t="s">
        <v>30</v>
      </c>
      <c r="C433" t="str">
        <f>VLOOKUP(B433,[1]Store_Code!$A$2:$B$10,2,FALSE)</f>
        <v>Edinburgh</v>
      </c>
      <c r="D433">
        <f t="shared" si="6"/>
        <v>24</v>
      </c>
      <c r="E433" t="s">
        <v>13</v>
      </c>
      <c r="F433" t="s">
        <v>9</v>
      </c>
      <c r="G433">
        <v>20316</v>
      </c>
    </row>
    <row r="434" spans="1:7" x14ac:dyDescent="0.3">
      <c r="A434" s="1">
        <v>44213</v>
      </c>
      <c r="B434" t="s">
        <v>7</v>
      </c>
      <c r="C434" t="str">
        <f>VLOOKUP(B434,[1]Store_Code!$A$2:$B$10,2,FALSE)</f>
        <v>Perth</v>
      </c>
      <c r="D434">
        <f t="shared" si="6"/>
        <v>18</v>
      </c>
      <c r="E434" t="s">
        <v>8</v>
      </c>
      <c r="F434" t="s">
        <v>11</v>
      </c>
      <c r="G434">
        <v>6609</v>
      </c>
    </row>
    <row r="435" spans="1:7" x14ac:dyDescent="0.3">
      <c r="A435" s="1">
        <v>44213</v>
      </c>
      <c r="B435" t="s">
        <v>7</v>
      </c>
      <c r="C435" t="str">
        <f>VLOOKUP(B435,[1]Store_Code!$A$2:$B$10,2,FALSE)</f>
        <v>Perth</v>
      </c>
      <c r="D435">
        <f t="shared" si="6"/>
        <v>19</v>
      </c>
      <c r="E435" t="s">
        <v>10</v>
      </c>
      <c r="F435" t="s">
        <v>11</v>
      </c>
      <c r="G435">
        <v>20570</v>
      </c>
    </row>
    <row r="436" spans="1:7" x14ac:dyDescent="0.3">
      <c r="A436" s="1">
        <v>44213</v>
      </c>
      <c r="B436" t="s">
        <v>7</v>
      </c>
      <c r="C436" t="str">
        <f>VLOOKUP(B436,[1]Store_Code!$A$2:$B$10,2,FALSE)</f>
        <v>Perth</v>
      </c>
      <c r="D436">
        <f t="shared" si="6"/>
        <v>13</v>
      </c>
      <c r="E436" t="s">
        <v>13</v>
      </c>
      <c r="F436" t="s">
        <v>11</v>
      </c>
      <c r="G436">
        <v>7040</v>
      </c>
    </row>
    <row r="437" spans="1:7" x14ac:dyDescent="0.3">
      <c r="A437" s="1">
        <v>44213</v>
      </c>
      <c r="B437" t="s">
        <v>15</v>
      </c>
      <c r="C437" t="str">
        <f>VLOOKUP(B437,[1]Store_Code!$A$2:$B$10,2,FALSE)</f>
        <v>Aberdeen</v>
      </c>
      <c r="D437">
        <f t="shared" si="6"/>
        <v>24</v>
      </c>
      <c r="E437" t="s">
        <v>8</v>
      </c>
      <c r="F437" t="s">
        <v>11</v>
      </c>
      <c r="G437">
        <v>10748</v>
      </c>
    </row>
    <row r="438" spans="1:7" x14ac:dyDescent="0.3">
      <c r="A438" s="1">
        <v>44213</v>
      </c>
      <c r="B438" t="s">
        <v>15</v>
      </c>
      <c r="C438" t="str">
        <f>VLOOKUP(B438,[1]Store_Code!$A$2:$B$10,2,FALSE)</f>
        <v>Aberdeen</v>
      </c>
      <c r="D438">
        <f t="shared" si="6"/>
        <v>28</v>
      </c>
      <c r="E438" t="s">
        <v>10</v>
      </c>
      <c r="F438" t="s">
        <v>11</v>
      </c>
      <c r="G438">
        <v>32379</v>
      </c>
    </row>
    <row r="439" spans="1:7" x14ac:dyDescent="0.3">
      <c r="A439" s="1">
        <v>44213</v>
      </c>
      <c r="B439" t="s">
        <v>15</v>
      </c>
      <c r="C439" t="str">
        <f>VLOOKUP(B439,[1]Store_Code!$A$2:$B$10,2,FALSE)</f>
        <v>Aberdeen</v>
      </c>
      <c r="D439">
        <f t="shared" si="6"/>
        <v>16</v>
      </c>
      <c r="E439" t="s">
        <v>13</v>
      </c>
      <c r="F439" t="s">
        <v>11</v>
      </c>
      <c r="G439">
        <v>8345</v>
      </c>
    </row>
    <row r="440" spans="1:7" x14ac:dyDescent="0.3">
      <c r="A440" s="1">
        <v>44213</v>
      </c>
      <c r="B440" t="s">
        <v>19</v>
      </c>
      <c r="C440" t="str">
        <f>VLOOKUP(B440,[1]Store_Code!$A$2:$B$10,2,FALSE)</f>
        <v>St Andrews</v>
      </c>
      <c r="D440">
        <f t="shared" si="6"/>
        <v>15</v>
      </c>
      <c r="E440" t="s">
        <v>8</v>
      </c>
      <c r="F440" t="s">
        <v>11</v>
      </c>
      <c r="G440">
        <v>5587</v>
      </c>
    </row>
    <row r="441" spans="1:7" x14ac:dyDescent="0.3">
      <c r="A441" s="1">
        <v>44213</v>
      </c>
      <c r="B441" t="s">
        <v>19</v>
      </c>
      <c r="C441" t="str">
        <f>VLOOKUP(B441,[1]Store_Code!$A$2:$B$10,2,FALSE)</f>
        <v>St Andrews</v>
      </c>
      <c r="D441">
        <f t="shared" si="6"/>
        <v>19</v>
      </c>
      <c r="E441" t="s">
        <v>10</v>
      </c>
      <c r="F441" t="s">
        <v>9</v>
      </c>
      <c r="G441">
        <v>18114</v>
      </c>
    </row>
    <row r="442" spans="1:7" x14ac:dyDescent="0.3">
      <c r="A442" s="1">
        <v>44213</v>
      </c>
      <c r="B442" t="s">
        <v>19</v>
      </c>
      <c r="C442" t="str">
        <f>VLOOKUP(B442,[1]Store_Code!$A$2:$B$10,2,FALSE)</f>
        <v>St Andrews</v>
      </c>
      <c r="D442">
        <f t="shared" si="6"/>
        <v>10</v>
      </c>
      <c r="E442" t="s">
        <v>13</v>
      </c>
      <c r="F442" t="s">
        <v>11</v>
      </c>
      <c r="G442">
        <v>5783</v>
      </c>
    </row>
    <row r="443" spans="1:7" x14ac:dyDescent="0.3">
      <c r="A443" s="1">
        <v>44213</v>
      </c>
      <c r="B443" t="s">
        <v>23</v>
      </c>
      <c r="C443" t="str">
        <f>VLOOKUP(B443,[1]Store_Code!$A$2:$B$10,2,FALSE)</f>
        <v>Dundee</v>
      </c>
      <c r="D443">
        <f t="shared" si="6"/>
        <v>23</v>
      </c>
      <c r="E443" t="s">
        <v>8</v>
      </c>
      <c r="F443" t="s">
        <v>11</v>
      </c>
      <c r="G443">
        <v>12036</v>
      </c>
    </row>
    <row r="444" spans="1:7" x14ac:dyDescent="0.3">
      <c r="A444" s="1">
        <v>44213</v>
      </c>
      <c r="B444" t="s">
        <v>23</v>
      </c>
      <c r="C444" t="str">
        <f>VLOOKUP(B444,[1]Store_Code!$A$2:$B$10,2,FALSE)</f>
        <v>Dundee</v>
      </c>
      <c r="D444">
        <f t="shared" si="6"/>
        <v>30</v>
      </c>
      <c r="E444" t="s">
        <v>10</v>
      </c>
      <c r="F444" t="s">
        <v>11</v>
      </c>
      <c r="G444">
        <v>31223</v>
      </c>
    </row>
    <row r="445" spans="1:7" x14ac:dyDescent="0.3">
      <c r="A445" s="1">
        <v>44213</v>
      </c>
      <c r="B445" t="s">
        <v>23</v>
      </c>
      <c r="C445" t="str">
        <f>VLOOKUP(B445,[1]Store_Code!$A$2:$B$10,2,FALSE)</f>
        <v>Dundee</v>
      </c>
      <c r="D445">
        <f t="shared" si="6"/>
        <v>22</v>
      </c>
      <c r="E445" t="s">
        <v>13</v>
      </c>
      <c r="F445" t="s">
        <v>11</v>
      </c>
      <c r="G445">
        <v>8314</v>
      </c>
    </row>
    <row r="446" spans="1:7" x14ac:dyDescent="0.3">
      <c r="A446" s="1">
        <v>44213</v>
      </c>
      <c r="B446" t="s">
        <v>26</v>
      </c>
      <c r="C446" t="str">
        <f>VLOOKUP(B446,[1]Store_Code!$A$2:$B$10,2,FALSE)</f>
        <v>Glasgow</v>
      </c>
      <c r="D446">
        <f t="shared" si="6"/>
        <v>31</v>
      </c>
      <c r="E446" t="s">
        <v>8</v>
      </c>
      <c r="F446" t="s">
        <v>11</v>
      </c>
      <c r="G446">
        <v>22804</v>
      </c>
    </row>
    <row r="447" spans="1:7" x14ac:dyDescent="0.3">
      <c r="A447" s="1">
        <v>44213</v>
      </c>
      <c r="B447" t="s">
        <v>26</v>
      </c>
      <c r="C447" t="str">
        <f>VLOOKUP(B447,[1]Store_Code!$A$2:$B$10,2,FALSE)</f>
        <v>Glasgow</v>
      </c>
      <c r="D447">
        <f t="shared" si="6"/>
        <v>44</v>
      </c>
      <c r="E447" t="s">
        <v>10</v>
      </c>
      <c r="F447" t="s">
        <v>11</v>
      </c>
      <c r="G447">
        <v>73437</v>
      </c>
    </row>
    <row r="448" spans="1:7" x14ac:dyDescent="0.3">
      <c r="A448" s="1">
        <v>44213</v>
      </c>
      <c r="B448" t="s">
        <v>26</v>
      </c>
      <c r="C448" t="str">
        <f>VLOOKUP(B448,[1]Store_Code!$A$2:$B$10,2,FALSE)</f>
        <v>Glasgow</v>
      </c>
      <c r="D448">
        <f t="shared" si="6"/>
        <v>26</v>
      </c>
      <c r="E448" t="s">
        <v>13</v>
      </c>
      <c r="F448" t="s">
        <v>11</v>
      </c>
      <c r="G448">
        <v>12302</v>
      </c>
    </row>
    <row r="449" spans="1:7" x14ac:dyDescent="0.3">
      <c r="A449" s="1">
        <v>44213</v>
      </c>
      <c r="B449" t="s">
        <v>27</v>
      </c>
      <c r="C449" t="str">
        <f>VLOOKUP(B449,[1]Store_Code!$A$2:$B$10,2,FALSE)</f>
        <v>Dumfries</v>
      </c>
      <c r="D449">
        <f t="shared" si="6"/>
        <v>13</v>
      </c>
      <c r="E449" t="s">
        <v>8</v>
      </c>
      <c r="F449" t="s">
        <v>11</v>
      </c>
      <c r="G449">
        <v>7846</v>
      </c>
    </row>
    <row r="450" spans="1:7" x14ac:dyDescent="0.3">
      <c r="A450" s="1">
        <v>44213</v>
      </c>
      <c r="B450" t="s">
        <v>27</v>
      </c>
      <c r="C450" t="str">
        <f>VLOOKUP(B450,[1]Store_Code!$A$2:$B$10,2,FALSE)</f>
        <v>Dumfries</v>
      </c>
      <c r="D450">
        <f t="shared" ref="D450:D513" si="7">INDEX($I$4:$K$12,MATCH(C450,$H$4:$H$12,0),MATCH(E450,I$3:K$3,0))</f>
        <v>18</v>
      </c>
      <c r="E450" t="s">
        <v>10</v>
      </c>
      <c r="F450" t="s">
        <v>11</v>
      </c>
      <c r="G450">
        <v>16652</v>
      </c>
    </row>
    <row r="451" spans="1:7" x14ac:dyDescent="0.3">
      <c r="A451" s="1">
        <v>44213</v>
      </c>
      <c r="B451" t="s">
        <v>27</v>
      </c>
      <c r="C451" t="str">
        <f>VLOOKUP(B451,[1]Store_Code!$A$2:$B$10,2,FALSE)</f>
        <v>Dumfries</v>
      </c>
      <c r="D451">
        <f t="shared" si="7"/>
        <v>9</v>
      </c>
      <c r="E451" t="s">
        <v>13</v>
      </c>
      <c r="F451" t="s">
        <v>11</v>
      </c>
      <c r="G451">
        <v>3648</v>
      </c>
    </row>
    <row r="452" spans="1:7" x14ac:dyDescent="0.3">
      <c r="A452" s="1">
        <v>44213</v>
      </c>
      <c r="B452" t="s">
        <v>28</v>
      </c>
      <c r="C452" t="str">
        <f>VLOOKUP(B452,[1]Store_Code!$A$2:$B$10,2,FALSE)</f>
        <v>Inverness</v>
      </c>
      <c r="D452">
        <f t="shared" si="7"/>
        <v>22</v>
      </c>
      <c r="E452" t="s">
        <v>8</v>
      </c>
      <c r="F452" t="s">
        <v>9</v>
      </c>
      <c r="G452">
        <v>10975</v>
      </c>
    </row>
    <row r="453" spans="1:7" x14ac:dyDescent="0.3">
      <c r="A453" s="1">
        <v>44213</v>
      </c>
      <c r="B453" t="s">
        <v>28</v>
      </c>
      <c r="C453" t="str">
        <f>VLOOKUP(B453,[1]Store_Code!$A$2:$B$10,2,FALSE)</f>
        <v>Inverness</v>
      </c>
      <c r="D453">
        <f t="shared" si="7"/>
        <v>20</v>
      </c>
      <c r="E453" t="s">
        <v>10</v>
      </c>
      <c r="F453" t="s">
        <v>11</v>
      </c>
      <c r="G453">
        <v>27132</v>
      </c>
    </row>
    <row r="454" spans="1:7" x14ac:dyDescent="0.3">
      <c r="A454" s="1">
        <v>44213</v>
      </c>
      <c r="B454" t="s">
        <v>28</v>
      </c>
      <c r="C454" t="str">
        <f>VLOOKUP(B454,[1]Store_Code!$A$2:$B$10,2,FALSE)</f>
        <v>Inverness</v>
      </c>
      <c r="D454">
        <f t="shared" si="7"/>
        <v>20</v>
      </c>
      <c r="E454" t="s">
        <v>13</v>
      </c>
      <c r="F454" t="s">
        <v>11</v>
      </c>
      <c r="G454">
        <v>6021</v>
      </c>
    </row>
    <row r="455" spans="1:7" x14ac:dyDescent="0.3">
      <c r="A455" s="1">
        <v>44213</v>
      </c>
      <c r="B455" t="s">
        <v>29</v>
      </c>
      <c r="C455" t="str">
        <f>VLOOKUP(B455,[1]Store_Code!$A$2:$B$10,2,FALSE)</f>
        <v>Stirling</v>
      </c>
      <c r="D455">
        <f t="shared" si="7"/>
        <v>22</v>
      </c>
      <c r="E455" t="s">
        <v>8</v>
      </c>
      <c r="F455" t="s">
        <v>11</v>
      </c>
      <c r="G455">
        <v>8298</v>
      </c>
    </row>
    <row r="456" spans="1:7" x14ac:dyDescent="0.3">
      <c r="A456" s="1">
        <v>44213</v>
      </c>
      <c r="B456" t="s">
        <v>29</v>
      </c>
      <c r="C456" t="str">
        <f>VLOOKUP(B456,[1]Store_Code!$A$2:$B$10,2,FALSE)</f>
        <v>Stirling</v>
      </c>
      <c r="D456">
        <f t="shared" si="7"/>
        <v>21</v>
      </c>
      <c r="E456" t="s">
        <v>10</v>
      </c>
      <c r="F456" t="s">
        <v>11</v>
      </c>
      <c r="G456">
        <v>21857</v>
      </c>
    </row>
    <row r="457" spans="1:7" x14ac:dyDescent="0.3">
      <c r="A457" s="1">
        <v>44213</v>
      </c>
      <c r="B457" t="s">
        <v>29</v>
      </c>
      <c r="C457" t="str">
        <f>VLOOKUP(B457,[1]Store_Code!$A$2:$B$10,2,FALSE)</f>
        <v>Stirling</v>
      </c>
      <c r="D457">
        <f t="shared" si="7"/>
        <v>15.7</v>
      </c>
      <c r="E457" t="s">
        <v>13</v>
      </c>
      <c r="F457" t="s">
        <v>11</v>
      </c>
      <c r="G457">
        <v>6035</v>
      </c>
    </row>
    <row r="458" spans="1:7" x14ac:dyDescent="0.3">
      <c r="A458" s="1">
        <v>44213</v>
      </c>
      <c r="B458" t="s">
        <v>30</v>
      </c>
      <c r="C458" t="str">
        <f>VLOOKUP(B458,[1]Store_Code!$A$2:$B$10,2,FALSE)</f>
        <v>Edinburgh</v>
      </c>
      <c r="D458">
        <f t="shared" si="7"/>
        <v>29</v>
      </c>
      <c r="E458" t="s">
        <v>8</v>
      </c>
      <c r="F458" t="s">
        <v>11</v>
      </c>
      <c r="G458">
        <v>15045</v>
      </c>
    </row>
    <row r="459" spans="1:7" x14ac:dyDescent="0.3">
      <c r="A459" s="1">
        <v>44213</v>
      </c>
      <c r="B459" t="s">
        <v>30</v>
      </c>
      <c r="C459" t="str">
        <f>VLOOKUP(B459,[1]Store_Code!$A$2:$B$10,2,FALSE)</f>
        <v>Edinburgh</v>
      </c>
      <c r="D459">
        <f t="shared" si="7"/>
        <v>39</v>
      </c>
      <c r="E459" t="s">
        <v>10</v>
      </c>
      <c r="F459" t="s">
        <v>11</v>
      </c>
      <c r="G459">
        <v>46835</v>
      </c>
    </row>
    <row r="460" spans="1:7" x14ac:dyDescent="0.3">
      <c r="A460" s="1">
        <v>44213</v>
      </c>
      <c r="B460" t="s">
        <v>30</v>
      </c>
      <c r="C460" t="str">
        <f>VLOOKUP(B460,[1]Store_Code!$A$2:$B$10,2,FALSE)</f>
        <v>Edinburgh</v>
      </c>
      <c r="D460">
        <f t="shared" si="7"/>
        <v>24</v>
      </c>
      <c r="E460" t="s">
        <v>13</v>
      </c>
      <c r="F460" t="s">
        <v>11</v>
      </c>
      <c r="G460">
        <v>9053</v>
      </c>
    </row>
    <row r="461" spans="1:7" x14ac:dyDescent="0.3">
      <c r="A461" s="1">
        <v>44214</v>
      </c>
      <c r="B461" t="s">
        <v>7</v>
      </c>
      <c r="C461" t="str">
        <f>VLOOKUP(B461,[1]Store_Code!$A$2:$B$10,2,FALSE)</f>
        <v>Perth</v>
      </c>
      <c r="D461">
        <f t="shared" si="7"/>
        <v>18</v>
      </c>
      <c r="E461" t="s">
        <v>8</v>
      </c>
      <c r="F461" t="s">
        <v>11</v>
      </c>
      <c r="G461">
        <v>6110</v>
      </c>
    </row>
    <row r="462" spans="1:7" x14ac:dyDescent="0.3">
      <c r="A462" s="1">
        <v>44214</v>
      </c>
      <c r="B462" t="s">
        <v>7</v>
      </c>
      <c r="C462" t="str">
        <f>VLOOKUP(B462,[1]Store_Code!$A$2:$B$10,2,FALSE)</f>
        <v>Perth</v>
      </c>
      <c r="D462">
        <f t="shared" si="7"/>
        <v>19</v>
      </c>
      <c r="E462" t="s">
        <v>10</v>
      </c>
      <c r="F462" t="s">
        <v>11</v>
      </c>
      <c r="G462">
        <v>22699</v>
      </c>
    </row>
    <row r="463" spans="1:7" x14ac:dyDescent="0.3">
      <c r="A463" s="1">
        <v>44214</v>
      </c>
      <c r="B463" t="s">
        <v>7</v>
      </c>
      <c r="C463" t="str">
        <f>VLOOKUP(B463,[1]Store_Code!$A$2:$B$10,2,FALSE)</f>
        <v>Perth</v>
      </c>
      <c r="D463">
        <f t="shared" si="7"/>
        <v>13</v>
      </c>
      <c r="E463" t="s">
        <v>13</v>
      </c>
      <c r="F463" t="s">
        <v>11</v>
      </c>
      <c r="G463">
        <v>5801</v>
      </c>
    </row>
    <row r="464" spans="1:7" x14ac:dyDescent="0.3">
      <c r="A464" s="1">
        <v>44214</v>
      </c>
      <c r="B464" t="s">
        <v>15</v>
      </c>
      <c r="C464" t="str">
        <f>VLOOKUP(B464,[1]Store_Code!$A$2:$B$10,2,FALSE)</f>
        <v>Aberdeen</v>
      </c>
      <c r="D464">
        <f t="shared" si="7"/>
        <v>24</v>
      </c>
      <c r="E464" t="s">
        <v>8</v>
      </c>
      <c r="F464" t="s">
        <v>11</v>
      </c>
      <c r="G464">
        <v>9937</v>
      </c>
    </row>
    <row r="465" spans="1:7" x14ac:dyDescent="0.3">
      <c r="A465" s="1">
        <v>44214</v>
      </c>
      <c r="B465" t="s">
        <v>15</v>
      </c>
      <c r="C465" t="str">
        <f>VLOOKUP(B465,[1]Store_Code!$A$2:$B$10,2,FALSE)</f>
        <v>Aberdeen</v>
      </c>
      <c r="D465">
        <f t="shared" si="7"/>
        <v>28</v>
      </c>
      <c r="E465" t="s">
        <v>10</v>
      </c>
      <c r="F465" t="s">
        <v>11</v>
      </c>
      <c r="G465">
        <v>35729</v>
      </c>
    </row>
    <row r="466" spans="1:7" x14ac:dyDescent="0.3">
      <c r="A466" s="1">
        <v>44214</v>
      </c>
      <c r="B466" t="s">
        <v>15</v>
      </c>
      <c r="C466" t="str">
        <f>VLOOKUP(B466,[1]Store_Code!$A$2:$B$10,2,FALSE)</f>
        <v>Aberdeen</v>
      </c>
      <c r="D466">
        <f t="shared" si="7"/>
        <v>16</v>
      </c>
      <c r="E466" t="s">
        <v>13</v>
      </c>
      <c r="F466" t="s">
        <v>11</v>
      </c>
      <c r="G466">
        <v>6874</v>
      </c>
    </row>
    <row r="467" spans="1:7" x14ac:dyDescent="0.3">
      <c r="A467" s="1">
        <v>44214</v>
      </c>
      <c r="B467" t="s">
        <v>19</v>
      </c>
      <c r="C467" t="str">
        <f>VLOOKUP(B467,[1]Store_Code!$A$2:$B$10,2,FALSE)</f>
        <v>St Andrews</v>
      </c>
      <c r="D467">
        <f t="shared" si="7"/>
        <v>15</v>
      </c>
      <c r="E467" t="s">
        <v>8</v>
      </c>
      <c r="F467" t="s">
        <v>11</v>
      </c>
      <c r="G467">
        <v>5126</v>
      </c>
    </row>
    <row r="468" spans="1:7" x14ac:dyDescent="0.3">
      <c r="A468" s="1">
        <v>44214</v>
      </c>
      <c r="B468" t="s">
        <v>19</v>
      </c>
      <c r="C468" t="str">
        <f>VLOOKUP(B468,[1]Store_Code!$A$2:$B$10,2,FALSE)</f>
        <v>St Andrews</v>
      </c>
      <c r="D468">
        <f t="shared" si="7"/>
        <v>19</v>
      </c>
      <c r="E468" t="s">
        <v>10</v>
      </c>
      <c r="F468" t="s">
        <v>9</v>
      </c>
      <c r="G468">
        <v>18007</v>
      </c>
    </row>
    <row r="469" spans="1:7" x14ac:dyDescent="0.3">
      <c r="A469" s="1">
        <v>44214</v>
      </c>
      <c r="B469" t="s">
        <v>19</v>
      </c>
      <c r="C469" t="str">
        <f>VLOOKUP(B469,[1]Store_Code!$A$2:$B$10,2,FALSE)</f>
        <v>St Andrews</v>
      </c>
      <c r="D469">
        <f t="shared" si="7"/>
        <v>10</v>
      </c>
      <c r="E469" t="s">
        <v>13</v>
      </c>
      <c r="F469" t="s">
        <v>11</v>
      </c>
      <c r="G469">
        <v>4763</v>
      </c>
    </row>
    <row r="470" spans="1:7" x14ac:dyDescent="0.3">
      <c r="A470" s="1">
        <v>44214</v>
      </c>
      <c r="B470" t="s">
        <v>23</v>
      </c>
      <c r="C470" t="str">
        <f>VLOOKUP(B470,[1]Store_Code!$A$2:$B$10,2,FALSE)</f>
        <v>Dundee</v>
      </c>
      <c r="D470">
        <f t="shared" si="7"/>
        <v>23</v>
      </c>
      <c r="E470" t="s">
        <v>8</v>
      </c>
      <c r="F470" t="s">
        <v>11</v>
      </c>
      <c r="G470">
        <v>11128</v>
      </c>
    </row>
    <row r="471" spans="1:7" x14ac:dyDescent="0.3">
      <c r="A471" s="1">
        <v>44214</v>
      </c>
      <c r="B471" t="s">
        <v>23</v>
      </c>
      <c r="C471" t="str">
        <f>VLOOKUP(B471,[1]Store_Code!$A$2:$B$10,2,FALSE)</f>
        <v>Dundee</v>
      </c>
      <c r="D471">
        <f t="shared" si="7"/>
        <v>30</v>
      </c>
      <c r="E471" t="s">
        <v>10</v>
      </c>
      <c r="F471" t="s">
        <v>11</v>
      </c>
      <c r="G471">
        <v>34453</v>
      </c>
    </row>
    <row r="472" spans="1:7" x14ac:dyDescent="0.3">
      <c r="A472" s="1">
        <v>44214</v>
      </c>
      <c r="B472" t="s">
        <v>23</v>
      </c>
      <c r="C472" t="str">
        <f>VLOOKUP(B472,[1]Store_Code!$A$2:$B$10,2,FALSE)</f>
        <v>Dundee</v>
      </c>
      <c r="D472">
        <f t="shared" si="7"/>
        <v>22</v>
      </c>
      <c r="E472" t="s">
        <v>13</v>
      </c>
      <c r="F472" t="s">
        <v>11</v>
      </c>
      <c r="G472">
        <v>6849</v>
      </c>
    </row>
    <row r="473" spans="1:7" x14ac:dyDescent="0.3">
      <c r="A473" s="1">
        <v>44214</v>
      </c>
      <c r="B473" t="s">
        <v>26</v>
      </c>
      <c r="C473" t="str">
        <f>VLOOKUP(B473,[1]Store_Code!$A$2:$B$10,2,FALSE)</f>
        <v>Glasgow</v>
      </c>
      <c r="D473">
        <f t="shared" si="7"/>
        <v>31</v>
      </c>
      <c r="E473" t="s">
        <v>8</v>
      </c>
      <c r="F473" t="s">
        <v>11</v>
      </c>
      <c r="G473">
        <v>21083</v>
      </c>
    </row>
    <row r="474" spans="1:7" x14ac:dyDescent="0.3">
      <c r="A474" s="1">
        <v>44214</v>
      </c>
      <c r="B474" t="s">
        <v>26</v>
      </c>
      <c r="C474" t="str">
        <f>VLOOKUP(B474,[1]Store_Code!$A$2:$B$10,2,FALSE)</f>
        <v>Glasgow</v>
      </c>
      <c r="D474">
        <f t="shared" si="7"/>
        <v>44</v>
      </c>
      <c r="E474" t="s">
        <v>10</v>
      </c>
      <c r="F474" t="s">
        <v>11</v>
      </c>
      <c r="G474">
        <v>81033</v>
      </c>
    </row>
    <row r="475" spans="1:7" x14ac:dyDescent="0.3">
      <c r="A475" s="1">
        <v>44214</v>
      </c>
      <c r="B475" t="s">
        <v>26</v>
      </c>
      <c r="C475" t="str">
        <f>VLOOKUP(B475,[1]Store_Code!$A$2:$B$10,2,FALSE)</f>
        <v>Glasgow</v>
      </c>
      <c r="D475">
        <f t="shared" si="7"/>
        <v>26</v>
      </c>
      <c r="E475" t="s">
        <v>13</v>
      </c>
      <c r="F475" t="s">
        <v>11</v>
      </c>
      <c r="G475">
        <v>10134</v>
      </c>
    </row>
    <row r="476" spans="1:7" x14ac:dyDescent="0.3">
      <c r="A476" s="1">
        <v>44214</v>
      </c>
      <c r="B476" t="s">
        <v>27</v>
      </c>
      <c r="C476" t="str">
        <f>VLOOKUP(B476,[1]Store_Code!$A$2:$B$10,2,FALSE)</f>
        <v>Dumfries</v>
      </c>
      <c r="D476">
        <f t="shared" si="7"/>
        <v>13</v>
      </c>
      <c r="E476" t="s">
        <v>8</v>
      </c>
      <c r="F476" t="s">
        <v>11</v>
      </c>
      <c r="G476">
        <v>7253</v>
      </c>
    </row>
    <row r="477" spans="1:7" x14ac:dyDescent="0.3">
      <c r="A477" s="1">
        <v>44214</v>
      </c>
      <c r="B477" t="s">
        <v>27</v>
      </c>
      <c r="C477" t="str">
        <f>VLOOKUP(B477,[1]Store_Code!$A$2:$B$10,2,FALSE)</f>
        <v>Dumfries</v>
      </c>
      <c r="D477">
        <f t="shared" si="7"/>
        <v>18</v>
      </c>
      <c r="E477" t="s">
        <v>10</v>
      </c>
      <c r="F477" t="s">
        <v>11</v>
      </c>
      <c r="G477">
        <v>18375</v>
      </c>
    </row>
    <row r="478" spans="1:7" x14ac:dyDescent="0.3">
      <c r="A478" s="1">
        <v>44214</v>
      </c>
      <c r="B478" t="s">
        <v>27</v>
      </c>
      <c r="C478" t="str">
        <f>VLOOKUP(B478,[1]Store_Code!$A$2:$B$10,2,FALSE)</f>
        <v>Dumfries</v>
      </c>
      <c r="D478">
        <f t="shared" si="7"/>
        <v>9</v>
      </c>
      <c r="E478" t="s">
        <v>13</v>
      </c>
      <c r="F478" t="s">
        <v>11</v>
      </c>
      <c r="G478">
        <v>3005</v>
      </c>
    </row>
    <row r="479" spans="1:7" x14ac:dyDescent="0.3">
      <c r="A479" s="1">
        <v>44214</v>
      </c>
      <c r="B479" t="s">
        <v>28</v>
      </c>
      <c r="C479" t="str">
        <f>VLOOKUP(B479,[1]Store_Code!$A$2:$B$10,2,FALSE)</f>
        <v>Inverness</v>
      </c>
      <c r="D479">
        <f t="shared" si="7"/>
        <v>22</v>
      </c>
      <c r="E479" t="s">
        <v>8</v>
      </c>
      <c r="F479" t="s">
        <v>9</v>
      </c>
      <c r="G479">
        <v>10147</v>
      </c>
    </row>
    <row r="480" spans="1:7" x14ac:dyDescent="0.3">
      <c r="A480" s="1">
        <v>44214</v>
      </c>
      <c r="B480" t="s">
        <v>28</v>
      </c>
      <c r="C480" t="str">
        <f>VLOOKUP(B480,[1]Store_Code!$A$2:$B$10,2,FALSE)</f>
        <v>Inverness</v>
      </c>
      <c r="D480">
        <f t="shared" si="7"/>
        <v>20</v>
      </c>
      <c r="E480" t="s">
        <v>10</v>
      </c>
      <c r="F480" t="s">
        <v>11</v>
      </c>
      <c r="G480">
        <v>29938</v>
      </c>
    </row>
    <row r="481" spans="1:7" x14ac:dyDescent="0.3">
      <c r="A481" s="1">
        <v>44214</v>
      </c>
      <c r="B481" t="s">
        <v>28</v>
      </c>
      <c r="C481" t="str">
        <f>VLOOKUP(B481,[1]Store_Code!$A$2:$B$10,2,FALSE)</f>
        <v>Inverness</v>
      </c>
      <c r="D481">
        <f t="shared" si="7"/>
        <v>20</v>
      </c>
      <c r="E481" t="s">
        <v>13</v>
      </c>
      <c r="F481" t="s">
        <v>11</v>
      </c>
      <c r="G481">
        <v>4961</v>
      </c>
    </row>
    <row r="482" spans="1:7" x14ac:dyDescent="0.3">
      <c r="A482" s="1">
        <v>44214</v>
      </c>
      <c r="B482" t="s">
        <v>29</v>
      </c>
      <c r="C482" t="str">
        <f>VLOOKUP(B482,[1]Store_Code!$A$2:$B$10,2,FALSE)</f>
        <v>Stirling</v>
      </c>
      <c r="D482">
        <f t="shared" si="7"/>
        <v>22</v>
      </c>
      <c r="E482" t="s">
        <v>8</v>
      </c>
      <c r="F482" t="s">
        <v>11</v>
      </c>
      <c r="G482">
        <v>7617</v>
      </c>
    </row>
    <row r="483" spans="1:7" x14ac:dyDescent="0.3">
      <c r="A483" s="1">
        <v>44214</v>
      </c>
      <c r="B483" t="s">
        <v>29</v>
      </c>
      <c r="C483" t="str">
        <f>VLOOKUP(B483,[1]Store_Code!$A$2:$B$10,2,FALSE)</f>
        <v>Stirling</v>
      </c>
      <c r="D483">
        <f t="shared" si="7"/>
        <v>21</v>
      </c>
      <c r="E483" t="s">
        <v>10</v>
      </c>
      <c r="F483" t="s">
        <v>11</v>
      </c>
      <c r="G483">
        <v>24117</v>
      </c>
    </row>
    <row r="484" spans="1:7" x14ac:dyDescent="0.3">
      <c r="A484" s="1">
        <v>44214</v>
      </c>
      <c r="B484" t="s">
        <v>29</v>
      </c>
      <c r="C484" t="str">
        <f>VLOOKUP(B484,[1]Store_Code!$A$2:$B$10,2,FALSE)</f>
        <v>Stirling</v>
      </c>
      <c r="D484">
        <f t="shared" si="7"/>
        <v>15.7</v>
      </c>
      <c r="E484" t="s">
        <v>13</v>
      </c>
      <c r="F484" t="s">
        <v>11</v>
      </c>
      <c r="G484">
        <v>4972</v>
      </c>
    </row>
    <row r="485" spans="1:7" x14ac:dyDescent="0.3">
      <c r="A485" s="1">
        <v>44214</v>
      </c>
      <c r="B485" t="s">
        <v>30</v>
      </c>
      <c r="C485" t="str">
        <f>VLOOKUP(B485,[1]Store_Code!$A$2:$B$10,2,FALSE)</f>
        <v>Edinburgh</v>
      </c>
      <c r="D485">
        <f t="shared" si="7"/>
        <v>29</v>
      </c>
      <c r="E485" t="s">
        <v>8</v>
      </c>
      <c r="F485" t="s">
        <v>11</v>
      </c>
      <c r="G485">
        <v>13910</v>
      </c>
    </row>
    <row r="486" spans="1:7" x14ac:dyDescent="0.3">
      <c r="A486" s="1">
        <v>44214</v>
      </c>
      <c r="B486" t="s">
        <v>30</v>
      </c>
      <c r="C486" t="str">
        <f>VLOOKUP(B486,[1]Store_Code!$A$2:$B$10,2,FALSE)</f>
        <v>Edinburgh</v>
      </c>
      <c r="D486">
        <f t="shared" si="7"/>
        <v>39</v>
      </c>
      <c r="E486" t="s">
        <v>10</v>
      </c>
      <c r="F486" t="s">
        <v>11</v>
      </c>
      <c r="G486">
        <v>51679</v>
      </c>
    </row>
    <row r="487" spans="1:7" x14ac:dyDescent="0.3">
      <c r="A487" s="1">
        <v>44214</v>
      </c>
      <c r="B487" t="s">
        <v>30</v>
      </c>
      <c r="C487" t="str">
        <f>VLOOKUP(B487,[1]Store_Code!$A$2:$B$10,2,FALSE)</f>
        <v>Edinburgh</v>
      </c>
      <c r="D487">
        <f t="shared" si="7"/>
        <v>24</v>
      </c>
      <c r="E487" t="s">
        <v>13</v>
      </c>
      <c r="F487" t="s">
        <v>11</v>
      </c>
      <c r="G487">
        <v>7457</v>
      </c>
    </row>
    <row r="488" spans="1:7" x14ac:dyDescent="0.3">
      <c r="A488" s="1">
        <v>44215</v>
      </c>
      <c r="B488" t="s">
        <v>7</v>
      </c>
      <c r="C488" t="str">
        <f>VLOOKUP(B488,[1]Store_Code!$A$2:$B$10,2,FALSE)</f>
        <v>Perth</v>
      </c>
      <c r="D488">
        <f t="shared" si="7"/>
        <v>18</v>
      </c>
      <c r="E488" t="s">
        <v>8</v>
      </c>
      <c r="F488" t="s">
        <v>11</v>
      </c>
      <c r="G488">
        <v>6428</v>
      </c>
    </row>
    <row r="489" spans="1:7" x14ac:dyDescent="0.3">
      <c r="A489" s="1">
        <v>44215</v>
      </c>
      <c r="B489" t="s">
        <v>7</v>
      </c>
      <c r="C489" t="str">
        <f>VLOOKUP(B489,[1]Store_Code!$A$2:$B$10,2,FALSE)</f>
        <v>Perth</v>
      </c>
      <c r="D489">
        <f t="shared" si="7"/>
        <v>19</v>
      </c>
      <c r="E489" t="s">
        <v>10</v>
      </c>
      <c r="F489" t="s">
        <v>11</v>
      </c>
      <c r="G489">
        <v>26045</v>
      </c>
    </row>
    <row r="490" spans="1:7" x14ac:dyDescent="0.3">
      <c r="A490" s="1">
        <v>44215</v>
      </c>
      <c r="B490" t="s">
        <v>7</v>
      </c>
      <c r="C490" t="str">
        <f>VLOOKUP(B490,[1]Store_Code!$A$2:$B$10,2,FALSE)</f>
        <v>Perth</v>
      </c>
      <c r="D490">
        <f t="shared" si="7"/>
        <v>13</v>
      </c>
      <c r="E490" t="s">
        <v>13</v>
      </c>
      <c r="F490" t="s">
        <v>11</v>
      </c>
      <c r="G490">
        <v>6000</v>
      </c>
    </row>
    <row r="491" spans="1:7" x14ac:dyDescent="0.3">
      <c r="A491" s="1">
        <v>44215</v>
      </c>
      <c r="B491" t="s">
        <v>15</v>
      </c>
      <c r="C491" t="str">
        <f>VLOOKUP(B491,[1]Store_Code!$A$2:$B$10,2,FALSE)</f>
        <v>Aberdeen</v>
      </c>
      <c r="D491">
        <f t="shared" si="7"/>
        <v>24</v>
      </c>
      <c r="E491" t="s">
        <v>8</v>
      </c>
      <c r="F491" t="s">
        <v>11</v>
      </c>
      <c r="G491">
        <v>10456</v>
      </c>
    </row>
    <row r="492" spans="1:7" x14ac:dyDescent="0.3">
      <c r="A492" s="1">
        <v>44215</v>
      </c>
      <c r="B492" t="s">
        <v>15</v>
      </c>
      <c r="C492" t="str">
        <f>VLOOKUP(B492,[1]Store_Code!$A$2:$B$10,2,FALSE)</f>
        <v>Aberdeen</v>
      </c>
      <c r="D492">
        <f t="shared" si="7"/>
        <v>28</v>
      </c>
      <c r="E492" t="s">
        <v>10</v>
      </c>
      <c r="F492" t="s">
        <v>11</v>
      </c>
      <c r="G492">
        <v>40996</v>
      </c>
    </row>
    <row r="493" spans="1:7" x14ac:dyDescent="0.3">
      <c r="A493" s="1">
        <v>44215</v>
      </c>
      <c r="B493" t="s">
        <v>15</v>
      </c>
      <c r="C493" t="str">
        <f>VLOOKUP(B493,[1]Store_Code!$A$2:$B$10,2,FALSE)</f>
        <v>Aberdeen</v>
      </c>
      <c r="D493">
        <f t="shared" si="7"/>
        <v>16</v>
      </c>
      <c r="E493" t="s">
        <v>13</v>
      </c>
      <c r="F493" t="s">
        <v>11</v>
      </c>
      <c r="G493">
        <v>7112</v>
      </c>
    </row>
    <row r="494" spans="1:7" x14ac:dyDescent="0.3">
      <c r="A494" s="1">
        <v>44215</v>
      </c>
      <c r="B494" t="s">
        <v>19</v>
      </c>
      <c r="C494" t="str">
        <f>VLOOKUP(B494,[1]Store_Code!$A$2:$B$10,2,FALSE)</f>
        <v>St Andrews</v>
      </c>
      <c r="D494">
        <f t="shared" si="7"/>
        <v>15</v>
      </c>
      <c r="E494" t="s">
        <v>8</v>
      </c>
      <c r="F494" t="s">
        <v>11</v>
      </c>
      <c r="G494">
        <v>5420</v>
      </c>
    </row>
    <row r="495" spans="1:7" x14ac:dyDescent="0.3">
      <c r="A495" s="1">
        <v>44215</v>
      </c>
      <c r="B495" t="s">
        <v>19</v>
      </c>
      <c r="C495" t="str">
        <f>VLOOKUP(B495,[1]Store_Code!$A$2:$B$10,2,FALSE)</f>
        <v>St Andrews</v>
      </c>
      <c r="D495">
        <f t="shared" si="7"/>
        <v>19</v>
      </c>
      <c r="E495" t="s">
        <v>10</v>
      </c>
      <c r="F495" t="s">
        <v>9</v>
      </c>
      <c r="G495">
        <v>20662</v>
      </c>
    </row>
    <row r="496" spans="1:7" x14ac:dyDescent="0.3">
      <c r="A496" s="1">
        <v>44215</v>
      </c>
      <c r="B496" t="s">
        <v>19</v>
      </c>
      <c r="C496" t="str">
        <f>VLOOKUP(B496,[1]Store_Code!$A$2:$B$10,2,FALSE)</f>
        <v>St Andrews</v>
      </c>
      <c r="D496">
        <f t="shared" si="7"/>
        <v>10</v>
      </c>
      <c r="E496" t="s">
        <v>13</v>
      </c>
      <c r="F496" t="s">
        <v>11</v>
      </c>
      <c r="G496">
        <v>4928</v>
      </c>
    </row>
    <row r="497" spans="1:7" x14ac:dyDescent="0.3">
      <c r="A497" s="1">
        <v>44215</v>
      </c>
      <c r="B497" t="s">
        <v>23</v>
      </c>
      <c r="C497" t="str">
        <f>VLOOKUP(B497,[1]Store_Code!$A$2:$B$10,2,FALSE)</f>
        <v>Dundee</v>
      </c>
      <c r="D497">
        <f t="shared" si="7"/>
        <v>23</v>
      </c>
      <c r="E497" t="s">
        <v>8</v>
      </c>
      <c r="F497" t="s">
        <v>11</v>
      </c>
      <c r="G497">
        <v>11709</v>
      </c>
    </row>
    <row r="498" spans="1:7" x14ac:dyDescent="0.3">
      <c r="A498" s="1">
        <v>44215</v>
      </c>
      <c r="B498" t="s">
        <v>23</v>
      </c>
      <c r="C498" t="str">
        <f>VLOOKUP(B498,[1]Store_Code!$A$2:$B$10,2,FALSE)</f>
        <v>Dundee</v>
      </c>
      <c r="D498">
        <f t="shared" si="7"/>
        <v>30</v>
      </c>
      <c r="E498" t="s">
        <v>10</v>
      </c>
      <c r="F498" t="s">
        <v>11</v>
      </c>
      <c r="G498">
        <v>39532</v>
      </c>
    </row>
    <row r="499" spans="1:7" x14ac:dyDescent="0.3">
      <c r="A499" s="1">
        <v>44215</v>
      </c>
      <c r="B499" t="s">
        <v>23</v>
      </c>
      <c r="C499" t="str">
        <f>VLOOKUP(B499,[1]Store_Code!$A$2:$B$10,2,FALSE)</f>
        <v>Dundee</v>
      </c>
      <c r="D499">
        <f t="shared" si="7"/>
        <v>22</v>
      </c>
      <c r="E499" t="s">
        <v>13</v>
      </c>
      <c r="F499" t="s">
        <v>11</v>
      </c>
      <c r="G499">
        <v>7087</v>
      </c>
    </row>
    <row r="500" spans="1:7" x14ac:dyDescent="0.3">
      <c r="A500" s="1">
        <v>44215</v>
      </c>
      <c r="B500" t="s">
        <v>26</v>
      </c>
      <c r="C500" t="str">
        <f>VLOOKUP(B500,[1]Store_Code!$A$2:$B$10,2,FALSE)</f>
        <v>Glasgow</v>
      </c>
      <c r="D500">
        <f t="shared" si="7"/>
        <v>31</v>
      </c>
      <c r="E500" t="s">
        <v>8</v>
      </c>
      <c r="F500" t="s">
        <v>11</v>
      </c>
      <c r="G500">
        <v>22184</v>
      </c>
    </row>
    <row r="501" spans="1:7" x14ac:dyDescent="0.3">
      <c r="A501" s="1">
        <v>44215</v>
      </c>
      <c r="B501" t="s">
        <v>26</v>
      </c>
      <c r="C501" t="str">
        <f>VLOOKUP(B501,[1]Store_Code!$A$2:$B$10,2,FALSE)</f>
        <v>Glasgow</v>
      </c>
      <c r="D501">
        <f t="shared" si="7"/>
        <v>44</v>
      </c>
      <c r="E501" t="s">
        <v>10</v>
      </c>
      <c r="F501" t="s">
        <v>11</v>
      </c>
      <c r="G501">
        <v>92980</v>
      </c>
    </row>
    <row r="502" spans="1:7" x14ac:dyDescent="0.3">
      <c r="A502" s="1">
        <v>44215</v>
      </c>
      <c r="B502" t="s">
        <v>26</v>
      </c>
      <c r="C502" t="str">
        <f>VLOOKUP(B502,[1]Store_Code!$A$2:$B$10,2,FALSE)</f>
        <v>Glasgow</v>
      </c>
      <c r="D502">
        <f t="shared" si="7"/>
        <v>26</v>
      </c>
      <c r="E502" t="s">
        <v>13</v>
      </c>
      <c r="F502" t="s">
        <v>11</v>
      </c>
      <c r="G502">
        <v>10484</v>
      </c>
    </row>
    <row r="503" spans="1:7" x14ac:dyDescent="0.3">
      <c r="A503" s="1">
        <v>44215</v>
      </c>
      <c r="B503" t="s">
        <v>27</v>
      </c>
      <c r="C503" t="str">
        <f>VLOOKUP(B503,[1]Store_Code!$A$2:$B$10,2,FALSE)</f>
        <v>Dumfries</v>
      </c>
      <c r="D503">
        <f t="shared" si="7"/>
        <v>13</v>
      </c>
      <c r="E503" t="s">
        <v>8</v>
      </c>
      <c r="F503" t="s">
        <v>11</v>
      </c>
      <c r="G503">
        <v>7632</v>
      </c>
    </row>
    <row r="504" spans="1:7" x14ac:dyDescent="0.3">
      <c r="A504" s="1">
        <v>44215</v>
      </c>
      <c r="B504" t="s">
        <v>27</v>
      </c>
      <c r="C504" t="str">
        <f>VLOOKUP(B504,[1]Store_Code!$A$2:$B$10,2,FALSE)</f>
        <v>Dumfries</v>
      </c>
      <c r="D504">
        <f t="shared" si="7"/>
        <v>18</v>
      </c>
      <c r="E504" t="s">
        <v>10</v>
      </c>
      <c r="F504" t="s">
        <v>11</v>
      </c>
      <c r="G504">
        <v>21084</v>
      </c>
    </row>
    <row r="505" spans="1:7" x14ac:dyDescent="0.3">
      <c r="A505" s="1">
        <v>44215</v>
      </c>
      <c r="B505" t="s">
        <v>27</v>
      </c>
      <c r="C505" t="str">
        <f>VLOOKUP(B505,[1]Store_Code!$A$2:$B$10,2,FALSE)</f>
        <v>Dumfries</v>
      </c>
      <c r="D505">
        <f t="shared" si="7"/>
        <v>9</v>
      </c>
      <c r="E505" t="s">
        <v>13</v>
      </c>
      <c r="F505" t="s">
        <v>11</v>
      </c>
      <c r="G505">
        <v>3109</v>
      </c>
    </row>
    <row r="506" spans="1:7" x14ac:dyDescent="0.3">
      <c r="A506" s="1">
        <v>44215</v>
      </c>
      <c r="B506" t="s">
        <v>28</v>
      </c>
      <c r="C506" t="str">
        <f>VLOOKUP(B506,[1]Store_Code!$A$2:$B$10,2,FALSE)</f>
        <v>Inverness</v>
      </c>
      <c r="D506">
        <f t="shared" si="7"/>
        <v>22</v>
      </c>
      <c r="E506" t="s">
        <v>8</v>
      </c>
      <c r="F506" t="s">
        <v>9</v>
      </c>
      <c r="G506">
        <v>10676</v>
      </c>
    </row>
    <row r="507" spans="1:7" x14ac:dyDescent="0.3">
      <c r="A507" s="1">
        <v>44215</v>
      </c>
      <c r="B507" t="s">
        <v>28</v>
      </c>
      <c r="C507" t="str">
        <f>VLOOKUP(B507,[1]Store_Code!$A$2:$B$10,2,FALSE)</f>
        <v>Inverness</v>
      </c>
      <c r="D507">
        <f t="shared" si="7"/>
        <v>20</v>
      </c>
      <c r="E507" t="s">
        <v>10</v>
      </c>
      <c r="F507" t="s">
        <v>11</v>
      </c>
      <c r="G507">
        <v>34352</v>
      </c>
    </row>
    <row r="508" spans="1:7" x14ac:dyDescent="0.3">
      <c r="A508" s="1">
        <v>44215</v>
      </c>
      <c r="B508" t="s">
        <v>28</v>
      </c>
      <c r="C508" t="str">
        <f>VLOOKUP(B508,[1]Store_Code!$A$2:$B$10,2,FALSE)</f>
        <v>Inverness</v>
      </c>
      <c r="D508">
        <f t="shared" si="7"/>
        <v>20</v>
      </c>
      <c r="E508" t="s">
        <v>13</v>
      </c>
      <c r="F508" t="s">
        <v>11</v>
      </c>
      <c r="G508">
        <v>5131</v>
      </c>
    </row>
    <row r="509" spans="1:7" x14ac:dyDescent="0.3">
      <c r="A509" s="1">
        <v>44215</v>
      </c>
      <c r="B509" t="s">
        <v>29</v>
      </c>
      <c r="C509" t="str">
        <f>VLOOKUP(B509,[1]Store_Code!$A$2:$B$10,2,FALSE)</f>
        <v>Stirling</v>
      </c>
      <c r="D509">
        <f t="shared" si="7"/>
        <v>22</v>
      </c>
      <c r="E509" t="s">
        <v>8</v>
      </c>
      <c r="F509" t="s">
        <v>11</v>
      </c>
      <c r="G509">
        <v>8053</v>
      </c>
    </row>
    <row r="510" spans="1:7" x14ac:dyDescent="0.3">
      <c r="A510" s="1">
        <v>44215</v>
      </c>
      <c r="B510" t="s">
        <v>29</v>
      </c>
      <c r="C510" t="str">
        <f>VLOOKUP(B510,[1]Store_Code!$A$2:$B$10,2,FALSE)</f>
        <v>Stirling</v>
      </c>
      <c r="D510">
        <f t="shared" si="7"/>
        <v>21</v>
      </c>
      <c r="E510" t="s">
        <v>10</v>
      </c>
      <c r="F510" t="s">
        <v>11</v>
      </c>
      <c r="G510">
        <v>27673</v>
      </c>
    </row>
    <row r="511" spans="1:7" x14ac:dyDescent="0.3">
      <c r="A511" s="1">
        <v>44215</v>
      </c>
      <c r="B511" t="s">
        <v>29</v>
      </c>
      <c r="C511" t="str">
        <f>VLOOKUP(B511,[1]Store_Code!$A$2:$B$10,2,FALSE)</f>
        <v>Stirling</v>
      </c>
      <c r="D511">
        <f t="shared" si="7"/>
        <v>15.7</v>
      </c>
      <c r="E511" t="s">
        <v>13</v>
      </c>
      <c r="F511" t="s">
        <v>11</v>
      </c>
      <c r="G511">
        <v>5144</v>
      </c>
    </row>
    <row r="512" spans="1:7" x14ac:dyDescent="0.3">
      <c r="A512" s="1">
        <v>44215</v>
      </c>
      <c r="B512" t="s">
        <v>30</v>
      </c>
      <c r="C512" t="str">
        <f>VLOOKUP(B512,[1]Store_Code!$A$2:$B$10,2,FALSE)</f>
        <v>Edinburgh</v>
      </c>
      <c r="D512">
        <f t="shared" si="7"/>
        <v>29</v>
      </c>
      <c r="E512" t="s">
        <v>8</v>
      </c>
      <c r="F512" t="s">
        <v>11</v>
      </c>
      <c r="G512">
        <v>14636</v>
      </c>
    </row>
    <row r="513" spans="1:7" x14ac:dyDescent="0.3">
      <c r="A513" s="1">
        <v>44215</v>
      </c>
      <c r="B513" t="s">
        <v>30</v>
      </c>
      <c r="C513" t="str">
        <f>VLOOKUP(B513,[1]Store_Code!$A$2:$B$10,2,FALSE)</f>
        <v>Edinburgh</v>
      </c>
      <c r="D513">
        <f t="shared" si="7"/>
        <v>39</v>
      </c>
      <c r="E513" t="s">
        <v>10</v>
      </c>
      <c r="F513" t="s">
        <v>11</v>
      </c>
      <c r="G513">
        <v>59298</v>
      </c>
    </row>
    <row r="514" spans="1:7" x14ac:dyDescent="0.3">
      <c r="A514" s="1">
        <v>44215</v>
      </c>
      <c r="B514" t="s">
        <v>30</v>
      </c>
      <c r="C514" t="str">
        <f>VLOOKUP(B514,[1]Store_Code!$A$2:$B$10,2,FALSE)</f>
        <v>Edinburgh</v>
      </c>
      <c r="D514">
        <f t="shared" ref="D514:D577" si="8">INDEX($I$4:$K$12,MATCH(C514,$H$4:$H$12,0),MATCH(E514,I$3:K$3,0))</f>
        <v>24</v>
      </c>
      <c r="E514" t="s">
        <v>13</v>
      </c>
      <c r="F514" t="s">
        <v>11</v>
      </c>
      <c r="G514">
        <v>7714</v>
      </c>
    </row>
    <row r="515" spans="1:7" x14ac:dyDescent="0.3">
      <c r="A515" s="1">
        <v>44216</v>
      </c>
      <c r="B515" t="s">
        <v>7</v>
      </c>
      <c r="C515" t="str">
        <f>VLOOKUP(B515,[1]Store_Code!$A$2:$B$10,2,FALSE)</f>
        <v>Perth</v>
      </c>
      <c r="D515">
        <f t="shared" si="8"/>
        <v>18</v>
      </c>
      <c r="E515" t="s">
        <v>8</v>
      </c>
      <c r="F515" t="s">
        <v>11</v>
      </c>
      <c r="G515">
        <v>6882</v>
      </c>
    </row>
    <row r="516" spans="1:7" x14ac:dyDescent="0.3">
      <c r="A516" s="1">
        <v>44216</v>
      </c>
      <c r="B516" t="s">
        <v>7</v>
      </c>
      <c r="C516" t="str">
        <f>VLOOKUP(B516,[1]Store_Code!$A$2:$B$10,2,FALSE)</f>
        <v>Perth</v>
      </c>
      <c r="D516">
        <f t="shared" si="8"/>
        <v>19</v>
      </c>
      <c r="E516" t="s">
        <v>10</v>
      </c>
      <c r="F516" t="s">
        <v>11</v>
      </c>
      <c r="G516">
        <v>25763</v>
      </c>
    </row>
    <row r="517" spans="1:7" x14ac:dyDescent="0.3">
      <c r="A517" s="1">
        <v>44216</v>
      </c>
      <c r="B517" t="s">
        <v>7</v>
      </c>
      <c r="C517" t="str">
        <f>VLOOKUP(B517,[1]Store_Code!$A$2:$B$10,2,FALSE)</f>
        <v>Perth</v>
      </c>
      <c r="D517">
        <f t="shared" si="8"/>
        <v>13</v>
      </c>
      <c r="E517" t="s">
        <v>13</v>
      </c>
      <c r="F517" t="s">
        <v>11</v>
      </c>
      <c r="G517">
        <v>7499</v>
      </c>
    </row>
    <row r="518" spans="1:7" x14ac:dyDescent="0.3">
      <c r="A518" s="1">
        <v>44216</v>
      </c>
      <c r="B518" t="s">
        <v>15</v>
      </c>
      <c r="C518" t="str">
        <f>VLOOKUP(B518,[1]Store_Code!$A$2:$B$10,2,FALSE)</f>
        <v>Aberdeen</v>
      </c>
      <c r="D518">
        <f t="shared" si="8"/>
        <v>24</v>
      </c>
      <c r="E518" t="s">
        <v>8</v>
      </c>
      <c r="F518" t="s">
        <v>11</v>
      </c>
      <c r="G518">
        <v>11193</v>
      </c>
    </row>
    <row r="519" spans="1:7" x14ac:dyDescent="0.3">
      <c r="A519" s="1">
        <v>44216</v>
      </c>
      <c r="B519" t="s">
        <v>15</v>
      </c>
      <c r="C519" t="str">
        <f>VLOOKUP(B519,[1]Store_Code!$A$2:$B$10,2,FALSE)</f>
        <v>Aberdeen</v>
      </c>
      <c r="D519">
        <f t="shared" si="8"/>
        <v>28</v>
      </c>
      <c r="E519" t="s">
        <v>10</v>
      </c>
      <c r="F519" t="s">
        <v>11</v>
      </c>
      <c r="G519">
        <v>40553</v>
      </c>
    </row>
    <row r="520" spans="1:7" x14ac:dyDescent="0.3">
      <c r="A520" s="1">
        <v>44216</v>
      </c>
      <c r="B520" t="s">
        <v>15</v>
      </c>
      <c r="C520" t="str">
        <f>VLOOKUP(B520,[1]Store_Code!$A$2:$B$10,2,FALSE)</f>
        <v>Aberdeen</v>
      </c>
      <c r="D520">
        <f t="shared" si="8"/>
        <v>16</v>
      </c>
      <c r="E520" t="s">
        <v>13</v>
      </c>
      <c r="F520" t="s">
        <v>11</v>
      </c>
      <c r="G520">
        <v>8887</v>
      </c>
    </row>
    <row r="521" spans="1:7" x14ac:dyDescent="0.3">
      <c r="A521" s="1">
        <v>44216</v>
      </c>
      <c r="B521" t="s">
        <v>19</v>
      </c>
      <c r="C521" t="str">
        <f>VLOOKUP(B521,[1]Store_Code!$A$2:$B$10,2,FALSE)</f>
        <v>St Andrews</v>
      </c>
      <c r="D521">
        <f t="shared" si="8"/>
        <v>15</v>
      </c>
      <c r="E521" t="s">
        <v>8</v>
      </c>
      <c r="F521" t="s">
        <v>11</v>
      </c>
      <c r="G521">
        <v>5840</v>
      </c>
    </row>
    <row r="522" spans="1:7" x14ac:dyDescent="0.3">
      <c r="A522" s="1">
        <v>44216</v>
      </c>
      <c r="B522" t="s">
        <v>19</v>
      </c>
      <c r="C522" t="str">
        <f>VLOOKUP(B522,[1]Store_Code!$A$2:$B$10,2,FALSE)</f>
        <v>St Andrews</v>
      </c>
      <c r="D522">
        <f t="shared" si="8"/>
        <v>19</v>
      </c>
      <c r="E522" t="s">
        <v>10</v>
      </c>
      <c r="F522" t="s">
        <v>9</v>
      </c>
      <c r="G522">
        <v>20439</v>
      </c>
    </row>
    <row r="523" spans="1:7" x14ac:dyDescent="0.3">
      <c r="A523" s="1">
        <v>44216</v>
      </c>
      <c r="B523" t="s">
        <v>19</v>
      </c>
      <c r="C523" t="str">
        <f>VLOOKUP(B523,[1]Store_Code!$A$2:$B$10,2,FALSE)</f>
        <v>St Andrews</v>
      </c>
      <c r="D523">
        <f t="shared" si="8"/>
        <v>10</v>
      </c>
      <c r="E523" t="s">
        <v>13</v>
      </c>
      <c r="F523" t="s">
        <v>11</v>
      </c>
      <c r="G523">
        <v>6159</v>
      </c>
    </row>
    <row r="524" spans="1:7" x14ac:dyDescent="0.3">
      <c r="A524" s="1">
        <v>44216</v>
      </c>
      <c r="B524" t="s">
        <v>23</v>
      </c>
      <c r="C524" t="str">
        <f>VLOOKUP(B524,[1]Store_Code!$A$2:$B$10,2,FALSE)</f>
        <v>Dundee</v>
      </c>
      <c r="D524">
        <f t="shared" si="8"/>
        <v>23</v>
      </c>
      <c r="E524" t="s">
        <v>8</v>
      </c>
      <c r="F524" t="s">
        <v>11</v>
      </c>
      <c r="G524">
        <v>12535</v>
      </c>
    </row>
    <row r="525" spans="1:7" x14ac:dyDescent="0.3">
      <c r="A525" s="1">
        <v>44216</v>
      </c>
      <c r="B525" t="s">
        <v>23</v>
      </c>
      <c r="C525" t="str">
        <f>VLOOKUP(B525,[1]Store_Code!$A$2:$B$10,2,FALSE)</f>
        <v>Dundee</v>
      </c>
      <c r="D525">
        <f t="shared" si="8"/>
        <v>30</v>
      </c>
      <c r="E525" t="s">
        <v>10</v>
      </c>
      <c r="F525" t="s">
        <v>11</v>
      </c>
      <c r="G525">
        <v>39105</v>
      </c>
    </row>
    <row r="526" spans="1:7" x14ac:dyDescent="0.3">
      <c r="A526" s="1">
        <v>44216</v>
      </c>
      <c r="B526" t="s">
        <v>23</v>
      </c>
      <c r="C526" t="str">
        <f>VLOOKUP(B526,[1]Store_Code!$A$2:$B$10,2,FALSE)</f>
        <v>Dundee</v>
      </c>
      <c r="D526">
        <f t="shared" si="8"/>
        <v>22</v>
      </c>
      <c r="E526" t="s">
        <v>13</v>
      </c>
      <c r="F526" t="s">
        <v>11</v>
      </c>
      <c r="G526">
        <v>8855</v>
      </c>
    </row>
    <row r="527" spans="1:7" x14ac:dyDescent="0.3">
      <c r="A527" s="1">
        <v>44216</v>
      </c>
      <c r="B527" t="s">
        <v>26</v>
      </c>
      <c r="C527" t="str">
        <f>VLOOKUP(B527,[1]Store_Code!$A$2:$B$10,2,FALSE)</f>
        <v>Glasgow</v>
      </c>
      <c r="D527">
        <f t="shared" si="8"/>
        <v>31</v>
      </c>
      <c r="E527" t="s">
        <v>8</v>
      </c>
      <c r="F527" t="s">
        <v>11</v>
      </c>
      <c r="G527">
        <v>23750</v>
      </c>
    </row>
    <row r="528" spans="1:7" x14ac:dyDescent="0.3">
      <c r="A528" s="1">
        <v>44216</v>
      </c>
      <c r="B528" t="s">
        <v>26</v>
      </c>
      <c r="C528" t="str">
        <f>VLOOKUP(B528,[1]Store_Code!$A$2:$B$10,2,FALSE)</f>
        <v>Glasgow</v>
      </c>
      <c r="D528">
        <f t="shared" si="8"/>
        <v>44</v>
      </c>
      <c r="E528" t="s">
        <v>10</v>
      </c>
      <c r="F528" t="s">
        <v>11</v>
      </c>
      <c r="G528">
        <v>91975</v>
      </c>
    </row>
    <row r="529" spans="1:7" x14ac:dyDescent="0.3">
      <c r="A529" s="1">
        <v>44216</v>
      </c>
      <c r="B529" t="s">
        <v>26</v>
      </c>
      <c r="C529" t="str">
        <f>VLOOKUP(B529,[1]Store_Code!$A$2:$B$10,2,FALSE)</f>
        <v>Glasgow</v>
      </c>
      <c r="D529">
        <f t="shared" si="8"/>
        <v>26</v>
      </c>
      <c r="E529" t="s">
        <v>13</v>
      </c>
      <c r="F529" t="s">
        <v>11</v>
      </c>
      <c r="G529">
        <v>13102</v>
      </c>
    </row>
    <row r="530" spans="1:7" x14ac:dyDescent="0.3">
      <c r="A530" s="1">
        <v>44216</v>
      </c>
      <c r="B530" t="s">
        <v>27</v>
      </c>
      <c r="C530" t="str">
        <f>VLOOKUP(B530,[1]Store_Code!$A$2:$B$10,2,FALSE)</f>
        <v>Dumfries</v>
      </c>
      <c r="D530">
        <f t="shared" si="8"/>
        <v>13</v>
      </c>
      <c r="E530" t="s">
        <v>8</v>
      </c>
      <c r="F530" t="s">
        <v>11</v>
      </c>
      <c r="G530">
        <v>8172</v>
      </c>
    </row>
    <row r="531" spans="1:7" x14ac:dyDescent="0.3">
      <c r="A531" s="1">
        <v>44216</v>
      </c>
      <c r="B531" t="s">
        <v>27</v>
      </c>
      <c r="C531" t="str">
        <f>VLOOKUP(B531,[1]Store_Code!$A$2:$B$10,2,FALSE)</f>
        <v>Dumfries</v>
      </c>
      <c r="D531">
        <f t="shared" si="8"/>
        <v>18</v>
      </c>
      <c r="E531" t="s">
        <v>10</v>
      </c>
      <c r="F531" t="s">
        <v>11</v>
      </c>
      <c r="G531">
        <v>20856</v>
      </c>
    </row>
    <row r="532" spans="1:7" x14ac:dyDescent="0.3">
      <c r="A532" s="1">
        <v>44216</v>
      </c>
      <c r="B532" t="s">
        <v>27</v>
      </c>
      <c r="C532" t="str">
        <f>VLOOKUP(B532,[1]Store_Code!$A$2:$B$10,2,FALSE)</f>
        <v>Dumfries</v>
      </c>
      <c r="D532">
        <f t="shared" si="8"/>
        <v>9</v>
      </c>
      <c r="E532" t="s">
        <v>13</v>
      </c>
      <c r="F532" t="s">
        <v>11</v>
      </c>
      <c r="G532">
        <v>3885</v>
      </c>
    </row>
    <row r="533" spans="1:7" x14ac:dyDescent="0.3">
      <c r="A533" s="1">
        <v>44216</v>
      </c>
      <c r="B533" t="s">
        <v>28</v>
      </c>
      <c r="C533" t="str">
        <f>VLOOKUP(B533,[1]Store_Code!$A$2:$B$10,2,FALSE)</f>
        <v>Inverness</v>
      </c>
      <c r="D533">
        <f t="shared" si="8"/>
        <v>22</v>
      </c>
      <c r="E533" t="s">
        <v>8</v>
      </c>
      <c r="F533" t="s">
        <v>9</v>
      </c>
      <c r="G533">
        <v>11431</v>
      </c>
    </row>
    <row r="534" spans="1:7" x14ac:dyDescent="0.3">
      <c r="A534" s="1">
        <v>44216</v>
      </c>
      <c r="B534" t="s">
        <v>28</v>
      </c>
      <c r="C534" t="str">
        <f>VLOOKUP(B534,[1]Store_Code!$A$2:$B$10,2,FALSE)</f>
        <v>Inverness</v>
      </c>
      <c r="D534">
        <f t="shared" si="8"/>
        <v>20</v>
      </c>
      <c r="E534" t="s">
        <v>10</v>
      </c>
      <c r="F534" t="s">
        <v>11</v>
      </c>
      <c r="G534">
        <v>33981</v>
      </c>
    </row>
    <row r="535" spans="1:7" x14ac:dyDescent="0.3">
      <c r="A535" s="1">
        <v>44216</v>
      </c>
      <c r="B535" t="s">
        <v>28</v>
      </c>
      <c r="C535" t="str">
        <f>VLOOKUP(B535,[1]Store_Code!$A$2:$B$10,2,FALSE)</f>
        <v>Inverness</v>
      </c>
      <c r="D535">
        <f t="shared" si="8"/>
        <v>20</v>
      </c>
      <c r="E535" t="s">
        <v>13</v>
      </c>
      <c r="F535" t="s">
        <v>11</v>
      </c>
      <c r="G535">
        <v>6413</v>
      </c>
    </row>
    <row r="536" spans="1:7" x14ac:dyDescent="0.3">
      <c r="A536" s="1">
        <v>44216</v>
      </c>
      <c r="B536" t="s">
        <v>29</v>
      </c>
      <c r="C536" t="str">
        <f>VLOOKUP(B536,[1]Store_Code!$A$2:$B$10,2,FALSE)</f>
        <v>Stirling</v>
      </c>
      <c r="D536">
        <f t="shared" si="8"/>
        <v>22</v>
      </c>
      <c r="E536" t="s">
        <v>8</v>
      </c>
      <c r="F536" t="s">
        <v>11</v>
      </c>
      <c r="G536">
        <v>8673</v>
      </c>
    </row>
    <row r="537" spans="1:7" x14ac:dyDescent="0.3">
      <c r="A537" s="1">
        <v>44216</v>
      </c>
      <c r="B537" t="s">
        <v>29</v>
      </c>
      <c r="C537" t="str">
        <f>VLOOKUP(B537,[1]Store_Code!$A$2:$B$10,2,FALSE)</f>
        <v>Stirling</v>
      </c>
      <c r="D537">
        <f t="shared" si="8"/>
        <v>21</v>
      </c>
      <c r="E537" t="s">
        <v>10</v>
      </c>
      <c r="F537" t="s">
        <v>11</v>
      </c>
      <c r="G537">
        <v>27374</v>
      </c>
    </row>
    <row r="538" spans="1:7" x14ac:dyDescent="0.3">
      <c r="A538" s="1">
        <v>44216</v>
      </c>
      <c r="B538" t="s">
        <v>29</v>
      </c>
      <c r="C538" t="str">
        <f>VLOOKUP(B538,[1]Store_Code!$A$2:$B$10,2,FALSE)</f>
        <v>Stirling</v>
      </c>
      <c r="D538">
        <f t="shared" si="8"/>
        <v>15.7</v>
      </c>
      <c r="E538" t="s">
        <v>13</v>
      </c>
      <c r="F538" t="s">
        <v>11</v>
      </c>
      <c r="G538">
        <v>6427</v>
      </c>
    </row>
    <row r="539" spans="1:7" x14ac:dyDescent="0.3">
      <c r="A539" s="1">
        <v>44216</v>
      </c>
      <c r="B539" t="s">
        <v>30</v>
      </c>
      <c r="C539" t="str">
        <f>VLOOKUP(B539,[1]Store_Code!$A$2:$B$10,2,FALSE)</f>
        <v>Edinburgh</v>
      </c>
      <c r="D539">
        <f t="shared" si="8"/>
        <v>29</v>
      </c>
      <c r="E539" t="s">
        <v>8</v>
      </c>
      <c r="F539" t="s">
        <v>11</v>
      </c>
      <c r="G539">
        <v>15669</v>
      </c>
    </row>
    <row r="540" spans="1:7" x14ac:dyDescent="0.3">
      <c r="A540" s="1">
        <v>44216</v>
      </c>
      <c r="B540" t="s">
        <v>30</v>
      </c>
      <c r="C540" t="str">
        <f>VLOOKUP(B540,[1]Store_Code!$A$2:$B$10,2,FALSE)</f>
        <v>Edinburgh</v>
      </c>
      <c r="D540">
        <f t="shared" si="8"/>
        <v>39</v>
      </c>
      <c r="E540" t="s">
        <v>10</v>
      </c>
      <c r="F540" t="s">
        <v>11</v>
      </c>
      <c r="G540">
        <v>51908</v>
      </c>
    </row>
    <row r="541" spans="1:7" x14ac:dyDescent="0.3">
      <c r="A541" s="1">
        <v>44216</v>
      </c>
      <c r="B541" t="s">
        <v>30</v>
      </c>
      <c r="C541" t="str">
        <f>VLOOKUP(B541,[1]Store_Code!$A$2:$B$10,2,FALSE)</f>
        <v>Edinburgh</v>
      </c>
      <c r="D541">
        <f t="shared" si="8"/>
        <v>24</v>
      </c>
      <c r="E541" t="s">
        <v>13</v>
      </c>
      <c r="F541" t="s">
        <v>11</v>
      </c>
      <c r="G541">
        <v>9641</v>
      </c>
    </row>
    <row r="542" spans="1:7" x14ac:dyDescent="0.3">
      <c r="A542" s="1">
        <v>44217</v>
      </c>
      <c r="B542" t="s">
        <v>7</v>
      </c>
      <c r="C542" t="str">
        <f>VLOOKUP(B542,[1]Store_Code!$A$2:$B$10,2,FALSE)</f>
        <v>Perth</v>
      </c>
      <c r="D542">
        <f t="shared" si="8"/>
        <v>18</v>
      </c>
      <c r="E542" t="s">
        <v>8</v>
      </c>
      <c r="F542" t="s">
        <v>11</v>
      </c>
      <c r="G542">
        <v>6789</v>
      </c>
    </row>
    <row r="543" spans="1:7" x14ac:dyDescent="0.3">
      <c r="A543" s="1">
        <v>44217</v>
      </c>
      <c r="B543" t="s">
        <v>7</v>
      </c>
      <c r="C543" t="str">
        <f>VLOOKUP(B543,[1]Store_Code!$A$2:$B$10,2,FALSE)</f>
        <v>Perth</v>
      </c>
      <c r="D543">
        <f t="shared" si="8"/>
        <v>19</v>
      </c>
      <c r="E543" t="s">
        <v>10</v>
      </c>
      <c r="F543" t="s">
        <v>11</v>
      </c>
      <c r="G543">
        <v>23957</v>
      </c>
    </row>
    <row r="544" spans="1:7" x14ac:dyDescent="0.3">
      <c r="A544" s="1">
        <v>44217</v>
      </c>
      <c r="B544" t="s">
        <v>7</v>
      </c>
      <c r="C544" t="str">
        <f>VLOOKUP(B544,[1]Store_Code!$A$2:$B$10,2,FALSE)</f>
        <v>Perth</v>
      </c>
      <c r="D544">
        <f t="shared" si="8"/>
        <v>13</v>
      </c>
      <c r="E544" t="s">
        <v>13</v>
      </c>
      <c r="F544" t="s">
        <v>11</v>
      </c>
      <c r="G544">
        <v>6309</v>
      </c>
    </row>
    <row r="545" spans="1:7" x14ac:dyDescent="0.3">
      <c r="A545" s="1">
        <v>44217</v>
      </c>
      <c r="B545" t="s">
        <v>15</v>
      </c>
      <c r="C545" t="str">
        <f>VLOOKUP(B545,[1]Store_Code!$A$2:$B$10,2,FALSE)</f>
        <v>Aberdeen</v>
      </c>
      <c r="D545">
        <f t="shared" si="8"/>
        <v>24</v>
      </c>
      <c r="E545" t="s">
        <v>8</v>
      </c>
      <c r="F545" t="s">
        <v>11</v>
      </c>
      <c r="G545">
        <v>11043</v>
      </c>
    </row>
    <row r="546" spans="1:7" x14ac:dyDescent="0.3">
      <c r="A546" s="1">
        <v>44217</v>
      </c>
      <c r="B546" t="s">
        <v>15</v>
      </c>
      <c r="C546" t="str">
        <f>VLOOKUP(B546,[1]Store_Code!$A$2:$B$10,2,FALSE)</f>
        <v>Aberdeen</v>
      </c>
      <c r="D546">
        <f t="shared" si="8"/>
        <v>28</v>
      </c>
      <c r="E546" t="s">
        <v>10</v>
      </c>
      <c r="F546" t="s">
        <v>11</v>
      </c>
      <c r="G546">
        <v>37710</v>
      </c>
    </row>
    <row r="547" spans="1:7" x14ac:dyDescent="0.3">
      <c r="A547" s="1">
        <v>44217</v>
      </c>
      <c r="B547" t="s">
        <v>15</v>
      </c>
      <c r="C547" t="str">
        <f>VLOOKUP(B547,[1]Store_Code!$A$2:$B$10,2,FALSE)</f>
        <v>Aberdeen</v>
      </c>
      <c r="D547">
        <f t="shared" si="8"/>
        <v>16</v>
      </c>
      <c r="E547" t="s">
        <v>13</v>
      </c>
      <c r="F547" t="s">
        <v>11</v>
      </c>
      <c r="G547">
        <v>7477</v>
      </c>
    </row>
    <row r="548" spans="1:7" x14ac:dyDescent="0.3">
      <c r="A548" s="1">
        <v>44217</v>
      </c>
      <c r="B548" t="s">
        <v>19</v>
      </c>
      <c r="C548" t="str">
        <f>VLOOKUP(B548,[1]Store_Code!$A$2:$B$10,2,FALSE)</f>
        <v>St Andrews</v>
      </c>
      <c r="D548">
        <f t="shared" si="8"/>
        <v>15</v>
      </c>
      <c r="E548" t="s">
        <v>8</v>
      </c>
      <c r="F548" t="s">
        <v>11</v>
      </c>
      <c r="G548">
        <v>5755</v>
      </c>
    </row>
    <row r="549" spans="1:7" x14ac:dyDescent="0.3">
      <c r="A549" s="1">
        <v>44217</v>
      </c>
      <c r="B549" t="s">
        <v>19</v>
      </c>
      <c r="C549" t="str">
        <f>VLOOKUP(B549,[1]Store_Code!$A$2:$B$10,2,FALSE)</f>
        <v>St Andrews</v>
      </c>
      <c r="D549">
        <f t="shared" si="8"/>
        <v>19</v>
      </c>
      <c r="E549" t="s">
        <v>10</v>
      </c>
      <c r="F549" t="s">
        <v>11</v>
      </c>
      <c r="G549">
        <v>19006</v>
      </c>
    </row>
    <row r="550" spans="1:7" x14ac:dyDescent="0.3">
      <c r="A550" s="1">
        <v>44217</v>
      </c>
      <c r="B550" t="s">
        <v>19</v>
      </c>
      <c r="C550" t="str">
        <f>VLOOKUP(B550,[1]Store_Code!$A$2:$B$10,2,FALSE)</f>
        <v>St Andrews</v>
      </c>
      <c r="D550">
        <f t="shared" si="8"/>
        <v>10</v>
      </c>
      <c r="E550" t="s">
        <v>13</v>
      </c>
      <c r="F550" t="s">
        <v>11</v>
      </c>
      <c r="G550">
        <v>5183</v>
      </c>
    </row>
    <row r="551" spans="1:7" x14ac:dyDescent="0.3">
      <c r="A551" s="1">
        <v>44217</v>
      </c>
      <c r="B551" t="s">
        <v>23</v>
      </c>
      <c r="C551" t="str">
        <f>VLOOKUP(B551,[1]Store_Code!$A$2:$B$10,2,FALSE)</f>
        <v>Dundee</v>
      </c>
      <c r="D551">
        <f t="shared" si="8"/>
        <v>23</v>
      </c>
      <c r="E551" t="s">
        <v>8</v>
      </c>
      <c r="F551" t="s">
        <v>11</v>
      </c>
      <c r="G551">
        <v>12365</v>
      </c>
    </row>
    <row r="552" spans="1:7" x14ac:dyDescent="0.3">
      <c r="A552" s="1">
        <v>44217</v>
      </c>
      <c r="B552" t="s">
        <v>23</v>
      </c>
      <c r="C552" t="str">
        <f>VLOOKUP(B552,[1]Store_Code!$A$2:$B$10,2,FALSE)</f>
        <v>Dundee</v>
      </c>
      <c r="D552">
        <f t="shared" si="8"/>
        <v>30</v>
      </c>
      <c r="E552" t="s">
        <v>10</v>
      </c>
      <c r="F552" t="s">
        <v>11</v>
      </c>
      <c r="G552">
        <v>36363</v>
      </c>
    </row>
    <row r="553" spans="1:7" x14ac:dyDescent="0.3">
      <c r="A553" s="1">
        <v>44217</v>
      </c>
      <c r="B553" t="s">
        <v>23</v>
      </c>
      <c r="C553" t="str">
        <f>VLOOKUP(B553,[1]Store_Code!$A$2:$B$10,2,FALSE)</f>
        <v>Dundee</v>
      </c>
      <c r="D553">
        <f t="shared" si="8"/>
        <v>22</v>
      </c>
      <c r="E553" t="s">
        <v>13</v>
      </c>
      <c r="F553" t="s">
        <v>11</v>
      </c>
      <c r="G553">
        <v>7451</v>
      </c>
    </row>
    <row r="554" spans="1:7" x14ac:dyDescent="0.3">
      <c r="A554" s="1">
        <v>44217</v>
      </c>
      <c r="B554" t="s">
        <v>26</v>
      </c>
      <c r="C554" t="str">
        <f>VLOOKUP(B554,[1]Store_Code!$A$2:$B$10,2,FALSE)</f>
        <v>Glasgow</v>
      </c>
      <c r="D554">
        <f t="shared" si="8"/>
        <v>31</v>
      </c>
      <c r="E554" t="s">
        <v>8</v>
      </c>
      <c r="F554" t="s">
        <v>11</v>
      </c>
      <c r="G554">
        <v>23428</v>
      </c>
    </row>
    <row r="555" spans="1:7" x14ac:dyDescent="0.3">
      <c r="A555" s="1">
        <v>44217</v>
      </c>
      <c r="B555" t="s">
        <v>26</v>
      </c>
      <c r="C555" t="str">
        <f>VLOOKUP(B555,[1]Store_Code!$A$2:$B$10,2,FALSE)</f>
        <v>Glasgow</v>
      </c>
      <c r="D555">
        <f t="shared" si="8"/>
        <v>44</v>
      </c>
      <c r="E555" t="s">
        <v>10</v>
      </c>
      <c r="F555" t="s">
        <v>11</v>
      </c>
      <c r="G555">
        <v>85526</v>
      </c>
    </row>
    <row r="556" spans="1:7" x14ac:dyDescent="0.3">
      <c r="A556" s="1">
        <v>44217</v>
      </c>
      <c r="B556" t="s">
        <v>26</v>
      </c>
      <c r="C556" t="str">
        <f>VLOOKUP(B556,[1]Store_Code!$A$2:$B$10,2,FALSE)</f>
        <v>Glasgow</v>
      </c>
      <c r="D556">
        <f t="shared" si="8"/>
        <v>26</v>
      </c>
      <c r="E556" t="s">
        <v>13</v>
      </c>
      <c r="F556" t="s">
        <v>11</v>
      </c>
      <c r="G556">
        <v>11023</v>
      </c>
    </row>
    <row r="557" spans="1:7" x14ac:dyDescent="0.3">
      <c r="A557" s="1">
        <v>44217</v>
      </c>
      <c r="B557" t="s">
        <v>27</v>
      </c>
      <c r="C557" t="str">
        <f>VLOOKUP(B557,[1]Store_Code!$A$2:$B$10,2,FALSE)</f>
        <v>Dumfries</v>
      </c>
      <c r="D557">
        <f t="shared" si="8"/>
        <v>13</v>
      </c>
      <c r="E557" t="s">
        <v>8</v>
      </c>
      <c r="F557" t="s">
        <v>11</v>
      </c>
      <c r="G557">
        <v>8061</v>
      </c>
    </row>
    <row r="558" spans="1:7" x14ac:dyDescent="0.3">
      <c r="A558" s="1">
        <v>44217</v>
      </c>
      <c r="B558" t="s">
        <v>27</v>
      </c>
      <c r="C558" t="str">
        <f>VLOOKUP(B558,[1]Store_Code!$A$2:$B$10,2,FALSE)</f>
        <v>Dumfries</v>
      </c>
      <c r="D558">
        <f t="shared" si="8"/>
        <v>18</v>
      </c>
      <c r="E558" t="s">
        <v>10</v>
      </c>
      <c r="F558" t="s">
        <v>11</v>
      </c>
      <c r="G558">
        <v>19394</v>
      </c>
    </row>
    <row r="559" spans="1:7" x14ac:dyDescent="0.3">
      <c r="A559" s="1">
        <v>44217</v>
      </c>
      <c r="B559" t="s">
        <v>27</v>
      </c>
      <c r="C559" t="str">
        <f>VLOOKUP(B559,[1]Store_Code!$A$2:$B$10,2,FALSE)</f>
        <v>Dumfries</v>
      </c>
      <c r="D559">
        <f t="shared" si="8"/>
        <v>9</v>
      </c>
      <c r="E559" t="s">
        <v>13</v>
      </c>
      <c r="F559" t="s">
        <v>11</v>
      </c>
      <c r="G559">
        <v>3268</v>
      </c>
    </row>
    <row r="560" spans="1:7" x14ac:dyDescent="0.3">
      <c r="A560" s="1">
        <v>44217</v>
      </c>
      <c r="B560" t="s">
        <v>28</v>
      </c>
      <c r="C560" t="str">
        <f>VLOOKUP(B560,[1]Store_Code!$A$2:$B$10,2,FALSE)</f>
        <v>Inverness</v>
      </c>
      <c r="D560">
        <f t="shared" si="8"/>
        <v>22</v>
      </c>
      <c r="E560" t="s">
        <v>8</v>
      </c>
      <c r="F560" t="s">
        <v>9</v>
      </c>
      <c r="G560">
        <v>11276</v>
      </c>
    </row>
    <row r="561" spans="1:7" x14ac:dyDescent="0.3">
      <c r="A561" s="1">
        <v>44217</v>
      </c>
      <c r="B561" t="s">
        <v>28</v>
      </c>
      <c r="C561" t="str">
        <f>VLOOKUP(B561,[1]Store_Code!$A$2:$B$10,2,FALSE)</f>
        <v>Inverness</v>
      </c>
      <c r="D561">
        <f t="shared" si="8"/>
        <v>20</v>
      </c>
      <c r="E561" t="s">
        <v>10</v>
      </c>
      <c r="F561" t="s">
        <v>11</v>
      </c>
      <c r="G561">
        <v>31598</v>
      </c>
    </row>
    <row r="562" spans="1:7" x14ac:dyDescent="0.3">
      <c r="A562" s="1">
        <v>44217</v>
      </c>
      <c r="B562" t="s">
        <v>28</v>
      </c>
      <c r="C562" t="str">
        <f>VLOOKUP(B562,[1]Store_Code!$A$2:$B$10,2,FALSE)</f>
        <v>Inverness</v>
      </c>
      <c r="D562">
        <f t="shared" si="8"/>
        <v>20</v>
      </c>
      <c r="E562" t="s">
        <v>13</v>
      </c>
      <c r="F562" t="s">
        <v>11</v>
      </c>
      <c r="G562">
        <v>5396</v>
      </c>
    </row>
    <row r="563" spans="1:7" x14ac:dyDescent="0.3">
      <c r="A563" s="1">
        <v>44217</v>
      </c>
      <c r="B563" t="s">
        <v>29</v>
      </c>
      <c r="C563" t="str">
        <f>VLOOKUP(B563,[1]Store_Code!$A$2:$B$10,2,FALSE)</f>
        <v>Stirling</v>
      </c>
      <c r="D563">
        <f t="shared" si="8"/>
        <v>22</v>
      </c>
      <c r="E563" t="s">
        <v>8</v>
      </c>
      <c r="F563" t="s">
        <v>11</v>
      </c>
      <c r="G563">
        <v>8545</v>
      </c>
    </row>
    <row r="564" spans="1:7" x14ac:dyDescent="0.3">
      <c r="A564" s="1">
        <v>44217</v>
      </c>
      <c r="B564" t="s">
        <v>29</v>
      </c>
      <c r="C564" t="str">
        <f>VLOOKUP(B564,[1]Store_Code!$A$2:$B$10,2,FALSE)</f>
        <v>Stirling</v>
      </c>
      <c r="D564">
        <f t="shared" si="8"/>
        <v>21</v>
      </c>
      <c r="E564" t="s">
        <v>10</v>
      </c>
      <c r="F564" t="s">
        <v>11</v>
      </c>
      <c r="G564">
        <v>25455</v>
      </c>
    </row>
    <row r="565" spans="1:7" x14ac:dyDescent="0.3">
      <c r="A565" s="1">
        <v>44217</v>
      </c>
      <c r="B565" t="s">
        <v>29</v>
      </c>
      <c r="C565" t="str">
        <f>VLOOKUP(B565,[1]Store_Code!$A$2:$B$10,2,FALSE)</f>
        <v>Stirling</v>
      </c>
      <c r="D565">
        <f t="shared" si="8"/>
        <v>15.7</v>
      </c>
      <c r="E565" t="s">
        <v>13</v>
      </c>
      <c r="F565" t="s">
        <v>11</v>
      </c>
      <c r="G565">
        <v>5408</v>
      </c>
    </row>
    <row r="566" spans="1:7" x14ac:dyDescent="0.3">
      <c r="A566" s="1">
        <v>44217</v>
      </c>
      <c r="B566" t="s">
        <v>30</v>
      </c>
      <c r="C566" t="str">
        <f>VLOOKUP(B566,[1]Store_Code!$A$2:$B$10,2,FALSE)</f>
        <v>Edinburgh</v>
      </c>
      <c r="D566">
        <f t="shared" si="8"/>
        <v>29</v>
      </c>
      <c r="E566" t="s">
        <v>8</v>
      </c>
      <c r="F566" t="s">
        <v>11</v>
      </c>
      <c r="G566">
        <v>15457</v>
      </c>
    </row>
    <row r="567" spans="1:7" x14ac:dyDescent="0.3">
      <c r="A567" s="1">
        <v>44217</v>
      </c>
      <c r="B567" t="s">
        <v>30</v>
      </c>
      <c r="C567" t="str">
        <f>VLOOKUP(B567,[1]Store_Code!$A$2:$B$10,2,FALSE)</f>
        <v>Edinburgh</v>
      </c>
      <c r="D567">
        <f t="shared" si="8"/>
        <v>39</v>
      </c>
      <c r="E567" t="s">
        <v>10</v>
      </c>
      <c r="F567" t="s">
        <v>11</v>
      </c>
      <c r="G567">
        <v>54545</v>
      </c>
    </row>
    <row r="568" spans="1:7" x14ac:dyDescent="0.3">
      <c r="A568" s="1">
        <v>44217</v>
      </c>
      <c r="B568" t="s">
        <v>30</v>
      </c>
      <c r="C568" t="str">
        <f>VLOOKUP(B568,[1]Store_Code!$A$2:$B$10,2,FALSE)</f>
        <v>Edinburgh</v>
      </c>
      <c r="D568">
        <f t="shared" si="8"/>
        <v>24</v>
      </c>
      <c r="E568" t="s">
        <v>13</v>
      </c>
      <c r="F568" t="s">
        <v>11</v>
      </c>
      <c r="G568">
        <v>8111</v>
      </c>
    </row>
    <row r="569" spans="1:7" x14ac:dyDescent="0.3">
      <c r="A569" s="1">
        <v>44218</v>
      </c>
      <c r="B569" t="s">
        <v>7</v>
      </c>
      <c r="C569" t="str">
        <f>VLOOKUP(B569,[1]Store_Code!$A$2:$B$10,2,FALSE)</f>
        <v>Perth</v>
      </c>
      <c r="D569">
        <f t="shared" si="8"/>
        <v>18</v>
      </c>
      <c r="E569" t="s">
        <v>8</v>
      </c>
      <c r="F569" t="s">
        <v>11</v>
      </c>
      <c r="G569">
        <v>6376</v>
      </c>
    </row>
    <row r="570" spans="1:7" x14ac:dyDescent="0.3">
      <c r="A570" s="1">
        <v>44218</v>
      </c>
      <c r="B570" t="s">
        <v>7</v>
      </c>
      <c r="C570" t="str">
        <f>VLOOKUP(B570,[1]Store_Code!$A$2:$B$10,2,FALSE)</f>
        <v>Perth</v>
      </c>
      <c r="D570">
        <f t="shared" si="8"/>
        <v>19</v>
      </c>
      <c r="E570" t="s">
        <v>10</v>
      </c>
      <c r="F570" t="s">
        <v>11</v>
      </c>
      <c r="G570">
        <v>27015</v>
      </c>
    </row>
    <row r="571" spans="1:7" x14ac:dyDescent="0.3">
      <c r="A571" s="1">
        <v>44218</v>
      </c>
      <c r="B571" t="s">
        <v>7</v>
      </c>
      <c r="C571" t="str">
        <f>VLOOKUP(B571,[1]Store_Code!$A$2:$B$10,2,FALSE)</f>
        <v>Perth</v>
      </c>
      <c r="D571">
        <f t="shared" si="8"/>
        <v>13</v>
      </c>
      <c r="E571" t="s">
        <v>13</v>
      </c>
      <c r="F571" t="s">
        <v>11</v>
      </c>
      <c r="G571">
        <v>7105</v>
      </c>
    </row>
    <row r="572" spans="1:7" x14ac:dyDescent="0.3">
      <c r="A572" s="1">
        <v>44218</v>
      </c>
      <c r="B572" t="s">
        <v>15</v>
      </c>
      <c r="C572" t="str">
        <f>VLOOKUP(B572,[1]Store_Code!$A$2:$B$10,2,FALSE)</f>
        <v>Aberdeen</v>
      </c>
      <c r="D572">
        <f t="shared" si="8"/>
        <v>24</v>
      </c>
      <c r="E572" t="s">
        <v>8</v>
      </c>
      <c r="F572" t="s">
        <v>11</v>
      </c>
      <c r="G572">
        <v>10370</v>
      </c>
    </row>
    <row r="573" spans="1:7" x14ac:dyDescent="0.3">
      <c r="A573" s="1">
        <v>44218</v>
      </c>
      <c r="B573" t="s">
        <v>15</v>
      </c>
      <c r="C573" t="str">
        <f>VLOOKUP(B573,[1]Store_Code!$A$2:$B$10,2,FALSE)</f>
        <v>Aberdeen</v>
      </c>
      <c r="D573">
        <f t="shared" si="8"/>
        <v>28</v>
      </c>
      <c r="E573" t="s">
        <v>10</v>
      </c>
      <c r="F573" t="s">
        <v>11</v>
      </c>
      <c r="G573">
        <v>42524</v>
      </c>
    </row>
    <row r="574" spans="1:7" x14ac:dyDescent="0.3">
      <c r="A574" s="1">
        <v>44218</v>
      </c>
      <c r="B574" t="s">
        <v>15</v>
      </c>
      <c r="C574" t="str">
        <f>VLOOKUP(B574,[1]Store_Code!$A$2:$B$10,2,FALSE)</f>
        <v>Aberdeen</v>
      </c>
      <c r="D574">
        <f t="shared" si="8"/>
        <v>16</v>
      </c>
      <c r="E574" t="s">
        <v>13</v>
      </c>
      <c r="F574" t="s">
        <v>11</v>
      </c>
      <c r="G574">
        <v>8422</v>
      </c>
    </row>
    <row r="575" spans="1:7" x14ac:dyDescent="0.3">
      <c r="A575" s="1">
        <v>44218</v>
      </c>
      <c r="B575" t="s">
        <v>19</v>
      </c>
      <c r="C575" t="str">
        <f>VLOOKUP(B575,[1]Store_Code!$A$2:$B$10,2,FALSE)</f>
        <v>St Andrews</v>
      </c>
      <c r="D575">
        <f t="shared" si="8"/>
        <v>15</v>
      </c>
      <c r="E575" t="s">
        <v>8</v>
      </c>
      <c r="F575" t="s">
        <v>11</v>
      </c>
      <c r="G575">
        <v>5372</v>
      </c>
    </row>
    <row r="576" spans="1:7" x14ac:dyDescent="0.3">
      <c r="A576" s="1">
        <v>44218</v>
      </c>
      <c r="B576" t="s">
        <v>19</v>
      </c>
      <c r="C576" t="str">
        <f>VLOOKUP(B576,[1]Store_Code!$A$2:$B$10,2,FALSE)</f>
        <v>St Andrews</v>
      </c>
      <c r="D576">
        <f t="shared" si="8"/>
        <v>19</v>
      </c>
      <c r="E576" t="s">
        <v>10</v>
      </c>
      <c r="F576" t="s">
        <v>11</v>
      </c>
      <c r="G576">
        <v>16060</v>
      </c>
    </row>
    <row r="577" spans="1:7" x14ac:dyDescent="0.3">
      <c r="A577" s="1">
        <v>44218</v>
      </c>
      <c r="B577" t="s">
        <v>19</v>
      </c>
      <c r="C577" t="str">
        <f>VLOOKUP(B577,[1]Store_Code!$A$2:$B$10,2,FALSE)</f>
        <v>St Andrews</v>
      </c>
      <c r="D577">
        <f t="shared" si="8"/>
        <v>10</v>
      </c>
      <c r="E577" t="s">
        <v>13</v>
      </c>
      <c r="F577" t="s">
        <v>11</v>
      </c>
      <c r="G577">
        <v>5836</v>
      </c>
    </row>
    <row r="578" spans="1:7" x14ac:dyDescent="0.3">
      <c r="A578" s="1">
        <v>44218</v>
      </c>
      <c r="B578" t="s">
        <v>23</v>
      </c>
      <c r="C578" t="str">
        <f>VLOOKUP(B578,[1]Store_Code!$A$2:$B$10,2,FALSE)</f>
        <v>Dundee</v>
      </c>
      <c r="D578">
        <f t="shared" ref="D578:D641" si="9">INDEX($I$4:$K$12,MATCH(C578,$H$4:$H$12,0),MATCH(E578,I$3:K$3,0))</f>
        <v>23</v>
      </c>
      <c r="E578" t="s">
        <v>8</v>
      </c>
      <c r="F578" t="s">
        <v>11</v>
      </c>
      <c r="G578">
        <v>11613</v>
      </c>
    </row>
    <row r="579" spans="1:7" x14ac:dyDescent="0.3">
      <c r="A579" s="1">
        <v>44218</v>
      </c>
      <c r="B579" t="s">
        <v>23</v>
      </c>
      <c r="C579" t="str">
        <f>VLOOKUP(B579,[1]Store_Code!$A$2:$B$10,2,FALSE)</f>
        <v>Dundee</v>
      </c>
      <c r="D579">
        <f t="shared" si="9"/>
        <v>30</v>
      </c>
      <c r="E579" t="s">
        <v>10</v>
      </c>
      <c r="F579" t="s">
        <v>11</v>
      </c>
      <c r="G579">
        <v>41006</v>
      </c>
    </row>
    <row r="580" spans="1:7" x14ac:dyDescent="0.3">
      <c r="A580" s="1">
        <v>44218</v>
      </c>
      <c r="B580" t="s">
        <v>23</v>
      </c>
      <c r="C580" t="str">
        <f>VLOOKUP(B580,[1]Store_Code!$A$2:$B$10,2,FALSE)</f>
        <v>Dundee</v>
      </c>
      <c r="D580">
        <f t="shared" si="9"/>
        <v>22</v>
      </c>
      <c r="E580" t="s">
        <v>13</v>
      </c>
      <c r="F580" t="s">
        <v>11</v>
      </c>
      <c r="G580">
        <v>8391</v>
      </c>
    </row>
    <row r="581" spans="1:7" x14ac:dyDescent="0.3">
      <c r="A581" s="1">
        <v>44218</v>
      </c>
      <c r="B581" t="s">
        <v>26</v>
      </c>
      <c r="C581" t="str">
        <f>VLOOKUP(B581,[1]Store_Code!$A$2:$B$10,2,FALSE)</f>
        <v>Glasgow</v>
      </c>
      <c r="D581">
        <f t="shared" si="9"/>
        <v>31</v>
      </c>
      <c r="E581" t="s">
        <v>8</v>
      </c>
      <c r="F581" t="s">
        <v>11</v>
      </c>
      <c r="G581">
        <v>22003</v>
      </c>
    </row>
    <row r="582" spans="1:7" x14ac:dyDescent="0.3">
      <c r="A582" s="1">
        <v>44218</v>
      </c>
      <c r="B582" t="s">
        <v>26</v>
      </c>
      <c r="C582" t="str">
        <f>VLOOKUP(B582,[1]Store_Code!$A$2:$B$10,2,FALSE)</f>
        <v>Glasgow</v>
      </c>
      <c r="D582">
        <f t="shared" si="9"/>
        <v>44</v>
      </c>
      <c r="E582" t="s">
        <v>10</v>
      </c>
      <c r="F582" t="s">
        <v>11</v>
      </c>
      <c r="G582">
        <v>96444</v>
      </c>
    </row>
    <row r="583" spans="1:7" x14ac:dyDescent="0.3">
      <c r="A583" s="1">
        <v>44218</v>
      </c>
      <c r="B583" t="s">
        <v>26</v>
      </c>
      <c r="C583" t="str">
        <f>VLOOKUP(B583,[1]Store_Code!$A$2:$B$10,2,FALSE)</f>
        <v>Glasgow</v>
      </c>
      <c r="D583">
        <f t="shared" si="9"/>
        <v>26</v>
      </c>
      <c r="E583" t="s">
        <v>13</v>
      </c>
      <c r="F583" t="s">
        <v>11</v>
      </c>
      <c r="G583">
        <v>12415</v>
      </c>
    </row>
    <row r="584" spans="1:7" x14ac:dyDescent="0.3">
      <c r="A584" s="1">
        <v>44218</v>
      </c>
      <c r="B584" t="s">
        <v>27</v>
      </c>
      <c r="C584" t="str">
        <f>VLOOKUP(B584,[1]Store_Code!$A$2:$B$10,2,FALSE)</f>
        <v>Dumfries</v>
      </c>
      <c r="D584">
        <f t="shared" si="9"/>
        <v>13</v>
      </c>
      <c r="E584" t="s">
        <v>8</v>
      </c>
      <c r="F584" t="s">
        <v>11</v>
      </c>
      <c r="G584">
        <v>7570</v>
      </c>
    </row>
    <row r="585" spans="1:7" x14ac:dyDescent="0.3">
      <c r="A585" s="1">
        <v>44218</v>
      </c>
      <c r="B585" t="s">
        <v>27</v>
      </c>
      <c r="C585" t="str">
        <f>VLOOKUP(B585,[1]Store_Code!$A$2:$B$10,2,FALSE)</f>
        <v>Dumfries</v>
      </c>
      <c r="D585">
        <f t="shared" si="9"/>
        <v>18</v>
      </c>
      <c r="E585" t="s">
        <v>10</v>
      </c>
      <c r="F585" t="s">
        <v>11</v>
      </c>
      <c r="G585">
        <v>21869</v>
      </c>
    </row>
    <row r="586" spans="1:7" x14ac:dyDescent="0.3">
      <c r="A586" s="1">
        <v>44218</v>
      </c>
      <c r="B586" t="s">
        <v>27</v>
      </c>
      <c r="C586" t="str">
        <f>VLOOKUP(B586,[1]Store_Code!$A$2:$B$10,2,FALSE)</f>
        <v>Dumfries</v>
      </c>
      <c r="D586">
        <f t="shared" si="9"/>
        <v>9</v>
      </c>
      <c r="E586" t="s">
        <v>13</v>
      </c>
      <c r="F586" t="s">
        <v>11</v>
      </c>
      <c r="G586">
        <v>3682</v>
      </c>
    </row>
    <row r="587" spans="1:7" x14ac:dyDescent="0.3">
      <c r="A587" s="1">
        <v>44218</v>
      </c>
      <c r="B587" t="s">
        <v>28</v>
      </c>
      <c r="C587" t="str">
        <f>VLOOKUP(B587,[1]Store_Code!$A$2:$B$10,2,FALSE)</f>
        <v>Inverness</v>
      </c>
      <c r="D587">
        <f t="shared" si="9"/>
        <v>22</v>
      </c>
      <c r="E587" t="s">
        <v>8</v>
      </c>
      <c r="F587" t="s">
        <v>11</v>
      </c>
      <c r="G587">
        <v>9824</v>
      </c>
    </row>
    <row r="588" spans="1:7" x14ac:dyDescent="0.3">
      <c r="A588" s="1">
        <v>44218</v>
      </c>
      <c r="B588" t="s">
        <v>28</v>
      </c>
      <c r="C588" t="str">
        <f>VLOOKUP(B588,[1]Store_Code!$A$2:$B$10,2,FALSE)</f>
        <v>Inverness</v>
      </c>
      <c r="D588">
        <f t="shared" si="9"/>
        <v>20</v>
      </c>
      <c r="E588" t="s">
        <v>10</v>
      </c>
      <c r="F588" t="s">
        <v>11</v>
      </c>
      <c r="G588">
        <v>35632</v>
      </c>
    </row>
    <row r="589" spans="1:7" x14ac:dyDescent="0.3">
      <c r="A589" s="1">
        <v>44218</v>
      </c>
      <c r="B589" t="s">
        <v>28</v>
      </c>
      <c r="C589" t="str">
        <f>VLOOKUP(B589,[1]Store_Code!$A$2:$B$10,2,FALSE)</f>
        <v>Inverness</v>
      </c>
      <c r="D589">
        <f t="shared" si="9"/>
        <v>20</v>
      </c>
      <c r="E589" t="s">
        <v>13</v>
      </c>
      <c r="F589" t="s">
        <v>11</v>
      </c>
      <c r="G589">
        <v>6077</v>
      </c>
    </row>
    <row r="590" spans="1:7" x14ac:dyDescent="0.3">
      <c r="A590" s="1">
        <v>44218</v>
      </c>
      <c r="B590" t="s">
        <v>29</v>
      </c>
      <c r="C590" t="str">
        <f>VLOOKUP(B590,[1]Store_Code!$A$2:$B$10,2,FALSE)</f>
        <v>Stirling</v>
      </c>
      <c r="D590">
        <f t="shared" si="9"/>
        <v>22</v>
      </c>
      <c r="E590" t="s">
        <v>8</v>
      </c>
      <c r="F590" t="s">
        <v>11</v>
      </c>
      <c r="G590">
        <v>7981</v>
      </c>
    </row>
    <row r="591" spans="1:7" x14ac:dyDescent="0.3">
      <c r="A591" s="1">
        <v>44218</v>
      </c>
      <c r="B591" t="s">
        <v>29</v>
      </c>
      <c r="C591" t="str">
        <f>VLOOKUP(B591,[1]Store_Code!$A$2:$B$10,2,FALSE)</f>
        <v>Stirling</v>
      </c>
      <c r="D591">
        <f t="shared" si="9"/>
        <v>21</v>
      </c>
      <c r="E591" t="s">
        <v>10</v>
      </c>
      <c r="F591" t="s">
        <v>11</v>
      </c>
      <c r="G591">
        <v>28703</v>
      </c>
    </row>
    <row r="592" spans="1:7" x14ac:dyDescent="0.3">
      <c r="A592" s="1">
        <v>44218</v>
      </c>
      <c r="B592" t="s">
        <v>29</v>
      </c>
      <c r="C592" t="str">
        <f>VLOOKUP(B592,[1]Store_Code!$A$2:$B$10,2,FALSE)</f>
        <v>Stirling</v>
      </c>
      <c r="D592">
        <f t="shared" si="9"/>
        <v>15.7</v>
      </c>
      <c r="E592" t="s">
        <v>13</v>
      </c>
      <c r="F592" t="s">
        <v>11</v>
      </c>
      <c r="G592">
        <v>6090</v>
      </c>
    </row>
    <row r="593" spans="1:7" x14ac:dyDescent="0.3">
      <c r="A593" s="1">
        <v>44218</v>
      </c>
      <c r="B593" t="s">
        <v>30</v>
      </c>
      <c r="C593" t="str">
        <f>VLOOKUP(B593,[1]Store_Code!$A$2:$B$10,2,FALSE)</f>
        <v>Edinburgh</v>
      </c>
      <c r="D593">
        <f t="shared" si="9"/>
        <v>29</v>
      </c>
      <c r="E593" t="s">
        <v>8</v>
      </c>
      <c r="F593" t="s">
        <v>11</v>
      </c>
      <c r="G593">
        <v>14516</v>
      </c>
    </row>
    <row r="594" spans="1:7" x14ac:dyDescent="0.3">
      <c r="A594" s="1">
        <v>44218</v>
      </c>
      <c r="B594" t="s">
        <v>30</v>
      </c>
      <c r="C594" t="str">
        <f>VLOOKUP(B594,[1]Store_Code!$A$2:$B$10,2,FALSE)</f>
        <v>Edinburgh</v>
      </c>
      <c r="D594">
        <f t="shared" si="9"/>
        <v>39</v>
      </c>
      <c r="E594" t="s">
        <v>10</v>
      </c>
      <c r="F594" t="s">
        <v>11</v>
      </c>
      <c r="G594">
        <v>54753</v>
      </c>
    </row>
    <row r="595" spans="1:7" x14ac:dyDescent="0.3">
      <c r="A595" s="1">
        <v>44218</v>
      </c>
      <c r="B595" t="s">
        <v>30</v>
      </c>
      <c r="C595" t="str">
        <f>VLOOKUP(B595,[1]Store_Code!$A$2:$B$10,2,FALSE)</f>
        <v>Edinburgh</v>
      </c>
      <c r="D595">
        <f t="shared" si="9"/>
        <v>24</v>
      </c>
      <c r="E595" t="s">
        <v>13</v>
      </c>
      <c r="F595" t="s">
        <v>11</v>
      </c>
      <c r="G595">
        <v>9136</v>
      </c>
    </row>
    <row r="596" spans="1:7" x14ac:dyDescent="0.3">
      <c r="A596" s="1">
        <v>44219</v>
      </c>
      <c r="B596" t="s">
        <v>7</v>
      </c>
      <c r="C596" t="str">
        <f>VLOOKUP(B596,[1]Store_Code!$A$2:$B$10,2,FALSE)</f>
        <v>Perth</v>
      </c>
      <c r="D596">
        <f t="shared" si="9"/>
        <v>18</v>
      </c>
      <c r="E596" t="s">
        <v>8</v>
      </c>
      <c r="F596" t="s">
        <v>11</v>
      </c>
      <c r="G596">
        <v>6749</v>
      </c>
    </row>
    <row r="597" spans="1:7" x14ac:dyDescent="0.3">
      <c r="A597" s="1">
        <v>44219</v>
      </c>
      <c r="B597" t="s">
        <v>7</v>
      </c>
      <c r="C597" t="str">
        <f>VLOOKUP(B597,[1]Store_Code!$A$2:$B$10,2,FALSE)</f>
        <v>Perth</v>
      </c>
      <c r="D597">
        <f t="shared" si="9"/>
        <v>19</v>
      </c>
      <c r="E597" t="s">
        <v>10</v>
      </c>
      <c r="F597" t="s">
        <v>11</v>
      </c>
      <c r="G597">
        <v>26915</v>
      </c>
    </row>
    <row r="598" spans="1:7" x14ac:dyDescent="0.3">
      <c r="A598" s="1">
        <v>44219</v>
      </c>
      <c r="B598" t="s">
        <v>7</v>
      </c>
      <c r="C598" t="str">
        <f>VLOOKUP(B598,[1]Store_Code!$A$2:$B$10,2,FALSE)</f>
        <v>Perth</v>
      </c>
      <c r="D598">
        <f t="shared" si="9"/>
        <v>13</v>
      </c>
      <c r="E598" t="s">
        <v>13</v>
      </c>
      <c r="F598" t="s">
        <v>11</v>
      </c>
      <c r="G598">
        <v>6455</v>
      </c>
    </row>
    <row r="599" spans="1:7" x14ac:dyDescent="0.3">
      <c r="A599" s="1">
        <v>44219</v>
      </c>
      <c r="B599" t="s">
        <v>15</v>
      </c>
      <c r="C599" t="str">
        <f>VLOOKUP(B599,[1]Store_Code!$A$2:$B$10,2,FALSE)</f>
        <v>Aberdeen</v>
      </c>
      <c r="D599">
        <f t="shared" si="9"/>
        <v>24</v>
      </c>
      <c r="E599" t="s">
        <v>8</v>
      </c>
      <c r="F599" t="s">
        <v>11</v>
      </c>
      <c r="G599">
        <v>10977</v>
      </c>
    </row>
    <row r="600" spans="1:7" x14ac:dyDescent="0.3">
      <c r="A600" s="1">
        <v>44219</v>
      </c>
      <c r="B600" t="s">
        <v>15</v>
      </c>
      <c r="C600" t="str">
        <f>VLOOKUP(B600,[1]Store_Code!$A$2:$B$10,2,FALSE)</f>
        <v>Aberdeen</v>
      </c>
      <c r="D600">
        <f t="shared" si="9"/>
        <v>28</v>
      </c>
      <c r="E600" t="s">
        <v>10</v>
      </c>
      <c r="F600" t="s">
        <v>11</v>
      </c>
      <c r="G600">
        <v>42367</v>
      </c>
    </row>
    <row r="601" spans="1:7" x14ac:dyDescent="0.3">
      <c r="A601" s="1">
        <v>44219</v>
      </c>
      <c r="B601" t="s">
        <v>15</v>
      </c>
      <c r="C601" t="str">
        <f>VLOOKUP(B601,[1]Store_Code!$A$2:$B$10,2,FALSE)</f>
        <v>Aberdeen</v>
      </c>
      <c r="D601">
        <f t="shared" si="9"/>
        <v>16</v>
      </c>
      <c r="E601" t="s">
        <v>13</v>
      </c>
      <c r="F601" t="s">
        <v>11</v>
      </c>
      <c r="G601">
        <v>7650</v>
      </c>
    </row>
    <row r="602" spans="1:7" x14ac:dyDescent="0.3">
      <c r="A602" s="1">
        <v>44219</v>
      </c>
      <c r="B602" t="s">
        <v>19</v>
      </c>
      <c r="C602" t="str">
        <f>VLOOKUP(B602,[1]Store_Code!$A$2:$B$10,2,FALSE)</f>
        <v>St Andrews</v>
      </c>
      <c r="D602">
        <f t="shared" si="9"/>
        <v>15</v>
      </c>
      <c r="E602" t="s">
        <v>8</v>
      </c>
      <c r="F602" t="s">
        <v>11</v>
      </c>
      <c r="G602">
        <v>5717</v>
      </c>
    </row>
    <row r="603" spans="1:7" x14ac:dyDescent="0.3">
      <c r="A603" s="1">
        <v>44219</v>
      </c>
      <c r="B603" t="s">
        <v>19</v>
      </c>
      <c r="C603" t="str">
        <f>VLOOKUP(B603,[1]Store_Code!$A$2:$B$10,2,FALSE)</f>
        <v>St Andrews</v>
      </c>
      <c r="D603">
        <f t="shared" si="9"/>
        <v>19</v>
      </c>
      <c r="E603" t="s">
        <v>10</v>
      </c>
      <c r="F603" t="s">
        <v>11</v>
      </c>
      <c r="G603">
        <v>21353</v>
      </c>
    </row>
    <row r="604" spans="1:7" x14ac:dyDescent="0.3">
      <c r="A604" s="1">
        <v>44219</v>
      </c>
      <c r="B604" t="s">
        <v>19</v>
      </c>
      <c r="C604" t="str">
        <f>VLOOKUP(B604,[1]Store_Code!$A$2:$B$10,2,FALSE)</f>
        <v>St Andrews</v>
      </c>
      <c r="D604">
        <f t="shared" si="9"/>
        <v>10</v>
      </c>
      <c r="E604" t="s">
        <v>13</v>
      </c>
      <c r="F604" t="s">
        <v>11</v>
      </c>
      <c r="G604">
        <v>5302</v>
      </c>
    </row>
    <row r="605" spans="1:7" x14ac:dyDescent="0.3">
      <c r="A605" s="1">
        <v>44219</v>
      </c>
      <c r="B605" t="s">
        <v>23</v>
      </c>
      <c r="C605" t="str">
        <f>VLOOKUP(B605,[1]Store_Code!$A$2:$B$10,2,FALSE)</f>
        <v>Dundee</v>
      </c>
      <c r="D605">
        <f t="shared" si="9"/>
        <v>23</v>
      </c>
      <c r="E605" t="s">
        <v>8</v>
      </c>
      <c r="F605" t="s">
        <v>11</v>
      </c>
      <c r="G605">
        <v>12292</v>
      </c>
    </row>
    <row r="606" spans="1:7" x14ac:dyDescent="0.3">
      <c r="A606" s="1">
        <v>44219</v>
      </c>
      <c r="B606" t="s">
        <v>23</v>
      </c>
      <c r="C606" t="str">
        <f>VLOOKUP(B606,[1]Store_Code!$A$2:$B$10,2,FALSE)</f>
        <v>Dundee</v>
      </c>
      <c r="D606">
        <f t="shared" si="9"/>
        <v>30</v>
      </c>
      <c r="E606" t="s">
        <v>10</v>
      </c>
      <c r="F606" t="s">
        <v>11</v>
      </c>
      <c r="G606">
        <v>40854</v>
      </c>
    </row>
    <row r="607" spans="1:7" x14ac:dyDescent="0.3">
      <c r="A607" s="1">
        <v>44219</v>
      </c>
      <c r="B607" t="s">
        <v>23</v>
      </c>
      <c r="C607" t="str">
        <f>VLOOKUP(B607,[1]Store_Code!$A$2:$B$10,2,FALSE)</f>
        <v>Dundee</v>
      </c>
      <c r="D607">
        <f t="shared" si="9"/>
        <v>22</v>
      </c>
      <c r="E607" t="s">
        <v>13</v>
      </c>
      <c r="F607" t="s">
        <v>11</v>
      </c>
      <c r="G607">
        <v>7624</v>
      </c>
    </row>
    <row r="608" spans="1:7" x14ac:dyDescent="0.3">
      <c r="A608" s="1">
        <v>44219</v>
      </c>
      <c r="B608" t="s">
        <v>26</v>
      </c>
      <c r="C608" t="str">
        <f>VLOOKUP(B608,[1]Store_Code!$A$2:$B$10,2,FALSE)</f>
        <v>Glasgow</v>
      </c>
      <c r="D608">
        <f t="shared" si="9"/>
        <v>31</v>
      </c>
      <c r="E608" t="s">
        <v>8</v>
      </c>
      <c r="F608" t="s">
        <v>11</v>
      </c>
      <c r="G608">
        <v>23290</v>
      </c>
    </row>
    <row r="609" spans="1:7" x14ac:dyDescent="0.3">
      <c r="A609" s="1">
        <v>44219</v>
      </c>
      <c r="B609" t="s">
        <v>26</v>
      </c>
      <c r="C609" t="str">
        <f>VLOOKUP(B609,[1]Store_Code!$A$2:$B$10,2,FALSE)</f>
        <v>Glasgow</v>
      </c>
      <c r="D609">
        <f t="shared" si="9"/>
        <v>44</v>
      </c>
      <c r="E609" t="s">
        <v>10</v>
      </c>
      <c r="F609" t="s">
        <v>11</v>
      </c>
      <c r="G609">
        <v>96088</v>
      </c>
    </row>
    <row r="610" spans="1:7" x14ac:dyDescent="0.3">
      <c r="A610" s="1">
        <v>44219</v>
      </c>
      <c r="B610" t="s">
        <v>26</v>
      </c>
      <c r="C610" t="str">
        <f>VLOOKUP(B610,[1]Store_Code!$A$2:$B$10,2,FALSE)</f>
        <v>Glasgow</v>
      </c>
      <c r="D610">
        <f t="shared" si="9"/>
        <v>26</v>
      </c>
      <c r="E610" t="s">
        <v>13</v>
      </c>
      <c r="F610" t="s">
        <v>11</v>
      </c>
      <c r="G610">
        <v>11279</v>
      </c>
    </row>
    <row r="611" spans="1:7" x14ac:dyDescent="0.3">
      <c r="A611" s="1">
        <v>44219</v>
      </c>
      <c r="B611" t="s">
        <v>27</v>
      </c>
      <c r="C611" t="str">
        <f>VLOOKUP(B611,[1]Store_Code!$A$2:$B$10,2,FALSE)</f>
        <v>Dumfries</v>
      </c>
      <c r="D611">
        <f t="shared" si="9"/>
        <v>13</v>
      </c>
      <c r="E611" t="s">
        <v>8</v>
      </c>
      <c r="F611" t="s">
        <v>11</v>
      </c>
      <c r="G611">
        <v>8013</v>
      </c>
    </row>
    <row r="612" spans="1:7" x14ac:dyDescent="0.3">
      <c r="A612" s="1">
        <v>44219</v>
      </c>
      <c r="B612" t="s">
        <v>27</v>
      </c>
      <c r="C612" t="str">
        <f>VLOOKUP(B612,[1]Store_Code!$A$2:$B$10,2,FALSE)</f>
        <v>Dumfries</v>
      </c>
      <c r="D612">
        <f t="shared" si="9"/>
        <v>18</v>
      </c>
      <c r="E612" t="s">
        <v>10</v>
      </c>
      <c r="F612" t="s">
        <v>11</v>
      </c>
      <c r="G612">
        <v>21789</v>
      </c>
    </row>
    <row r="613" spans="1:7" x14ac:dyDescent="0.3">
      <c r="A613" s="1">
        <v>44219</v>
      </c>
      <c r="B613" t="s">
        <v>27</v>
      </c>
      <c r="C613" t="str">
        <f>VLOOKUP(B613,[1]Store_Code!$A$2:$B$10,2,FALSE)</f>
        <v>Dumfries</v>
      </c>
      <c r="D613">
        <f t="shared" si="9"/>
        <v>9</v>
      </c>
      <c r="E613" t="s">
        <v>13</v>
      </c>
      <c r="F613" t="s">
        <v>11</v>
      </c>
      <c r="G613">
        <v>3344</v>
      </c>
    </row>
    <row r="614" spans="1:7" x14ac:dyDescent="0.3">
      <c r="A614" s="1">
        <v>44219</v>
      </c>
      <c r="B614" t="s">
        <v>28</v>
      </c>
      <c r="C614" t="str">
        <f>VLOOKUP(B614,[1]Store_Code!$A$2:$B$10,2,FALSE)</f>
        <v>Inverness</v>
      </c>
      <c r="D614">
        <f t="shared" si="9"/>
        <v>22</v>
      </c>
      <c r="E614" t="s">
        <v>8</v>
      </c>
      <c r="F614" t="s">
        <v>11</v>
      </c>
      <c r="G614">
        <v>10444</v>
      </c>
    </row>
    <row r="615" spans="1:7" x14ac:dyDescent="0.3">
      <c r="A615" s="1">
        <v>44219</v>
      </c>
      <c r="B615" t="s">
        <v>28</v>
      </c>
      <c r="C615" t="str">
        <f>VLOOKUP(B615,[1]Store_Code!$A$2:$B$10,2,FALSE)</f>
        <v>Inverness</v>
      </c>
      <c r="D615">
        <f t="shared" si="9"/>
        <v>20</v>
      </c>
      <c r="E615" t="s">
        <v>10</v>
      </c>
      <c r="F615" t="s">
        <v>11</v>
      </c>
      <c r="G615">
        <v>35501</v>
      </c>
    </row>
    <row r="616" spans="1:7" x14ac:dyDescent="0.3">
      <c r="A616" s="1">
        <v>44219</v>
      </c>
      <c r="B616" t="s">
        <v>28</v>
      </c>
      <c r="C616" t="str">
        <f>VLOOKUP(B616,[1]Store_Code!$A$2:$B$10,2,FALSE)</f>
        <v>Inverness</v>
      </c>
      <c r="D616">
        <f t="shared" si="9"/>
        <v>20</v>
      </c>
      <c r="E616" t="s">
        <v>13</v>
      </c>
      <c r="F616" t="s">
        <v>11</v>
      </c>
      <c r="G616">
        <v>5520</v>
      </c>
    </row>
    <row r="617" spans="1:7" x14ac:dyDescent="0.3">
      <c r="A617" s="1">
        <v>44219</v>
      </c>
      <c r="B617" t="s">
        <v>29</v>
      </c>
      <c r="C617" t="str">
        <f>VLOOKUP(B617,[1]Store_Code!$A$2:$B$10,2,FALSE)</f>
        <v>Stirling</v>
      </c>
      <c r="D617">
        <f t="shared" si="9"/>
        <v>22</v>
      </c>
      <c r="E617" t="s">
        <v>8</v>
      </c>
      <c r="F617" t="s">
        <v>11</v>
      </c>
      <c r="G617">
        <v>8490</v>
      </c>
    </row>
    <row r="618" spans="1:7" x14ac:dyDescent="0.3">
      <c r="A618" s="1">
        <v>44219</v>
      </c>
      <c r="B618" t="s">
        <v>29</v>
      </c>
      <c r="C618" t="str">
        <f>VLOOKUP(B618,[1]Store_Code!$A$2:$B$10,2,FALSE)</f>
        <v>Stirling</v>
      </c>
      <c r="D618">
        <f t="shared" si="9"/>
        <v>21</v>
      </c>
      <c r="E618" t="s">
        <v>10</v>
      </c>
      <c r="F618" t="s">
        <v>11</v>
      </c>
      <c r="G618">
        <v>28598</v>
      </c>
    </row>
    <row r="619" spans="1:7" x14ac:dyDescent="0.3">
      <c r="A619" s="1">
        <v>44219</v>
      </c>
      <c r="B619" t="s">
        <v>29</v>
      </c>
      <c r="C619" t="str">
        <f>VLOOKUP(B619,[1]Store_Code!$A$2:$B$10,2,FALSE)</f>
        <v>Stirling</v>
      </c>
      <c r="D619">
        <f t="shared" si="9"/>
        <v>15.7</v>
      </c>
      <c r="E619" t="s">
        <v>13</v>
      </c>
      <c r="F619" t="s">
        <v>11</v>
      </c>
      <c r="G619">
        <v>5534</v>
      </c>
    </row>
    <row r="620" spans="1:7" x14ac:dyDescent="0.3">
      <c r="A620" s="1">
        <v>44219</v>
      </c>
      <c r="B620" t="s">
        <v>30</v>
      </c>
      <c r="C620" t="str">
        <f>VLOOKUP(B620,[1]Store_Code!$A$2:$B$10,2,FALSE)</f>
        <v>Edinburgh</v>
      </c>
      <c r="D620">
        <f t="shared" si="9"/>
        <v>29</v>
      </c>
      <c r="E620" t="s">
        <v>8</v>
      </c>
      <c r="F620" t="s">
        <v>11</v>
      </c>
      <c r="G620">
        <v>15366</v>
      </c>
    </row>
    <row r="621" spans="1:7" x14ac:dyDescent="0.3">
      <c r="A621" s="1">
        <v>44219</v>
      </c>
      <c r="B621" t="s">
        <v>30</v>
      </c>
      <c r="C621" t="str">
        <f>VLOOKUP(B621,[1]Store_Code!$A$2:$B$10,2,FALSE)</f>
        <v>Edinburgh</v>
      </c>
      <c r="D621">
        <f t="shared" si="9"/>
        <v>39</v>
      </c>
      <c r="E621" t="s">
        <v>10</v>
      </c>
      <c r="F621" t="s">
        <v>11</v>
      </c>
      <c r="G621">
        <v>61281</v>
      </c>
    </row>
    <row r="622" spans="1:7" x14ac:dyDescent="0.3">
      <c r="A622" s="1">
        <v>44219</v>
      </c>
      <c r="B622" t="s">
        <v>30</v>
      </c>
      <c r="C622" t="str">
        <f>VLOOKUP(B622,[1]Store_Code!$A$2:$B$10,2,FALSE)</f>
        <v>Edinburgh</v>
      </c>
      <c r="D622">
        <f t="shared" si="9"/>
        <v>24</v>
      </c>
      <c r="E622" t="s">
        <v>13</v>
      </c>
      <c r="F622" t="s">
        <v>11</v>
      </c>
      <c r="G622">
        <v>8299</v>
      </c>
    </row>
    <row r="623" spans="1:7" x14ac:dyDescent="0.3">
      <c r="A623" s="1">
        <v>44220</v>
      </c>
      <c r="B623" t="s">
        <v>7</v>
      </c>
      <c r="C623" t="str">
        <f>VLOOKUP(B623,[1]Store_Code!$A$2:$B$10,2,FALSE)</f>
        <v>Perth</v>
      </c>
      <c r="D623">
        <f t="shared" si="9"/>
        <v>18</v>
      </c>
      <c r="E623" t="s">
        <v>8</v>
      </c>
      <c r="F623" t="s">
        <v>11</v>
      </c>
      <c r="G623">
        <v>6236</v>
      </c>
    </row>
    <row r="624" spans="1:7" x14ac:dyDescent="0.3">
      <c r="A624" s="1">
        <v>44220</v>
      </c>
      <c r="B624" t="s">
        <v>7</v>
      </c>
      <c r="C624" t="str">
        <f>VLOOKUP(B624,[1]Store_Code!$A$2:$B$10,2,FALSE)</f>
        <v>Perth</v>
      </c>
      <c r="D624">
        <f t="shared" si="9"/>
        <v>19</v>
      </c>
      <c r="E624" t="s">
        <v>10</v>
      </c>
      <c r="F624" t="s">
        <v>11</v>
      </c>
      <c r="G624">
        <v>25903</v>
      </c>
    </row>
    <row r="625" spans="1:7" x14ac:dyDescent="0.3">
      <c r="A625" s="1">
        <v>44220</v>
      </c>
      <c r="B625" t="s">
        <v>7</v>
      </c>
      <c r="C625" t="str">
        <f>VLOOKUP(B625,[1]Store_Code!$A$2:$B$10,2,FALSE)</f>
        <v>Perth</v>
      </c>
      <c r="D625">
        <f t="shared" si="9"/>
        <v>13</v>
      </c>
      <c r="E625" t="s">
        <v>13</v>
      </c>
      <c r="F625" t="s">
        <v>11</v>
      </c>
      <c r="G625">
        <v>6621</v>
      </c>
    </row>
    <row r="626" spans="1:7" x14ac:dyDescent="0.3">
      <c r="A626" s="1">
        <v>44220</v>
      </c>
      <c r="B626" t="s">
        <v>15</v>
      </c>
      <c r="C626" t="str">
        <f>VLOOKUP(B626,[1]Store_Code!$A$2:$B$10,2,FALSE)</f>
        <v>Aberdeen</v>
      </c>
      <c r="D626">
        <f t="shared" si="9"/>
        <v>24</v>
      </c>
      <c r="E626" t="s">
        <v>8</v>
      </c>
      <c r="F626" t="s">
        <v>11</v>
      </c>
      <c r="G626">
        <v>10143</v>
      </c>
    </row>
    <row r="627" spans="1:7" x14ac:dyDescent="0.3">
      <c r="A627" s="1">
        <v>44220</v>
      </c>
      <c r="B627" t="s">
        <v>15</v>
      </c>
      <c r="C627" t="str">
        <f>VLOOKUP(B627,[1]Store_Code!$A$2:$B$10,2,FALSE)</f>
        <v>Aberdeen</v>
      </c>
      <c r="D627">
        <f t="shared" si="9"/>
        <v>28</v>
      </c>
      <c r="E627" t="s">
        <v>10</v>
      </c>
      <c r="F627" t="s">
        <v>11</v>
      </c>
      <c r="G627">
        <v>40773</v>
      </c>
    </row>
    <row r="628" spans="1:7" x14ac:dyDescent="0.3">
      <c r="A628" s="1">
        <v>44220</v>
      </c>
      <c r="B628" t="s">
        <v>15</v>
      </c>
      <c r="C628" t="str">
        <f>VLOOKUP(B628,[1]Store_Code!$A$2:$B$10,2,FALSE)</f>
        <v>Aberdeen</v>
      </c>
      <c r="D628">
        <f t="shared" si="9"/>
        <v>16</v>
      </c>
      <c r="E628" t="s">
        <v>13</v>
      </c>
      <c r="F628" t="s">
        <v>11</v>
      </c>
      <c r="G628">
        <v>7848</v>
      </c>
    </row>
    <row r="629" spans="1:7" x14ac:dyDescent="0.3">
      <c r="A629" s="1">
        <v>44220</v>
      </c>
      <c r="B629" t="s">
        <v>19</v>
      </c>
      <c r="C629" t="str">
        <f>VLOOKUP(B629,[1]Store_Code!$A$2:$B$10,2,FALSE)</f>
        <v>St Andrews</v>
      </c>
      <c r="D629">
        <f t="shared" si="9"/>
        <v>15</v>
      </c>
      <c r="E629" t="s">
        <v>8</v>
      </c>
      <c r="F629" t="s">
        <v>11</v>
      </c>
      <c r="G629">
        <v>5243</v>
      </c>
    </row>
    <row r="630" spans="1:7" x14ac:dyDescent="0.3">
      <c r="A630" s="1">
        <v>44220</v>
      </c>
      <c r="B630" t="s">
        <v>19</v>
      </c>
      <c r="C630" t="str">
        <f>VLOOKUP(B630,[1]Store_Code!$A$2:$B$10,2,FALSE)</f>
        <v>St Andrews</v>
      </c>
      <c r="D630">
        <f t="shared" si="9"/>
        <v>19</v>
      </c>
      <c r="E630" t="s">
        <v>10</v>
      </c>
      <c r="F630" t="s">
        <v>11</v>
      </c>
      <c r="G630">
        <v>20550</v>
      </c>
    </row>
    <row r="631" spans="1:7" x14ac:dyDescent="0.3">
      <c r="A631" s="1">
        <v>44220</v>
      </c>
      <c r="B631" t="s">
        <v>19</v>
      </c>
      <c r="C631" t="str">
        <f>VLOOKUP(B631,[1]Store_Code!$A$2:$B$10,2,FALSE)</f>
        <v>St Andrews</v>
      </c>
      <c r="D631">
        <f t="shared" si="9"/>
        <v>10</v>
      </c>
      <c r="E631" t="s">
        <v>13</v>
      </c>
      <c r="F631" t="s">
        <v>11</v>
      </c>
      <c r="G631">
        <v>5439</v>
      </c>
    </row>
    <row r="632" spans="1:7" x14ac:dyDescent="0.3">
      <c r="A632" s="1">
        <v>44220</v>
      </c>
      <c r="B632" t="s">
        <v>23</v>
      </c>
      <c r="C632" t="str">
        <f>VLOOKUP(B632,[1]Store_Code!$A$2:$B$10,2,FALSE)</f>
        <v>Dundee</v>
      </c>
      <c r="D632">
        <f t="shared" si="9"/>
        <v>23</v>
      </c>
      <c r="E632" t="s">
        <v>8</v>
      </c>
      <c r="F632" t="s">
        <v>11</v>
      </c>
      <c r="G632">
        <v>11359</v>
      </c>
    </row>
    <row r="633" spans="1:7" x14ac:dyDescent="0.3">
      <c r="A633" s="1">
        <v>44220</v>
      </c>
      <c r="B633" t="s">
        <v>23</v>
      </c>
      <c r="C633" t="str">
        <f>VLOOKUP(B633,[1]Store_Code!$A$2:$B$10,2,FALSE)</f>
        <v>Dundee</v>
      </c>
      <c r="D633">
        <f t="shared" si="9"/>
        <v>30</v>
      </c>
      <c r="E633" t="s">
        <v>10</v>
      </c>
      <c r="F633" t="s">
        <v>11</v>
      </c>
      <c r="G633">
        <v>39317</v>
      </c>
    </row>
    <row r="634" spans="1:7" x14ac:dyDescent="0.3">
      <c r="A634" s="1">
        <v>44220</v>
      </c>
      <c r="B634" t="s">
        <v>23</v>
      </c>
      <c r="C634" t="str">
        <f>VLOOKUP(B634,[1]Store_Code!$A$2:$B$10,2,FALSE)</f>
        <v>Dundee</v>
      </c>
      <c r="D634">
        <f t="shared" si="9"/>
        <v>22</v>
      </c>
      <c r="E634" t="s">
        <v>13</v>
      </c>
      <c r="F634" t="s">
        <v>11</v>
      </c>
      <c r="G634">
        <v>7820</v>
      </c>
    </row>
    <row r="635" spans="1:7" x14ac:dyDescent="0.3">
      <c r="A635" s="1">
        <v>44220</v>
      </c>
      <c r="B635" t="s">
        <v>26</v>
      </c>
      <c r="C635" t="str">
        <f>VLOOKUP(B635,[1]Store_Code!$A$2:$B$10,2,FALSE)</f>
        <v>Glasgow</v>
      </c>
      <c r="D635">
        <f t="shared" si="9"/>
        <v>31</v>
      </c>
      <c r="E635" t="s">
        <v>8</v>
      </c>
      <c r="F635" t="s">
        <v>11</v>
      </c>
      <c r="G635">
        <v>21522</v>
      </c>
    </row>
    <row r="636" spans="1:7" x14ac:dyDescent="0.3">
      <c r="A636" s="1">
        <v>44220</v>
      </c>
      <c r="B636" t="s">
        <v>26</v>
      </c>
      <c r="C636" t="str">
        <f>VLOOKUP(B636,[1]Store_Code!$A$2:$B$10,2,FALSE)</f>
        <v>Glasgow</v>
      </c>
      <c r="D636">
        <f t="shared" si="9"/>
        <v>44</v>
      </c>
      <c r="E636" t="s">
        <v>10</v>
      </c>
      <c r="F636" t="s">
        <v>11</v>
      </c>
      <c r="G636">
        <v>92473</v>
      </c>
    </row>
    <row r="637" spans="1:7" x14ac:dyDescent="0.3">
      <c r="A637" s="1">
        <v>44220</v>
      </c>
      <c r="B637" t="s">
        <v>26</v>
      </c>
      <c r="C637" t="str">
        <f>VLOOKUP(B637,[1]Store_Code!$A$2:$B$10,2,FALSE)</f>
        <v>Glasgow</v>
      </c>
      <c r="D637">
        <f t="shared" si="9"/>
        <v>26</v>
      </c>
      <c r="E637" t="s">
        <v>13</v>
      </c>
      <c r="F637" t="s">
        <v>11</v>
      </c>
      <c r="G637">
        <v>11570</v>
      </c>
    </row>
    <row r="638" spans="1:7" x14ac:dyDescent="0.3">
      <c r="A638" s="1">
        <v>44220</v>
      </c>
      <c r="B638" t="s">
        <v>27</v>
      </c>
      <c r="C638" t="str">
        <f>VLOOKUP(B638,[1]Store_Code!$A$2:$B$10,2,FALSE)</f>
        <v>Dumfries</v>
      </c>
      <c r="D638">
        <f t="shared" si="9"/>
        <v>13</v>
      </c>
      <c r="E638" t="s">
        <v>8</v>
      </c>
      <c r="F638" t="s">
        <v>11</v>
      </c>
      <c r="G638">
        <v>7405</v>
      </c>
    </row>
    <row r="639" spans="1:7" x14ac:dyDescent="0.3">
      <c r="A639" s="1">
        <v>44220</v>
      </c>
      <c r="B639" t="s">
        <v>27</v>
      </c>
      <c r="C639" t="str">
        <f>VLOOKUP(B639,[1]Store_Code!$A$2:$B$10,2,FALSE)</f>
        <v>Dumfries</v>
      </c>
      <c r="D639">
        <f t="shared" si="9"/>
        <v>18</v>
      </c>
      <c r="E639" t="s">
        <v>10</v>
      </c>
      <c r="F639" t="s">
        <v>11</v>
      </c>
      <c r="G639">
        <v>20969</v>
      </c>
    </row>
    <row r="640" spans="1:7" x14ac:dyDescent="0.3">
      <c r="A640" s="1">
        <v>44220</v>
      </c>
      <c r="B640" t="s">
        <v>27</v>
      </c>
      <c r="C640" t="str">
        <f>VLOOKUP(B640,[1]Store_Code!$A$2:$B$10,2,FALSE)</f>
        <v>Dumfries</v>
      </c>
      <c r="D640">
        <f t="shared" si="9"/>
        <v>9</v>
      </c>
      <c r="E640" t="s">
        <v>13</v>
      </c>
      <c r="F640" t="s">
        <v>11</v>
      </c>
      <c r="G640">
        <v>3431</v>
      </c>
    </row>
    <row r="641" spans="1:7" x14ac:dyDescent="0.3">
      <c r="A641" s="1">
        <v>44220</v>
      </c>
      <c r="B641" t="s">
        <v>28</v>
      </c>
      <c r="C641" t="str">
        <f>VLOOKUP(B641,[1]Store_Code!$A$2:$B$10,2,FALSE)</f>
        <v>Inverness</v>
      </c>
      <c r="D641">
        <f t="shared" si="9"/>
        <v>22</v>
      </c>
      <c r="E641" t="s">
        <v>8</v>
      </c>
      <c r="F641" t="s">
        <v>11</v>
      </c>
      <c r="G641">
        <v>9593</v>
      </c>
    </row>
    <row r="642" spans="1:7" x14ac:dyDescent="0.3">
      <c r="A642" s="1">
        <v>44220</v>
      </c>
      <c r="B642" t="s">
        <v>28</v>
      </c>
      <c r="C642" t="str">
        <f>VLOOKUP(B642,[1]Store_Code!$A$2:$B$10,2,FALSE)</f>
        <v>Inverness</v>
      </c>
      <c r="D642">
        <f t="shared" ref="D642:D705" si="10">INDEX($I$4:$K$12,MATCH(C642,$H$4:$H$12,0),MATCH(E642,I$3:K$3,0))</f>
        <v>20</v>
      </c>
      <c r="E642" t="s">
        <v>10</v>
      </c>
      <c r="F642" t="s">
        <v>11</v>
      </c>
      <c r="G642">
        <v>34165</v>
      </c>
    </row>
    <row r="643" spans="1:7" x14ac:dyDescent="0.3">
      <c r="A643" s="1">
        <v>44220</v>
      </c>
      <c r="B643" t="s">
        <v>28</v>
      </c>
      <c r="C643" t="str">
        <f>VLOOKUP(B643,[1]Store_Code!$A$2:$B$10,2,FALSE)</f>
        <v>Inverness</v>
      </c>
      <c r="D643">
        <f t="shared" si="10"/>
        <v>20</v>
      </c>
      <c r="E643" t="s">
        <v>13</v>
      </c>
      <c r="F643" t="s">
        <v>11</v>
      </c>
      <c r="G643">
        <v>5662</v>
      </c>
    </row>
    <row r="644" spans="1:7" x14ac:dyDescent="0.3">
      <c r="A644" s="1">
        <v>44220</v>
      </c>
      <c r="B644" t="s">
        <v>29</v>
      </c>
      <c r="C644" t="str">
        <f>VLOOKUP(B644,[1]Store_Code!$A$2:$B$10,2,FALSE)</f>
        <v>Stirling</v>
      </c>
      <c r="D644">
        <f t="shared" si="10"/>
        <v>22</v>
      </c>
      <c r="E644" t="s">
        <v>8</v>
      </c>
      <c r="F644" t="s">
        <v>11</v>
      </c>
      <c r="G644">
        <v>7791</v>
      </c>
    </row>
    <row r="645" spans="1:7" x14ac:dyDescent="0.3">
      <c r="A645" s="1">
        <v>44220</v>
      </c>
      <c r="B645" t="s">
        <v>29</v>
      </c>
      <c r="C645" t="str">
        <f>VLOOKUP(B645,[1]Store_Code!$A$2:$B$10,2,FALSE)</f>
        <v>Stirling</v>
      </c>
      <c r="D645">
        <f t="shared" si="10"/>
        <v>21</v>
      </c>
      <c r="E645" t="s">
        <v>10</v>
      </c>
      <c r="F645" t="s">
        <v>11</v>
      </c>
      <c r="G645">
        <v>27522</v>
      </c>
    </row>
    <row r="646" spans="1:7" x14ac:dyDescent="0.3">
      <c r="A646" s="1">
        <v>44220</v>
      </c>
      <c r="B646" t="s">
        <v>29</v>
      </c>
      <c r="C646" t="str">
        <f>VLOOKUP(B646,[1]Store_Code!$A$2:$B$10,2,FALSE)</f>
        <v>Stirling</v>
      </c>
      <c r="D646">
        <f t="shared" si="10"/>
        <v>15.7</v>
      </c>
      <c r="E646" t="s">
        <v>13</v>
      </c>
      <c r="F646" t="s">
        <v>11</v>
      </c>
      <c r="G646">
        <v>5675</v>
      </c>
    </row>
    <row r="647" spans="1:7" x14ac:dyDescent="0.3">
      <c r="A647" s="1">
        <v>44220</v>
      </c>
      <c r="B647" t="s">
        <v>30</v>
      </c>
      <c r="C647" t="str">
        <f>VLOOKUP(B647,[1]Store_Code!$A$2:$B$10,2,FALSE)</f>
        <v>Edinburgh</v>
      </c>
      <c r="D647">
        <f t="shared" si="10"/>
        <v>29</v>
      </c>
      <c r="E647" t="s">
        <v>8</v>
      </c>
      <c r="F647" t="s">
        <v>11</v>
      </c>
      <c r="G647">
        <v>14199</v>
      </c>
    </row>
    <row r="648" spans="1:7" x14ac:dyDescent="0.3">
      <c r="A648" s="1">
        <v>44220</v>
      </c>
      <c r="B648" t="s">
        <v>30</v>
      </c>
      <c r="C648" t="str">
        <f>VLOOKUP(B648,[1]Store_Code!$A$2:$B$10,2,FALSE)</f>
        <v>Edinburgh</v>
      </c>
      <c r="D648">
        <f t="shared" si="10"/>
        <v>39</v>
      </c>
      <c r="E648" t="s">
        <v>10</v>
      </c>
      <c r="F648" t="s">
        <v>11</v>
      </c>
      <c r="G648">
        <v>58975</v>
      </c>
    </row>
    <row r="649" spans="1:7" x14ac:dyDescent="0.3">
      <c r="A649" s="1">
        <v>44220</v>
      </c>
      <c r="B649" t="s">
        <v>30</v>
      </c>
      <c r="C649" t="str">
        <f>VLOOKUP(B649,[1]Store_Code!$A$2:$B$10,2,FALSE)</f>
        <v>Edinburgh</v>
      </c>
      <c r="D649">
        <f t="shared" si="10"/>
        <v>24</v>
      </c>
      <c r="E649" t="s">
        <v>13</v>
      </c>
      <c r="F649" t="s">
        <v>11</v>
      </c>
      <c r="G649">
        <v>8514</v>
      </c>
    </row>
    <row r="650" spans="1:7" x14ac:dyDescent="0.3">
      <c r="A650" s="1">
        <v>44221</v>
      </c>
      <c r="B650" t="s">
        <v>7</v>
      </c>
      <c r="C650" t="str">
        <f>VLOOKUP(B650,[1]Store_Code!$A$2:$B$10,2,FALSE)</f>
        <v>Perth</v>
      </c>
      <c r="D650">
        <f t="shared" si="10"/>
        <v>18</v>
      </c>
      <c r="E650" t="s">
        <v>8</v>
      </c>
      <c r="F650" t="s">
        <v>11</v>
      </c>
      <c r="G650">
        <v>6401</v>
      </c>
    </row>
    <row r="651" spans="1:7" x14ac:dyDescent="0.3">
      <c r="A651" s="1">
        <v>44221</v>
      </c>
      <c r="B651" t="s">
        <v>7</v>
      </c>
      <c r="C651" t="str">
        <f>VLOOKUP(B651,[1]Store_Code!$A$2:$B$10,2,FALSE)</f>
        <v>Perth</v>
      </c>
      <c r="D651">
        <f t="shared" si="10"/>
        <v>19</v>
      </c>
      <c r="E651" t="s">
        <v>10</v>
      </c>
      <c r="F651" t="s">
        <v>11</v>
      </c>
      <c r="G651">
        <v>24486</v>
      </c>
    </row>
    <row r="652" spans="1:7" x14ac:dyDescent="0.3">
      <c r="A652" s="1">
        <v>44221</v>
      </c>
      <c r="B652" t="s">
        <v>7</v>
      </c>
      <c r="C652" t="str">
        <f>VLOOKUP(B652,[1]Store_Code!$A$2:$B$10,2,FALSE)</f>
        <v>Perth</v>
      </c>
      <c r="D652">
        <f t="shared" si="10"/>
        <v>13</v>
      </c>
      <c r="E652" t="s">
        <v>13</v>
      </c>
      <c r="F652" t="s">
        <v>11</v>
      </c>
      <c r="G652">
        <v>6015</v>
      </c>
    </row>
    <row r="653" spans="1:7" x14ac:dyDescent="0.3">
      <c r="A653" s="1">
        <v>44221</v>
      </c>
      <c r="B653" t="s">
        <v>15</v>
      </c>
      <c r="C653" t="str">
        <f>VLOOKUP(B653,[1]Store_Code!$A$2:$B$10,2,FALSE)</f>
        <v>Aberdeen</v>
      </c>
      <c r="D653">
        <f t="shared" si="10"/>
        <v>24</v>
      </c>
      <c r="E653" t="s">
        <v>8</v>
      </c>
      <c r="F653" t="s">
        <v>11</v>
      </c>
      <c r="G653">
        <v>10412</v>
      </c>
    </row>
    <row r="654" spans="1:7" x14ac:dyDescent="0.3">
      <c r="A654" s="1">
        <v>44221</v>
      </c>
      <c r="B654" t="s">
        <v>15</v>
      </c>
      <c r="C654" t="str">
        <f>VLOOKUP(B654,[1]Store_Code!$A$2:$B$10,2,FALSE)</f>
        <v>Aberdeen</v>
      </c>
      <c r="D654">
        <f t="shared" si="10"/>
        <v>28</v>
      </c>
      <c r="E654" t="s">
        <v>10</v>
      </c>
      <c r="F654" t="s">
        <v>11</v>
      </c>
      <c r="G654">
        <v>38543</v>
      </c>
    </row>
    <row r="655" spans="1:7" x14ac:dyDescent="0.3">
      <c r="A655" s="1">
        <v>44221</v>
      </c>
      <c r="B655" t="s">
        <v>15</v>
      </c>
      <c r="C655" t="str">
        <f>VLOOKUP(B655,[1]Store_Code!$A$2:$B$10,2,FALSE)</f>
        <v>Aberdeen</v>
      </c>
      <c r="D655">
        <f t="shared" si="10"/>
        <v>16</v>
      </c>
      <c r="E655" t="s">
        <v>13</v>
      </c>
      <c r="F655" t="s">
        <v>11</v>
      </c>
      <c r="G655">
        <v>7128</v>
      </c>
    </row>
    <row r="656" spans="1:7" x14ac:dyDescent="0.3">
      <c r="A656" s="1">
        <v>44221</v>
      </c>
      <c r="B656" t="s">
        <v>19</v>
      </c>
      <c r="C656" t="str">
        <f>VLOOKUP(B656,[1]Store_Code!$A$2:$B$10,2,FALSE)</f>
        <v>St Andrews</v>
      </c>
      <c r="D656">
        <f t="shared" si="10"/>
        <v>15</v>
      </c>
      <c r="E656" t="s">
        <v>8</v>
      </c>
      <c r="F656" t="s">
        <v>11</v>
      </c>
      <c r="G656">
        <v>5396</v>
      </c>
    </row>
    <row r="657" spans="1:7" x14ac:dyDescent="0.3">
      <c r="A657" s="1">
        <v>44221</v>
      </c>
      <c r="B657" t="s">
        <v>19</v>
      </c>
      <c r="C657" t="str">
        <f>VLOOKUP(B657,[1]Store_Code!$A$2:$B$10,2,FALSE)</f>
        <v>St Andrews</v>
      </c>
      <c r="D657">
        <f t="shared" si="10"/>
        <v>19</v>
      </c>
      <c r="E657" t="s">
        <v>10</v>
      </c>
      <c r="F657" t="s">
        <v>11</v>
      </c>
      <c r="G657">
        <v>19426</v>
      </c>
    </row>
    <row r="658" spans="1:7" x14ac:dyDescent="0.3">
      <c r="A658" s="1">
        <v>44221</v>
      </c>
      <c r="B658" t="s">
        <v>19</v>
      </c>
      <c r="C658" t="str">
        <f>VLOOKUP(B658,[1]Store_Code!$A$2:$B$10,2,FALSE)</f>
        <v>St Andrews</v>
      </c>
      <c r="D658">
        <f t="shared" si="10"/>
        <v>10</v>
      </c>
      <c r="E658" t="s">
        <v>13</v>
      </c>
      <c r="F658" t="s">
        <v>11</v>
      </c>
      <c r="G658">
        <v>4940</v>
      </c>
    </row>
    <row r="659" spans="1:7" x14ac:dyDescent="0.3">
      <c r="A659" s="1">
        <v>44221</v>
      </c>
      <c r="B659" t="s">
        <v>23</v>
      </c>
      <c r="C659" t="str">
        <f>VLOOKUP(B659,[1]Store_Code!$A$2:$B$10,2,FALSE)</f>
        <v>Dundee</v>
      </c>
      <c r="D659">
        <f t="shared" si="10"/>
        <v>23</v>
      </c>
      <c r="E659" t="s">
        <v>8</v>
      </c>
      <c r="F659" t="s">
        <v>11</v>
      </c>
      <c r="G659">
        <v>11660</v>
      </c>
    </row>
    <row r="660" spans="1:7" x14ac:dyDescent="0.3">
      <c r="A660" s="1">
        <v>44221</v>
      </c>
      <c r="B660" t="s">
        <v>23</v>
      </c>
      <c r="C660" t="str">
        <f>VLOOKUP(B660,[1]Store_Code!$A$2:$B$10,2,FALSE)</f>
        <v>Dundee</v>
      </c>
      <c r="D660">
        <f t="shared" si="10"/>
        <v>30</v>
      </c>
      <c r="E660" t="s">
        <v>10</v>
      </c>
      <c r="F660" t="s">
        <v>11</v>
      </c>
      <c r="G660">
        <v>37166</v>
      </c>
    </row>
    <row r="661" spans="1:7" x14ac:dyDescent="0.3">
      <c r="A661" s="1">
        <v>44221</v>
      </c>
      <c r="B661" t="s">
        <v>23</v>
      </c>
      <c r="C661" t="str">
        <f>VLOOKUP(B661,[1]Store_Code!$A$2:$B$10,2,FALSE)</f>
        <v>Dundee</v>
      </c>
      <c r="D661">
        <f t="shared" si="10"/>
        <v>22</v>
      </c>
      <c r="E661" t="s">
        <v>13</v>
      </c>
      <c r="F661" t="s">
        <v>11</v>
      </c>
      <c r="G661">
        <v>7102</v>
      </c>
    </row>
    <row r="662" spans="1:7" x14ac:dyDescent="0.3">
      <c r="A662" s="1">
        <v>44221</v>
      </c>
      <c r="B662" t="s">
        <v>26</v>
      </c>
      <c r="C662" t="str">
        <f>VLOOKUP(B662,[1]Store_Code!$A$2:$B$10,2,FALSE)</f>
        <v>Glasgow</v>
      </c>
      <c r="D662">
        <f t="shared" si="10"/>
        <v>31</v>
      </c>
      <c r="E662" t="s">
        <v>8</v>
      </c>
      <c r="F662" t="s">
        <v>11</v>
      </c>
      <c r="G662">
        <v>22092</v>
      </c>
    </row>
    <row r="663" spans="1:7" x14ac:dyDescent="0.3">
      <c r="A663" s="1">
        <v>44221</v>
      </c>
      <c r="B663" t="s">
        <v>26</v>
      </c>
      <c r="C663" t="str">
        <f>VLOOKUP(B663,[1]Store_Code!$A$2:$B$10,2,FALSE)</f>
        <v>Glasgow</v>
      </c>
      <c r="D663">
        <f t="shared" si="10"/>
        <v>44</v>
      </c>
      <c r="E663" t="s">
        <v>10</v>
      </c>
      <c r="F663" t="s">
        <v>11</v>
      </c>
      <c r="G663">
        <v>87415</v>
      </c>
    </row>
    <row r="664" spans="1:7" x14ac:dyDescent="0.3">
      <c r="A664" s="1">
        <v>44221</v>
      </c>
      <c r="B664" t="s">
        <v>26</v>
      </c>
      <c r="C664" t="str">
        <f>VLOOKUP(B664,[1]Store_Code!$A$2:$B$10,2,FALSE)</f>
        <v>Glasgow</v>
      </c>
      <c r="D664">
        <f t="shared" si="10"/>
        <v>26</v>
      </c>
      <c r="E664" t="s">
        <v>13</v>
      </c>
      <c r="F664" t="s">
        <v>11</v>
      </c>
      <c r="G664">
        <v>10508</v>
      </c>
    </row>
    <row r="665" spans="1:7" x14ac:dyDescent="0.3">
      <c r="A665" s="1">
        <v>44221</v>
      </c>
      <c r="B665" t="s">
        <v>27</v>
      </c>
      <c r="C665" t="str">
        <f>VLOOKUP(B665,[1]Store_Code!$A$2:$B$10,2,FALSE)</f>
        <v>Dumfries</v>
      </c>
      <c r="D665">
        <f t="shared" si="10"/>
        <v>13</v>
      </c>
      <c r="E665" t="s">
        <v>8</v>
      </c>
      <c r="F665" t="s">
        <v>11</v>
      </c>
      <c r="G665">
        <v>7600</v>
      </c>
    </row>
    <row r="666" spans="1:7" x14ac:dyDescent="0.3">
      <c r="A666" s="1">
        <v>44221</v>
      </c>
      <c r="B666" t="s">
        <v>27</v>
      </c>
      <c r="C666" t="str">
        <f>VLOOKUP(B666,[1]Store_Code!$A$2:$B$10,2,FALSE)</f>
        <v>Dumfries</v>
      </c>
      <c r="D666">
        <f t="shared" si="10"/>
        <v>18</v>
      </c>
      <c r="E666" t="s">
        <v>10</v>
      </c>
      <c r="F666" t="s">
        <v>11</v>
      </c>
      <c r="G666">
        <v>19822</v>
      </c>
    </row>
    <row r="667" spans="1:7" x14ac:dyDescent="0.3">
      <c r="A667" s="1">
        <v>44221</v>
      </c>
      <c r="B667" t="s">
        <v>27</v>
      </c>
      <c r="C667" t="str">
        <f>VLOOKUP(B667,[1]Store_Code!$A$2:$B$10,2,FALSE)</f>
        <v>Dumfries</v>
      </c>
      <c r="D667">
        <f t="shared" si="10"/>
        <v>9</v>
      </c>
      <c r="E667" t="s">
        <v>13</v>
      </c>
      <c r="F667" t="s">
        <v>11</v>
      </c>
      <c r="G667">
        <v>3116</v>
      </c>
    </row>
    <row r="668" spans="1:7" x14ac:dyDescent="0.3">
      <c r="A668" s="1">
        <v>44221</v>
      </c>
      <c r="B668" t="s">
        <v>28</v>
      </c>
      <c r="C668" t="str">
        <f>VLOOKUP(B668,[1]Store_Code!$A$2:$B$10,2,FALSE)</f>
        <v>Inverness</v>
      </c>
      <c r="D668">
        <f t="shared" si="10"/>
        <v>22</v>
      </c>
      <c r="E668" t="s">
        <v>8</v>
      </c>
      <c r="F668" t="s">
        <v>11</v>
      </c>
      <c r="G668">
        <v>9867</v>
      </c>
    </row>
    <row r="669" spans="1:7" x14ac:dyDescent="0.3">
      <c r="A669" s="1">
        <v>44221</v>
      </c>
      <c r="B669" t="s">
        <v>28</v>
      </c>
      <c r="C669" t="str">
        <f>VLOOKUP(B669,[1]Store_Code!$A$2:$B$10,2,FALSE)</f>
        <v>Inverness</v>
      </c>
      <c r="D669">
        <f t="shared" si="10"/>
        <v>20</v>
      </c>
      <c r="E669" t="s">
        <v>10</v>
      </c>
      <c r="F669" t="s">
        <v>11</v>
      </c>
      <c r="G669">
        <v>32296</v>
      </c>
    </row>
    <row r="670" spans="1:7" x14ac:dyDescent="0.3">
      <c r="A670" s="1">
        <v>44221</v>
      </c>
      <c r="B670" t="s">
        <v>28</v>
      </c>
      <c r="C670" t="str">
        <f>VLOOKUP(B670,[1]Store_Code!$A$2:$B$10,2,FALSE)</f>
        <v>Inverness</v>
      </c>
      <c r="D670">
        <f t="shared" si="10"/>
        <v>20</v>
      </c>
      <c r="E670" t="s">
        <v>13</v>
      </c>
      <c r="F670" t="s">
        <v>11</v>
      </c>
      <c r="G670">
        <v>5143</v>
      </c>
    </row>
    <row r="671" spans="1:7" x14ac:dyDescent="0.3">
      <c r="A671" s="1">
        <v>44221</v>
      </c>
      <c r="B671" t="s">
        <v>29</v>
      </c>
      <c r="C671" t="str">
        <f>VLOOKUP(B671,[1]Store_Code!$A$2:$B$10,2,FALSE)</f>
        <v>Stirling</v>
      </c>
      <c r="D671">
        <f t="shared" si="10"/>
        <v>22</v>
      </c>
      <c r="E671" t="s">
        <v>8</v>
      </c>
      <c r="F671" t="s">
        <v>11</v>
      </c>
      <c r="G671">
        <v>8017</v>
      </c>
    </row>
    <row r="672" spans="1:7" x14ac:dyDescent="0.3">
      <c r="A672" s="1">
        <v>44221</v>
      </c>
      <c r="B672" t="s">
        <v>29</v>
      </c>
      <c r="C672" t="str">
        <f>VLOOKUP(B672,[1]Store_Code!$A$2:$B$10,2,FALSE)</f>
        <v>Stirling</v>
      </c>
      <c r="D672">
        <f t="shared" si="10"/>
        <v>21</v>
      </c>
      <c r="E672" t="s">
        <v>10</v>
      </c>
      <c r="F672" t="s">
        <v>11</v>
      </c>
      <c r="G672">
        <v>26016</v>
      </c>
    </row>
    <row r="673" spans="1:7" x14ac:dyDescent="0.3">
      <c r="A673" s="1">
        <v>44221</v>
      </c>
      <c r="B673" t="s">
        <v>29</v>
      </c>
      <c r="C673" t="str">
        <f>VLOOKUP(B673,[1]Store_Code!$A$2:$B$10,2,FALSE)</f>
        <v>Stirling</v>
      </c>
      <c r="D673">
        <f t="shared" si="10"/>
        <v>15.7</v>
      </c>
      <c r="E673" t="s">
        <v>13</v>
      </c>
      <c r="F673" t="s">
        <v>11</v>
      </c>
      <c r="G673">
        <v>5156</v>
      </c>
    </row>
    <row r="674" spans="1:7" x14ac:dyDescent="0.3">
      <c r="A674" s="1">
        <v>44221</v>
      </c>
      <c r="B674" t="s">
        <v>30</v>
      </c>
      <c r="C674" t="str">
        <f>VLOOKUP(B674,[1]Store_Code!$A$2:$B$10,2,FALSE)</f>
        <v>Edinburgh</v>
      </c>
      <c r="D674">
        <f t="shared" si="10"/>
        <v>29</v>
      </c>
      <c r="E674" t="s">
        <v>8</v>
      </c>
      <c r="F674" t="s">
        <v>11</v>
      </c>
      <c r="G674">
        <v>14575</v>
      </c>
    </row>
    <row r="675" spans="1:7" x14ac:dyDescent="0.3">
      <c r="A675" s="1">
        <v>44221</v>
      </c>
      <c r="B675" t="s">
        <v>30</v>
      </c>
      <c r="C675" t="str">
        <f>VLOOKUP(B675,[1]Store_Code!$A$2:$B$10,2,FALSE)</f>
        <v>Edinburgh</v>
      </c>
      <c r="D675">
        <f t="shared" si="10"/>
        <v>39</v>
      </c>
      <c r="E675" t="s">
        <v>10</v>
      </c>
      <c r="F675" t="s">
        <v>11</v>
      </c>
      <c r="G675">
        <v>55749</v>
      </c>
    </row>
    <row r="676" spans="1:7" x14ac:dyDescent="0.3">
      <c r="A676" s="1">
        <v>44221</v>
      </c>
      <c r="B676" t="s">
        <v>30</v>
      </c>
      <c r="C676" t="str">
        <f>VLOOKUP(B676,[1]Store_Code!$A$2:$B$10,2,FALSE)</f>
        <v>Edinburgh</v>
      </c>
      <c r="D676">
        <f t="shared" si="10"/>
        <v>24</v>
      </c>
      <c r="E676" t="s">
        <v>13</v>
      </c>
      <c r="F676" t="s">
        <v>11</v>
      </c>
      <c r="G676">
        <v>7732</v>
      </c>
    </row>
    <row r="677" spans="1:7" x14ac:dyDescent="0.3">
      <c r="A677" s="1">
        <v>44222</v>
      </c>
      <c r="B677" t="s">
        <v>7</v>
      </c>
      <c r="C677" t="str">
        <f>VLOOKUP(B677,[1]Store_Code!$A$2:$B$10,2,FALSE)</f>
        <v>Perth</v>
      </c>
      <c r="D677">
        <f t="shared" si="10"/>
        <v>18</v>
      </c>
      <c r="E677" t="s">
        <v>8</v>
      </c>
      <c r="F677" t="s">
        <v>11</v>
      </c>
      <c r="G677">
        <v>6854</v>
      </c>
    </row>
    <row r="678" spans="1:7" x14ac:dyDescent="0.3">
      <c r="A678" s="1">
        <v>44222</v>
      </c>
      <c r="B678" t="s">
        <v>7</v>
      </c>
      <c r="C678" t="str">
        <f>VLOOKUP(B678,[1]Store_Code!$A$2:$B$10,2,FALSE)</f>
        <v>Perth</v>
      </c>
      <c r="D678">
        <f t="shared" si="10"/>
        <v>19</v>
      </c>
      <c r="E678" t="s">
        <v>10</v>
      </c>
      <c r="F678" t="s">
        <v>9</v>
      </c>
      <c r="G678">
        <v>26980</v>
      </c>
    </row>
    <row r="679" spans="1:7" x14ac:dyDescent="0.3">
      <c r="A679" s="1">
        <v>44222</v>
      </c>
      <c r="B679" t="s">
        <v>7</v>
      </c>
      <c r="C679" t="str">
        <f>VLOOKUP(B679,[1]Store_Code!$A$2:$B$10,2,FALSE)</f>
        <v>Perth</v>
      </c>
      <c r="D679">
        <f t="shared" si="10"/>
        <v>13</v>
      </c>
      <c r="E679" t="s">
        <v>13</v>
      </c>
      <c r="F679" t="s">
        <v>11</v>
      </c>
      <c r="G679">
        <v>6055</v>
      </c>
    </row>
    <row r="680" spans="1:7" x14ac:dyDescent="0.3">
      <c r="A680" s="1">
        <v>44222</v>
      </c>
      <c r="B680" t="s">
        <v>15</v>
      </c>
      <c r="C680" t="str">
        <f>VLOOKUP(B680,[1]Store_Code!$A$2:$B$10,2,FALSE)</f>
        <v>Aberdeen</v>
      </c>
      <c r="D680">
        <f t="shared" si="10"/>
        <v>24</v>
      </c>
      <c r="E680" t="s">
        <v>8</v>
      </c>
      <c r="F680" t="s">
        <v>11</v>
      </c>
      <c r="G680">
        <v>11147</v>
      </c>
    </row>
    <row r="681" spans="1:7" x14ac:dyDescent="0.3">
      <c r="A681" s="1">
        <v>44222</v>
      </c>
      <c r="B681" t="s">
        <v>15</v>
      </c>
      <c r="C681" t="str">
        <f>VLOOKUP(B681,[1]Store_Code!$A$2:$B$10,2,FALSE)</f>
        <v>Aberdeen</v>
      </c>
      <c r="D681">
        <f t="shared" si="10"/>
        <v>28</v>
      </c>
      <c r="E681" t="s">
        <v>10</v>
      </c>
      <c r="F681" t="s">
        <v>11</v>
      </c>
      <c r="G681">
        <v>42468</v>
      </c>
    </row>
    <row r="682" spans="1:7" x14ac:dyDescent="0.3">
      <c r="A682" s="1">
        <v>44222</v>
      </c>
      <c r="B682" t="s">
        <v>15</v>
      </c>
      <c r="C682" t="str">
        <f>VLOOKUP(B682,[1]Store_Code!$A$2:$B$10,2,FALSE)</f>
        <v>Aberdeen</v>
      </c>
      <c r="D682">
        <f t="shared" si="10"/>
        <v>16</v>
      </c>
      <c r="E682" t="s">
        <v>13</v>
      </c>
      <c r="F682" t="s">
        <v>11</v>
      </c>
      <c r="G682">
        <v>7177</v>
      </c>
    </row>
    <row r="683" spans="1:7" x14ac:dyDescent="0.3">
      <c r="A683" s="1">
        <v>44222</v>
      </c>
      <c r="B683" t="s">
        <v>19</v>
      </c>
      <c r="C683" t="str">
        <f>VLOOKUP(B683,[1]Store_Code!$A$2:$B$10,2,FALSE)</f>
        <v>St Andrews</v>
      </c>
      <c r="D683">
        <f t="shared" si="10"/>
        <v>15</v>
      </c>
      <c r="E683" t="s">
        <v>8</v>
      </c>
      <c r="F683" t="s">
        <v>11</v>
      </c>
      <c r="G683">
        <v>5814</v>
      </c>
    </row>
    <row r="684" spans="1:7" x14ac:dyDescent="0.3">
      <c r="A684" s="1">
        <v>44222</v>
      </c>
      <c r="B684" t="s">
        <v>19</v>
      </c>
      <c r="C684" t="str">
        <f>VLOOKUP(B684,[1]Store_Code!$A$2:$B$10,2,FALSE)</f>
        <v>St Andrews</v>
      </c>
      <c r="D684">
        <f t="shared" si="10"/>
        <v>19</v>
      </c>
      <c r="E684" t="s">
        <v>10</v>
      </c>
      <c r="F684" t="s">
        <v>11</v>
      </c>
      <c r="G684" s="15">
        <v>22326</v>
      </c>
    </row>
    <row r="685" spans="1:7" x14ac:dyDescent="0.3">
      <c r="A685" s="1">
        <v>44222</v>
      </c>
      <c r="B685" t="s">
        <v>19</v>
      </c>
      <c r="C685" t="str">
        <f>VLOOKUP(B685,[1]Store_Code!$A$2:$B$10,2,FALSE)</f>
        <v>St Andrews</v>
      </c>
      <c r="D685">
        <f t="shared" si="10"/>
        <v>10</v>
      </c>
      <c r="E685" t="s">
        <v>13</v>
      </c>
      <c r="F685" t="s">
        <v>11</v>
      </c>
      <c r="G685">
        <v>4975</v>
      </c>
    </row>
    <row r="686" spans="1:7" x14ac:dyDescent="0.3">
      <c r="A686" s="1">
        <v>44222</v>
      </c>
      <c r="B686" t="s">
        <v>23</v>
      </c>
      <c r="C686" t="str">
        <f>VLOOKUP(B686,[1]Store_Code!$A$2:$B$10,2,FALSE)</f>
        <v>Dundee</v>
      </c>
      <c r="D686">
        <f t="shared" si="10"/>
        <v>23</v>
      </c>
      <c r="E686" t="s">
        <v>8</v>
      </c>
      <c r="F686" t="s">
        <v>11</v>
      </c>
      <c r="G686">
        <v>12483</v>
      </c>
    </row>
    <row r="687" spans="1:7" x14ac:dyDescent="0.3">
      <c r="A687" s="1">
        <v>44222</v>
      </c>
      <c r="B687" t="s">
        <v>23</v>
      </c>
      <c r="C687" t="str">
        <f>VLOOKUP(B687,[1]Store_Code!$A$2:$B$10,2,FALSE)</f>
        <v>Dundee</v>
      </c>
      <c r="D687">
        <f t="shared" si="10"/>
        <v>30</v>
      </c>
      <c r="E687" t="s">
        <v>10</v>
      </c>
      <c r="F687" t="s">
        <v>11</v>
      </c>
      <c r="G687">
        <v>40952</v>
      </c>
    </row>
    <row r="688" spans="1:7" x14ac:dyDescent="0.3">
      <c r="A688" s="1">
        <v>44222</v>
      </c>
      <c r="B688" t="s">
        <v>23</v>
      </c>
      <c r="C688" t="str">
        <f>VLOOKUP(B688,[1]Store_Code!$A$2:$B$10,2,FALSE)</f>
        <v>Dundee</v>
      </c>
      <c r="D688">
        <f t="shared" si="10"/>
        <v>22</v>
      </c>
      <c r="E688" t="s">
        <v>13</v>
      </c>
      <c r="F688" t="s">
        <v>11</v>
      </c>
      <c r="G688">
        <v>7152</v>
      </c>
    </row>
    <row r="689" spans="1:7" x14ac:dyDescent="0.3">
      <c r="A689" s="1">
        <v>44222</v>
      </c>
      <c r="B689" t="s">
        <v>26</v>
      </c>
      <c r="C689" t="str">
        <f>VLOOKUP(B689,[1]Store_Code!$A$2:$B$10,2,FALSE)</f>
        <v>Glasgow</v>
      </c>
      <c r="D689">
        <f t="shared" si="10"/>
        <v>31</v>
      </c>
      <c r="E689" t="s">
        <v>8</v>
      </c>
      <c r="F689" t="s">
        <v>11</v>
      </c>
      <c r="G689">
        <v>23651</v>
      </c>
    </row>
    <row r="690" spans="1:7" x14ac:dyDescent="0.3">
      <c r="A690" s="1">
        <v>44222</v>
      </c>
      <c r="B690" t="s">
        <v>26</v>
      </c>
      <c r="C690" t="str">
        <f>VLOOKUP(B690,[1]Store_Code!$A$2:$B$10,2,FALSE)</f>
        <v>Glasgow</v>
      </c>
      <c r="D690">
        <f t="shared" si="10"/>
        <v>44</v>
      </c>
      <c r="E690" t="s">
        <v>10</v>
      </c>
      <c r="F690" t="s">
        <v>11</v>
      </c>
      <c r="G690">
        <v>96317</v>
      </c>
    </row>
    <row r="691" spans="1:7" x14ac:dyDescent="0.3">
      <c r="A691" s="1">
        <v>44222</v>
      </c>
      <c r="B691" t="s">
        <v>26</v>
      </c>
      <c r="C691" t="str">
        <f>VLOOKUP(B691,[1]Store_Code!$A$2:$B$10,2,FALSE)</f>
        <v>Glasgow</v>
      </c>
      <c r="D691">
        <f t="shared" si="10"/>
        <v>26</v>
      </c>
      <c r="E691" t="s">
        <v>13</v>
      </c>
      <c r="F691" t="s">
        <v>11</v>
      </c>
      <c r="G691">
        <v>10581</v>
      </c>
    </row>
    <row r="692" spans="1:7" x14ac:dyDescent="0.3">
      <c r="A692" s="1">
        <v>44222</v>
      </c>
      <c r="B692" t="s">
        <v>27</v>
      </c>
      <c r="C692" t="str">
        <f>VLOOKUP(B692,[1]Store_Code!$A$2:$B$10,2,FALSE)</f>
        <v>Dumfries</v>
      </c>
      <c r="D692">
        <f t="shared" si="10"/>
        <v>13</v>
      </c>
      <c r="E692" t="s">
        <v>8</v>
      </c>
      <c r="F692" t="s">
        <v>11</v>
      </c>
      <c r="G692">
        <v>8137</v>
      </c>
    </row>
    <row r="693" spans="1:7" x14ac:dyDescent="0.3">
      <c r="A693" s="1">
        <v>44222</v>
      </c>
      <c r="B693" t="s">
        <v>27</v>
      </c>
      <c r="C693" t="str">
        <f>VLOOKUP(B693,[1]Store_Code!$A$2:$B$10,2,FALSE)</f>
        <v>Dumfries</v>
      </c>
      <c r="D693">
        <f t="shared" si="10"/>
        <v>18</v>
      </c>
      <c r="E693" t="s">
        <v>10</v>
      </c>
      <c r="F693" t="s">
        <v>11</v>
      </c>
      <c r="G693">
        <v>21840</v>
      </c>
    </row>
    <row r="694" spans="1:7" x14ac:dyDescent="0.3">
      <c r="A694" s="1">
        <v>44222</v>
      </c>
      <c r="B694" t="s">
        <v>27</v>
      </c>
      <c r="C694" t="str">
        <f>VLOOKUP(B694,[1]Store_Code!$A$2:$B$10,2,FALSE)</f>
        <v>Dumfries</v>
      </c>
      <c r="D694">
        <f t="shared" si="10"/>
        <v>9</v>
      </c>
      <c r="E694" t="s">
        <v>13</v>
      </c>
      <c r="F694" t="s">
        <v>11</v>
      </c>
      <c r="G694">
        <v>3137</v>
      </c>
    </row>
    <row r="695" spans="1:7" x14ac:dyDescent="0.3">
      <c r="A695" s="1">
        <v>44222</v>
      </c>
      <c r="B695" t="s">
        <v>28</v>
      </c>
      <c r="C695" t="str">
        <f>VLOOKUP(B695,[1]Store_Code!$A$2:$B$10,2,FALSE)</f>
        <v>Inverness</v>
      </c>
      <c r="D695">
        <f t="shared" si="10"/>
        <v>22</v>
      </c>
      <c r="E695" t="s">
        <v>8</v>
      </c>
      <c r="F695" t="s">
        <v>11</v>
      </c>
      <c r="G695">
        <v>10618</v>
      </c>
    </row>
    <row r="696" spans="1:7" x14ac:dyDescent="0.3">
      <c r="A696" s="1">
        <v>44222</v>
      </c>
      <c r="B696" t="s">
        <v>28</v>
      </c>
      <c r="C696" t="str">
        <f>VLOOKUP(B696,[1]Store_Code!$A$2:$B$10,2,FALSE)</f>
        <v>Inverness</v>
      </c>
      <c r="D696">
        <f t="shared" si="10"/>
        <v>20</v>
      </c>
      <c r="E696" t="s">
        <v>10</v>
      </c>
      <c r="F696" t="s">
        <v>11</v>
      </c>
      <c r="G696">
        <v>35585</v>
      </c>
    </row>
    <row r="697" spans="1:7" x14ac:dyDescent="0.3">
      <c r="A697" s="1">
        <v>44222</v>
      </c>
      <c r="B697" t="s">
        <v>28</v>
      </c>
      <c r="C697" t="str">
        <f>VLOOKUP(B697,[1]Store_Code!$A$2:$B$10,2,FALSE)</f>
        <v>Inverness</v>
      </c>
      <c r="D697">
        <f t="shared" si="10"/>
        <v>20</v>
      </c>
      <c r="E697" t="s">
        <v>13</v>
      </c>
      <c r="F697" t="s">
        <v>11</v>
      </c>
      <c r="G697">
        <v>5178</v>
      </c>
    </row>
    <row r="698" spans="1:7" x14ac:dyDescent="0.3">
      <c r="A698" s="1">
        <v>44222</v>
      </c>
      <c r="B698" t="s">
        <v>29</v>
      </c>
      <c r="C698" t="str">
        <f>VLOOKUP(B698,[1]Store_Code!$A$2:$B$10,2,FALSE)</f>
        <v>Stirling</v>
      </c>
      <c r="D698">
        <f t="shared" si="10"/>
        <v>22</v>
      </c>
      <c r="E698" t="s">
        <v>8</v>
      </c>
      <c r="F698" t="s">
        <v>11</v>
      </c>
      <c r="G698">
        <v>8633</v>
      </c>
    </row>
    <row r="699" spans="1:7" x14ac:dyDescent="0.3">
      <c r="A699" s="1">
        <v>44222</v>
      </c>
      <c r="B699" t="s">
        <v>29</v>
      </c>
      <c r="C699" t="str">
        <f>VLOOKUP(B699,[1]Store_Code!$A$2:$B$10,2,FALSE)</f>
        <v>Stirling</v>
      </c>
      <c r="D699">
        <f t="shared" si="10"/>
        <v>21</v>
      </c>
      <c r="E699" t="s">
        <v>10</v>
      </c>
      <c r="F699" t="s">
        <v>11</v>
      </c>
      <c r="G699">
        <v>28666</v>
      </c>
    </row>
    <row r="700" spans="1:7" x14ac:dyDescent="0.3">
      <c r="A700" s="1">
        <v>44222</v>
      </c>
      <c r="B700" t="s">
        <v>29</v>
      </c>
      <c r="C700" t="str">
        <f>VLOOKUP(B700,[1]Store_Code!$A$2:$B$10,2,FALSE)</f>
        <v>Stirling</v>
      </c>
      <c r="D700">
        <f t="shared" si="10"/>
        <v>15.7</v>
      </c>
      <c r="E700" t="s">
        <v>13</v>
      </c>
      <c r="F700" t="s">
        <v>11</v>
      </c>
      <c r="G700">
        <v>5191</v>
      </c>
    </row>
    <row r="701" spans="1:7" x14ac:dyDescent="0.3">
      <c r="A701" s="1">
        <v>44222</v>
      </c>
      <c r="B701" t="s">
        <v>30</v>
      </c>
      <c r="C701" t="str">
        <f>VLOOKUP(B701,[1]Store_Code!$A$2:$B$10,2,FALSE)</f>
        <v>Edinburgh</v>
      </c>
      <c r="D701">
        <f t="shared" si="10"/>
        <v>29</v>
      </c>
      <c r="E701" t="s">
        <v>8</v>
      </c>
      <c r="F701" t="s">
        <v>11</v>
      </c>
      <c r="G701">
        <v>15604</v>
      </c>
    </row>
    <row r="702" spans="1:7" x14ac:dyDescent="0.3">
      <c r="A702" s="1">
        <v>44222</v>
      </c>
      <c r="B702" t="s">
        <v>30</v>
      </c>
      <c r="C702" t="str">
        <f>VLOOKUP(B702,[1]Store_Code!$A$2:$B$10,2,FALSE)</f>
        <v>Edinburgh</v>
      </c>
      <c r="D702">
        <f t="shared" si="10"/>
        <v>39</v>
      </c>
      <c r="E702" t="s">
        <v>10</v>
      </c>
      <c r="F702" t="s">
        <v>11</v>
      </c>
      <c r="G702">
        <v>61427</v>
      </c>
    </row>
    <row r="703" spans="1:7" x14ac:dyDescent="0.3">
      <c r="A703" s="1">
        <v>44222</v>
      </c>
      <c r="B703" t="s">
        <v>30</v>
      </c>
      <c r="C703" t="str">
        <f>VLOOKUP(B703,[1]Store_Code!$A$2:$B$10,2,FALSE)</f>
        <v>Edinburgh</v>
      </c>
      <c r="D703">
        <f t="shared" si="10"/>
        <v>24</v>
      </c>
      <c r="E703" t="s">
        <v>13</v>
      </c>
      <c r="F703" t="s">
        <v>11</v>
      </c>
      <c r="G703">
        <v>7786</v>
      </c>
    </row>
    <row r="704" spans="1:7" x14ac:dyDescent="0.3">
      <c r="A704" s="1">
        <v>44223</v>
      </c>
      <c r="B704" t="s">
        <v>7</v>
      </c>
      <c r="C704" t="str">
        <f>VLOOKUP(B704,[1]Store_Code!$A$2:$B$10,2,FALSE)</f>
        <v>Perth</v>
      </c>
      <c r="D704">
        <f t="shared" si="10"/>
        <v>18</v>
      </c>
      <c r="E704" t="s">
        <v>8</v>
      </c>
      <c r="F704" t="s">
        <v>11</v>
      </c>
      <c r="G704">
        <v>6401</v>
      </c>
    </row>
    <row r="705" spans="1:7" x14ac:dyDescent="0.3">
      <c r="A705" s="1">
        <v>44223</v>
      </c>
      <c r="B705" t="s">
        <v>7</v>
      </c>
      <c r="C705" t="str">
        <f>VLOOKUP(B705,[1]Store_Code!$A$2:$B$10,2,FALSE)</f>
        <v>Perth</v>
      </c>
      <c r="D705">
        <f t="shared" si="10"/>
        <v>19</v>
      </c>
      <c r="E705" t="s">
        <v>10</v>
      </c>
      <c r="F705" t="s">
        <v>9</v>
      </c>
      <c r="G705">
        <v>26878</v>
      </c>
    </row>
    <row r="706" spans="1:7" x14ac:dyDescent="0.3">
      <c r="A706" s="1">
        <v>44223</v>
      </c>
      <c r="B706" t="s">
        <v>7</v>
      </c>
      <c r="C706" t="str">
        <f>VLOOKUP(B706,[1]Store_Code!$A$2:$B$10,2,FALSE)</f>
        <v>Perth</v>
      </c>
      <c r="D706">
        <f t="shared" ref="D706:D769" si="11">INDEX($I$4:$K$12,MATCH(C706,$H$4:$H$12,0),MATCH(E706,I$3:K$3,0))</f>
        <v>13</v>
      </c>
      <c r="E706" t="s">
        <v>13</v>
      </c>
      <c r="F706" t="s">
        <v>11</v>
      </c>
      <c r="G706">
        <v>6481</v>
      </c>
    </row>
    <row r="707" spans="1:7" x14ac:dyDescent="0.3">
      <c r="A707" s="1">
        <v>44223</v>
      </c>
      <c r="B707" t="s">
        <v>15</v>
      </c>
      <c r="C707" t="str">
        <f>VLOOKUP(B707,[1]Store_Code!$A$2:$B$10,2,FALSE)</f>
        <v>Aberdeen</v>
      </c>
      <c r="D707">
        <f t="shared" si="11"/>
        <v>24</v>
      </c>
      <c r="E707" t="s">
        <v>8</v>
      </c>
      <c r="F707" t="s">
        <v>11</v>
      </c>
      <c r="G707">
        <v>10412</v>
      </c>
    </row>
    <row r="708" spans="1:7" x14ac:dyDescent="0.3">
      <c r="A708" s="1">
        <v>44223</v>
      </c>
      <c r="B708" t="s">
        <v>15</v>
      </c>
      <c r="C708" t="str">
        <f>VLOOKUP(B708,[1]Store_Code!$A$2:$B$10,2,FALSE)</f>
        <v>Aberdeen</v>
      </c>
      <c r="D708">
        <f t="shared" si="11"/>
        <v>28</v>
      </c>
      <c r="E708" t="s">
        <v>10</v>
      </c>
      <c r="F708" t="s">
        <v>11</v>
      </c>
      <c r="G708">
        <v>42307</v>
      </c>
    </row>
    <row r="709" spans="1:7" x14ac:dyDescent="0.3">
      <c r="A709" s="1">
        <v>44223</v>
      </c>
      <c r="B709" t="s">
        <v>15</v>
      </c>
      <c r="C709" t="str">
        <f>VLOOKUP(B709,[1]Store_Code!$A$2:$B$10,2,FALSE)</f>
        <v>Aberdeen</v>
      </c>
      <c r="D709">
        <f t="shared" si="11"/>
        <v>16</v>
      </c>
      <c r="E709" t="s">
        <v>13</v>
      </c>
      <c r="F709" t="s">
        <v>11</v>
      </c>
      <c r="G709">
        <v>7682</v>
      </c>
    </row>
    <row r="710" spans="1:7" x14ac:dyDescent="0.3">
      <c r="A710" s="1">
        <v>44223</v>
      </c>
      <c r="B710" t="s">
        <v>19</v>
      </c>
      <c r="C710" t="str">
        <f>VLOOKUP(B710,[1]Store_Code!$A$2:$B$10,2,FALSE)</f>
        <v>St Andrews</v>
      </c>
      <c r="D710">
        <f t="shared" si="11"/>
        <v>15</v>
      </c>
      <c r="E710" t="s">
        <v>8</v>
      </c>
      <c r="F710" t="s">
        <v>11</v>
      </c>
      <c r="G710">
        <v>5396</v>
      </c>
    </row>
    <row r="711" spans="1:7" x14ac:dyDescent="0.3">
      <c r="A711" s="1">
        <v>44223</v>
      </c>
      <c r="B711" t="s">
        <v>19</v>
      </c>
      <c r="C711" t="str">
        <f>VLOOKUP(B711,[1]Store_Code!$A$2:$B$10,2,FALSE)</f>
        <v>St Andrews</v>
      </c>
      <c r="D711">
        <f t="shared" si="11"/>
        <v>19</v>
      </c>
      <c r="E711" t="s">
        <v>10</v>
      </c>
      <c r="F711" t="s">
        <v>11</v>
      </c>
      <c r="G711">
        <v>17486</v>
      </c>
    </row>
    <row r="712" spans="1:7" x14ac:dyDescent="0.3">
      <c r="A712" s="1">
        <v>44223</v>
      </c>
      <c r="B712" t="s">
        <v>19</v>
      </c>
      <c r="C712" t="str">
        <f>VLOOKUP(B712,[1]Store_Code!$A$2:$B$10,2,FALSE)</f>
        <v>St Andrews</v>
      </c>
      <c r="D712">
        <f t="shared" si="11"/>
        <v>10</v>
      </c>
      <c r="E712" t="s">
        <v>13</v>
      </c>
      <c r="F712" t="s">
        <v>11</v>
      </c>
      <c r="G712">
        <v>5324</v>
      </c>
    </row>
    <row r="713" spans="1:7" x14ac:dyDescent="0.3">
      <c r="A713" s="1">
        <v>44223</v>
      </c>
      <c r="B713" t="s">
        <v>23</v>
      </c>
      <c r="C713" t="str">
        <f>VLOOKUP(B713,[1]Store_Code!$A$2:$B$10,2,FALSE)</f>
        <v>Dundee</v>
      </c>
      <c r="D713">
        <f t="shared" si="11"/>
        <v>23</v>
      </c>
      <c r="E713" t="s">
        <v>8</v>
      </c>
      <c r="F713" t="s">
        <v>11</v>
      </c>
      <c r="G713">
        <v>11659</v>
      </c>
    </row>
    <row r="714" spans="1:7" x14ac:dyDescent="0.3">
      <c r="A714" s="1">
        <v>44223</v>
      </c>
      <c r="B714" t="s">
        <v>23</v>
      </c>
      <c r="C714" t="str">
        <f>VLOOKUP(B714,[1]Store_Code!$A$2:$B$10,2,FALSE)</f>
        <v>Dundee</v>
      </c>
      <c r="D714">
        <f t="shared" si="11"/>
        <v>30</v>
      </c>
      <c r="E714" t="s">
        <v>10</v>
      </c>
      <c r="F714" t="s">
        <v>11</v>
      </c>
      <c r="G714">
        <v>40796</v>
      </c>
    </row>
    <row r="715" spans="1:7" x14ac:dyDescent="0.3">
      <c r="A715" s="1">
        <v>44223</v>
      </c>
      <c r="B715" t="s">
        <v>23</v>
      </c>
      <c r="C715" t="str">
        <f>VLOOKUP(B715,[1]Store_Code!$A$2:$B$10,2,FALSE)</f>
        <v>Dundee</v>
      </c>
      <c r="D715">
        <f t="shared" si="11"/>
        <v>22</v>
      </c>
      <c r="E715" t="s">
        <v>13</v>
      </c>
      <c r="F715" t="s">
        <v>11</v>
      </c>
      <c r="G715">
        <v>7656</v>
      </c>
    </row>
    <row r="716" spans="1:7" x14ac:dyDescent="0.3">
      <c r="A716" s="1">
        <v>44223</v>
      </c>
      <c r="B716" t="s">
        <v>26</v>
      </c>
      <c r="C716" t="str">
        <f>VLOOKUP(B716,[1]Store_Code!$A$2:$B$10,2,FALSE)</f>
        <v>Glasgow</v>
      </c>
      <c r="D716">
        <f t="shared" si="11"/>
        <v>31</v>
      </c>
      <c r="E716" t="s">
        <v>8</v>
      </c>
      <c r="F716" t="s">
        <v>11</v>
      </c>
      <c r="G716">
        <v>22091</v>
      </c>
    </row>
    <row r="717" spans="1:7" x14ac:dyDescent="0.3">
      <c r="A717" s="1">
        <v>44223</v>
      </c>
      <c r="B717" t="s">
        <v>26</v>
      </c>
      <c r="C717" t="str">
        <f>VLOOKUP(B717,[1]Store_Code!$A$2:$B$10,2,FALSE)</f>
        <v>Glasgow</v>
      </c>
      <c r="D717">
        <f t="shared" si="11"/>
        <v>44</v>
      </c>
      <c r="E717" t="s">
        <v>10</v>
      </c>
      <c r="F717" t="s">
        <v>11</v>
      </c>
      <c r="G717">
        <v>95952</v>
      </c>
    </row>
    <row r="718" spans="1:7" x14ac:dyDescent="0.3">
      <c r="A718" s="1">
        <v>44223</v>
      </c>
      <c r="B718" t="s">
        <v>26</v>
      </c>
      <c r="C718" t="str">
        <f>VLOOKUP(B718,[1]Store_Code!$A$2:$B$10,2,FALSE)</f>
        <v>Glasgow</v>
      </c>
      <c r="D718">
        <f t="shared" si="11"/>
        <v>26</v>
      </c>
      <c r="E718" t="s">
        <v>13</v>
      </c>
      <c r="F718" t="s">
        <v>11</v>
      </c>
      <c r="G718">
        <v>11326</v>
      </c>
    </row>
    <row r="719" spans="1:7" x14ac:dyDescent="0.3">
      <c r="A719" s="1">
        <v>44223</v>
      </c>
      <c r="B719" t="s">
        <v>27</v>
      </c>
      <c r="C719" t="str">
        <f>VLOOKUP(B719,[1]Store_Code!$A$2:$B$10,2,FALSE)</f>
        <v>Dumfries</v>
      </c>
      <c r="D719">
        <f t="shared" si="11"/>
        <v>13</v>
      </c>
      <c r="E719" t="s">
        <v>8</v>
      </c>
      <c r="F719" t="s">
        <v>11</v>
      </c>
      <c r="G719">
        <v>7600</v>
      </c>
    </row>
    <row r="720" spans="1:7" x14ac:dyDescent="0.3">
      <c r="A720" s="1">
        <v>44223</v>
      </c>
      <c r="B720" t="s">
        <v>27</v>
      </c>
      <c r="C720" t="str">
        <f>VLOOKUP(B720,[1]Store_Code!$A$2:$B$10,2,FALSE)</f>
        <v>Dumfries</v>
      </c>
      <c r="D720">
        <f t="shared" si="11"/>
        <v>18</v>
      </c>
      <c r="E720" t="s">
        <v>10</v>
      </c>
      <c r="F720" t="s">
        <v>11</v>
      </c>
      <c r="G720">
        <v>21758</v>
      </c>
    </row>
    <row r="721" spans="1:7" x14ac:dyDescent="0.3">
      <c r="A721" s="1">
        <v>44223</v>
      </c>
      <c r="B721" t="s">
        <v>27</v>
      </c>
      <c r="C721" t="str">
        <f>VLOOKUP(B721,[1]Store_Code!$A$2:$B$10,2,FALSE)</f>
        <v>Dumfries</v>
      </c>
      <c r="D721">
        <f t="shared" si="11"/>
        <v>9</v>
      </c>
      <c r="E721" t="s">
        <v>13</v>
      </c>
      <c r="F721" t="s">
        <v>11</v>
      </c>
      <c r="G721">
        <v>3359</v>
      </c>
    </row>
    <row r="722" spans="1:7" x14ac:dyDescent="0.3">
      <c r="A722" s="1">
        <v>44223</v>
      </c>
      <c r="B722" t="s">
        <v>28</v>
      </c>
      <c r="C722" t="str">
        <f>VLOOKUP(B722,[1]Store_Code!$A$2:$B$10,2,FALSE)</f>
        <v>Inverness</v>
      </c>
      <c r="D722">
        <f t="shared" si="11"/>
        <v>22</v>
      </c>
      <c r="E722" t="s">
        <v>8</v>
      </c>
      <c r="F722" t="s">
        <v>11</v>
      </c>
      <c r="G722">
        <v>9867</v>
      </c>
    </row>
    <row r="723" spans="1:7" x14ac:dyDescent="0.3">
      <c r="A723" s="1">
        <v>44223</v>
      </c>
      <c r="B723" t="s">
        <v>28</v>
      </c>
      <c r="C723" t="str">
        <f>VLOOKUP(B723,[1]Store_Code!$A$2:$B$10,2,FALSE)</f>
        <v>Inverness</v>
      </c>
      <c r="D723">
        <f t="shared" si="11"/>
        <v>20</v>
      </c>
      <c r="E723" t="s">
        <v>10</v>
      </c>
      <c r="F723" t="s">
        <v>11</v>
      </c>
      <c r="G723">
        <v>35450</v>
      </c>
    </row>
    <row r="724" spans="1:7" x14ac:dyDescent="0.3">
      <c r="A724" s="1">
        <v>44223</v>
      </c>
      <c r="B724" t="s">
        <v>28</v>
      </c>
      <c r="C724" t="str">
        <f>VLOOKUP(B724,[1]Store_Code!$A$2:$B$10,2,FALSE)</f>
        <v>Inverness</v>
      </c>
      <c r="D724">
        <f t="shared" si="11"/>
        <v>20</v>
      </c>
      <c r="E724" t="s">
        <v>13</v>
      </c>
      <c r="F724" t="s">
        <v>11</v>
      </c>
      <c r="G724">
        <v>5544</v>
      </c>
    </row>
    <row r="725" spans="1:7" x14ac:dyDescent="0.3">
      <c r="A725" s="1">
        <v>44223</v>
      </c>
      <c r="B725" t="s">
        <v>29</v>
      </c>
      <c r="C725" t="str">
        <f>VLOOKUP(B725,[1]Store_Code!$A$2:$B$10,2,FALSE)</f>
        <v>Stirling</v>
      </c>
      <c r="D725">
        <f t="shared" si="11"/>
        <v>22</v>
      </c>
      <c r="E725" t="s">
        <v>8</v>
      </c>
      <c r="F725" t="s">
        <v>11</v>
      </c>
      <c r="G725">
        <v>8015</v>
      </c>
    </row>
    <row r="726" spans="1:7" x14ac:dyDescent="0.3">
      <c r="A726" s="1">
        <v>44223</v>
      </c>
      <c r="B726" t="s">
        <v>29</v>
      </c>
      <c r="C726" t="str">
        <f>VLOOKUP(B726,[1]Store_Code!$A$2:$B$10,2,FALSE)</f>
        <v>Stirling</v>
      </c>
      <c r="D726">
        <f t="shared" si="11"/>
        <v>21</v>
      </c>
      <c r="E726" t="s">
        <v>10</v>
      </c>
      <c r="F726" t="s">
        <v>11</v>
      </c>
      <c r="G726">
        <v>28557</v>
      </c>
    </row>
    <row r="727" spans="1:7" x14ac:dyDescent="0.3">
      <c r="A727" s="1">
        <v>44223</v>
      </c>
      <c r="B727" t="s">
        <v>29</v>
      </c>
      <c r="C727" t="str">
        <f>VLOOKUP(B727,[1]Store_Code!$A$2:$B$10,2,FALSE)</f>
        <v>Stirling</v>
      </c>
      <c r="D727">
        <f t="shared" si="11"/>
        <v>15.7</v>
      </c>
      <c r="E727" t="s">
        <v>13</v>
      </c>
      <c r="F727" t="s">
        <v>11</v>
      </c>
      <c r="G727">
        <v>5557</v>
      </c>
    </row>
    <row r="728" spans="1:7" x14ac:dyDescent="0.3">
      <c r="A728" s="1">
        <v>44223</v>
      </c>
      <c r="B728" t="s">
        <v>30</v>
      </c>
      <c r="C728" t="str">
        <f>VLOOKUP(B728,[1]Store_Code!$A$2:$B$10,2,FALSE)</f>
        <v>Edinburgh</v>
      </c>
      <c r="D728">
        <f t="shared" si="11"/>
        <v>29</v>
      </c>
      <c r="E728" t="s">
        <v>8</v>
      </c>
      <c r="F728" t="s">
        <v>11</v>
      </c>
      <c r="G728" s="15">
        <v>18436</v>
      </c>
    </row>
    <row r="729" spans="1:7" x14ac:dyDescent="0.3">
      <c r="A729" s="1">
        <v>44223</v>
      </c>
      <c r="B729" t="s">
        <v>30</v>
      </c>
      <c r="C729" t="str">
        <f>VLOOKUP(B729,[1]Store_Code!$A$2:$B$10,2,FALSE)</f>
        <v>Edinburgh</v>
      </c>
      <c r="D729">
        <f t="shared" si="11"/>
        <v>39</v>
      </c>
      <c r="E729" t="s">
        <v>10</v>
      </c>
      <c r="F729" t="s">
        <v>11</v>
      </c>
      <c r="G729">
        <v>61194</v>
      </c>
    </row>
    <row r="730" spans="1:7" x14ac:dyDescent="0.3">
      <c r="A730" s="1">
        <v>44223</v>
      </c>
      <c r="B730" t="s">
        <v>30</v>
      </c>
      <c r="C730" t="str">
        <f>VLOOKUP(B730,[1]Store_Code!$A$2:$B$10,2,FALSE)</f>
        <v>Edinburgh</v>
      </c>
      <c r="D730">
        <f t="shared" si="11"/>
        <v>24</v>
      </c>
      <c r="E730" t="s">
        <v>13</v>
      </c>
      <c r="F730" t="s">
        <v>11</v>
      </c>
      <c r="G730">
        <v>8334</v>
      </c>
    </row>
    <row r="731" spans="1:7" x14ac:dyDescent="0.3">
      <c r="A731" s="1">
        <v>44224</v>
      </c>
      <c r="B731" t="s">
        <v>7</v>
      </c>
      <c r="C731" t="str">
        <f>VLOOKUP(B731,[1]Store_Code!$A$2:$B$10,2,FALSE)</f>
        <v>Perth</v>
      </c>
      <c r="D731">
        <f t="shared" si="11"/>
        <v>18</v>
      </c>
      <c r="E731" t="s">
        <v>8</v>
      </c>
      <c r="F731" t="s">
        <v>11</v>
      </c>
      <c r="G731">
        <v>6684</v>
      </c>
    </row>
    <row r="732" spans="1:7" x14ac:dyDescent="0.3">
      <c r="A732" s="1">
        <v>44224</v>
      </c>
      <c r="B732" t="s">
        <v>7</v>
      </c>
      <c r="C732" t="str">
        <f>VLOOKUP(B732,[1]Store_Code!$A$2:$B$10,2,FALSE)</f>
        <v>Perth</v>
      </c>
      <c r="D732">
        <f t="shared" si="11"/>
        <v>19</v>
      </c>
      <c r="E732" t="s">
        <v>10</v>
      </c>
      <c r="F732" t="s">
        <v>9</v>
      </c>
      <c r="G732">
        <v>26487</v>
      </c>
    </row>
    <row r="733" spans="1:7" x14ac:dyDescent="0.3">
      <c r="A733" s="1">
        <v>44224</v>
      </c>
      <c r="B733" t="s">
        <v>7</v>
      </c>
      <c r="C733" t="str">
        <f>VLOOKUP(B733,[1]Store_Code!$A$2:$B$10,2,FALSE)</f>
        <v>Perth</v>
      </c>
      <c r="D733">
        <f t="shared" si="11"/>
        <v>13</v>
      </c>
      <c r="E733" t="s">
        <v>13</v>
      </c>
      <c r="F733" t="s">
        <v>11</v>
      </c>
      <c r="G733">
        <v>6001</v>
      </c>
    </row>
    <row r="734" spans="1:7" x14ac:dyDescent="0.3">
      <c r="A734" s="1">
        <v>44224</v>
      </c>
      <c r="B734" t="s">
        <v>15</v>
      </c>
      <c r="C734" t="str">
        <f>VLOOKUP(B734,[1]Store_Code!$A$2:$B$10,2,FALSE)</f>
        <v>Aberdeen</v>
      </c>
      <c r="D734">
        <f t="shared" si="11"/>
        <v>24</v>
      </c>
      <c r="E734" t="s">
        <v>8</v>
      </c>
      <c r="F734" t="s">
        <v>11</v>
      </c>
      <c r="G734">
        <v>10873</v>
      </c>
    </row>
    <row r="735" spans="1:7" x14ac:dyDescent="0.3">
      <c r="A735" s="1">
        <v>44224</v>
      </c>
      <c r="B735" t="s">
        <v>15</v>
      </c>
      <c r="C735" t="str">
        <f>VLOOKUP(B735,[1]Store_Code!$A$2:$B$10,2,FALSE)</f>
        <v>Aberdeen</v>
      </c>
      <c r="D735">
        <f t="shared" si="11"/>
        <v>28</v>
      </c>
      <c r="E735" t="s">
        <v>10</v>
      </c>
      <c r="F735" t="s">
        <v>11</v>
      </c>
      <c r="G735">
        <v>41693</v>
      </c>
    </row>
    <row r="736" spans="1:7" x14ac:dyDescent="0.3">
      <c r="A736" s="1">
        <v>44224</v>
      </c>
      <c r="B736" t="s">
        <v>15</v>
      </c>
      <c r="C736" t="str">
        <f>VLOOKUP(B736,[1]Store_Code!$A$2:$B$10,2,FALSE)</f>
        <v>Aberdeen</v>
      </c>
      <c r="D736">
        <f t="shared" si="11"/>
        <v>16</v>
      </c>
      <c r="E736" t="s">
        <v>13</v>
      </c>
      <c r="F736" t="s">
        <v>11</v>
      </c>
      <c r="G736">
        <v>7112</v>
      </c>
    </row>
    <row r="737" spans="1:7" x14ac:dyDescent="0.3">
      <c r="A737" s="1">
        <v>44224</v>
      </c>
      <c r="B737" t="s">
        <v>19</v>
      </c>
      <c r="C737" t="str">
        <f>VLOOKUP(B737,[1]Store_Code!$A$2:$B$10,2,FALSE)</f>
        <v>St Andrews</v>
      </c>
      <c r="D737">
        <f t="shared" si="11"/>
        <v>15</v>
      </c>
      <c r="E737" t="s">
        <v>8</v>
      </c>
      <c r="F737" t="s">
        <v>11</v>
      </c>
      <c r="G737" s="15">
        <v>3852</v>
      </c>
    </row>
    <row r="738" spans="1:7" x14ac:dyDescent="0.3">
      <c r="A738" s="1">
        <v>44224</v>
      </c>
      <c r="B738" t="s">
        <v>19</v>
      </c>
      <c r="C738" t="str">
        <f>VLOOKUP(B738,[1]Store_Code!$A$2:$B$10,2,FALSE)</f>
        <v>St Andrews</v>
      </c>
      <c r="D738">
        <f t="shared" si="11"/>
        <v>19</v>
      </c>
      <c r="E738" t="s">
        <v>10</v>
      </c>
      <c r="F738" t="s">
        <v>11</v>
      </c>
      <c r="G738">
        <v>17430</v>
      </c>
    </row>
    <row r="739" spans="1:7" x14ac:dyDescent="0.3">
      <c r="A739" s="1">
        <v>44224</v>
      </c>
      <c r="B739" t="s">
        <v>19</v>
      </c>
      <c r="C739" t="str">
        <f>VLOOKUP(B739,[1]Store_Code!$A$2:$B$10,2,FALSE)</f>
        <v>St Andrews</v>
      </c>
      <c r="D739">
        <f t="shared" si="11"/>
        <v>10</v>
      </c>
      <c r="E739" t="s">
        <v>13</v>
      </c>
      <c r="F739" t="s">
        <v>11</v>
      </c>
      <c r="G739">
        <v>4930</v>
      </c>
    </row>
    <row r="740" spans="1:7" x14ac:dyDescent="0.3">
      <c r="A740" s="1">
        <v>44224</v>
      </c>
      <c r="B740" t="s">
        <v>23</v>
      </c>
      <c r="C740" t="str">
        <f>VLOOKUP(B740,[1]Store_Code!$A$2:$B$10,2,FALSE)</f>
        <v>Dundee</v>
      </c>
      <c r="D740">
        <f t="shared" si="11"/>
        <v>23</v>
      </c>
      <c r="E740" t="s">
        <v>8</v>
      </c>
      <c r="F740" t="s">
        <v>11</v>
      </c>
      <c r="G740">
        <v>12174</v>
      </c>
    </row>
    <row r="741" spans="1:7" x14ac:dyDescent="0.3">
      <c r="A741" s="1">
        <v>44224</v>
      </c>
      <c r="B741" t="s">
        <v>23</v>
      </c>
      <c r="C741" t="str">
        <f>VLOOKUP(B741,[1]Store_Code!$A$2:$B$10,2,FALSE)</f>
        <v>Dundee</v>
      </c>
      <c r="D741">
        <f t="shared" si="11"/>
        <v>30</v>
      </c>
      <c r="E741" t="s">
        <v>10</v>
      </c>
      <c r="F741" t="s">
        <v>11</v>
      </c>
      <c r="G741">
        <v>40204</v>
      </c>
    </row>
    <row r="742" spans="1:7" x14ac:dyDescent="0.3">
      <c r="A742" s="1">
        <v>44224</v>
      </c>
      <c r="B742" t="s">
        <v>23</v>
      </c>
      <c r="C742" t="str">
        <f>VLOOKUP(B742,[1]Store_Code!$A$2:$B$10,2,FALSE)</f>
        <v>Dundee</v>
      </c>
      <c r="D742">
        <f t="shared" si="11"/>
        <v>22</v>
      </c>
      <c r="E742" t="s">
        <v>13</v>
      </c>
      <c r="F742" t="s">
        <v>11</v>
      </c>
      <c r="G742">
        <v>7087</v>
      </c>
    </row>
    <row r="743" spans="1:7" x14ac:dyDescent="0.3">
      <c r="A743" s="1">
        <v>44224</v>
      </c>
      <c r="B743" t="s">
        <v>26</v>
      </c>
      <c r="C743" t="str">
        <f>VLOOKUP(B743,[1]Store_Code!$A$2:$B$10,2,FALSE)</f>
        <v>Glasgow</v>
      </c>
      <c r="D743">
        <f t="shared" si="11"/>
        <v>31</v>
      </c>
      <c r="E743" t="s">
        <v>8</v>
      </c>
      <c r="F743" t="s">
        <v>11</v>
      </c>
      <c r="G743">
        <v>23067</v>
      </c>
    </row>
    <row r="744" spans="1:7" x14ac:dyDescent="0.3">
      <c r="A744" s="1">
        <v>44224</v>
      </c>
      <c r="B744" t="s">
        <v>26</v>
      </c>
      <c r="C744" t="str">
        <f>VLOOKUP(B744,[1]Store_Code!$A$2:$B$10,2,FALSE)</f>
        <v>Glasgow</v>
      </c>
      <c r="D744">
        <f t="shared" si="11"/>
        <v>44</v>
      </c>
      <c r="E744" t="s">
        <v>10</v>
      </c>
      <c r="F744" t="s">
        <v>11</v>
      </c>
      <c r="G744">
        <v>94560</v>
      </c>
    </row>
    <row r="745" spans="1:7" x14ac:dyDescent="0.3">
      <c r="A745" s="1">
        <v>44224</v>
      </c>
      <c r="B745" t="s">
        <v>26</v>
      </c>
      <c r="C745" t="str">
        <f>VLOOKUP(B745,[1]Store_Code!$A$2:$B$10,2,FALSE)</f>
        <v>Glasgow</v>
      </c>
      <c r="D745">
        <f t="shared" si="11"/>
        <v>26</v>
      </c>
      <c r="E745" t="s">
        <v>13</v>
      </c>
      <c r="F745" t="s">
        <v>11</v>
      </c>
      <c r="G745">
        <v>10485</v>
      </c>
    </row>
    <row r="746" spans="1:7" x14ac:dyDescent="0.3">
      <c r="A746" s="1">
        <v>44224</v>
      </c>
      <c r="B746" t="s">
        <v>27</v>
      </c>
      <c r="C746" t="str">
        <f>VLOOKUP(B746,[1]Store_Code!$A$2:$B$10,2,FALSE)</f>
        <v>Dumfries</v>
      </c>
      <c r="D746">
        <f t="shared" si="11"/>
        <v>13</v>
      </c>
      <c r="E746" t="s">
        <v>8</v>
      </c>
      <c r="F746" t="s">
        <v>11</v>
      </c>
      <c r="G746">
        <v>7936</v>
      </c>
    </row>
    <row r="747" spans="1:7" x14ac:dyDescent="0.3">
      <c r="A747" s="1">
        <v>44224</v>
      </c>
      <c r="B747" t="s">
        <v>27</v>
      </c>
      <c r="C747" t="str">
        <f>VLOOKUP(B747,[1]Store_Code!$A$2:$B$10,2,FALSE)</f>
        <v>Dumfries</v>
      </c>
      <c r="D747">
        <f t="shared" si="11"/>
        <v>18</v>
      </c>
      <c r="E747" t="s">
        <v>10</v>
      </c>
      <c r="F747" t="s">
        <v>11</v>
      </c>
      <c r="G747">
        <v>21442</v>
      </c>
    </row>
    <row r="748" spans="1:7" x14ac:dyDescent="0.3">
      <c r="A748" s="1">
        <v>44224</v>
      </c>
      <c r="B748" t="s">
        <v>27</v>
      </c>
      <c r="C748" t="str">
        <f>VLOOKUP(B748,[1]Store_Code!$A$2:$B$10,2,FALSE)</f>
        <v>Dumfries</v>
      </c>
      <c r="D748">
        <f t="shared" si="11"/>
        <v>9</v>
      </c>
      <c r="E748" t="s">
        <v>13</v>
      </c>
      <c r="F748" t="s">
        <v>11</v>
      </c>
      <c r="G748">
        <v>3109</v>
      </c>
    </row>
    <row r="749" spans="1:7" x14ac:dyDescent="0.3">
      <c r="A749" s="1">
        <v>44224</v>
      </c>
      <c r="B749" t="s">
        <v>28</v>
      </c>
      <c r="C749" t="str">
        <f>VLOOKUP(B749,[1]Store_Code!$A$2:$B$10,2,FALSE)</f>
        <v>Inverness</v>
      </c>
      <c r="D749">
        <f t="shared" si="11"/>
        <v>22</v>
      </c>
      <c r="E749" t="s">
        <v>8</v>
      </c>
      <c r="F749" t="s">
        <v>11</v>
      </c>
      <c r="G749">
        <v>10337</v>
      </c>
    </row>
    <row r="750" spans="1:7" x14ac:dyDescent="0.3">
      <c r="A750" s="1">
        <v>44224</v>
      </c>
      <c r="B750" t="s">
        <v>28</v>
      </c>
      <c r="C750" t="str">
        <f>VLOOKUP(B750,[1]Store_Code!$A$2:$B$10,2,FALSE)</f>
        <v>Inverness</v>
      </c>
      <c r="D750">
        <f t="shared" si="11"/>
        <v>20</v>
      </c>
      <c r="E750" t="s">
        <v>10</v>
      </c>
      <c r="F750" t="s">
        <v>11</v>
      </c>
      <c r="G750">
        <v>34936</v>
      </c>
    </row>
    <row r="751" spans="1:7" x14ac:dyDescent="0.3">
      <c r="A751" s="1">
        <v>44224</v>
      </c>
      <c r="B751" t="s">
        <v>28</v>
      </c>
      <c r="C751" t="str">
        <f>VLOOKUP(B751,[1]Store_Code!$A$2:$B$10,2,FALSE)</f>
        <v>Inverness</v>
      </c>
      <c r="D751">
        <f t="shared" si="11"/>
        <v>20</v>
      </c>
      <c r="E751" t="s">
        <v>13</v>
      </c>
      <c r="F751" t="s">
        <v>11</v>
      </c>
      <c r="G751">
        <v>5132</v>
      </c>
    </row>
    <row r="752" spans="1:7" x14ac:dyDescent="0.3">
      <c r="A752" s="1">
        <v>44224</v>
      </c>
      <c r="B752" t="s">
        <v>29</v>
      </c>
      <c r="C752" t="str">
        <f>VLOOKUP(B752,[1]Store_Code!$A$2:$B$10,2,FALSE)</f>
        <v>Stirling</v>
      </c>
      <c r="D752">
        <f t="shared" si="11"/>
        <v>22</v>
      </c>
      <c r="E752" t="s">
        <v>8</v>
      </c>
      <c r="F752" t="s">
        <v>11</v>
      </c>
      <c r="G752">
        <v>8402</v>
      </c>
    </row>
    <row r="753" spans="1:7" x14ac:dyDescent="0.3">
      <c r="A753" s="1">
        <v>44224</v>
      </c>
      <c r="B753" t="s">
        <v>29</v>
      </c>
      <c r="C753" t="str">
        <f>VLOOKUP(B753,[1]Store_Code!$A$2:$B$10,2,FALSE)</f>
        <v>Stirling</v>
      </c>
      <c r="D753">
        <f t="shared" si="11"/>
        <v>21</v>
      </c>
      <c r="E753" t="s">
        <v>10</v>
      </c>
      <c r="F753" t="s">
        <v>11</v>
      </c>
      <c r="G753">
        <v>28143</v>
      </c>
    </row>
    <row r="754" spans="1:7" x14ac:dyDescent="0.3">
      <c r="A754" s="1">
        <v>44224</v>
      </c>
      <c r="B754" t="s">
        <v>29</v>
      </c>
      <c r="C754" t="str">
        <f>VLOOKUP(B754,[1]Store_Code!$A$2:$B$10,2,FALSE)</f>
        <v>Stirling</v>
      </c>
      <c r="D754">
        <f t="shared" si="11"/>
        <v>15.7</v>
      </c>
      <c r="E754" t="s">
        <v>13</v>
      </c>
      <c r="F754" t="s">
        <v>11</v>
      </c>
      <c r="G754">
        <v>5144</v>
      </c>
    </row>
    <row r="755" spans="1:7" x14ac:dyDescent="0.3">
      <c r="A755" s="1">
        <v>44224</v>
      </c>
      <c r="B755" t="s">
        <v>30</v>
      </c>
      <c r="C755" t="str">
        <f>VLOOKUP(B755,[1]Store_Code!$A$2:$B$10,2,FALSE)</f>
        <v>Edinburgh</v>
      </c>
      <c r="D755">
        <f t="shared" si="11"/>
        <v>29</v>
      </c>
      <c r="E755" t="s">
        <v>8</v>
      </c>
      <c r="F755" t="s">
        <v>11</v>
      </c>
      <c r="G755">
        <v>15219</v>
      </c>
    </row>
    <row r="756" spans="1:7" x14ac:dyDescent="0.3">
      <c r="A756" s="1">
        <v>44224</v>
      </c>
      <c r="B756" t="s">
        <v>30</v>
      </c>
      <c r="C756" t="str">
        <f>VLOOKUP(B756,[1]Store_Code!$A$2:$B$10,2,FALSE)</f>
        <v>Edinburgh</v>
      </c>
      <c r="D756">
        <f t="shared" si="11"/>
        <v>39</v>
      </c>
      <c r="E756" t="s">
        <v>10</v>
      </c>
      <c r="F756" t="s">
        <v>11</v>
      </c>
      <c r="G756">
        <v>60307</v>
      </c>
    </row>
    <row r="757" spans="1:7" x14ac:dyDescent="0.3">
      <c r="A757" s="1">
        <v>44224</v>
      </c>
      <c r="B757" t="s">
        <v>30</v>
      </c>
      <c r="C757" t="str">
        <f>VLOOKUP(B757,[1]Store_Code!$A$2:$B$10,2,FALSE)</f>
        <v>Edinburgh</v>
      </c>
      <c r="D757">
        <f t="shared" si="11"/>
        <v>24</v>
      </c>
      <c r="E757" t="s">
        <v>13</v>
      </c>
      <c r="F757" t="s">
        <v>11</v>
      </c>
      <c r="G757">
        <v>7716</v>
      </c>
    </row>
    <row r="758" spans="1:7" x14ac:dyDescent="0.3">
      <c r="A758" s="1">
        <v>44225</v>
      </c>
      <c r="B758" t="s">
        <v>7</v>
      </c>
      <c r="C758" t="str">
        <f>VLOOKUP(B758,[1]Store_Code!$A$2:$B$10,2,FALSE)</f>
        <v>Perth</v>
      </c>
      <c r="D758">
        <f t="shared" si="11"/>
        <v>18</v>
      </c>
      <c r="E758" t="s">
        <v>8</v>
      </c>
      <c r="F758" t="s">
        <v>11</v>
      </c>
      <c r="G758">
        <v>6636</v>
      </c>
    </row>
    <row r="759" spans="1:7" x14ac:dyDescent="0.3">
      <c r="A759" s="1">
        <v>44225</v>
      </c>
      <c r="B759" t="s">
        <v>7</v>
      </c>
      <c r="C759" t="str">
        <f>VLOOKUP(B759,[1]Store_Code!$A$2:$B$10,2,FALSE)</f>
        <v>Perth</v>
      </c>
      <c r="D759">
        <f t="shared" si="11"/>
        <v>19</v>
      </c>
      <c r="E759" t="s">
        <v>10</v>
      </c>
      <c r="F759" t="s">
        <v>9</v>
      </c>
      <c r="G759">
        <v>21780</v>
      </c>
    </row>
    <row r="760" spans="1:7" x14ac:dyDescent="0.3">
      <c r="A760" s="1">
        <v>44225</v>
      </c>
      <c r="B760" t="s">
        <v>7</v>
      </c>
      <c r="C760" t="str">
        <f>VLOOKUP(B760,[1]Store_Code!$A$2:$B$10,2,FALSE)</f>
        <v>Perth</v>
      </c>
      <c r="D760">
        <f t="shared" si="11"/>
        <v>13</v>
      </c>
      <c r="E760" t="s">
        <v>13</v>
      </c>
      <c r="F760" t="s">
        <v>11</v>
      </c>
      <c r="G760">
        <v>7438</v>
      </c>
    </row>
    <row r="761" spans="1:7" x14ac:dyDescent="0.3">
      <c r="A761" s="1">
        <v>44225</v>
      </c>
      <c r="B761" t="s">
        <v>15</v>
      </c>
      <c r="C761" t="str">
        <f>VLOOKUP(B761,[1]Store_Code!$A$2:$B$10,2,FALSE)</f>
        <v>Aberdeen</v>
      </c>
      <c r="D761">
        <f t="shared" si="11"/>
        <v>24</v>
      </c>
      <c r="E761" t="s">
        <v>8</v>
      </c>
      <c r="F761" t="s">
        <v>11</v>
      </c>
      <c r="G761">
        <v>10793</v>
      </c>
    </row>
    <row r="762" spans="1:7" x14ac:dyDescent="0.3">
      <c r="A762" s="1">
        <v>44225</v>
      </c>
      <c r="B762" t="s">
        <v>15</v>
      </c>
      <c r="C762" t="str">
        <f>VLOOKUP(B762,[1]Store_Code!$A$2:$B$10,2,FALSE)</f>
        <v>Aberdeen</v>
      </c>
      <c r="D762">
        <f t="shared" si="11"/>
        <v>28</v>
      </c>
      <c r="E762" t="s">
        <v>10</v>
      </c>
      <c r="F762" t="s">
        <v>11</v>
      </c>
      <c r="G762">
        <v>34284</v>
      </c>
    </row>
    <row r="763" spans="1:7" x14ac:dyDescent="0.3">
      <c r="A763" s="1">
        <v>44225</v>
      </c>
      <c r="B763" t="s">
        <v>15</v>
      </c>
      <c r="C763" t="str">
        <f>VLOOKUP(B763,[1]Store_Code!$A$2:$B$10,2,FALSE)</f>
        <v>Aberdeen</v>
      </c>
      <c r="D763">
        <f t="shared" si="11"/>
        <v>16</v>
      </c>
      <c r="E763" t="s">
        <v>13</v>
      </c>
      <c r="F763" t="s">
        <v>11</v>
      </c>
      <c r="G763">
        <v>8815</v>
      </c>
    </row>
    <row r="764" spans="1:7" x14ac:dyDescent="0.3">
      <c r="A764" s="1">
        <v>44225</v>
      </c>
      <c r="B764" t="s">
        <v>19</v>
      </c>
      <c r="C764" t="str">
        <f>VLOOKUP(B764,[1]Store_Code!$A$2:$B$10,2,FALSE)</f>
        <v>St Andrews</v>
      </c>
      <c r="D764">
        <f t="shared" si="11"/>
        <v>15</v>
      </c>
      <c r="E764" t="s">
        <v>8</v>
      </c>
      <c r="F764" t="s">
        <v>11</v>
      </c>
      <c r="G764">
        <v>5613</v>
      </c>
    </row>
    <row r="765" spans="1:7" x14ac:dyDescent="0.3">
      <c r="A765" s="1">
        <v>44225</v>
      </c>
      <c r="B765" t="s">
        <v>19</v>
      </c>
      <c r="C765" t="str">
        <f>VLOOKUP(B765,[1]Store_Code!$A$2:$B$10,2,FALSE)</f>
        <v>St Andrews</v>
      </c>
      <c r="D765">
        <f t="shared" si="11"/>
        <v>19</v>
      </c>
      <c r="E765" t="s">
        <v>10</v>
      </c>
      <c r="F765" t="s">
        <v>11</v>
      </c>
      <c r="G765">
        <v>17279</v>
      </c>
    </row>
    <row r="766" spans="1:7" x14ac:dyDescent="0.3">
      <c r="A766" s="1">
        <v>44225</v>
      </c>
      <c r="B766" t="s">
        <v>19</v>
      </c>
      <c r="C766" t="str">
        <f>VLOOKUP(B766,[1]Store_Code!$A$2:$B$10,2,FALSE)</f>
        <v>St Andrews</v>
      </c>
      <c r="D766">
        <f t="shared" si="11"/>
        <v>10</v>
      </c>
      <c r="E766" t="s">
        <v>13</v>
      </c>
      <c r="F766" t="s">
        <v>11</v>
      </c>
      <c r="G766">
        <v>6109</v>
      </c>
    </row>
    <row r="767" spans="1:7" x14ac:dyDescent="0.3">
      <c r="A767" s="1">
        <v>44225</v>
      </c>
      <c r="B767" t="s">
        <v>23</v>
      </c>
      <c r="C767" t="str">
        <f>VLOOKUP(B767,[1]Store_Code!$A$2:$B$10,2,FALSE)</f>
        <v>Dundee</v>
      </c>
      <c r="D767">
        <f t="shared" si="11"/>
        <v>23</v>
      </c>
      <c r="E767" t="s">
        <v>8</v>
      </c>
      <c r="F767" t="s">
        <v>11</v>
      </c>
      <c r="G767">
        <v>12086</v>
      </c>
    </row>
    <row r="768" spans="1:7" x14ac:dyDescent="0.3">
      <c r="A768" s="1">
        <v>44225</v>
      </c>
      <c r="B768" t="s">
        <v>23</v>
      </c>
      <c r="C768" t="str">
        <f>VLOOKUP(B768,[1]Store_Code!$A$2:$B$10,2,FALSE)</f>
        <v>Dundee</v>
      </c>
      <c r="D768">
        <f t="shared" si="11"/>
        <v>30</v>
      </c>
      <c r="E768" t="s">
        <v>10</v>
      </c>
      <c r="F768" t="s">
        <v>11</v>
      </c>
      <c r="G768">
        <v>33059</v>
      </c>
    </row>
    <row r="769" spans="1:7" x14ac:dyDescent="0.3">
      <c r="A769" s="1">
        <v>44225</v>
      </c>
      <c r="B769" t="s">
        <v>23</v>
      </c>
      <c r="C769" t="str">
        <f>VLOOKUP(B769,[1]Store_Code!$A$2:$B$10,2,FALSE)</f>
        <v>Dundee</v>
      </c>
      <c r="D769">
        <f t="shared" si="11"/>
        <v>22</v>
      </c>
      <c r="E769" t="s">
        <v>13</v>
      </c>
      <c r="F769" t="s">
        <v>11</v>
      </c>
      <c r="G769">
        <v>8783</v>
      </c>
    </row>
    <row r="770" spans="1:7" x14ac:dyDescent="0.3">
      <c r="A770" s="1">
        <v>44225</v>
      </c>
      <c r="B770" t="s">
        <v>26</v>
      </c>
      <c r="C770" t="str">
        <f>VLOOKUP(B770,[1]Store_Code!$A$2:$B$10,2,FALSE)</f>
        <v>Glasgow</v>
      </c>
      <c r="D770">
        <f t="shared" ref="D770:D833" si="12">INDEX($I$4:$K$12,MATCH(C770,$H$4:$H$12,0),MATCH(E770,I$3:K$3,0))</f>
        <v>31</v>
      </c>
      <c r="E770" t="s">
        <v>8</v>
      </c>
      <c r="F770" t="s">
        <v>11</v>
      </c>
      <c r="G770">
        <v>22899</v>
      </c>
    </row>
    <row r="771" spans="1:7" x14ac:dyDescent="0.3">
      <c r="A771" s="1">
        <v>44225</v>
      </c>
      <c r="B771" t="s">
        <v>26</v>
      </c>
      <c r="C771" t="str">
        <f>VLOOKUP(B771,[1]Store_Code!$A$2:$B$10,2,FALSE)</f>
        <v>Glasgow</v>
      </c>
      <c r="D771">
        <f t="shared" si="12"/>
        <v>44</v>
      </c>
      <c r="E771" t="s">
        <v>10</v>
      </c>
      <c r="F771" t="s">
        <v>11</v>
      </c>
      <c r="G771">
        <v>77755</v>
      </c>
    </row>
    <row r="772" spans="1:7" x14ac:dyDescent="0.3">
      <c r="A772" s="1">
        <v>44225</v>
      </c>
      <c r="B772" t="s">
        <v>26</v>
      </c>
      <c r="C772" t="str">
        <f>VLOOKUP(B772,[1]Store_Code!$A$2:$B$10,2,FALSE)</f>
        <v>Glasgow</v>
      </c>
      <c r="D772">
        <f t="shared" si="12"/>
        <v>26</v>
      </c>
      <c r="E772" t="s">
        <v>13</v>
      </c>
      <c r="F772" t="s">
        <v>11</v>
      </c>
      <c r="G772">
        <v>12995</v>
      </c>
    </row>
    <row r="773" spans="1:7" x14ac:dyDescent="0.3">
      <c r="A773" s="1">
        <v>44225</v>
      </c>
      <c r="B773" t="s">
        <v>27</v>
      </c>
      <c r="C773" t="str">
        <f>VLOOKUP(B773,[1]Store_Code!$A$2:$B$10,2,FALSE)</f>
        <v>Dumfries</v>
      </c>
      <c r="D773">
        <f t="shared" si="12"/>
        <v>13</v>
      </c>
      <c r="E773" t="s">
        <v>8</v>
      </c>
      <c r="F773" t="s">
        <v>11</v>
      </c>
      <c r="G773">
        <v>7879</v>
      </c>
    </row>
    <row r="774" spans="1:7" x14ac:dyDescent="0.3">
      <c r="A774" s="1">
        <v>44225</v>
      </c>
      <c r="B774" t="s">
        <v>27</v>
      </c>
      <c r="C774" t="str">
        <f>VLOOKUP(B774,[1]Store_Code!$A$2:$B$10,2,FALSE)</f>
        <v>Dumfries</v>
      </c>
      <c r="D774">
        <f t="shared" si="12"/>
        <v>18</v>
      </c>
      <c r="E774" t="s">
        <v>10</v>
      </c>
      <c r="F774" t="s">
        <v>11</v>
      </c>
      <c r="G774">
        <v>17631</v>
      </c>
    </row>
    <row r="775" spans="1:7" x14ac:dyDescent="0.3">
      <c r="A775" s="1">
        <v>44225</v>
      </c>
      <c r="B775" t="s">
        <v>27</v>
      </c>
      <c r="C775" t="str">
        <f>VLOOKUP(B775,[1]Store_Code!$A$2:$B$10,2,FALSE)</f>
        <v>Dumfries</v>
      </c>
      <c r="D775">
        <f t="shared" si="12"/>
        <v>9</v>
      </c>
      <c r="E775" t="s">
        <v>13</v>
      </c>
      <c r="F775" t="s">
        <v>9</v>
      </c>
      <c r="G775">
        <v>4710</v>
      </c>
    </row>
    <row r="776" spans="1:7" x14ac:dyDescent="0.3">
      <c r="A776" s="1">
        <v>44225</v>
      </c>
      <c r="B776" t="s">
        <v>28</v>
      </c>
      <c r="C776" t="str">
        <f>VLOOKUP(B776,[1]Store_Code!$A$2:$B$10,2,FALSE)</f>
        <v>Inverness</v>
      </c>
      <c r="D776">
        <f t="shared" si="12"/>
        <v>22</v>
      </c>
      <c r="E776" t="s">
        <v>8</v>
      </c>
      <c r="F776" t="s">
        <v>11</v>
      </c>
      <c r="G776">
        <v>10256</v>
      </c>
    </row>
    <row r="777" spans="1:7" x14ac:dyDescent="0.3">
      <c r="A777" s="1">
        <v>44225</v>
      </c>
      <c r="B777" t="s">
        <v>28</v>
      </c>
      <c r="C777" t="str">
        <f>VLOOKUP(B777,[1]Store_Code!$A$2:$B$10,2,FALSE)</f>
        <v>Inverness</v>
      </c>
      <c r="D777">
        <f t="shared" si="12"/>
        <v>20</v>
      </c>
      <c r="E777" t="s">
        <v>10</v>
      </c>
      <c r="F777" t="s">
        <v>11</v>
      </c>
      <c r="G777">
        <v>28727</v>
      </c>
    </row>
    <row r="778" spans="1:7" x14ac:dyDescent="0.3">
      <c r="A778" s="1">
        <v>44225</v>
      </c>
      <c r="B778" t="s">
        <v>28</v>
      </c>
      <c r="C778" t="str">
        <f>VLOOKUP(B778,[1]Store_Code!$A$2:$B$10,2,FALSE)</f>
        <v>Inverness</v>
      </c>
      <c r="D778">
        <f t="shared" si="12"/>
        <v>20</v>
      </c>
      <c r="E778" t="s">
        <v>13</v>
      </c>
      <c r="F778" t="s">
        <v>11</v>
      </c>
      <c r="G778">
        <v>6360</v>
      </c>
    </row>
    <row r="779" spans="1:7" x14ac:dyDescent="0.3">
      <c r="A779" s="1">
        <v>44225</v>
      </c>
      <c r="B779" t="s">
        <v>29</v>
      </c>
      <c r="C779" t="str">
        <f>VLOOKUP(B779,[1]Store_Code!$A$2:$B$10,2,FALSE)</f>
        <v>Stirling</v>
      </c>
      <c r="D779">
        <f t="shared" si="12"/>
        <v>22</v>
      </c>
      <c r="E779" t="s">
        <v>8</v>
      </c>
      <c r="F779" t="s">
        <v>11</v>
      </c>
      <c r="G779">
        <v>8335</v>
      </c>
    </row>
    <row r="780" spans="1:7" x14ac:dyDescent="0.3">
      <c r="A780" s="1">
        <v>44225</v>
      </c>
      <c r="B780" t="s">
        <v>29</v>
      </c>
      <c r="C780" t="str">
        <f>VLOOKUP(B780,[1]Store_Code!$A$2:$B$10,2,FALSE)</f>
        <v>Stirling</v>
      </c>
      <c r="D780">
        <f t="shared" si="12"/>
        <v>21</v>
      </c>
      <c r="E780" t="s">
        <v>10</v>
      </c>
      <c r="F780" t="s">
        <v>11</v>
      </c>
      <c r="G780">
        <v>23142</v>
      </c>
    </row>
    <row r="781" spans="1:7" x14ac:dyDescent="0.3">
      <c r="A781" s="1">
        <v>44225</v>
      </c>
      <c r="B781" t="s">
        <v>29</v>
      </c>
      <c r="C781" t="str">
        <f>VLOOKUP(B781,[1]Store_Code!$A$2:$B$10,2,FALSE)</f>
        <v>Stirling</v>
      </c>
      <c r="D781">
        <f t="shared" si="12"/>
        <v>15.7</v>
      </c>
      <c r="E781" t="s">
        <v>13</v>
      </c>
      <c r="F781" t="s">
        <v>9</v>
      </c>
      <c r="G781">
        <v>7455</v>
      </c>
    </row>
    <row r="782" spans="1:7" x14ac:dyDescent="0.3">
      <c r="A782" s="1">
        <v>44225</v>
      </c>
      <c r="B782" t="s">
        <v>30</v>
      </c>
      <c r="C782" t="str">
        <f>VLOOKUP(B782,[1]Store_Code!$A$2:$B$10,2,FALSE)</f>
        <v>Edinburgh</v>
      </c>
      <c r="D782">
        <f t="shared" si="12"/>
        <v>29</v>
      </c>
      <c r="E782" t="s">
        <v>8</v>
      </c>
      <c r="F782" t="s">
        <v>11</v>
      </c>
      <c r="G782">
        <v>15108</v>
      </c>
    </row>
    <row r="783" spans="1:7" x14ac:dyDescent="0.3">
      <c r="A783" s="1">
        <v>44225</v>
      </c>
      <c r="B783" t="s">
        <v>30</v>
      </c>
      <c r="C783" t="str">
        <f>VLOOKUP(B783,[1]Store_Code!$A$2:$B$10,2,FALSE)</f>
        <v>Edinburgh</v>
      </c>
      <c r="D783">
        <f t="shared" si="12"/>
        <v>39</v>
      </c>
      <c r="E783" t="s">
        <v>10</v>
      </c>
      <c r="F783" t="s">
        <v>11</v>
      </c>
      <c r="G783">
        <v>57083</v>
      </c>
    </row>
    <row r="784" spans="1:7" x14ac:dyDescent="0.3">
      <c r="A784" s="1">
        <v>44225</v>
      </c>
      <c r="B784" t="s">
        <v>30</v>
      </c>
      <c r="C784" t="str">
        <f>VLOOKUP(B784,[1]Store_Code!$A$2:$B$10,2,FALSE)</f>
        <v>Edinburgh</v>
      </c>
      <c r="D784">
        <f t="shared" si="12"/>
        <v>24</v>
      </c>
      <c r="E784" t="s">
        <v>13</v>
      </c>
      <c r="F784" t="s">
        <v>11</v>
      </c>
      <c r="G784">
        <v>9562</v>
      </c>
    </row>
    <row r="785" spans="1:7" x14ac:dyDescent="0.3">
      <c r="A785" s="1">
        <v>44226</v>
      </c>
      <c r="B785" t="s">
        <v>7</v>
      </c>
      <c r="C785" t="str">
        <f>VLOOKUP(B785,[1]Store_Code!$A$2:$B$10,2,FALSE)</f>
        <v>Perth</v>
      </c>
      <c r="D785">
        <f t="shared" si="12"/>
        <v>18</v>
      </c>
      <c r="E785" t="s">
        <v>8</v>
      </c>
      <c r="F785" t="s">
        <v>11</v>
      </c>
      <c r="G785">
        <v>6427</v>
      </c>
    </row>
    <row r="786" spans="1:7" x14ac:dyDescent="0.3">
      <c r="A786" s="1">
        <v>44226</v>
      </c>
      <c r="B786" t="s">
        <v>7</v>
      </c>
      <c r="C786" t="str">
        <f>VLOOKUP(B786,[1]Store_Code!$A$2:$B$10,2,FALSE)</f>
        <v>Perth</v>
      </c>
      <c r="D786">
        <f t="shared" si="12"/>
        <v>19</v>
      </c>
      <c r="E786" t="s">
        <v>10</v>
      </c>
      <c r="F786" t="s">
        <v>9</v>
      </c>
      <c r="G786">
        <v>23936</v>
      </c>
    </row>
    <row r="787" spans="1:7" x14ac:dyDescent="0.3">
      <c r="A787" s="1">
        <v>44226</v>
      </c>
      <c r="B787" t="s">
        <v>7</v>
      </c>
      <c r="C787" t="str">
        <f>VLOOKUP(B787,[1]Store_Code!$A$2:$B$10,2,FALSE)</f>
        <v>Perth</v>
      </c>
      <c r="D787">
        <f t="shared" si="12"/>
        <v>13</v>
      </c>
      <c r="E787" t="s">
        <v>13</v>
      </c>
      <c r="F787" t="s">
        <v>11</v>
      </c>
      <c r="G787">
        <v>6135</v>
      </c>
    </row>
    <row r="788" spans="1:7" x14ac:dyDescent="0.3">
      <c r="A788" s="1">
        <v>44226</v>
      </c>
      <c r="B788" t="s">
        <v>15</v>
      </c>
      <c r="C788" t="str">
        <f>VLOOKUP(B788,[1]Store_Code!$A$2:$B$10,2,FALSE)</f>
        <v>Aberdeen</v>
      </c>
      <c r="D788">
        <f t="shared" si="12"/>
        <v>24</v>
      </c>
      <c r="E788" t="s">
        <v>8</v>
      </c>
      <c r="F788" t="s">
        <v>11</v>
      </c>
      <c r="G788">
        <v>10454</v>
      </c>
    </row>
    <row r="789" spans="1:7" x14ac:dyDescent="0.3">
      <c r="A789" s="1">
        <v>44226</v>
      </c>
      <c r="B789" t="s">
        <v>15</v>
      </c>
      <c r="C789" t="str">
        <f>VLOOKUP(B789,[1]Store_Code!$A$2:$B$10,2,FALSE)</f>
        <v>Aberdeen</v>
      </c>
      <c r="D789">
        <f t="shared" si="12"/>
        <v>28</v>
      </c>
      <c r="E789" t="s">
        <v>10</v>
      </c>
      <c r="F789" t="s">
        <v>11</v>
      </c>
      <c r="G789">
        <v>37677</v>
      </c>
    </row>
    <row r="790" spans="1:7" x14ac:dyDescent="0.3">
      <c r="A790" s="1">
        <v>44226</v>
      </c>
      <c r="B790" t="s">
        <v>15</v>
      </c>
      <c r="C790" t="str">
        <f>VLOOKUP(B790,[1]Store_Code!$A$2:$B$10,2,FALSE)</f>
        <v>Aberdeen</v>
      </c>
      <c r="D790">
        <f t="shared" si="12"/>
        <v>16</v>
      </c>
      <c r="E790" t="s">
        <v>13</v>
      </c>
      <c r="F790" t="s">
        <v>11</v>
      </c>
      <c r="G790">
        <v>7272</v>
      </c>
    </row>
    <row r="791" spans="1:7" x14ac:dyDescent="0.3">
      <c r="A791" s="1">
        <v>44226</v>
      </c>
      <c r="B791" t="s">
        <v>19</v>
      </c>
      <c r="C791" t="str">
        <f>VLOOKUP(B791,[1]Store_Code!$A$2:$B$10,2,FALSE)</f>
        <v>St Andrews</v>
      </c>
      <c r="D791">
        <f t="shared" si="12"/>
        <v>15</v>
      </c>
      <c r="E791" t="s">
        <v>8</v>
      </c>
      <c r="F791" t="s">
        <v>11</v>
      </c>
      <c r="G791">
        <v>5419</v>
      </c>
    </row>
    <row r="792" spans="1:7" x14ac:dyDescent="0.3">
      <c r="A792" s="1">
        <v>44226</v>
      </c>
      <c r="B792" t="s">
        <v>19</v>
      </c>
      <c r="C792" t="str">
        <f>VLOOKUP(B792,[1]Store_Code!$A$2:$B$10,2,FALSE)</f>
        <v>St Andrews</v>
      </c>
      <c r="D792">
        <f t="shared" si="12"/>
        <v>19</v>
      </c>
      <c r="E792" t="s">
        <v>10</v>
      </c>
      <c r="F792" t="s">
        <v>11</v>
      </c>
      <c r="G792">
        <v>18989</v>
      </c>
    </row>
    <row r="793" spans="1:7" x14ac:dyDescent="0.3">
      <c r="A793" s="1">
        <v>44226</v>
      </c>
      <c r="B793" t="s">
        <v>19</v>
      </c>
      <c r="C793" t="str">
        <f>VLOOKUP(B793,[1]Store_Code!$A$2:$B$10,2,FALSE)</f>
        <v>St Andrews</v>
      </c>
      <c r="D793">
        <f t="shared" si="12"/>
        <v>10</v>
      </c>
      <c r="E793" t="s">
        <v>13</v>
      </c>
      <c r="F793" t="s">
        <v>11</v>
      </c>
      <c r="G793">
        <v>5039</v>
      </c>
    </row>
    <row r="794" spans="1:7" x14ac:dyDescent="0.3">
      <c r="A794" s="1">
        <v>44226</v>
      </c>
      <c r="B794" t="s">
        <v>23</v>
      </c>
      <c r="C794" t="str">
        <f>VLOOKUP(B794,[1]Store_Code!$A$2:$B$10,2,FALSE)</f>
        <v>Dundee</v>
      </c>
      <c r="D794">
        <f t="shared" si="12"/>
        <v>23</v>
      </c>
      <c r="E794" t="s">
        <v>8</v>
      </c>
      <c r="F794" t="s">
        <v>11</v>
      </c>
      <c r="G794">
        <v>11707</v>
      </c>
    </row>
    <row r="795" spans="1:7" x14ac:dyDescent="0.3">
      <c r="A795" s="1">
        <v>44226</v>
      </c>
      <c r="B795" t="s">
        <v>23</v>
      </c>
      <c r="C795" t="str">
        <f>VLOOKUP(B795,[1]Store_Code!$A$2:$B$10,2,FALSE)</f>
        <v>Dundee</v>
      </c>
      <c r="D795">
        <f t="shared" si="12"/>
        <v>30</v>
      </c>
      <c r="E795" t="s">
        <v>10</v>
      </c>
      <c r="F795" t="s">
        <v>11</v>
      </c>
      <c r="G795">
        <v>36331</v>
      </c>
    </row>
    <row r="796" spans="1:7" x14ac:dyDescent="0.3">
      <c r="A796" s="1">
        <v>44226</v>
      </c>
      <c r="B796" t="s">
        <v>23</v>
      </c>
      <c r="C796" t="str">
        <f>VLOOKUP(B796,[1]Store_Code!$A$2:$B$10,2,FALSE)</f>
        <v>Dundee</v>
      </c>
      <c r="D796">
        <f t="shared" si="12"/>
        <v>22</v>
      </c>
      <c r="E796" t="s">
        <v>13</v>
      </c>
      <c r="F796" t="s">
        <v>11</v>
      </c>
      <c r="G796">
        <v>7246</v>
      </c>
    </row>
    <row r="797" spans="1:7" x14ac:dyDescent="0.3">
      <c r="A797" s="1">
        <v>44226</v>
      </c>
      <c r="B797" t="s">
        <v>26</v>
      </c>
      <c r="C797" t="str">
        <f>VLOOKUP(B797,[1]Store_Code!$A$2:$B$10,2,FALSE)</f>
        <v>Glasgow</v>
      </c>
      <c r="D797">
        <f t="shared" si="12"/>
        <v>31</v>
      </c>
      <c r="E797" t="s">
        <v>8</v>
      </c>
      <c r="F797" t="s">
        <v>11</v>
      </c>
      <c r="G797">
        <v>22179</v>
      </c>
    </row>
    <row r="798" spans="1:7" x14ac:dyDescent="0.3">
      <c r="A798" s="1">
        <v>44226</v>
      </c>
      <c r="B798" t="s">
        <v>26</v>
      </c>
      <c r="C798" t="str">
        <f>VLOOKUP(B798,[1]Store_Code!$A$2:$B$10,2,FALSE)</f>
        <v>Glasgow</v>
      </c>
      <c r="D798">
        <f t="shared" si="12"/>
        <v>44</v>
      </c>
      <c r="E798" t="s">
        <v>10</v>
      </c>
      <c r="F798" t="s">
        <v>11</v>
      </c>
      <c r="G798">
        <v>85450</v>
      </c>
    </row>
    <row r="799" spans="1:7" x14ac:dyDescent="0.3">
      <c r="A799" s="1">
        <v>44226</v>
      </c>
      <c r="B799" t="s">
        <v>26</v>
      </c>
      <c r="C799" t="str">
        <f>VLOOKUP(B799,[1]Store_Code!$A$2:$B$10,2,FALSE)</f>
        <v>Glasgow</v>
      </c>
      <c r="D799">
        <f t="shared" si="12"/>
        <v>26</v>
      </c>
      <c r="E799" t="s">
        <v>13</v>
      </c>
      <c r="F799" t="s">
        <v>11</v>
      </c>
      <c r="G799">
        <v>10719</v>
      </c>
    </row>
    <row r="800" spans="1:7" x14ac:dyDescent="0.3">
      <c r="A800" s="1">
        <v>44226</v>
      </c>
      <c r="B800" t="s">
        <v>27</v>
      </c>
      <c r="C800" t="str">
        <f>VLOOKUP(B800,[1]Store_Code!$A$2:$B$10,2,FALSE)</f>
        <v>Dumfries</v>
      </c>
      <c r="D800">
        <f t="shared" si="12"/>
        <v>13</v>
      </c>
      <c r="E800" t="s">
        <v>8</v>
      </c>
      <c r="F800" t="s">
        <v>11</v>
      </c>
      <c r="G800">
        <v>7630</v>
      </c>
    </row>
    <row r="801" spans="1:7" x14ac:dyDescent="0.3">
      <c r="A801" s="1">
        <v>44226</v>
      </c>
      <c r="B801" t="s">
        <v>27</v>
      </c>
      <c r="C801" t="str">
        <f>VLOOKUP(B801,[1]Store_Code!$A$2:$B$10,2,FALSE)</f>
        <v>Dumfries</v>
      </c>
      <c r="D801">
        <f t="shared" si="12"/>
        <v>18</v>
      </c>
      <c r="E801" t="s">
        <v>10</v>
      </c>
      <c r="F801" t="s">
        <v>11</v>
      </c>
      <c r="G801">
        <v>19377</v>
      </c>
    </row>
    <row r="802" spans="1:7" x14ac:dyDescent="0.3">
      <c r="A802" s="1">
        <v>44226</v>
      </c>
      <c r="B802" t="s">
        <v>27</v>
      </c>
      <c r="C802" t="str">
        <f>VLOOKUP(B802,[1]Store_Code!$A$2:$B$10,2,FALSE)</f>
        <v>Dumfries</v>
      </c>
      <c r="D802">
        <f t="shared" si="12"/>
        <v>9</v>
      </c>
      <c r="E802" t="s">
        <v>13</v>
      </c>
      <c r="F802" t="s">
        <v>9</v>
      </c>
      <c r="G802">
        <v>4036</v>
      </c>
    </row>
    <row r="803" spans="1:7" x14ac:dyDescent="0.3">
      <c r="A803" s="1">
        <v>44226</v>
      </c>
      <c r="B803" t="s">
        <v>28</v>
      </c>
      <c r="C803" t="str">
        <f>VLOOKUP(B803,[1]Store_Code!$A$2:$B$10,2,FALSE)</f>
        <v>Inverness</v>
      </c>
      <c r="D803">
        <f t="shared" si="12"/>
        <v>22</v>
      </c>
      <c r="E803" t="s">
        <v>8</v>
      </c>
      <c r="F803" t="s">
        <v>11</v>
      </c>
      <c r="G803">
        <v>9910</v>
      </c>
    </row>
    <row r="804" spans="1:7" x14ac:dyDescent="0.3">
      <c r="A804" s="1">
        <v>44226</v>
      </c>
      <c r="B804" t="s">
        <v>28</v>
      </c>
      <c r="C804" t="str">
        <f>VLOOKUP(B804,[1]Store_Code!$A$2:$B$10,2,FALSE)</f>
        <v>Inverness</v>
      </c>
      <c r="D804">
        <f t="shared" si="12"/>
        <v>20</v>
      </c>
      <c r="E804" t="s">
        <v>10</v>
      </c>
      <c r="F804" t="s">
        <v>11</v>
      </c>
      <c r="G804">
        <v>31571</v>
      </c>
    </row>
    <row r="805" spans="1:7" x14ac:dyDescent="0.3">
      <c r="A805" s="1">
        <v>44226</v>
      </c>
      <c r="B805" t="s">
        <v>28</v>
      </c>
      <c r="C805" t="str">
        <f>VLOOKUP(B805,[1]Store_Code!$A$2:$B$10,2,FALSE)</f>
        <v>Inverness</v>
      </c>
      <c r="D805">
        <f t="shared" si="12"/>
        <v>20</v>
      </c>
      <c r="E805" t="s">
        <v>13</v>
      </c>
      <c r="F805" t="s">
        <v>11</v>
      </c>
      <c r="G805">
        <v>5247</v>
      </c>
    </row>
    <row r="806" spans="1:7" x14ac:dyDescent="0.3">
      <c r="A806" s="1">
        <v>44226</v>
      </c>
      <c r="B806" t="s">
        <v>29</v>
      </c>
      <c r="C806" t="str">
        <f>VLOOKUP(B806,[1]Store_Code!$A$2:$B$10,2,FALSE)</f>
        <v>Stirling</v>
      </c>
      <c r="D806">
        <f t="shared" si="12"/>
        <v>22</v>
      </c>
      <c r="E806" t="s">
        <v>8</v>
      </c>
      <c r="F806" t="s">
        <v>11</v>
      </c>
      <c r="G806">
        <v>8051</v>
      </c>
    </row>
    <row r="807" spans="1:7" x14ac:dyDescent="0.3">
      <c r="A807" s="1">
        <v>44226</v>
      </c>
      <c r="B807" t="s">
        <v>29</v>
      </c>
      <c r="C807" t="str">
        <f>VLOOKUP(B807,[1]Store_Code!$A$2:$B$10,2,FALSE)</f>
        <v>Stirling</v>
      </c>
      <c r="D807">
        <f t="shared" si="12"/>
        <v>21</v>
      </c>
      <c r="E807" t="s">
        <v>10</v>
      </c>
      <c r="F807" t="s">
        <v>11</v>
      </c>
      <c r="G807">
        <v>25432</v>
      </c>
    </row>
    <row r="808" spans="1:7" x14ac:dyDescent="0.3">
      <c r="A808" s="1">
        <v>44226</v>
      </c>
      <c r="B808" t="s">
        <v>29</v>
      </c>
      <c r="C808" t="str">
        <f>VLOOKUP(B808,[1]Store_Code!$A$2:$B$10,2,FALSE)</f>
        <v>Stirling</v>
      </c>
      <c r="D808">
        <f t="shared" si="12"/>
        <v>15.7</v>
      </c>
      <c r="E808" t="s">
        <v>13</v>
      </c>
      <c r="F808" t="s">
        <v>9</v>
      </c>
      <c r="G808">
        <v>6338</v>
      </c>
    </row>
    <row r="809" spans="1:7" x14ac:dyDescent="0.3">
      <c r="A809" s="1">
        <v>44226</v>
      </c>
      <c r="B809" t="s">
        <v>30</v>
      </c>
      <c r="C809" t="str">
        <f>VLOOKUP(B809,[1]Store_Code!$A$2:$B$10,2,FALSE)</f>
        <v>Edinburgh</v>
      </c>
      <c r="D809">
        <f t="shared" si="12"/>
        <v>29</v>
      </c>
      <c r="E809" t="s">
        <v>8</v>
      </c>
      <c r="F809" t="s">
        <v>11</v>
      </c>
      <c r="G809">
        <v>14633</v>
      </c>
    </row>
    <row r="810" spans="1:7" x14ac:dyDescent="0.3">
      <c r="A810" s="1">
        <v>44226</v>
      </c>
      <c r="B810" t="s">
        <v>30</v>
      </c>
      <c r="C810" t="str">
        <f>VLOOKUP(B810,[1]Store_Code!$A$2:$B$10,2,FALSE)</f>
        <v>Edinburgh</v>
      </c>
      <c r="D810">
        <f t="shared" si="12"/>
        <v>39</v>
      </c>
      <c r="E810" t="s">
        <v>10</v>
      </c>
      <c r="F810" t="s">
        <v>11</v>
      </c>
      <c r="G810">
        <v>54496</v>
      </c>
    </row>
    <row r="811" spans="1:7" x14ac:dyDescent="0.3">
      <c r="A811" s="1">
        <v>44226</v>
      </c>
      <c r="B811" t="s">
        <v>30</v>
      </c>
      <c r="C811" t="str">
        <f>VLOOKUP(B811,[1]Store_Code!$A$2:$B$10,2,FALSE)</f>
        <v>Edinburgh</v>
      </c>
      <c r="D811">
        <f t="shared" si="12"/>
        <v>24</v>
      </c>
      <c r="E811" t="s">
        <v>13</v>
      </c>
      <c r="F811" t="s">
        <v>11</v>
      </c>
      <c r="G811">
        <v>7888</v>
      </c>
    </row>
    <row r="812" spans="1:7" x14ac:dyDescent="0.3">
      <c r="A812" s="1">
        <v>44227</v>
      </c>
      <c r="B812" t="s">
        <v>7</v>
      </c>
      <c r="C812" t="str">
        <f>VLOOKUP(B812,[1]Store_Code!$A$2:$B$10,2,FALSE)</f>
        <v>Perth</v>
      </c>
      <c r="D812">
        <f t="shared" si="12"/>
        <v>18</v>
      </c>
      <c r="E812" t="s">
        <v>8</v>
      </c>
      <c r="F812" t="s">
        <v>11</v>
      </c>
      <c r="G812">
        <v>6096</v>
      </c>
    </row>
    <row r="813" spans="1:7" x14ac:dyDescent="0.3">
      <c r="A813" s="1">
        <v>44227</v>
      </c>
      <c r="B813" t="s">
        <v>7</v>
      </c>
      <c r="C813" t="str">
        <f>VLOOKUP(B813,[1]Store_Code!$A$2:$B$10,2,FALSE)</f>
        <v>Perth</v>
      </c>
      <c r="D813">
        <f t="shared" si="12"/>
        <v>19</v>
      </c>
      <c r="E813" t="s">
        <v>10</v>
      </c>
      <c r="F813" t="s">
        <v>9</v>
      </c>
      <c r="G813">
        <v>23491</v>
      </c>
    </row>
    <row r="814" spans="1:7" x14ac:dyDescent="0.3">
      <c r="A814" s="1">
        <v>44227</v>
      </c>
      <c r="B814" t="s">
        <v>7</v>
      </c>
      <c r="C814" t="str">
        <f>VLOOKUP(B814,[1]Store_Code!$A$2:$B$10,2,FALSE)</f>
        <v>Perth</v>
      </c>
      <c r="D814">
        <f t="shared" si="12"/>
        <v>13</v>
      </c>
      <c r="E814" t="s">
        <v>13</v>
      </c>
      <c r="F814" t="s">
        <v>11</v>
      </c>
      <c r="G814">
        <v>7243</v>
      </c>
    </row>
    <row r="815" spans="1:7" x14ac:dyDescent="0.3">
      <c r="A815" s="1">
        <v>44227</v>
      </c>
      <c r="B815" t="s">
        <v>15</v>
      </c>
      <c r="C815" t="str">
        <f>VLOOKUP(B815,[1]Store_Code!$A$2:$B$10,2,FALSE)</f>
        <v>Aberdeen</v>
      </c>
      <c r="D815">
        <f t="shared" si="12"/>
        <v>24</v>
      </c>
      <c r="E815" t="s">
        <v>8</v>
      </c>
      <c r="F815" t="s">
        <v>11</v>
      </c>
      <c r="G815">
        <v>9916</v>
      </c>
    </row>
    <row r="816" spans="1:7" x14ac:dyDescent="0.3">
      <c r="A816" s="1">
        <v>44227</v>
      </c>
      <c r="B816" t="s">
        <v>15</v>
      </c>
      <c r="C816" t="str">
        <f>VLOOKUP(B816,[1]Store_Code!$A$2:$B$10,2,FALSE)</f>
        <v>Aberdeen</v>
      </c>
      <c r="D816">
        <f t="shared" si="12"/>
        <v>28</v>
      </c>
      <c r="E816" t="s">
        <v>10</v>
      </c>
      <c r="F816" t="s">
        <v>11</v>
      </c>
      <c r="G816">
        <v>36977</v>
      </c>
    </row>
    <row r="817" spans="1:7" x14ac:dyDescent="0.3">
      <c r="A817" s="1">
        <v>44227</v>
      </c>
      <c r="B817" t="s">
        <v>15</v>
      </c>
      <c r="C817" t="str">
        <f>VLOOKUP(B817,[1]Store_Code!$A$2:$B$10,2,FALSE)</f>
        <v>Aberdeen</v>
      </c>
      <c r="D817">
        <f t="shared" si="12"/>
        <v>16</v>
      </c>
      <c r="E817" t="s">
        <v>13</v>
      </c>
      <c r="F817" t="s">
        <v>11</v>
      </c>
      <c r="G817">
        <v>8584</v>
      </c>
    </row>
    <row r="818" spans="1:7" x14ac:dyDescent="0.3">
      <c r="A818" s="1">
        <v>44227</v>
      </c>
      <c r="B818" t="s">
        <v>19</v>
      </c>
      <c r="C818" t="str">
        <f>VLOOKUP(B818,[1]Store_Code!$A$2:$B$10,2,FALSE)</f>
        <v>St Andrews</v>
      </c>
      <c r="D818">
        <f t="shared" si="12"/>
        <v>15</v>
      </c>
      <c r="E818" t="s">
        <v>8</v>
      </c>
      <c r="F818" t="s">
        <v>11</v>
      </c>
      <c r="G818">
        <v>5113</v>
      </c>
    </row>
    <row r="819" spans="1:7" x14ac:dyDescent="0.3">
      <c r="A819" s="1">
        <v>44227</v>
      </c>
      <c r="B819" t="s">
        <v>19</v>
      </c>
      <c r="C819" t="str">
        <f>VLOOKUP(B819,[1]Store_Code!$A$2:$B$10,2,FALSE)</f>
        <v>St Andrews</v>
      </c>
      <c r="D819">
        <f t="shared" si="12"/>
        <v>19</v>
      </c>
      <c r="E819" t="s">
        <v>10</v>
      </c>
      <c r="F819" t="s">
        <v>11</v>
      </c>
      <c r="G819">
        <v>18636</v>
      </c>
    </row>
    <row r="820" spans="1:7" x14ac:dyDescent="0.3">
      <c r="A820" s="1">
        <v>44227</v>
      </c>
      <c r="B820" t="s">
        <v>19</v>
      </c>
      <c r="C820" t="str">
        <f>VLOOKUP(B820,[1]Store_Code!$A$2:$B$10,2,FALSE)</f>
        <v>St Andrews</v>
      </c>
      <c r="D820">
        <f t="shared" si="12"/>
        <v>10</v>
      </c>
      <c r="E820" t="s">
        <v>13</v>
      </c>
      <c r="F820" t="s">
        <v>11</v>
      </c>
      <c r="G820">
        <v>5949</v>
      </c>
    </row>
    <row r="821" spans="1:7" x14ac:dyDescent="0.3">
      <c r="A821" s="1">
        <v>44227</v>
      </c>
      <c r="B821" t="s">
        <v>23</v>
      </c>
      <c r="C821" t="str">
        <f>VLOOKUP(B821,[1]Store_Code!$A$2:$B$10,2,FALSE)</f>
        <v>Dundee</v>
      </c>
      <c r="D821">
        <f t="shared" si="12"/>
        <v>23</v>
      </c>
      <c r="E821" t="s">
        <v>8</v>
      </c>
      <c r="F821" t="s">
        <v>11</v>
      </c>
      <c r="G821">
        <v>11104</v>
      </c>
    </row>
    <row r="822" spans="1:7" x14ac:dyDescent="0.3">
      <c r="A822" s="1">
        <v>44227</v>
      </c>
      <c r="B822" t="s">
        <v>23</v>
      </c>
      <c r="C822" t="str">
        <f>VLOOKUP(B822,[1]Store_Code!$A$2:$B$10,2,FALSE)</f>
        <v>Dundee</v>
      </c>
      <c r="D822">
        <f t="shared" si="12"/>
        <v>30</v>
      </c>
      <c r="E822" t="s">
        <v>10</v>
      </c>
      <c r="F822" t="s">
        <v>9</v>
      </c>
      <c r="G822">
        <v>37276</v>
      </c>
    </row>
    <row r="823" spans="1:7" x14ac:dyDescent="0.3">
      <c r="A823" s="1">
        <v>44227</v>
      </c>
      <c r="B823" t="s">
        <v>23</v>
      </c>
      <c r="C823" t="str">
        <f>VLOOKUP(B823,[1]Store_Code!$A$2:$B$10,2,FALSE)</f>
        <v>Dundee</v>
      </c>
      <c r="D823">
        <f t="shared" si="12"/>
        <v>22</v>
      </c>
      <c r="E823" t="s">
        <v>13</v>
      </c>
      <c r="F823" t="s">
        <v>11</v>
      </c>
      <c r="G823">
        <v>8554</v>
      </c>
    </row>
    <row r="824" spans="1:7" x14ac:dyDescent="0.3">
      <c r="A824" s="1">
        <v>44227</v>
      </c>
      <c r="B824" t="s">
        <v>26</v>
      </c>
      <c r="C824" t="str">
        <f>VLOOKUP(B824,[1]Store_Code!$A$2:$B$10,2,FALSE)</f>
        <v>Glasgow</v>
      </c>
      <c r="D824">
        <f t="shared" si="12"/>
        <v>31</v>
      </c>
      <c r="E824" t="s">
        <v>8</v>
      </c>
      <c r="F824" t="s">
        <v>11</v>
      </c>
      <c r="G824">
        <v>21037</v>
      </c>
    </row>
    <row r="825" spans="1:7" x14ac:dyDescent="0.3">
      <c r="A825" s="1">
        <v>44227</v>
      </c>
      <c r="B825" t="s">
        <v>26</v>
      </c>
      <c r="C825" t="str">
        <f>VLOOKUP(B825,[1]Store_Code!$A$2:$B$10,2,FALSE)</f>
        <v>Glasgow</v>
      </c>
      <c r="D825">
        <f t="shared" si="12"/>
        <v>44</v>
      </c>
      <c r="E825" t="s">
        <v>10</v>
      </c>
      <c r="F825" t="s">
        <v>11</v>
      </c>
      <c r="G825">
        <v>83863</v>
      </c>
    </row>
    <row r="826" spans="1:7" x14ac:dyDescent="0.3">
      <c r="A826" s="1">
        <v>44227</v>
      </c>
      <c r="B826" t="s">
        <v>26</v>
      </c>
      <c r="C826" t="str">
        <f>VLOOKUP(B826,[1]Store_Code!$A$2:$B$10,2,FALSE)</f>
        <v>Glasgow</v>
      </c>
      <c r="D826">
        <f t="shared" si="12"/>
        <v>26</v>
      </c>
      <c r="E826" t="s">
        <v>13</v>
      </c>
      <c r="F826" t="s">
        <v>11</v>
      </c>
      <c r="G826">
        <v>12656</v>
      </c>
    </row>
    <row r="827" spans="1:7" x14ac:dyDescent="0.3">
      <c r="A827" s="1">
        <v>44227</v>
      </c>
      <c r="B827" t="s">
        <v>27</v>
      </c>
      <c r="C827" t="str">
        <f>VLOOKUP(B827,[1]Store_Code!$A$2:$B$10,2,FALSE)</f>
        <v>Dumfries</v>
      </c>
      <c r="D827">
        <f t="shared" si="12"/>
        <v>13</v>
      </c>
      <c r="E827" t="s">
        <v>8</v>
      </c>
      <c r="F827" t="s">
        <v>11</v>
      </c>
      <c r="G827">
        <v>7237</v>
      </c>
    </row>
    <row r="828" spans="1:7" x14ac:dyDescent="0.3">
      <c r="A828" s="1">
        <v>44227</v>
      </c>
      <c r="B828" t="s">
        <v>27</v>
      </c>
      <c r="C828" t="str">
        <f>VLOOKUP(B828,[1]Store_Code!$A$2:$B$10,2,FALSE)</f>
        <v>Dumfries</v>
      </c>
      <c r="D828">
        <f t="shared" si="12"/>
        <v>18</v>
      </c>
      <c r="E828" t="s">
        <v>10</v>
      </c>
      <c r="F828" t="s">
        <v>11</v>
      </c>
      <c r="G828">
        <v>19017</v>
      </c>
    </row>
    <row r="829" spans="1:7" x14ac:dyDescent="0.3">
      <c r="A829" s="1">
        <v>44227</v>
      </c>
      <c r="B829" t="s">
        <v>27</v>
      </c>
      <c r="C829" t="str">
        <f>VLOOKUP(B829,[1]Store_Code!$A$2:$B$10,2,FALSE)</f>
        <v>Dumfries</v>
      </c>
      <c r="D829">
        <f t="shared" si="12"/>
        <v>9</v>
      </c>
      <c r="E829" t="s">
        <v>13</v>
      </c>
      <c r="F829" t="s">
        <v>9</v>
      </c>
      <c r="G829">
        <v>4610</v>
      </c>
    </row>
    <row r="830" spans="1:7" x14ac:dyDescent="0.3">
      <c r="A830" s="1">
        <v>44227</v>
      </c>
      <c r="B830" t="s">
        <v>28</v>
      </c>
      <c r="C830" t="str">
        <f>VLOOKUP(B830,[1]Store_Code!$A$2:$B$10,2,FALSE)</f>
        <v>Inverness</v>
      </c>
      <c r="D830">
        <f t="shared" si="12"/>
        <v>22</v>
      </c>
      <c r="E830" t="s">
        <v>8</v>
      </c>
      <c r="F830" t="s">
        <v>11</v>
      </c>
      <c r="G830">
        <v>9361</v>
      </c>
    </row>
    <row r="831" spans="1:7" x14ac:dyDescent="0.3">
      <c r="A831" s="1">
        <v>44227</v>
      </c>
      <c r="B831" t="s">
        <v>28</v>
      </c>
      <c r="C831" t="str">
        <f>VLOOKUP(B831,[1]Store_Code!$A$2:$B$10,2,FALSE)</f>
        <v>Inverness</v>
      </c>
      <c r="D831">
        <f t="shared" si="12"/>
        <v>20</v>
      </c>
      <c r="E831" t="s">
        <v>10</v>
      </c>
      <c r="F831" t="s">
        <v>11</v>
      </c>
      <c r="G831">
        <v>30984</v>
      </c>
    </row>
    <row r="832" spans="1:7" x14ac:dyDescent="0.3">
      <c r="A832" s="1">
        <v>44227</v>
      </c>
      <c r="B832" t="s">
        <v>28</v>
      </c>
      <c r="C832" t="str">
        <f>VLOOKUP(B832,[1]Store_Code!$A$2:$B$10,2,FALSE)</f>
        <v>Inverness</v>
      </c>
      <c r="D832">
        <f t="shared" si="12"/>
        <v>20</v>
      </c>
      <c r="E832" t="s">
        <v>13</v>
      </c>
      <c r="F832" t="s">
        <v>11</v>
      </c>
      <c r="G832">
        <v>6194</v>
      </c>
    </row>
    <row r="833" spans="1:7" x14ac:dyDescent="0.3">
      <c r="A833" s="1">
        <v>44227</v>
      </c>
      <c r="B833" t="s">
        <v>29</v>
      </c>
      <c r="C833" t="str">
        <f>VLOOKUP(B833,[1]Store_Code!$A$2:$B$10,2,FALSE)</f>
        <v>Stirling</v>
      </c>
      <c r="D833">
        <f t="shared" si="12"/>
        <v>22</v>
      </c>
      <c r="E833" t="s">
        <v>8</v>
      </c>
      <c r="F833" t="s">
        <v>11</v>
      </c>
      <c r="G833">
        <v>7599</v>
      </c>
    </row>
    <row r="834" spans="1:7" x14ac:dyDescent="0.3">
      <c r="A834" s="1">
        <v>44227</v>
      </c>
      <c r="B834" t="s">
        <v>29</v>
      </c>
      <c r="C834" t="str">
        <f>VLOOKUP(B834,[1]Store_Code!$A$2:$B$10,2,FALSE)</f>
        <v>Stirling</v>
      </c>
      <c r="D834">
        <f t="shared" ref="D834:D897" si="13">INDEX($I$4:$K$12,MATCH(C834,$H$4:$H$12,0),MATCH(E834,I$3:K$3,0))</f>
        <v>21</v>
      </c>
      <c r="E834" t="s">
        <v>10</v>
      </c>
      <c r="F834" t="s">
        <v>11</v>
      </c>
      <c r="G834">
        <v>24959</v>
      </c>
    </row>
    <row r="835" spans="1:7" x14ac:dyDescent="0.3">
      <c r="A835" s="1">
        <v>44227</v>
      </c>
      <c r="B835" t="s">
        <v>29</v>
      </c>
      <c r="C835" t="str">
        <f>VLOOKUP(B835,[1]Store_Code!$A$2:$B$10,2,FALSE)</f>
        <v>Stirling</v>
      </c>
      <c r="D835">
        <f t="shared" si="13"/>
        <v>15.7</v>
      </c>
      <c r="E835" t="s">
        <v>13</v>
      </c>
      <c r="F835" t="s">
        <v>9</v>
      </c>
      <c r="G835">
        <v>7289</v>
      </c>
    </row>
    <row r="836" spans="1:7" x14ac:dyDescent="0.3">
      <c r="A836" s="1">
        <v>44227</v>
      </c>
      <c r="B836" t="s">
        <v>30</v>
      </c>
      <c r="C836" t="str">
        <f>VLOOKUP(B836,[1]Store_Code!$A$2:$B$10,2,FALSE)</f>
        <v>Edinburgh</v>
      </c>
      <c r="D836">
        <f t="shared" si="13"/>
        <v>29</v>
      </c>
      <c r="E836" t="s">
        <v>8</v>
      </c>
      <c r="F836" t="s">
        <v>11</v>
      </c>
      <c r="G836">
        <v>13879</v>
      </c>
    </row>
    <row r="837" spans="1:7" x14ac:dyDescent="0.3">
      <c r="A837" s="1">
        <v>44227</v>
      </c>
      <c r="B837" t="s">
        <v>30</v>
      </c>
      <c r="C837" t="str">
        <f>VLOOKUP(B837,[1]Store_Code!$A$2:$B$10,2,FALSE)</f>
        <v>Edinburgh</v>
      </c>
      <c r="D837">
        <f t="shared" si="13"/>
        <v>39</v>
      </c>
      <c r="E837" t="s">
        <v>10</v>
      </c>
      <c r="F837" t="s">
        <v>11</v>
      </c>
      <c r="G837">
        <v>53484</v>
      </c>
    </row>
    <row r="838" spans="1:7" x14ac:dyDescent="0.3">
      <c r="A838" s="1">
        <v>44227</v>
      </c>
      <c r="B838" t="s">
        <v>30</v>
      </c>
      <c r="C838" t="str">
        <f>VLOOKUP(B838,[1]Store_Code!$A$2:$B$10,2,FALSE)</f>
        <v>Edinburgh</v>
      </c>
      <c r="D838">
        <f t="shared" si="13"/>
        <v>24</v>
      </c>
      <c r="E838" t="s">
        <v>13</v>
      </c>
      <c r="F838" t="s">
        <v>11</v>
      </c>
      <c r="G838">
        <v>9313</v>
      </c>
    </row>
    <row r="839" spans="1:7" x14ac:dyDescent="0.3">
      <c r="A839" s="1">
        <v>44228</v>
      </c>
      <c r="B839" t="s">
        <v>7</v>
      </c>
      <c r="C839" t="str">
        <f>VLOOKUP(B839,[1]Store_Code!$A$2:$B$10,2,FALSE)</f>
        <v>Perth</v>
      </c>
      <c r="D839">
        <f t="shared" si="13"/>
        <v>18</v>
      </c>
      <c r="E839" t="s">
        <v>8</v>
      </c>
      <c r="F839" t="s">
        <v>11</v>
      </c>
      <c r="G839">
        <v>6825</v>
      </c>
    </row>
    <row r="840" spans="1:7" x14ac:dyDescent="0.3">
      <c r="A840" s="1">
        <v>44228</v>
      </c>
      <c r="B840" t="s">
        <v>7</v>
      </c>
      <c r="C840" t="str">
        <f>VLOOKUP(B840,[1]Store_Code!$A$2:$B$10,2,FALSE)</f>
        <v>Perth</v>
      </c>
      <c r="D840">
        <f t="shared" si="13"/>
        <v>19</v>
      </c>
      <c r="E840" t="s">
        <v>10</v>
      </c>
      <c r="F840" t="s">
        <v>9</v>
      </c>
      <c r="G840">
        <v>21489</v>
      </c>
    </row>
    <row r="841" spans="1:7" x14ac:dyDescent="0.3">
      <c r="A841" s="1">
        <v>44228</v>
      </c>
      <c r="B841" t="s">
        <v>7</v>
      </c>
      <c r="C841" t="str">
        <f>VLOOKUP(B841,[1]Store_Code!$A$2:$B$10,2,FALSE)</f>
        <v>Perth</v>
      </c>
      <c r="D841">
        <f t="shared" si="13"/>
        <v>13</v>
      </c>
      <c r="E841" t="s">
        <v>13</v>
      </c>
      <c r="F841" t="s">
        <v>11</v>
      </c>
      <c r="G841">
        <v>6724</v>
      </c>
    </row>
    <row r="842" spans="1:7" x14ac:dyDescent="0.3">
      <c r="A842" s="1">
        <v>44228</v>
      </c>
      <c r="B842" t="s">
        <v>15</v>
      </c>
      <c r="C842" t="str">
        <f>VLOOKUP(B842,[1]Store_Code!$A$2:$B$10,2,FALSE)</f>
        <v>Aberdeen</v>
      </c>
      <c r="D842">
        <f t="shared" si="13"/>
        <v>24</v>
      </c>
      <c r="E842" t="s">
        <v>8</v>
      </c>
      <c r="F842" t="s">
        <v>11</v>
      </c>
      <c r="G842">
        <v>11100</v>
      </c>
    </row>
    <row r="843" spans="1:7" x14ac:dyDescent="0.3">
      <c r="A843" s="1">
        <v>44228</v>
      </c>
      <c r="B843" t="s">
        <v>15</v>
      </c>
      <c r="C843" t="str">
        <f>VLOOKUP(B843,[1]Store_Code!$A$2:$B$10,2,FALSE)</f>
        <v>Aberdeen</v>
      </c>
      <c r="D843">
        <f t="shared" si="13"/>
        <v>28</v>
      </c>
      <c r="E843" t="s">
        <v>10</v>
      </c>
      <c r="F843" t="s">
        <v>11</v>
      </c>
      <c r="G843">
        <v>33825</v>
      </c>
    </row>
    <row r="844" spans="1:7" x14ac:dyDescent="0.3">
      <c r="A844" s="1">
        <v>44228</v>
      </c>
      <c r="B844" t="s">
        <v>15</v>
      </c>
      <c r="C844" t="str">
        <f>VLOOKUP(B844,[1]Store_Code!$A$2:$B$10,2,FALSE)</f>
        <v>Aberdeen</v>
      </c>
      <c r="D844">
        <f t="shared" si="13"/>
        <v>16</v>
      </c>
      <c r="E844" t="s">
        <v>13</v>
      </c>
      <c r="F844" t="s">
        <v>11</v>
      </c>
      <c r="G844">
        <v>7969</v>
      </c>
    </row>
    <row r="845" spans="1:7" x14ac:dyDescent="0.3">
      <c r="A845" s="1">
        <v>44228</v>
      </c>
      <c r="B845" t="s">
        <v>19</v>
      </c>
      <c r="C845" t="str">
        <f>VLOOKUP(B845,[1]Store_Code!$A$2:$B$10,2,FALSE)</f>
        <v>St Andrews</v>
      </c>
      <c r="D845">
        <f t="shared" si="13"/>
        <v>15</v>
      </c>
      <c r="E845" t="s">
        <v>8</v>
      </c>
      <c r="F845" t="s">
        <v>11</v>
      </c>
      <c r="G845">
        <v>4134</v>
      </c>
    </row>
    <row r="846" spans="1:7" x14ac:dyDescent="0.3">
      <c r="A846" s="1">
        <v>44228</v>
      </c>
      <c r="B846" t="s">
        <v>19</v>
      </c>
      <c r="C846" t="str">
        <f>VLOOKUP(B846,[1]Store_Code!$A$2:$B$10,2,FALSE)</f>
        <v>St Andrews</v>
      </c>
      <c r="D846">
        <f t="shared" si="13"/>
        <v>19</v>
      </c>
      <c r="E846" t="s">
        <v>10</v>
      </c>
      <c r="F846" t="s">
        <v>11</v>
      </c>
      <c r="G846">
        <v>17048</v>
      </c>
    </row>
    <row r="847" spans="1:7" x14ac:dyDescent="0.3">
      <c r="A847" s="1">
        <v>44228</v>
      </c>
      <c r="B847" t="s">
        <v>19</v>
      </c>
      <c r="C847" t="str">
        <f>VLOOKUP(B847,[1]Store_Code!$A$2:$B$10,2,FALSE)</f>
        <v>St Andrews</v>
      </c>
      <c r="D847">
        <f t="shared" si="13"/>
        <v>10</v>
      </c>
      <c r="E847" t="s">
        <v>13</v>
      </c>
      <c r="F847" t="s">
        <v>9</v>
      </c>
      <c r="G847">
        <v>7187</v>
      </c>
    </row>
    <row r="848" spans="1:7" x14ac:dyDescent="0.3">
      <c r="A848" s="1">
        <v>44228</v>
      </c>
      <c r="B848" t="s">
        <v>23</v>
      </c>
      <c r="C848" t="str">
        <f>VLOOKUP(B848,[1]Store_Code!$A$2:$B$10,2,FALSE)</f>
        <v>Dundee</v>
      </c>
      <c r="D848">
        <f t="shared" si="13"/>
        <v>23</v>
      </c>
      <c r="E848" t="s">
        <v>8</v>
      </c>
      <c r="F848" t="s">
        <v>11</v>
      </c>
      <c r="G848">
        <v>12431</v>
      </c>
    </row>
    <row r="849" spans="1:7" x14ac:dyDescent="0.3">
      <c r="A849" s="1">
        <v>44228</v>
      </c>
      <c r="B849" t="s">
        <v>23</v>
      </c>
      <c r="C849" t="str">
        <f>VLOOKUP(B849,[1]Store_Code!$A$2:$B$10,2,FALSE)</f>
        <v>Dundee</v>
      </c>
      <c r="D849">
        <f t="shared" si="13"/>
        <v>30</v>
      </c>
      <c r="E849" t="s">
        <v>10</v>
      </c>
      <c r="F849" t="s">
        <v>9</v>
      </c>
      <c r="G849">
        <v>34237</v>
      </c>
    </row>
    <row r="850" spans="1:7" x14ac:dyDescent="0.3">
      <c r="A850" s="1">
        <v>44228</v>
      </c>
      <c r="B850" t="s">
        <v>23</v>
      </c>
      <c r="C850" t="str">
        <f>VLOOKUP(B850,[1]Store_Code!$A$2:$B$10,2,FALSE)</f>
        <v>Dundee</v>
      </c>
      <c r="D850">
        <f t="shared" si="13"/>
        <v>22</v>
      </c>
      <c r="E850" t="s">
        <v>13</v>
      </c>
      <c r="F850" t="s">
        <v>11</v>
      </c>
      <c r="G850">
        <v>7940</v>
      </c>
    </row>
    <row r="851" spans="1:7" x14ac:dyDescent="0.3">
      <c r="A851" s="1">
        <v>44228</v>
      </c>
      <c r="B851" t="s">
        <v>26</v>
      </c>
      <c r="C851" t="str">
        <f>VLOOKUP(B851,[1]Store_Code!$A$2:$B$10,2,FALSE)</f>
        <v>Glasgow</v>
      </c>
      <c r="D851">
        <f t="shared" si="13"/>
        <v>31</v>
      </c>
      <c r="E851" t="s">
        <v>8</v>
      </c>
      <c r="F851" t="s">
        <v>11</v>
      </c>
      <c r="G851">
        <v>23552</v>
      </c>
    </row>
    <row r="852" spans="1:7" x14ac:dyDescent="0.3">
      <c r="A852" s="1">
        <v>44228</v>
      </c>
      <c r="B852" t="s">
        <v>26</v>
      </c>
      <c r="C852" t="str">
        <f>VLOOKUP(B852,[1]Store_Code!$A$2:$B$10,2,FALSE)</f>
        <v>Glasgow</v>
      </c>
      <c r="D852">
        <f t="shared" si="13"/>
        <v>44</v>
      </c>
      <c r="E852" t="s">
        <v>10</v>
      </c>
      <c r="F852" t="s">
        <v>11</v>
      </c>
      <c r="G852">
        <v>76715</v>
      </c>
    </row>
    <row r="853" spans="1:7" x14ac:dyDescent="0.3">
      <c r="A853" s="1">
        <v>44228</v>
      </c>
      <c r="B853" t="s">
        <v>26</v>
      </c>
      <c r="C853" t="str">
        <f>VLOOKUP(B853,[1]Store_Code!$A$2:$B$10,2,FALSE)</f>
        <v>Glasgow</v>
      </c>
      <c r="D853">
        <f t="shared" si="13"/>
        <v>26</v>
      </c>
      <c r="E853" t="s">
        <v>13</v>
      </c>
      <c r="F853" t="s">
        <v>11</v>
      </c>
      <c r="G853">
        <v>11748</v>
      </c>
    </row>
    <row r="854" spans="1:7" x14ac:dyDescent="0.3">
      <c r="A854" s="1">
        <v>44228</v>
      </c>
      <c r="B854" t="s">
        <v>27</v>
      </c>
      <c r="C854" t="str">
        <f>VLOOKUP(B854,[1]Store_Code!$A$2:$B$10,2,FALSE)</f>
        <v>Dumfries</v>
      </c>
      <c r="D854">
        <f t="shared" si="13"/>
        <v>13</v>
      </c>
      <c r="E854" t="s">
        <v>8</v>
      </c>
      <c r="F854" t="s">
        <v>11</v>
      </c>
      <c r="G854">
        <v>8102</v>
      </c>
    </row>
    <row r="855" spans="1:7" x14ac:dyDescent="0.3">
      <c r="A855" s="1">
        <v>44228</v>
      </c>
      <c r="B855" t="s">
        <v>27</v>
      </c>
      <c r="C855" t="str">
        <f>VLOOKUP(B855,[1]Store_Code!$A$2:$B$10,2,FALSE)</f>
        <v>Dumfries</v>
      </c>
      <c r="D855">
        <f t="shared" si="13"/>
        <v>18</v>
      </c>
      <c r="E855" t="s">
        <v>10</v>
      </c>
      <c r="F855" t="s">
        <v>11</v>
      </c>
      <c r="G855">
        <v>17396</v>
      </c>
    </row>
    <row r="856" spans="1:7" x14ac:dyDescent="0.3">
      <c r="A856" s="1">
        <v>44228</v>
      </c>
      <c r="B856" t="s">
        <v>27</v>
      </c>
      <c r="C856" t="str">
        <f>VLOOKUP(B856,[1]Store_Code!$A$2:$B$10,2,FALSE)</f>
        <v>Dumfries</v>
      </c>
      <c r="D856">
        <f t="shared" si="13"/>
        <v>9</v>
      </c>
      <c r="E856" t="s">
        <v>13</v>
      </c>
      <c r="F856" t="s">
        <v>9</v>
      </c>
      <c r="G856">
        <v>4340</v>
      </c>
    </row>
    <row r="857" spans="1:7" x14ac:dyDescent="0.3">
      <c r="A857" s="1">
        <v>44228</v>
      </c>
      <c r="B857" t="s">
        <v>28</v>
      </c>
      <c r="C857" t="str">
        <f>VLOOKUP(B857,[1]Store_Code!$A$2:$B$10,2,FALSE)</f>
        <v>Inverness</v>
      </c>
      <c r="D857">
        <f t="shared" si="13"/>
        <v>22</v>
      </c>
      <c r="E857" t="s">
        <v>8</v>
      </c>
      <c r="F857" t="s">
        <v>11</v>
      </c>
      <c r="G857">
        <v>10571</v>
      </c>
    </row>
    <row r="858" spans="1:7" x14ac:dyDescent="0.3">
      <c r="A858" s="1">
        <v>44228</v>
      </c>
      <c r="B858" t="s">
        <v>28</v>
      </c>
      <c r="C858" t="str">
        <f>VLOOKUP(B858,[1]Store_Code!$A$2:$B$10,2,FALSE)</f>
        <v>Inverness</v>
      </c>
      <c r="D858">
        <f t="shared" si="13"/>
        <v>20</v>
      </c>
      <c r="E858" t="s">
        <v>10</v>
      </c>
      <c r="F858" t="s">
        <v>11</v>
      </c>
      <c r="G858">
        <v>28343</v>
      </c>
    </row>
    <row r="859" spans="1:7" x14ac:dyDescent="0.3">
      <c r="A859" s="1">
        <v>44228</v>
      </c>
      <c r="B859" t="s">
        <v>28</v>
      </c>
      <c r="C859" t="str">
        <f>VLOOKUP(B859,[1]Store_Code!$A$2:$B$10,2,FALSE)</f>
        <v>Inverness</v>
      </c>
      <c r="D859">
        <f t="shared" si="13"/>
        <v>20</v>
      </c>
      <c r="E859" t="s">
        <v>13</v>
      </c>
      <c r="F859" t="s">
        <v>11</v>
      </c>
      <c r="G859">
        <v>5750</v>
      </c>
    </row>
    <row r="860" spans="1:7" x14ac:dyDescent="0.3">
      <c r="A860" s="1">
        <v>44228</v>
      </c>
      <c r="B860" t="s">
        <v>29</v>
      </c>
      <c r="C860" t="str">
        <f>VLOOKUP(B860,[1]Store_Code!$A$2:$B$10,2,FALSE)</f>
        <v>Stirling</v>
      </c>
      <c r="D860">
        <f t="shared" si="13"/>
        <v>22</v>
      </c>
      <c r="E860" t="s">
        <v>8</v>
      </c>
      <c r="F860" t="s">
        <v>11</v>
      </c>
      <c r="G860">
        <v>8594</v>
      </c>
    </row>
    <row r="861" spans="1:7" x14ac:dyDescent="0.3">
      <c r="A861" s="1">
        <v>44228</v>
      </c>
      <c r="B861" t="s">
        <v>29</v>
      </c>
      <c r="C861" t="str">
        <f>VLOOKUP(B861,[1]Store_Code!$A$2:$B$10,2,FALSE)</f>
        <v>Stirling</v>
      </c>
      <c r="D861">
        <f t="shared" si="13"/>
        <v>21</v>
      </c>
      <c r="E861" t="s">
        <v>10</v>
      </c>
      <c r="F861" t="s">
        <v>11</v>
      </c>
      <c r="G861">
        <v>22832</v>
      </c>
    </row>
    <row r="862" spans="1:7" x14ac:dyDescent="0.3">
      <c r="A862" s="1">
        <v>44228</v>
      </c>
      <c r="B862" t="s">
        <v>29</v>
      </c>
      <c r="C862" t="str">
        <f>VLOOKUP(B862,[1]Store_Code!$A$2:$B$10,2,FALSE)</f>
        <v>Stirling</v>
      </c>
      <c r="D862">
        <f t="shared" si="13"/>
        <v>15.7</v>
      </c>
      <c r="E862" t="s">
        <v>13</v>
      </c>
      <c r="F862" t="s">
        <v>9</v>
      </c>
      <c r="G862">
        <v>6843</v>
      </c>
    </row>
    <row r="863" spans="1:7" x14ac:dyDescent="0.3">
      <c r="A863" s="1">
        <v>44228</v>
      </c>
      <c r="B863" t="s">
        <v>30</v>
      </c>
      <c r="C863" t="str">
        <f>VLOOKUP(B863,[1]Store_Code!$A$2:$B$10,2,FALSE)</f>
        <v>Edinburgh</v>
      </c>
      <c r="D863">
        <f t="shared" si="13"/>
        <v>29</v>
      </c>
      <c r="E863" t="s">
        <v>8</v>
      </c>
      <c r="F863" t="s">
        <v>11</v>
      </c>
      <c r="G863" s="15">
        <v>18110</v>
      </c>
    </row>
    <row r="864" spans="1:7" x14ac:dyDescent="0.3">
      <c r="A864" s="1">
        <v>44228</v>
      </c>
      <c r="B864" t="s">
        <v>30</v>
      </c>
      <c r="C864" t="str">
        <f>VLOOKUP(B864,[1]Store_Code!$A$2:$B$10,2,FALSE)</f>
        <v>Edinburgh</v>
      </c>
      <c r="D864">
        <f t="shared" si="13"/>
        <v>39</v>
      </c>
      <c r="E864" t="s">
        <v>10</v>
      </c>
      <c r="F864" t="s">
        <v>11</v>
      </c>
      <c r="G864">
        <v>48925</v>
      </c>
    </row>
    <row r="865" spans="1:7" x14ac:dyDescent="0.3">
      <c r="A865" s="1">
        <v>44228</v>
      </c>
      <c r="B865" t="s">
        <v>30</v>
      </c>
      <c r="C865" t="str">
        <f>VLOOKUP(B865,[1]Store_Code!$A$2:$B$10,2,FALSE)</f>
        <v>Edinburgh</v>
      </c>
      <c r="D865">
        <f t="shared" si="13"/>
        <v>24</v>
      </c>
      <c r="E865" t="s">
        <v>13</v>
      </c>
      <c r="F865" t="s">
        <v>11</v>
      </c>
      <c r="G865">
        <v>8646</v>
      </c>
    </row>
    <row r="866" spans="1:7" x14ac:dyDescent="0.3">
      <c r="A866" s="1">
        <v>44229</v>
      </c>
      <c r="B866" t="s">
        <v>7</v>
      </c>
      <c r="C866" t="str">
        <f>VLOOKUP(B866,[1]Store_Code!$A$2:$B$10,2,FALSE)</f>
        <v>Perth</v>
      </c>
      <c r="D866">
        <f t="shared" si="13"/>
        <v>18</v>
      </c>
      <c r="E866" t="s">
        <v>8</v>
      </c>
      <c r="F866" t="s">
        <v>11</v>
      </c>
      <c r="G866">
        <v>6618</v>
      </c>
    </row>
    <row r="867" spans="1:7" x14ac:dyDescent="0.3">
      <c r="A867" s="1">
        <v>44229</v>
      </c>
      <c r="B867" t="s">
        <v>7</v>
      </c>
      <c r="C867" t="str">
        <f>VLOOKUP(B867,[1]Store_Code!$A$2:$B$10,2,FALSE)</f>
        <v>Perth</v>
      </c>
      <c r="D867">
        <f t="shared" si="13"/>
        <v>19</v>
      </c>
      <c r="E867" t="s">
        <v>10</v>
      </c>
      <c r="F867" t="s">
        <v>9</v>
      </c>
      <c r="G867">
        <v>26330</v>
      </c>
    </row>
    <row r="868" spans="1:7" x14ac:dyDescent="0.3">
      <c r="A868" s="1">
        <v>44229</v>
      </c>
      <c r="B868" t="s">
        <v>7</v>
      </c>
      <c r="C868" t="str">
        <f>VLOOKUP(B868,[1]Store_Code!$A$2:$B$10,2,FALSE)</f>
        <v>Perth</v>
      </c>
      <c r="D868">
        <f t="shared" si="13"/>
        <v>13</v>
      </c>
      <c r="E868" t="s">
        <v>13</v>
      </c>
      <c r="F868" t="s">
        <v>11</v>
      </c>
      <c r="G868">
        <v>5831</v>
      </c>
    </row>
    <row r="869" spans="1:7" x14ac:dyDescent="0.3">
      <c r="A869" s="1">
        <v>44229</v>
      </c>
      <c r="B869" t="s">
        <v>15</v>
      </c>
      <c r="C869" t="str">
        <f>VLOOKUP(B869,[1]Store_Code!$A$2:$B$10,2,FALSE)</f>
        <v>Aberdeen</v>
      </c>
      <c r="D869">
        <f t="shared" si="13"/>
        <v>24</v>
      </c>
      <c r="E869" t="s">
        <v>8</v>
      </c>
      <c r="F869" t="s">
        <v>11</v>
      </c>
      <c r="G869">
        <v>10765</v>
      </c>
    </row>
    <row r="870" spans="1:7" x14ac:dyDescent="0.3">
      <c r="A870" s="1">
        <v>44229</v>
      </c>
      <c r="B870" t="s">
        <v>15</v>
      </c>
      <c r="C870" t="str">
        <f>VLOOKUP(B870,[1]Store_Code!$A$2:$B$10,2,FALSE)</f>
        <v>Aberdeen</v>
      </c>
      <c r="D870">
        <f t="shared" si="13"/>
        <v>28</v>
      </c>
      <c r="E870" t="s">
        <v>10</v>
      </c>
      <c r="F870" t="s">
        <v>11</v>
      </c>
      <c r="G870">
        <v>41446</v>
      </c>
    </row>
    <row r="871" spans="1:7" x14ac:dyDescent="0.3">
      <c r="A871" s="1">
        <v>44229</v>
      </c>
      <c r="B871" t="s">
        <v>15</v>
      </c>
      <c r="C871" t="str">
        <f>VLOOKUP(B871,[1]Store_Code!$A$2:$B$10,2,FALSE)</f>
        <v>Aberdeen</v>
      </c>
      <c r="D871">
        <f t="shared" si="13"/>
        <v>16</v>
      </c>
      <c r="E871" t="s">
        <v>13</v>
      </c>
      <c r="F871" t="s">
        <v>11</v>
      </c>
      <c r="G871">
        <v>6912</v>
      </c>
    </row>
    <row r="872" spans="1:7" x14ac:dyDescent="0.3">
      <c r="A872" s="1">
        <v>44229</v>
      </c>
      <c r="B872" t="s">
        <v>19</v>
      </c>
      <c r="C872" t="str">
        <f>VLOOKUP(B872,[1]Store_Code!$A$2:$B$10,2,FALSE)</f>
        <v>St Andrews</v>
      </c>
      <c r="D872">
        <f t="shared" si="13"/>
        <v>15</v>
      </c>
      <c r="E872" t="s">
        <v>8</v>
      </c>
      <c r="F872" t="s">
        <v>11</v>
      </c>
      <c r="G872">
        <v>3998</v>
      </c>
    </row>
    <row r="873" spans="1:7" x14ac:dyDescent="0.3">
      <c r="A873" s="1">
        <v>44229</v>
      </c>
      <c r="B873" t="s">
        <v>19</v>
      </c>
      <c r="C873" t="str">
        <f>VLOOKUP(B873,[1]Store_Code!$A$2:$B$10,2,FALSE)</f>
        <v>St Andrews</v>
      </c>
      <c r="D873">
        <f t="shared" si="13"/>
        <v>19</v>
      </c>
      <c r="E873" t="s">
        <v>10</v>
      </c>
      <c r="F873" t="s">
        <v>11</v>
      </c>
      <c r="G873">
        <v>20889</v>
      </c>
    </row>
    <row r="874" spans="1:7" x14ac:dyDescent="0.3">
      <c r="A874" s="1">
        <v>44229</v>
      </c>
      <c r="B874" t="s">
        <v>19</v>
      </c>
      <c r="C874" t="str">
        <f>VLOOKUP(B874,[1]Store_Code!$A$2:$B$10,2,FALSE)</f>
        <v>St Andrews</v>
      </c>
      <c r="D874">
        <f t="shared" si="13"/>
        <v>10</v>
      </c>
      <c r="E874" t="s">
        <v>13</v>
      </c>
      <c r="F874" t="s">
        <v>9</v>
      </c>
      <c r="G874">
        <v>6453</v>
      </c>
    </row>
    <row r="875" spans="1:7" x14ac:dyDescent="0.3">
      <c r="A875" s="1">
        <v>44229</v>
      </c>
      <c r="B875" t="s">
        <v>23</v>
      </c>
      <c r="C875" t="str">
        <f>VLOOKUP(B875,[1]Store_Code!$A$2:$B$10,2,FALSE)</f>
        <v>Dundee</v>
      </c>
      <c r="D875">
        <f t="shared" si="13"/>
        <v>23</v>
      </c>
      <c r="E875" t="s">
        <v>8</v>
      </c>
      <c r="F875" t="s">
        <v>11</v>
      </c>
      <c r="G875">
        <v>12055</v>
      </c>
    </row>
    <row r="876" spans="1:7" x14ac:dyDescent="0.3">
      <c r="A876" s="1">
        <v>44229</v>
      </c>
      <c r="B876" t="s">
        <v>23</v>
      </c>
      <c r="C876" t="str">
        <f>VLOOKUP(B876,[1]Store_Code!$A$2:$B$10,2,FALSE)</f>
        <v>Dundee</v>
      </c>
      <c r="D876">
        <f t="shared" si="13"/>
        <v>30</v>
      </c>
      <c r="E876" t="s">
        <v>10</v>
      </c>
      <c r="F876" t="s">
        <v>9</v>
      </c>
      <c r="G876">
        <v>41585</v>
      </c>
    </row>
    <row r="877" spans="1:7" x14ac:dyDescent="0.3">
      <c r="A877" s="1">
        <v>44229</v>
      </c>
      <c r="B877" t="s">
        <v>23</v>
      </c>
      <c r="C877" t="str">
        <f>VLOOKUP(B877,[1]Store_Code!$A$2:$B$10,2,FALSE)</f>
        <v>Dundee</v>
      </c>
      <c r="D877">
        <f t="shared" si="13"/>
        <v>22</v>
      </c>
      <c r="E877" t="s">
        <v>13</v>
      </c>
      <c r="F877" t="s">
        <v>11</v>
      </c>
      <c r="G877">
        <v>6887</v>
      </c>
    </row>
    <row r="878" spans="1:7" x14ac:dyDescent="0.3">
      <c r="A878" s="1">
        <v>44229</v>
      </c>
      <c r="B878" t="s">
        <v>26</v>
      </c>
      <c r="C878" t="str">
        <f>VLOOKUP(B878,[1]Store_Code!$A$2:$B$10,2,FALSE)</f>
        <v>Glasgow</v>
      </c>
      <c r="D878">
        <f t="shared" si="13"/>
        <v>31</v>
      </c>
      <c r="E878" t="s">
        <v>8</v>
      </c>
      <c r="F878" t="s">
        <v>11</v>
      </c>
      <c r="G878">
        <v>22840</v>
      </c>
    </row>
    <row r="879" spans="1:7" x14ac:dyDescent="0.3">
      <c r="A879" s="1">
        <v>44229</v>
      </c>
      <c r="B879" t="s">
        <v>26</v>
      </c>
      <c r="C879" t="str">
        <f>VLOOKUP(B879,[1]Store_Code!$A$2:$B$10,2,FALSE)</f>
        <v>Glasgow</v>
      </c>
      <c r="D879">
        <f t="shared" si="13"/>
        <v>44</v>
      </c>
      <c r="E879" t="s">
        <v>10</v>
      </c>
      <c r="F879" t="s">
        <v>11</v>
      </c>
      <c r="G879">
        <v>93999</v>
      </c>
    </row>
    <row r="880" spans="1:7" x14ac:dyDescent="0.3">
      <c r="A880" s="1">
        <v>44229</v>
      </c>
      <c r="B880" t="s">
        <v>26</v>
      </c>
      <c r="C880" t="str">
        <f>VLOOKUP(B880,[1]Store_Code!$A$2:$B$10,2,FALSE)</f>
        <v>Glasgow</v>
      </c>
      <c r="D880">
        <f t="shared" si="13"/>
        <v>26</v>
      </c>
      <c r="E880" t="s">
        <v>13</v>
      </c>
      <c r="F880" t="s">
        <v>11</v>
      </c>
      <c r="G880">
        <v>10189</v>
      </c>
    </row>
    <row r="881" spans="1:7" x14ac:dyDescent="0.3">
      <c r="A881" s="1">
        <v>44229</v>
      </c>
      <c r="B881" t="s">
        <v>27</v>
      </c>
      <c r="C881" t="str">
        <f>VLOOKUP(B881,[1]Store_Code!$A$2:$B$10,2,FALSE)</f>
        <v>Dumfries</v>
      </c>
      <c r="D881">
        <f t="shared" si="13"/>
        <v>13</v>
      </c>
      <c r="E881" t="s">
        <v>8</v>
      </c>
      <c r="F881" t="s">
        <v>11</v>
      </c>
      <c r="G881">
        <v>7858</v>
      </c>
    </row>
    <row r="882" spans="1:7" x14ac:dyDescent="0.3">
      <c r="A882" s="1">
        <v>44229</v>
      </c>
      <c r="B882" t="s">
        <v>27</v>
      </c>
      <c r="C882" t="str">
        <f>VLOOKUP(B882,[1]Store_Code!$A$2:$B$10,2,FALSE)</f>
        <v>Dumfries</v>
      </c>
      <c r="D882">
        <f t="shared" si="13"/>
        <v>18</v>
      </c>
      <c r="E882" t="s">
        <v>10</v>
      </c>
      <c r="F882" t="s">
        <v>11</v>
      </c>
      <c r="G882">
        <v>21315</v>
      </c>
    </row>
    <row r="883" spans="1:7" x14ac:dyDescent="0.3">
      <c r="A883" s="1">
        <v>44229</v>
      </c>
      <c r="B883" t="s">
        <v>27</v>
      </c>
      <c r="C883" t="str">
        <f>VLOOKUP(B883,[1]Store_Code!$A$2:$B$10,2,FALSE)</f>
        <v>Dumfries</v>
      </c>
      <c r="D883">
        <f t="shared" si="13"/>
        <v>9</v>
      </c>
      <c r="E883" t="s">
        <v>13</v>
      </c>
      <c r="F883" t="s">
        <v>9</v>
      </c>
      <c r="G883">
        <v>3878</v>
      </c>
    </row>
    <row r="884" spans="1:7" x14ac:dyDescent="0.3">
      <c r="A884" s="1">
        <v>44229</v>
      </c>
      <c r="B884" t="s">
        <v>28</v>
      </c>
      <c r="C884" t="str">
        <f>VLOOKUP(B884,[1]Store_Code!$A$2:$B$10,2,FALSE)</f>
        <v>Inverness</v>
      </c>
      <c r="D884">
        <f t="shared" si="13"/>
        <v>22</v>
      </c>
      <c r="E884" t="s">
        <v>8</v>
      </c>
      <c r="F884" t="s">
        <v>11</v>
      </c>
      <c r="G884">
        <v>10228</v>
      </c>
    </row>
    <row r="885" spans="1:7" x14ac:dyDescent="0.3">
      <c r="A885" s="1">
        <v>44229</v>
      </c>
      <c r="B885" t="s">
        <v>28</v>
      </c>
      <c r="C885" t="str">
        <f>VLOOKUP(B885,[1]Store_Code!$A$2:$B$10,2,FALSE)</f>
        <v>Inverness</v>
      </c>
      <c r="D885">
        <f t="shared" si="13"/>
        <v>20</v>
      </c>
      <c r="E885" t="s">
        <v>10</v>
      </c>
      <c r="F885" t="s">
        <v>11</v>
      </c>
      <c r="G885">
        <v>34729</v>
      </c>
    </row>
    <row r="886" spans="1:7" x14ac:dyDescent="0.3">
      <c r="A886" s="1">
        <v>44229</v>
      </c>
      <c r="B886" t="s">
        <v>28</v>
      </c>
      <c r="C886" t="str">
        <f>VLOOKUP(B886,[1]Store_Code!$A$2:$B$10,2,FALSE)</f>
        <v>Inverness</v>
      </c>
      <c r="D886">
        <f t="shared" si="13"/>
        <v>20</v>
      </c>
      <c r="E886" t="s">
        <v>13</v>
      </c>
      <c r="F886" t="s">
        <v>11</v>
      </c>
      <c r="G886">
        <v>4987</v>
      </c>
    </row>
    <row r="887" spans="1:7" x14ac:dyDescent="0.3">
      <c r="A887" s="1">
        <v>44229</v>
      </c>
      <c r="B887" t="s">
        <v>29</v>
      </c>
      <c r="C887" t="str">
        <f>VLOOKUP(B887,[1]Store_Code!$A$2:$B$10,2,FALSE)</f>
        <v>Stirling</v>
      </c>
      <c r="D887">
        <f t="shared" si="13"/>
        <v>22</v>
      </c>
      <c r="E887" t="s">
        <v>8</v>
      </c>
      <c r="F887" t="s">
        <v>11</v>
      </c>
      <c r="G887">
        <v>8312</v>
      </c>
    </row>
    <row r="888" spans="1:7" x14ac:dyDescent="0.3">
      <c r="A888" s="1">
        <v>44229</v>
      </c>
      <c r="B888" t="s">
        <v>29</v>
      </c>
      <c r="C888" t="str">
        <f>VLOOKUP(B888,[1]Store_Code!$A$2:$B$10,2,FALSE)</f>
        <v>Stirling</v>
      </c>
      <c r="D888">
        <f t="shared" si="13"/>
        <v>21</v>
      </c>
      <c r="E888" t="s">
        <v>10</v>
      </c>
      <c r="F888" t="s">
        <v>11</v>
      </c>
      <c r="G888">
        <v>27976</v>
      </c>
    </row>
    <row r="889" spans="1:7" x14ac:dyDescent="0.3">
      <c r="A889" s="1">
        <v>44229</v>
      </c>
      <c r="B889" t="s">
        <v>29</v>
      </c>
      <c r="C889" t="str">
        <f>VLOOKUP(B889,[1]Store_Code!$A$2:$B$10,2,FALSE)</f>
        <v>Stirling</v>
      </c>
      <c r="D889">
        <f t="shared" si="13"/>
        <v>15.7</v>
      </c>
      <c r="E889" t="s">
        <v>13</v>
      </c>
      <c r="F889" t="s">
        <v>9</v>
      </c>
      <c r="G889">
        <v>6079</v>
      </c>
    </row>
    <row r="890" spans="1:7" x14ac:dyDescent="0.3">
      <c r="A890" s="1">
        <v>44229</v>
      </c>
      <c r="B890" t="s">
        <v>30</v>
      </c>
      <c r="C890" t="str">
        <f>VLOOKUP(B890,[1]Store_Code!$A$2:$B$10,2,FALSE)</f>
        <v>Edinburgh</v>
      </c>
      <c r="D890">
        <f t="shared" si="13"/>
        <v>29</v>
      </c>
      <c r="E890" t="s">
        <v>8</v>
      </c>
      <c r="F890" t="s">
        <v>11</v>
      </c>
      <c r="G890">
        <v>15069</v>
      </c>
    </row>
    <row r="891" spans="1:7" x14ac:dyDescent="0.3">
      <c r="A891" s="1">
        <v>44229</v>
      </c>
      <c r="B891" t="s">
        <v>30</v>
      </c>
      <c r="C891" t="str">
        <f>VLOOKUP(B891,[1]Store_Code!$A$2:$B$10,2,FALSE)</f>
        <v>Edinburgh</v>
      </c>
      <c r="D891">
        <f t="shared" si="13"/>
        <v>39</v>
      </c>
      <c r="E891" t="s">
        <v>10</v>
      </c>
      <c r="F891" t="s">
        <v>11</v>
      </c>
      <c r="G891">
        <v>59948</v>
      </c>
    </row>
    <row r="892" spans="1:7" x14ac:dyDescent="0.3">
      <c r="A892" s="1">
        <v>44229</v>
      </c>
      <c r="B892" t="s">
        <v>30</v>
      </c>
      <c r="C892" t="str">
        <f>VLOOKUP(B892,[1]Store_Code!$A$2:$B$10,2,FALSE)</f>
        <v>Edinburgh</v>
      </c>
      <c r="D892">
        <f t="shared" si="13"/>
        <v>24</v>
      </c>
      <c r="E892" t="s">
        <v>13</v>
      </c>
      <c r="F892" t="s">
        <v>11</v>
      </c>
      <c r="G892">
        <v>7498</v>
      </c>
    </row>
    <row r="893" spans="1:7" x14ac:dyDescent="0.3">
      <c r="A893" s="1">
        <v>44230</v>
      </c>
      <c r="B893" t="s">
        <v>7</v>
      </c>
      <c r="C893" t="str">
        <f>VLOOKUP(B893,[1]Store_Code!$A$2:$B$10,2,FALSE)</f>
        <v>Perth</v>
      </c>
      <c r="D893">
        <f t="shared" si="13"/>
        <v>18</v>
      </c>
      <c r="E893" t="s">
        <v>8</v>
      </c>
      <c r="F893" t="s">
        <v>11</v>
      </c>
      <c r="G893">
        <v>6144</v>
      </c>
    </row>
    <row r="894" spans="1:7" x14ac:dyDescent="0.3">
      <c r="A894" s="1">
        <v>44230</v>
      </c>
      <c r="B894" t="s">
        <v>7</v>
      </c>
      <c r="C894" t="str">
        <f>VLOOKUP(B894,[1]Store_Code!$A$2:$B$10,2,FALSE)</f>
        <v>Perth</v>
      </c>
      <c r="D894">
        <f t="shared" si="13"/>
        <v>19</v>
      </c>
      <c r="E894" t="s">
        <v>10</v>
      </c>
      <c r="F894" t="s">
        <v>9</v>
      </c>
      <c r="G894">
        <v>21968</v>
      </c>
    </row>
    <row r="895" spans="1:7" x14ac:dyDescent="0.3">
      <c r="A895" s="1">
        <v>44230</v>
      </c>
      <c r="B895" t="s">
        <v>7</v>
      </c>
      <c r="C895" t="str">
        <f>VLOOKUP(B895,[1]Store_Code!$A$2:$B$10,2,FALSE)</f>
        <v>Perth</v>
      </c>
      <c r="D895">
        <f t="shared" si="13"/>
        <v>13</v>
      </c>
      <c r="E895" t="s">
        <v>13</v>
      </c>
      <c r="F895" t="s">
        <v>11</v>
      </c>
      <c r="G895">
        <v>6103</v>
      </c>
    </row>
    <row r="896" spans="1:7" x14ac:dyDescent="0.3">
      <c r="A896" s="1">
        <v>44230</v>
      </c>
      <c r="B896" t="s">
        <v>15</v>
      </c>
      <c r="C896" t="str">
        <f>VLOOKUP(B896,[1]Store_Code!$A$2:$B$10,2,FALSE)</f>
        <v>Aberdeen</v>
      </c>
      <c r="D896">
        <f t="shared" si="13"/>
        <v>24</v>
      </c>
      <c r="E896" t="s">
        <v>8</v>
      </c>
      <c r="F896" t="s">
        <v>11</v>
      </c>
      <c r="G896">
        <v>9994</v>
      </c>
    </row>
    <row r="897" spans="1:7" x14ac:dyDescent="0.3">
      <c r="A897" s="1">
        <v>44230</v>
      </c>
      <c r="B897" t="s">
        <v>15</v>
      </c>
      <c r="C897" t="str">
        <f>VLOOKUP(B897,[1]Store_Code!$A$2:$B$10,2,FALSE)</f>
        <v>Aberdeen</v>
      </c>
      <c r="D897">
        <f t="shared" si="13"/>
        <v>28</v>
      </c>
      <c r="E897" t="s">
        <v>10</v>
      </c>
      <c r="F897" t="s">
        <v>11</v>
      </c>
      <c r="G897">
        <v>34580</v>
      </c>
    </row>
    <row r="898" spans="1:7" x14ac:dyDescent="0.3">
      <c r="A898" s="1">
        <v>44230</v>
      </c>
      <c r="B898" t="s">
        <v>15</v>
      </c>
      <c r="C898" t="str">
        <f>VLOOKUP(B898,[1]Store_Code!$A$2:$B$10,2,FALSE)</f>
        <v>Aberdeen</v>
      </c>
      <c r="D898">
        <f t="shared" ref="D898:D961" si="14">INDEX($I$4:$K$12,MATCH(C898,$H$4:$H$12,0),MATCH(E898,I$3:K$3,0))</f>
        <v>16</v>
      </c>
      <c r="E898" t="s">
        <v>13</v>
      </c>
      <c r="F898" t="s">
        <v>11</v>
      </c>
      <c r="G898">
        <v>7234</v>
      </c>
    </row>
    <row r="899" spans="1:7" x14ac:dyDescent="0.3">
      <c r="A899" s="1">
        <v>44230</v>
      </c>
      <c r="B899" t="s">
        <v>19</v>
      </c>
      <c r="C899" t="str">
        <f>VLOOKUP(B899,[1]Store_Code!$A$2:$B$10,2,FALSE)</f>
        <v>St Andrews</v>
      </c>
      <c r="D899">
        <f t="shared" si="14"/>
        <v>15</v>
      </c>
      <c r="E899" t="s">
        <v>8</v>
      </c>
      <c r="F899" t="s">
        <v>11</v>
      </c>
      <c r="G899">
        <v>3684</v>
      </c>
    </row>
    <row r="900" spans="1:7" x14ac:dyDescent="0.3">
      <c r="A900" s="1">
        <v>44230</v>
      </c>
      <c r="B900" t="s">
        <v>19</v>
      </c>
      <c r="C900" t="str">
        <f>VLOOKUP(B900,[1]Store_Code!$A$2:$B$10,2,FALSE)</f>
        <v>St Andrews</v>
      </c>
      <c r="D900">
        <f t="shared" si="14"/>
        <v>19</v>
      </c>
      <c r="E900" t="s">
        <v>10</v>
      </c>
      <c r="F900" t="s">
        <v>11</v>
      </c>
      <c r="G900">
        <v>17428</v>
      </c>
    </row>
    <row r="901" spans="1:7" x14ac:dyDescent="0.3">
      <c r="A901" s="1">
        <v>44230</v>
      </c>
      <c r="B901" t="s">
        <v>19</v>
      </c>
      <c r="C901" t="str">
        <f>VLOOKUP(B901,[1]Store_Code!$A$2:$B$10,2,FALSE)</f>
        <v>St Andrews</v>
      </c>
      <c r="D901">
        <f t="shared" si="14"/>
        <v>10</v>
      </c>
      <c r="E901" t="s">
        <v>13</v>
      </c>
      <c r="F901" t="s">
        <v>9</v>
      </c>
      <c r="G901">
        <v>6676</v>
      </c>
    </row>
    <row r="902" spans="1:7" x14ac:dyDescent="0.3">
      <c r="A902" s="1">
        <v>44230</v>
      </c>
      <c r="B902" t="s">
        <v>23</v>
      </c>
      <c r="C902" t="str">
        <f>VLOOKUP(B902,[1]Store_Code!$A$2:$B$10,2,FALSE)</f>
        <v>Dundee</v>
      </c>
      <c r="D902">
        <f t="shared" si="14"/>
        <v>23</v>
      </c>
      <c r="E902" t="s">
        <v>8</v>
      </c>
      <c r="F902" t="s">
        <v>11</v>
      </c>
      <c r="G902">
        <v>11191</v>
      </c>
    </row>
    <row r="903" spans="1:7" x14ac:dyDescent="0.3">
      <c r="A903" s="1">
        <v>44230</v>
      </c>
      <c r="B903" t="s">
        <v>23</v>
      </c>
      <c r="C903" t="str">
        <f>VLOOKUP(B903,[1]Store_Code!$A$2:$B$10,2,FALSE)</f>
        <v>Dundee</v>
      </c>
      <c r="D903">
        <f t="shared" si="14"/>
        <v>30</v>
      </c>
      <c r="E903" t="s">
        <v>10</v>
      </c>
      <c r="F903" t="s">
        <v>9</v>
      </c>
      <c r="G903">
        <v>34965</v>
      </c>
    </row>
    <row r="904" spans="1:7" x14ac:dyDescent="0.3">
      <c r="A904" s="1">
        <v>44230</v>
      </c>
      <c r="B904" t="s">
        <v>23</v>
      </c>
      <c r="C904" t="str">
        <f>VLOOKUP(B904,[1]Store_Code!$A$2:$B$10,2,FALSE)</f>
        <v>Dundee</v>
      </c>
      <c r="D904">
        <f t="shared" si="14"/>
        <v>22</v>
      </c>
      <c r="E904" t="s">
        <v>13</v>
      </c>
      <c r="F904" t="s">
        <v>11</v>
      </c>
      <c r="G904">
        <v>7208</v>
      </c>
    </row>
    <row r="905" spans="1:7" x14ac:dyDescent="0.3">
      <c r="A905" s="1">
        <v>44230</v>
      </c>
      <c r="B905" t="s">
        <v>26</v>
      </c>
      <c r="C905" t="str">
        <f>VLOOKUP(B905,[1]Store_Code!$A$2:$B$10,2,FALSE)</f>
        <v>Glasgow</v>
      </c>
      <c r="D905">
        <f t="shared" si="14"/>
        <v>31</v>
      </c>
      <c r="E905" t="s">
        <v>8</v>
      </c>
      <c r="F905" t="s">
        <v>11</v>
      </c>
      <c r="G905">
        <v>21205</v>
      </c>
    </row>
    <row r="906" spans="1:7" x14ac:dyDescent="0.3">
      <c r="A906" s="1">
        <v>44230</v>
      </c>
      <c r="B906" t="s">
        <v>26</v>
      </c>
      <c r="C906" t="str">
        <f>VLOOKUP(B906,[1]Store_Code!$A$2:$B$10,2,FALSE)</f>
        <v>Glasgow</v>
      </c>
      <c r="D906">
        <f t="shared" si="14"/>
        <v>44</v>
      </c>
      <c r="E906" t="s">
        <v>10</v>
      </c>
      <c r="F906" t="s">
        <v>11</v>
      </c>
      <c r="G906">
        <v>78427</v>
      </c>
    </row>
    <row r="907" spans="1:7" x14ac:dyDescent="0.3">
      <c r="A907" s="1">
        <v>44230</v>
      </c>
      <c r="B907" t="s">
        <v>26</v>
      </c>
      <c r="C907" t="str">
        <f>VLOOKUP(B907,[1]Store_Code!$A$2:$B$10,2,FALSE)</f>
        <v>Glasgow</v>
      </c>
      <c r="D907">
        <f t="shared" si="14"/>
        <v>26</v>
      </c>
      <c r="E907" t="s">
        <v>13</v>
      </c>
      <c r="F907" t="s">
        <v>11</v>
      </c>
      <c r="G907">
        <v>10663</v>
      </c>
    </row>
    <row r="908" spans="1:7" x14ac:dyDescent="0.3">
      <c r="A908" s="1">
        <v>44230</v>
      </c>
      <c r="B908" t="s">
        <v>27</v>
      </c>
      <c r="C908" t="str">
        <f>VLOOKUP(B908,[1]Store_Code!$A$2:$B$10,2,FALSE)</f>
        <v>Dumfries</v>
      </c>
      <c r="D908">
        <f t="shared" si="14"/>
        <v>13</v>
      </c>
      <c r="E908" t="s">
        <v>8</v>
      </c>
      <c r="F908" t="s">
        <v>11</v>
      </c>
      <c r="G908">
        <v>7296</v>
      </c>
    </row>
    <row r="909" spans="1:7" x14ac:dyDescent="0.3">
      <c r="A909" s="1">
        <v>44230</v>
      </c>
      <c r="B909" t="s">
        <v>27</v>
      </c>
      <c r="C909" t="str">
        <f>VLOOKUP(B909,[1]Store_Code!$A$2:$B$10,2,FALSE)</f>
        <v>Dumfries</v>
      </c>
      <c r="D909">
        <f t="shared" si="14"/>
        <v>18</v>
      </c>
      <c r="E909" t="s">
        <v>10</v>
      </c>
      <c r="F909" t="s">
        <v>11</v>
      </c>
      <c r="G909">
        <v>17784</v>
      </c>
    </row>
    <row r="910" spans="1:7" x14ac:dyDescent="0.3">
      <c r="A910" s="1">
        <v>44230</v>
      </c>
      <c r="B910" t="s">
        <v>27</v>
      </c>
      <c r="C910" t="str">
        <f>VLOOKUP(B910,[1]Store_Code!$A$2:$B$10,2,FALSE)</f>
        <v>Dumfries</v>
      </c>
      <c r="D910">
        <f t="shared" si="14"/>
        <v>9</v>
      </c>
      <c r="E910" t="s">
        <v>13</v>
      </c>
      <c r="F910" t="s">
        <v>9</v>
      </c>
      <c r="G910">
        <v>4018</v>
      </c>
    </row>
    <row r="911" spans="1:7" x14ac:dyDescent="0.3">
      <c r="A911" s="1">
        <v>44230</v>
      </c>
      <c r="B911" t="s">
        <v>28</v>
      </c>
      <c r="C911" t="str">
        <f>VLOOKUP(B911,[1]Store_Code!$A$2:$B$10,2,FALSE)</f>
        <v>Inverness</v>
      </c>
      <c r="D911">
        <f t="shared" si="14"/>
        <v>22</v>
      </c>
      <c r="E911" t="s">
        <v>8</v>
      </c>
      <c r="F911" t="s">
        <v>11</v>
      </c>
      <c r="G911">
        <v>9440</v>
      </c>
    </row>
    <row r="912" spans="1:7" x14ac:dyDescent="0.3">
      <c r="A912" s="1">
        <v>44230</v>
      </c>
      <c r="B912" t="s">
        <v>28</v>
      </c>
      <c r="C912" t="str">
        <f>VLOOKUP(B912,[1]Store_Code!$A$2:$B$10,2,FALSE)</f>
        <v>Inverness</v>
      </c>
      <c r="D912">
        <f t="shared" si="14"/>
        <v>20</v>
      </c>
      <c r="E912" t="s">
        <v>10</v>
      </c>
      <c r="F912" t="s">
        <v>11</v>
      </c>
      <c r="G912">
        <v>28975</v>
      </c>
    </row>
    <row r="913" spans="1:7" x14ac:dyDescent="0.3">
      <c r="A913" s="1">
        <v>44230</v>
      </c>
      <c r="B913" t="s">
        <v>28</v>
      </c>
      <c r="C913" t="str">
        <f>VLOOKUP(B913,[1]Store_Code!$A$2:$B$10,2,FALSE)</f>
        <v>Inverness</v>
      </c>
      <c r="D913">
        <f t="shared" si="14"/>
        <v>20</v>
      </c>
      <c r="E913" t="s">
        <v>13</v>
      </c>
      <c r="F913" t="s">
        <v>11</v>
      </c>
      <c r="G913">
        <v>5219</v>
      </c>
    </row>
    <row r="914" spans="1:7" x14ac:dyDescent="0.3">
      <c r="A914" s="1">
        <v>44230</v>
      </c>
      <c r="B914" t="s">
        <v>29</v>
      </c>
      <c r="C914" t="str">
        <f>VLOOKUP(B914,[1]Store_Code!$A$2:$B$10,2,FALSE)</f>
        <v>Stirling</v>
      </c>
      <c r="D914">
        <f t="shared" si="14"/>
        <v>22</v>
      </c>
      <c r="E914" t="s">
        <v>8</v>
      </c>
      <c r="F914" t="s">
        <v>11</v>
      </c>
      <c r="G914">
        <v>7665</v>
      </c>
    </row>
    <row r="915" spans="1:7" x14ac:dyDescent="0.3">
      <c r="A915" s="1">
        <v>44230</v>
      </c>
      <c r="B915" t="s">
        <v>29</v>
      </c>
      <c r="C915" t="str">
        <f>VLOOKUP(B915,[1]Store_Code!$A$2:$B$10,2,FALSE)</f>
        <v>Stirling</v>
      </c>
      <c r="D915">
        <f t="shared" si="14"/>
        <v>21</v>
      </c>
      <c r="E915" t="s">
        <v>10</v>
      </c>
      <c r="F915" t="s">
        <v>11</v>
      </c>
      <c r="G915">
        <v>23342</v>
      </c>
    </row>
    <row r="916" spans="1:7" x14ac:dyDescent="0.3">
      <c r="A916" s="1">
        <v>44230</v>
      </c>
      <c r="B916" t="s">
        <v>29</v>
      </c>
      <c r="C916" t="str">
        <f>VLOOKUP(B916,[1]Store_Code!$A$2:$B$10,2,FALSE)</f>
        <v>Stirling</v>
      </c>
      <c r="D916">
        <f t="shared" si="14"/>
        <v>15.7</v>
      </c>
      <c r="E916" t="s">
        <v>13</v>
      </c>
      <c r="F916" t="s">
        <v>9</v>
      </c>
      <c r="G916">
        <v>6311</v>
      </c>
    </row>
    <row r="917" spans="1:7" x14ac:dyDescent="0.3">
      <c r="A917" s="1">
        <v>44230</v>
      </c>
      <c r="B917" t="s">
        <v>30</v>
      </c>
      <c r="C917" t="str">
        <f>VLOOKUP(B917,[1]Store_Code!$A$2:$B$10,2,FALSE)</f>
        <v>Edinburgh</v>
      </c>
      <c r="D917">
        <f t="shared" si="14"/>
        <v>29</v>
      </c>
      <c r="E917" t="s">
        <v>8</v>
      </c>
      <c r="F917" t="s">
        <v>11</v>
      </c>
      <c r="G917">
        <v>13990</v>
      </c>
    </row>
    <row r="918" spans="1:7" x14ac:dyDescent="0.3">
      <c r="A918" s="1">
        <v>44230</v>
      </c>
      <c r="B918" t="s">
        <v>30</v>
      </c>
      <c r="C918" t="str">
        <f>VLOOKUP(B918,[1]Store_Code!$A$2:$B$10,2,FALSE)</f>
        <v>Edinburgh</v>
      </c>
      <c r="D918">
        <f t="shared" si="14"/>
        <v>39</v>
      </c>
      <c r="E918" t="s">
        <v>10</v>
      </c>
      <c r="F918" t="s">
        <v>11</v>
      </c>
      <c r="G918">
        <v>50017</v>
      </c>
    </row>
    <row r="919" spans="1:7" x14ac:dyDescent="0.3">
      <c r="A919" s="1">
        <v>44230</v>
      </c>
      <c r="B919" t="s">
        <v>30</v>
      </c>
      <c r="C919" t="str">
        <f>VLOOKUP(B919,[1]Store_Code!$A$2:$B$10,2,FALSE)</f>
        <v>Edinburgh</v>
      </c>
      <c r="D919">
        <f t="shared" si="14"/>
        <v>24</v>
      </c>
      <c r="E919" t="s">
        <v>13</v>
      </c>
      <c r="F919" t="s">
        <v>11</v>
      </c>
      <c r="G919">
        <v>7847</v>
      </c>
    </row>
    <row r="920" spans="1:7" x14ac:dyDescent="0.3">
      <c r="A920" s="1">
        <v>44231</v>
      </c>
      <c r="B920" t="s">
        <v>7</v>
      </c>
      <c r="C920" t="str">
        <f>VLOOKUP(B920,[1]Store_Code!$A$2:$B$10,2,FALSE)</f>
        <v>Perth</v>
      </c>
      <c r="D920">
        <f t="shared" si="14"/>
        <v>18</v>
      </c>
      <c r="E920" t="s">
        <v>8</v>
      </c>
      <c r="F920" t="s">
        <v>11</v>
      </c>
      <c r="G920">
        <v>6240</v>
      </c>
    </row>
    <row r="921" spans="1:7" x14ac:dyDescent="0.3">
      <c r="A921" s="1">
        <v>44231</v>
      </c>
      <c r="B921" t="s">
        <v>7</v>
      </c>
      <c r="C921" t="str">
        <f>VLOOKUP(B921,[1]Store_Code!$A$2:$B$10,2,FALSE)</f>
        <v>Perth</v>
      </c>
      <c r="D921">
        <f t="shared" si="14"/>
        <v>19</v>
      </c>
      <c r="E921" t="s">
        <v>10</v>
      </c>
      <c r="F921" t="s">
        <v>9</v>
      </c>
      <c r="G921">
        <v>24790</v>
      </c>
    </row>
    <row r="922" spans="1:7" x14ac:dyDescent="0.3">
      <c r="A922" s="1">
        <v>44231</v>
      </c>
      <c r="B922" t="s">
        <v>7</v>
      </c>
      <c r="C922" t="str">
        <f>VLOOKUP(B922,[1]Store_Code!$A$2:$B$10,2,FALSE)</f>
        <v>Perth</v>
      </c>
      <c r="D922">
        <f t="shared" si="14"/>
        <v>13</v>
      </c>
      <c r="E922" t="s">
        <v>13</v>
      </c>
      <c r="F922" t="s">
        <v>11</v>
      </c>
      <c r="G922">
        <v>6447</v>
      </c>
    </row>
    <row r="923" spans="1:7" x14ac:dyDescent="0.3">
      <c r="A923" s="1">
        <v>44231</v>
      </c>
      <c r="B923" t="s">
        <v>15</v>
      </c>
      <c r="C923" t="str">
        <f>VLOOKUP(B923,[1]Store_Code!$A$2:$B$10,2,FALSE)</f>
        <v>Aberdeen</v>
      </c>
      <c r="D923">
        <f t="shared" si="14"/>
        <v>24</v>
      </c>
      <c r="E923" t="s">
        <v>8</v>
      </c>
      <c r="F923" t="s">
        <v>11</v>
      </c>
      <c r="G923">
        <v>10150</v>
      </c>
    </row>
    <row r="924" spans="1:7" x14ac:dyDescent="0.3">
      <c r="A924" s="1">
        <v>44231</v>
      </c>
      <c r="B924" t="s">
        <v>15</v>
      </c>
      <c r="C924" t="str">
        <f>VLOOKUP(B924,[1]Store_Code!$A$2:$B$10,2,FALSE)</f>
        <v>Aberdeen</v>
      </c>
      <c r="D924">
        <f t="shared" si="14"/>
        <v>28</v>
      </c>
      <c r="E924" t="s">
        <v>10</v>
      </c>
      <c r="F924" t="s">
        <v>11</v>
      </c>
      <c r="G924">
        <v>39020</v>
      </c>
    </row>
    <row r="925" spans="1:7" x14ac:dyDescent="0.3">
      <c r="A925" s="1">
        <v>44231</v>
      </c>
      <c r="B925" t="s">
        <v>15</v>
      </c>
      <c r="C925" t="str">
        <f>VLOOKUP(B925,[1]Store_Code!$A$2:$B$10,2,FALSE)</f>
        <v>Aberdeen</v>
      </c>
      <c r="D925">
        <f t="shared" si="14"/>
        <v>16</v>
      </c>
      <c r="E925" t="s">
        <v>13</v>
      </c>
      <c r="F925" t="s">
        <v>11</v>
      </c>
      <c r="G925">
        <v>7641</v>
      </c>
    </row>
    <row r="926" spans="1:7" x14ac:dyDescent="0.3">
      <c r="A926" s="1">
        <v>44231</v>
      </c>
      <c r="B926" t="s">
        <v>19</v>
      </c>
      <c r="C926" t="str">
        <f>VLOOKUP(B926,[1]Store_Code!$A$2:$B$10,2,FALSE)</f>
        <v>St Andrews</v>
      </c>
      <c r="D926">
        <f t="shared" si="14"/>
        <v>15</v>
      </c>
      <c r="E926" t="s">
        <v>8</v>
      </c>
      <c r="F926" t="s">
        <v>11</v>
      </c>
      <c r="G926">
        <v>3747</v>
      </c>
    </row>
    <row r="927" spans="1:7" x14ac:dyDescent="0.3">
      <c r="A927" s="1">
        <v>44231</v>
      </c>
      <c r="B927" t="s">
        <v>19</v>
      </c>
      <c r="C927" t="str">
        <f>VLOOKUP(B927,[1]Store_Code!$A$2:$B$10,2,FALSE)</f>
        <v>St Andrews</v>
      </c>
      <c r="D927">
        <f t="shared" si="14"/>
        <v>19</v>
      </c>
      <c r="E927" t="s">
        <v>10</v>
      </c>
      <c r="F927" t="s">
        <v>11</v>
      </c>
      <c r="G927">
        <v>19666</v>
      </c>
    </row>
    <row r="928" spans="1:7" x14ac:dyDescent="0.3">
      <c r="A928" s="1">
        <v>44231</v>
      </c>
      <c r="B928" t="s">
        <v>19</v>
      </c>
      <c r="C928" t="str">
        <f>VLOOKUP(B928,[1]Store_Code!$A$2:$B$10,2,FALSE)</f>
        <v>St Andrews</v>
      </c>
      <c r="D928">
        <f t="shared" si="14"/>
        <v>10</v>
      </c>
      <c r="E928" t="s">
        <v>13</v>
      </c>
      <c r="F928" t="s">
        <v>9</v>
      </c>
      <c r="G928">
        <v>6959</v>
      </c>
    </row>
    <row r="929" spans="1:7" x14ac:dyDescent="0.3">
      <c r="A929" s="1">
        <v>44231</v>
      </c>
      <c r="B929" t="s">
        <v>23</v>
      </c>
      <c r="C929" t="str">
        <f>VLOOKUP(B929,[1]Store_Code!$A$2:$B$10,2,FALSE)</f>
        <v>Dundee</v>
      </c>
      <c r="D929">
        <f t="shared" si="14"/>
        <v>23</v>
      </c>
      <c r="E929" t="s">
        <v>8</v>
      </c>
      <c r="F929" t="s">
        <v>11</v>
      </c>
      <c r="G929">
        <v>11366</v>
      </c>
    </row>
    <row r="930" spans="1:7" x14ac:dyDescent="0.3">
      <c r="A930" s="1">
        <v>44231</v>
      </c>
      <c r="B930" t="s">
        <v>23</v>
      </c>
      <c r="C930" t="str">
        <f>VLOOKUP(B930,[1]Store_Code!$A$2:$B$10,2,FALSE)</f>
        <v>Dundee</v>
      </c>
      <c r="D930">
        <f t="shared" si="14"/>
        <v>30</v>
      </c>
      <c r="E930" t="s">
        <v>10</v>
      </c>
      <c r="F930" t="s">
        <v>9</v>
      </c>
      <c r="G930">
        <v>39247</v>
      </c>
    </row>
    <row r="931" spans="1:7" x14ac:dyDescent="0.3">
      <c r="A931" s="1">
        <v>44231</v>
      </c>
      <c r="B931" t="s">
        <v>23</v>
      </c>
      <c r="C931" t="str">
        <f>VLOOKUP(B931,[1]Store_Code!$A$2:$B$10,2,FALSE)</f>
        <v>Dundee</v>
      </c>
      <c r="D931">
        <f t="shared" si="14"/>
        <v>22</v>
      </c>
      <c r="E931" t="s">
        <v>13</v>
      </c>
      <c r="F931" t="s">
        <v>11</v>
      </c>
      <c r="G931">
        <v>7614</v>
      </c>
    </row>
    <row r="932" spans="1:7" x14ac:dyDescent="0.3">
      <c r="A932" s="1">
        <v>44231</v>
      </c>
      <c r="B932" t="s">
        <v>26</v>
      </c>
      <c r="C932" t="str">
        <f>VLOOKUP(B932,[1]Store_Code!$A$2:$B$10,2,FALSE)</f>
        <v>Glasgow</v>
      </c>
      <c r="D932">
        <f t="shared" si="14"/>
        <v>31</v>
      </c>
      <c r="E932" t="s">
        <v>8</v>
      </c>
      <c r="F932" t="s">
        <v>11</v>
      </c>
      <c r="G932">
        <v>21535</v>
      </c>
    </row>
    <row r="933" spans="1:7" x14ac:dyDescent="0.3">
      <c r="A933" s="1">
        <v>44231</v>
      </c>
      <c r="B933" t="s">
        <v>26</v>
      </c>
      <c r="C933" t="str">
        <f>VLOOKUP(B933,[1]Store_Code!$A$2:$B$10,2,FALSE)</f>
        <v>Glasgow</v>
      </c>
      <c r="D933">
        <f t="shared" si="14"/>
        <v>44</v>
      </c>
      <c r="E933" t="s">
        <v>10</v>
      </c>
      <c r="F933" t="s">
        <v>11</v>
      </c>
      <c r="G933">
        <v>88499</v>
      </c>
    </row>
    <row r="934" spans="1:7" x14ac:dyDescent="0.3">
      <c r="A934" s="1">
        <v>44231</v>
      </c>
      <c r="B934" t="s">
        <v>26</v>
      </c>
      <c r="C934" t="str">
        <f>VLOOKUP(B934,[1]Store_Code!$A$2:$B$10,2,FALSE)</f>
        <v>Glasgow</v>
      </c>
      <c r="D934">
        <f t="shared" si="14"/>
        <v>26</v>
      </c>
      <c r="E934" t="s">
        <v>13</v>
      </c>
      <c r="F934" t="s">
        <v>11</v>
      </c>
      <c r="G934">
        <v>11265</v>
      </c>
    </row>
    <row r="935" spans="1:7" x14ac:dyDescent="0.3">
      <c r="A935" s="1">
        <v>44231</v>
      </c>
      <c r="B935" t="s">
        <v>27</v>
      </c>
      <c r="C935" t="str">
        <f>VLOOKUP(B935,[1]Store_Code!$A$2:$B$10,2,FALSE)</f>
        <v>Dumfries</v>
      </c>
      <c r="D935">
        <f t="shared" si="14"/>
        <v>13</v>
      </c>
      <c r="E935" t="s">
        <v>8</v>
      </c>
      <c r="F935" t="s">
        <v>11</v>
      </c>
      <c r="G935">
        <v>7408</v>
      </c>
    </row>
    <row r="936" spans="1:7" x14ac:dyDescent="0.3">
      <c r="A936" s="1">
        <v>44231</v>
      </c>
      <c r="B936" t="s">
        <v>27</v>
      </c>
      <c r="C936" t="str">
        <f>VLOOKUP(B936,[1]Store_Code!$A$2:$B$10,2,FALSE)</f>
        <v>Dumfries</v>
      </c>
      <c r="D936">
        <f t="shared" si="14"/>
        <v>18</v>
      </c>
      <c r="E936" t="s">
        <v>10</v>
      </c>
      <c r="F936" t="s">
        <v>11</v>
      </c>
      <c r="G936">
        <v>20068</v>
      </c>
    </row>
    <row r="937" spans="1:7" x14ac:dyDescent="0.3">
      <c r="A937" s="1">
        <v>44231</v>
      </c>
      <c r="B937" t="s">
        <v>27</v>
      </c>
      <c r="C937" t="str">
        <f>VLOOKUP(B937,[1]Store_Code!$A$2:$B$10,2,FALSE)</f>
        <v>Dumfries</v>
      </c>
      <c r="D937">
        <f t="shared" si="14"/>
        <v>9</v>
      </c>
      <c r="E937" t="s">
        <v>13</v>
      </c>
      <c r="F937" t="s">
        <v>9</v>
      </c>
      <c r="G937">
        <v>4197</v>
      </c>
    </row>
    <row r="938" spans="1:7" x14ac:dyDescent="0.3">
      <c r="A938" s="1">
        <v>44231</v>
      </c>
      <c r="B938" t="s">
        <v>28</v>
      </c>
      <c r="C938" t="str">
        <f>VLOOKUP(B938,[1]Store_Code!$A$2:$B$10,2,FALSE)</f>
        <v>Inverness</v>
      </c>
      <c r="D938">
        <f t="shared" si="14"/>
        <v>22</v>
      </c>
      <c r="E938" t="s">
        <v>8</v>
      </c>
      <c r="F938" t="s">
        <v>11</v>
      </c>
      <c r="G938">
        <v>9599</v>
      </c>
    </row>
    <row r="939" spans="1:7" x14ac:dyDescent="0.3">
      <c r="A939" s="1">
        <v>44231</v>
      </c>
      <c r="B939" t="s">
        <v>28</v>
      </c>
      <c r="C939" t="str">
        <f>VLOOKUP(B939,[1]Store_Code!$A$2:$B$10,2,FALSE)</f>
        <v>Inverness</v>
      </c>
      <c r="D939">
        <f t="shared" si="14"/>
        <v>20</v>
      </c>
      <c r="E939" t="s">
        <v>10</v>
      </c>
      <c r="F939" t="s">
        <v>11</v>
      </c>
      <c r="G939">
        <v>32696</v>
      </c>
    </row>
    <row r="940" spans="1:7" x14ac:dyDescent="0.3">
      <c r="A940" s="1">
        <v>44231</v>
      </c>
      <c r="B940" t="s">
        <v>28</v>
      </c>
      <c r="C940" t="str">
        <f>VLOOKUP(B940,[1]Store_Code!$A$2:$B$10,2,FALSE)</f>
        <v>Inverness</v>
      </c>
      <c r="D940">
        <f t="shared" si="14"/>
        <v>20</v>
      </c>
      <c r="E940" t="s">
        <v>13</v>
      </c>
      <c r="F940" t="s">
        <v>11</v>
      </c>
      <c r="G940">
        <v>5513</v>
      </c>
    </row>
    <row r="941" spans="1:7" x14ac:dyDescent="0.3">
      <c r="A941" s="1">
        <v>44231</v>
      </c>
      <c r="B941" t="s">
        <v>29</v>
      </c>
      <c r="C941" t="str">
        <f>VLOOKUP(B941,[1]Store_Code!$A$2:$B$10,2,FALSE)</f>
        <v>Stirling</v>
      </c>
      <c r="D941">
        <f t="shared" si="14"/>
        <v>22</v>
      </c>
      <c r="E941" t="s">
        <v>8</v>
      </c>
      <c r="F941" t="s">
        <v>11</v>
      </c>
      <c r="G941">
        <v>7795</v>
      </c>
    </row>
    <row r="942" spans="1:7" x14ac:dyDescent="0.3">
      <c r="A942" s="1">
        <v>44231</v>
      </c>
      <c r="B942" t="s">
        <v>29</v>
      </c>
      <c r="C942" t="str">
        <f>VLOOKUP(B942,[1]Store_Code!$A$2:$B$10,2,FALSE)</f>
        <v>Stirling</v>
      </c>
      <c r="D942">
        <f t="shared" si="14"/>
        <v>21</v>
      </c>
      <c r="E942" t="s">
        <v>10</v>
      </c>
      <c r="F942" t="s">
        <v>11</v>
      </c>
      <c r="G942">
        <v>26339</v>
      </c>
    </row>
    <row r="943" spans="1:7" x14ac:dyDescent="0.3">
      <c r="A943" s="1">
        <v>44231</v>
      </c>
      <c r="B943" t="s">
        <v>29</v>
      </c>
      <c r="C943" t="str">
        <f>VLOOKUP(B943,[1]Store_Code!$A$2:$B$10,2,FALSE)</f>
        <v>Stirling</v>
      </c>
      <c r="D943">
        <f t="shared" si="14"/>
        <v>15.7</v>
      </c>
      <c r="E943" t="s">
        <v>13</v>
      </c>
      <c r="F943" t="s">
        <v>9</v>
      </c>
      <c r="G943">
        <v>6607</v>
      </c>
    </row>
    <row r="944" spans="1:7" x14ac:dyDescent="0.3">
      <c r="A944" s="1">
        <v>44231</v>
      </c>
      <c r="B944" t="s">
        <v>30</v>
      </c>
      <c r="C944" t="str">
        <f>VLOOKUP(B944,[1]Store_Code!$A$2:$B$10,2,FALSE)</f>
        <v>Edinburgh</v>
      </c>
      <c r="D944">
        <f t="shared" si="14"/>
        <v>29</v>
      </c>
      <c r="E944" t="s">
        <v>8</v>
      </c>
      <c r="F944" t="s">
        <v>11</v>
      </c>
      <c r="G944">
        <v>14207</v>
      </c>
    </row>
    <row r="945" spans="1:7" x14ac:dyDescent="0.3">
      <c r="A945" s="1">
        <v>44231</v>
      </c>
      <c r="B945" t="s">
        <v>30</v>
      </c>
      <c r="C945" t="str">
        <f>VLOOKUP(B945,[1]Store_Code!$A$2:$B$10,2,FALSE)</f>
        <v>Edinburgh</v>
      </c>
      <c r="D945">
        <f t="shared" si="14"/>
        <v>39</v>
      </c>
      <c r="E945" t="s">
        <v>10</v>
      </c>
      <c r="F945" t="s">
        <v>11</v>
      </c>
      <c r="G945">
        <v>56441</v>
      </c>
    </row>
    <row r="946" spans="1:7" x14ac:dyDescent="0.3">
      <c r="A946" s="1">
        <v>44231</v>
      </c>
      <c r="B946" t="s">
        <v>30</v>
      </c>
      <c r="C946" t="str">
        <f>VLOOKUP(B946,[1]Store_Code!$A$2:$B$10,2,FALSE)</f>
        <v>Edinburgh</v>
      </c>
      <c r="D946">
        <f t="shared" si="14"/>
        <v>24</v>
      </c>
      <c r="E946" t="s">
        <v>13</v>
      </c>
      <c r="F946" t="s">
        <v>11</v>
      </c>
      <c r="G946">
        <v>8289</v>
      </c>
    </row>
    <row r="947" spans="1:7" x14ac:dyDescent="0.3">
      <c r="A947" s="1">
        <v>44232</v>
      </c>
      <c r="B947" t="s">
        <v>7</v>
      </c>
      <c r="C947" t="str">
        <f>VLOOKUP(B947,[1]Store_Code!$A$2:$B$10,2,FALSE)</f>
        <v>Perth</v>
      </c>
      <c r="D947">
        <f t="shared" si="14"/>
        <v>18</v>
      </c>
      <c r="E947" t="s">
        <v>8</v>
      </c>
      <c r="F947" t="s">
        <v>11</v>
      </c>
      <c r="G947">
        <v>6712</v>
      </c>
    </row>
    <row r="948" spans="1:7" x14ac:dyDescent="0.3">
      <c r="A948" s="1">
        <v>44232</v>
      </c>
      <c r="B948" t="s">
        <v>7</v>
      </c>
      <c r="C948" t="str">
        <f>VLOOKUP(B948,[1]Store_Code!$A$2:$B$10,2,FALSE)</f>
        <v>Perth</v>
      </c>
      <c r="D948">
        <f t="shared" si="14"/>
        <v>19</v>
      </c>
      <c r="E948" t="s">
        <v>10</v>
      </c>
      <c r="F948" t="s">
        <v>11</v>
      </c>
      <c r="G948">
        <v>20446</v>
      </c>
    </row>
    <row r="949" spans="1:7" x14ac:dyDescent="0.3">
      <c r="A949" s="1">
        <v>44232</v>
      </c>
      <c r="B949" t="s">
        <v>7</v>
      </c>
      <c r="C949" t="str">
        <f>VLOOKUP(B949,[1]Store_Code!$A$2:$B$10,2,FALSE)</f>
        <v>Perth</v>
      </c>
      <c r="D949">
        <f t="shared" si="14"/>
        <v>13</v>
      </c>
      <c r="E949" t="s">
        <v>13</v>
      </c>
      <c r="F949" t="s">
        <v>11</v>
      </c>
      <c r="G949">
        <v>7390</v>
      </c>
    </row>
    <row r="950" spans="1:7" x14ac:dyDescent="0.3">
      <c r="A950" s="1">
        <v>44232</v>
      </c>
      <c r="B950" t="s">
        <v>15</v>
      </c>
      <c r="C950" t="str">
        <f>VLOOKUP(B950,[1]Store_Code!$A$2:$B$10,2,FALSE)</f>
        <v>Aberdeen</v>
      </c>
      <c r="D950">
        <f t="shared" si="14"/>
        <v>24</v>
      </c>
      <c r="E950" t="s">
        <v>8</v>
      </c>
      <c r="F950" t="s">
        <v>11</v>
      </c>
      <c r="G950">
        <v>10919</v>
      </c>
    </row>
    <row r="951" spans="1:7" x14ac:dyDescent="0.3">
      <c r="A951" s="1">
        <v>44232</v>
      </c>
      <c r="B951" t="s">
        <v>15</v>
      </c>
      <c r="C951" t="str">
        <f>VLOOKUP(B951,[1]Store_Code!$A$2:$B$10,2,FALSE)</f>
        <v>Aberdeen</v>
      </c>
      <c r="D951">
        <f t="shared" si="14"/>
        <v>28</v>
      </c>
      <c r="E951" t="s">
        <v>10</v>
      </c>
      <c r="F951" t="s">
        <v>11</v>
      </c>
      <c r="G951">
        <v>32184</v>
      </c>
    </row>
    <row r="952" spans="1:7" x14ac:dyDescent="0.3">
      <c r="A952" s="1">
        <v>44232</v>
      </c>
      <c r="B952" t="s">
        <v>15</v>
      </c>
      <c r="C952" t="str">
        <f>VLOOKUP(B952,[1]Store_Code!$A$2:$B$10,2,FALSE)</f>
        <v>Aberdeen</v>
      </c>
      <c r="D952">
        <f t="shared" si="14"/>
        <v>16</v>
      </c>
      <c r="E952" t="s">
        <v>13</v>
      </c>
      <c r="F952" t="s">
        <v>11</v>
      </c>
      <c r="G952">
        <v>8759</v>
      </c>
    </row>
    <row r="953" spans="1:7" x14ac:dyDescent="0.3">
      <c r="A953" s="1">
        <v>44232</v>
      </c>
      <c r="B953" t="s">
        <v>19</v>
      </c>
      <c r="C953" t="str">
        <f>VLOOKUP(B953,[1]Store_Code!$A$2:$B$10,2,FALSE)</f>
        <v>St Andrews</v>
      </c>
      <c r="D953">
        <f t="shared" si="14"/>
        <v>15</v>
      </c>
      <c r="E953" t="s">
        <v>8</v>
      </c>
      <c r="F953" t="s">
        <v>11</v>
      </c>
      <c r="G953" s="15">
        <v>7819</v>
      </c>
    </row>
    <row r="954" spans="1:7" x14ac:dyDescent="0.3">
      <c r="A954" s="1">
        <v>44232</v>
      </c>
      <c r="B954" t="s">
        <v>19</v>
      </c>
      <c r="C954" t="str">
        <f>VLOOKUP(B954,[1]Store_Code!$A$2:$B$10,2,FALSE)</f>
        <v>St Andrews</v>
      </c>
      <c r="D954">
        <f t="shared" si="14"/>
        <v>19</v>
      </c>
      <c r="E954" t="s">
        <v>10</v>
      </c>
      <c r="F954" t="s">
        <v>11</v>
      </c>
      <c r="G954">
        <v>16221</v>
      </c>
    </row>
    <row r="955" spans="1:7" x14ac:dyDescent="0.3">
      <c r="A955" s="1">
        <v>44232</v>
      </c>
      <c r="B955" t="s">
        <v>19</v>
      </c>
      <c r="C955" t="str">
        <f>VLOOKUP(B955,[1]Store_Code!$A$2:$B$10,2,FALSE)</f>
        <v>St Andrews</v>
      </c>
      <c r="D955">
        <f t="shared" si="14"/>
        <v>10</v>
      </c>
      <c r="E955" t="s">
        <v>13</v>
      </c>
      <c r="F955" t="s">
        <v>9</v>
      </c>
      <c r="G955">
        <v>7734</v>
      </c>
    </row>
    <row r="956" spans="1:7" x14ac:dyDescent="0.3">
      <c r="A956" s="1">
        <v>44232</v>
      </c>
      <c r="B956" t="s">
        <v>23</v>
      </c>
      <c r="C956" t="str">
        <f>VLOOKUP(B956,[1]Store_Code!$A$2:$B$10,2,FALSE)</f>
        <v>Dundee</v>
      </c>
      <c r="D956">
        <f t="shared" si="14"/>
        <v>23</v>
      </c>
      <c r="E956" t="s">
        <v>8</v>
      </c>
      <c r="F956" t="s">
        <v>11</v>
      </c>
      <c r="G956">
        <v>12227</v>
      </c>
    </row>
    <row r="957" spans="1:7" x14ac:dyDescent="0.3">
      <c r="A957" s="1">
        <v>44232</v>
      </c>
      <c r="B957" t="s">
        <v>23</v>
      </c>
      <c r="C957" t="str">
        <f>VLOOKUP(B957,[1]Store_Code!$A$2:$B$10,2,FALSE)</f>
        <v>Dundee</v>
      </c>
      <c r="D957">
        <f t="shared" si="14"/>
        <v>30</v>
      </c>
      <c r="E957" t="s">
        <v>10</v>
      </c>
      <c r="F957" t="s">
        <v>9</v>
      </c>
      <c r="G957">
        <v>32654</v>
      </c>
    </row>
    <row r="958" spans="1:7" x14ac:dyDescent="0.3">
      <c r="A958" s="1">
        <v>44232</v>
      </c>
      <c r="B958" t="s">
        <v>23</v>
      </c>
      <c r="C958" t="str">
        <f>VLOOKUP(B958,[1]Store_Code!$A$2:$B$10,2,FALSE)</f>
        <v>Dundee</v>
      </c>
      <c r="D958">
        <f t="shared" si="14"/>
        <v>22</v>
      </c>
      <c r="E958" t="s">
        <v>13</v>
      </c>
      <c r="F958" t="s">
        <v>11</v>
      </c>
      <c r="G958">
        <v>8729</v>
      </c>
    </row>
    <row r="959" spans="1:7" x14ac:dyDescent="0.3">
      <c r="A959" s="1">
        <v>44232</v>
      </c>
      <c r="B959" t="s">
        <v>26</v>
      </c>
      <c r="C959" t="str">
        <f>VLOOKUP(B959,[1]Store_Code!$A$2:$B$10,2,FALSE)</f>
        <v>Glasgow</v>
      </c>
      <c r="D959">
        <f t="shared" si="14"/>
        <v>31</v>
      </c>
      <c r="E959" t="s">
        <v>8</v>
      </c>
      <c r="F959" t="s">
        <v>11</v>
      </c>
      <c r="G959">
        <v>23165</v>
      </c>
    </row>
    <row r="960" spans="1:7" x14ac:dyDescent="0.3">
      <c r="A960" s="1">
        <v>44232</v>
      </c>
      <c r="B960" t="s">
        <v>26</v>
      </c>
      <c r="C960" t="str">
        <f>VLOOKUP(B960,[1]Store_Code!$A$2:$B$10,2,FALSE)</f>
        <v>Glasgow</v>
      </c>
      <c r="D960">
        <f t="shared" si="14"/>
        <v>44</v>
      </c>
      <c r="E960" t="s">
        <v>10</v>
      </c>
      <c r="F960" t="s">
        <v>11</v>
      </c>
      <c r="G960">
        <v>72993</v>
      </c>
    </row>
    <row r="961" spans="1:7" x14ac:dyDescent="0.3">
      <c r="A961" s="1">
        <v>44232</v>
      </c>
      <c r="B961" t="s">
        <v>26</v>
      </c>
      <c r="C961" t="str">
        <f>VLOOKUP(B961,[1]Store_Code!$A$2:$B$10,2,FALSE)</f>
        <v>Glasgow</v>
      </c>
      <c r="D961">
        <f t="shared" si="14"/>
        <v>26</v>
      </c>
      <c r="E961" t="s">
        <v>13</v>
      </c>
      <c r="F961" t="s">
        <v>11</v>
      </c>
      <c r="G961">
        <v>12913</v>
      </c>
    </row>
    <row r="962" spans="1:7" x14ac:dyDescent="0.3">
      <c r="A962" s="1">
        <v>44232</v>
      </c>
      <c r="B962" t="s">
        <v>27</v>
      </c>
      <c r="C962" t="str">
        <f>VLOOKUP(B962,[1]Store_Code!$A$2:$B$10,2,FALSE)</f>
        <v>Dumfries</v>
      </c>
      <c r="D962">
        <f t="shared" ref="D962:D1025" si="15">INDEX($I$4:$K$12,MATCH(C962,$H$4:$H$12,0),MATCH(E962,I$3:K$3,0))</f>
        <v>13</v>
      </c>
      <c r="E962" t="s">
        <v>8</v>
      </c>
      <c r="F962" t="s">
        <v>11</v>
      </c>
      <c r="G962">
        <v>7969</v>
      </c>
    </row>
    <row r="963" spans="1:7" x14ac:dyDescent="0.3">
      <c r="A963" s="1">
        <v>44232</v>
      </c>
      <c r="B963" t="s">
        <v>27</v>
      </c>
      <c r="C963" t="str">
        <f>VLOOKUP(B963,[1]Store_Code!$A$2:$B$10,2,FALSE)</f>
        <v>Dumfries</v>
      </c>
      <c r="D963">
        <f t="shared" si="15"/>
        <v>18</v>
      </c>
      <c r="E963" t="s">
        <v>10</v>
      </c>
      <c r="F963" t="s">
        <v>11</v>
      </c>
      <c r="G963">
        <v>16551</v>
      </c>
    </row>
    <row r="964" spans="1:7" x14ac:dyDescent="0.3">
      <c r="A964" s="1">
        <v>44232</v>
      </c>
      <c r="B964" t="s">
        <v>27</v>
      </c>
      <c r="C964" t="str">
        <f>VLOOKUP(B964,[1]Store_Code!$A$2:$B$10,2,FALSE)</f>
        <v>Dumfries</v>
      </c>
      <c r="D964">
        <f t="shared" si="15"/>
        <v>9</v>
      </c>
      <c r="E964" t="s">
        <v>13</v>
      </c>
      <c r="F964" t="s">
        <v>9</v>
      </c>
      <c r="G964">
        <v>4685</v>
      </c>
    </row>
    <row r="965" spans="1:7" x14ac:dyDescent="0.3">
      <c r="A965" s="1">
        <v>44232</v>
      </c>
      <c r="B965" t="s">
        <v>28</v>
      </c>
      <c r="C965" t="str">
        <f>VLOOKUP(B965,[1]Store_Code!$A$2:$B$10,2,FALSE)</f>
        <v>Inverness</v>
      </c>
      <c r="D965">
        <f t="shared" si="15"/>
        <v>22</v>
      </c>
      <c r="E965" t="s">
        <v>8</v>
      </c>
      <c r="F965" t="s">
        <v>11</v>
      </c>
      <c r="G965">
        <v>10384</v>
      </c>
    </row>
    <row r="966" spans="1:7" x14ac:dyDescent="0.3">
      <c r="A966" s="1">
        <v>44232</v>
      </c>
      <c r="B966" t="s">
        <v>28</v>
      </c>
      <c r="C966" t="str">
        <f>VLOOKUP(B966,[1]Store_Code!$A$2:$B$10,2,FALSE)</f>
        <v>Inverness</v>
      </c>
      <c r="D966">
        <f t="shared" si="15"/>
        <v>20</v>
      </c>
      <c r="E966" t="s">
        <v>10</v>
      </c>
      <c r="F966" t="s">
        <v>11</v>
      </c>
      <c r="G966">
        <v>26967</v>
      </c>
    </row>
    <row r="967" spans="1:7" x14ac:dyDescent="0.3">
      <c r="A967" s="1">
        <v>44232</v>
      </c>
      <c r="B967" t="s">
        <v>28</v>
      </c>
      <c r="C967" t="str">
        <f>VLOOKUP(B967,[1]Store_Code!$A$2:$B$10,2,FALSE)</f>
        <v>Inverness</v>
      </c>
      <c r="D967">
        <f t="shared" si="15"/>
        <v>20</v>
      </c>
      <c r="E967" t="s">
        <v>13</v>
      </c>
      <c r="F967" t="s">
        <v>11</v>
      </c>
      <c r="G967">
        <v>6321</v>
      </c>
    </row>
    <row r="968" spans="1:7" x14ac:dyDescent="0.3">
      <c r="A968" s="1">
        <v>44232</v>
      </c>
      <c r="B968" t="s">
        <v>29</v>
      </c>
      <c r="C968" t="str">
        <f>VLOOKUP(B968,[1]Store_Code!$A$2:$B$10,2,FALSE)</f>
        <v>Stirling</v>
      </c>
      <c r="D968">
        <f t="shared" si="15"/>
        <v>22</v>
      </c>
      <c r="E968" t="s">
        <v>8</v>
      </c>
      <c r="F968" t="s">
        <v>11</v>
      </c>
      <c r="G968">
        <v>8441</v>
      </c>
    </row>
    <row r="969" spans="1:7" x14ac:dyDescent="0.3">
      <c r="A969" s="1">
        <v>44232</v>
      </c>
      <c r="B969" t="s">
        <v>29</v>
      </c>
      <c r="C969" t="str">
        <f>VLOOKUP(B969,[1]Store_Code!$A$2:$B$10,2,FALSE)</f>
        <v>Stirling</v>
      </c>
      <c r="D969">
        <f t="shared" si="15"/>
        <v>21</v>
      </c>
      <c r="E969" t="s">
        <v>10</v>
      </c>
      <c r="F969" t="s">
        <v>11</v>
      </c>
      <c r="G969">
        <v>21724</v>
      </c>
    </row>
    <row r="970" spans="1:7" x14ac:dyDescent="0.3">
      <c r="A970" s="1">
        <v>44232</v>
      </c>
      <c r="B970" t="s">
        <v>29</v>
      </c>
      <c r="C970" t="str">
        <f>VLOOKUP(B970,[1]Store_Code!$A$2:$B$10,2,FALSE)</f>
        <v>Stirling</v>
      </c>
      <c r="D970">
        <f t="shared" si="15"/>
        <v>15.7</v>
      </c>
      <c r="E970" t="s">
        <v>13</v>
      </c>
      <c r="F970" t="s">
        <v>9</v>
      </c>
      <c r="G970">
        <v>7416</v>
      </c>
    </row>
    <row r="971" spans="1:7" x14ac:dyDescent="0.3">
      <c r="A971" s="1">
        <v>44232</v>
      </c>
      <c r="B971" t="s">
        <v>30</v>
      </c>
      <c r="C971" t="str">
        <f>VLOOKUP(B971,[1]Store_Code!$A$2:$B$10,2,FALSE)</f>
        <v>Edinburgh</v>
      </c>
      <c r="D971">
        <f t="shared" si="15"/>
        <v>29</v>
      </c>
      <c r="E971" t="s">
        <v>8</v>
      </c>
      <c r="F971" t="s">
        <v>11</v>
      </c>
      <c r="G971">
        <v>15283</v>
      </c>
    </row>
    <row r="972" spans="1:7" x14ac:dyDescent="0.3">
      <c r="A972" s="1">
        <v>44232</v>
      </c>
      <c r="B972" t="s">
        <v>30</v>
      </c>
      <c r="C972" t="str">
        <f>VLOOKUP(B972,[1]Store_Code!$A$2:$B$10,2,FALSE)</f>
        <v>Edinburgh</v>
      </c>
      <c r="D972">
        <f t="shared" si="15"/>
        <v>39</v>
      </c>
      <c r="E972" t="s">
        <v>10</v>
      </c>
      <c r="F972" t="s">
        <v>11</v>
      </c>
      <c r="G972">
        <v>60027</v>
      </c>
    </row>
    <row r="973" spans="1:7" x14ac:dyDescent="0.3">
      <c r="A973" s="1">
        <v>44232</v>
      </c>
      <c r="B973" t="s">
        <v>30</v>
      </c>
      <c r="C973" t="str">
        <f>VLOOKUP(B973,[1]Store_Code!$A$2:$B$10,2,FALSE)</f>
        <v>Edinburgh</v>
      </c>
      <c r="D973">
        <f t="shared" si="15"/>
        <v>24</v>
      </c>
      <c r="E973" t="s">
        <v>13</v>
      </c>
      <c r="F973" t="s">
        <v>11</v>
      </c>
      <c r="G973">
        <v>9502</v>
      </c>
    </row>
    <row r="974" spans="1:7" x14ac:dyDescent="0.3">
      <c r="A974" s="1">
        <v>44233</v>
      </c>
      <c r="B974" t="s">
        <v>7</v>
      </c>
      <c r="C974" t="str">
        <f>VLOOKUP(B974,[1]Store_Code!$A$2:$B$10,2,FALSE)</f>
        <v>Perth</v>
      </c>
      <c r="D974">
        <f t="shared" si="15"/>
        <v>18</v>
      </c>
      <c r="E974" t="s">
        <v>8</v>
      </c>
      <c r="F974" t="s">
        <v>11</v>
      </c>
      <c r="G974">
        <v>6219</v>
      </c>
    </row>
    <row r="975" spans="1:7" x14ac:dyDescent="0.3">
      <c r="A975" s="1">
        <v>44233</v>
      </c>
      <c r="B975" t="s">
        <v>7</v>
      </c>
      <c r="C975" t="str">
        <f>VLOOKUP(B975,[1]Store_Code!$A$2:$B$10,2,FALSE)</f>
        <v>Perth</v>
      </c>
      <c r="D975">
        <f t="shared" si="15"/>
        <v>19</v>
      </c>
      <c r="E975" t="s">
        <v>10</v>
      </c>
      <c r="F975" t="s">
        <v>11</v>
      </c>
      <c r="G975">
        <v>20782</v>
      </c>
    </row>
    <row r="976" spans="1:7" x14ac:dyDescent="0.3">
      <c r="A976" s="1">
        <v>44233</v>
      </c>
      <c r="B976" t="s">
        <v>7</v>
      </c>
      <c r="C976" t="str">
        <f>VLOOKUP(B976,[1]Store_Code!$A$2:$B$10,2,FALSE)</f>
        <v>Perth</v>
      </c>
      <c r="D976">
        <f t="shared" si="15"/>
        <v>13</v>
      </c>
      <c r="E976" t="s">
        <v>13</v>
      </c>
      <c r="F976" t="s">
        <v>11</v>
      </c>
      <c r="G976">
        <v>6948</v>
      </c>
    </row>
    <row r="977" spans="1:7" x14ac:dyDescent="0.3">
      <c r="A977" s="1">
        <v>44233</v>
      </c>
      <c r="B977" t="s">
        <v>15</v>
      </c>
      <c r="C977" t="str">
        <f>VLOOKUP(B977,[1]Store_Code!$A$2:$B$10,2,FALSE)</f>
        <v>Aberdeen</v>
      </c>
      <c r="D977">
        <f t="shared" si="15"/>
        <v>24</v>
      </c>
      <c r="E977" t="s">
        <v>8</v>
      </c>
      <c r="F977" t="s">
        <v>11</v>
      </c>
      <c r="G977">
        <v>10115</v>
      </c>
    </row>
    <row r="978" spans="1:7" x14ac:dyDescent="0.3">
      <c r="A978" s="1">
        <v>44233</v>
      </c>
      <c r="B978" t="s">
        <v>15</v>
      </c>
      <c r="C978" t="str">
        <f>VLOOKUP(B978,[1]Store_Code!$A$2:$B$10,2,FALSE)</f>
        <v>Aberdeen</v>
      </c>
      <c r="D978">
        <f t="shared" si="15"/>
        <v>28</v>
      </c>
      <c r="E978" t="s">
        <v>10</v>
      </c>
      <c r="F978" t="s">
        <v>11</v>
      </c>
      <c r="G978">
        <v>32712</v>
      </c>
    </row>
    <row r="979" spans="1:7" x14ac:dyDescent="0.3">
      <c r="A979" s="1">
        <v>44233</v>
      </c>
      <c r="B979" t="s">
        <v>15</v>
      </c>
      <c r="C979" t="str">
        <f>VLOOKUP(B979,[1]Store_Code!$A$2:$B$10,2,FALSE)</f>
        <v>Aberdeen</v>
      </c>
      <c r="D979">
        <f t="shared" si="15"/>
        <v>16</v>
      </c>
      <c r="E979" t="s">
        <v>13</v>
      </c>
      <c r="F979" t="s">
        <v>11</v>
      </c>
      <c r="G979">
        <v>8233</v>
      </c>
    </row>
    <row r="980" spans="1:7" x14ac:dyDescent="0.3">
      <c r="A980" s="1">
        <v>44233</v>
      </c>
      <c r="B980" t="s">
        <v>19</v>
      </c>
      <c r="C980" t="str">
        <f>VLOOKUP(B980,[1]Store_Code!$A$2:$B$10,2,FALSE)</f>
        <v>St Andrews</v>
      </c>
      <c r="D980">
        <f t="shared" si="15"/>
        <v>15</v>
      </c>
      <c r="E980" t="s">
        <v>8</v>
      </c>
      <c r="F980" t="s">
        <v>11</v>
      </c>
      <c r="G980">
        <v>5600</v>
      </c>
    </row>
    <row r="981" spans="1:7" x14ac:dyDescent="0.3">
      <c r="A981" s="1">
        <v>44233</v>
      </c>
      <c r="B981" t="s">
        <v>19</v>
      </c>
      <c r="C981" t="str">
        <f>VLOOKUP(B981,[1]Store_Code!$A$2:$B$10,2,FALSE)</f>
        <v>St Andrews</v>
      </c>
      <c r="D981">
        <f t="shared" si="15"/>
        <v>19</v>
      </c>
      <c r="E981" t="s">
        <v>10</v>
      </c>
      <c r="F981" t="s">
        <v>11</v>
      </c>
      <c r="G981">
        <v>16487</v>
      </c>
    </row>
    <row r="982" spans="1:7" x14ac:dyDescent="0.3">
      <c r="A982" s="1">
        <v>44233</v>
      </c>
      <c r="B982" t="s">
        <v>19</v>
      </c>
      <c r="C982" t="str">
        <f>VLOOKUP(B982,[1]Store_Code!$A$2:$B$10,2,FALSE)</f>
        <v>St Andrews</v>
      </c>
      <c r="D982">
        <f t="shared" si="15"/>
        <v>10</v>
      </c>
      <c r="E982" t="s">
        <v>13</v>
      </c>
      <c r="F982" t="s">
        <v>9</v>
      </c>
      <c r="G982">
        <v>7370</v>
      </c>
    </row>
    <row r="983" spans="1:7" x14ac:dyDescent="0.3">
      <c r="A983" s="1">
        <v>44233</v>
      </c>
      <c r="B983" t="s">
        <v>23</v>
      </c>
      <c r="C983" t="str">
        <f>VLOOKUP(B983,[1]Store_Code!$A$2:$B$10,2,FALSE)</f>
        <v>Dundee</v>
      </c>
      <c r="D983">
        <f t="shared" si="15"/>
        <v>23</v>
      </c>
      <c r="E983" t="s">
        <v>8</v>
      </c>
      <c r="F983" t="s">
        <v>11</v>
      </c>
      <c r="G983">
        <v>11326</v>
      </c>
    </row>
    <row r="984" spans="1:7" x14ac:dyDescent="0.3">
      <c r="A984" s="1">
        <v>44233</v>
      </c>
      <c r="B984" t="s">
        <v>23</v>
      </c>
      <c r="C984" t="str">
        <f>VLOOKUP(B984,[1]Store_Code!$A$2:$B$10,2,FALSE)</f>
        <v>Dundee</v>
      </c>
      <c r="D984">
        <f t="shared" si="15"/>
        <v>30</v>
      </c>
      <c r="E984" t="s">
        <v>10</v>
      </c>
      <c r="F984" t="s">
        <v>9</v>
      </c>
      <c r="G984">
        <v>33163</v>
      </c>
    </row>
    <row r="985" spans="1:7" x14ac:dyDescent="0.3">
      <c r="A985" s="1">
        <v>44233</v>
      </c>
      <c r="B985" t="s">
        <v>23</v>
      </c>
      <c r="C985" t="str">
        <f>VLOOKUP(B985,[1]Store_Code!$A$2:$B$10,2,FALSE)</f>
        <v>Dundee</v>
      </c>
      <c r="D985">
        <f t="shared" si="15"/>
        <v>22</v>
      </c>
      <c r="E985" t="s">
        <v>13</v>
      </c>
      <c r="F985" t="s">
        <v>11</v>
      </c>
      <c r="G985">
        <v>8204</v>
      </c>
    </row>
    <row r="986" spans="1:7" x14ac:dyDescent="0.3">
      <c r="A986" s="1">
        <v>44233</v>
      </c>
      <c r="B986" t="s">
        <v>26</v>
      </c>
      <c r="C986" t="str">
        <f>VLOOKUP(B986,[1]Store_Code!$A$2:$B$10,2,FALSE)</f>
        <v>Glasgow</v>
      </c>
      <c r="D986">
        <f t="shared" si="15"/>
        <v>31</v>
      </c>
      <c r="E986" t="s">
        <v>8</v>
      </c>
      <c r="F986" t="s">
        <v>11</v>
      </c>
      <c r="G986">
        <v>21460</v>
      </c>
    </row>
    <row r="987" spans="1:7" x14ac:dyDescent="0.3">
      <c r="A987" s="1">
        <v>44233</v>
      </c>
      <c r="B987" t="s">
        <v>26</v>
      </c>
      <c r="C987" t="str">
        <f>VLOOKUP(B987,[1]Store_Code!$A$2:$B$10,2,FALSE)</f>
        <v>Glasgow</v>
      </c>
      <c r="D987">
        <f t="shared" si="15"/>
        <v>44</v>
      </c>
      <c r="E987" t="s">
        <v>10</v>
      </c>
      <c r="F987" t="s">
        <v>11</v>
      </c>
      <c r="G987">
        <v>74191</v>
      </c>
    </row>
    <row r="988" spans="1:7" x14ac:dyDescent="0.3">
      <c r="A988" s="1">
        <v>44233</v>
      </c>
      <c r="B988" t="s">
        <v>26</v>
      </c>
      <c r="C988" t="str">
        <f>VLOOKUP(B988,[1]Store_Code!$A$2:$B$10,2,FALSE)</f>
        <v>Glasgow</v>
      </c>
      <c r="D988">
        <f t="shared" si="15"/>
        <v>26</v>
      </c>
      <c r="E988" t="s">
        <v>13</v>
      </c>
      <c r="F988" t="s">
        <v>11</v>
      </c>
      <c r="G988">
        <v>12139</v>
      </c>
    </row>
    <row r="989" spans="1:7" x14ac:dyDescent="0.3">
      <c r="A989" s="1">
        <v>44233</v>
      </c>
      <c r="B989" t="s">
        <v>27</v>
      </c>
      <c r="C989" t="str">
        <f>VLOOKUP(B989,[1]Store_Code!$A$2:$B$10,2,FALSE)</f>
        <v>Dumfries</v>
      </c>
      <c r="D989">
        <f t="shared" si="15"/>
        <v>13</v>
      </c>
      <c r="E989" t="s">
        <v>8</v>
      </c>
      <c r="F989" t="s">
        <v>11</v>
      </c>
      <c r="G989">
        <v>7383</v>
      </c>
    </row>
    <row r="990" spans="1:7" x14ac:dyDescent="0.3">
      <c r="A990" s="1">
        <v>44233</v>
      </c>
      <c r="B990" t="s">
        <v>27</v>
      </c>
      <c r="C990" t="str">
        <f>VLOOKUP(B990,[1]Store_Code!$A$2:$B$10,2,FALSE)</f>
        <v>Dumfries</v>
      </c>
      <c r="D990">
        <f t="shared" si="15"/>
        <v>18</v>
      </c>
      <c r="E990" t="s">
        <v>10</v>
      </c>
      <c r="F990" t="s">
        <v>11</v>
      </c>
      <c r="G990">
        <v>16824</v>
      </c>
    </row>
    <row r="991" spans="1:7" x14ac:dyDescent="0.3">
      <c r="A991" s="1">
        <v>44233</v>
      </c>
      <c r="B991" t="s">
        <v>27</v>
      </c>
      <c r="C991" t="str">
        <f>VLOOKUP(B991,[1]Store_Code!$A$2:$B$10,2,FALSE)</f>
        <v>Dumfries</v>
      </c>
      <c r="D991">
        <f t="shared" si="15"/>
        <v>9</v>
      </c>
      <c r="E991" t="s">
        <v>13</v>
      </c>
      <c r="F991" t="s">
        <v>9</v>
      </c>
      <c r="G991">
        <v>4457</v>
      </c>
    </row>
    <row r="992" spans="1:7" x14ac:dyDescent="0.3">
      <c r="A992" s="1">
        <v>44233</v>
      </c>
      <c r="B992" t="s">
        <v>28</v>
      </c>
      <c r="C992" t="str">
        <f>VLOOKUP(B992,[1]Store_Code!$A$2:$B$10,2,FALSE)</f>
        <v>Inverness</v>
      </c>
      <c r="D992">
        <f t="shared" si="15"/>
        <v>22</v>
      </c>
      <c r="E992" t="s">
        <v>8</v>
      </c>
      <c r="F992" t="s">
        <v>11</v>
      </c>
      <c r="G992">
        <v>9564</v>
      </c>
    </row>
    <row r="993" spans="1:7" x14ac:dyDescent="0.3">
      <c r="A993" s="1">
        <v>44233</v>
      </c>
      <c r="B993" t="s">
        <v>28</v>
      </c>
      <c r="C993" t="str">
        <f>VLOOKUP(B993,[1]Store_Code!$A$2:$B$10,2,FALSE)</f>
        <v>Inverness</v>
      </c>
      <c r="D993">
        <f t="shared" si="15"/>
        <v>20</v>
      </c>
      <c r="E993" t="s">
        <v>10</v>
      </c>
      <c r="F993" t="s">
        <v>11</v>
      </c>
      <c r="G993">
        <v>27410</v>
      </c>
    </row>
    <row r="994" spans="1:7" x14ac:dyDescent="0.3">
      <c r="A994" s="1">
        <v>44233</v>
      </c>
      <c r="B994" t="s">
        <v>28</v>
      </c>
      <c r="C994" t="str">
        <f>VLOOKUP(B994,[1]Store_Code!$A$2:$B$10,2,FALSE)</f>
        <v>Inverness</v>
      </c>
      <c r="D994">
        <f t="shared" si="15"/>
        <v>20</v>
      </c>
      <c r="E994" t="s">
        <v>13</v>
      </c>
      <c r="F994" t="s">
        <v>11</v>
      </c>
      <c r="G994">
        <v>5941</v>
      </c>
    </row>
    <row r="995" spans="1:7" x14ac:dyDescent="0.3">
      <c r="A995" s="1">
        <v>44233</v>
      </c>
      <c r="B995" t="s">
        <v>29</v>
      </c>
      <c r="C995" t="str">
        <f>VLOOKUP(B995,[1]Store_Code!$A$2:$B$10,2,FALSE)</f>
        <v>Stirling</v>
      </c>
      <c r="D995">
        <f t="shared" si="15"/>
        <v>22</v>
      </c>
      <c r="E995" t="s">
        <v>8</v>
      </c>
      <c r="F995" t="s">
        <v>11</v>
      </c>
      <c r="G995">
        <v>7766</v>
      </c>
    </row>
    <row r="996" spans="1:7" x14ac:dyDescent="0.3">
      <c r="A996" s="1">
        <v>44233</v>
      </c>
      <c r="B996" t="s">
        <v>29</v>
      </c>
      <c r="C996" t="str">
        <f>VLOOKUP(B996,[1]Store_Code!$A$2:$B$10,2,FALSE)</f>
        <v>Stirling</v>
      </c>
      <c r="D996">
        <f t="shared" si="15"/>
        <v>21</v>
      </c>
      <c r="E996" t="s">
        <v>10</v>
      </c>
      <c r="F996" t="s">
        <v>11</v>
      </c>
      <c r="G996">
        <v>22081</v>
      </c>
    </row>
    <row r="997" spans="1:7" x14ac:dyDescent="0.3">
      <c r="A997" s="1">
        <v>44233</v>
      </c>
      <c r="B997" t="s">
        <v>29</v>
      </c>
      <c r="C997" t="str">
        <f>VLOOKUP(B997,[1]Store_Code!$A$2:$B$10,2,FALSE)</f>
        <v>Stirling</v>
      </c>
      <c r="D997">
        <f t="shared" si="15"/>
        <v>15.7</v>
      </c>
      <c r="E997" t="s">
        <v>13</v>
      </c>
      <c r="F997" t="s">
        <v>9</v>
      </c>
      <c r="G997">
        <v>7035</v>
      </c>
    </row>
    <row r="998" spans="1:7" x14ac:dyDescent="0.3">
      <c r="A998" s="1">
        <v>44233</v>
      </c>
      <c r="B998" t="s">
        <v>30</v>
      </c>
      <c r="C998" t="str">
        <f>VLOOKUP(B998,[1]Store_Code!$A$2:$B$10,2,FALSE)</f>
        <v>Edinburgh</v>
      </c>
      <c r="D998">
        <f t="shared" si="15"/>
        <v>29</v>
      </c>
      <c r="E998" t="s">
        <v>8</v>
      </c>
      <c r="F998" t="s">
        <v>11</v>
      </c>
      <c r="G998">
        <v>14159</v>
      </c>
    </row>
    <row r="999" spans="1:7" x14ac:dyDescent="0.3">
      <c r="A999" s="1">
        <v>44233</v>
      </c>
      <c r="B999" t="s">
        <v>30</v>
      </c>
      <c r="C999" t="str">
        <f>VLOOKUP(B999,[1]Store_Code!$A$2:$B$10,2,FALSE)</f>
        <v>Edinburgh</v>
      </c>
      <c r="D999">
        <f t="shared" si="15"/>
        <v>39</v>
      </c>
      <c r="E999" t="s">
        <v>10</v>
      </c>
      <c r="F999" t="s">
        <v>11</v>
      </c>
      <c r="G999">
        <v>47315</v>
      </c>
    </row>
    <row r="1000" spans="1:7" x14ac:dyDescent="0.3">
      <c r="A1000" s="1">
        <v>44233</v>
      </c>
      <c r="B1000" t="s">
        <v>30</v>
      </c>
      <c r="C1000" t="str">
        <f>VLOOKUP(B1000,[1]Store_Code!$A$2:$B$10,2,FALSE)</f>
        <v>Edinburgh</v>
      </c>
      <c r="D1000">
        <f t="shared" si="15"/>
        <v>24</v>
      </c>
      <c r="E1000" t="s">
        <v>13</v>
      </c>
      <c r="F1000" t="s">
        <v>11</v>
      </c>
      <c r="G1000">
        <v>8932</v>
      </c>
    </row>
    <row r="1001" spans="1:7" x14ac:dyDescent="0.3">
      <c r="A1001" s="1">
        <v>44234</v>
      </c>
      <c r="B1001" t="s">
        <v>7</v>
      </c>
      <c r="C1001" t="str">
        <f>VLOOKUP(B1001,[1]Store_Code!$A$2:$B$10,2,FALSE)</f>
        <v>Perth</v>
      </c>
      <c r="D1001">
        <f t="shared" si="15"/>
        <v>18</v>
      </c>
      <c r="E1001" t="s">
        <v>8</v>
      </c>
      <c r="F1001" t="s">
        <v>11</v>
      </c>
      <c r="G1001">
        <v>6299</v>
      </c>
    </row>
    <row r="1002" spans="1:7" x14ac:dyDescent="0.3">
      <c r="A1002" s="1">
        <v>44234</v>
      </c>
      <c r="B1002" t="s">
        <v>7</v>
      </c>
      <c r="C1002" t="str">
        <f>VLOOKUP(B1002,[1]Store_Code!$A$2:$B$10,2,FALSE)</f>
        <v>Perth</v>
      </c>
      <c r="D1002">
        <f t="shared" si="15"/>
        <v>19</v>
      </c>
      <c r="E1002" t="s">
        <v>10</v>
      </c>
      <c r="F1002" t="s">
        <v>11</v>
      </c>
      <c r="G1002">
        <v>23259</v>
      </c>
    </row>
    <row r="1003" spans="1:7" x14ac:dyDescent="0.3">
      <c r="A1003" s="1">
        <v>44234</v>
      </c>
      <c r="B1003" t="s">
        <v>7</v>
      </c>
      <c r="C1003" t="str">
        <f>VLOOKUP(B1003,[1]Store_Code!$A$2:$B$10,2,FALSE)</f>
        <v>Perth</v>
      </c>
      <c r="D1003">
        <f t="shared" si="15"/>
        <v>13</v>
      </c>
      <c r="E1003" t="s">
        <v>13</v>
      </c>
      <c r="F1003" t="s">
        <v>11</v>
      </c>
      <c r="G1003">
        <v>5755</v>
      </c>
    </row>
    <row r="1004" spans="1:7" x14ac:dyDescent="0.3">
      <c r="A1004" s="1">
        <v>44234</v>
      </c>
      <c r="B1004" t="s">
        <v>15</v>
      </c>
      <c r="C1004" t="str">
        <f>VLOOKUP(B1004,[1]Store_Code!$A$2:$B$10,2,FALSE)</f>
        <v>Aberdeen</v>
      </c>
      <c r="D1004">
        <f t="shared" si="15"/>
        <v>24</v>
      </c>
      <c r="E1004" t="s">
        <v>8</v>
      </c>
      <c r="F1004" t="s">
        <v>11</v>
      </c>
      <c r="G1004">
        <v>10245</v>
      </c>
    </row>
    <row r="1005" spans="1:7" x14ac:dyDescent="0.3">
      <c r="A1005" s="1">
        <v>44234</v>
      </c>
      <c r="B1005" t="s">
        <v>15</v>
      </c>
      <c r="C1005" t="str">
        <f>VLOOKUP(B1005,[1]Store_Code!$A$2:$B$10,2,FALSE)</f>
        <v>Aberdeen</v>
      </c>
      <c r="D1005">
        <f t="shared" si="15"/>
        <v>28</v>
      </c>
      <c r="E1005" t="s">
        <v>10</v>
      </c>
      <c r="F1005" t="s">
        <v>11</v>
      </c>
      <c r="G1005">
        <v>36611</v>
      </c>
    </row>
    <row r="1006" spans="1:7" x14ac:dyDescent="0.3">
      <c r="A1006" s="1">
        <v>44234</v>
      </c>
      <c r="B1006" t="s">
        <v>15</v>
      </c>
      <c r="C1006" t="str">
        <f>VLOOKUP(B1006,[1]Store_Code!$A$2:$B$10,2,FALSE)</f>
        <v>Aberdeen</v>
      </c>
      <c r="D1006">
        <f t="shared" si="15"/>
        <v>16</v>
      </c>
      <c r="E1006" t="s">
        <v>13</v>
      </c>
      <c r="F1006" t="s">
        <v>11</v>
      </c>
      <c r="G1006">
        <v>6822</v>
      </c>
    </row>
    <row r="1007" spans="1:7" x14ac:dyDescent="0.3">
      <c r="A1007" s="1">
        <v>44234</v>
      </c>
      <c r="B1007" t="s">
        <v>19</v>
      </c>
      <c r="C1007" t="str">
        <f>VLOOKUP(B1007,[1]Store_Code!$A$2:$B$10,2,FALSE)</f>
        <v>St Andrews</v>
      </c>
      <c r="D1007">
        <f t="shared" si="15"/>
        <v>15</v>
      </c>
      <c r="E1007" t="s">
        <v>8</v>
      </c>
      <c r="F1007" t="s">
        <v>11</v>
      </c>
      <c r="G1007">
        <v>5679</v>
      </c>
    </row>
    <row r="1008" spans="1:7" x14ac:dyDescent="0.3">
      <c r="A1008" s="1">
        <v>44234</v>
      </c>
      <c r="B1008" t="s">
        <v>19</v>
      </c>
      <c r="C1008" t="str">
        <f>VLOOKUP(B1008,[1]Store_Code!$A$2:$B$10,2,FALSE)</f>
        <v>St Andrews</v>
      </c>
      <c r="D1008">
        <f t="shared" si="15"/>
        <v>19</v>
      </c>
      <c r="E1008" t="s">
        <v>10</v>
      </c>
      <c r="F1008" t="s">
        <v>11</v>
      </c>
      <c r="G1008">
        <v>18452</v>
      </c>
    </row>
    <row r="1009" spans="1:7" x14ac:dyDescent="0.3">
      <c r="A1009" s="1">
        <v>44234</v>
      </c>
      <c r="B1009" t="s">
        <v>19</v>
      </c>
      <c r="C1009" t="str">
        <f>VLOOKUP(B1009,[1]Store_Code!$A$2:$B$10,2,FALSE)</f>
        <v>St Andrews</v>
      </c>
      <c r="D1009">
        <f t="shared" si="15"/>
        <v>10</v>
      </c>
      <c r="E1009" t="s">
        <v>13</v>
      </c>
      <c r="F1009" t="s">
        <v>9</v>
      </c>
      <c r="G1009">
        <v>6390</v>
      </c>
    </row>
    <row r="1010" spans="1:7" x14ac:dyDescent="0.3">
      <c r="A1010" s="1">
        <v>44234</v>
      </c>
      <c r="B1010" t="s">
        <v>23</v>
      </c>
      <c r="C1010" t="str">
        <f>VLOOKUP(B1010,[1]Store_Code!$A$2:$B$10,2,FALSE)</f>
        <v>Dundee</v>
      </c>
      <c r="D1010">
        <f t="shared" si="15"/>
        <v>23</v>
      </c>
      <c r="E1010" t="s">
        <v>8</v>
      </c>
      <c r="F1010" t="s">
        <v>11</v>
      </c>
      <c r="G1010">
        <v>11472</v>
      </c>
    </row>
    <row r="1011" spans="1:7" x14ac:dyDescent="0.3">
      <c r="A1011" s="1">
        <v>44234</v>
      </c>
      <c r="B1011" t="s">
        <v>23</v>
      </c>
      <c r="C1011" t="str">
        <f>VLOOKUP(B1011,[1]Store_Code!$A$2:$B$10,2,FALSE)</f>
        <v>Dundee</v>
      </c>
      <c r="D1011">
        <f t="shared" si="15"/>
        <v>30</v>
      </c>
      <c r="E1011" t="s">
        <v>10</v>
      </c>
      <c r="F1011" t="s">
        <v>9</v>
      </c>
      <c r="G1011">
        <v>36923</v>
      </c>
    </row>
    <row r="1012" spans="1:7" x14ac:dyDescent="0.3">
      <c r="A1012" s="1">
        <v>44234</v>
      </c>
      <c r="B1012" t="s">
        <v>23</v>
      </c>
      <c r="C1012" t="str">
        <f>VLOOKUP(B1012,[1]Store_Code!$A$2:$B$10,2,FALSE)</f>
        <v>Dundee</v>
      </c>
      <c r="D1012">
        <f t="shared" si="15"/>
        <v>22</v>
      </c>
      <c r="E1012" t="s">
        <v>13</v>
      </c>
      <c r="F1012" t="s">
        <v>11</v>
      </c>
      <c r="G1012">
        <v>6796</v>
      </c>
    </row>
    <row r="1013" spans="1:7" x14ac:dyDescent="0.3">
      <c r="A1013" s="1">
        <v>44234</v>
      </c>
      <c r="B1013" t="s">
        <v>26</v>
      </c>
      <c r="C1013" t="str">
        <f>VLOOKUP(B1013,[1]Store_Code!$A$2:$B$10,2,FALSE)</f>
        <v>Glasgow</v>
      </c>
      <c r="D1013">
        <f t="shared" si="15"/>
        <v>31</v>
      </c>
      <c r="E1013" t="s">
        <v>8</v>
      </c>
      <c r="F1013" t="s">
        <v>11</v>
      </c>
      <c r="G1013">
        <v>21735</v>
      </c>
    </row>
    <row r="1014" spans="1:7" x14ac:dyDescent="0.3">
      <c r="A1014" s="1">
        <v>44234</v>
      </c>
      <c r="B1014" t="s">
        <v>26</v>
      </c>
      <c r="C1014" t="str">
        <f>VLOOKUP(B1014,[1]Store_Code!$A$2:$B$10,2,FALSE)</f>
        <v>Glasgow</v>
      </c>
      <c r="D1014">
        <f t="shared" si="15"/>
        <v>44</v>
      </c>
      <c r="E1014" t="s">
        <v>10</v>
      </c>
      <c r="F1014" t="s">
        <v>11</v>
      </c>
      <c r="G1014">
        <v>83034</v>
      </c>
    </row>
    <row r="1015" spans="1:7" x14ac:dyDescent="0.3">
      <c r="A1015" s="1">
        <v>44234</v>
      </c>
      <c r="B1015" t="s">
        <v>26</v>
      </c>
      <c r="C1015" t="str">
        <f>VLOOKUP(B1015,[1]Store_Code!$A$2:$B$10,2,FALSE)</f>
        <v>Glasgow</v>
      </c>
      <c r="D1015">
        <f t="shared" si="15"/>
        <v>26</v>
      </c>
      <c r="E1015" t="s">
        <v>13</v>
      </c>
      <c r="F1015" t="s">
        <v>11</v>
      </c>
      <c r="G1015">
        <v>10056</v>
      </c>
    </row>
    <row r="1016" spans="1:7" x14ac:dyDescent="0.3">
      <c r="A1016" s="1">
        <v>44234</v>
      </c>
      <c r="B1016" t="s">
        <v>27</v>
      </c>
      <c r="C1016" t="str">
        <f>VLOOKUP(B1016,[1]Store_Code!$A$2:$B$10,2,FALSE)</f>
        <v>Dumfries</v>
      </c>
      <c r="D1016">
        <f t="shared" si="15"/>
        <v>13</v>
      </c>
      <c r="E1016" t="s">
        <v>8</v>
      </c>
      <c r="F1016" t="s">
        <v>11</v>
      </c>
      <c r="G1016">
        <v>7478</v>
      </c>
    </row>
    <row r="1017" spans="1:7" x14ac:dyDescent="0.3">
      <c r="A1017" s="1">
        <v>44234</v>
      </c>
      <c r="B1017" t="s">
        <v>27</v>
      </c>
      <c r="C1017" t="str">
        <f>VLOOKUP(B1017,[1]Store_Code!$A$2:$B$10,2,FALSE)</f>
        <v>Dumfries</v>
      </c>
      <c r="D1017">
        <f t="shared" si="15"/>
        <v>18</v>
      </c>
      <c r="E1017" t="s">
        <v>10</v>
      </c>
      <c r="F1017" t="s">
        <v>11</v>
      </c>
      <c r="G1017">
        <v>18829</v>
      </c>
    </row>
    <row r="1018" spans="1:7" x14ac:dyDescent="0.3">
      <c r="A1018" s="1">
        <v>44234</v>
      </c>
      <c r="B1018" t="s">
        <v>27</v>
      </c>
      <c r="C1018" t="str">
        <f>VLOOKUP(B1018,[1]Store_Code!$A$2:$B$10,2,FALSE)</f>
        <v>Dumfries</v>
      </c>
      <c r="D1018">
        <f t="shared" si="15"/>
        <v>9</v>
      </c>
      <c r="E1018" t="s">
        <v>13</v>
      </c>
      <c r="F1018" t="s">
        <v>9</v>
      </c>
      <c r="G1018">
        <v>3838</v>
      </c>
    </row>
    <row r="1019" spans="1:7" x14ac:dyDescent="0.3">
      <c r="A1019" s="1">
        <v>44234</v>
      </c>
      <c r="B1019" t="s">
        <v>28</v>
      </c>
      <c r="C1019" t="str">
        <f>VLOOKUP(B1019,[1]Store_Code!$A$2:$B$10,2,FALSE)</f>
        <v>Inverness</v>
      </c>
      <c r="D1019">
        <f t="shared" si="15"/>
        <v>22</v>
      </c>
      <c r="E1019" t="s">
        <v>8</v>
      </c>
      <c r="F1019" t="s">
        <v>11</v>
      </c>
      <c r="G1019">
        <v>9696</v>
      </c>
    </row>
    <row r="1020" spans="1:7" x14ac:dyDescent="0.3">
      <c r="A1020" s="1">
        <v>44234</v>
      </c>
      <c r="B1020" t="s">
        <v>28</v>
      </c>
      <c r="C1020" t="str">
        <f>VLOOKUP(B1020,[1]Store_Code!$A$2:$B$10,2,FALSE)</f>
        <v>Inverness</v>
      </c>
      <c r="D1020">
        <f t="shared" si="15"/>
        <v>20</v>
      </c>
      <c r="E1020" t="s">
        <v>10</v>
      </c>
      <c r="F1020" t="s">
        <v>11</v>
      </c>
      <c r="G1020">
        <v>30677</v>
      </c>
    </row>
    <row r="1021" spans="1:7" x14ac:dyDescent="0.3">
      <c r="A1021" s="1">
        <v>44234</v>
      </c>
      <c r="B1021" t="s">
        <v>28</v>
      </c>
      <c r="C1021" t="str">
        <f>VLOOKUP(B1021,[1]Store_Code!$A$2:$B$10,2,FALSE)</f>
        <v>Inverness</v>
      </c>
      <c r="D1021">
        <f t="shared" si="15"/>
        <v>20</v>
      </c>
      <c r="E1021" t="s">
        <v>13</v>
      </c>
      <c r="F1021" t="s">
        <v>11</v>
      </c>
      <c r="G1021">
        <v>4922</v>
      </c>
    </row>
    <row r="1022" spans="1:7" x14ac:dyDescent="0.3">
      <c r="A1022" s="1">
        <v>44234</v>
      </c>
      <c r="B1022" t="s">
        <v>29</v>
      </c>
      <c r="C1022" t="str">
        <f>VLOOKUP(B1022,[1]Store_Code!$A$2:$B$10,2,FALSE)</f>
        <v>Stirling</v>
      </c>
      <c r="D1022">
        <f t="shared" si="15"/>
        <v>22</v>
      </c>
      <c r="E1022" t="s">
        <v>8</v>
      </c>
      <c r="F1022" t="s">
        <v>11</v>
      </c>
      <c r="G1022">
        <v>7874</v>
      </c>
    </row>
    <row r="1023" spans="1:7" x14ac:dyDescent="0.3">
      <c r="A1023" s="1">
        <v>44234</v>
      </c>
      <c r="B1023" t="s">
        <v>29</v>
      </c>
      <c r="C1023" t="str">
        <f>VLOOKUP(B1023,[1]Store_Code!$A$2:$B$10,2,FALSE)</f>
        <v>Stirling</v>
      </c>
      <c r="D1023">
        <f t="shared" si="15"/>
        <v>21</v>
      </c>
      <c r="E1023" t="s">
        <v>10</v>
      </c>
      <c r="F1023" t="s">
        <v>11</v>
      </c>
      <c r="G1023">
        <v>24712</v>
      </c>
    </row>
    <row r="1024" spans="1:7" x14ac:dyDescent="0.3">
      <c r="A1024" s="1">
        <v>44234</v>
      </c>
      <c r="B1024" t="s">
        <v>29</v>
      </c>
      <c r="C1024" t="str">
        <f>VLOOKUP(B1024,[1]Store_Code!$A$2:$B$10,2,FALSE)</f>
        <v>Stirling</v>
      </c>
      <c r="D1024">
        <f t="shared" si="15"/>
        <v>15.7</v>
      </c>
      <c r="E1024" t="s">
        <v>13</v>
      </c>
      <c r="F1024" t="s">
        <v>9</v>
      </c>
      <c r="G1024">
        <v>6013</v>
      </c>
    </row>
    <row r="1025" spans="1:7" x14ac:dyDescent="0.3">
      <c r="A1025" s="1">
        <v>44234</v>
      </c>
      <c r="B1025" t="s">
        <v>30</v>
      </c>
      <c r="C1025" t="str">
        <f>VLOOKUP(B1025,[1]Store_Code!$A$2:$B$10,2,FALSE)</f>
        <v>Edinburgh</v>
      </c>
      <c r="D1025">
        <f t="shared" si="15"/>
        <v>29</v>
      </c>
      <c r="E1025" t="s">
        <v>8</v>
      </c>
      <c r="F1025" t="s">
        <v>11</v>
      </c>
      <c r="G1025">
        <v>14340</v>
      </c>
    </row>
    <row r="1026" spans="1:7" x14ac:dyDescent="0.3">
      <c r="A1026" s="1">
        <v>44234</v>
      </c>
      <c r="B1026" t="s">
        <v>30</v>
      </c>
      <c r="C1026" t="str">
        <f>VLOOKUP(B1026,[1]Store_Code!$A$2:$B$10,2,FALSE)</f>
        <v>Edinburgh</v>
      </c>
      <c r="D1026">
        <f t="shared" ref="D1026:D1089" si="16">INDEX($I$4:$K$12,MATCH(C1026,$H$4:$H$12,0),MATCH(E1026,I$3:K$3,0))</f>
        <v>39</v>
      </c>
      <c r="E1026" t="s">
        <v>10</v>
      </c>
      <c r="F1026" t="s">
        <v>11</v>
      </c>
      <c r="G1026">
        <v>52955</v>
      </c>
    </row>
    <row r="1027" spans="1:7" x14ac:dyDescent="0.3">
      <c r="A1027" s="1">
        <v>44234</v>
      </c>
      <c r="B1027" t="s">
        <v>30</v>
      </c>
      <c r="C1027" t="str">
        <f>VLOOKUP(B1027,[1]Store_Code!$A$2:$B$10,2,FALSE)</f>
        <v>Edinburgh</v>
      </c>
      <c r="D1027">
        <f t="shared" si="16"/>
        <v>24</v>
      </c>
      <c r="E1027" t="s">
        <v>13</v>
      </c>
      <c r="F1027" t="s">
        <v>11</v>
      </c>
      <c r="G1027">
        <v>7400</v>
      </c>
    </row>
    <row r="1028" spans="1:7" x14ac:dyDescent="0.3">
      <c r="A1028" s="1">
        <v>44235</v>
      </c>
      <c r="B1028" t="s">
        <v>7</v>
      </c>
      <c r="C1028" t="str">
        <f>VLOOKUP(B1028,[1]Store_Code!$A$2:$B$10,2,FALSE)</f>
        <v>Perth</v>
      </c>
      <c r="D1028">
        <f t="shared" si="16"/>
        <v>18</v>
      </c>
      <c r="E1028" t="s">
        <v>8</v>
      </c>
      <c r="F1028" t="s">
        <v>11</v>
      </c>
      <c r="G1028">
        <v>6810</v>
      </c>
    </row>
    <row r="1029" spans="1:7" x14ac:dyDescent="0.3">
      <c r="A1029" s="1">
        <v>44235</v>
      </c>
      <c r="B1029" t="s">
        <v>7</v>
      </c>
      <c r="C1029" t="str">
        <f>VLOOKUP(B1029,[1]Store_Code!$A$2:$B$10,2,FALSE)</f>
        <v>Perth</v>
      </c>
      <c r="D1029">
        <f t="shared" si="16"/>
        <v>19</v>
      </c>
      <c r="E1029" t="s">
        <v>10</v>
      </c>
      <c r="F1029" t="s">
        <v>11</v>
      </c>
      <c r="G1029">
        <v>25284</v>
      </c>
    </row>
    <row r="1030" spans="1:7" x14ac:dyDescent="0.3">
      <c r="A1030" s="1">
        <v>44235</v>
      </c>
      <c r="B1030" t="s">
        <v>7</v>
      </c>
      <c r="C1030" t="str">
        <f>VLOOKUP(B1030,[1]Store_Code!$A$2:$B$10,2,FALSE)</f>
        <v>Perth</v>
      </c>
      <c r="D1030">
        <f t="shared" si="16"/>
        <v>13</v>
      </c>
      <c r="E1030" t="s">
        <v>13</v>
      </c>
      <c r="F1030" t="s">
        <v>11</v>
      </c>
      <c r="G1030">
        <v>5835</v>
      </c>
    </row>
    <row r="1031" spans="1:7" x14ac:dyDescent="0.3">
      <c r="A1031" s="1">
        <v>44235</v>
      </c>
      <c r="B1031" t="s">
        <v>15</v>
      </c>
      <c r="C1031" t="str">
        <f>VLOOKUP(B1031,[1]Store_Code!$A$2:$B$10,2,FALSE)</f>
        <v>Aberdeen</v>
      </c>
      <c r="D1031">
        <f t="shared" si="16"/>
        <v>24</v>
      </c>
      <c r="E1031" t="s">
        <v>8</v>
      </c>
      <c r="F1031" t="s">
        <v>11</v>
      </c>
      <c r="G1031">
        <v>11078</v>
      </c>
    </row>
    <row r="1032" spans="1:7" x14ac:dyDescent="0.3">
      <c r="A1032" s="1">
        <v>44235</v>
      </c>
      <c r="B1032" t="s">
        <v>15</v>
      </c>
      <c r="C1032" t="str">
        <f>VLOOKUP(B1032,[1]Store_Code!$A$2:$B$10,2,FALSE)</f>
        <v>Aberdeen</v>
      </c>
      <c r="D1032">
        <f t="shared" si="16"/>
        <v>28</v>
      </c>
      <c r="E1032" t="s">
        <v>10</v>
      </c>
      <c r="F1032" t="s">
        <v>11</v>
      </c>
      <c r="G1032">
        <v>39799</v>
      </c>
    </row>
    <row r="1033" spans="1:7" x14ac:dyDescent="0.3">
      <c r="A1033" s="1">
        <v>44235</v>
      </c>
      <c r="B1033" t="s">
        <v>15</v>
      </c>
      <c r="C1033" t="str">
        <f>VLOOKUP(B1033,[1]Store_Code!$A$2:$B$10,2,FALSE)</f>
        <v>Aberdeen</v>
      </c>
      <c r="D1033">
        <f t="shared" si="16"/>
        <v>16</v>
      </c>
      <c r="E1033" t="s">
        <v>13</v>
      </c>
      <c r="F1033" t="s">
        <v>11</v>
      </c>
      <c r="G1033">
        <v>6916</v>
      </c>
    </row>
    <row r="1034" spans="1:7" x14ac:dyDescent="0.3">
      <c r="A1034" s="1">
        <v>44235</v>
      </c>
      <c r="B1034" t="s">
        <v>19</v>
      </c>
      <c r="C1034" t="str">
        <f>VLOOKUP(B1034,[1]Store_Code!$A$2:$B$10,2,FALSE)</f>
        <v>St Andrews</v>
      </c>
      <c r="D1034">
        <f t="shared" si="16"/>
        <v>15</v>
      </c>
      <c r="E1034" t="s">
        <v>8</v>
      </c>
      <c r="F1034" t="s">
        <v>11</v>
      </c>
      <c r="G1034">
        <v>6187</v>
      </c>
    </row>
    <row r="1035" spans="1:7" x14ac:dyDescent="0.3">
      <c r="A1035" s="1">
        <v>44235</v>
      </c>
      <c r="B1035" t="s">
        <v>19</v>
      </c>
      <c r="C1035" t="str">
        <f>VLOOKUP(B1035,[1]Store_Code!$A$2:$B$10,2,FALSE)</f>
        <v>St Andrews</v>
      </c>
      <c r="D1035">
        <f t="shared" si="16"/>
        <v>19</v>
      </c>
      <c r="E1035" t="s">
        <v>10</v>
      </c>
      <c r="F1035" t="s">
        <v>11</v>
      </c>
      <c r="G1035">
        <v>20059</v>
      </c>
    </row>
    <row r="1036" spans="1:7" x14ac:dyDescent="0.3">
      <c r="A1036" s="1">
        <v>44235</v>
      </c>
      <c r="B1036" t="s">
        <v>19</v>
      </c>
      <c r="C1036" t="str">
        <f>VLOOKUP(B1036,[1]Store_Code!$A$2:$B$10,2,FALSE)</f>
        <v>St Andrews</v>
      </c>
      <c r="D1036">
        <f t="shared" si="16"/>
        <v>10</v>
      </c>
      <c r="E1036" t="s">
        <v>13</v>
      </c>
      <c r="F1036" t="s">
        <v>9</v>
      </c>
      <c r="G1036">
        <v>6455</v>
      </c>
    </row>
    <row r="1037" spans="1:7" x14ac:dyDescent="0.3">
      <c r="A1037" s="1">
        <v>44235</v>
      </c>
      <c r="B1037" t="s">
        <v>23</v>
      </c>
      <c r="C1037" t="str">
        <f>VLOOKUP(B1037,[1]Store_Code!$A$2:$B$10,2,FALSE)</f>
        <v>Dundee</v>
      </c>
      <c r="D1037">
        <f t="shared" si="16"/>
        <v>23</v>
      </c>
      <c r="E1037" t="s">
        <v>8</v>
      </c>
      <c r="F1037" t="s">
        <v>11</v>
      </c>
      <c r="G1037">
        <v>12405</v>
      </c>
    </row>
    <row r="1038" spans="1:7" x14ac:dyDescent="0.3">
      <c r="A1038" s="1">
        <v>44235</v>
      </c>
      <c r="B1038" t="s">
        <v>23</v>
      </c>
      <c r="C1038" t="str">
        <f>VLOOKUP(B1038,[1]Store_Code!$A$2:$B$10,2,FALSE)</f>
        <v>Dundee</v>
      </c>
      <c r="D1038">
        <f t="shared" si="16"/>
        <v>30</v>
      </c>
      <c r="E1038" t="s">
        <v>10</v>
      </c>
      <c r="F1038" t="s">
        <v>9</v>
      </c>
      <c r="G1038">
        <v>39998</v>
      </c>
    </row>
    <row r="1039" spans="1:7" x14ac:dyDescent="0.3">
      <c r="A1039" s="1">
        <v>44235</v>
      </c>
      <c r="B1039" t="s">
        <v>23</v>
      </c>
      <c r="C1039" t="str">
        <f>VLOOKUP(B1039,[1]Store_Code!$A$2:$B$10,2,FALSE)</f>
        <v>Dundee</v>
      </c>
      <c r="D1039">
        <f t="shared" si="16"/>
        <v>22</v>
      </c>
      <c r="E1039" t="s">
        <v>13</v>
      </c>
      <c r="F1039" t="s">
        <v>11</v>
      </c>
      <c r="G1039">
        <v>6891</v>
      </c>
    </row>
    <row r="1040" spans="1:7" x14ac:dyDescent="0.3">
      <c r="A1040" s="1">
        <v>44235</v>
      </c>
      <c r="B1040" t="s">
        <v>26</v>
      </c>
      <c r="C1040" t="str">
        <f>VLOOKUP(B1040,[1]Store_Code!$A$2:$B$10,2,FALSE)</f>
        <v>Glasgow</v>
      </c>
      <c r="D1040">
        <f t="shared" si="16"/>
        <v>31</v>
      </c>
      <c r="E1040" t="s">
        <v>8</v>
      </c>
      <c r="F1040" t="s">
        <v>11</v>
      </c>
      <c r="G1040">
        <v>23504</v>
      </c>
    </row>
    <row r="1041" spans="1:7" x14ac:dyDescent="0.3">
      <c r="A1041" s="1">
        <v>44235</v>
      </c>
      <c r="B1041" t="s">
        <v>26</v>
      </c>
      <c r="C1041" t="str">
        <f>VLOOKUP(B1041,[1]Store_Code!$A$2:$B$10,2,FALSE)</f>
        <v>Glasgow</v>
      </c>
      <c r="D1041">
        <f t="shared" si="16"/>
        <v>44</v>
      </c>
      <c r="E1041" t="s">
        <v>10</v>
      </c>
      <c r="F1041" t="s">
        <v>11</v>
      </c>
      <c r="G1041">
        <v>90264</v>
      </c>
    </row>
    <row r="1042" spans="1:7" x14ac:dyDescent="0.3">
      <c r="A1042" s="1">
        <v>44235</v>
      </c>
      <c r="B1042" t="s">
        <v>26</v>
      </c>
      <c r="C1042" t="str">
        <f>VLOOKUP(B1042,[1]Store_Code!$A$2:$B$10,2,FALSE)</f>
        <v>Glasgow</v>
      </c>
      <c r="D1042">
        <f t="shared" si="16"/>
        <v>26</v>
      </c>
      <c r="E1042" t="s">
        <v>13</v>
      </c>
      <c r="F1042" t="s">
        <v>11</v>
      </c>
      <c r="G1042">
        <v>10195</v>
      </c>
    </row>
    <row r="1043" spans="1:7" x14ac:dyDescent="0.3">
      <c r="A1043" s="1">
        <v>44235</v>
      </c>
      <c r="B1043" t="s">
        <v>27</v>
      </c>
      <c r="C1043" t="str">
        <f>VLOOKUP(B1043,[1]Store_Code!$A$2:$B$10,2,FALSE)</f>
        <v>Dumfries</v>
      </c>
      <c r="D1043">
        <f t="shared" si="16"/>
        <v>13</v>
      </c>
      <c r="E1043" t="s">
        <v>8</v>
      </c>
      <c r="F1043" t="s">
        <v>11</v>
      </c>
      <c r="G1043">
        <v>8086</v>
      </c>
    </row>
    <row r="1044" spans="1:7" x14ac:dyDescent="0.3">
      <c r="A1044" s="1">
        <v>44235</v>
      </c>
      <c r="B1044" t="s">
        <v>27</v>
      </c>
      <c r="C1044" t="str">
        <f>VLOOKUP(B1044,[1]Store_Code!$A$2:$B$10,2,FALSE)</f>
        <v>Dumfries</v>
      </c>
      <c r="D1044">
        <f t="shared" si="16"/>
        <v>18</v>
      </c>
      <c r="E1044" t="s">
        <v>10</v>
      </c>
      <c r="F1044" t="s">
        <v>11</v>
      </c>
      <c r="G1044">
        <v>20468</v>
      </c>
    </row>
    <row r="1045" spans="1:7" x14ac:dyDescent="0.3">
      <c r="A1045" s="1">
        <v>44235</v>
      </c>
      <c r="B1045" t="s">
        <v>27</v>
      </c>
      <c r="C1045" t="str">
        <f>VLOOKUP(B1045,[1]Store_Code!$A$2:$B$10,2,FALSE)</f>
        <v>Dumfries</v>
      </c>
      <c r="D1045">
        <f t="shared" si="16"/>
        <v>9</v>
      </c>
      <c r="E1045" t="s">
        <v>13</v>
      </c>
      <c r="F1045" t="s">
        <v>9</v>
      </c>
      <c r="G1045">
        <v>3880</v>
      </c>
    </row>
    <row r="1046" spans="1:7" x14ac:dyDescent="0.3">
      <c r="A1046" s="1">
        <v>44235</v>
      </c>
      <c r="B1046" t="s">
        <v>28</v>
      </c>
      <c r="C1046" t="str">
        <f>VLOOKUP(B1046,[1]Store_Code!$A$2:$B$10,2,FALSE)</f>
        <v>Inverness</v>
      </c>
      <c r="D1046">
        <f t="shared" si="16"/>
        <v>22</v>
      </c>
      <c r="E1046" t="s">
        <v>8</v>
      </c>
      <c r="F1046" t="s">
        <v>11</v>
      </c>
      <c r="G1046">
        <v>10546</v>
      </c>
    </row>
    <row r="1047" spans="1:7" x14ac:dyDescent="0.3">
      <c r="A1047" s="1">
        <v>44235</v>
      </c>
      <c r="B1047" t="s">
        <v>28</v>
      </c>
      <c r="C1047" t="str">
        <f>VLOOKUP(B1047,[1]Store_Code!$A$2:$B$10,2,FALSE)</f>
        <v>Inverness</v>
      </c>
      <c r="D1047">
        <f t="shared" si="16"/>
        <v>20</v>
      </c>
      <c r="E1047" t="s">
        <v>10</v>
      </c>
      <c r="F1047" t="s">
        <v>11</v>
      </c>
      <c r="G1047">
        <v>33349</v>
      </c>
    </row>
    <row r="1048" spans="1:7" x14ac:dyDescent="0.3">
      <c r="A1048" s="1">
        <v>44235</v>
      </c>
      <c r="B1048" t="s">
        <v>28</v>
      </c>
      <c r="C1048" t="str">
        <f>VLOOKUP(B1048,[1]Store_Code!$A$2:$B$10,2,FALSE)</f>
        <v>Inverness</v>
      </c>
      <c r="D1048">
        <f t="shared" si="16"/>
        <v>20</v>
      </c>
      <c r="E1048" t="s">
        <v>13</v>
      </c>
      <c r="F1048" t="s">
        <v>11</v>
      </c>
      <c r="G1048">
        <v>4990</v>
      </c>
    </row>
    <row r="1049" spans="1:7" x14ac:dyDescent="0.3">
      <c r="A1049" s="1">
        <v>44235</v>
      </c>
      <c r="B1049" t="s">
        <v>29</v>
      </c>
      <c r="C1049" t="str">
        <f>VLOOKUP(B1049,[1]Store_Code!$A$2:$B$10,2,FALSE)</f>
        <v>Stirling</v>
      </c>
      <c r="D1049">
        <f t="shared" si="16"/>
        <v>22</v>
      </c>
      <c r="E1049" t="s">
        <v>8</v>
      </c>
      <c r="F1049" t="s">
        <v>11</v>
      </c>
      <c r="G1049">
        <v>8575</v>
      </c>
    </row>
    <row r="1050" spans="1:7" x14ac:dyDescent="0.3">
      <c r="A1050" s="1">
        <v>44235</v>
      </c>
      <c r="B1050" t="s">
        <v>29</v>
      </c>
      <c r="C1050" t="str">
        <f>VLOOKUP(B1050,[1]Store_Code!$A$2:$B$10,2,FALSE)</f>
        <v>Stirling</v>
      </c>
      <c r="D1050">
        <f t="shared" si="16"/>
        <v>21</v>
      </c>
      <c r="E1050" t="s">
        <v>10</v>
      </c>
      <c r="F1050" t="s">
        <v>11</v>
      </c>
      <c r="G1050">
        <v>26864</v>
      </c>
    </row>
    <row r="1051" spans="1:7" x14ac:dyDescent="0.3">
      <c r="A1051" s="1">
        <v>44235</v>
      </c>
      <c r="B1051" t="s">
        <v>29</v>
      </c>
      <c r="C1051" t="str">
        <f>VLOOKUP(B1051,[1]Store_Code!$A$2:$B$10,2,FALSE)</f>
        <v>Stirling</v>
      </c>
      <c r="D1051">
        <f t="shared" si="16"/>
        <v>15.7</v>
      </c>
      <c r="E1051" t="s">
        <v>13</v>
      </c>
      <c r="F1051" t="s">
        <v>9</v>
      </c>
      <c r="G1051">
        <v>6082</v>
      </c>
    </row>
    <row r="1052" spans="1:7" x14ac:dyDescent="0.3">
      <c r="A1052" s="1">
        <v>44235</v>
      </c>
      <c r="B1052" t="s">
        <v>30</v>
      </c>
      <c r="C1052" t="str">
        <f>VLOOKUP(B1052,[1]Store_Code!$A$2:$B$10,2,FALSE)</f>
        <v>Edinburgh</v>
      </c>
      <c r="D1052">
        <f t="shared" si="16"/>
        <v>29</v>
      </c>
      <c r="E1052" t="s">
        <v>8</v>
      </c>
      <c r="F1052" t="s">
        <v>11</v>
      </c>
      <c r="G1052">
        <v>15506</v>
      </c>
    </row>
    <row r="1053" spans="1:7" x14ac:dyDescent="0.3">
      <c r="A1053" s="1">
        <v>44235</v>
      </c>
      <c r="B1053" t="s">
        <v>30</v>
      </c>
      <c r="C1053" t="str">
        <f>VLOOKUP(B1053,[1]Store_Code!$A$2:$B$10,2,FALSE)</f>
        <v>Edinburgh</v>
      </c>
      <c r="D1053">
        <f t="shared" si="16"/>
        <v>39</v>
      </c>
      <c r="E1053" t="s">
        <v>10</v>
      </c>
      <c r="F1053" t="s">
        <v>11</v>
      </c>
      <c r="G1053">
        <v>57567</v>
      </c>
    </row>
    <row r="1054" spans="1:7" x14ac:dyDescent="0.3">
      <c r="A1054" s="1">
        <v>44235</v>
      </c>
      <c r="B1054" t="s">
        <v>30</v>
      </c>
      <c r="C1054" t="str">
        <f>VLOOKUP(B1054,[1]Store_Code!$A$2:$B$10,2,FALSE)</f>
        <v>Edinburgh</v>
      </c>
      <c r="D1054">
        <f t="shared" si="16"/>
        <v>24</v>
      </c>
      <c r="E1054" t="s">
        <v>13</v>
      </c>
      <c r="F1054" t="s">
        <v>11</v>
      </c>
      <c r="G1054">
        <v>7502</v>
      </c>
    </row>
    <row r="1055" spans="1:7" x14ac:dyDescent="0.3">
      <c r="A1055" s="1">
        <v>44236</v>
      </c>
      <c r="B1055" t="s">
        <v>7</v>
      </c>
      <c r="C1055" t="str">
        <f>VLOOKUP(B1055,[1]Store_Code!$A$2:$B$10,2,FALSE)</f>
        <v>Perth</v>
      </c>
      <c r="D1055">
        <f t="shared" si="16"/>
        <v>18</v>
      </c>
      <c r="E1055" t="s">
        <v>8</v>
      </c>
      <c r="F1055" t="s">
        <v>11</v>
      </c>
      <c r="G1055">
        <v>6359</v>
      </c>
    </row>
    <row r="1056" spans="1:7" x14ac:dyDescent="0.3">
      <c r="A1056" s="1">
        <v>44236</v>
      </c>
      <c r="B1056" t="s">
        <v>7</v>
      </c>
      <c r="C1056" t="str">
        <f>VLOOKUP(B1056,[1]Store_Code!$A$2:$B$10,2,FALSE)</f>
        <v>Perth</v>
      </c>
      <c r="D1056">
        <f t="shared" si="16"/>
        <v>19</v>
      </c>
      <c r="E1056" t="s">
        <v>10</v>
      </c>
      <c r="F1056" t="s">
        <v>11</v>
      </c>
      <c r="G1056">
        <v>25835</v>
      </c>
    </row>
    <row r="1057" spans="1:7" x14ac:dyDescent="0.3">
      <c r="A1057" s="1">
        <v>44236</v>
      </c>
      <c r="B1057" t="s">
        <v>7</v>
      </c>
      <c r="C1057" t="str">
        <f>VLOOKUP(B1057,[1]Store_Code!$A$2:$B$10,2,FALSE)</f>
        <v>Perth</v>
      </c>
      <c r="D1057">
        <f t="shared" si="16"/>
        <v>13</v>
      </c>
      <c r="E1057" t="s">
        <v>13</v>
      </c>
      <c r="F1057" t="s">
        <v>11</v>
      </c>
      <c r="G1057">
        <v>6418</v>
      </c>
    </row>
    <row r="1058" spans="1:7" x14ac:dyDescent="0.3">
      <c r="A1058" s="1">
        <v>44236</v>
      </c>
      <c r="B1058" t="s">
        <v>15</v>
      </c>
      <c r="C1058" t="str">
        <f>VLOOKUP(B1058,[1]Store_Code!$A$2:$B$10,2,FALSE)</f>
        <v>Aberdeen</v>
      </c>
      <c r="D1058">
        <f t="shared" si="16"/>
        <v>24</v>
      </c>
      <c r="E1058" t="s">
        <v>8</v>
      </c>
      <c r="F1058" t="s">
        <v>11</v>
      </c>
      <c r="G1058">
        <v>10343</v>
      </c>
    </row>
    <row r="1059" spans="1:7" x14ac:dyDescent="0.3">
      <c r="A1059" s="1">
        <v>44236</v>
      </c>
      <c r="B1059" t="s">
        <v>15</v>
      </c>
      <c r="C1059" t="str">
        <f>VLOOKUP(B1059,[1]Store_Code!$A$2:$B$10,2,FALSE)</f>
        <v>Aberdeen</v>
      </c>
      <c r="D1059">
        <f t="shared" si="16"/>
        <v>28</v>
      </c>
      <c r="E1059" t="s">
        <v>10</v>
      </c>
      <c r="F1059" t="s">
        <v>11</v>
      </c>
      <c r="G1059">
        <v>40667</v>
      </c>
    </row>
    <row r="1060" spans="1:7" x14ac:dyDescent="0.3">
      <c r="A1060" s="1">
        <v>44236</v>
      </c>
      <c r="B1060" t="s">
        <v>15</v>
      </c>
      <c r="C1060" t="str">
        <f>VLOOKUP(B1060,[1]Store_Code!$A$2:$B$10,2,FALSE)</f>
        <v>Aberdeen</v>
      </c>
      <c r="D1060">
        <f t="shared" si="16"/>
        <v>16</v>
      </c>
      <c r="E1060" t="s">
        <v>13</v>
      </c>
      <c r="F1060" t="s">
        <v>11</v>
      </c>
      <c r="G1060">
        <v>7607</v>
      </c>
    </row>
    <row r="1061" spans="1:7" x14ac:dyDescent="0.3">
      <c r="A1061" s="1">
        <v>44236</v>
      </c>
      <c r="B1061" t="s">
        <v>19</v>
      </c>
      <c r="C1061" t="str">
        <f>VLOOKUP(B1061,[1]Store_Code!$A$2:$B$10,2,FALSE)</f>
        <v>St Andrews</v>
      </c>
      <c r="D1061">
        <f t="shared" si="16"/>
        <v>15</v>
      </c>
      <c r="E1061" t="s">
        <v>8</v>
      </c>
      <c r="F1061" t="s">
        <v>11</v>
      </c>
      <c r="G1061">
        <v>5739</v>
      </c>
    </row>
    <row r="1062" spans="1:7" x14ac:dyDescent="0.3">
      <c r="A1062" s="1">
        <v>44236</v>
      </c>
      <c r="B1062" t="s">
        <v>19</v>
      </c>
      <c r="C1062" t="str">
        <f>VLOOKUP(B1062,[1]Store_Code!$A$2:$B$10,2,FALSE)</f>
        <v>St Andrews</v>
      </c>
      <c r="D1062">
        <f t="shared" si="16"/>
        <v>19</v>
      </c>
      <c r="E1062" t="s">
        <v>10</v>
      </c>
      <c r="F1062" t="s">
        <v>11</v>
      </c>
      <c r="G1062">
        <v>20496</v>
      </c>
    </row>
    <row r="1063" spans="1:7" x14ac:dyDescent="0.3">
      <c r="A1063" s="1">
        <v>44236</v>
      </c>
      <c r="B1063" t="s">
        <v>19</v>
      </c>
      <c r="C1063" t="str">
        <f>VLOOKUP(B1063,[1]Store_Code!$A$2:$B$10,2,FALSE)</f>
        <v>St Andrews</v>
      </c>
      <c r="D1063">
        <f t="shared" si="16"/>
        <v>10</v>
      </c>
      <c r="E1063" t="s">
        <v>13</v>
      </c>
      <c r="F1063" t="s">
        <v>9</v>
      </c>
      <c r="G1063">
        <v>6934</v>
      </c>
    </row>
    <row r="1064" spans="1:7" x14ac:dyDescent="0.3">
      <c r="A1064" s="1">
        <v>44236</v>
      </c>
      <c r="B1064" t="s">
        <v>23</v>
      </c>
      <c r="C1064" t="str">
        <f>VLOOKUP(B1064,[1]Store_Code!$A$2:$B$10,2,FALSE)</f>
        <v>Dundee</v>
      </c>
      <c r="D1064">
        <f t="shared" si="16"/>
        <v>23</v>
      </c>
      <c r="E1064" t="s">
        <v>8</v>
      </c>
      <c r="F1064" t="s">
        <v>11</v>
      </c>
      <c r="G1064">
        <v>11583</v>
      </c>
    </row>
    <row r="1065" spans="1:7" x14ac:dyDescent="0.3">
      <c r="A1065" s="1">
        <v>44236</v>
      </c>
      <c r="B1065" t="s">
        <v>23</v>
      </c>
      <c r="C1065" t="str">
        <f>VLOOKUP(B1065,[1]Store_Code!$A$2:$B$10,2,FALSE)</f>
        <v>Dundee</v>
      </c>
      <c r="D1065">
        <f t="shared" si="16"/>
        <v>30</v>
      </c>
      <c r="E1065" t="s">
        <v>10</v>
      </c>
      <c r="F1065" t="s">
        <v>9</v>
      </c>
      <c r="G1065">
        <v>40834</v>
      </c>
    </row>
    <row r="1066" spans="1:7" x14ac:dyDescent="0.3">
      <c r="A1066" s="1">
        <v>44236</v>
      </c>
      <c r="B1066" t="s">
        <v>23</v>
      </c>
      <c r="C1066" t="str">
        <f>VLOOKUP(B1066,[1]Store_Code!$A$2:$B$10,2,FALSE)</f>
        <v>Dundee</v>
      </c>
      <c r="D1066">
        <f t="shared" si="16"/>
        <v>22</v>
      </c>
      <c r="E1066" t="s">
        <v>13</v>
      </c>
      <c r="F1066" t="s">
        <v>11</v>
      </c>
      <c r="G1066">
        <v>7579</v>
      </c>
    </row>
    <row r="1067" spans="1:7" x14ac:dyDescent="0.3">
      <c r="A1067" s="1">
        <v>44236</v>
      </c>
      <c r="B1067" t="s">
        <v>26</v>
      </c>
      <c r="C1067" t="str">
        <f>VLOOKUP(B1067,[1]Store_Code!$A$2:$B$10,2,FALSE)</f>
        <v>Glasgow</v>
      </c>
      <c r="D1067">
        <f t="shared" si="16"/>
        <v>31</v>
      </c>
      <c r="E1067" t="s">
        <v>8</v>
      </c>
      <c r="F1067" t="s">
        <v>11</v>
      </c>
      <c r="G1067">
        <v>21945</v>
      </c>
    </row>
    <row r="1068" spans="1:7" x14ac:dyDescent="0.3">
      <c r="A1068" s="1">
        <v>44236</v>
      </c>
      <c r="B1068" t="s">
        <v>26</v>
      </c>
      <c r="C1068" t="str">
        <f>VLOOKUP(B1068,[1]Store_Code!$A$2:$B$10,2,FALSE)</f>
        <v>Glasgow</v>
      </c>
      <c r="D1068">
        <f t="shared" si="16"/>
        <v>44</v>
      </c>
      <c r="E1068" t="s">
        <v>10</v>
      </c>
      <c r="F1068" t="s">
        <v>11</v>
      </c>
      <c r="G1068">
        <v>92231</v>
      </c>
    </row>
    <row r="1069" spans="1:7" x14ac:dyDescent="0.3">
      <c r="A1069" s="1">
        <v>44236</v>
      </c>
      <c r="B1069" t="s">
        <v>26</v>
      </c>
      <c r="C1069" t="str">
        <f>VLOOKUP(B1069,[1]Store_Code!$A$2:$B$10,2,FALSE)</f>
        <v>Glasgow</v>
      </c>
      <c r="D1069">
        <f t="shared" si="16"/>
        <v>26</v>
      </c>
      <c r="E1069" t="s">
        <v>13</v>
      </c>
      <c r="F1069" t="s">
        <v>11</v>
      </c>
      <c r="G1069">
        <v>11213</v>
      </c>
    </row>
    <row r="1070" spans="1:7" x14ac:dyDescent="0.3">
      <c r="A1070" s="1">
        <v>44236</v>
      </c>
      <c r="B1070" t="s">
        <v>27</v>
      </c>
      <c r="C1070" t="str">
        <f>VLOOKUP(B1070,[1]Store_Code!$A$2:$B$10,2,FALSE)</f>
        <v>Dumfries</v>
      </c>
      <c r="D1070">
        <f t="shared" si="16"/>
        <v>13</v>
      </c>
      <c r="E1070" t="s">
        <v>8</v>
      </c>
      <c r="F1070" t="s">
        <v>11</v>
      </c>
      <c r="G1070">
        <v>7549</v>
      </c>
    </row>
    <row r="1071" spans="1:7" x14ac:dyDescent="0.3">
      <c r="A1071" s="1">
        <v>44236</v>
      </c>
      <c r="B1071" t="s">
        <v>27</v>
      </c>
      <c r="C1071" t="str">
        <f>VLOOKUP(B1071,[1]Store_Code!$A$2:$B$10,2,FALSE)</f>
        <v>Dumfries</v>
      </c>
      <c r="D1071">
        <f t="shared" si="16"/>
        <v>18</v>
      </c>
      <c r="E1071" t="s">
        <v>10</v>
      </c>
      <c r="F1071" t="s">
        <v>11</v>
      </c>
      <c r="G1071">
        <v>20914</v>
      </c>
    </row>
    <row r="1072" spans="1:7" x14ac:dyDescent="0.3">
      <c r="A1072" s="1">
        <v>44236</v>
      </c>
      <c r="B1072" t="s">
        <v>27</v>
      </c>
      <c r="C1072" t="str">
        <f>VLOOKUP(B1072,[1]Store_Code!$A$2:$B$10,2,FALSE)</f>
        <v>Dumfries</v>
      </c>
      <c r="D1072">
        <f t="shared" si="16"/>
        <v>9</v>
      </c>
      <c r="E1072" t="s">
        <v>13</v>
      </c>
      <c r="F1072" t="s">
        <v>9</v>
      </c>
      <c r="G1072">
        <v>4181</v>
      </c>
    </row>
    <row r="1073" spans="1:7" x14ac:dyDescent="0.3">
      <c r="A1073" s="1">
        <v>44236</v>
      </c>
      <c r="B1073" t="s">
        <v>28</v>
      </c>
      <c r="C1073" t="str">
        <f>VLOOKUP(B1073,[1]Store_Code!$A$2:$B$10,2,FALSE)</f>
        <v>Inverness</v>
      </c>
      <c r="D1073">
        <f t="shared" si="16"/>
        <v>22</v>
      </c>
      <c r="E1073" t="s">
        <v>8</v>
      </c>
      <c r="F1073" t="s">
        <v>11</v>
      </c>
      <c r="G1073">
        <v>9797</v>
      </c>
    </row>
    <row r="1074" spans="1:7" x14ac:dyDescent="0.3">
      <c r="A1074" s="1">
        <v>44236</v>
      </c>
      <c r="B1074" t="s">
        <v>28</v>
      </c>
      <c r="C1074" t="str">
        <f>VLOOKUP(B1074,[1]Store_Code!$A$2:$B$10,2,FALSE)</f>
        <v>Inverness</v>
      </c>
      <c r="D1074">
        <f t="shared" si="16"/>
        <v>20</v>
      </c>
      <c r="E1074" t="s">
        <v>10</v>
      </c>
      <c r="F1074" t="s">
        <v>11</v>
      </c>
      <c r="G1074">
        <v>34076</v>
      </c>
    </row>
    <row r="1075" spans="1:7" x14ac:dyDescent="0.3">
      <c r="A1075" s="1">
        <v>44236</v>
      </c>
      <c r="B1075" t="s">
        <v>28</v>
      </c>
      <c r="C1075" t="str">
        <f>VLOOKUP(B1075,[1]Store_Code!$A$2:$B$10,2,FALSE)</f>
        <v>Inverness</v>
      </c>
      <c r="D1075">
        <f t="shared" si="16"/>
        <v>20</v>
      </c>
      <c r="E1075" t="s">
        <v>13</v>
      </c>
      <c r="F1075" t="s">
        <v>11</v>
      </c>
      <c r="G1075">
        <v>5488</v>
      </c>
    </row>
    <row r="1076" spans="1:7" x14ac:dyDescent="0.3">
      <c r="A1076" s="1">
        <v>44236</v>
      </c>
      <c r="B1076" t="s">
        <v>29</v>
      </c>
      <c r="C1076" t="str">
        <f>VLOOKUP(B1076,[1]Store_Code!$A$2:$B$10,2,FALSE)</f>
        <v>Stirling</v>
      </c>
      <c r="D1076">
        <f t="shared" si="16"/>
        <v>22</v>
      </c>
      <c r="E1076" t="s">
        <v>8</v>
      </c>
      <c r="F1076" t="s">
        <v>11</v>
      </c>
      <c r="G1076">
        <v>8687</v>
      </c>
    </row>
    <row r="1077" spans="1:7" x14ac:dyDescent="0.3">
      <c r="A1077" s="1">
        <v>44236</v>
      </c>
      <c r="B1077" t="s">
        <v>29</v>
      </c>
      <c r="C1077" t="str">
        <f>VLOOKUP(B1077,[1]Store_Code!$A$2:$B$10,2,FALSE)</f>
        <v>Stirling</v>
      </c>
      <c r="D1077">
        <f t="shared" si="16"/>
        <v>21</v>
      </c>
      <c r="E1077" t="s">
        <v>10</v>
      </c>
      <c r="F1077" t="s">
        <v>11</v>
      </c>
      <c r="G1077">
        <v>27450</v>
      </c>
    </row>
    <row r="1078" spans="1:7" x14ac:dyDescent="0.3">
      <c r="A1078" s="1">
        <v>44236</v>
      </c>
      <c r="B1078" t="s">
        <v>29</v>
      </c>
      <c r="C1078" t="str">
        <f>VLOOKUP(B1078,[1]Store_Code!$A$2:$B$10,2,FALSE)</f>
        <v>Stirling</v>
      </c>
      <c r="D1078">
        <f t="shared" si="16"/>
        <v>15.7</v>
      </c>
      <c r="E1078" t="s">
        <v>13</v>
      </c>
      <c r="F1078" t="s">
        <v>9</v>
      </c>
      <c r="G1078">
        <v>6581</v>
      </c>
    </row>
    <row r="1079" spans="1:7" x14ac:dyDescent="0.3">
      <c r="A1079" s="1">
        <v>44236</v>
      </c>
      <c r="B1079" t="s">
        <v>30</v>
      </c>
      <c r="C1079" t="str">
        <f>VLOOKUP(B1079,[1]Store_Code!$A$2:$B$10,2,FALSE)</f>
        <v>Edinburgh</v>
      </c>
      <c r="D1079">
        <f t="shared" si="16"/>
        <v>29</v>
      </c>
      <c r="E1079" t="s">
        <v>8</v>
      </c>
      <c r="F1079" t="s">
        <v>11</v>
      </c>
      <c r="G1079">
        <v>14478</v>
      </c>
    </row>
    <row r="1080" spans="1:7" x14ac:dyDescent="0.3">
      <c r="A1080" s="1">
        <v>44236</v>
      </c>
      <c r="B1080" t="s">
        <v>30</v>
      </c>
      <c r="C1080" t="str">
        <f>VLOOKUP(B1080,[1]Store_Code!$A$2:$B$10,2,FALSE)</f>
        <v>Edinburgh</v>
      </c>
      <c r="D1080">
        <f t="shared" si="16"/>
        <v>39</v>
      </c>
      <c r="E1080" t="s">
        <v>10</v>
      </c>
      <c r="F1080" t="s">
        <v>11</v>
      </c>
      <c r="G1080">
        <v>58821</v>
      </c>
    </row>
    <row r="1081" spans="1:7" x14ac:dyDescent="0.3">
      <c r="A1081" s="1">
        <v>44236</v>
      </c>
      <c r="B1081" t="s">
        <v>30</v>
      </c>
      <c r="C1081" t="str">
        <f>VLOOKUP(B1081,[1]Store_Code!$A$2:$B$10,2,FALSE)</f>
        <v>Edinburgh</v>
      </c>
      <c r="D1081">
        <f t="shared" si="16"/>
        <v>24</v>
      </c>
      <c r="E1081" t="s">
        <v>13</v>
      </c>
      <c r="F1081" t="s">
        <v>11</v>
      </c>
      <c r="G1081">
        <v>8251</v>
      </c>
    </row>
    <row r="1082" spans="1:7" x14ac:dyDescent="0.3">
      <c r="A1082" s="1">
        <v>44237</v>
      </c>
      <c r="B1082" t="s">
        <v>7</v>
      </c>
      <c r="C1082" t="str">
        <f>VLOOKUP(B1082,[1]Store_Code!$A$2:$B$10,2,FALSE)</f>
        <v>Perth</v>
      </c>
      <c r="D1082">
        <f t="shared" si="16"/>
        <v>18</v>
      </c>
      <c r="E1082" t="s">
        <v>8</v>
      </c>
      <c r="F1082" t="s">
        <v>11</v>
      </c>
      <c r="G1082">
        <v>6140</v>
      </c>
    </row>
    <row r="1083" spans="1:7" x14ac:dyDescent="0.3">
      <c r="A1083" s="1">
        <v>44237</v>
      </c>
      <c r="B1083" t="s">
        <v>7</v>
      </c>
      <c r="C1083" t="str">
        <f>VLOOKUP(B1083,[1]Store_Code!$A$2:$B$10,2,FALSE)</f>
        <v>Perth</v>
      </c>
      <c r="D1083">
        <f t="shared" si="16"/>
        <v>19</v>
      </c>
      <c r="E1083" t="s">
        <v>10</v>
      </c>
      <c r="F1083" t="s">
        <v>11</v>
      </c>
      <c r="G1083">
        <v>27094</v>
      </c>
    </row>
    <row r="1084" spans="1:7" x14ac:dyDescent="0.3">
      <c r="A1084" s="1">
        <v>44237</v>
      </c>
      <c r="B1084" t="s">
        <v>7</v>
      </c>
      <c r="C1084" t="str">
        <f>VLOOKUP(B1084,[1]Store_Code!$A$2:$B$10,2,FALSE)</f>
        <v>Perth</v>
      </c>
      <c r="D1084">
        <f t="shared" si="16"/>
        <v>13</v>
      </c>
      <c r="E1084" t="s">
        <v>13</v>
      </c>
      <c r="F1084" t="s">
        <v>11</v>
      </c>
      <c r="G1084">
        <v>5908</v>
      </c>
    </row>
    <row r="1085" spans="1:7" x14ac:dyDescent="0.3">
      <c r="A1085" s="1">
        <v>44237</v>
      </c>
      <c r="B1085" t="s">
        <v>15</v>
      </c>
      <c r="C1085" t="str">
        <f>VLOOKUP(B1085,[1]Store_Code!$A$2:$B$10,2,FALSE)</f>
        <v>Aberdeen</v>
      </c>
      <c r="D1085">
        <f t="shared" si="16"/>
        <v>24</v>
      </c>
      <c r="E1085" t="s">
        <v>8</v>
      </c>
      <c r="F1085" t="s">
        <v>11</v>
      </c>
      <c r="G1085">
        <v>9987</v>
      </c>
    </row>
    <row r="1086" spans="1:7" x14ac:dyDescent="0.3">
      <c r="A1086" s="1">
        <v>44237</v>
      </c>
      <c r="B1086" t="s">
        <v>15</v>
      </c>
      <c r="C1086" t="str">
        <f>VLOOKUP(B1086,[1]Store_Code!$A$2:$B$10,2,FALSE)</f>
        <v>Aberdeen</v>
      </c>
      <c r="D1086">
        <f t="shared" si="16"/>
        <v>28</v>
      </c>
      <c r="E1086" t="s">
        <v>10</v>
      </c>
      <c r="F1086" t="s">
        <v>11</v>
      </c>
      <c r="G1086">
        <v>42647</v>
      </c>
    </row>
    <row r="1087" spans="1:7" x14ac:dyDescent="0.3">
      <c r="A1087" s="1">
        <v>44237</v>
      </c>
      <c r="B1087" t="s">
        <v>15</v>
      </c>
      <c r="C1087" t="str">
        <f>VLOOKUP(B1087,[1]Store_Code!$A$2:$B$10,2,FALSE)</f>
        <v>Aberdeen</v>
      </c>
      <c r="D1087">
        <f t="shared" si="16"/>
        <v>16</v>
      </c>
      <c r="E1087" t="s">
        <v>13</v>
      </c>
      <c r="F1087" t="s">
        <v>11</v>
      </c>
      <c r="G1087">
        <v>7002</v>
      </c>
    </row>
    <row r="1088" spans="1:7" x14ac:dyDescent="0.3">
      <c r="A1088" s="1">
        <v>44237</v>
      </c>
      <c r="B1088" t="s">
        <v>19</v>
      </c>
      <c r="C1088" t="str">
        <f>VLOOKUP(B1088,[1]Store_Code!$A$2:$B$10,2,FALSE)</f>
        <v>St Andrews</v>
      </c>
      <c r="D1088">
        <f t="shared" si="16"/>
        <v>15</v>
      </c>
      <c r="E1088" t="s">
        <v>8</v>
      </c>
      <c r="F1088" t="s">
        <v>11</v>
      </c>
      <c r="G1088">
        <v>5521</v>
      </c>
    </row>
    <row r="1089" spans="1:7" x14ac:dyDescent="0.3">
      <c r="A1089" s="1">
        <v>44237</v>
      </c>
      <c r="B1089" t="s">
        <v>19</v>
      </c>
      <c r="C1089" t="str">
        <f>VLOOKUP(B1089,[1]Store_Code!$A$2:$B$10,2,FALSE)</f>
        <v>St Andrews</v>
      </c>
      <c r="D1089">
        <f t="shared" si="16"/>
        <v>19</v>
      </c>
      <c r="E1089" t="s">
        <v>10</v>
      </c>
      <c r="F1089" t="s">
        <v>11</v>
      </c>
      <c r="G1089">
        <v>21494</v>
      </c>
    </row>
    <row r="1090" spans="1:7" x14ac:dyDescent="0.3">
      <c r="A1090" s="1">
        <v>44237</v>
      </c>
      <c r="B1090" t="s">
        <v>19</v>
      </c>
      <c r="C1090" t="str">
        <f>VLOOKUP(B1090,[1]Store_Code!$A$2:$B$10,2,FALSE)</f>
        <v>St Andrews</v>
      </c>
      <c r="D1090">
        <f t="shared" ref="D1090:D1153" si="17">INDEX($I$4:$K$12,MATCH(C1090,$H$4:$H$12,0),MATCH(E1090,I$3:K$3,0))</f>
        <v>10</v>
      </c>
      <c r="E1090" t="s">
        <v>13</v>
      </c>
      <c r="F1090" t="s">
        <v>9</v>
      </c>
      <c r="G1090">
        <v>6516</v>
      </c>
    </row>
    <row r="1091" spans="1:7" x14ac:dyDescent="0.3">
      <c r="A1091" s="1">
        <v>44237</v>
      </c>
      <c r="B1091" t="s">
        <v>23</v>
      </c>
      <c r="C1091" t="str">
        <f>VLOOKUP(B1091,[1]Store_Code!$A$2:$B$10,2,FALSE)</f>
        <v>Dundee</v>
      </c>
      <c r="D1091">
        <f t="shared" si="17"/>
        <v>23</v>
      </c>
      <c r="E1091" t="s">
        <v>8</v>
      </c>
      <c r="F1091" t="s">
        <v>11</v>
      </c>
      <c r="G1091">
        <v>11183</v>
      </c>
    </row>
    <row r="1092" spans="1:7" x14ac:dyDescent="0.3">
      <c r="A1092" s="1">
        <v>44237</v>
      </c>
      <c r="B1092" t="s">
        <v>23</v>
      </c>
      <c r="C1092" t="str">
        <f>VLOOKUP(B1092,[1]Store_Code!$A$2:$B$10,2,FALSE)</f>
        <v>Dundee</v>
      </c>
      <c r="D1092">
        <f t="shared" si="17"/>
        <v>30</v>
      </c>
      <c r="E1092" t="s">
        <v>10</v>
      </c>
      <c r="F1092" t="s">
        <v>9</v>
      </c>
      <c r="G1092">
        <v>42744</v>
      </c>
    </row>
    <row r="1093" spans="1:7" x14ac:dyDescent="0.3">
      <c r="A1093" s="1">
        <v>44237</v>
      </c>
      <c r="B1093" t="s">
        <v>23</v>
      </c>
      <c r="C1093" t="str">
        <f>VLOOKUP(B1093,[1]Store_Code!$A$2:$B$10,2,FALSE)</f>
        <v>Dundee</v>
      </c>
      <c r="D1093">
        <f t="shared" si="17"/>
        <v>22</v>
      </c>
      <c r="E1093" t="s">
        <v>13</v>
      </c>
      <c r="F1093" t="s">
        <v>11</v>
      </c>
      <c r="G1093">
        <v>6976</v>
      </c>
    </row>
    <row r="1094" spans="1:7" x14ac:dyDescent="0.3">
      <c r="A1094" s="1">
        <v>44237</v>
      </c>
      <c r="B1094" t="s">
        <v>26</v>
      </c>
      <c r="C1094" t="str">
        <f>VLOOKUP(B1094,[1]Store_Code!$A$2:$B$10,2,FALSE)</f>
        <v>Glasgow</v>
      </c>
      <c r="D1094">
        <f t="shared" si="17"/>
        <v>31</v>
      </c>
      <c r="E1094" t="s">
        <v>8</v>
      </c>
      <c r="F1094" t="s">
        <v>11</v>
      </c>
      <c r="G1094">
        <v>21187</v>
      </c>
    </row>
    <row r="1095" spans="1:7" x14ac:dyDescent="0.3">
      <c r="A1095" s="1">
        <v>44237</v>
      </c>
      <c r="B1095" t="s">
        <v>26</v>
      </c>
      <c r="C1095" t="str">
        <f>VLOOKUP(B1095,[1]Store_Code!$A$2:$B$10,2,FALSE)</f>
        <v>Glasgow</v>
      </c>
      <c r="D1095">
        <f t="shared" si="17"/>
        <v>44</v>
      </c>
      <c r="E1095" t="s">
        <v>10</v>
      </c>
      <c r="F1095" t="s">
        <v>11</v>
      </c>
      <c r="G1095">
        <v>96723</v>
      </c>
    </row>
    <row r="1096" spans="1:7" x14ac:dyDescent="0.3">
      <c r="A1096" s="1">
        <v>44237</v>
      </c>
      <c r="B1096" t="s">
        <v>26</v>
      </c>
      <c r="C1096" t="str">
        <f>VLOOKUP(B1096,[1]Store_Code!$A$2:$B$10,2,FALSE)</f>
        <v>Glasgow</v>
      </c>
      <c r="D1096">
        <f t="shared" si="17"/>
        <v>26</v>
      </c>
      <c r="E1096" t="s">
        <v>13</v>
      </c>
      <c r="F1096" t="s">
        <v>11</v>
      </c>
      <c r="G1096">
        <v>10322</v>
      </c>
    </row>
    <row r="1097" spans="1:7" x14ac:dyDescent="0.3">
      <c r="A1097" s="1">
        <v>44237</v>
      </c>
      <c r="B1097" t="s">
        <v>27</v>
      </c>
      <c r="C1097" t="str">
        <f>VLOOKUP(B1097,[1]Store_Code!$A$2:$B$10,2,FALSE)</f>
        <v>Dumfries</v>
      </c>
      <c r="D1097">
        <f t="shared" si="17"/>
        <v>13</v>
      </c>
      <c r="E1097" t="s">
        <v>8</v>
      </c>
      <c r="F1097" t="s">
        <v>11</v>
      </c>
      <c r="G1097">
        <v>7290</v>
      </c>
    </row>
    <row r="1098" spans="1:7" x14ac:dyDescent="0.3">
      <c r="A1098" s="1">
        <v>44237</v>
      </c>
      <c r="B1098" t="s">
        <v>27</v>
      </c>
      <c r="C1098" t="str">
        <f>VLOOKUP(B1098,[1]Store_Code!$A$2:$B$10,2,FALSE)</f>
        <v>Dumfries</v>
      </c>
      <c r="D1098">
        <f t="shared" si="17"/>
        <v>18</v>
      </c>
      <c r="E1098" t="s">
        <v>10</v>
      </c>
      <c r="F1098" t="s">
        <v>11</v>
      </c>
      <c r="G1098">
        <v>21933</v>
      </c>
    </row>
    <row r="1099" spans="1:7" x14ac:dyDescent="0.3">
      <c r="A1099" s="1">
        <v>44237</v>
      </c>
      <c r="B1099" t="s">
        <v>27</v>
      </c>
      <c r="C1099" t="str">
        <f>VLOOKUP(B1099,[1]Store_Code!$A$2:$B$10,2,FALSE)</f>
        <v>Dumfries</v>
      </c>
      <c r="D1099">
        <f t="shared" si="17"/>
        <v>9</v>
      </c>
      <c r="E1099" t="s">
        <v>13</v>
      </c>
      <c r="F1099" t="s">
        <v>9</v>
      </c>
      <c r="G1099">
        <v>3918</v>
      </c>
    </row>
    <row r="1100" spans="1:7" x14ac:dyDescent="0.3">
      <c r="A1100" s="1">
        <v>44237</v>
      </c>
      <c r="B1100" t="s">
        <v>28</v>
      </c>
      <c r="C1100" t="str">
        <f>VLOOKUP(B1100,[1]Store_Code!$A$2:$B$10,2,FALSE)</f>
        <v>Inverness</v>
      </c>
      <c r="D1100">
        <f t="shared" si="17"/>
        <v>22</v>
      </c>
      <c r="E1100" t="s">
        <v>8</v>
      </c>
      <c r="F1100" t="s">
        <v>11</v>
      </c>
      <c r="G1100">
        <v>9432</v>
      </c>
    </row>
    <row r="1101" spans="1:7" x14ac:dyDescent="0.3">
      <c r="A1101" s="1">
        <v>44237</v>
      </c>
      <c r="B1101" t="s">
        <v>28</v>
      </c>
      <c r="C1101" t="str">
        <f>VLOOKUP(B1101,[1]Store_Code!$A$2:$B$10,2,FALSE)</f>
        <v>Inverness</v>
      </c>
      <c r="D1101">
        <f t="shared" si="17"/>
        <v>20</v>
      </c>
      <c r="E1101" t="s">
        <v>10</v>
      </c>
      <c r="F1101" t="s">
        <v>11</v>
      </c>
      <c r="G1101">
        <v>35736</v>
      </c>
    </row>
    <row r="1102" spans="1:7" x14ac:dyDescent="0.3">
      <c r="A1102" s="1">
        <v>44237</v>
      </c>
      <c r="B1102" t="s">
        <v>28</v>
      </c>
      <c r="C1102" t="str">
        <f>VLOOKUP(B1102,[1]Store_Code!$A$2:$B$10,2,FALSE)</f>
        <v>Inverness</v>
      </c>
      <c r="D1102">
        <f t="shared" si="17"/>
        <v>20</v>
      </c>
      <c r="E1102" t="s">
        <v>13</v>
      </c>
      <c r="F1102" t="s">
        <v>11</v>
      </c>
      <c r="G1102">
        <v>5053</v>
      </c>
    </row>
    <row r="1103" spans="1:7" x14ac:dyDescent="0.3">
      <c r="A1103" s="1">
        <v>44237</v>
      </c>
      <c r="B1103" t="s">
        <v>29</v>
      </c>
      <c r="C1103" t="str">
        <f>VLOOKUP(B1103,[1]Store_Code!$A$2:$B$10,2,FALSE)</f>
        <v>Stirling</v>
      </c>
      <c r="D1103">
        <f t="shared" si="17"/>
        <v>22</v>
      </c>
      <c r="E1103" t="s">
        <v>8</v>
      </c>
      <c r="F1103" t="s">
        <v>11</v>
      </c>
      <c r="G1103">
        <v>8387</v>
      </c>
    </row>
    <row r="1104" spans="1:7" x14ac:dyDescent="0.3">
      <c r="A1104" s="1">
        <v>44237</v>
      </c>
      <c r="B1104" t="s">
        <v>29</v>
      </c>
      <c r="C1104" t="str">
        <f>VLOOKUP(B1104,[1]Store_Code!$A$2:$B$10,2,FALSE)</f>
        <v>Stirling</v>
      </c>
      <c r="D1104">
        <f t="shared" si="17"/>
        <v>21</v>
      </c>
      <c r="E1104" t="s">
        <v>10</v>
      </c>
      <c r="F1104" t="s">
        <v>11</v>
      </c>
      <c r="G1104">
        <v>28787</v>
      </c>
    </row>
    <row r="1105" spans="1:7" x14ac:dyDescent="0.3">
      <c r="A1105" s="1">
        <v>44237</v>
      </c>
      <c r="B1105" t="s">
        <v>29</v>
      </c>
      <c r="C1105" t="str">
        <f>VLOOKUP(B1105,[1]Store_Code!$A$2:$B$10,2,FALSE)</f>
        <v>Stirling</v>
      </c>
      <c r="D1105">
        <f t="shared" si="17"/>
        <v>15.7</v>
      </c>
      <c r="E1105" t="s">
        <v>13</v>
      </c>
      <c r="F1105" t="s">
        <v>9</v>
      </c>
      <c r="G1105">
        <v>6144</v>
      </c>
    </row>
    <row r="1106" spans="1:7" x14ac:dyDescent="0.3">
      <c r="A1106" s="1">
        <v>44237</v>
      </c>
      <c r="B1106" t="s">
        <v>30</v>
      </c>
      <c r="C1106" t="str">
        <f>VLOOKUP(B1106,[1]Store_Code!$A$2:$B$10,2,FALSE)</f>
        <v>Edinburgh</v>
      </c>
      <c r="D1106">
        <f t="shared" si="17"/>
        <v>29</v>
      </c>
      <c r="E1106" t="s">
        <v>8</v>
      </c>
      <c r="F1106" t="s">
        <v>11</v>
      </c>
      <c r="G1106">
        <v>13979</v>
      </c>
    </row>
    <row r="1107" spans="1:7" x14ac:dyDescent="0.3">
      <c r="A1107" s="1">
        <v>44237</v>
      </c>
      <c r="B1107" t="s">
        <v>30</v>
      </c>
      <c r="C1107" t="str">
        <f>VLOOKUP(B1107,[1]Store_Code!$A$2:$B$10,2,FALSE)</f>
        <v>Edinburgh</v>
      </c>
      <c r="D1107">
        <f t="shared" si="17"/>
        <v>39</v>
      </c>
      <c r="E1107" t="s">
        <v>10</v>
      </c>
      <c r="F1107" t="s">
        <v>11</v>
      </c>
      <c r="G1107">
        <v>52207</v>
      </c>
    </row>
    <row r="1108" spans="1:7" x14ac:dyDescent="0.3">
      <c r="A1108" s="1">
        <v>44237</v>
      </c>
      <c r="B1108" t="s">
        <v>30</v>
      </c>
      <c r="C1108" t="str">
        <f>VLOOKUP(B1108,[1]Store_Code!$A$2:$B$10,2,FALSE)</f>
        <v>Edinburgh</v>
      </c>
      <c r="D1108">
        <f t="shared" si="17"/>
        <v>24</v>
      </c>
      <c r="E1108" t="s">
        <v>13</v>
      </c>
      <c r="F1108" t="s">
        <v>11</v>
      </c>
      <c r="G1108">
        <v>7596</v>
      </c>
    </row>
    <row r="1109" spans="1:7" x14ac:dyDescent="0.3">
      <c r="A1109" s="1">
        <v>44238</v>
      </c>
      <c r="B1109" t="s">
        <v>7</v>
      </c>
      <c r="C1109" t="str">
        <f>VLOOKUP(B1109,[1]Store_Code!$A$2:$B$10,2,FALSE)</f>
        <v>Perth</v>
      </c>
      <c r="D1109">
        <f t="shared" si="17"/>
        <v>18</v>
      </c>
      <c r="E1109" t="s">
        <v>8</v>
      </c>
      <c r="F1109" t="s">
        <v>11</v>
      </c>
      <c r="G1109">
        <v>6759</v>
      </c>
    </row>
    <row r="1110" spans="1:7" x14ac:dyDescent="0.3">
      <c r="A1110" s="1">
        <v>44238</v>
      </c>
      <c r="B1110" t="s">
        <v>7</v>
      </c>
      <c r="C1110" t="str">
        <f>VLOOKUP(B1110,[1]Store_Code!$A$2:$B$10,2,FALSE)</f>
        <v>Perth</v>
      </c>
      <c r="D1110">
        <f t="shared" si="17"/>
        <v>19</v>
      </c>
      <c r="E1110" t="s">
        <v>10</v>
      </c>
      <c r="F1110" t="s">
        <v>11</v>
      </c>
      <c r="G1110">
        <v>21164</v>
      </c>
    </row>
    <row r="1111" spans="1:7" x14ac:dyDescent="0.3">
      <c r="A1111" s="1">
        <v>44238</v>
      </c>
      <c r="B1111" t="s">
        <v>7</v>
      </c>
      <c r="C1111" t="str">
        <f>VLOOKUP(B1111,[1]Store_Code!$A$2:$B$10,2,FALSE)</f>
        <v>Perth</v>
      </c>
      <c r="D1111">
        <f t="shared" si="17"/>
        <v>13</v>
      </c>
      <c r="E1111" t="s">
        <v>13</v>
      </c>
      <c r="F1111" t="s">
        <v>11</v>
      </c>
      <c r="G1111">
        <v>5799</v>
      </c>
    </row>
    <row r="1112" spans="1:7" x14ac:dyDescent="0.3">
      <c r="A1112" s="1">
        <v>44238</v>
      </c>
      <c r="B1112" t="s">
        <v>15</v>
      </c>
      <c r="C1112" t="str">
        <f>VLOOKUP(B1112,[1]Store_Code!$A$2:$B$10,2,FALSE)</f>
        <v>Aberdeen</v>
      </c>
      <c r="D1112">
        <f t="shared" si="17"/>
        <v>24</v>
      </c>
      <c r="E1112" t="s">
        <v>8</v>
      </c>
      <c r="F1112" t="s">
        <v>11</v>
      </c>
      <c r="G1112">
        <v>10993</v>
      </c>
    </row>
    <row r="1113" spans="1:7" x14ac:dyDescent="0.3">
      <c r="A1113" s="1">
        <v>44238</v>
      </c>
      <c r="B1113" t="s">
        <v>15</v>
      </c>
      <c r="C1113" t="str">
        <f>VLOOKUP(B1113,[1]Store_Code!$A$2:$B$10,2,FALSE)</f>
        <v>Aberdeen</v>
      </c>
      <c r="D1113">
        <f t="shared" si="17"/>
        <v>28</v>
      </c>
      <c r="E1113" t="s">
        <v>10</v>
      </c>
      <c r="F1113" t="s">
        <v>11</v>
      </c>
      <c r="G1113">
        <v>33314</v>
      </c>
    </row>
    <row r="1114" spans="1:7" x14ac:dyDescent="0.3">
      <c r="A1114" s="1">
        <v>44238</v>
      </c>
      <c r="B1114" t="s">
        <v>15</v>
      </c>
      <c r="C1114" t="str">
        <f>VLOOKUP(B1114,[1]Store_Code!$A$2:$B$10,2,FALSE)</f>
        <v>Aberdeen</v>
      </c>
      <c r="D1114">
        <f t="shared" si="17"/>
        <v>16</v>
      </c>
      <c r="E1114" t="s">
        <v>13</v>
      </c>
      <c r="F1114" t="s">
        <v>11</v>
      </c>
      <c r="G1114">
        <v>6872</v>
      </c>
    </row>
    <row r="1115" spans="1:7" x14ac:dyDescent="0.3">
      <c r="A1115" s="1">
        <v>44238</v>
      </c>
      <c r="B1115" t="s">
        <v>19</v>
      </c>
      <c r="C1115" t="str">
        <f>VLOOKUP(B1115,[1]Store_Code!$A$2:$B$10,2,FALSE)</f>
        <v>St Andrews</v>
      </c>
      <c r="D1115">
        <f t="shared" si="17"/>
        <v>15</v>
      </c>
      <c r="E1115" t="s">
        <v>8</v>
      </c>
      <c r="F1115" t="s">
        <v>11</v>
      </c>
      <c r="G1115">
        <v>6135</v>
      </c>
    </row>
    <row r="1116" spans="1:7" x14ac:dyDescent="0.3">
      <c r="A1116" s="1">
        <v>44238</v>
      </c>
      <c r="B1116" t="s">
        <v>19</v>
      </c>
      <c r="C1116" t="str">
        <f>VLOOKUP(B1116,[1]Store_Code!$A$2:$B$10,2,FALSE)</f>
        <v>St Andrews</v>
      </c>
      <c r="D1116">
        <f t="shared" si="17"/>
        <v>19</v>
      </c>
      <c r="E1116" t="s">
        <v>10</v>
      </c>
      <c r="F1116" t="s">
        <v>11</v>
      </c>
      <c r="G1116">
        <v>16790</v>
      </c>
    </row>
    <row r="1117" spans="1:7" x14ac:dyDescent="0.3">
      <c r="A1117" s="1">
        <v>44238</v>
      </c>
      <c r="B1117" t="s">
        <v>19</v>
      </c>
      <c r="C1117" t="str">
        <f>VLOOKUP(B1117,[1]Store_Code!$A$2:$B$10,2,FALSE)</f>
        <v>St Andrews</v>
      </c>
      <c r="D1117">
        <f t="shared" si="17"/>
        <v>10</v>
      </c>
      <c r="E1117" t="s">
        <v>13</v>
      </c>
      <c r="F1117" t="s">
        <v>9</v>
      </c>
      <c r="G1117">
        <v>6427</v>
      </c>
    </row>
    <row r="1118" spans="1:7" x14ac:dyDescent="0.3">
      <c r="A1118" s="1">
        <v>44238</v>
      </c>
      <c r="B1118" t="s">
        <v>23</v>
      </c>
      <c r="C1118" t="str">
        <f>VLOOKUP(B1118,[1]Store_Code!$A$2:$B$10,2,FALSE)</f>
        <v>Dundee</v>
      </c>
      <c r="D1118">
        <f t="shared" si="17"/>
        <v>23</v>
      </c>
      <c r="E1118" t="s">
        <v>8</v>
      </c>
      <c r="F1118" t="s">
        <v>11</v>
      </c>
      <c r="G1118">
        <v>12309</v>
      </c>
    </row>
    <row r="1119" spans="1:7" x14ac:dyDescent="0.3">
      <c r="A1119" s="1">
        <v>44238</v>
      </c>
      <c r="B1119" t="s">
        <v>23</v>
      </c>
      <c r="C1119" t="str">
        <f>VLOOKUP(B1119,[1]Store_Code!$A$2:$B$10,2,FALSE)</f>
        <v>Dundee</v>
      </c>
      <c r="D1119">
        <f t="shared" si="17"/>
        <v>30</v>
      </c>
      <c r="E1119" t="s">
        <v>10</v>
      </c>
      <c r="F1119" t="s">
        <v>11</v>
      </c>
      <c r="G1119">
        <v>32125</v>
      </c>
    </row>
    <row r="1120" spans="1:7" x14ac:dyDescent="0.3">
      <c r="A1120" s="1">
        <v>44238</v>
      </c>
      <c r="B1120" t="s">
        <v>23</v>
      </c>
      <c r="C1120" t="str">
        <f>VLOOKUP(B1120,[1]Store_Code!$A$2:$B$10,2,FALSE)</f>
        <v>Dundee</v>
      </c>
      <c r="D1120">
        <f t="shared" si="17"/>
        <v>22</v>
      </c>
      <c r="E1120" t="s">
        <v>13</v>
      </c>
      <c r="F1120" t="s">
        <v>11</v>
      </c>
      <c r="G1120">
        <v>6848</v>
      </c>
    </row>
    <row r="1121" spans="1:7" x14ac:dyDescent="0.3">
      <c r="A1121" s="1">
        <v>44238</v>
      </c>
      <c r="B1121" t="s">
        <v>26</v>
      </c>
      <c r="C1121" t="str">
        <f>VLOOKUP(B1121,[1]Store_Code!$A$2:$B$10,2,FALSE)</f>
        <v>Glasgow</v>
      </c>
      <c r="D1121">
        <f t="shared" si="17"/>
        <v>31</v>
      </c>
      <c r="E1121" t="s">
        <v>8</v>
      </c>
      <c r="F1121" t="s">
        <v>11</v>
      </c>
      <c r="G1121">
        <v>23323</v>
      </c>
    </row>
    <row r="1122" spans="1:7" x14ac:dyDescent="0.3">
      <c r="A1122" s="1">
        <v>44238</v>
      </c>
      <c r="B1122" t="s">
        <v>26</v>
      </c>
      <c r="C1122" t="str">
        <f>VLOOKUP(B1122,[1]Store_Code!$A$2:$B$10,2,FALSE)</f>
        <v>Glasgow</v>
      </c>
      <c r="D1122">
        <f t="shared" si="17"/>
        <v>44</v>
      </c>
      <c r="E1122" t="s">
        <v>10</v>
      </c>
      <c r="F1122" t="s">
        <v>11</v>
      </c>
      <c r="G1122">
        <v>75557</v>
      </c>
    </row>
    <row r="1123" spans="1:7" x14ac:dyDescent="0.3">
      <c r="A1123" s="1">
        <v>44238</v>
      </c>
      <c r="B1123" t="s">
        <v>26</v>
      </c>
      <c r="C1123" t="str">
        <f>VLOOKUP(B1123,[1]Store_Code!$A$2:$B$10,2,FALSE)</f>
        <v>Glasgow</v>
      </c>
      <c r="D1123">
        <f t="shared" si="17"/>
        <v>26</v>
      </c>
      <c r="E1123" t="s">
        <v>13</v>
      </c>
      <c r="F1123" t="s">
        <v>11</v>
      </c>
      <c r="G1123">
        <v>10132</v>
      </c>
    </row>
    <row r="1124" spans="1:7" x14ac:dyDescent="0.3">
      <c r="A1124" s="1">
        <v>44238</v>
      </c>
      <c r="B1124" t="s">
        <v>27</v>
      </c>
      <c r="C1124" t="str">
        <f>VLOOKUP(B1124,[1]Store_Code!$A$2:$B$10,2,FALSE)</f>
        <v>Dumfries</v>
      </c>
      <c r="D1124">
        <f t="shared" si="17"/>
        <v>13</v>
      </c>
      <c r="E1124" t="s">
        <v>8</v>
      </c>
      <c r="F1124" t="s">
        <v>11</v>
      </c>
      <c r="G1124">
        <v>8025</v>
      </c>
    </row>
    <row r="1125" spans="1:7" x14ac:dyDescent="0.3">
      <c r="A1125" s="1">
        <v>44238</v>
      </c>
      <c r="B1125" t="s">
        <v>27</v>
      </c>
      <c r="C1125" t="str">
        <f>VLOOKUP(B1125,[1]Store_Code!$A$2:$B$10,2,FALSE)</f>
        <v>Dumfries</v>
      </c>
      <c r="D1125">
        <f t="shared" si="17"/>
        <v>18</v>
      </c>
      <c r="E1125" t="s">
        <v>10</v>
      </c>
      <c r="F1125" t="s">
        <v>11</v>
      </c>
      <c r="G1125">
        <v>17133</v>
      </c>
    </row>
    <row r="1126" spans="1:7" x14ac:dyDescent="0.3">
      <c r="A1126" s="1">
        <v>44238</v>
      </c>
      <c r="B1126" t="s">
        <v>27</v>
      </c>
      <c r="C1126" t="str">
        <f>VLOOKUP(B1126,[1]Store_Code!$A$2:$B$10,2,FALSE)</f>
        <v>Dumfries</v>
      </c>
      <c r="D1126">
        <f t="shared" si="17"/>
        <v>9</v>
      </c>
      <c r="E1126" t="s">
        <v>13</v>
      </c>
      <c r="F1126" t="s">
        <v>9</v>
      </c>
      <c r="G1126">
        <v>3862</v>
      </c>
    </row>
    <row r="1127" spans="1:7" x14ac:dyDescent="0.3">
      <c r="A1127" s="1">
        <v>44238</v>
      </c>
      <c r="B1127" t="s">
        <v>28</v>
      </c>
      <c r="C1127" t="str">
        <f>VLOOKUP(B1127,[1]Store_Code!$A$2:$B$10,2,FALSE)</f>
        <v>Inverness</v>
      </c>
      <c r="D1127">
        <f t="shared" si="17"/>
        <v>22</v>
      </c>
      <c r="E1127" t="s">
        <v>8</v>
      </c>
      <c r="F1127" t="s">
        <v>11</v>
      </c>
      <c r="G1127">
        <v>10461</v>
      </c>
    </row>
    <row r="1128" spans="1:7" x14ac:dyDescent="0.3">
      <c r="A1128" s="1">
        <v>44238</v>
      </c>
      <c r="B1128" t="s">
        <v>28</v>
      </c>
      <c r="C1128" t="str">
        <f>VLOOKUP(B1128,[1]Store_Code!$A$2:$B$10,2,FALSE)</f>
        <v>Inverness</v>
      </c>
      <c r="D1128">
        <f t="shared" si="17"/>
        <v>20</v>
      </c>
      <c r="E1128" t="s">
        <v>10</v>
      </c>
      <c r="F1128" t="s">
        <v>11</v>
      </c>
      <c r="G1128">
        <v>27915</v>
      </c>
    </row>
    <row r="1129" spans="1:7" x14ac:dyDescent="0.3">
      <c r="A1129" s="1">
        <v>44238</v>
      </c>
      <c r="B1129" t="s">
        <v>28</v>
      </c>
      <c r="C1129" t="str">
        <f>VLOOKUP(B1129,[1]Store_Code!$A$2:$B$10,2,FALSE)</f>
        <v>Inverness</v>
      </c>
      <c r="D1129">
        <f t="shared" si="17"/>
        <v>20</v>
      </c>
      <c r="E1129" t="s">
        <v>13</v>
      </c>
      <c r="F1129" t="s">
        <v>11</v>
      </c>
      <c r="G1129">
        <v>4959</v>
      </c>
    </row>
    <row r="1130" spans="1:7" x14ac:dyDescent="0.3">
      <c r="A1130" s="1">
        <v>44238</v>
      </c>
      <c r="B1130" t="s">
        <v>29</v>
      </c>
      <c r="C1130" t="str">
        <f>VLOOKUP(B1130,[1]Store_Code!$A$2:$B$10,2,FALSE)</f>
        <v>Stirling</v>
      </c>
      <c r="D1130">
        <f t="shared" si="17"/>
        <v>22</v>
      </c>
      <c r="E1130" t="s">
        <v>8</v>
      </c>
      <c r="F1130" t="s">
        <v>11</v>
      </c>
      <c r="G1130">
        <v>9233</v>
      </c>
    </row>
    <row r="1131" spans="1:7" x14ac:dyDescent="0.3">
      <c r="A1131" s="1">
        <v>44238</v>
      </c>
      <c r="B1131" t="s">
        <v>29</v>
      </c>
      <c r="C1131" t="str">
        <f>VLOOKUP(B1131,[1]Store_Code!$A$2:$B$10,2,FALSE)</f>
        <v>Stirling</v>
      </c>
      <c r="D1131">
        <f t="shared" si="17"/>
        <v>21</v>
      </c>
      <c r="E1131" t="s">
        <v>10</v>
      </c>
      <c r="F1131" t="s">
        <v>11</v>
      </c>
      <c r="G1131">
        <v>22487</v>
      </c>
    </row>
    <row r="1132" spans="1:7" x14ac:dyDescent="0.3">
      <c r="A1132" s="1">
        <v>44238</v>
      </c>
      <c r="B1132" t="s">
        <v>29</v>
      </c>
      <c r="C1132" t="str">
        <f>VLOOKUP(B1132,[1]Store_Code!$A$2:$B$10,2,FALSE)</f>
        <v>Stirling</v>
      </c>
      <c r="D1132">
        <f t="shared" si="17"/>
        <v>15.7</v>
      </c>
      <c r="E1132" t="s">
        <v>13</v>
      </c>
      <c r="F1132" t="s">
        <v>9</v>
      </c>
      <c r="G1132">
        <v>6051</v>
      </c>
    </row>
    <row r="1133" spans="1:7" x14ac:dyDescent="0.3">
      <c r="A1133" s="1">
        <v>44238</v>
      </c>
      <c r="B1133" t="s">
        <v>30</v>
      </c>
      <c r="C1133" t="str">
        <f>VLOOKUP(B1133,[1]Store_Code!$A$2:$B$10,2,FALSE)</f>
        <v>Edinburgh</v>
      </c>
      <c r="D1133">
        <f t="shared" si="17"/>
        <v>29</v>
      </c>
      <c r="E1133" t="s">
        <v>8</v>
      </c>
      <c r="F1133" t="s">
        <v>11</v>
      </c>
      <c r="G1133">
        <v>15387</v>
      </c>
    </row>
    <row r="1134" spans="1:7" x14ac:dyDescent="0.3">
      <c r="A1134" s="1">
        <v>44238</v>
      </c>
      <c r="B1134" t="s">
        <v>30</v>
      </c>
      <c r="C1134" t="str">
        <f>VLOOKUP(B1134,[1]Store_Code!$A$2:$B$10,2,FALSE)</f>
        <v>Edinburgh</v>
      </c>
      <c r="D1134">
        <f t="shared" si="17"/>
        <v>39</v>
      </c>
      <c r="E1134" t="s">
        <v>10</v>
      </c>
      <c r="F1134" t="s">
        <v>11</v>
      </c>
      <c r="G1134">
        <v>48187</v>
      </c>
    </row>
    <row r="1135" spans="1:7" x14ac:dyDescent="0.3">
      <c r="A1135" s="1">
        <v>44238</v>
      </c>
      <c r="B1135" t="s">
        <v>30</v>
      </c>
      <c r="C1135" t="str">
        <f>VLOOKUP(B1135,[1]Store_Code!$A$2:$B$10,2,FALSE)</f>
        <v>Edinburgh</v>
      </c>
      <c r="D1135">
        <f t="shared" si="17"/>
        <v>24</v>
      </c>
      <c r="E1135" t="s">
        <v>13</v>
      </c>
      <c r="F1135" t="s">
        <v>11</v>
      </c>
      <c r="G1135">
        <v>7456</v>
      </c>
    </row>
    <row r="1136" spans="1:7" x14ac:dyDescent="0.3">
      <c r="A1136" s="1">
        <v>44239</v>
      </c>
      <c r="B1136" t="s">
        <v>7</v>
      </c>
      <c r="C1136" t="str">
        <f>VLOOKUP(B1136,[1]Store_Code!$A$2:$B$10,2,FALSE)</f>
        <v>Perth</v>
      </c>
      <c r="D1136">
        <f t="shared" si="17"/>
        <v>18</v>
      </c>
      <c r="E1136" t="s">
        <v>8</v>
      </c>
      <c r="F1136" t="s">
        <v>11</v>
      </c>
      <c r="G1136">
        <v>6723</v>
      </c>
    </row>
    <row r="1137" spans="1:7" x14ac:dyDescent="0.3">
      <c r="A1137" s="1">
        <v>44239</v>
      </c>
      <c r="B1137" t="s">
        <v>7</v>
      </c>
      <c r="C1137" t="str">
        <f>VLOOKUP(B1137,[1]Store_Code!$A$2:$B$10,2,FALSE)</f>
        <v>Perth</v>
      </c>
      <c r="D1137">
        <f t="shared" si="17"/>
        <v>19</v>
      </c>
      <c r="E1137" t="s">
        <v>10</v>
      </c>
      <c r="F1137" t="s">
        <v>11</v>
      </c>
      <c r="G1137">
        <v>21681</v>
      </c>
    </row>
    <row r="1138" spans="1:7" x14ac:dyDescent="0.3">
      <c r="A1138" s="1">
        <v>44239</v>
      </c>
      <c r="B1138" t="s">
        <v>7</v>
      </c>
      <c r="C1138" t="str">
        <f>VLOOKUP(B1138,[1]Store_Code!$A$2:$B$10,2,FALSE)</f>
        <v>Perth</v>
      </c>
      <c r="D1138">
        <f t="shared" si="17"/>
        <v>13</v>
      </c>
      <c r="E1138" t="s">
        <v>13</v>
      </c>
      <c r="F1138" t="s">
        <v>11</v>
      </c>
      <c r="G1138">
        <v>6051</v>
      </c>
    </row>
    <row r="1139" spans="1:7" x14ac:dyDescent="0.3">
      <c r="A1139" s="1">
        <v>44239</v>
      </c>
      <c r="B1139" t="s">
        <v>15</v>
      </c>
      <c r="C1139" t="str">
        <f>VLOOKUP(B1139,[1]Store_Code!$A$2:$B$10,2,FALSE)</f>
        <v>Aberdeen</v>
      </c>
      <c r="D1139">
        <f t="shared" si="17"/>
        <v>24</v>
      </c>
      <c r="E1139" t="s">
        <v>8</v>
      </c>
      <c r="F1139" t="s">
        <v>11</v>
      </c>
      <c r="G1139">
        <v>10935</v>
      </c>
    </row>
    <row r="1140" spans="1:7" x14ac:dyDescent="0.3">
      <c r="A1140" s="1">
        <v>44239</v>
      </c>
      <c r="B1140" t="s">
        <v>15</v>
      </c>
      <c r="C1140" t="str">
        <f>VLOOKUP(B1140,[1]Store_Code!$A$2:$B$10,2,FALSE)</f>
        <v>Aberdeen</v>
      </c>
      <c r="D1140">
        <f t="shared" si="17"/>
        <v>28</v>
      </c>
      <c r="E1140" t="s">
        <v>10</v>
      </c>
      <c r="F1140" t="s">
        <v>11</v>
      </c>
      <c r="G1140">
        <v>34128</v>
      </c>
    </row>
    <row r="1141" spans="1:7" x14ac:dyDescent="0.3">
      <c r="A1141" s="1">
        <v>44239</v>
      </c>
      <c r="B1141" t="s">
        <v>15</v>
      </c>
      <c r="C1141" t="str">
        <f>VLOOKUP(B1141,[1]Store_Code!$A$2:$B$10,2,FALSE)</f>
        <v>Aberdeen</v>
      </c>
      <c r="D1141">
        <f t="shared" si="17"/>
        <v>16</v>
      </c>
      <c r="E1141" t="s">
        <v>13</v>
      </c>
      <c r="F1141" t="s">
        <v>11</v>
      </c>
      <c r="G1141">
        <v>7171</v>
      </c>
    </row>
    <row r="1142" spans="1:7" x14ac:dyDescent="0.3">
      <c r="A1142" s="1">
        <v>44239</v>
      </c>
      <c r="B1142" t="s">
        <v>19</v>
      </c>
      <c r="C1142" t="str">
        <f>VLOOKUP(B1142,[1]Store_Code!$A$2:$B$10,2,FALSE)</f>
        <v>St Andrews</v>
      </c>
      <c r="D1142">
        <f t="shared" si="17"/>
        <v>15</v>
      </c>
      <c r="E1142" t="s">
        <v>8</v>
      </c>
      <c r="F1142" t="s">
        <v>11</v>
      </c>
      <c r="G1142">
        <v>6100</v>
      </c>
    </row>
    <row r="1143" spans="1:7" x14ac:dyDescent="0.3">
      <c r="A1143" s="1">
        <v>44239</v>
      </c>
      <c r="B1143" t="s">
        <v>19</v>
      </c>
      <c r="C1143" t="str">
        <f>VLOOKUP(B1143,[1]Store_Code!$A$2:$B$10,2,FALSE)</f>
        <v>St Andrews</v>
      </c>
      <c r="D1143">
        <f t="shared" si="17"/>
        <v>19</v>
      </c>
      <c r="E1143" t="s">
        <v>10</v>
      </c>
      <c r="F1143" t="s">
        <v>11</v>
      </c>
      <c r="G1143">
        <v>17201</v>
      </c>
    </row>
    <row r="1144" spans="1:7" x14ac:dyDescent="0.3">
      <c r="A1144" s="1">
        <v>44239</v>
      </c>
      <c r="B1144" t="s">
        <v>19</v>
      </c>
      <c r="C1144" t="str">
        <f>VLOOKUP(B1144,[1]Store_Code!$A$2:$B$10,2,FALSE)</f>
        <v>St Andrews</v>
      </c>
      <c r="D1144">
        <f t="shared" si="17"/>
        <v>10</v>
      </c>
      <c r="E1144" t="s">
        <v>13</v>
      </c>
      <c r="F1144" t="s">
        <v>9</v>
      </c>
      <c r="G1144">
        <v>6633</v>
      </c>
    </row>
    <row r="1145" spans="1:7" x14ac:dyDescent="0.3">
      <c r="A1145" s="1">
        <v>44239</v>
      </c>
      <c r="B1145" t="s">
        <v>23</v>
      </c>
      <c r="C1145" t="str">
        <f>VLOOKUP(B1145,[1]Store_Code!$A$2:$B$10,2,FALSE)</f>
        <v>Dundee</v>
      </c>
      <c r="D1145">
        <f t="shared" si="17"/>
        <v>23</v>
      </c>
      <c r="E1145" t="s">
        <v>8</v>
      </c>
      <c r="F1145" t="s">
        <v>11</v>
      </c>
      <c r="G1145">
        <v>12246</v>
      </c>
    </row>
    <row r="1146" spans="1:7" x14ac:dyDescent="0.3">
      <c r="A1146" s="1">
        <v>44239</v>
      </c>
      <c r="B1146" t="s">
        <v>23</v>
      </c>
      <c r="C1146" t="str">
        <f>VLOOKUP(B1146,[1]Store_Code!$A$2:$B$10,2,FALSE)</f>
        <v>Dundee</v>
      </c>
      <c r="D1146">
        <f t="shared" si="17"/>
        <v>30</v>
      </c>
      <c r="E1146" t="s">
        <v>10</v>
      </c>
      <c r="F1146" t="s">
        <v>11</v>
      </c>
      <c r="G1146">
        <v>32909</v>
      </c>
    </row>
    <row r="1147" spans="1:7" x14ac:dyDescent="0.3">
      <c r="A1147" s="1">
        <v>44239</v>
      </c>
      <c r="B1147" t="s">
        <v>23</v>
      </c>
      <c r="C1147" t="str">
        <f>VLOOKUP(B1147,[1]Store_Code!$A$2:$B$10,2,FALSE)</f>
        <v>Dundee</v>
      </c>
      <c r="D1147">
        <f t="shared" si="17"/>
        <v>22</v>
      </c>
      <c r="E1147" t="s">
        <v>13</v>
      </c>
      <c r="F1147" t="s">
        <v>11</v>
      </c>
      <c r="G1147">
        <v>7147</v>
      </c>
    </row>
    <row r="1148" spans="1:7" x14ac:dyDescent="0.3">
      <c r="A1148" s="1">
        <v>44239</v>
      </c>
      <c r="B1148" t="s">
        <v>26</v>
      </c>
      <c r="C1148" t="str">
        <f>VLOOKUP(B1148,[1]Store_Code!$A$2:$B$10,2,FALSE)</f>
        <v>Glasgow</v>
      </c>
      <c r="D1148">
        <f t="shared" si="17"/>
        <v>31</v>
      </c>
      <c r="E1148" t="s">
        <v>8</v>
      </c>
      <c r="F1148" t="s">
        <v>11</v>
      </c>
      <c r="G1148">
        <v>23201</v>
      </c>
    </row>
    <row r="1149" spans="1:7" x14ac:dyDescent="0.3">
      <c r="A1149" s="1">
        <v>44239</v>
      </c>
      <c r="B1149" t="s">
        <v>26</v>
      </c>
      <c r="C1149" t="str">
        <f>VLOOKUP(B1149,[1]Store_Code!$A$2:$B$10,2,FALSE)</f>
        <v>Glasgow</v>
      </c>
      <c r="D1149">
        <f t="shared" si="17"/>
        <v>44</v>
      </c>
      <c r="E1149" t="s">
        <v>10</v>
      </c>
      <c r="F1149" t="s">
        <v>11</v>
      </c>
      <c r="G1149">
        <v>77402</v>
      </c>
    </row>
    <row r="1150" spans="1:7" x14ac:dyDescent="0.3">
      <c r="A1150" s="1">
        <v>44239</v>
      </c>
      <c r="B1150" t="s">
        <v>26</v>
      </c>
      <c r="C1150" t="str">
        <f>VLOOKUP(B1150,[1]Store_Code!$A$2:$B$10,2,FALSE)</f>
        <v>Glasgow</v>
      </c>
      <c r="D1150">
        <f t="shared" si="17"/>
        <v>26</v>
      </c>
      <c r="E1150" t="s">
        <v>13</v>
      </c>
      <c r="F1150" t="s">
        <v>11</v>
      </c>
      <c r="G1150">
        <v>10573</v>
      </c>
    </row>
    <row r="1151" spans="1:7" x14ac:dyDescent="0.3">
      <c r="A1151" s="1">
        <v>44239</v>
      </c>
      <c r="B1151" t="s">
        <v>27</v>
      </c>
      <c r="C1151" t="str">
        <f>VLOOKUP(B1151,[1]Store_Code!$A$2:$B$10,2,FALSE)</f>
        <v>Dumfries</v>
      </c>
      <c r="D1151">
        <f t="shared" si="17"/>
        <v>13</v>
      </c>
      <c r="E1151" t="s">
        <v>8</v>
      </c>
      <c r="F1151" t="s">
        <v>11</v>
      </c>
      <c r="G1151">
        <v>7982</v>
      </c>
    </row>
    <row r="1152" spans="1:7" x14ac:dyDescent="0.3">
      <c r="A1152" s="1">
        <v>44239</v>
      </c>
      <c r="B1152" t="s">
        <v>27</v>
      </c>
      <c r="C1152" t="str">
        <f>VLOOKUP(B1152,[1]Store_Code!$A$2:$B$10,2,FALSE)</f>
        <v>Dumfries</v>
      </c>
      <c r="D1152">
        <f t="shared" si="17"/>
        <v>18</v>
      </c>
      <c r="E1152" t="s">
        <v>10</v>
      </c>
      <c r="F1152" t="s">
        <v>11</v>
      </c>
      <c r="G1152">
        <v>17551</v>
      </c>
    </row>
    <row r="1153" spans="1:7" x14ac:dyDescent="0.3">
      <c r="A1153" s="1">
        <v>44239</v>
      </c>
      <c r="B1153" t="s">
        <v>27</v>
      </c>
      <c r="C1153" t="str">
        <f>VLOOKUP(B1153,[1]Store_Code!$A$2:$B$10,2,FALSE)</f>
        <v>Dumfries</v>
      </c>
      <c r="D1153">
        <f t="shared" si="17"/>
        <v>9</v>
      </c>
      <c r="E1153" t="s">
        <v>13</v>
      </c>
      <c r="F1153" t="s">
        <v>11</v>
      </c>
      <c r="G1153">
        <v>3135</v>
      </c>
    </row>
    <row r="1154" spans="1:7" x14ac:dyDescent="0.3">
      <c r="A1154" s="1">
        <v>44239</v>
      </c>
      <c r="B1154" t="s">
        <v>28</v>
      </c>
      <c r="C1154" t="str">
        <f>VLOOKUP(B1154,[1]Store_Code!$A$2:$B$10,2,FALSE)</f>
        <v>Inverness</v>
      </c>
      <c r="D1154">
        <f t="shared" ref="D1154:D1217" si="18">INDEX($I$4:$K$12,MATCH(C1154,$H$4:$H$12,0),MATCH(E1154,I$3:K$3,0))</f>
        <v>22</v>
      </c>
      <c r="E1154" t="s">
        <v>8</v>
      </c>
      <c r="F1154" t="s">
        <v>11</v>
      </c>
      <c r="G1154">
        <v>10401</v>
      </c>
    </row>
    <row r="1155" spans="1:7" x14ac:dyDescent="0.3">
      <c r="A1155" s="1">
        <v>44239</v>
      </c>
      <c r="B1155" t="s">
        <v>28</v>
      </c>
      <c r="C1155" t="str">
        <f>VLOOKUP(B1155,[1]Store_Code!$A$2:$B$10,2,FALSE)</f>
        <v>Inverness</v>
      </c>
      <c r="D1155">
        <f t="shared" si="18"/>
        <v>20</v>
      </c>
      <c r="E1155" t="s">
        <v>10</v>
      </c>
      <c r="F1155" t="s">
        <v>11</v>
      </c>
      <c r="G1155">
        <v>28597</v>
      </c>
    </row>
    <row r="1156" spans="1:7" x14ac:dyDescent="0.3">
      <c r="A1156" s="1">
        <v>44239</v>
      </c>
      <c r="B1156" t="s">
        <v>28</v>
      </c>
      <c r="C1156" t="str">
        <f>VLOOKUP(B1156,[1]Store_Code!$A$2:$B$10,2,FALSE)</f>
        <v>Inverness</v>
      </c>
      <c r="D1156">
        <f t="shared" si="18"/>
        <v>20</v>
      </c>
      <c r="E1156" t="s">
        <v>13</v>
      </c>
      <c r="F1156" t="s">
        <v>11</v>
      </c>
      <c r="G1156">
        <v>5175</v>
      </c>
    </row>
    <row r="1157" spans="1:7" x14ac:dyDescent="0.3">
      <c r="A1157" s="1">
        <v>44239</v>
      </c>
      <c r="B1157" t="s">
        <v>29</v>
      </c>
      <c r="C1157" t="str">
        <f>VLOOKUP(B1157,[1]Store_Code!$A$2:$B$10,2,FALSE)</f>
        <v>Stirling</v>
      </c>
      <c r="D1157">
        <f t="shared" si="18"/>
        <v>22</v>
      </c>
      <c r="E1157" t="s">
        <v>8</v>
      </c>
      <c r="F1157" t="s">
        <v>11</v>
      </c>
      <c r="G1157">
        <v>9184</v>
      </c>
    </row>
    <row r="1158" spans="1:7" x14ac:dyDescent="0.3">
      <c r="A1158" s="1">
        <v>44239</v>
      </c>
      <c r="B1158" t="s">
        <v>29</v>
      </c>
      <c r="C1158" t="str">
        <f>VLOOKUP(B1158,[1]Store_Code!$A$2:$B$10,2,FALSE)</f>
        <v>Stirling</v>
      </c>
      <c r="D1158">
        <f t="shared" si="18"/>
        <v>21</v>
      </c>
      <c r="E1158" t="s">
        <v>10</v>
      </c>
      <c r="F1158" t="s">
        <v>11</v>
      </c>
      <c r="G1158">
        <v>23037</v>
      </c>
    </row>
    <row r="1159" spans="1:7" x14ac:dyDescent="0.3">
      <c r="A1159" s="1">
        <v>44239</v>
      </c>
      <c r="B1159" t="s">
        <v>29</v>
      </c>
      <c r="C1159" t="str">
        <f>VLOOKUP(B1159,[1]Store_Code!$A$2:$B$10,2,FALSE)</f>
        <v>Stirling</v>
      </c>
      <c r="D1159">
        <f t="shared" si="18"/>
        <v>15.7</v>
      </c>
      <c r="E1159" t="s">
        <v>13</v>
      </c>
      <c r="F1159" t="s">
        <v>9</v>
      </c>
      <c r="G1159">
        <v>6267</v>
      </c>
    </row>
    <row r="1160" spans="1:7" x14ac:dyDescent="0.3">
      <c r="A1160" s="1">
        <v>44239</v>
      </c>
      <c r="B1160" t="s">
        <v>30</v>
      </c>
      <c r="C1160" t="str">
        <f>VLOOKUP(B1160,[1]Store_Code!$A$2:$B$10,2,FALSE)</f>
        <v>Edinburgh</v>
      </c>
      <c r="D1160">
        <f t="shared" si="18"/>
        <v>29</v>
      </c>
      <c r="E1160" t="s">
        <v>8</v>
      </c>
      <c r="F1160" t="s">
        <v>11</v>
      </c>
      <c r="G1160">
        <v>15307</v>
      </c>
    </row>
    <row r="1161" spans="1:7" x14ac:dyDescent="0.3">
      <c r="A1161" s="1">
        <v>44239</v>
      </c>
      <c r="B1161" t="s">
        <v>30</v>
      </c>
      <c r="C1161" t="str">
        <f>VLOOKUP(B1161,[1]Store_Code!$A$2:$B$10,2,FALSE)</f>
        <v>Edinburgh</v>
      </c>
      <c r="D1161">
        <f t="shared" si="18"/>
        <v>39</v>
      </c>
      <c r="E1161" t="s">
        <v>10</v>
      </c>
      <c r="F1161" t="s">
        <v>11</v>
      </c>
      <c r="G1161">
        <v>49363</v>
      </c>
    </row>
    <row r="1162" spans="1:7" x14ac:dyDescent="0.3">
      <c r="A1162" s="1">
        <v>44239</v>
      </c>
      <c r="B1162" t="s">
        <v>30</v>
      </c>
      <c r="C1162" t="str">
        <f>VLOOKUP(B1162,[1]Store_Code!$A$2:$B$10,2,FALSE)</f>
        <v>Edinburgh</v>
      </c>
      <c r="D1162">
        <f t="shared" si="18"/>
        <v>24</v>
      </c>
      <c r="E1162" t="s">
        <v>13</v>
      </c>
      <c r="F1162" t="s">
        <v>11</v>
      </c>
      <c r="G1162">
        <v>7780</v>
      </c>
    </row>
    <row r="1163" spans="1:7" x14ac:dyDescent="0.3">
      <c r="A1163" s="1">
        <v>44240</v>
      </c>
      <c r="B1163" t="s">
        <v>7</v>
      </c>
      <c r="C1163" t="str">
        <f>VLOOKUP(B1163,[1]Store_Code!$A$2:$B$10,2,FALSE)</f>
        <v>Perth</v>
      </c>
      <c r="D1163">
        <f t="shared" si="18"/>
        <v>18</v>
      </c>
      <c r="E1163" t="s">
        <v>8</v>
      </c>
      <c r="F1163" t="s">
        <v>11</v>
      </c>
      <c r="G1163">
        <v>6704</v>
      </c>
    </row>
    <row r="1164" spans="1:7" x14ac:dyDescent="0.3">
      <c r="A1164" s="1">
        <v>44240</v>
      </c>
      <c r="B1164" t="s">
        <v>7</v>
      </c>
      <c r="C1164" t="str">
        <f>VLOOKUP(B1164,[1]Store_Code!$A$2:$B$10,2,FALSE)</f>
        <v>Perth</v>
      </c>
      <c r="D1164">
        <f t="shared" si="18"/>
        <v>19</v>
      </c>
      <c r="E1164" t="s">
        <v>10</v>
      </c>
      <c r="F1164" t="s">
        <v>11</v>
      </c>
      <c r="G1164">
        <v>22410</v>
      </c>
    </row>
    <row r="1165" spans="1:7" x14ac:dyDescent="0.3">
      <c r="A1165" s="1">
        <v>44240</v>
      </c>
      <c r="B1165" t="s">
        <v>7</v>
      </c>
      <c r="C1165" t="str">
        <f>VLOOKUP(B1165,[1]Store_Code!$A$2:$B$10,2,FALSE)</f>
        <v>Perth</v>
      </c>
      <c r="D1165">
        <f t="shared" si="18"/>
        <v>13</v>
      </c>
      <c r="E1165" t="s">
        <v>13</v>
      </c>
      <c r="F1165" t="s">
        <v>11</v>
      </c>
      <c r="G1165">
        <v>6466</v>
      </c>
    </row>
    <row r="1166" spans="1:7" x14ac:dyDescent="0.3">
      <c r="A1166" s="1">
        <v>44240</v>
      </c>
      <c r="B1166" t="s">
        <v>15</v>
      </c>
      <c r="C1166" t="str">
        <f>VLOOKUP(B1166,[1]Store_Code!$A$2:$B$10,2,FALSE)</f>
        <v>Aberdeen</v>
      </c>
      <c r="D1166">
        <f t="shared" si="18"/>
        <v>24</v>
      </c>
      <c r="E1166" t="s">
        <v>8</v>
      </c>
      <c r="F1166" t="s">
        <v>11</v>
      </c>
      <c r="G1166">
        <v>10903</v>
      </c>
    </row>
    <row r="1167" spans="1:7" x14ac:dyDescent="0.3">
      <c r="A1167" s="1">
        <v>44240</v>
      </c>
      <c r="B1167" t="s">
        <v>15</v>
      </c>
      <c r="C1167" t="str">
        <f>VLOOKUP(B1167,[1]Store_Code!$A$2:$B$10,2,FALSE)</f>
        <v>Aberdeen</v>
      </c>
      <c r="D1167">
        <f t="shared" si="18"/>
        <v>28</v>
      </c>
      <c r="E1167" t="s">
        <v>10</v>
      </c>
      <c r="F1167" t="s">
        <v>11</v>
      </c>
      <c r="G1167">
        <v>35276</v>
      </c>
    </row>
    <row r="1168" spans="1:7" x14ac:dyDescent="0.3">
      <c r="A1168" s="1">
        <v>44240</v>
      </c>
      <c r="B1168" t="s">
        <v>15</v>
      </c>
      <c r="C1168" t="str">
        <f>VLOOKUP(B1168,[1]Store_Code!$A$2:$B$10,2,FALSE)</f>
        <v>Aberdeen</v>
      </c>
      <c r="D1168">
        <f t="shared" si="18"/>
        <v>16</v>
      </c>
      <c r="E1168" t="s">
        <v>13</v>
      </c>
      <c r="F1168" t="s">
        <v>11</v>
      </c>
      <c r="G1168">
        <v>7664</v>
      </c>
    </row>
    <row r="1169" spans="1:7" x14ac:dyDescent="0.3">
      <c r="A1169" s="1">
        <v>44240</v>
      </c>
      <c r="B1169" t="s">
        <v>19</v>
      </c>
      <c r="C1169" t="str">
        <f>VLOOKUP(B1169,[1]Store_Code!$A$2:$B$10,2,FALSE)</f>
        <v>St Andrews</v>
      </c>
      <c r="D1169">
        <f t="shared" si="18"/>
        <v>15</v>
      </c>
      <c r="E1169" t="s">
        <v>8</v>
      </c>
      <c r="F1169" t="s">
        <v>11</v>
      </c>
      <c r="G1169">
        <v>6081</v>
      </c>
    </row>
    <row r="1170" spans="1:7" x14ac:dyDescent="0.3">
      <c r="A1170" s="1">
        <v>44240</v>
      </c>
      <c r="B1170" t="s">
        <v>19</v>
      </c>
      <c r="C1170" t="str">
        <f>VLOOKUP(B1170,[1]Store_Code!$A$2:$B$10,2,FALSE)</f>
        <v>St Andrews</v>
      </c>
      <c r="D1170">
        <f t="shared" si="18"/>
        <v>19</v>
      </c>
      <c r="E1170" t="s">
        <v>10</v>
      </c>
      <c r="F1170" t="s">
        <v>11</v>
      </c>
      <c r="G1170">
        <v>17779</v>
      </c>
    </row>
    <row r="1171" spans="1:7" x14ac:dyDescent="0.3">
      <c r="A1171" s="1">
        <v>44240</v>
      </c>
      <c r="B1171" t="s">
        <v>19</v>
      </c>
      <c r="C1171" t="str">
        <f>VLOOKUP(B1171,[1]Store_Code!$A$2:$B$10,2,FALSE)</f>
        <v>St Andrews</v>
      </c>
      <c r="D1171">
        <f t="shared" si="18"/>
        <v>10</v>
      </c>
      <c r="E1171" t="s">
        <v>13</v>
      </c>
      <c r="F1171" t="s">
        <v>9</v>
      </c>
      <c r="G1171">
        <v>6974</v>
      </c>
    </row>
    <row r="1172" spans="1:7" x14ac:dyDescent="0.3">
      <c r="A1172" s="1">
        <v>44240</v>
      </c>
      <c r="B1172" t="s">
        <v>23</v>
      </c>
      <c r="C1172" t="str">
        <f>VLOOKUP(B1172,[1]Store_Code!$A$2:$B$10,2,FALSE)</f>
        <v>Dundee</v>
      </c>
      <c r="D1172">
        <f t="shared" si="18"/>
        <v>23</v>
      </c>
      <c r="E1172" t="s">
        <v>8</v>
      </c>
      <c r="F1172" t="s">
        <v>11</v>
      </c>
      <c r="G1172">
        <v>12211</v>
      </c>
    </row>
    <row r="1173" spans="1:7" x14ac:dyDescent="0.3">
      <c r="A1173" s="1">
        <v>44240</v>
      </c>
      <c r="B1173" t="s">
        <v>23</v>
      </c>
      <c r="C1173" t="str">
        <f>VLOOKUP(B1173,[1]Store_Code!$A$2:$B$10,2,FALSE)</f>
        <v>Dundee</v>
      </c>
      <c r="D1173">
        <f t="shared" si="18"/>
        <v>30</v>
      </c>
      <c r="E1173" t="s">
        <v>10</v>
      </c>
      <c r="F1173" t="s">
        <v>11</v>
      </c>
      <c r="G1173">
        <v>34015</v>
      </c>
    </row>
    <row r="1174" spans="1:7" x14ac:dyDescent="0.3">
      <c r="A1174" s="1">
        <v>44240</v>
      </c>
      <c r="B1174" t="s">
        <v>23</v>
      </c>
      <c r="C1174" t="str">
        <f>VLOOKUP(B1174,[1]Store_Code!$A$2:$B$10,2,FALSE)</f>
        <v>Dundee</v>
      </c>
      <c r="D1174">
        <f t="shared" si="18"/>
        <v>22</v>
      </c>
      <c r="E1174" t="s">
        <v>13</v>
      </c>
      <c r="F1174" t="s">
        <v>11</v>
      </c>
      <c r="G1174">
        <v>7636</v>
      </c>
    </row>
    <row r="1175" spans="1:7" x14ac:dyDescent="0.3">
      <c r="A1175" s="1">
        <v>44240</v>
      </c>
      <c r="B1175" t="s">
        <v>26</v>
      </c>
      <c r="C1175" t="str">
        <f>VLOOKUP(B1175,[1]Store_Code!$A$2:$B$10,2,FALSE)</f>
        <v>Glasgow</v>
      </c>
      <c r="D1175">
        <f t="shared" si="18"/>
        <v>31</v>
      </c>
      <c r="E1175" t="s">
        <v>8</v>
      </c>
      <c r="F1175" t="s">
        <v>11</v>
      </c>
      <c r="G1175">
        <v>23134</v>
      </c>
    </row>
    <row r="1176" spans="1:7" x14ac:dyDescent="0.3">
      <c r="A1176" s="1">
        <v>44240</v>
      </c>
      <c r="B1176" t="s">
        <v>26</v>
      </c>
      <c r="C1176" t="str">
        <f>VLOOKUP(B1176,[1]Store_Code!$A$2:$B$10,2,FALSE)</f>
        <v>Glasgow</v>
      </c>
      <c r="D1176">
        <f t="shared" si="18"/>
        <v>44</v>
      </c>
      <c r="E1176" t="s">
        <v>10</v>
      </c>
      <c r="F1176" t="s">
        <v>11</v>
      </c>
      <c r="G1176">
        <v>80004</v>
      </c>
    </row>
    <row r="1177" spans="1:7" x14ac:dyDescent="0.3">
      <c r="A1177" s="1">
        <v>44240</v>
      </c>
      <c r="B1177" t="s">
        <v>26</v>
      </c>
      <c r="C1177" t="str">
        <f>VLOOKUP(B1177,[1]Store_Code!$A$2:$B$10,2,FALSE)</f>
        <v>Glasgow</v>
      </c>
      <c r="D1177">
        <f t="shared" si="18"/>
        <v>26</v>
      </c>
      <c r="E1177" t="s">
        <v>13</v>
      </c>
      <c r="F1177" t="s">
        <v>11</v>
      </c>
      <c r="G1177">
        <v>11298</v>
      </c>
    </row>
    <row r="1178" spans="1:7" x14ac:dyDescent="0.3">
      <c r="A1178" s="1">
        <v>44240</v>
      </c>
      <c r="B1178" t="s">
        <v>27</v>
      </c>
      <c r="C1178" t="str">
        <f>VLOOKUP(B1178,[1]Store_Code!$A$2:$B$10,2,FALSE)</f>
        <v>Dumfries</v>
      </c>
      <c r="D1178">
        <f t="shared" si="18"/>
        <v>13</v>
      </c>
      <c r="E1178" t="s">
        <v>8</v>
      </c>
      <c r="F1178" t="s">
        <v>11</v>
      </c>
      <c r="G1178">
        <v>7960</v>
      </c>
    </row>
    <row r="1179" spans="1:7" x14ac:dyDescent="0.3">
      <c r="A1179" s="1">
        <v>44240</v>
      </c>
      <c r="B1179" t="s">
        <v>27</v>
      </c>
      <c r="C1179" t="str">
        <f>VLOOKUP(B1179,[1]Store_Code!$A$2:$B$10,2,FALSE)</f>
        <v>Dumfries</v>
      </c>
      <c r="D1179">
        <f t="shared" si="18"/>
        <v>18</v>
      </c>
      <c r="E1179" t="s">
        <v>10</v>
      </c>
      <c r="F1179" t="s">
        <v>11</v>
      </c>
      <c r="G1179">
        <v>18142</v>
      </c>
    </row>
    <row r="1180" spans="1:7" x14ac:dyDescent="0.3">
      <c r="A1180" s="1">
        <v>44240</v>
      </c>
      <c r="B1180" t="s">
        <v>27</v>
      </c>
      <c r="C1180" t="str">
        <f>VLOOKUP(B1180,[1]Store_Code!$A$2:$B$10,2,FALSE)</f>
        <v>Dumfries</v>
      </c>
      <c r="D1180">
        <f t="shared" si="18"/>
        <v>9</v>
      </c>
      <c r="E1180" t="s">
        <v>13</v>
      </c>
      <c r="F1180" t="s">
        <v>11</v>
      </c>
      <c r="G1180">
        <v>3350</v>
      </c>
    </row>
    <row r="1181" spans="1:7" x14ac:dyDescent="0.3">
      <c r="A1181" s="1">
        <v>44240</v>
      </c>
      <c r="B1181" t="s">
        <v>28</v>
      </c>
      <c r="C1181" t="str">
        <f>VLOOKUP(B1181,[1]Store_Code!$A$2:$B$10,2,FALSE)</f>
        <v>Inverness</v>
      </c>
      <c r="D1181">
        <f t="shared" si="18"/>
        <v>22</v>
      </c>
      <c r="E1181" t="s">
        <v>8</v>
      </c>
      <c r="F1181" t="s">
        <v>11</v>
      </c>
      <c r="G1181">
        <v>10369</v>
      </c>
    </row>
    <row r="1182" spans="1:7" x14ac:dyDescent="0.3">
      <c r="A1182" s="1">
        <v>44240</v>
      </c>
      <c r="B1182" t="s">
        <v>28</v>
      </c>
      <c r="C1182" t="str">
        <f>VLOOKUP(B1182,[1]Store_Code!$A$2:$B$10,2,FALSE)</f>
        <v>Inverness</v>
      </c>
      <c r="D1182">
        <f t="shared" si="18"/>
        <v>20</v>
      </c>
      <c r="E1182" t="s">
        <v>10</v>
      </c>
      <c r="F1182" t="s">
        <v>11</v>
      </c>
      <c r="G1182">
        <v>29559</v>
      </c>
    </row>
    <row r="1183" spans="1:7" x14ac:dyDescent="0.3">
      <c r="A1183" s="1">
        <v>44240</v>
      </c>
      <c r="B1183" t="s">
        <v>28</v>
      </c>
      <c r="C1183" t="str">
        <f>VLOOKUP(B1183,[1]Store_Code!$A$2:$B$10,2,FALSE)</f>
        <v>Inverness</v>
      </c>
      <c r="D1183">
        <f t="shared" si="18"/>
        <v>20</v>
      </c>
      <c r="E1183" t="s">
        <v>13</v>
      </c>
      <c r="F1183" t="s">
        <v>11</v>
      </c>
      <c r="G1183">
        <v>5530</v>
      </c>
    </row>
    <row r="1184" spans="1:7" x14ac:dyDescent="0.3">
      <c r="A1184" s="1">
        <v>44240</v>
      </c>
      <c r="B1184" t="s">
        <v>29</v>
      </c>
      <c r="C1184" t="str">
        <f>VLOOKUP(B1184,[1]Store_Code!$A$2:$B$10,2,FALSE)</f>
        <v>Stirling</v>
      </c>
      <c r="D1184">
        <f t="shared" si="18"/>
        <v>22</v>
      </c>
      <c r="E1184" t="s">
        <v>8</v>
      </c>
      <c r="F1184" t="s">
        <v>11</v>
      </c>
      <c r="G1184">
        <v>9157</v>
      </c>
    </row>
    <row r="1185" spans="1:7" x14ac:dyDescent="0.3">
      <c r="A1185" s="1">
        <v>44240</v>
      </c>
      <c r="B1185" t="s">
        <v>29</v>
      </c>
      <c r="C1185" t="str">
        <f>VLOOKUP(B1185,[1]Store_Code!$A$2:$B$10,2,FALSE)</f>
        <v>Stirling</v>
      </c>
      <c r="D1185">
        <f t="shared" si="18"/>
        <v>21</v>
      </c>
      <c r="E1185" t="s">
        <v>10</v>
      </c>
      <c r="F1185" t="s">
        <v>11</v>
      </c>
      <c r="G1185">
        <v>23811</v>
      </c>
    </row>
    <row r="1186" spans="1:7" x14ac:dyDescent="0.3">
      <c r="A1186" s="1">
        <v>44240</v>
      </c>
      <c r="B1186" t="s">
        <v>29</v>
      </c>
      <c r="C1186" t="str">
        <f>VLOOKUP(B1186,[1]Store_Code!$A$2:$B$10,2,FALSE)</f>
        <v>Stirling</v>
      </c>
      <c r="D1186">
        <f t="shared" si="18"/>
        <v>15.7</v>
      </c>
      <c r="E1186" t="s">
        <v>13</v>
      </c>
      <c r="F1186" t="s">
        <v>9</v>
      </c>
      <c r="G1186">
        <v>6623</v>
      </c>
    </row>
    <row r="1187" spans="1:7" x14ac:dyDescent="0.3">
      <c r="A1187" s="1">
        <v>44240</v>
      </c>
      <c r="B1187" t="s">
        <v>30</v>
      </c>
      <c r="C1187" t="str">
        <f>VLOOKUP(B1187,[1]Store_Code!$A$2:$B$10,2,FALSE)</f>
        <v>Edinburgh</v>
      </c>
      <c r="D1187">
        <f t="shared" si="18"/>
        <v>29</v>
      </c>
      <c r="E1187" t="s">
        <v>8</v>
      </c>
      <c r="F1187" t="s">
        <v>11</v>
      </c>
      <c r="G1187">
        <v>15262</v>
      </c>
    </row>
    <row r="1188" spans="1:7" x14ac:dyDescent="0.3">
      <c r="A1188" s="1">
        <v>44240</v>
      </c>
      <c r="B1188" t="s">
        <v>30</v>
      </c>
      <c r="C1188" t="str">
        <f>VLOOKUP(B1188,[1]Store_Code!$A$2:$B$10,2,FALSE)</f>
        <v>Edinburgh</v>
      </c>
      <c r="D1188">
        <f t="shared" si="18"/>
        <v>39</v>
      </c>
      <c r="E1188" t="s">
        <v>10</v>
      </c>
      <c r="F1188" t="s">
        <v>11</v>
      </c>
      <c r="G1188">
        <v>51023</v>
      </c>
    </row>
    <row r="1189" spans="1:7" x14ac:dyDescent="0.3">
      <c r="A1189" s="1">
        <v>44240</v>
      </c>
      <c r="B1189" t="s">
        <v>30</v>
      </c>
      <c r="C1189" t="str">
        <f>VLOOKUP(B1189,[1]Store_Code!$A$2:$B$10,2,FALSE)</f>
        <v>Edinburgh</v>
      </c>
      <c r="D1189">
        <f t="shared" si="18"/>
        <v>24</v>
      </c>
      <c r="E1189" t="s">
        <v>13</v>
      </c>
      <c r="F1189" t="s">
        <v>11</v>
      </c>
      <c r="G1189">
        <v>8314</v>
      </c>
    </row>
    <row r="1190" spans="1:7" x14ac:dyDescent="0.3">
      <c r="A1190" s="1">
        <v>44241</v>
      </c>
      <c r="B1190" t="s">
        <v>7</v>
      </c>
      <c r="C1190" t="str">
        <f>VLOOKUP(B1190,[1]Store_Code!$A$2:$B$10,2,FALSE)</f>
        <v>Perth</v>
      </c>
      <c r="D1190">
        <f t="shared" si="18"/>
        <v>18</v>
      </c>
      <c r="E1190" t="s">
        <v>8</v>
      </c>
      <c r="F1190" t="s">
        <v>11</v>
      </c>
      <c r="G1190">
        <v>6566</v>
      </c>
    </row>
    <row r="1191" spans="1:7" x14ac:dyDescent="0.3">
      <c r="A1191" s="1">
        <v>44241</v>
      </c>
      <c r="B1191" t="s">
        <v>7</v>
      </c>
      <c r="C1191" t="str">
        <f>VLOOKUP(B1191,[1]Store_Code!$A$2:$B$10,2,FALSE)</f>
        <v>Perth</v>
      </c>
      <c r="D1191">
        <f t="shared" si="18"/>
        <v>19</v>
      </c>
      <c r="E1191" t="s">
        <v>10</v>
      </c>
      <c r="F1191" t="s">
        <v>11</v>
      </c>
      <c r="G1191">
        <v>24350</v>
      </c>
    </row>
    <row r="1192" spans="1:7" x14ac:dyDescent="0.3">
      <c r="A1192" s="1">
        <v>44241</v>
      </c>
      <c r="B1192" t="s">
        <v>7</v>
      </c>
      <c r="C1192" t="str">
        <f>VLOOKUP(B1192,[1]Store_Code!$A$2:$B$10,2,FALSE)</f>
        <v>Perth</v>
      </c>
      <c r="D1192">
        <f t="shared" si="18"/>
        <v>13</v>
      </c>
      <c r="E1192" t="s">
        <v>13</v>
      </c>
      <c r="F1192" t="s">
        <v>11</v>
      </c>
      <c r="G1192">
        <v>6774</v>
      </c>
    </row>
    <row r="1193" spans="1:7" x14ac:dyDescent="0.3">
      <c r="A1193" s="1">
        <v>44241</v>
      </c>
      <c r="B1193" t="s">
        <v>15</v>
      </c>
      <c r="C1193" t="str">
        <f>VLOOKUP(B1193,[1]Store_Code!$A$2:$B$10,2,FALSE)</f>
        <v>Aberdeen</v>
      </c>
      <c r="D1193">
        <f t="shared" si="18"/>
        <v>24</v>
      </c>
      <c r="E1193" t="s">
        <v>8</v>
      </c>
      <c r="F1193" t="s">
        <v>11</v>
      </c>
      <c r="G1193">
        <v>10680</v>
      </c>
    </row>
    <row r="1194" spans="1:7" x14ac:dyDescent="0.3">
      <c r="A1194" s="1">
        <v>44241</v>
      </c>
      <c r="B1194" t="s">
        <v>15</v>
      </c>
      <c r="C1194" t="str">
        <f>VLOOKUP(B1194,[1]Store_Code!$A$2:$B$10,2,FALSE)</f>
        <v>Aberdeen</v>
      </c>
      <c r="D1194">
        <f t="shared" si="18"/>
        <v>28</v>
      </c>
      <c r="E1194" t="s">
        <v>10</v>
      </c>
      <c r="F1194" t="s">
        <v>11</v>
      </c>
      <c r="G1194">
        <v>38328</v>
      </c>
    </row>
    <row r="1195" spans="1:7" x14ac:dyDescent="0.3">
      <c r="A1195" s="1">
        <v>44241</v>
      </c>
      <c r="B1195" t="s">
        <v>15</v>
      </c>
      <c r="C1195" t="str">
        <f>VLOOKUP(B1195,[1]Store_Code!$A$2:$B$10,2,FALSE)</f>
        <v>Aberdeen</v>
      </c>
      <c r="D1195">
        <f t="shared" si="18"/>
        <v>16</v>
      </c>
      <c r="E1195" t="s">
        <v>13</v>
      </c>
      <c r="F1195" t="s">
        <v>11</v>
      </c>
      <c r="G1195">
        <v>8028</v>
      </c>
    </row>
    <row r="1196" spans="1:7" x14ac:dyDescent="0.3">
      <c r="A1196" s="1">
        <v>44241</v>
      </c>
      <c r="B1196" t="s">
        <v>19</v>
      </c>
      <c r="C1196" t="str">
        <f>VLOOKUP(B1196,[1]Store_Code!$A$2:$B$10,2,FALSE)</f>
        <v>St Andrews</v>
      </c>
      <c r="D1196">
        <f t="shared" si="18"/>
        <v>15</v>
      </c>
      <c r="E1196" t="s">
        <v>8</v>
      </c>
      <c r="F1196" t="s">
        <v>11</v>
      </c>
      <c r="G1196">
        <v>5944</v>
      </c>
    </row>
    <row r="1197" spans="1:7" x14ac:dyDescent="0.3">
      <c r="A1197" s="1">
        <v>44241</v>
      </c>
      <c r="B1197" t="s">
        <v>19</v>
      </c>
      <c r="C1197" t="str">
        <f>VLOOKUP(B1197,[1]Store_Code!$A$2:$B$10,2,FALSE)</f>
        <v>St Andrews</v>
      </c>
      <c r="D1197">
        <f t="shared" si="18"/>
        <v>19</v>
      </c>
      <c r="E1197" t="s">
        <v>10</v>
      </c>
      <c r="F1197" t="s">
        <v>11</v>
      </c>
      <c r="G1197">
        <v>19317</v>
      </c>
    </row>
    <row r="1198" spans="1:7" x14ac:dyDescent="0.3">
      <c r="A1198" s="1">
        <v>44241</v>
      </c>
      <c r="B1198" t="s">
        <v>19</v>
      </c>
      <c r="C1198" t="str">
        <f>VLOOKUP(B1198,[1]Store_Code!$A$2:$B$10,2,FALSE)</f>
        <v>St Andrews</v>
      </c>
      <c r="D1198">
        <f t="shared" si="18"/>
        <v>10</v>
      </c>
      <c r="E1198" t="s">
        <v>13</v>
      </c>
      <c r="F1198" t="s">
        <v>9</v>
      </c>
      <c r="G1198">
        <v>7227</v>
      </c>
    </row>
    <row r="1199" spans="1:7" x14ac:dyDescent="0.3">
      <c r="A1199" s="1">
        <v>44241</v>
      </c>
      <c r="B1199" t="s">
        <v>23</v>
      </c>
      <c r="C1199" t="str">
        <f>VLOOKUP(B1199,[1]Store_Code!$A$2:$B$10,2,FALSE)</f>
        <v>Dundee</v>
      </c>
      <c r="D1199">
        <f t="shared" si="18"/>
        <v>23</v>
      </c>
      <c r="E1199" t="s">
        <v>8</v>
      </c>
      <c r="F1199" t="s">
        <v>11</v>
      </c>
      <c r="G1199">
        <v>11960</v>
      </c>
    </row>
    <row r="1200" spans="1:7" x14ac:dyDescent="0.3">
      <c r="A1200" s="1">
        <v>44241</v>
      </c>
      <c r="B1200" t="s">
        <v>23</v>
      </c>
      <c r="C1200" t="str">
        <f>VLOOKUP(B1200,[1]Store_Code!$A$2:$B$10,2,FALSE)</f>
        <v>Dundee</v>
      </c>
      <c r="D1200">
        <f t="shared" si="18"/>
        <v>30</v>
      </c>
      <c r="E1200" t="s">
        <v>10</v>
      </c>
      <c r="F1200" t="s">
        <v>11</v>
      </c>
      <c r="G1200">
        <v>36959</v>
      </c>
    </row>
    <row r="1201" spans="1:7" x14ac:dyDescent="0.3">
      <c r="A1201" s="1">
        <v>44241</v>
      </c>
      <c r="B1201" t="s">
        <v>23</v>
      </c>
      <c r="C1201" t="str">
        <f>VLOOKUP(B1201,[1]Store_Code!$A$2:$B$10,2,FALSE)</f>
        <v>Dundee</v>
      </c>
      <c r="D1201">
        <f t="shared" si="18"/>
        <v>22</v>
      </c>
      <c r="E1201" t="s">
        <v>13</v>
      </c>
      <c r="F1201" t="s">
        <v>11</v>
      </c>
      <c r="G1201">
        <v>8000</v>
      </c>
    </row>
    <row r="1202" spans="1:7" x14ac:dyDescent="0.3">
      <c r="A1202" s="1">
        <v>44241</v>
      </c>
      <c r="B1202" t="s">
        <v>26</v>
      </c>
      <c r="C1202" t="str">
        <f>VLOOKUP(B1202,[1]Store_Code!$A$2:$B$10,2,FALSE)</f>
        <v>Glasgow</v>
      </c>
      <c r="D1202">
        <f t="shared" si="18"/>
        <v>31</v>
      </c>
      <c r="E1202" t="s">
        <v>8</v>
      </c>
      <c r="F1202" t="s">
        <v>11</v>
      </c>
      <c r="G1202">
        <v>22661</v>
      </c>
    </row>
    <row r="1203" spans="1:7" x14ac:dyDescent="0.3">
      <c r="A1203" s="1">
        <v>44241</v>
      </c>
      <c r="B1203" t="s">
        <v>26</v>
      </c>
      <c r="C1203" t="str">
        <f>VLOOKUP(B1203,[1]Store_Code!$A$2:$B$10,2,FALSE)</f>
        <v>Glasgow</v>
      </c>
      <c r="D1203">
        <f t="shared" si="18"/>
        <v>44</v>
      </c>
      <c r="E1203" t="s">
        <v>10</v>
      </c>
      <c r="F1203" t="s">
        <v>11</v>
      </c>
      <c r="G1203">
        <v>86928</v>
      </c>
    </row>
    <row r="1204" spans="1:7" x14ac:dyDescent="0.3">
      <c r="A1204" s="1">
        <v>44241</v>
      </c>
      <c r="B1204" t="s">
        <v>26</v>
      </c>
      <c r="C1204" t="str">
        <f>VLOOKUP(B1204,[1]Store_Code!$A$2:$B$10,2,FALSE)</f>
        <v>Glasgow</v>
      </c>
      <c r="D1204">
        <f t="shared" si="18"/>
        <v>26</v>
      </c>
      <c r="E1204" t="s">
        <v>13</v>
      </c>
      <c r="F1204" t="s">
        <v>11</v>
      </c>
      <c r="G1204">
        <v>11836</v>
      </c>
    </row>
    <row r="1205" spans="1:7" x14ac:dyDescent="0.3">
      <c r="A1205" s="1">
        <v>44241</v>
      </c>
      <c r="B1205" t="s">
        <v>27</v>
      </c>
      <c r="C1205" t="str">
        <f>VLOOKUP(B1205,[1]Store_Code!$A$2:$B$10,2,FALSE)</f>
        <v>Dumfries</v>
      </c>
      <c r="D1205">
        <f t="shared" si="18"/>
        <v>13</v>
      </c>
      <c r="E1205" t="s">
        <v>8</v>
      </c>
      <c r="F1205" t="s">
        <v>11</v>
      </c>
      <c r="G1205">
        <v>7796</v>
      </c>
    </row>
    <row r="1206" spans="1:7" x14ac:dyDescent="0.3">
      <c r="A1206" s="1">
        <v>44241</v>
      </c>
      <c r="B1206" t="s">
        <v>27</v>
      </c>
      <c r="C1206" t="str">
        <f>VLOOKUP(B1206,[1]Store_Code!$A$2:$B$10,2,FALSE)</f>
        <v>Dumfries</v>
      </c>
      <c r="D1206">
        <f t="shared" si="18"/>
        <v>18</v>
      </c>
      <c r="E1206" t="s">
        <v>10</v>
      </c>
      <c r="F1206" t="s">
        <v>11</v>
      </c>
      <c r="G1206">
        <v>19711</v>
      </c>
    </row>
    <row r="1207" spans="1:7" x14ac:dyDescent="0.3">
      <c r="A1207" s="1">
        <v>44241</v>
      </c>
      <c r="B1207" t="s">
        <v>27</v>
      </c>
      <c r="C1207" t="str">
        <f>VLOOKUP(B1207,[1]Store_Code!$A$2:$B$10,2,FALSE)</f>
        <v>Dumfries</v>
      </c>
      <c r="D1207">
        <f t="shared" si="18"/>
        <v>9</v>
      </c>
      <c r="E1207" t="s">
        <v>13</v>
      </c>
      <c r="F1207" t="s">
        <v>11</v>
      </c>
      <c r="G1207">
        <v>3509</v>
      </c>
    </row>
    <row r="1208" spans="1:7" x14ac:dyDescent="0.3">
      <c r="A1208" s="1">
        <v>44241</v>
      </c>
      <c r="B1208" t="s">
        <v>28</v>
      </c>
      <c r="C1208" t="str">
        <f>VLOOKUP(B1208,[1]Store_Code!$A$2:$B$10,2,FALSE)</f>
        <v>Inverness</v>
      </c>
      <c r="D1208">
        <f t="shared" si="18"/>
        <v>22</v>
      </c>
      <c r="E1208" t="s">
        <v>8</v>
      </c>
      <c r="F1208" t="s">
        <v>11</v>
      </c>
      <c r="G1208">
        <v>10141</v>
      </c>
    </row>
    <row r="1209" spans="1:7" x14ac:dyDescent="0.3">
      <c r="A1209" s="1">
        <v>44241</v>
      </c>
      <c r="B1209" t="s">
        <v>28</v>
      </c>
      <c r="C1209" t="str">
        <f>VLOOKUP(B1209,[1]Store_Code!$A$2:$B$10,2,FALSE)</f>
        <v>Inverness</v>
      </c>
      <c r="D1209">
        <f t="shared" si="18"/>
        <v>20</v>
      </c>
      <c r="E1209" t="s">
        <v>10</v>
      </c>
      <c r="F1209" t="s">
        <v>11</v>
      </c>
      <c r="G1209">
        <v>32117</v>
      </c>
    </row>
    <row r="1210" spans="1:7" x14ac:dyDescent="0.3">
      <c r="A1210" s="1">
        <v>44241</v>
      </c>
      <c r="B1210" t="s">
        <v>28</v>
      </c>
      <c r="C1210" t="str">
        <f>VLOOKUP(B1210,[1]Store_Code!$A$2:$B$10,2,FALSE)</f>
        <v>Inverness</v>
      </c>
      <c r="D1210">
        <f t="shared" si="18"/>
        <v>20</v>
      </c>
      <c r="E1210" t="s">
        <v>13</v>
      </c>
      <c r="F1210" t="s">
        <v>11</v>
      </c>
      <c r="G1210">
        <v>5793</v>
      </c>
    </row>
    <row r="1211" spans="1:7" x14ac:dyDescent="0.3">
      <c r="A1211" s="1">
        <v>44241</v>
      </c>
      <c r="B1211" t="s">
        <v>29</v>
      </c>
      <c r="C1211" t="str">
        <f>VLOOKUP(B1211,[1]Store_Code!$A$2:$B$10,2,FALSE)</f>
        <v>Stirling</v>
      </c>
      <c r="D1211">
        <f t="shared" si="18"/>
        <v>22</v>
      </c>
      <c r="E1211" t="s">
        <v>8</v>
      </c>
      <c r="F1211" t="s">
        <v>11</v>
      </c>
      <c r="G1211">
        <v>8970</v>
      </c>
    </row>
    <row r="1212" spans="1:7" x14ac:dyDescent="0.3">
      <c r="A1212" s="1">
        <v>44241</v>
      </c>
      <c r="B1212" t="s">
        <v>29</v>
      </c>
      <c r="C1212" t="str">
        <f>VLOOKUP(B1212,[1]Store_Code!$A$2:$B$10,2,FALSE)</f>
        <v>Stirling</v>
      </c>
      <c r="D1212">
        <f t="shared" si="18"/>
        <v>21</v>
      </c>
      <c r="E1212" t="s">
        <v>10</v>
      </c>
      <c r="F1212" t="s">
        <v>11</v>
      </c>
      <c r="G1212">
        <v>25872</v>
      </c>
    </row>
    <row r="1213" spans="1:7" x14ac:dyDescent="0.3">
      <c r="A1213" s="1">
        <v>44241</v>
      </c>
      <c r="B1213" t="s">
        <v>29</v>
      </c>
      <c r="C1213" t="str">
        <f>VLOOKUP(B1213,[1]Store_Code!$A$2:$B$10,2,FALSE)</f>
        <v>Stirling</v>
      </c>
      <c r="D1213">
        <f t="shared" si="18"/>
        <v>15.7</v>
      </c>
      <c r="E1213" t="s">
        <v>13</v>
      </c>
      <c r="F1213" t="s">
        <v>9</v>
      </c>
      <c r="G1213">
        <v>6886</v>
      </c>
    </row>
    <row r="1214" spans="1:7" x14ac:dyDescent="0.3">
      <c r="A1214" s="1">
        <v>44241</v>
      </c>
      <c r="B1214" t="s">
        <v>30</v>
      </c>
      <c r="C1214" t="str">
        <f>VLOOKUP(B1214,[1]Store_Code!$A$2:$B$10,2,FALSE)</f>
        <v>Edinburgh</v>
      </c>
      <c r="D1214">
        <f t="shared" si="18"/>
        <v>29</v>
      </c>
      <c r="E1214" t="s">
        <v>8</v>
      </c>
      <c r="F1214" t="s">
        <v>11</v>
      </c>
      <c r="G1214">
        <v>14951</v>
      </c>
    </row>
    <row r="1215" spans="1:7" x14ac:dyDescent="0.3">
      <c r="A1215" s="1">
        <v>44241</v>
      </c>
      <c r="B1215" t="s">
        <v>30</v>
      </c>
      <c r="C1215" t="str">
        <f>VLOOKUP(B1215,[1]Store_Code!$A$2:$B$10,2,FALSE)</f>
        <v>Edinburgh</v>
      </c>
      <c r="D1215">
        <f t="shared" si="18"/>
        <v>39</v>
      </c>
      <c r="E1215" t="s">
        <v>10</v>
      </c>
      <c r="F1215" t="s">
        <v>11</v>
      </c>
      <c r="G1215">
        <v>55438</v>
      </c>
    </row>
    <row r="1216" spans="1:7" x14ac:dyDescent="0.3">
      <c r="A1216" s="1">
        <v>44241</v>
      </c>
      <c r="B1216" t="s">
        <v>30</v>
      </c>
      <c r="C1216" t="str">
        <f>VLOOKUP(B1216,[1]Store_Code!$A$2:$B$10,2,FALSE)</f>
        <v>Edinburgh</v>
      </c>
      <c r="D1216">
        <f t="shared" si="18"/>
        <v>24</v>
      </c>
      <c r="E1216" t="s">
        <v>13</v>
      </c>
      <c r="F1216" t="s">
        <v>11</v>
      </c>
      <c r="G1216">
        <v>8710</v>
      </c>
    </row>
    <row r="1217" spans="1:7" x14ac:dyDescent="0.3">
      <c r="A1217" s="1">
        <v>44242</v>
      </c>
      <c r="B1217" t="s">
        <v>7</v>
      </c>
      <c r="C1217" t="str">
        <f>VLOOKUP(B1217,[1]Store_Code!$A$2:$B$10,2,FALSE)</f>
        <v>Perth</v>
      </c>
      <c r="D1217">
        <f t="shared" si="18"/>
        <v>18</v>
      </c>
      <c r="E1217" t="s">
        <v>8</v>
      </c>
      <c r="F1217" t="s">
        <v>11</v>
      </c>
      <c r="G1217">
        <v>6369</v>
      </c>
    </row>
    <row r="1218" spans="1:7" x14ac:dyDescent="0.3">
      <c r="A1218" s="1">
        <v>44242</v>
      </c>
      <c r="B1218" t="s">
        <v>7</v>
      </c>
      <c r="C1218" t="str">
        <f>VLOOKUP(B1218,[1]Store_Code!$A$2:$B$10,2,FALSE)</f>
        <v>Perth</v>
      </c>
      <c r="D1218">
        <f t="shared" ref="D1218:D1281" si="19">INDEX($I$4:$K$12,MATCH(C1218,$H$4:$H$12,0),MATCH(E1218,I$3:K$3,0))</f>
        <v>19</v>
      </c>
      <c r="E1218" t="s">
        <v>10</v>
      </c>
      <c r="F1218" t="s">
        <v>11</v>
      </c>
      <c r="G1218">
        <v>27233</v>
      </c>
    </row>
    <row r="1219" spans="1:7" x14ac:dyDescent="0.3">
      <c r="A1219" s="1">
        <v>44242</v>
      </c>
      <c r="B1219" t="s">
        <v>7</v>
      </c>
      <c r="C1219" t="str">
        <f>VLOOKUP(B1219,[1]Store_Code!$A$2:$B$10,2,FALSE)</f>
        <v>Perth</v>
      </c>
      <c r="D1219">
        <f t="shared" si="19"/>
        <v>13</v>
      </c>
      <c r="E1219" t="s">
        <v>13</v>
      </c>
      <c r="F1219" t="s">
        <v>11</v>
      </c>
      <c r="G1219">
        <v>6332</v>
      </c>
    </row>
    <row r="1220" spans="1:7" x14ac:dyDescent="0.3">
      <c r="A1220" s="1">
        <v>44242</v>
      </c>
      <c r="B1220" t="s">
        <v>15</v>
      </c>
      <c r="C1220" t="str">
        <f>VLOOKUP(B1220,[1]Store_Code!$A$2:$B$10,2,FALSE)</f>
        <v>Aberdeen</v>
      </c>
      <c r="D1220">
        <f t="shared" si="19"/>
        <v>24</v>
      </c>
      <c r="E1220" t="s">
        <v>8</v>
      </c>
      <c r="F1220" t="s">
        <v>11</v>
      </c>
      <c r="G1220">
        <v>10359</v>
      </c>
    </row>
    <row r="1221" spans="1:7" x14ac:dyDescent="0.3">
      <c r="A1221" s="1">
        <v>44242</v>
      </c>
      <c r="B1221" t="s">
        <v>15</v>
      </c>
      <c r="C1221" t="str">
        <f>VLOOKUP(B1221,[1]Store_Code!$A$2:$B$10,2,FALSE)</f>
        <v>Aberdeen</v>
      </c>
      <c r="D1221">
        <f t="shared" si="19"/>
        <v>28</v>
      </c>
      <c r="E1221" t="s">
        <v>10</v>
      </c>
      <c r="F1221" t="s">
        <v>11</v>
      </c>
      <c r="G1221">
        <v>42867</v>
      </c>
    </row>
    <row r="1222" spans="1:7" x14ac:dyDescent="0.3">
      <c r="A1222" s="1">
        <v>44242</v>
      </c>
      <c r="B1222" t="s">
        <v>15</v>
      </c>
      <c r="C1222" t="str">
        <f>VLOOKUP(B1222,[1]Store_Code!$A$2:$B$10,2,FALSE)</f>
        <v>Aberdeen</v>
      </c>
      <c r="D1222">
        <f t="shared" si="19"/>
        <v>16</v>
      </c>
      <c r="E1222" t="s">
        <v>13</v>
      </c>
      <c r="F1222" t="s">
        <v>11</v>
      </c>
      <c r="G1222">
        <v>7504</v>
      </c>
    </row>
    <row r="1223" spans="1:7" x14ac:dyDescent="0.3">
      <c r="A1223" s="1">
        <v>44242</v>
      </c>
      <c r="B1223" t="s">
        <v>19</v>
      </c>
      <c r="C1223" t="str">
        <f>VLOOKUP(B1223,[1]Store_Code!$A$2:$B$10,2,FALSE)</f>
        <v>St Andrews</v>
      </c>
      <c r="D1223">
        <f t="shared" si="19"/>
        <v>15</v>
      </c>
      <c r="E1223" t="s">
        <v>8</v>
      </c>
      <c r="F1223" t="s">
        <v>11</v>
      </c>
      <c r="G1223">
        <v>5748</v>
      </c>
    </row>
    <row r="1224" spans="1:7" x14ac:dyDescent="0.3">
      <c r="A1224" s="1">
        <v>44242</v>
      </c>
      <c r="B1224" t="s">
        <v>19</v>
      </c>
      <c r="C1224" t="str">
        <f>VLOOKUP(B1224,[1]Store_Code!$A$2:$B$10,2,FALSE)</f>
        <v>St Andrews</v>
      </c>
      <c r="D1224">
        <f t="shared" si="19"/>
        <v>19</v>
      </c>
      <c r="E1224" t="s">
        <v>10</v>
      </c>
      <c r="F1224" t="s">
        <v>11</v>
      </c>
      <c r="G1224">
        <v>18365</v>
      </c>
    </row>
    <row r="1225" spans="1:7" x14ac:dyDescent="0.3">
      <c r="A1225" s="1">
        <v>44242</v>
      </c>
      <c r="B1225" t="s">
        <v>19</v>
      </c>
      <c r="C1225" t="str">
        <f>VLOOKUP(B1225,[1]Store_Code!$A$2:$B$10,2,FALSE)</f>
        <v>St Andrews</v>
      </c>
      <c r="D1225">
        <f t="shared" si="19"/>
        <v>10</v>
      </c>
      <c r="E1225" t="s">
        <v>13</v>
      </c>
      <c r="F1225" t="s">
        <v>9</v>
      </c>
      <c r="G1225">
        <v>6864</v>
      </c>
    </row>
    <row r="1226" spans="1:7" x14ac:dyDescent="0.3">
      <c r="A1226" s="1">
        <v>44242</v>
      </c>
      <c r="B1226" t="s">
        <v>23</v>
      </c>
      <c r="C1226" t="str">
        <f>VLOOKUP(B1226,[1]Store_Code!$A$2:$B$10,2,FALSE)</f>
        <v>Dundee</v>
      </c>
      <c r="D1226">
        <f t="shared" si="19"/>
        <v>23</v>
      </c>
      <c r="E1226" t="s">
        <v>8</v>
      </c>
      <c r="F1226" t="s">
        <v>11</v>
      </c>
      <c r="G1226">
        <v>11601</v>
      </c>
    </row>
    <row r="1227" spans="1:7" x14ac:dyDescent="0.3">
      <c r="A1227" s="1">
        <v>44242</v>
      </c>
      <c r="B1227" t="s">
        <v>23</v>
      </c>
      <c r="C1227" t="str">
        <f>VLOOKUP(B1227,[1]Store_Code!$A$2:$B$10,2,FALSE)</f>
        <v>Dundee</v>
      </c>
      <c r="D1227">
        <f t="shared" si="19"/>
        <v>30</v>
      </c>
      <c r="E1227" t="s">
        <v>10</v>
      </c>
      <c r="F1227" t="s">
        <v>11</v>
      </c>
      <c r="G1227">
        <v>41336</v>
      </c>
    </row>
    <row r="1228" spans="1:7" x14ac:dyDescent="0.3">
      <c r="A1228" s="1">
        <v>44242</v>
      </c>
      <c r="B1228" t="s">
        <v>23</v>
      </c>
      <c r="C1228" t="str">
        <f>VLOOKUP(B1228,[1]Store_Code!$A$2:$B$10,2,FALSE)</f>
        <v>Dundee</v>
      </c>
      <c r="D1228">
        <f t="shared" si="19"/>
        <v>22</v>
      </c>
      <c r="E1228" t="s">
        <v>13</v>
      </c>
      <c r="F1228" t="s">
        <v>11</v>
      </c>
      <c r="G1228">
        <v>7477</v>
      </c>
    </row>
    <row r="1229" spans="1:7" x14ac:dyDescent="0.3">
      <c r="A1229" s="1">
        <v>44242</v>
      </c>
      <c r="B1229" t="s">
        <v>26</v>
      </c>
      <c r="C1229" t="str">
        <f>VLOOKUP(B1229,[1]Store_Code!$A$2:$B$10,2,FALSE)</f>
        <v>Glasgow</v>
      </c>
      <c r="D1229">
        <f t="shared" si="19"/>
        <v>31</v>
      </c>
      <c r="E1229" t="s">
        <v>8</v>
      </c>
      <c r="F1229" t="s">
        <v>11</v>
      </c>
      <c r="G1229">
        <v>21979</v>
      </c>
    </row>
    <row r="1230" spans="1:7" x14ac:dyDescent="0.3">
      <c r="A1230" s="1">
        <v>44242</v>
      </c>
      <c r="B1230" t="s">
        <v>26</v>
      </c>
      <c r="C1230" t="str">
        <f>VLOOKUP(B1230,[1]Store_Code!$A$2:$B$10,2,FALSE)</f>
        <v>Glasgow</v>
      </c>
      <c r="D1230">
        <f t="shared" si="19"/>
        <v>44</v>
      </c>
      <c r="E1230" t="s">
        <v>10</v>
      </c>
      <c r="F1230" t="s">
        <v>11</v>
      </c>
      <c r="G1230">
        <v>97222</v>
      </c>
    </row>
    <row r="1231" spans="1:7" x14ac:dyDescent="0.3">
      <c r="A1231" s="1">
        <v>44242</v>
      </c>
      <c r="B1231" t="s">
        <v>26</v>
      </c>
      <c r="C1231" t="str">
        <f>VLOOKUP(B1231,[1]Store_Code!$A$2:$B$10,2,FALSE)</f>
        <v>Glasgow</v>
      </c>
      <c r="D1231">
        <f t="shared" si="19"/>
        <v>26</v>
      </c>
      <c r="E1231" t="s">
        <v>13</v>
      </c>
      <c r="F1231" t="s">
        <v>11</v>
      </c>
      <c r="G1231">
        <v>11063</v>
      </c>
    </row>
    <row r="1232" spans="1:7" x14ac:dyDescent="0.3">
      <c r="A1232" s="1">
        <v>44242</v>
      </c>
      <c r="B1232" t="s">
        <v>27</v>
      </c>
      <c r="C1232" t="str">
        <f>VLOOKUP(B1232,[1]Store_Code!$A$2:$B$10,2,FALSE)</f>
        <v>Dumfries</v>
      </c>
      <c r="D1232">
        <f t="shared" si="19"/>
        <v>13</v>
      </c>
      <c r="E1232" t="s">
        <v>8</v>
      </c>
      <c r="F1232" t="s">
        <v>11</v>
      </c>
      <c r="G1232">
        <v>7562</v>
      </c>
    </row>
    <row r="1233" spans="1:7" x14ac:dyDescent="0.3">
      <c r="A1233" s="1">
        <v>44242</v>
      </c>
      <c r="B1233" t="s">
        <v>27</v>
      </c>
      <c r="C1233" t="str">
        <f>VLOOKUP(B1233,[1]Store_Code!$A$2:$B$10,2,FALSE)</f>
        <v>Dumfries</v>
      </c>
      <c r="D1233">
        <f t="shared" si="19"/>
        <v>18</v>
      </c>
      <c r="E1233" t="s">
        <v>10</v>
      </c>
      <c r="F1233" t="s">
        <v>11</v>
      </c>
      <c r="G1233">
        <v>22046</v>
      </c>
    </row>
    <row r="1234" spans="1:7" x14ac:dyDescent="0.3">
      <c r="A1234" s="1">
        <v>44242</v>
      </c>
      <c r="B1234" t="s">
        <v>27</v>
      </c>
      <c r="C1234" t="str">
        <f>VLOOKUP(B1234,[1]Store_Code!$A$2:$B$10,2,FALSE)</f>
        <v>Dumfries</v>
      </c>
      <c r="D1234">
        <f t="shared" si="19"/>
        <v>9</v>
      </c>
      <c r="E1234" t="s">
        <v>13</v>
      </c>
      <c r="F1234" t="s">
        <v>11</v>
      </c>
      <c r="G1234">
        <v>3280</v>
      </c>
    </row>
    <row r="1235" spans="1:7" x14ac:dyDescent="0.3">
      <c r="A1235" s="1">
        <v>44242</v>
      </c>
      <c r="B1235" t="s">
        <v>28</v>
      </c>
      <c r="C1235" t="str">
        <f>VLOOKUP(B1235,[1]Store_Code!$A$2:$B$10,2,FALSE)</f>
        <v>Inverness</v>
      </c>
      <c r="D1235">
        <f t="shared" si="19"/>
        <v>22</v>
      </c>
      <c r="E1235" t="s">
        <v>8</v>
      </c>
      <c r="F1235" t="s">
        <v>11</v>
      </c>
      <c r="G1235">
        <v>9813</v>
      </c>
    </row>
    <row r="1236" spans="1:7" x14ac:dyDescent="0.3">
      <c r="A1236" s="1">
        <v>44242</v>
      </c>
      <c r="B1236" t="s">
        <v>28</v>
      </c>
      <c r="C1236" t="str">
        <f>VLOOKUP(B1236,[1]Store_Code!$A$2:$B$10,2,FALSE)</f>
        <v>Inverness</v>
      </c>
      <c r="D1236">
        <f t="shared" si="19"/>
        <v>20</v>
      </c>
      <c r="E1236" t="s">
        <v>10</v>
      </c>
      <c r="F1236" t="s">
        <v>11</v>
      </c>
      <c r="G1236">
        <v>35919</v>
      </c>
    </row>
    <row r="1237" spans="1:7" x14ac:dyDescent="0.3">
      <c r="A1237" s="1">
        <v>44242</v>
      </c>
      <c r="B1237" t="s">
        <v>28</v>
      </c>
      <c r="C1237" t="str">
        <f>VLOOKUP(B1237,[1]Store_Code!$A$2:$B$10,2,FALSE)</f>
        <v>Inverness</v>
      </c>
      <c r="D1237">
        <f t="shared" si="19"/>
        <v>20</v>
      </c>
      <c r="E1237" t="s">
        <v>13</v>
      </c>
      <c r="F1237" t="s">
        <v>11</v>
      </c>
      <c r="G1237">
        <v>5415</v>
      </c>
    </row>
    <row r="1238" spans="1:7" x14ac:dyDescent="0.3">
      <c r="A1238" s="1">
        <v>44242</v>
      </c>
      <c r="B1238" t="s">
        <v>29</v>
      </c>
      <c r="C1238" t="str">
        <f>VLOOKUP(B1238,[1]Store_Code!$A$2:$B$10,2,FALSE)</f>
        <v>Stirling</v>
      </c>
      <c r="D1238">
        <f t="shared" si="19"/>
        <v>22</v>
      </c>
      <c r="E1238" t="s">
        <v>8</v>
      </c>
      <c r="F1238" t="s">
        <v>11</v>
      </c>
      <c r="G1238">
        <v>8701</v>
      </c>
    </row>
    <row r="1239" spans="1:7" x14ac:dyDescent="0.3">
      <c r="A1239" s="1">
        <v>44242</v>
      </c>
      <c r="B1239" t="s">
        <v>29</v>
      </c>
      <c r="C1239" t="str">
        <f>VLOOKUP(B1239,[1]Store_Code!$A$2:$B$10,2,FALSE)</f>
        <v>Stirling</v>
      </c>
      <c r="D1239">
        <f t="shared" si="19"/>
        <v>21</v>
      </c>
      <c r="E1239" t="s">
        <v>10</v>
      </c>
      <c r="F1239" t="s">
        <v>11</v>
      </c>
      <c r="G1239">
        <v>28935</v>
      </c>
    </row>
    <row r="1240" spans="1:7" x14ac:dyDescent="0.3">
      <c r="A1240" s="1">
        <v>44242</v>
      </c>
      <c r="B1240" t="s">
        <v>29</v>
      </c>
      <c r="C1240" t="str">
        <f>VLOOKUP(B1240,[1]Store_Code!$A$2:$B$10,2,FALSE)</f>
        <v>Stirling</v>
      </c>
      <c r="D1240">
        <f t="shared" si="19"/>
        <v>15.7</v>
      </c>
      <c r="E1240" t="s">
        <v>13</v>
      </c>
      <c r="F1240" t="s">
        <v>9</v>
      </c>
      <c r="G1240">
        <v>6507</v>
      </c>
    </row>
    <row r="1241" spans="1:7" x14ac:dyDescent="0.3">
      <c r="A1241" s="1">
        <v>44242</v>
      </c>
      <c r="B1241" t="s">
        <v>30</v>
      </c>
      <c r="C1241" t="str">
        <f>VLOOKUP(B1241,[1]Store_Code!$A$2:$B$10,2,FALSE)</f>
        <v>Edinburgh</v>
      </c>
      <c r="D1241">
        <f t="shared" si="19"/>
        <v>29</v>
      </c>
      <c r="E1241" t="s">
        <v>8</v>
      </c>
      <c r="F1241" t="s">
        <v>11</v>
      </c>
      <c r="G1241">
        <v>14500</v>
      </c>
    </row>
    <row r="1242" spans="1:7" x14ac:dyDescent="0.3">
      <c r="A1242" s="1">
        <v>44242</v>
      </c>
      <c r="B1242" t="s">
        <v>30</v>
      </c>
      <c r="C1242" t="str">
        <f>VLOOKUP(B1242,[1]Store_Code!$A$2:$B$10,2,FALSE)</f>
        <v>Edinburgh</v>
      </c>
      <c r="D1242">
        <f t="shared" si="19"/>
        <v>39</v>
      </c>
      <c r="E1242" t="s">
        <v>10</v>
      </c>
      <c r="F1242" t="s">
        <v>11</v>
      </c>
      <c r="G1242">
        <v>62003</v>
      </c>
    </row>
    <row r="1243" spans="1:7" x14ac:dyDescent="0.3">
      <c r="A1243" s="1">
        <v>44242</v>
      </c>
      <c r="B1243" t="s">
        <v>30</v>
      </c>
      <c r="C1243" t="str">
        <f>VLOOKUP(B1243,[1]Store_Code!$A$2:$B$10,2,FALSE)</f>
        <v>Edinburgh</v>
      </c>
      <c r="D1243">
        <f t="shared" si="19"/>
        <v>24</v>
      </c>
      <c r="E1243" t="s">
        <v>13</v>
      </c>
      <c r="F1243" t="s">
        <v>11</v>
      </c>
      <c r="G1243">
        <v>8142</v>
      </c>
    </row>
    <row r="1244" spans="1:7" x14ac:dyDescent="0.3">
      <c r="A1244" s="1">
        <v>44243</v>
      </c>
      <c r="B1244" t="s">
        <v>7</v>
      </c>
      <c r="C1244" t="str">
        <f>VLOOKUP(B1244,[1]Store_Code!$A$2:$B$10,2,FALSE)</f>
        <v>Perth</v>
      </c>
      <c r="D1244">
        <f t="shared" si="19"/>
        <v>18</v>
      </c>
      <c r="E1244" t="s">
        <v>8</v>
      </c>
      <c r="F1244" t="s">
        <v>11</v>
      </c>
      <c r="G1244">
        <v>6161</v>
      </c>
    </row>
    <row r="1245" spans="1:7" x14ac:dyDescent="0.3">
      <c r="A1245" s="1">
        <v>44243</v>
      </c>
      <c r="B1245" t="s">
        <v>7</v>
      </c>
      <c r="C1245" t="str">
        <f>VLOOKUP(B1245,[1]Store_Code!$A$2:$B$10,2,FALSE)</f>
        <v>Perth</v>
      </c>
      <c r="D1245">
        <f t="shared" si="19"/>
        <v>19</v>
      </c>
      <c r="E1245" t="s">
        <v>10</v>
      </c>
      <c r="F1245" t="s">
        <v>11</v>
      </c>
      <c r="G1245">
        <v>22472</v>
      </c>
    </row>
    <row r="1246" spans="1:7" x14ac:dyDescent="0.3">
      <c r="A1246" s="1">
        <v>44243</v>
      </c>
      <c r="B1246" t="s">
        <v>7</v>
      </c>
      <c r="C1246" t="str">
        <f>VLOOKUP(B1246,[1]Store_Code!$A$2:$B$10,2,FALSE)</f>
        <v>Perth</v>
      </c>
      <c r="D1246">
        <f t="shared" si="19"/>
        <v>13</v>
      </c>
      <c r="E1246" t="s">
        <v>13</v>
      </c>
      <c r="F1246" t="s">
        <v>11</v>
      </c>
      <c r="G1246">
        <v>6531</v>
      </c>
    </row>
    <row r="1247" spans="1:7" x14ac:dyDescent="0.3">
      <c r="A1247" s="1">
        <v>44243</v>
      </c>
      <c r="B1247" t="s">
        <v>15</v>
      </c>
      <c r="C1247" t="str">
        <f>VLOOKUP(B1247,[1]Store_Code!$A$2:$B$10,2,FALSE)</f>
        <v>Aberdeen</v>
      </c>
      <c r="D1247">
        <f t="shared" si="19"/>
        <v>24</v>
      </c>
      <c r="E1247" t="s">
        <v>8</v>
      </c>
      <c r="F1247" t="s">
        <v>11</v>
      </c>
      <c r="G1247">
        <v>10022</v>
      </c>
    </row>
    <row r="1248" spans="1:7" x14ac:dyDescent="0.3">
      <c r="A1248" s="1">
        <v>44243</v>
      </c>
      <c r="B1248" t="s">
        <v>15</v>
      </c>
      <c r="C1248" t="str">
        <f>VLOOKUP(B1248,[1]Store_Code!$A$2:$B$10,2,FALSE)</f>
        <v>Aberdeen</v>
      </c>
      <c r="D1248">
        <f t="shared" si="19"/>
        <v>28</v>
      </c>
      <c r="E1248" t="s">
        <v>10</v>
      </c>
      <c r="F1248" t="s">
        <v>11</v>
      </c>
      <c r="G1248">
        <v>35373</v>
      </c>
    </row>
    <row r="1249" spans="1:7" x14ac:dyDescent="0.3">
      <c r="A1249" s="1">
        <v>44243</v>
      </c>
      <c r="B1249" t="s">
        <v>15</v>
      </c>
      <c r="C1249" t="str">
        <f>VLOOKUP(B1249,[1]Store_Code!$A$2:$B$10,2,FALSE)</f>
        <v>Aberdeen</v>
      </c>
      <c r="D1249">
        <f t="shared" si="19"/>
        <v>16</v>
      </c>
      <c r="E1249" t="s">
        <v>13</v>
      </c>
      <c r="F1249" t="s">
        <v>11</v>
      </c>
      <c r="G1249">
        <v>6579</v>
      </c>
    </row>
    <row r="1250" spans="1:7" x14ac:dyDescent="0.3">
      <c r="A1250" s="1">
        <v>44243</v>
      </c>
      <c r="B1250" t="s">
        <v>19</v>
      </c>
      <c r="C1250" t="str">
        <f>VLOOKUP(B1250,[1]Store_Code!$A$2:$B$10,2,FALSE)</f>
        <v>St Andrews</v>
      </c>
      <c r="D1250">
        <f t="shared" si="19"/>
        <v>15</v>
      </c>
      <c r="E1250" t="s">
        <v>8</v>
      </c>
      <c r="F1250" t="s">
        <v>11</v>
      </c>
      <c r="G1250">
        <v>5543</v>
      </c>
    </row>
    <row r="1251" spans="1:7" x14ac:dyDescent="0.3">
      <c r="A1251" s="1">
        <v>44243</v>
      </c>
      <c r="B1251" t="s">
        <v>19</v>
      </c>
      <c r="C1251" t="str">
        <f>VLOOKUP(B1251,[1]Store_Code!$A$2:$B$10,2,FALSE)</f>
        <v>St Andrews</v>
      </c>
      <c r="D1251">
        <f t="shared" si="19"/>
        <v>19</v>
      </c>
      <c r="E1251" t="s">
        <v>10</v>
      </c>
      <c r="F1251" t="s">
        <v>11</v>
      </c>
      <c r="G1251">
        <v>17828</v>
      </c>
    </row>
    <row r="1252" spans="1:7" x14ac:dyDescent="0.3">
      <c r="A1252" s="1">
        <v>44243</v>
      </c>
      <c r="B1252" t="s">
        <v>19</v>
      </c>
      <c r="C1252" t="str">
        <f>VLOOKUP(B1252,[1]Store_Code!$A$2:$B$10,2,FALSE)</f>
        <v>St Andrews</v>
      </c>
      <c r="D1252">
        <f t="shared" si="19"/>
        <v>10</v>
      </c>
      <c r="E1252" t="s">
        <v>13</v>
      </c>
      <c r="F1252" t="s">
        <v>9</v>
      </c>
      <c r="G1252">
        <v>7027</v>
      </c>
    </row>
    <row r="1253" spans="1:7" x14ac:dyDescent="0.3">
      <c r="A1253" s="1">
        <v>44243</v>
      </c>
      <c r="B1253" t="s">
        <v>23</v>
      </c>
      <c r="C1253" t="str">
        <f>VLOOKUP(B1253,[1]Store_Code!$A$2:$B$10,2,FALSE)</f>
        <v>Dundee</v>
      </c>
      <c r="D1253">
        <f t="shared" si="19"/>
        <v>23</v>
      </c>
      <c r="E1253" t="s">
        <v>8</v>
      </c>
      <c r="F1253" t="s">
        <v>11</v>
      </c>
      <c r="G1253">
        <v>11223</v>
      </c>
    </row>
    <row r="1254" spans="1:7" x14ac:dyDescent="0.3">
      <c r="A1254" s="1">
        <v>44243</v>
      </c>
      <c r="B1254" t="s">
        <v>23</v>
      </c>
      <c r="C1254" t="str">
        <f>VLOOKUP(B1254,[1]Store_Code!$A$2:$B$10,2,FALSE)</f>
        <v>Dundee</v>
      </c>
      <c r="D1254">
        <f t="shared" si="19"/>
        <v>30</v>
      </c>
      <c r="E1254" t="s">
        <v>10</v>
      </c>
      <c r="F1254" t="s">
        <v>11</v>
      </c>
      <c r="G1254">
        <v>34109</v>
      </c>
    </row>
    <row r="1255" spans="1:7" x14ac:dyDescent="0.3">
      <c r="A1255" s="1">
        <v>44243</v>
      </c>
      <c r="B1255" t="s">
        <v>23</v>
      </c>
      <c r="C1255" t="str">
        <f>VLOOKUP(B1255,[1]Store_Code!$A$2:$B$10,2,FALSE)</f>
        <v>Dundee</v>
      </c>
      <c r="D1255">
        <f t="shared" si="19"/>
        <v>22</v>
      </c>
      <c r="E1255" t="s">
        <v>13</v>
      </c>
      <c r="F1255" t="s">
        <v>9</v>
      </c>
      <c r="G1255">
        <v>10503</v>
      </c>
    </row>
    <row r="1256" spans="1:7" x14ac:dyDescent="0.3">
      <c r="A1256" s="1">
        <v>44243</v>
      </c>
      <c r="B1256" t="s">
        <v>26</v>
      </c>
      <c r="C1256" t="str">
        <f>VLOOKUP(B1256,[1]Store_Code!$A$2:$B$10,2,FALSE)</f>
        <v>Glasgow</v>
      </c>
      <c r="D1256">
        <f t="shared" si="19"/>
        <v>31</v>
      </c>
      <c r="E1256" t="s">
        <v>8</v>
      </c>
      <c r="F1256" t="s">
        <v>11</v>
      </c>
      <c r="G1256">
        <v>21263</v>
      </c>
    </row>
    <row r="1257" spans="1:7" x14ac:dyDescent="0.3">
      <c r="A1257" s="1">
        <v>44243</v>
      </c>
      <c r="B1257" t="s">
        <v>26</v>
      </c>
      <c r="C1257" t="str">
        <f>VLOOKUP(B1257,[1]Store_Code!$A$2:$B$10,2,FALSE)</f>
        <v>Glasgow</v>
      </c>
      <c r="D1257">
        <f t="shared" si="19"/>
        <v>44</v>
      </c>
      <c r="E1257" t="s">
        <v>10</v>
      </c>
      <c r="F1257" t="s">
        <v>11</v>
      </c>
      <c r="G1257">
        <v>80224</v>
      </c>
    </row>
    <row r="1258" spans="1:7" x14ac:dyDescent="0.3">
      <c r="A1258" s="1">
        <v>44243</v>
      </c>
      <c r="B1258" t="s">
        <v>26</v>
      </c>
      <c r="C1258" t="str">
        <f>VLOOKUP(B1258,[1]Store_Code!$A$2:$B$10,2,FALSE)</f>
        <v>Glasgow</v>
      </c>
      <c r="D1258">
        <f t="shared" si="19"/>
        <v>26</v>
      </c>
      <c r="E1258" t="s">
        <v>13</v>
      </c>
      <c r="F1258" t="s">
        <v>11</v>
      </c>
      <c r="G1258">
        <v>11411</v>
      </c>
    </row>
    <row r="1259" spans="1:7" x14ac:dyDescent="0.3">
      <c r="A1259" s="1">
        <v>44243</v>
      </c>
      <c r="B1259" t="s">
        <v>27</v>
      </c>
      <c r="C1259" t="str">
        <f>VLOOKUP(B1259,[1]Store_Code!$A$2:$B$10,2,FALSE)</f>
        <v>Dumfries</v>
      </c>
      <c r="D1259">
        <f t="shared" si="19"/>
        <v>13</v>
      </c>
      <c r="E1259" t="s">
        <v>8</v>
      </c>
      <c r="F1259" t="s">
        <v>11</v>
      </c>
      <c r="G1259">
        <v>7315</v>
      </c>
    </row>
    <row r="1260" spans="1:7" x14ac:dyDescent="0.3">
      <c r="A1260" s="1">
        <v>44243</v>
      </c>
      <c r="B1260" t="s">
        <v>27</v>
      </c>
      <c r="C1260" t="str">
        <f>VLOOKUP(B1260,[1]Store_Code!$A$2:$B$10,2,FALSE)</f>
        <v>Dumfries</v>
      </c>
      <c r="D1260">
        <f t="shared" si="19"/>
        <v>18</v>
      </c>
      <c r="E1260" t="s">
        <v>10</v>
      </c>
      <c r="F1260" t="s">
        <v>11</v>
      </c>
      <c r="G1260">
        <v>18192</v>
      </c>
    </row>
    <row r="1261" spans="1:7" x14ac:dyDescent="0.3">
      <c r="A1261" s="1">
        <v>44243</v>
      </c>
      <c r="B1261" t="s">
        <v>27</v>
      </c>
      <c r="C1261" t="str">
        <f>VLOOKUP(B1261,[1]Store_Code!$A$2:$B$10,2,FALSE)</f>
        <v>Dumfries</v>
      </c>
      <c r="D1261">
        <f t="shared" si="19"/>
        <v>9</v>
      </c>
      <c r="E1261" t="s">
        <v>13</v>
      </c>
      <c r="F1261" t="s">
        <v>11</v>
      </c>
      <c r="G1261">
        <v>3384</v>
      </c>
    </row>
    <row r="1262" spans="1:7" x14ac:dyDescent="0.3">
      <c r="A1262" s="1">
        <v>44243</v>
      </c>
      <c r="B1262" t="s">
        <v>28</v>
      </c>
      <c r="C1262" t="str">
        <f>VLOOKUP(B1262,[1]Store_Code!$A$2:$B$10,2,FALSE)</f>
        <v>Inverness</v>
      </c>
      <c r="D1262">
        <f t="shared" si="19"/>
        <v>22</v>
      </c>
      <c r="E1262" t="s">
        <v>8</v>
      </c>
      <c r="F1262" t="s">
        <v>11</v>
      </c>
      <c r="G1262">
        <v>9469</v>
      </c>
    </row>
    <row r="1263" spans="1:7" x14ac:dyDescent="0.3">
      <c r="A1263" s="1">
        <v>44243</v>
      </c>
      <c r="B1263" t="s">
        <v>28</v>
      </c>
      <c r="C1263" t="str">
        <f>VLOOKUP(B1263,[1]Store_Code!$A$2:$B$10,2,FALSE)</f>
        <v>Inverness</v>
      </c>
      <c r="D1263">
        <f t="shared" si="19"/>
        <v>20</v>
      </c>
      <c r="E1263" t="s">
        <v>10</v>
      </c>
      <c r="F1263" t="s">
        <v>11</v>
      </c>
      <c r="G1263">
        <v>29640</v>
      </c>
    </row>
    <row r="1264" spans="1:7" x14ac:dyDescent="0.3">
      <c r="A1264" s="1">
        <v>44243</v>
      </c>
      <c r="B1264" t="s">
        <v>28</v>
      </c>
      <c r="C1264" t="str">
        <f>VLOOKUP(B1264,[1]Store_Code!$A$2:$B$10,2,FALSE)</f>
        <v>Inverness</v>
      </c>
      <c r="D1264">
        <f t="shared" si="19"/>
        <v>20</v>
      </c>
      <c r="E1264" t="s">
        <v>13</v>
      </c>
      <c r="F1264" t="s">
        <v>11</v>
      </c>
      <c r="G1264">
        <v>5586</v>
      </c>
    </row>
    <row r="1265" spans="1:7" x14ac:dyDescent="0.3">
      <c r="A1265" s="1">
        <v>44243</v>
      </c>
      <c r="B1265" t="s">
        <v>29</v>
      </c>
      <c r="C1265" t="str">
        <f>VLOOKUP(B1265,[1]Store_Code!$A$2:$B$10,2,FALSE)</f>
        <v>Stirling</v>
      </c>
      <c r="D1265">
        <f t="shared" si="19"/>
        <v>22</v>
      </c>
      <c r="E1265" t="s">
        <v>8</v>
      </c>
      <c r="F1265" t="s">
        <v>11</v>
      </c>
      <c r="G1265" s="15">
        <v>7228</v>
      </c>
    </row>
    <row r="1266" spans="1:7" x14ac:dyDescent="0.3">
      <c r="A1266" s="1">
        <v>44243</v>
      </c>
      <c r="B1266" t="s">
        <v>29</v>
      </c>
      <c r="C1266" t="str">
        <f>VLOOKUP(B1266,[1]Store_Code!$A$2:$B$10,2,FALSE)</f>
        <v>Stirling</v>
      </c>
      <c r="D1266">
        <f t="shared" si="19"/>
        <v>21</v>
      </c>
      <c r="E1266" t="s">
        <v>10</v>
      </c>
      <c r="F1266" t="s">
        <v>11</v>
      </c>
      <c r="G1266">
        <v>23876</v>
      </c>
    </row>
    <row r="1267" spans="1:7" x14ac:dyDescent="0.3">
      <c r="A1267" s="1">
        <v>44243</v>
      </c>
      <c r="B1267" t="s">
        <v>29</v>
      </c>
      <c r="C1267" t="str">
        <f>VLOOKUP(B1267,[1]Store_Code!$A$2:$B$10,2,FALSE)</f>
        <v>Stirling</v>
      </c>
      <c r="D1267">
        <f t="shared" si="19"/>
        <v>15.7</v>
      </c>
      <c r="E1267" t="s">
        <v>13</v>
      </c>
      <c r="F1267" t="s">
        <v>11</v>
      </c>
      <c r="G1267">
        <v>5598</v>
      </c>
    </row>
    <row r="1268" spans="1:7" x14ac:dyDescent="0.3">
      <c r="A1268" s="1">
        <v>44243</v>
      </c>
      <c r="B1268" t="s">
        <v>30</v>
      </c>
      <c r="C1268" t="str">
        <f>VLOOKUP(B1268,[1]Store_Code!$A$2:$B$10,2,FALSE)</f>
        <v>Edinburgh</v>
      </c>
      <c r="D1268">
        <f t="shared" si="19"/>
        <v>29</v>
      </c>
      <c r="E1268" t="s">
        <v>8</v>
      </c>
      <c r="F1268" t="s">
        <v>11</v>
      </c>
      <c r="G1268">
        <v>14028</v>
      </c>
    </row>
    <row r="1269" spans="1:7" x14ac:dyDescent="0.3">
      <c r="A1269" s="1">
        <v>44243</v>
      </c>
      <c r="B1269" t="s">
        <v>30</v>
      </c>
      <c r="C1269" t="str">
        <f>VLOOKUP(B1269,[1]Store_Code!$A$2:$B$10,2,FALSE)</f>
        <v>Edinburgh</v>
      </c>
      <c r="D1269">
        <f t="shared" si="19"/>
        <v>39</v>
      </c>
      <c r="E1269" t="s">
        <v>10</v>
      </c>
      <c r="F1269" t="s">
        <v>11</v>
      </c>
      <c r="G1269">
        <v>51164</v>
      </c>
    </row>
    <row r="1270" spans="1:7" x14ac:dyDescent="0.3">
      <c r="A1270" s="1">
        <v>44243</v>
      </c>
      <c r="B1270" t="s">
        <v>30</v>
      </c>
      <c r="C1270" t="str">
        <f>VLOOKUP(B1270,[1]Store_Code!$A$2:$B$10,2,FALSE)</f>
        <v>Edinburgh</v>
      </c>
      <c r="D1270">
        <f t="shared" si="19"/>
        <v>24</v>
      </c>
      <c r="E1270" t="s">
        <v>13</v>
      </c>
      <c r="F1270" t="s">
        <v>11</v>
      </c>
      <c r="G1270">
        <v>8398</v>
      </c>
    </row>
    <row r="1271" spans="1:7" x14ac:dyDescent="0.3">
      <c r="A1271" s="1">
        <v>44244</v>
      </c>
      <c r="B1271" t="s">
        <v>7</v>
      </c>
      <c r="C1271" t="str">
        <f>VLOOKUP(B1271,[1]Store_Code!$A$2:$B$10,2,FALSE)</f>
        <v>Perth</v>
      </c>
      <c r="D1271">
        <f t="shared" si="19"/>
        <v>18</v>
      </c>
      <c r="E1271" t="s">
        <v>8</v>
      </c>
      <c r="F1271" t="s">
        <v>9</v>
      </c>
      <c r="G1271" s="15">
        <v>9717</v>
      </c>
    </row>
    <row r="1272" spans="1:7" x14ac:dyDescent="0.3">
      <c r="A1272" s="1">
        <v>44244</v>
      </c>
      <c r="B1272" t="s">
        <v>7</v>
      </c>
      <c r="C1272" t="str">
        <f>VLOOKUP(B1272,[1]Store_Code!$A$2:$B$10,2,FALSE)</f>
        <v>Perth</v>
      </c>
      <c r="D1272">
        <f t="shared" si="19"/>
        <v>19</v>
      </c>
      <c r="E1272" t="s">
        <v>10</v>
      </c>
      <c r="F1272" t="s">
        <v>11</v>
      </c>
      <c r="G1272">
        <v>25378</v>
      </c>
    </row>
    <row r="1273" spans="1:7" x14ac:dyDescent="0.3">
      <c r="A1273" s="1">
        <v>44244</v>
      </c>
      <c r="B1273" t="s">
        <v>7</v>
      </c>
      <c r="C1273" t="str">
        <f>VLOOKUP(B1273,[1]Store_Code!$A$2:$B$10,2,FALSE)</f>
        <v>Perth</v>
      </c>
      <c r="D1273">
        <f t="shared" si="19"/>
        <v>13</v>
      </c>
      <c r="E1273" t="s">
        <v>13</v>
      </c>
      <c r="F1273" t="s">
        <v>11</v>
      </c>
      <c r="G1273">
        <v>6612</v>
      </c>
    </row>
    <row r="1274" spans="1:7" x14ac:dyDescent="0.3">
      <c r="A1274" s="1">
        <v>44244</v>
      </c>
      <c r="B1274" t="s">
        <v>15</v>
      </c>
      <c r="C1274" t="str">
        <f>VLOOKUP(B1274,[1]Store_Code!$A$2:$B$10,2,FALSE)</f>
        <v>Aberdeen</v>
      </c>
      <c r="D1274">
        <f t="shared" si="19"/>
        <v>24</v>
      </c>
      <c r="E1274" t="s">
        <v>8</v>
      </c>
      <c r="F1274" t="s">
        <v>11</v>
      </c>
      <c r="G1274">
        <v>10490</v>
      </c>
    </row>
    <row r="1275" spans="1:7" x14ac:dyDescent="0.3">
      <c r="A1275" s="1">
        <v>44244</v>
      </c>
      <c r="B1275" t="s">
        <v>15</v>
      </c>
      <c r="C1275" t="str">
        <f>VLOOKUP(B1275,[1]Store_Code!$A$2:$B$10,2,FALSE)</f>
        <v>Aberdeen</v>
      </c>
      <c r="D1275">
        <f t="shared" si="19"/>
        <v>28</v>
      </c>
      <c r="E1275" t="s">
        <v>10</v>
      </c>
      <c r="F1275" t="s">
        <v>11</v>
      </c>
      <c r="G1275">
        <v>39947</v>
      </c>
    </row>
    <row r="1276" spans="1:7" x14ac:dyDescent="0.3">
      <c r="A1276" s="1">
        <v>44244</v>
      </c>
      <c r="B1276" t="s">
        <v>15</v>
      </c>
      <c r="C1276" t="str">
        <f>VLOOKUP(B1276,[1]Store_Code!$A$2:$B$10,2,FALSE)</f>
        <v>Aberdeen</v>
      </c>
      <c r="D1276">
        <f t="shared" si="19"/>
        <v>16</v>
      </c>
      <c r="E1276" t="s">
        <v>13</v>
      </c>
      <c r="F1276" t="s">
        <v>11</v>
      </c>
      <c r="G1276">
        <v>6662</v>
      </c>
    </row>
    <row r="1277" spans="1:7" x14ac:dyDescent="0.3">
      <c r="A1277" s="1">
        <v>44244</v>
      </c>
      <c r="B1277" t="s">
        <v>19</v>
      </c>
      <c r="C1277" t="str">
        <f>VLOOKUP(B1277,[1]Store_Code!$A$2:$B$10,2,FALSE)</f>
        <v>St Andrews</v>
      </c>
      <c r="D1277">
        <f t="shared" si="19"/>
        <v>15</v>
      </c>
      <c r="E1277" t="s">
        <v>8</v>
      </c>
      <c r="F1277" t="s">
        <v>11</v>
      </c>
      <c r="G1277">
        <v>5829</v>
      </c>
    </row>
    <row r="1278" spans="1:7" x14ac:dyDescent="0.3">
      <c r="A1278" s="1">
        <v>44244</v>
      </c>
      <c r="B1278" t="s">
        <v>19</v>
      </c>
      <c r="C1278" t="str">
        <f>VLOOKUP(B1278,[1]Store_Code!$A$2:$B$10,2,FALSE)</f>
        <v>St Andrews</v>
      </c>
      <c r="D1278">
        <f t="shared" si="19"/>
        <v>19</v>
      </c>
      <c r="E1278" t="s">
        <v>10</v>
      </c>
      <c r="F1278" t="s">
        <v>11</v>
      </c>
      <c r="G1278">
        <v>20133</v>
      </c>
    </row>
    <row r="1279" spans="1:7" x14ac:dyDescent="0.3">
      <c r="A1279" s="1">
        <v>44244</v>
      </c>
      <c r="B1279" t="s">
        <v>19</v>
      </c>
      <c r="C1279" t="str">
        <f>VLOOKUP(B1279,[1]Store_Code!$A$2:$B$10,2,FALSE)</f>
        <v>St Andrews</v>
      </c>
      <c r="D1279">
        <f t="shared" si="19"/>
        <v>10</v>
      </c>
      <c r="E1279" t="s">
        <v>13</v>
      </c>
      <c r="F1279" t="s">
        <v>11</v>
      </c>
      <c r="G1279">
        <v>5430</v>
      </c>
    </row>
    <row r="1280" spans="1:7" x14ac:dyDescent="0.3">
      <c r="A1280" s="1">
        <v>44244</v>
      </c>
      <c r="B1280" t="s">
        <v>23</v>
      </c>
      <c r="C1280" t="str">
        <f>VLOOKUP(B1280,[1]Store_Code!$A$2:$B$10,2,FALSE)</f>
        <v>Dundee</v>
      </c>
      <c r="D1280">
        <f t="shared" si="19"/>
        <v>23</v>
      </c>
      <c r="E1280" t="s">
        <v>8</v>
      </c>
      <c r="F1280" t="s">
        <v>11</v>
      </c>
      <c r="G1280">
        <v>11748</v>
      </c>
    </row>
    <row r="1281" spans="1:7" x14ac:dyDescent="0.3">
      <c r="A1281" s="1">
        <v>44244</v>
      </c>
      <c r="B1281" t="s">
        <v>23</v>
      </c>
      <c r="C1281" t="str">
        <f>VLOOKUP(B1281,[1]Store_Code!$A$2:$B$10,2,FALSE)</f>
        <v>Dundee</v>
      </c>
      <c r="D1281">
        <f t="shared" si="19"/>
        <v>30</v>
      </c>
      <c r="E1281" t="s">
        <v>10</v>
      </c>
      <c r="F1281" t="s">
        <v>11</v>
      </c>
      <c r="G1281">
        <v>38520</v>
      </c>
    </row>
    <row r="1282" spans="1:7" x14ac:dyDescent="0.3">
      <c r="A1282" s="1">
        <v>44244</v>
      </c>
      <c r="B1282" t="s">
        <v>23</v>
      </c>
      <c r="C1282" t="str">
        <f>VLOOKUP(B1282,[1]Store_Code!$A$2:$B$10,2,FALSE)</f>
        <v>Dundee</v>
      </c>
      <c r="D1282">
        <f t="shared" ref="D1282:D1345" si="20">INDEX($I$4:$K$12,MATCH(C1282,$H$4:$H$12,0),MATCH(E1282,I$3:K$3,0))</f>
        <v>22</v>
      </c>
      <c r="E1282" t="s">
        <v>13</v>
      </c>
      <c r="F1282" t="s">
        <v>9</v>
      </c>
      <c r="G1282">
        <v>10599</v>
      </c>
    </row>
    <row r="1283" spans="1:7" x14ac:dyDescent="0.3">
      <c r="A1283" s="1">
        <v>44244</v>
      </c>
      <c r="B1283" t="s">
        <v>26</v>
      </c>
      <c r="C1283" t="str">
        <f>VLOOKUP(B1283,[1]Store_Code!$A$2:$B$10,2,FALSE)</f>
        <v>Glasgow</v>
      </c>
      <c r="D1283">
        <f t="shared" si="20"/>
        <v>31</v>
      </c>
      <c r="E1283" t="s">
        <v>8</v>
      </c>
      <c r="F1283" t="s">
        <v>11</v>
      </c>
      <c r="G1283">
        <v>22258</v>
      </c>
    </row>
    <row r="1284" spans="1:7" x14ac:dyDescent="0.3">
      <c r="A1284" s="1">
        <v>44244</v>
      </c>
      <c r="B1284" t="s">
        <v>26</v>
      </c>
      <c r="C1284" t="str">
        <f>VLOOKUP(B1284,[1]Store_Code!$A$2:$B$10,2,FALSE)</f>
        <v>Glasgow</v>
      </c>
      <c r="D1284">
        <f t="shared" si="20"/>
        <v>44</v>
      </c>
      <c r="E1284" t="s">
        <v>10</v>
      </c>
      <c r="F1284" t="s">
        <v>11</v>
      </c>
      <c r="G1284">
        <v>90599</v>
      </c>
    </row>
    <row r="1285" spans="1:7" x14ac:dyDescent="0.3">
      <c r="A1285" s="1">
        <v>44244</v>
      </c>
      <c r="B1285" t="s">
        <v>26</v>
      </c>
      <c r="C1285" t="str">
        <f>VLOOKUP(B1285,[1]Store_Code!$A$2:$B$10,2,FALSE)</f>
        <v>Glasgow</v>
      </c>
      <c r="D1285">
        <f t="shared" si="20"/>
        <v>26</v>
      </c>
      <c r="E1285" t="s">
        <v>13</v>
      </c>
      <c r="F1285" t="s">
        <v>11</v>
      </c>
      <c r="G1285">
        <v>11553</v>
      </c>
    </row>
    <row r="1286" spans="1:7" x14ac:dyDescent="0.3">
      <c r="A1286" s="1">
        <v>44244</v>
      </c>
      <c r="B1286" t="s">
        <v>27</v>
      </c>
      <c r="C1286" t="str">
        <f>VLOOKUP(B1286,[1]Store_Code!$A$2:$B$10,2,FALSE)</f>
        <v>Dumfries</v>
      </c>
      <c r="D1286">
        <f t="shared" si="20"/>
        <v>13</v>
      </c>
      <c r="E1286" t="s">
        <v>8</v>
      </c>
      <c r="F1286" t="s">
        <v>11</v>
      </c>
      <c r="G1286">
        <v>7659</v>
      </c>
    </row>
    <row r="1287" spans="1:7" x14ac:dyDescent="0.3">
      <c r="A1287" s="1">
        <v>44244</v>
      </c>
      <c r="B1287" t="s">
        <v>27</v>
      </c>
      <c r="C1287" t="str">
        <f>VLOOKUP(B1287,[1]Store_Code!$A$2:$B$10,2,FALSE)</f>
        <v>Dumfries</v>
      </c>
      <c r="D1287">
        <f t="shared" si="20"/>
        <v>18</v>
      </c>
      <c r="E1287" t="s">
        <v>10</v>
      </c>
      <c r="F1287" t="s">
        <v>11</v>
      </c>
      <c r="G1287">
        <v>20544</v>
      </c>
    </row>
    <row r="1288" spans="1:7" x14ac:dyDescent="0.3">
      <c r="A1288" s="1">
        <v>44244</v>
      </c>
      <c r="B1288" t="s">
        <v>27</v>
      </c>
      <c r="C1288" t="str">
        <f>VLOOKUP(B1288,[1]Store_Code!$A$2:$B$10,2,FALSE)</f>
        <v>Dumfries</v>
      </c>
      <c r="D1288">
        <f t="shared" si="20"/>
        <v>9</v>
      </c>
      <c r="E1288" t="s">
        <v>13</v>
      </c>
      <c r="F1288" t="s">
        <v>11</v>
      </c>
      <c r="G1288">
        <v>3426</v>
      </c>
    </row>
    <row r="1289" spans="1:7" x14ac:dyDescent="0.3">
      <c r="A1289" s="1">
        <v>44244</v>
      </c>
      <c r="B1289" t="s">
        <v>28</v>
      </c>
      <c r="C1289" t="str">
        <f>VLOOKUP(B1289,[1]Store_Code!$A$2:$B$10,2,FALSE)</f>
        <v>Inverness</v>
      </c>
      <c r="D1289">
        <f t="shared" si="20"/>
        <v>22</v>
      </c>
      <c r="E1289" t="s">
        <v>8</v>
      </c>
      <c r="F1289" t="s">
        <v>11</v>
      </c>
      <c r="G1289">
        <v>9948</v>
      </c>
    </row>
    <row r="1290" spans="1:7" x14ac:dyDescent="0.3">
      <c r="A1290" s="1">
        <v>44244</v>
      </c>
      <c r="B1290" t="s">
        <v>28</v>
      </c>
      <c r="C1290" t="str">
        <f>VLOOKUP(B1290,[1]Store_Code!$A$2:$B$10,2,FALSE)</f>
        <v>Inverness</v>
      </c>
      <c r="D1290">
        <f t="shared" si="20"/>
        <v>20</v>
      </c>
      <c r="E1290" t="s">
        <v>10</v>
      </c>
      <c r="F1290" t="s">
        <v>11</v>
      </c>
      <c r="G1290">
        <v>33472</v>
      </c>
    </row>
    <row r="1291" spans="1:7" x14ac:dyDescent="0.3">
      <c r="A1291" s="1">
        <v>44244</v>
      </c>
      <c r="B1291" t="s">
        <v>28</v>
      </c>
      <c r="C1291" t="str">
        <f>VLOOKUP(B1291,[1]Store_Code!$A$2:$B$10,2,FALSE)</f>
        <v>Inverness</v>
      </c>
      <c r="D1291">
        <f t="shared" si="20"/>
        <v>20</v>
      </c>
      <c r="E1291" t="s">
        <v>13</v>
      </c>
      <c r="F1291" t="s">
        <v>11</v>
      </c>
      <c r="G1291">
        <v>5654</v>
      </c>
    </row>
    <row r="1292" spans="1:7" x14ac:dyDescent="0.3">
      <c r="A1292" s="1">
        <v>44244</v>
      </c>
      <c r="B1292" t="s">
        <v>29</v>
      </c>
      <c r="C1292" t="str">
        <f>VLOOKUP(B1292,[1]Store_Code!$A$2:$B$10,2,FALSE)</f>
        <v>Stirling</v>
      </c>
      <c r="D1292">
        <f t="shared" si="20"/>
        <v>22</v>
      </c>
      <c r="E1292" t="s">
        <v>8</v>
      </c>
      <c r="F1292" t="s">
        <v>11</v>
      </c>
      <c r="G1292">
        <v>8811</v>
      </c>
    </row>
    <row r="1293" spans="1:7" x14ac:dyDescent="0.3">
      <c r="A1293" s="1">
        <v>44244</v>
      </c>
      <c r="B1293" t="s">
        <v>29</v>
      </c>
      <c r="C1293" t="str">
        <f>VLOOKUP(B1293,[1]Store_Code!$A$2:$B$10,2,FALSE)</f>
        <v>Stirling</v>
      </c>
      <c r="D1293">
        <f t="shared" si="20"/>
        <v>21</v>
      </c>
      <c r="E1293" t="s">
        <v>10</v>
      </c>
      <c r="F1293" t="s">
        <v>11</v>
      </c>
      <c r="G1293">
        <v>26964</v>
      </c>
    </row>
    <row r="1294" spans="1:7" x14ac:dyDescent="0.3">
      <c r="A1294" s="1">
        <v>44244</v>
      </c>
      <c r="B1294" t="s">
        <v>29</v>
      </c>
      <c r="C1294" t="str">
        <f>VLOOKUP(B1294,[1]Store_Code!$A$2:$B$10,2,FALSE)</f>
        <v>Stirling</v>
      </c>
      <c r="D1294">
        <f t="shared" si="20"/>
        <v>15.7</v>
      </c>
      <c r="E1294" t="s">
        <v>13</v>
      </c>
      <c r="F1294" t="s">
        <v>11</v>
      </c>
      <c r="G1294">
        <v>5667</v>
      </c>
    </row>
    <row r="1295" spans="1:7" x14ac:dyDescent="0.3">
      <c r="A1295" s="1">
        <v>44244</v>
      </c>
      <c r="B1295" t="s">
        <v>30</v>
      </c>
      <c r="C1295" t="str">
        <f>VLOOKUP(B1295,[1]Store_Code!$A$2:$B$10,2,FALSE)</f>
        <v>Edinburgh</v>
      </c>
      <c r="D1295">
        <f t="shared" si="20"/>
        <v>29</v>
      </c>
      <c r="E1295" t="s">
        <v>8</v>
      </c>
      <c r="F1295" t="s">
        <v>11</v>
      </c>
      <c r="G1295">
        <v>14685</v>
      </c>
    </row>
    <row r="1296" spans="1:7" x14ac:dyDescent="0.3">
      <c r="A1296" s="1">
        <v>44244</v>
      </c>
      <c r="B1296" t="s">
        <v>30</v>
      </c>
      <c r="C1296" t="str">
        <f>VLOOKUP(B1296,[1]Store_Code!$A$2:$B$10,2,FALSE)</f>
        <v>Edinburgh</v>
      </c>
      <c r="D1296">
        <f t="shared" si="20"/>
        <v>39</v>
      </c>
      <c r="E1296" t="s">
        <v>10</v>
      </c>
      <c r="F1296" t="s">
        <v>11</v>
      </c>
      <c r="G1296">
        <v>57780</v>
      </c>
    </row>
    <row r="1297" spans="1:7" x14ac:dyDescent="0.3">
      <c r="A1297" s="1">
        <v>44244</v>
      </c>
      <c r="B1297" t="s">
        <v>30</v>
      </c>
      <c r="C1297" t="str">
        <f>VLOOKUP(B1297,[1]Store_Code!$A$2:$B$10,2,FALSE)</f>
        <v>Edinburgh</v>
      </c>
      <c r="D1297">
        <f t="shared" si="20"/>
        <v>24</v>
      </c>
      <c r="E1297" t="s">
        <v>13</v>
      </c>
      <c r="F1297" t="s">
        <v>11</v>
      </c>
      <c r="G1297">
        <v>8501</v>
      </c>
    </row>
    <row r="1298" spans="1:7" x14ac:dyDescent="0.3">
      <c r="A1298" s="1">
        <v>44245</v>
      </c>
      <c r="B1298" t="s">
        <v>7</v>
      </c>
      <c r="C1298" t="str">
        <f>VLOOKUP(B1298,[1]Store_Code!$A$2:$B$10,2,FALSE)</f>
        <v>Perth</v>
      </c>
      <c r="D1298">
        <f t="shared" si="20"/>
        <v>18</v>
      </c>
      <c r="E1298" t="s">
        <v>8</v>
      </c>
      <c r="F1298" t="s">
        <v>9</v>
      </c>
      <c r="G1298">
        <v>9406</v>
      </c>
    </row>
    <row r="1299" spans="1:7" x14ac:dyDescent="0.3">
      <c r="A1299" s="1">
        <v>44245</v>
      </c>
      <c r="B1299" t="s">
        <v>7</v>
      </c>
      <c r="C1299" t="str">
        <f>VLOOKUP(B1299,[1]Store_Code!$A$2:$B$10,2,FALSE)</f>
        <v>Perth</v>
      </c>
      <c r="D1299">
        <f t="shared" si="20"/>
        <v>19</v>
      </c>
      <c r="E1299" t="s">
        <v>10</v>
      </c>
      <c r="F1299" t="s">
        <v>11</v>
      </c>
      <c r="G1299">
        <v>21216</v>
      </c>
    </row>
    <row r="1300" spans="1:7" x14ac:dyDescent="0.3">
      <c r="A1300" s="1">
        <v>44245</v>
      </c>
      <c r="B1300" t="s">
        <v>7</v>
      </c>
      <c r="C1300" t="str">
        <f>VLOOKUP(B1300,[1]Store_Code!$A$2:$B$10,2,FALSE)</f>
        <v>Perth</v>
      </c>
      <c r="D1300">
        <f t="shared" si="20"/>
        <v>13</v>
      </c>
      <c r="E1300" t="s">
        <v>13</v>
      </c>
      <c r="F1300" t="s">
        <v>11</v>
      </c>
      <c r="G1300">
        <v>6346</v>
      </c>
    </row>
    <row r="1301" spans="1:7" x14ac:dyDescent="0.3">
      <c r="A1301" s="1">
        <v>44245</v>
      </c>
      <c r="B1301" t="s">
        <v>15</v>
      </c>
      <c r="C1301" t="str">
        <f>VLOOKUP(B1301,[1]Store_Code!$A$2:$B$10,2,FALSE)</f>
        <v>Aberdeen</v>
      </c>
      <c r="D1301">
        <f t="shared" si="20"/>
        <v>24</v>
      </c>
      <c r="E1301" t="s">
        <v>8</v>
      </c>
      <c r="F1301" t="s">
        <v>11</v>
      </c>
      <c r="G1301">
        <v>10905</v>
      </c>
    </row>
    <row r="1302" spans="1:7" x14ac:dyDescent="0.3">
      <c r="A1302" s="1">
        <v>44245</v>
      </c>
      <c r="B1302" t="s">
        <v>15</v>
      </c>
      <c r="C1302" t="str">
        <f>VLOOKUP(B1302,[1]Store_Code!$A$2:$B$10,2,FALSE)</f>
        <v>Aberdeen</v>
      </c>
      <c r="D1302">
        <f t="shared" si="20"/>
        <v>28</v>
      </c>
      <c r="E1302" t="s">
        <v>10</v>
      </c>
      <c r="F1302" t="s">
        <v>11</v>
      </c>
      <c r="G1302">
        <v>33396</v>
      </c>
    </row>
    <row r="1303" spans="1:7" x14ac:dyDescent="0.3">
      <c r="A1303" s="1">
        <v>44245</v>
      </c>
      <c r="B1303" t="s">
        <v>15</v>
      </c>
      <c r="C1303" t="str">
        <f>VLOOKUP(B1303,[1]Store_Code!$A$2:$B$10,2,FALSE)</f>
        <v>Aberdeen</v>
      </c>
      <c r="D1303">
        <f t="shared" si="20"/>
        <v>16</v>
      </c>
      <c r="E1303" t="s">
        <v>13</v>
      </c>
      <c r="F1303" t="s">
        <v>11</v>
      </c>
      <c r="G1303">
        <v>6394</v>
      </c>
    </row>
    <row r="1304" spans="1:7" x14ac:dyDescent="0.3">
      <c r="A1304" s="1">
        <v>44245</v>
      </c>
      <c r="B1304" t="s">
        <v>19</v>
      </c>
      <c r="C1304" t="str">
        <f>VLOOKUP(B1304,[1]Store_Code!$A$2:$B$10,2,FALSE)</f>
        <v>St Andrews</v>
      </c>
      <c r="D1304">
        <f t="shared" si="20"/>
        <v>15</v>
      </c>
      <c r="E1304" t="s">
        <v>8</v>
      </c>
      <c r="F1304" t="s">
        <v>11</v>
      </c>
      <c r="G1304">
        <v>6082</v>
      </c>
    </row>
    <row r="1305" spans="1:7" x14ac:dyDescent="0.3">
      <c r="A1305" s="1">
        <v>44245</v>
      </c>
      <c r="B1305" t="s">
        <v>19</v>
      </c>
      <c r="C1305" t="str">
        <f>VLOOKUP(B1305,[1]Store_Code!$A$2:$B$10,2,FALSE)</f>
        <v>St Andrews</v>
      </c>
      <c r="D1305">
        <f t="shared" si="20"/>
        <v>19</v>
      </c>
      <c r="E1305" t="s">
        <v>10</v>
      </c>
      <c r="F1305" t="s">
        <v>11</v>
      </c>
      <c r="G1305">
        <v>16832</v>
      </c>
    </row>
    <row r="1306" spans="1:7" x14ac:dyDescent="0.3">
      <c r="A1306" s="1">
        <v>44245</v>
      </c>
      <c r="B1306" t="s">
        <v>19</v>
      </c>
      <c r="C1306" t="str">
        <f>VLOOKUP(B1306,[1]Store_Code!$A$2:$B$10,2,FALSE)</f>
        <v>St Andrews</v>
      </c>
      <c r="D1306">
        <f t="shared" si="20"/>
        <v>10</v>
      </c>
      <c r="E1306" t="s">
        <v>13</v>
      </c>
      <c r="F1306" t="s">
        <v>11</v>
      </c>
      <c r="G1306">
        <v>5212</v>
      </c>
    </row>
    <row r="1307" spans="1:7" x14ac:dyDescent="0.3">
      <c r="A1307" s="1">
        <v>44245</v>
      </c>
      <c r="B1307" t="s">
        <v>23</v>
      </c>
      <c r="C1307" t="str">
        <f>VLOOKUP(B1307,[1]Store_Code!$A$2:$B$10,2,FALSE)</f>
        <v>Dundee</v>
      </c>
      <c r="D1307">
        <f t="shared" si="20"/>
        <v>23</v>
      </c>
      <c r="E1307" t="s">
        <v>8</v>
      </c>
      <c r="F1307" t="s">
        <v>11</v>
      </c>
      <c r="G1307">
        <v>12211</v>
      </c>
    </row>
    <row r="1308" spans="1:7" x14ac:dyDescent="0.3">
      <c r="A1308" s="1">
        <v>44245</v>
      </c>
      <c r="B1308" t="s">
        <v>23</v>
      </c>
      <c r="C1308" t="str">
        <f>VLOOKUP(B1308,[1]Store_Code!$A$2:$B$10,2,FALSE)</f>
        <v>Dundee</v>
      </c>
      <c r="D1308">
        <f t="shared" si="20"/>
        <v>30</v>
      </c>
      <c r="E1308" t="s">
        <v>10</v>
      </c>
      <c r="F1308" t="s">
        <v>11</v>
      </c>
      <c r="G1308">
        <v>32204</v>
      </c>
    </row>
    <row r="1309" spans="1:7" x14ac:dyDescent="0.3">
      <c r="A1309" s="1">
        <v>44245</v>
      </c>
      <c r="B1309" t="s">
        <v>23</v>
      </c>
      <c r="C1309" t="str">
        <f>VLOOKUP(B1309,[1]Store_Code!$A$2:$B$10,2,FALSE)</f>
        <v>Dundee</v>
      </c>
      <c r="D1309">
        <f t="shared" si="20"/>
        <v>22</v>
      </c>
      <c r="E1309" t="s">
        <v>13</v>
      </c>
      <c r="F1309" t="s">
        <v>9</v>
      </c>
      <c r="G1309">
        <v>10284</v>
      </c>
    </row>
    <row r="1310" spans="1:7" x14ac:dyDescent="0.3">
      <c r="A1310" s="1">
        <v>44245</v>
      </c>
      <c r="B1310" t="s">
        <v>26</v>
      </c>
      <c r="C1310" t="str">
        <f>VLOOKUP(B1310,[1]Store_Code!$A$2:$B$10,2,FALSE)</f>
        <v>Glasgow</v>
      </c>
      <c r="D1310">
        <f t="shared" si="20"/>
        <v>31</v>
      </c>
      <c r="E1310" t="s">
        <v>8</v>
      </c>
      <c r="F1310" t="s">
        <v>11</v>
      </c>
      <c r="G1310">
        <v>23136</v>
      </c>
    </row>
    <row r="1311" spans="1:7" x14ac:dyDescent="0.3">
      <c r="A1311" s="1">
        <v>44245</v>
      </c>
      <c r="B1311" t="s">
        <v>26</v>
      </c>
      <c r="C1311" t="str">
        <f>VLOOKUP(B1311,[1]Store_Code!$A$2:$B$10,2,FALSE)</f>
        <v>Glasgow</v>
      </c>
      <c r="D1311">
        <f t="shared" si="20"/>
        <v>44</v>
      </c>
      <c r="E1311" t="s">
        <v>10</v>
      </c>
      <c r="F1311" t="s">
        <v>11</v>
      </c>
      <c r="G1311">
        <v>75743</v>
      </c>
    </row>
    <row r="1312" spans="1:7" x14ac:dyDescent="0.3">
      <c r="A1312" s="1">
        <v>44245</v>
      </c>
      <c r="B1312" t="s">
        <v>26</v>
      </c>
      <c r="C1312" t="str">
        <f>VLOOKUP(B1312,[1]Store_Code!$A$2:$B$10,2,FALSE)</f>
        <v>Glasgow</v>
      </c>
      <c r="D1312">
        <f t="shared" si="20"/>
        <v>26</v>
      </c>
      <c r="E1312" t="s">
        <v>13</v>
      </c>
      <c r="F1312" t="s">
        <v>11</v>
      </c>
      <c r="G1312">
        <v>11088</v>
      </c>
    </row>
    <row r="1313" spans="1:7" x14ac:dyDescent="0.3">
      <c r="A1313" s="1">
        <v>44245</v>
      </c>
      <c r="B1313" t="s">
        <v>27</v>
      </c>
      <c r="C1313" t="str">
        <f>VLOOKUP(B1313,[1]Store_Code!$A$2:$B$10,2,FALSE)</f>
        <v>Dumfries</v>
      </c>
      <c r="D1313">
        <f t="shared" si="20"/>
        <v>13</v>
      </c>
      <c r="E1313" t="s">
        <v>8</v>
      </c>
      <c r="F1313" t="s">
        <v>11</v>
      </c>
      <c r="G1313">
        <v>7960</v>
      </c>
    </row>
    <row r="1314" spans="1:7" x14ac:dyDescent="0.3">
      <c r="A1314" s="1">
        <v>44245</v>
      </c>
      <c r="B1314" t="s">
        <v>27</v>
      </c>
      <c r="C1314" t="str">
        <f>VLOOKUP(B1314,[1]Store_Code!$A$2:$B$10,2,FALSE)</f>
        <v>Dumfries</v>
      </c>
      <c r="D1314">
        <f t="shared" si="20"/>
        <v>18</v>
      </c>
      <c r="E1314" t="s">
        <v>10</v>
      </c>
      <c r="F1314" t="s">
        <v>11</v>
      </c>
      <c r="G1314">
        <v>17176</v>
      </c>
    </row>
    <row r="1315" spans="1:7" x14ac:dyDescent="0.3">
      <c r="A1315" s="1">
        <v>44245</v>
      </c>
      <c r="B1315" t="s">
        <v>27</v>
      </c>
      <c r="C1315" t="str">
        <f>VLOOKUP(B1315,[1]Store_Code!$A$2:$B$10,2,FALSE)</f>
        <v>Dumfries</v>
      </c>
      <c r="D1315">
        <f t="shared" si="20"/>
        <v>9</v>
      </c>
      <c r="E1315" t="s">
        <v>13</v>
      </c>
      <c r="F1315" t="s">
        <v>11</v>
      </c>
      <c r="G1315">
        <v>3288</v>
      </c>
    </row>
    <row r="1316" spans="1:7" x14ac:dyDescent="0.3">
      <c r="A1316" s="1">
        <v>44245</v>
      </c>
      <c r="B1316" t="s">
        <v>28</v>
      </c>
      <c r="C1316" t="str">
        <f>VLOOKUP(B1316,[1]Store_Code!$A$2:$B$10,2,FALSE)</f>
        <v>Inverness</v>
      </c>
      <c r="D1316">
        <f t="shared" si="20"/>
        <v>22</v>
      </c>
      <c r="E1316" t="s">
        <v>8</v>
      </c>
      <c r="F1316" t="s">
        <v>11</v>
      </c>
      <c r="G1316">
        <v>10370</v>
      </c>
    </row>
    <row r="1317" spans="1:7" x14ac:dyDescent="0.3">
      <c r="A1317" s="1">
        <v>44245</v>
      </c>
      <c r="B1317" t="s">
        <v>28</v>
      </c>
      <c r="C1317" t="str">
        <f>VLOOKUP(B1317,[1]Store_Code!$A$2:$B$10,2,FALSE)</f>
        <v>Inverness</v>
      </c>
      <c r="D1317">
        <f t="shared" si="20"/>
        <v>20</v>
      </c>
      <c r="E1317" t="s">
        <v>10</v>
      </c>
      <c r="F1317" t="s">
        <v>11</v>
      </c>
      <c r="G1317">
        <v>27984</v>
      </c>
    </row>
    <row r="1318" spans="1:7" x14ac:dyDescent="0.3">
      <c r="A1318" s="1">
        <v>44245</v>
      </c>
      <c r="B1318" t="s">
        <v>28</v>
      </c>
      <c r="C1318" t="str">
        <f>VLOOKUP(B1318,[1]Store_Code!$A$2:$B$10,2,FALSE)</f>
        <v>Inverness</v>
      </c>
      <c r="D1318">
        <f t="shared" si="20"/>
        <v>20</v>
      </c>
      <c r="E1318" t="s">
        <v>13</v>
      </c>
      <c r="F1318" t="s">
        <v>11</v>
      </c>
      <c r="G1318">
        <v>5427</v>
      </c>
    </row>
    <row r="1319" spans="1:7" x14ac:dyDescent="0.3">
      <c r="A1319" s="1">
        <v>44245</v>
      </c>
      <c r="B1319" t="s">
        <v>29</v>
      </c>
      <c r="C1319" t="str">
        <f>VLOOKUP(B1319,[1]Store_Code!$A$2:$B$10,2,FALSE)</f>
        <v>Stirling</v>
      </c>
      <c r="D1319">
        <f t="shared" si="20"/>
        <v>22</v>
      </c>
      <c r="E1319" t="s">
        <v>8</v>
      </c>
      <c r="F1319" t="s">
        <v>11</v>
      </c>
      <c r="G1319">
        <v>9159</v>
      </c>
    </row>
    <row r="1320" spans="1:7" x14ac:dyDescent="0.3">
      <c r="A1320" s="1">
        <v>44245</v>
      </c>
      <c r="B1320" t="s">
        <v>29</v>
      </c>
      <c r="C1320" t="str">
        <f>VLOOKUP(B1320,[1]Store_Code!$A$2:$B$10,2,FALSE)</f>
        <v>Stirling</v>
      </c>
      <c r="D1320">
        <f t="shared" si="20"/>
        <v>21</v>
      </c>
      <c r="E1320" t="s">
        <v>10</v>
      </c>
      <c r="F1320" t="s">
        <v>11</v>
      </c>
      <c r="G1320">
        <v>22543</v>
      </c>
    </row>
    <row r="1321" spans="1:7" x14ac:dyDescent="0.3">
      <c r="A1321" s="1">
        <v>44245</v>
      </c>
      <c r="B1321" t="s">
        <v>29</v>
      </c>
      <c r="C1321" t="str">
        <f>VLOOKUP(B1321,[1]Store_Code!$A$2:$B$10,2,FALSE)</f>
        <v>Stirling</v>
      </c>
      <c r="D1321">
        <f t="shared" si="20"/>
        <v>15.7</v>
      </c>
      <c r="E1321" t="s">
        <v>13</v>
      </c>
      <c r="F1321" t="s">
        <v>11</v>
      </c>
      <c r="G1321">
        <v>5439</v>
      </c>
    </row>
    <row r="1322" spans="1:7" x14ac:dyDescent="0.3">
      <c r="A1322" s="1">
        <v>44245</v>
      </c>
      <c r="B1322" t="s">
        <v>30</v>
      </c>
      <c r="C1322" t="str">
        <f>VLOOKUP(B1322,[1]Store_Code!$A$2:$B$10,2,FALSE)</f>
        <v>Edinburgh</v>
      </c>
      <c r="D1322">
        <f t="shared" si="20"/>
        <v>29</v>
      </c>
      <c r="E1322" t="s">
        <v>8</v>
      </c>
      <c r="F1322" t="s">
        <v>11</v>
      </c>
      <c r="G1322">
        <v>15264</v>
      </c>
    </row>
    <row r="1323" spans="1:7" x14ac:dyDescent="0.3">
      <c r="A1323" s="1">
        <v>44245</v>
      </c>
      <c r="B1323" t="s">
        <v>30</v>
      </c>
      <c r="C1323" t="str">
        <f>VLOOKUP(B1323,[1]Store_Code!$A$2:$B$10,2,FALSE)</f>
        <v>Edinburgh</v>
      </c>
      <c r="D1323">
        <f t="shared" si="20"/>
        <v>39</v>
      </c>
      <c r="E1323" t="s">
        <v>10</v>
      </c>
      <c r="F1323" t="s">
        <v>11</v>
      </c>
      <c r="G1323">
        <v>48306</v>
      </c>
    </row>
    <row r="1324" spans="1:7" x14ac:dyDescent="0.3">
      <c r="A1324" s="1">
        <v>44245</v>
      </c>
      <c r="B1324" t="s">
        <v>30</v>
      </c>
      <c r="C1324" t="str">
        <f>VLOOKUP(B1324,[1]Store_Code!$A$2:$B$10,2,FALSE)</f>
        <v>Edinburgh</v>
      </c>
      <c r="D1324">
        <f t="shared" si="20"/>
        <v>24</v>
      </c>
      <c r="E1324" t="s">
        <v>13</v>
      </c>
      <c r="F1324" t="s">
        <v>11</v>
      </c>
      <c r="G1324">
        <v>8160</v>
      </c>
    </row>
    <row r="1325" spans="1:7" x14ac:dyDescent="0.3">
      <c r="A1325" s="1">
        <v>44246</v>
      </c>
      <c r="B1325" t="s">
        <v>7</v>
      </c>
      <c r="C1325" t="str">
        <f>VLOOKUP(B1325,[1]Store_Code!$A$2:$B$10,2,FALSE)</f>
        <v>Perth</v>
      </c>
      <c r="D1325">
        <f t="shared" si="20"/>
        <v>18</v>
      </c>
      <c r="E1325" t="s">
        <v>8</v>
      </c>
      <c r="F1325" t="s">
        <v>9</v>
      </c>
      <c r="G1325">
        <v>9590</v>
      </c>
    </row>
    <row r="1326" spans="1:7" x14ac:dyDescent="0.3">
      <c r="A1326" s="1">
        <v>44246</v>
      </c>
      <c r="B1326" t="s">
        <v>7</v>
      </c>
      <c r="C1326" t="str">
        <f>VLOOKUP(B1326,[1]Store_Code!$A$2:$B$10,2,FALSE)</f>
        <v>Perth</v>
      </c>
      <c r="D1326">
        <f t="shared" si="20"/>
        <v>19</v>
      </c>
      <c r="E1326" t="s">
        <v>10</v>
      </c>
      <c r="F1326" t="s">
        <v>11</v>
      </c>
      <c r="G1326">
        <v>23802</v>
      </c>
    </row>
    <row r="1327" spans="1:7" x14ac:dyDescent="0.3">
      <c r="A1327" s="1">
        <v>44246</v>
      </c>
      <c r="B1327" t="s">
        <v>7</v>
      </c>
      <c r="C1327" t="str">
        <f>VLOOKUP(B1327,[1]Store_Code!$A$2:$B$10,2,FALSE)</f>
        <v>Perth</v>
      </c>
      <c r="D1327">
        <f t="shared" si="20"/>
        <v>13</v>
      </c>
      <c r="E1327" t="s">
        <v>13</v>
      </c>
      <c r="F1327" t="s">
        <v>11</v>
      </c>
      <c r="G1327">
        <v>6921</v>
      </c>
    </row>
    <row r="1328" spans="1:7" x14ac:dyDescent="0.3">
      <c r="A1328" s="1">
        <v>44246</v>
      </c>
      <c r="B1328" t="s">
        <v>15</v>
      </c>
      <c r="C1328" t="str">
        <f>VLOOKUP(B1328,[1]Store_Code!$A$2:$B$10,2,FALSE)</f>
        <v>Aberdeen</v>
      </c>
      <c r="D1328">
        <f t="shared" si="20"/>
        <v>24</v>
      </c>
      <c r="E1328" t="s">
        <v>8</v>
      </c>
      <c r="F1328" t="s">
        <v>11</v>
      </c>
      <c r="G1328">
        <v>11153</v>
      </c>
    </row>
    <row r="1329" spans="1:7" x14ac:dyDescent="0.3">
      <c r="A1329" s="1">
        <v>44246</v>
      </c>
      <c r="B1329" t="s">
        <v>15</v>
      </c>
      <c r="C1329" t="str">
        <f>VLOOKUP(B1329,[1]Store_Code!$A$2:$B$10,2,FALSE)</f>
        <v>Aberdeen</v>
      </c>
      <c r="D1329">
        <f t="shared" si="20"/>
        <v>28</v>
      </c>
      <c r="E1329" t="s">
        <v>10</v>
      </c>
      <c r="F1329" t="s">
        <v>11</v>
      </c>
      <c r="G1329">
        <v>37465</v>
      </c>
    </row>
    <row r="1330" spans="1:7" x14ac:dyDescent="0.3">
      <c r="A1330" s="1">
        <v>44246</v>
      </c>
      <c r="B1330" t="s">
        <v>15</v>
      </c>
      <c r="C1330" t="str">
        <f>VLOOKUP(B1330,[1]Store_Code!$A$2:$B$10,2,FALSE)</f>
        <v>Aberdeen</v>
      </c>
      <c r="D1330">
        <f t="shared" si="20"/>
        <v>16</v>
      </c>
      <c r="E1330" t="s">
        <v>13</v>
      </c>
      <c r="F1330" t="s">
        <v>11</v>
      </c>
      <c r="G1330">
        <v>6972</v>
      </c>
    </row>
    <row r="1331" spans="1:7" x14ac:dyDescent="0.3">
      <c r="A1331" s="1">
        <v>44246</v>
      </c>
      <c r="B1331" t="s">
        <v>19</v>
      </c>
      <c r="C1331" t="str">
        <f>VLOOKUP(B1331,[1]Store_Code!$A$2:$B$10,2,FALSE)</f>
        <v>St Andrews</v>
      </c>
      <c r="D1331">
        <f t="shared" si="20"/>
        <v>15</v>
      </c>
      <c r="E1331" t="s">
        <v>8</v>
      </c>
      <c r="F1331" t="s">
        <v>11</v>
      </c>
      <c r="G1331">
        <v>6232</v>
      </c>
    </row>
    <row r="1332" spans="1:7" x14ac:dyDescent="0.3">
      <c r="A1332" s="1">
        <v>44246</v>
      </c>
      <c r="B1332" t="s">
        <v>19</v>
      </c>
      <c r="C1332" t="str">
        <f>VLOOKUP(B1332,[1]Store_Code!$A$2:$B$10,2,FALSE)</f>
        <v>St Andrews</v>
      </c>
      <c r="D1332">
        <f t="shared" si="20"/>
        <v>19</v>
      </c>
      <c r="E1332" t="s">
        <v>10</v>
      </c>
      <c r="F1332" t="s">
        <v>11</v>
      </c>
      <c r="G1332">
        <v>18882</v>
      </c>
    </row>
    <row r="1333" spans="1:7" x14ac:dyDescent="0.3">
      <c r="A1333" s="1">
        <v>44246</v>
      </c>
      <c r="B1333" t="s">
        <v>19</v>
      </c>
      <c r="C1333" t="str">
        <f>VLOOKUP(B1333,[1]Store_Code!$A$2:$B$10,2,FALSE)</f>
        <v>St Andrews</v>
      </c>
      <c r="D1333">
        <f t="shared" si="20"/>
        <v>10</v>
      </c>
      <c r="E1333" t="s">
        <v>13</v>
      </c>
      <c r="F1333" t="s">
        <v>11</v>
      </c>
      <c r="G1333">
        <v>5685</v>
      </c>
    </row>
    <row r="1334" spans="1:7" x14ac:dyDescent="0.3">
      <c r="A1334" s="1">
        <v>44246</v>
      </c>
      <c r="B1334" t="s">
        <v>23</v>
      </c>
      <c r="C1334" t="str">
        <f>VLOOKUP(B1334,[1]Store_Code!$A$2:$B$10,2,FALSE)</f>
        <v>Dundee</v>
      </c>
      <c r="D1334">
        <f t="shared" si="20"/>
        <v>23</v>
      </c>
      <c r="E1334" t="s">
        <v>8</v>
      </c>
      <c r="F1334" t="s">
        <v>11</v>
      </c>
      <c r="G1334">
        <v>12490</v>
      </c>
    </row>
    <row r="1335" spans="1:7" x14ac:dyDescent="0.3">
      <c r="A1335" s="1">
        <v>44246</v>
      </c>
      <c r="B1335" t="s">
        <v>23</v>
      </c>
      <c r="C1335" t="str">
        <f>VLOOKUP(B1335,[1]Store_Code!$A$2:$B$10,2,FALSE)</f>
        <v>Dundee</v>
      </c>
      <c r="D1335">
        <f t="shared" si="20"/>
        <v>30</v>
      </c>
      <c r="E1335" t="s">
        <v>10</v>
      </c>
      <c r="F1335" t="s">
        <v>11</v>
      </c>
      <c r="G1335">
        <v>36127</v>
      </c>
    </row>
    <row r="1336" spans="1:7" x14ac:dyDescent="0.3">
      <c r="A1336" s="1">
        <v>44246</v>
      </c>
      <c r="B1336" t="s">
        <v>23</v>
      </c>
      <c r="C1336" t="str">
        <f>VLOOKUP(B1336,[1]Store_Code!$A$2:$B$10,2,FALSE)</f>
        <v>Dundee</v>
      </c>
      <c r="D1336">
        <f t="shared" si="20"/>
        <v>22</v>
      </c>
      <c r="E1336" t="s">
        <v>13</v>
      </c>
      <c r="F1336" t="s">
        <v>9</v>
      </c>
      <c r="G1336">
        <v>10963</v>
      </c>
    </row>
    <row r="1337" spans="1:7" x14ac:dyDescent="0.3">
      <c r="A1337" s="1">
        <v>44246</v>
      </c>
      <c r="B1337" t="s">
        <v>26</v>
      </c>
      <c r="C1337" t="str">
        <f>VLOOKUP(B1337,[1]Store_Code!$A$2:$B$10,2,FALSE)</f>
        <v>Glasgow</v>
      </c>
      <c r="D1337">
        <f t="shared" si="20"/>
        <v>31</v>
      </c>
      <c r="E1337" t="s">
        <v>8</v>
      </c>
      <c r="F1337" t="s">
        <v>11</v>
      </c>
      <c r="G1337">
        <v>23664</v>
      </c>
    </row>
    <row r="1338" spans="1:7" x14ac:dyDescent="0.3">
      <c r="A1338" s="1">
        <v>44246</v>
      </c>
      <c r="B1338" t="s">
        <v>26</v>
      </c>
      <c r="C1338" t="str">
        <f>VLOOKUP(B1338,[1]Store_Code!$A$2:$B$10,2,FALSE)</f>
        <v>Glasgow</v>
      </c>
      <c r="D1338">
        <f t="shared" si="20"/>
        <v>44</v>
      </c>
      <c r="E1338" t="s">
        <v>10</v>
      </c>
      <c r="F1338" t="s">
        <v>11</v>
      </c>
      <c r="G1338">
        <v>84971</v>
      </c>
    </row>
    <row r="1339" spans="1:7" x14ac:dyDescent="0.3">
      <c r="A1339" s="1">
        <v>44246</v>
      </c>
      <c r="B1339" t="s">
        <v>26</v>
      </c>
      <c r="C1339" t="str">
        <f>VLOOKUP(B1339,[1]Store_Code!$A$2:$B$10,2,FALSE)</f>
        <v>Glasgow</v>
      </c>
      <c r="D1339">
        <f t="shared" si="20"/>
        <v>26</v>
      </c>
      <c r="E1339" t="s">
        <v>13</v>
      </c>
      <c r="F1339" t="s">
        <v>11</v>
      </c>
      <c r="G1339">
        <v>12092</v>
      </c>
    </row>
    <row r="1340" spans="1:7" x14ac:dyDescent="0.3">
      <c r="A1340" s="1">
        <v>44246</v>
      </c>
      <c r="B1340" t="s">
        <v>27</v>
      </c>
      <c r="C1340" t="str">
        <f>VLOOKUP(B1340,[1]Store_Code!$A$2:$B$10,2,FALSE)</f>
        <v>Dumfries</v>
      </c>
      <c r="D1340">
        <f t="shared" si="20"/>
        <v>13</v>
      </c>
      <c r="E1340" t="s">
        <v>8</v>
      </c>
      <c r="F1340" t="s">
        <v>11</v>
      </c>
      <c r="G1340">
        <v>8142</v>
      </c>
    </row>
    <row r="1341" spans="1:7" x14ac:dyDescent="0.3">
      <c r="A1341" s="1">
        <v>44246</v>
      </c>
      <c r="B1341" t="s">
        <v>27</v>
      </c>
      <c r="C1341" t="str">
        <f>VLOOKUP(B1341,[1]Store_Code!$A$2:$B$10,2,FALSE)</f>
        <v>Dumfries</v>
      </c>
      <c r="D1341">
        <f t="shared" si="20"/>
        <v>18</v>
      </c>
      <c r="E1341" t="s">
        <v>10</v>
      </c>
      <c r="F1341" t="s">
        <v>11</v>
      </c>
      <c r="G1341">
        <v>19268</v>
      </c>
    </row>
    <row r="1342" spans="1:7" x14ac:dyDescent="0.3">
      <c r="A1342" s="1">
        <v>44246</v>
      </c>
      <c r="B1342" t="s">
        <v>27</v>
      </c>
      <c r="C1342" t="str">
        <f>VLOOKUP(B1342,[1]Store_Code!$A$2:$B$10,2,FALSE)</f>
        <v>Dumfries</v>
      </c>
      <c r="D1342">
        <f t="shared" si="20"/>
        <v>9</v>
      </c>
      <c r="E1342" t="s">
        <v>13</v>
      </c>
      <c r="F1342" t="s">
        <v>11</v>
      </c>
      <c r="G1342">
        <v>3586</v>
      </c>
    </row>
    <row r="1343" spans="1:7" x14ac:dyDescent="0.3">
      <c r="A1343" s="1">
        <v>44246</v>
      </c>
      <c r="B1343" t="s">
        <v>28</v>
      </c>
      <c r="C1343" t="str">
        <f>VLOOKUP(B1343,[1]Store_Code!$A$2:$B$10,2,FALSE)</f>
        <v>Inverness</v>
      </c>
      <c r="D1343">
        <f t="shared" si="20"/>
        <v>22</v>
      </c>
      <c r="E1343" t="s">
        <v>8</v>
      </c>
      <c r="F1343" t="s">
        <v>11</v>
      </c>
      <c r="G1343">
        <v>10624</v>
      </c>
    </row>
    <row r="1344" spans="1:7" x14ac:dyDescent="0.3">
      <c r="A1344" s="1">
        <v>44246</v>
      </c>
      <c r="B1344" t="s">
        <v>28</v>
      </c>
      <c r="C1344" t="str">
        <f>VLOOKUP(B1344,[1]Store_Code!$A$2:$B$10,2,FALSE)</f>
        <v>Inverness</v>
      </c>
      <c r="D1344">
        <f t="shared" si="20"/>
        <v>20</v>
      </c>
      <c r="E1344" t="s">
        <v>10</v>
      </c>
      <c r="F1344" t="s">
        <v>11</v>
      </c>
      <c r="G1344">
        <v>31393</v>
      </c>
    </row>
    <row r="1345" spans="1:7" x14ac:dyDescent="0.3">
      <c r="A1345" s="1">
        <v>44246</v>
      </c>
      <c r="B1345" t="s">
        <v>28</v>
      </c>
      <c r="C1345" t="str">
        <f>VLOOKUP(B1345,[1]Store_Code!$A$2:$B$10,2,FALSE)</f>
        <v>Inverness</v>
      </c>
      <c r="D1345">
        <f t="shared" si="20"/>
        <v>20</v>
      </c>
      <c r="E1345" t="s">
        <v>13</v>
      </c>
      <c r="F1345" t="s">
        <v>11</v>
      </c>
      <c r="G1345">
        <v>5919</v>
      </c>
    </row>
    <row r="1346" spans="1:7" x14ac:dyDescent="0.3">
      <c r="A1346" s="1">
        <v>44246</v>
      </c>
      <c r="B1346" t="s">
        <v>29</v>
      </c>
      <c r="C1346" t="str">
        <f>VLOOKUP(B1346,[1]Store_Code!$A$2:$B$10,2,FALSE)</f>
        <v>Stirling</v>
      </c>
      <c r="D1346">
        <f t="shared" ref="D1346:D1409" si="21">INDEX($I$4:$K$12,MATCH(C1346,$H$4:$H$12,0),MATCH(E1346,I$3:K$3,0))</f>
        <v>22</v>
      </c>
      <c r="E1346" t="s">
        <v>8</v>
      </c>
      <c r="F1346" t="s">
        <v>11</v>
      </c>
      <c r="G1346">
        <v>9368</v>
      </c>
    </row>
    <row r="1347" spans="1:7" x14ac:dyDescent="0.3">
      <c r="A1347" s="1">
        <v>44246</v>
      </c>
      <c r="B1347" t="s">
        <v>29</v>
      </c>
      <c r="C1347" t="str">
        <f>VLOOKUP(B1347,[1]Store_Code!$A$2:$B$10,2,FALSE)</f>
        <v>Stirling</v>
      </c>
      <c r="D1347">
        <f t="shared" si="21"/>
        <v>21</v>
      </c>
      <c r="E1347" t="s">
        <v>10</v>
      </c>
      <c r="F1347" t="s">
        <v>11</v>
      </c>
      <c r="G1347">
        <v>25289</v>
      </c>
    </row>
    <row r="1348" spans="1:7" x14ac:dyDescent="0.3">
      <c r="A1348" s="1">
        <v>44246</v>
      </c>
      <c r="B1348" t="s">
        <v>29</v>
      </c>
      <c r="C1348" t="str">
        <f>VLOOKUP(B1348,[1]Store_Code!$A$2:$B$10,2,FALSE)</f>
        <v>Stirling</v>
      </c>
      <c r="D1348">
        <f t="shared" si="21"/>
        <v>15.7</v>
      </c>
      <c r="E1348" t="s">
        <v>13</v>
      </c>
      <c r="F1348" t="s">
        <v>11</v>
      </c>
      <c r="G1348">
        <v>5932</v>
      </c>
    </row>
    <row r="1349" spans="1:7" x14ac:dyDescent="0.3">
      <c r="A1349" s="1">
        <v>44246</v>
      </c>
      <c r="B1349" t="s">
        <v>30</v>
      </c>
      <c r="C1349" t="str">
        <f>VLOOKUP(B1349,[1]Store_Code!$A$2:$B$10,2,FALSE)</f>
        <v>Edinburgh</v>
      </c>
      <c r="D1349">
        <f t="shared" si="21"/>
        <v>29</v>
      </c>
      <c r="E1349" t="s">
        <v>8</v>
      </c>
      <c r="F1349" t="s">
        <v>11</v>
      </c>
      <c r="G1349">
        <v>15612</v>
      </c>
    </row>
    <row r="1350" spans="1:7" x14ac:dyDescent="0.3">
      <c r="A1350" s="1">
        <v>44246</v>
      </c>
      <c r="B1350" t="s">
        <v>30</v>
      </c>
      <c r="C1350" t="str">
        <f>VLOOKUP(B1350,[1]Store_Code!$A$2:$B$10,2,FALSE)</f>
        <v>Edinburgh</v>
      </c>
      <c r="D1350">
        <f t="shared" si="21"/>
        <v>39</v>
      </c>
      <c r="E1350" t="s">
        <v>10</v>
      </c>
      <c r="F1350" t="s">
        <v>11</v>
      </c>
      <c r="G1350">
        <v>54191</v>
      </c>
    </row>
    <row r="1351" spans="1:7" x14ac:dyDescent="0.3">
      <c r="A1351" s="1">
        <v>44246</v>
      </c>
      <c r="B1351" t="s">
        <v>30</v>
      </c>
      <c r="C1351" t="str">
        <f>VLOOKUP(B1351,[1]Store_Code!$A$2:$B$10,2,FALSE)</f>
        <v>Edinburgh</v>
      </c>
      <c r="D1351">
        <f t="shared" si="21"/>
        <v>24</v>
      </c>
      <c r="E1351" t="s">
        <v>13</v>
      </c>
      <c r="F1351" t="s">
        <v>11</v>
      </c>
      <c r="G1351">
        <v>8899</v>
      </c>
    </row>
    <row r="1352" spans="1:7" x14ac:dyDescent="0.3">
      <c r="A1352" s="1">
        <v>44247</v>
      </c>
      <c r="B1352" t="s">
        <v>7</v>
      </c>
      <c r="C1352" t="str">
        <f>VLOOKUP(B1352,[1]Store_Code!$A$2:$B$10,2,FALSE)</f>
        <v>Perth</v>
      </c>
      <c r="D1352">
        <f t="shared" si="21"/>
        <v>18</v>
      </c>
      <c r="E1352" t="s">
        <v>8</v>
      </c>
      <c r="F1352" t="s">
        <v>9</v>
      </c>
      <c r="G1352">
        <v>9085</v>
      </c>
    </row>
    <row r="1353" spans="1:7" x14ac:dyDescent="0.3">
      <c r="A1353" s="1">
        <v>44247</v>
      </c>
      <c r="B1353" t="s">
        <v>7</v>
      </c>
      <c r="C1353" t="str">
        <f>VLOOKUP(B1353,[1]Store_Code!$A$2:$B$10,2,FALSE)</f>
        <v>Perth</v>
      </c>
      <c r="D1353">
        <f t="shared" si="21"/>
        <v>19</v>
      </c>
      <c r="E1353" t="s">
        <v>10</v>
      </c>
      <c r="F1353" t="s">
        <v>11</v>
      </c>
      <c r="G1353">
        <v>25218</v>
      </c>
    </row>
    <row r="1354" spans="1:7" x14ac:dyDescent="0.3">
      <c r="A1354" s="1">
        <v>44247</v>
      </c>
      <c r="B1354" t="s">
        <v>7</v>
      </c>
      <c r="C1354" t="str">
        <f>VLOOKUP(B1354,[1]Store_Code!$A$2:$B$10,2,FALSE)</f>
        <v>Perth</v>
      </c>
      <c r="D1354">
        <f t="shared" si="21"/>
        <v>13</v>
      </c>
      <c r="E1354" t="s">
        <v>13</v>
      </c>
      <c r="F1354" t="s">
        <v>11</v>
      </c>
      <c r="G1354">
        <v>7514</v>
      </c>
    </row>
    <row r="1355" spans="1:7" x14ac:dyDescent="0.3">
      <c r="A1355" s="1">
        <v>44247</v>
      </c>
      <c r="B1355" t="s">
        <v>15</v>
      </c>
      <c r="C1355" t="str">
        <f>VLOOKUP(B1355,[1]Store_Code!$A$2:$B$10,2,FALSE)</f>
        <v>Aberdeen</v>
      </c>
      <c r="D1355">
        <f t="shared" si="21"/>
        <v>24</v>
      </c>
      <c r="E1355" t="s">
        <v>8</v>
      </c>
      <c r="F1355" t="s">
        <v>11</v>
      </c>
      <c r="G1355">
        <v>11825</v>
      </c>
    </row>
    <row r="1356" spans="1:7" x14ac:dyDescent="0.3">
      <c r="A1356" s="1">
        <v>44247</v>
      </c>
      <c r="B1356" t="s">
        <v>15</v>
      </c>
      <c r="C1356" t="str">
        <f>VLOOKUP(B1356,[1]Store_Code!$A$2:$B$10,2,FALSE)</f>
        <v>Aberdeen</v>
      </c>
      <c r="D1356">
        <f t="shared" si="21"/>
        <v>28</v>
      </c>
      <c r="E1356" t="s">
        <v>10</v>
      </c>
      <c r="F1356" t="s">
        <v>11</v>
      </c>
      <c r="G1356">
        <v>39695</v>
      </c>
    </row>
    <row r="1357" spans="1:7" x14ac:dyDescent="0.3">
      <c r="A1357" s="1">
        <v>44247</v>
      </c>
      <c r="B1357" t="s">
        <v>15</v>
      </c>
      <c r="C1357" t="str">
        <f>VLOOKUP(B1357,[1]Store_Code!$A$2:$B$10,2,FALSE)</f>
        <v>Aberdeen</v>
      </c>
      <c r="D1357">
        <f t="shared" si="21"/>
        <v>16</v>
      </c>
      <c r="E1357" t="s">
        <v>13</v>
      </c>
      <c r="F1357" t="s">
        <v>11</v>
      </c>
      <c r="G1357">
        <v>7569</v>
      </c>
    </row>
    <row r="1358" spans="1:7" x14ac:dyDescent="0.3">
      <c r="A1358" s="1">
        <v>44247</v>
      </c>
      <c r="B1358" t="s">
        <v>19</v>
      </c>
      <c r="C1358" t="str">
        <f>VLOOKUP(B1358,[1]Store_Code!$A$2:$B$10,2,FALSE)</f>
        <v>St Andrews</v>
      </c>
      <c r="D1358">
        <f t="shared" si="21"/>
        <v>15</v>
      </c>
      <c r="E1358" t="s">
        <v>8</v>
      </c>
      <c r="F1358" t="s">
        <v>11</v>
      </c>
      <c r="G1358">
        <v>5819</v>
      </c>
    </row>
    <row r="1359" spans="1:7" x14ac:dyDescent="0.3">
      <c r="A1359" s="1">
        <v>44247</v>
      </c>
      <c r="B1359" t="s">
        <v>19</v>
      </c>
      <c r="C1359" t="str">
        <f>VLOOKUP(B1359,[1]Store_Code!$A$2:$B$10,2,FALSE)</f>
        <v>St Andrews</v>
      </c>
      <c r="D1359">
        <f t="shared" si="21"/>
        <v>19</v>
      </c>
      <c r="E1359" t="s">
        <v>10</v>
      </c>
      <c r="F1359" t="s">
        <v>11</v>
      </c>
      <c r="G1359">
        <v>20006</v>
      </c>
    </row>
    <row r="1360" spans="1:7" x14ac:dyDescent="0.3">
      <c r="A1360" s="1">
        <v>44247</v>
      </c>
      <c r="B1360" t="s">
        <v>19</v>
      </c>
      <c r="C1360" t="str">
        <f>VLOOKUP(B1360,[1]Store_Code!$A$2:$B$10,2,FALSE)</f>
        <v>St Andrews</v>
      </c>
      <c r="D1360">
        <f t="shared" si="21"/>
        <v>10</v>
      </c>
      <c r="E1360" t="s">
        <v>13</v>
      </c>
      <c r="F1360" t="s">
        <v>11</v>
      </c>
      <c r="G1360">
        <v>6172</v>
      </c>
    </row>
    <row r="1361" spans="1:7" x14ac:dyDescent="0.3">
      <c r="A1361" s="1">
        <v>44247</v>
      </c>
      <c r="B1361" t="s">
        <v>23</v>
      </c>
      <c r="C1361" t="str">
        <f>VLOOKUP(B1361,[1]Store_Code!$A$2:$B$10,2,FALSE)</f>
        <v>Dundee</v>
      </c>
      <c r="D1361">
        <f t="shared" si="21"/>
        <v>23</v>
      </c>
      <c r="E1361" t="s">
        <v>8</v>
      </c>
      <c r="F1361" t="s">
        <v>11</v>
      </c>
      <c r="G1361">
        <v>11728</v>
      </c>
    </row>
    <row r="1362" spans="1:7" x14ac:dyDescent="0.3">
      <c r="A1362" s="1">
        <v>44247</v>
      </c>
      <c r="B1362" t="s">
        <v>23</v>
      </c>
      <c r="C1362" t="str">
        <f>VLOOKUP(B1362,[1]Store_Code!$A$2:$B$10,2,FALSE)</f>
        <v>Dundee</v>
      </c>
      <c r="D1362">
        <f t="shared" si="21"/>
        <v>30</v>
      </c>
      <c r="E1362" t="s">
        <v>10</v>
      </c>
      <c r="F1362" t="s">
        <v>11</v>
      </c>
      <c r="G1362">
        <v>38278</v>
      </c>
    </row>
    <row r="1363" spans="1:7" x14ac:dyDescent="0.3">
      <c r="A1363" s="1">
        <v>44247</v>
      </c>
      <c r="B1363" t="s">
        <v>23</v>
      </c>
      <c r="C1363" t="str">
        <f>VLOOKUP(B1363,[1]Store_Code!$A$2:$B$10,2,FALSE)</f>
        <v>Dundee</v>
      </c>
      <c r="D1363">
        <f t="shared" si="21"/>
        <v>22</v>
      </c>
      <c r="E1363" t="s">
        <v>13</v>
      </c>
      <c r="F1363" t="s">
        <v>9</v>
      </c>
      <c r="G1363">
        <v>11664</v>
      </c>
    </row>
    <row r="1364" spans="1:7" x14ac:dyDescent="0.3">
      <c r="A1364" s="1">
        <v>44247</v>
      </c>
      <c r="B1364" t="s">
        <v>26</v>
      </c>
      <c r="C1364" t="str">
        <f>VLOOKUP(B1364,[1]Store_Code!$A$2:$B$10,2,FALSE)</f>
        <v>Glasgow</v>
      </c>
      <c r="D1364">
        <f t="shared" si="21"/>
        <v>31</v>
      </c>
      <c r="E1364" t="s">
        <v>8</v>
      </c>
      <c r="F1364" t="s">
        <v>11</v>
      </c>
      <c r="G1364">
        <v>22221</v>
      </c>
    </row>
    <row r="1365" spans="1:7" x14ac:dyDescent="0.3">
      <c r="A1365" s="1">
        <v>44247</v>
      </c>
      <c r="B1365" t="s">
        <v>26</v>
      </c>
      <c r="C1365" t="str">
        <f>VLOOKUP(B1365,[1]Store_Code!$A$2:$B$10,2,FALSE)</f>
        <v>Glasgow</v>
      </c>
      <c r="D1365">
        <f t="shared" si="21"/>
        <v>44</v>
      </c>
      <c r="E1365" t="s">
        <v>10</v>
      </c>
      <c r="F1365" t="s">
        <v>11</v>
      </c>
      <c r="G1365">
        <v>90029</v>
      </c>
    </row>
    <row r="1366" spans="1:7" x14ac:dyDescent="0.3">
      <c r="A1366" s="1">
        <v>44247</v>
      </c>
      <c r="B1366" t="s">
        <v>26</v>
      </c>
      <c r="C1366" t="str">
        <f>VLOOKUP(B1366,[1]Store_Code!$A$2:$B$10,2,FALSE)</f>
        <v>Glasgow</v>
      </c>
      <c r="D1366">
        <f t="shared" si="21"/>
        <v>26</v>
      </c>
      <c r="E1366" t="s">
        <v>13</v>
      </c>
      <c r="F1366" t="s">
        <v>11</v>
      </c>
      <c r="G1366">
        <v>13128</v>
      </c>
    </row>
    <row r="1367" spans="1:7" x14ac:dyDescent="0.3">
      <c r="A1367" s="1">
        <v>44247</v>
      </c>
      <c r="B1367" t="s">
        <v>27</v>
      </c>
      <c r="C1367" t="str">
        <f>VLOOKUP(B1367,[1]Store_Code!$A$2:$B$10,2,FALSE)</f>
        <v>Dumfries</v>
      </c>
      <c r="D1367">
        <f t="shared" si="21"/>
        <v>13</v>
      </c>
      <c r="E1367" t="s">
        <v>8</v>
      </c>
      <c r="F1367" t="s">
        <v>11</v>
      </c>
      <c r="G1367">
        <v>7644</v>
      </c>
    </row>
    <row r="1368" spans="1:7" x14ac:dyDescent="0.3">
      <c r="A1368" s="1">
        <v>44247</v>
      </c>
      <c r="B1368" t="s">
        <v>27</v>
      </c>
      <c r="C1368" t="str">
        <f>VLOOKUP(B1368,[1]Store_Code!$A$2:$B$10,2,FALSE)</f>
        <v>Dumfries</v>
      </c>
      <c r="D1368">
        <f t="shared" si="21"/>
        <v>18</v>
      </c>
      <c r="E1368" t="s">
        <v>10</v>
      </c>
      <c r="F1368" t="s">
        <v>11</v>
      </c>
      <c r="G1368">
        <v>20415</v>
      </c>
    </row>
    <row r="1369" spans="1:7" x14ac:dyDescent="0.3">
      <c r="A1369" s="1">
        <v>44247</v>
      </c>
      <c r="B1369" t="s">
        <v>27</v>
      </c>
      <c r="C1369" t="str">
        <f>VLOOKUP(B1369,[1]Store_Code!$A$2:$B$10,2,FALSE)</f>
        <v>Dumfries</v>
      </c>
      <c r="D1369">
        <f t="shared" si="21"/>
        <v>9</v>
      </c>
      <c r="E1369" t="s">
        <v>13</v>
      </c>
      <c r="F1369" t="s">
        <v>11</v>
      </c>
      <c r="G1369">
        <v>3892</v>
      </c>
    </row>
    <row r="1370" spans="1:7" x14ac:dyDescent="0.3">
      <c r="A1370" s="1">
        <v>44247</v>
      </c>
      <c r="B1370" t="s">
        <v>28</v>
      </c>
      <c r="C1370" t="str">
        <f>VLOOKUP(B1370,[1]Store_Code!$A$2:$B$10,2,FALSE)</f>
        <v>Inverness</v>
      </c>
      <c r="D1370">
        <f t="shared" si="21"/>
        <v>22</v>
      </c>
      <c r="E1370" t="s">
        <v>8</v>
      </c>
      <c r="F1370" t="s">
        <v>11</v>
      </c>
      <c r="G1370">
        <v>9930</v>
      </c>
    </row>
    <row r="1371" spans="1:7" x14ac:dyDescent="0.3">
      <c r="A1371" s="1">
        <v>44247</v>
      </c>
      <c r="B1371" t="s">
        <v>28</v>
      </c>
      <c r="C1371" t="str">
        <f>VLOOKUP(B1371,[1]Store_Code!$A$2:$B$10,2,FALSE)</f>
        <v>Inverness</v>
      </c>
      <c r="D1371">
        <f t="shared" si="21"/>
        <v>20</v>
      </c>
      <c r="E1371" t="s">
        <v>10</v>
      </c>
      <c r="F1371" t="s">
        <v>11</v>
      </c>
      <c r="G1371">
        <v>33262</v>
      </c>
    </row>
    <row r="1372" spans="1:7" x14ac:dyDescent="0.3">
      <c r="A1372" s="1">
        <v>44247</v>
      </c>
      <c r="B1372" t="s">
        <v>28</v>
      </c>
      <c r="C1372" t="str">
        <f>VLOOKUP(B1372,[1]Store_Code!$A$2:$B$10,2,FALSE)</f>
        <v>Inverness</v>
      </c>
      <c r="D1372">
        <f t="shared" si="21"/>
        <v>20</v>
      </c>
      <c r="E1372" t="s">
        <v>13</v>
      </c>
      <c r="F1372" t="s">
        <v>11</v>
      </c>
      <c r="G1372">
        <v>6425</v>
      </c>
    </row>
    <row r="1373" spans="1:7" x14ac:dyDescent="0.3">
      <c r="A1373" s="1">
        <v>44247</v>
      </c>
      <c r="B1373" t="s">
        <v>29</v>
      </c>
      <c r="C1373" t="str">
        <f>VLOOKUP(B1373,[1]Store_Code!$A$2:$B$10,2,FALSE)</f>
        <v>Stirling</v>
      </c>
      <c r="D1373">
        <f t="shared" si="21"/>
        <v>22</v>
      </c>
      <c r="E1373" t="s">
        <v>8</v>
      </c>
      <c r="F1373" t="s">
        <v>11</v>
      </c>
      <c r="G1373">
        <v>8797</v>
      </c>
    </row>
    <row r="1374" spans="1:7" x14ac:dyDescent="0.3">
      <c r="A1374" s="1">
        <v>44247</v>
      </c>
      <c r="B1374" t="s">
        <v>29</v>
      </c>
      <c r="C1374" t="str">
        <f>VLOOKUP(B1374,[1]Store_Code!$A$2:$B$10,2,FALSE)</f>
        <v>Stirling</v>
      </c>
      <c r="D1374">
        <f t="shared" si="21"/>
        <v>21</v>
      </c>
      <c r="E1374" t="s">
        <v>10</v>
      </c>
      <c r="F1374" t="s">
        <v>11</v>
      </c>
      <c r="G1374">
        <v>26795</v>
      </c>
    </row>
    <row r="1375" spans="1:7" x14ac:dyDescent="0.3">
      <c r="A1375" s="1">
        <v>44247</v>
      </c>
      <c r="B1375" t="s">
        <v>29</v>
      </c>
      <c r="C1375" t="str">
        <f>VLOOKUP(B1375,[1]Store_Code!$A$2:$B$10,2,FALSE)</f>
        <v>Stirling</v>
      </c>
      <c r="D1375">
        <f t="shared" si="21"/>
        <v>15.7</v>
      </c>
      <c r="E1375" t="s">
        <v>13</v>
      </c>
      <c r="F1375" t="s">
        <v>11</v>
      </c>
      <c r="G1375">
        <v>6441</v>
      </c>
    </row>
    <row r="1376" spans="1:7" x14ac:dyDescent="0.3">
      <c r="A1376" s="1">
        <v>44247</v>
      </c>
      <c r="B1376" t="s">
        <v>30</v>
      </c>
      <c r="C1376" t="str">
        <f>VLOOKUP(B1376,[1]Store_Code!$A$2:$B$10,2,FALSE)</f>
        <v>Edinburgh</v>
      </c>
      <c r="D1376">
        <f t="shared" si="21"/>
        <v>29</v>
      </c>
      <c r="E1376" t="s">
        <v>8</v>
      </c>
      <c r="F1376" t="s">
        <v>11</v>
      </c>
      <c r="G1376">
        <v>14660</v>
      </c>
    </row>
    <row r="1377" spans="1:7" x14ac:dyDescent="0.3">
      <c r="A1377" s="1">
        <v>44247</v>
      </c>
      <c r="B1377" t="s">
        <v>30</v>
      </c>
      <c r="C1377" t="str">
        <f>VLOOKUP(B1377,[1]Store_Code!$A$2:$B$10,2,FALSE)</f>
        <v>Edinburgh</v>
      </c>
      <c r="D1377">
        <f t="shared" si="21"/>
        <v>39</v>
      </c>
      <c r="E1377" t="s">
        <v>10</v>
      </c>
      <c r="F1377" t="s">
        <v>11</v>
      </c>
      <c r="G1377">
        <v>57416</v>
      </c>
    </row>
    <row r="1378" spans="1:7" x14ac:dyDescent="0.3">
      <c r="A1378" s="1">
        <v>44247</v>
      </c>
      <c r="B1378" t="s">
        <v>30</v>
      </c>
      <c r="C1378" t="str">
        <f>VLOOKUP(B1378,[1]Store_Code!$A$2:$B$10,2,FALSE)</f>
        <v>Edinburgh</v>
      </c>
      <c r="D1378">
        <f t="shared" si="21"/>
        <v>24</v>
      </c>
      <c r="E1378" t="s">
        <v>13</v>
      </c>
      <c r="F1378" t="s">
        <v>11</v>
      </c>
      <c r="G1378">
        <v>9660</v>
      </c>
    </row>
    <row r="1379" spans="1:7" x14ac:dyDescent="0.3">
      <c r="A1379" s="1">
        <v>44248</v>
      </c>
      <c r="B1379" t="s">
        <v>7</v>
      </c>
      <c r="C1379" t="str">
        <f>VLOOKUP(B1379,[1]Store_Code!$A$2:$B$10,2,FALSE)</f>
        <v>Perth</v>
      </c>
      <c r="D1379">
        <f t="shared" si="21"/>
        <v>18</v>
      </c>
      <c r="E1379" t="s">
        <v>8</v>
      </c>
      <c r="F1379" t="s">
        <v>9</v>
      </c>
      <c r="G1379">
        <v>9165</v>
      </c>
    </row>
    <row r="1380" spans="1:7" x14ac:dyDescent="0.3">
      <c r="A1380" s="1">
        <v>44248</v>
      </c>
      <c r="B1380" t="s">
        <v>7</v>
      </c>
      <c r="C1380" t="str">
        <f>VLOOKUP(B1380,[1]Store_Code!$A$2:$B$10,2,FALSE)</f>
        <v>Perth</v>
      </c>
      <c r="D1380">
        <f t="shared" si="21"/>
        <v>19</v>
      </c>
      <c r="E1380" t="s">
        <v>10</v>
      </c>
      <c r="F1380" t="s">
        <v>11</v>
      </c>
      <c r="G1380">
        <v>21632</v>
      </c>
    </row>
    <row r="1381" spans="1:7" x14ac:dyDescent="0.3">
      <c r="A1381" s="1">
        <v>44248</v>
      </c>
      <c r="B1381" t="s">
        <v>7</v>
      </c>
      <c r="C1381" t="str">
        <f>VLOOKUP(B1381,[1]Store_Code!$A$2:$B$10,2,FALSE)</f>
        <v>Perth</v>
      </c>
      <c r="D1381">
        <f t="shared" si="21"/>
        <v>13</v>
      </c>
      <c r="E1381" t="s">
        <v>13</v>
      </c>
      <c r="F1381" t="s">
        <v>11</v>
      </c>
      <c r="G1381">
        <v>7028</v>
      </c>
    </row>
    <row r="1382" spans="1:7" x14ac:dyDescent="0.3">
      <c r="A1382" s="1">
        <v>44248</v>
      </c>
      <c r="B1382" t="s">
        <v>15</v>
      </c>
      <c r="C1382" t="str">
        <f>VLOOKUP(B1382,[1]Store_Code!$A$2:$B$10,2,FALSE)</f>
        <v>Aberdeen</v>
      </c>
      <c r="D1382">
        <f t="shared" si="21"/>
        <v>24</v>
      </c>
      <c r="E1382" t="s">
        <v>8</v>
      </c>
      <c r="F1382" t="s">
        <v>11</v>
      </c>
      <c r="G1382">
        <v>11945</v>
      </c>
    </row>
    <row r="1383" spans="1:7" x14ac:dyDescent="0.3">
      <c r="A1383" s="1">
        <v>44248</v>
      </c>
      <c r="B1383" t="s">
        <v>15</v>
      </c>
      <c r="C1383" t="str">
        <f>VLOOKUP(B1383,[1]Store_Code!$A$2:$B$10,2,FALSE)</f>
        <v>Aberdeen</v>
      </c>
      <c r="D1383">
        <f t="shared" si="21"/>
        <v>28</v>
      </c>
      <c r="E1383" t="s">
        <v>10</v>
      </c>
      <c r="F1383" t="s">
        <v>11</v>
      </c>
      <c r="G1383">
        <v>34050</v>
      </c>
    </row>
    <row r="1384" spans="1:7" x14ac:dyDescent="0.3">
      <c r="A1384" s="1">
        <v>44248</v>
      </c>
      <c r="B1384" t="s">
        <v>15</v>
      </c>
      <c r="C1384" t="str">
        <f>VLOOKUP(B1384,[1]Store_Code!$A$2:$B$10,2,FALSE)</f>
        <v>Aberdeen</v>
      </c>
      <c r="D1384">
        <f t="shared" si="21"/>
        <v>16</v>
      </c>
      <c r="E1384" t="s">
        <v>13</v>
      </c>
      <c r="F1384" t="s">
        <v>11</v>
      </c>
      <c r="G1384">
        <v>7081</v>
      </c>
    </row>
    <row r="1385" spans="1:7" x14ac:dyDescent="0.3">
      <c r="A1385" s="1">
        <v>44248</v>
      </c>
      <c r="B1385" t="s">
        <v>19</v>
      </c>
      <c r="C1385" t="str">
        <f>VLOOKUP(B1385,[1]Store_Code!$A$2:$B$10,2,FALSE)</f>
        <v>St Andrews</v>
      </c>
      <c r="D1385">
        <f t="shared" si="21"/>
        <v>15</v>
      </c>
      <c r="E1385" t="s">
        <v>8</v>
      </c>
      <c r="F1385" t="s">
        <v>11</v>
      </c>
      <c r="G1385">
        <v>5883</v>
      </c>
    </row>
    <row r="1386" spans="1:7" x14ac:dyDescent="0.3">
      <c r="A1386" s="1">
        <v>44248</v>
      </c>
      <c r="B1386" t="s">
        <v>19</v>
      </c>
      <c r="C1386" t="str">
        <f>VLOOKUP(B1386,[1]Store_Code!$A$2:$B$10,2,FALSE)</f>
        <v>St Andrews</v>
      </c>
      <c r="D1386">
        <f t="shared" si="21"/>
        <v>19</v>
      </c>
      <c r="E1386" t="s">
        <v>10</v>
      </c>
      <c r="F1386" t="s">
        <v>11</v>
      </c>
      <c r="G1386">
        <v>17161</v>
      </c>
    </row>
    <row r="1387" spans="1:7" x14ac:dyDescent="0.3">
      <c r="A1387" s="1">
        <v>44248</v>
      </c>
      <c r="B1387" t="s">
        <v>19</v>
      </c>
      <c r="C1387" t="str">
        <f>VLOOKUP(B1387,[1]Store_Code!$A$2:$B$10,2,FALSE)</f>
        <v>St Andrews</v>
      </c>
      <c r="D1387">
        <f t="shared" si="21"/>
        <v>10</v>
      </c>
      <c r="E1387" t="s">
        <v>13</v>
      </c>
      <c r="F1387" t="s">
        <v>11</v>
      </c>
      <c r="G1387">
        <v>5773</v>
      </c>
    </row>
    <row r="1388" spans="1:7" x14ac:dyDescent="0.3">
      <c r="A1388" s="1">
        <v>44248</v>
      </c>
      <c r="B1388" t="s">
        <v>23</v>
      </c>
      <c r="C1388" t="str">
        <f>VLOOKUP(B1388,[1]Store_Code!$A$2:$B$10,2,FALSE)</f>
        <v>Dundee</v>
      </c>
      <c r="D1388">
        <f t="shared" si="21"/>
        <v>23</v>
      </c>
      <c r="E1388" t="s">
        <v>8</v>
      </c>
      <c r="F1388" t="s">
        <v>11</v>
      </c>
      <c r="G1388">
        <v>11847</v>
      </c>
    </row>
    <row r="1389" spans="1:7" x14ac:dyDescent="0.3">
      <c r="A1389" s="1">
        <v>44248</v>
      </c>
      <c r="B1389" t="s">
        <v>23</v>
      </c>
      <c r="C1389" t="str">
        <f>VLOOKUP(B1389,[1]Store_Code!$A$2:$B$10,2,FALSE)</f>
        <v>Dundee</v>
      </c>
      <c r="D1389">
        <f t="shared" si="21"/>
        <v>30</v>
      </c>
      <c r="E1389" t="s">
        <v>10</v>
      </c>
      <c r="F1389" t="s">
        <v>11</v>
      </c>
      <c r="G1389">
        <v>32833</v>
      </c>
    </row>
    <row r="1390" spans="1:7" x14ac:dyDescent="0.3">
      <c r="A1390" s="1">
        <v>44248</v>
      </c>
      <c r="B1390" t="s">
        <v>23</v>
      </c>
      <c r="C1390" t="str">
        <f>VLOOKUP(B1390,[1]Store_Code!$A$2:$B$10,2,FALSE)</f>
        <v>Dundee</v>
      </c>
      <c r="D1390">
        <f t="shared" si="21"/>
        <v>22</v>
      </c>
      <c r="E1390" t="s">
        <v>13</v>
      </c>
      <c r="F1390" t="s">
        <v>9</v>
      </c>
      <c r="G1390">
        <v>11090</v>
      </c>
    </row>
    <row r="1391" spans="1:7" x14ac:dyDescent="0.3">
      <c r="A1391" s="1">
        <v>44248</v>
      </c>
      <c r="B1391" t="s">
        <v>26</v>
      </c>
      <c r="C1391" t="str">
        <f>VLOOKUP(B1391,[1]Store_Code!$A$2:$B$10,2,FALSE)</f>
        <v>Glasgow</v>
      </c>
      <c r="D1391">
        <f t="shared" si="21"/>
        <v>31</v>
      </c>
      <c r="E1391" t="s">
        <v>8</v>
      </c>
      <c r="F1391" t="s">
        <v>11</v>
      </c>
      <c r="G1391">
        <v>22447</v>
      </c>
    </row>
    <row r="1392" spans="1:7" x14ac:dyDescent="0.3">
      <c r="A1392" s="1">
        <v>44248</v>
      </c>
      <c r="B1392" t="s">
        <v>26</v>
      </c>
      <c r="C1392" t="str">
        <f>VLOOKUP(B1392,[1]Store_Code!$A$2:$B$10,2,FALSE)</f>
        <v>Glasgow</v>
      </c>
      <c r="D1392">
        <f t="shared" si="21"/>
        <v>44</v>
      </c>
      <c r="E1392" t="s">
        <v>10</v>
      </c>
      <c r="F1392" t="s">
        <v>11</v>
      </c>
      <c r="G1392">
        <v>77225</v>
      </c>
    </row>
    <row r="1393" spans="1:7" x14ac:dyDescent="0.3">
      <c r="A1393" s="1">
        <v>44248</v>
      </c>
      <c r="B1393" t="s">
        <v>26</v>
      </c>
      <c r="C1393" t="str">
        <f>VLOOKUP(B1393,[1]Store_Code!$A$2:$B$10,2,FALSE)</f>
        <v>Glasgow</v>
      </c>
      <c r="D1393">
        <f t="shared" si="21"/>
        <v>26</v>
      </c>
      <c r="E1393" t="s">
        <v>13</v>
      </c>
      <c r="F1393" t="s">
        <v>11</v>
      </c>
      <c r="G1393">
        <v>12280</v>
      </c>
    </row>
    <row r="1394" spans="1:7" x14ac:dyDescent="0.3">
      <c r="A1394" s="1">
        <v>44248</v>
      </c>
      <c r="B1394" t="s">
        <v>27</v>
      </c>
      <c r="C1394" t="str">
        <f>VLOOKUP(B1394,[1]Store_Code!$A$2:$B$10,2,FALSE)</f>
        <v>Dumfries</v>
      </c>
      <c r="D1394">
        <f t="shared" si="21"/>
        <v>13</v>
      </c>
      <c r="E1394" t="s">
        <v>8</v>
      </c>
      <c r="F1394" t="s">
        <v>11</v>
      </c>
      <c r="G1394">
        <v>7722</v>
      </c>
    </row>
    <row r="1395" spans="1:7" x14ac:dyDescent="0.3">
      <c r="A1395" s="1">
        <v>44248</v>
      </c>
      <c r="B1395" t="s">
        <v>27</v>
      </c>
      <c r="C1395" t="str">
        <f>VLOOKUP(B1395,[1]Store_Code!$A$2:$B$10,2,FALSE)</f>
        <v>Dumfries</v>
      </c>
      <c r="D1395">
        <f t="shared" si="21"/>
        <v>18</v>
      </c>
      <c r="E1395" t="s">
        <v>10</v>
      </c>
      <c r="F1395" t="s">
        <v>11</v>
      </c>
      <c r="G1395">
        <v>17511</v>
      </c>
    </row>
    <row r="1396" spans="1:7" x14ac:dyDescent="0.3">
      <c r="A1396" s="1">
        <v>44248</v>
      </c>
      <c r="B1396" t="s">
        <v>27</v>
      </c>
      <c r="C1396" t="str">
        <f>VLOOKUP(B1396,[1]Store_Code!$A$2:$B$10,2,FALSE)</f>
        <v>Dumfries</v>
      </c>
      <c r="D1396">
        <f t="shared" si="21"/>
        <v>9</v>
      </c>
      <c r="E1396" t="s">
        <v>13</v>
      </c>
      <c r="F1396" t="s">
        <v>11</v>
      </c>
      <c r="G1396">
        <v>3641</v>
      </c>
    </row>
    <row r="1397" spans="1:7" x14ac:dyDescent="0.3">
      <c r="A1397" s="1">
        <v>44248</v>
      </c>
      <c r="B1397" t="s">
        <v>28</v>
      </c>
      <c r="C1397" t="str">
        <f>VLOOKUP(B1397,[1]Store_Code!$A$2:$B$10,2,FALSE)</f>
        <v>Inverness</v>
      </c>
      <c r="D1397">
        <f t="shared" si="21"/>
        <v>22</v>
      </c>
      <c r="E1397" t="s">
        <v>8</v>
      </c>
      <c r="F1397" t="s">
        <v>11</v>
      </c>
      <c r="G1397">
        <v>10038</v>
      </c>
    </row>
    <row r="1398" spans="1:7" x14ac:dyDescent="0.3">
      <c r="A1398" s="1">
        <v>44248</v>
      </c>
      <c r="B1398" t="s">
        <v>28</v>
      </c>
      <c r="C1398" t="str">
        <f>VLOOKUP(B1398,[1]Store_Code!$A$2:$B$10,2,FALSE)</f>
        <v>Inverness</v>
      </c>
      <c r="D1398">
        <f t="shared" si="21"/>
        <v>20</v>
      </c>
      <c r="E1398" t="s">
        <v>10</v>
      </c>
      <c r="F1398" t="s">
        <v>11</v>
      </c>
      <c r="G1398">
        <v>28531</v>
      </c>
    </row>
    <row r="1399" spans="1:7" x14ac:dyDescent="0.3">
      <c r="A1399" s="1">
        <v>44248</v>
      </c>
      <c r="B1399" t="s">
        <v>28</v>
      </c>
      <c r="C1399" t="str">
        <f>VLOOKUP(B1399,[1]Store_Code!$A$2:$B$10,2,FALSE)</f>
        <v>Inverness</v>
      </c>
      <c r="D1399">
        <f t="shared" si="21"/>
        <v>20</v>
      </c>
      <c r="E1399" t="s">
        <v>13</v>
      </c>
      <c r="F1399" t="s">
        <v>11</v>
      </c>
      <c r="G1399">
        <v>6011</v>
      </c>
    </row>
    <row r="1400" spans="1:7" x14ac:dyDescent="0.3">
      <c r="A1400" s="1">
        <v>44248</v>
      </c>
      <c r="B1400" t="s">
        <v>29</v>
      </c>
      <c r="C1400" t="str">
        <f>VLOOKUP(B1400,[1]Store_Code!$A$2:$B$10,2,FALSE)</f>
        <v>Stirling</v>
      </c>
      <c r="D1400">
        <f t="shared" si="21"/>
        <v>22</v>
      </c>
      <c r="E1400" t="s">
        <v>8</v>
      </c>
      <c r="F1400" t="s">
        <v>11</v>
      </c>
      <c r="G1400">
        <v>8885</v>
      </c>
    </row>
    <row r="1401" spans="1:7" x14ac:dyDescent="0.3">
      <c r="A1401" s="1">
        <v>44248</v>
      </c>
      <c r="B1401" t="s">
        <v>29</v>
      </c>
      <c r="C1401" t="str">
        <f>VLOOKUP(B1401,[1]Store_Code!$A$2:$B$10,2,FALSE)</f>
        <v>Stirling</v>
      </c>
      <c r="D1401">
        <f t="shared" si="21"/>
        <v>21</v>
      </c>
      <c r="E1401" t="s">
        <v>10</v>
      </c>
      <c r="F1401" t="s">
        <v>11</v>
      </c>
      <c r="G1401">
        <v>22984</v>
      </c>
    </row>
    <row r="1402" spans="1:7" x14ac:dyDescent="0.3">
      <c r="A1402" s="1">
        <v>44248</v>
      </c>
      <c r="B1402" t="s">
        <v>29</v>
      </c>
      <c r="C1402" t="str">
        <f>VLOOKUP(B1402,[1]Store_Code!$A$2:$B$10,2,FALSE)</f>
        <v>Stirling</v>
      </c>
      <c r="D1402">
        <f t="shared" si="21"/>
        <v>15.7</v>
      </c>
      <c r="E1402" t="s">
        <v>13</v>
      </c>
      <c r="F1402" t="s">
        <v>11</v>
      </c>
      <c r="G1402">
        <v>6025</v>
      </c>
    </row>
    <row r="1403" spans="1:7" x14ac:dyDescent="0.3">
      <c r="A1403" s="1">
        <v>44248</v>
      </c>
      <c r="B1403" t="s">
        <v>30</v>
      </c>
      <c r="C1403" t="str">
        <f>VLOOKUP(B1403,[1]Store_Code!$A$2:$B$10,2,FALSE)</f>
        <v>Edinburgh</v>
      </c>
      <c r="D1403">
        <f t="shared" si="21"/>
        <v>29</v>
      </c>
      <c r="E1403" t="s">
        <v>8</v>
      </c>
      <c r="F1403" t="s">
        <v>11</v>
      </c>
      <c r="G1403">
        <v>14809</v>
      </c>
    </row>
    <row r="1404" spans="1:7" x14ac:dyDescent="0.3">
      <c r="A1404" s="1">
        <v>44248</v>
      </c>
      <c r="B1404" t="s">
        <v>30</v>
      </c>
      <c r="C1404" t="str">
        <f>VLOOKUP(B1404,[1]Store_Code!$A$2:$B$10,2,FALSE)</f>
        <v>Edinburgh</v>
      </c>
      <c r="D1404">
        <f t="shared" si="21"/>
        <v>39</v>
      </c>
      <c r="E1404" t="s">
        <v>10</v>
      </c>
      <c r="F1404" t="s">
        <v>11</v>
      </c>
      <c r="G1404">
        <v>49251</v>
      </c>
    </row>
    <row r="1405" spans="1:7" x14ac:dyDescent="0.3">
      <c r="A1405" s="1">
        <v>44248</v>
      </c>
      <c r="B1405" t="s">
        <v>30</v>
      </c>
      <c r="C1405" t="str">
        <f>VLOOKUP(B1405,[1]Store_Code!$A$2:$B$10,2,FALSE)</f>
        <v>Edinburgh</v>
      </c>
      <c r="D1405">
        <f t="shared" si="21"/>
        <v>24</v>
      </c>
      <c r="E1405" t="s">
        <v>13</v>
      </c>
      <c r="F1405" t="s">
        <v>11</v>
      </c>
      <c r="G1405">
        <v>9037</v>
      </c>
    </row>
    <row r="1406" spans="1:7" x14ac:dyDescent="0.3">
      <c r="A1406" s="1">
        <v>44249</v>
      </c>
      <c r="B1406" t="s">
        <v>7</v>
      </c>
      <c r="C1406" t="str">
        <f>VLOOKUP(B1406,[1]Store_Code!$A$2:$B$10,2,FALSE)</f>
        <v>Perth</v>
      </c>
      <c r="D1406">
        <f t="shared" si="21"/>
        <v>18</v>
      </c>
      <c r="E1406" t="s">
        <v>8</v>
      </c>
      <c r="F1406" t="s">
        <v>9</v>
      </c>
      <c r="G1406">
        <v>9624</v>
      </c>
    </row>
    <row r="1407" spans="1:7" x14ac:dyDescent="0.3">
      <c r="A1407" s="1">
        <v>44249</v>
      </c>
      <c r="B1407" t="s">
        <v>7</v>
      </c>
      <c r="C1407" t="str">
        <f>VLOOKUP(B1407,[1]Store_Code!$A$2:$B$10,2,FALSE)</f>
        <v>Perth</v>
      </c>
      <c r="D1407">
        <f t="shared" si="21"/>
        <v>19</v>
      </c>
      <c r="E1407" t="s">
        <v>10</v>
      </c>
      <c r="F1407" t="s">
        <v>11</v>
      </c>
      <c r="G1407">
        <v>27066</v>
      </c>
    </row>
    <row r="1408" spans="1:7" x14ac:dyDescent="0.3">
      <c r="A1408" s="1">
        <v>44249</v>
      </c>
      <c r="B1408" t="s">
        <v>7</v>
      </c>
      <c r="C1408" t="str">
        <f>VLOOKUP(B1408,[1]Store_Code!$A$2:$B$10,2,FALSE)</f>
        <v>Perth</v>
      </c>
      <c r="D1408">
        <f t="shared" si="21"/>
        <v>13</v>
      </c>
      <c r="E1408" t="s">
        <v>13</v>
      </c>
      <c r="F1408" t="s">
        <v>11</v>
      </c>
      <c r="G1408">
        <v>6849</v>
      </c>
    </row>
    <row r="1409" spans="1:7" x14ac:dyDescent="0.3">
      <c r="A1409" s="1">
        <v>44249</v>
      </c>
      <c r="B1409" t="s">
        <v>15</v>
      </c>
      <c r="C1409" t="str">
        <f>VLOOKUP(B1409,[1]Store_Code!$A$2:$B$10,2,FALSE)</f>
        <v>Aberdeen</v>
      </c>
      <c r="D1409">
        <f t="shared" si="21"/>
        <v>24</v>
      </c>
      <c r="E1409" t="s">
        <v>8</v>
      </c>
      <c r="F1409" t="s">
        <v>11</v>
      </c>
      <c r="G1409">
        <v>12644</v>
      </c>
    </row>
    <row r="1410" spans="1:7" x14ac:dyDescent="0.3">
      <c r="A1410" s="1">
        <v>44249</v>
      </c>
      <c r="B1410" t="s">
        <v>15</v>
      </c>
      <c r="C1410" t="str">
        <f>VLOOKUP(B1410,[1]Store_Code!$A$2:$B$10,2,FALSE)</f>
        <v>Aberdeen</v>
      </c>
      <c r="D1410">
        <f t="shared" ref="D1410:D1473" si="22">INDEX($I$4:$K$12,MATCH(C1410,$H$4:$H$12,0),MATCH(E1410,I$3:K$3,0))</f>
        <v>28</v>
      </c>
      <c r="E1410" t="s">
        <v>10</v>
      </c>
      <c r="F1410" t="s">
        <v>11</v>
      </c>
      <c r="G1410">
        <v>42603</v>
      </c>
    </row>
    <row r="1411" spans="1:7" x14ac:dyDescent="0.3">
      <c r="A1411" s="1">
        <v>44249</v>
      </c>
      <c r="B1411" t="s">
        <v>15</v>
      </c>
      <c r="C1411" t="str">
        <f>VLOOKUP(B1411,[1]Store_Code!$A$2:$B$10,2,FALSE)</f>
        <v>Aberdeen</v>
      </c>
      <c r="D1411">
        <f t="shared" si="22"/>
        <v>16</v>
      </c>
      <c r="E1411" t="s">
        <v>13</v>
      </c>
      <c r="F1411" t="s">
        <v>11</v>
      </c>
      <c r="G1411">
        <v>6900</v>
      </c>
    </row>
    <row r="1412" spans="1:7" x14ac:dyDescent="0.3">
      <c r="A1412" s="1">
        <v>44249</v>
      </c>
      <c r="B1412" t="s">
        <v>19</v>
      </c>
      <c r="C1412" t="str">
        <f>VLOOKUP(B1412,[1]Store_Code!$A$2:$B$10,2,FALSE)</f>
        <v>St Andrews</v>
      </c>
      <c r="D1412">
        <f t="shared" si="22"/>
        <v>15</v>
      </c>
      <c r="E1412" t="s">
        <v>8</v>
      </c>
      <c r="F1412" t="s">
        <v>11</v>
      </c>
      <c r="G1412">
        <v>6261</v>
      </c>
    </row>
    <row r="1413" spans="1:7" x14ac:dyDescent="0.3">
      <c r="A1413" s="1">
        <v>44249</v>
      </c>
      <c r="B1413" t="s">
        <v>19</v>
      </c>
      <c r="C1413" t="str">
        <f>VLOOKUP(B1413,[1]Store_Code!$A$2:$B$10,2,FALSE)</f>
        <v>St Andrews</v>
      </c>
      <c r="D1413">
        <f t="shared" si="22"/>
        <v>19</v>
      </c>
      <c r="E1413" t="s">
        <v>10</v>
      </c>
      <c r="F1413" t="s">
        <v>11</v>
      </c>
      <c r="G1413">
        <v>21472</v>
      </c>
    </row>
    <row r="1414" spans="1:7" x14ac:dyDescent="0.3">
      <c r="A1414" s="1">
        <v>44249</v>
      </c>
      <c r="B1414" t="s">
        <v>19</v>
      </c>
      <c r="C1414" t="str">
        <f>VLOOKUP(B1414,[1]Store_Code!$A$2:$B$10,2,FALSE)</f>
        <v>St Andrews</v>
      </c>
      <c r="D1414">
        <f t="shared" si="22"/>
        <v>10</v>
      </c>
      <c r="E1414" t="s">
        <v>13</v>
      </c>
      <c r="F1414" t="s">
        <v>11</v>
      </c>
      <c r="G1414">
        <v>5627</v>
      </c>
    </row>
    <row r="1415" spans="1:7" x14ac:dyDescent="0.3">
      <c r="A1415" s="1">
        <v>44249</v>
      </c>
      <c r="B1415" t="s">
        <v>23</v>
      </c>
      <c r="C1415" t="str">
        <f>VLOOKUP(B1415,[1]Store_Code!$A$2:$B$10,2,FALSE)</f>
        <v>Dundee</v>
      </c>
      <c r="D1415">
        <f t="shared" si="22"/>
        <v>23</v>
      </c>
      <c r="E1415" t="s">
        <v>8</v>
      </c>
      <c r="F1415" t="s">
        <v>11</v>
      </c>
      <c r="G1415">
        <v>12541</v>
      </c>
    </row>
    <row r="1416" spans="1:7" x14ac:dyDescent="0.3">
      <c r="A1416" s="1">
        <v>44249</v>
      </c>
      <c r="B1416" t="s">
        <v>23</v>
      </c>
      <c r="C1416" t="str">
        <f>VLOOKUP(B1416,[1]Store_Code!$A$2:$B$10,2,FALSE)</f>
        <v>Dundee</v>
      </c>
      <c r="D1416">
        <f t="shared" si="22"/>
        <v>30</v>
      </c>
      <c r="E1416" t="s">
        <v>10</v>
      </c>
      <c r="F1416" t="s">
        <v>11</v>
      </c>
      <c r="G1416">
        <v>41082</v>
      </c>
    </row>
    <row r="1417" spans="1:7" x14ac:dyDescent="0.3">
      <c r="A1417" s="1">
        <v>44249</v>
      </c>
      <c r="B1417" t="s">
        <v>23</v>
      </c>
      <c r="C1417" t="str">
        <f>VLOOKUP(B1417,[1]Store_Code!$A$2:$B$10,2,FALSE)</f>
        <v>Dundee</v>
      </c>
      <c r="D1417">
        <f t="shared" si="22"/>
        <v>22</v>
      </c>
      <c r="E1417" t="s">
        <v>13</v>
      </c>
      <c r="F1417" t="s">
        <v>9</v>
      </c>
      <c r="G1417">
        <v>10880</v>
      </c>
    </row>
    <row r="1418" spans="1:7" x14ac:dyDescent="0.3">
      <c r="A1418" s="1">
        <v>44249</v>
      </c>
      <c r="B1418" t="s">
        <v>26</v>
      </c>
      <c r="C1418" t="str">
        <f>VLOOKUP(B1418,[1]Store_Code!$A$2:$B$10,2,FALSE)</f>
        <v>Glasgow</v>
      </c>
      <c r="D1418">
        <f t="shared" si="22"/>
        <v>31</v>
      </c>
      <c r="E1418" t="s">
        <v>8</v>
      </c>
      <c r="F1418" t="s">
        <v>11</v>
      </c>
      <c r="G1418">
        <v>23761</v>
      </c>
    </row>
    <row r="1419" spans="1:7" x14ac:dyDescent="0.3">
      <c r="A1419" s="1">
        <v>44249</v>
      </c>
      <c r="B1419" t="s">
        <v>26</v>
      </c>
      <c r="C1419" t="str">
        <f>VLOOKUP(B1419,[1]Store_Code!$A$2:$B$10,2,FALSE)</f>
        <v>Glasgow</v>
      </c>
      <c r="D1419">
        <f t="shared" si="22"/>
        <v>44</v>
      </c>
      <c r="E1419" t="s">
        <v>10</v>
      </c>
      <c r="F1419" t="s">
        <v>11</v>
      </c>
      <c r="G1419">
        <v>96625</v>
      </c>
    </row>
    <row r="1420" spans="1:7" x14ac:dyDescent="0.3">
      <c r="A1420" s="1">
        <v>44249</v>
      </c>
      <c r="B1420" t="s">
        <v>26</v>
      </c>
      <c r="C1420" t="str">
        <f>VLOOKUP(B1420,[1]Store_Code!$A$2:$B$10,2,FALSE)</f>
        <v>Glasgow</v>
      </c>
      <c r="D1420">
        <f t="shared" si="22"/>
        <v>26</v>
      </c>
      <c r="E1420" t="s">
        <v>13</v>
      </c>
      <c r="F1420" t="s">
        <v>11</v>
      </c>
      <c r="G1420">
        <v>11968</v>
      </c>
    </row>
    <row r="1421" spans="1:7" x14ac:dyDescent="0.3">
      <c r="A1421" s="1">
        <v>44249</v>
      </c>
      <c r="B1421" t="s">
        <v>27</v>
      </c>
      <c r="C1421" t="str">
        <f>VLOOKUP(B1421,[1]Store_Code!$A$2:$B$10,2,FALSE)</f>
        <v>Dumfries</v>
      </c>
      <c r="D1421">
        <f t="shared" si="22"/>
        <v>13</v>
      </c>
      <c r="E1421" t="s">
        <v>8</v>
      </c>
      <c r="F1421" t="s">
        <v>11</v>
      </c>
      <c r="G1421">
        <v>8175</v>
      </c>
    </row>
    <row r="1422" spans="1:7" x14ac:dyDescent="0.3">
      <c r="A1422" s="1">
        <v>44249</v>
      </c>
      <c r="B1422" t="s">
        <v>27</v>
      </c>
      <c r="C1422" t="str">
        <f>VLOOKUP(B1422,[1]Store_Code!$A$2:$B$10,2,FALSE)</f>
        <v>Dumfries</v>
      </c>
      <c r="D1422">
        <f t="shared" si="22"/>
        <v>18</v>
      </c>
      <c r="E1422" t="s">
        <v>10</v>
      </c>
      <c r="F1422" t="s">
        <v>11</v>
      </c>
      <c r="G1422">
        <v>21910</v>
      </c>
    </row>
    <row r="1423" spans="1:7" x14ac:dyDescent="0.3">
      <c r="A1423" s="1">
        <v>44249</v>
      </c>
      <c r="B1423" t="s">
        <v>27</v>
      </c>
      <c r="C1423" t="str">
        <f>VLOOKUP(B1423,[1]Store_Code!$A$2:$B$10,2,FALSE)</f>
        <v>Dumfries</v>
      </c>
      <c r="D1423">
        <f t="shared" si="22"/>
        <v>9</v>
      </c>
      <c r="E1423" t="s">
        <v>13</v>
      </c>
      <c r="F1423" t="s">
        <v>11</v>
      </c>
      <c r="G1423">
        <v>3548</v>
      </c>
    </row>
    <row r="1424" spans="1:7" x14ac:dyDescent="0.3">
      <c r="A1424" s="1">
        <v>44249</v>
      </c>
      <c r="B1424" t="s">
        <v>28</v>
      </c>
      <c r="C1424" t="str">
        <f>VLOOKUP(B1424,[1]Store_Code!$A$2:$B$10,2,FALSE)</f>
        <v>Inverness</v>
      </c>
      <c r="D1424">
        <f t="shared" si="22"/>
        <v>22</v>
      </c>
      <c r="E1424" t="s">
        <v>8</v>
      </c>
      <c r="F1424" t="s">
        <v>11</v>
      </c>
      <c r="G1424">
        <v>10670</v>
      </c>
    </row>
    <row r="1425" spans="1:7" x14ac:dyDescent="0.3">
      <c r="A1425" s="1">
        <v>44249</v>
      </c>
      <c r="B1425" t="s">
        <v>28</v>
      </c>
      <c r="C1425" t="str">
        <f>VLOOKUP(B1425,[1]Store_Code!$A$2:$B$10,2,FALSE)</f>
        <v>Inverness</v>
      </c>
      <c r="D1425">
        <f t="shared" si="22"/>
        <v>20</v>
      </c>
      <c r="E1425" t="s">
        <v>10</v>
      </c>
      <c r="F1425" t="s">
        <v>11</v>
      </c>
      <c r="G1425">
        <v>35699</v>
      </c>
    </row>
    <row r="1426" spans="1:7" x14ac:dyDescent="0.3">
      <c r="A1426" s="1">
        <v>44249</v>
      </c>
      <c r="B1426" t="s">
        <v>28</v>
      </c>
      <c r="C1426" t="str">
        <f>VLOOKUP(B1426,[1]Store_Code!$A$2:$B$10,2,FALSE)</f>
        <v>Inverness</v>
      </c>
      <c r="D1426">
        <f t="shared" si="22"/>
        <v>20</v>
      </c>
      <c r="E1426" t="s">
        <v>13</v>
      </c>
      <c r="F1426" t="s">
        <v>9</v>
      </c>
      <c r="G1426">
        <v>6555</v>
      </c>
    </row>
    <row r="1427" spans="1:7" x14ac:dyDescent="0.3">
      <c r="A1427" s="1">
        <v>44249</v>
      </c>
      <c r="B1427" t="s">
        <v>29</v>
      </c>
      <c r="C1427" t="str">
        <f>VLOOKUP(B1427,[1]Store_Code!$A$2:$B$10,2,FALSE)</f>
        <v>Stirling</v>
      </c>
      <c r="D1427">
        <f t="shared" si="22"/>
        <v>22</v>
      </c>
      <c r="E1427" t="s">
        <v>8</v>
      </c>
      <c r="F1427" t="s">
        <v>11</v>
      </c>
      <c r="G1427">
        <v>9405</v>
      </c>
    </row>
    <row r="1428" spans="1:7" x14ac:dyDescent="0.3">
      <c r="A1428" s="1">
        <v>44249</v>
      </c>
      <c r="B1428" t="s">
        <v>29</v>
      </c>
      <c r="C1428" t="str">
        <f>VLOOKUP(B1428,[1]Store_Code!$A$2:$B$10,2,FALSE)</f>
        <v>Stirling</v>
      </c>
      <c r="D1428">
        <f t="shared" si="22"/>
        <v>21</v>
      </c>
      <c r="E1428" t="s">
        <v>10</v>
      </c>
      <c r="F1428" t="s">
        <v>11</v>
      </c>
      <c r="G1428">
        <v>28758</v>
      </c>
    </row>
    <row r="1429" spans="1:7" x14ac:dyDescent="0.3">
      <c r="A1429" s="1">
        <v>44249</v>
      </c>
      <c r="B1429" t="s">
        <v>29</v>
      </c>
      <c r="C1429" t="str">
        <f>VLOOKUP(B1429,[1]Store_Code!$A$2:$B$10,2,FALSE)</f>
        <v>Stirling</v>
      </c>
      <c r="D1429">
        <f t="shared" si="22"/>
        <v>15.7</v>
      </c>
      <c r="E1429" t="s">
        <v>13</v>
      </c>
      <c r="F1429" t="s">
        <v>11</v>
      </c>
      <c r="G1429">
        <v>5871</v>
      </c>
    </row>
    <row r="1430" spans="1:7" x14ac:dyDescent="0.3">
      <c r="A1430" s="1">
        <v>44249</v>
      </c>
      <c r="B1430" t="s">
        <v>30</v>
      </c>
      <c r="C1430" t="str">
        <f>VLOOKUP(B1430,[1]Store_Code!$A$2:$B$10,2,FALSE)</f>
        <v>Edinburgh</v>
      </c>
      <c r="D1430">
        <f t="shared" si="22"/>
        <v>29</v>
      </c>
      <c r="E1430" t="s">
        <v>8</v>
      </c>
      <c r="F1430" t="s">
        <v>11</v>
      </c>
      <c r="G1430">
        <v>15677</v>
      </c>
    </row>
    <row r="1431" spans="1:7" x14ac:dyDescent="0.3">
      <c r="A1431" s="1">
        <v>44249</v>
      </c>
      <c r="B1431" t="s">
        <v>30</v>
      </c>
      <c r="C1431" t="str">
        <f>VLOOKUP(B1431,[1]Store_Code!$A$2:$B$10,2,FALSE)</f>
        <v>Edinburgh</v>
      </c>
      <c r="D1431">
        <f t="shared" si="22"/>
        <v>39</v>
      </c>
      <c r="E1431" t="s">
        <v>10</v>
      </c>
      <c r="F1431" t="s">
        <v>11</v>
      </c>
      <c r="G1431">
        <v>61623</v>
      </c>
    </row>
    <row r="1432" spans="1:7" x14ac:dyDescent="0.3">
      <c r="A1432" s="1">
        <v>44249</v>
      </c>
      <c r="B1432" t="s">
        <v>30</v>
      </c>
      <c r="C1432" t="str">
        <f>VLOOKUP(B1432,[1]Store_Code!$A$2:$B$10,2,FALSE)</f>
        <v>Edinburgh</v>
      </c>
      <c r="D1432">
        <f t="shared" si="22"/>
        <v>24</v>
      </c>
      <c r="E1432" t="s">
        <v>13</v>
      </c>
      <c r="F1432" t="s">
        <v>11</v>
      </c>
      <c r="G1432">
        <v>8807</v>
      </c>
    </row>
    <row r="1433" spans="1:7" x14ac:dyDescent="0.3">
      <c r="A1433" s="1">
        <v>44250</v>
      </c>
      <c r="B1433" t="s">
        <v>7</v>
      </c>
      <c r="C1433" t="str">
        <f>VLOOKUP(B1433,[1]Store_Code!$A$2:$B$10,2,FALSE)</f>
        <v>Perth</v>
      </c>
      <c r="D1433">
        <f t="shared" si="22"/>
        <v>18</v>
      </c>
      <c r="E1433" t="s">
        <v>8</v>
      </c>
      <c r="F1433" t="s">
        <v>9</v>
      </c>
      <c r="G1433">
        <v>9379</v>
      </c>
    </row>
    <row r="1434" spans="1:7" x14ac:dyDescent="0.3">
      <c r="A1434" s="1">
        <v>44250</v>
      </c>
      <c r="B1434" t="s">
        <v>7</v>
      </c>
      <c r="C1434" t="str">
        <f>VLOOKUP(B1434,[1]Store_Code!$A$2:$B$10,2,FALSE)</f>
        <v>Perth</v>
      </c>
      <c r="D1434">
        <f t="shared" si="22"/>
        <v>19</v>
      </c>
      <c r="E1434" t="s">
        <v>10</v>
      </c>
      <c r="F1434" t="s">
        <v>11</v>
      </c>
      <c r="G1434">
        <v>23571</v>
      </c>
    </row>
    <row r="1435" spans="1:7" x14ac:dyDescent="0.3">
      <c r="A1435" s="1">
        <v>44250</v>
      </c>
      <c r="B1435" t="s">
        <v>7</v>
      </c>
      <c r="C1435" t="str">
        <f>VLOOKUP(B1435,[1]Store_Code!$A$2:$B$10,2,FALSE)</f>
        <v>Perth</v>
      </c>
      <c r="D1435">
        <f t="shared" si="22"/>
        <v>13</v>
      </c>
      <c r="E1435" t="s">
        <v>13</v>
      </c>
      <c r="F1435" t="s">
        <v>11</v>
      </c>
      <c r="G1435">
        <v>6537</v>
      </c>
    </row>
    <row r="1436" spans="1:7" x14ac:dyDescent="0.3">
      <c r="A1436" s="1">
        <v>44250</v>
      </c>
      <c r="B1436" t="s">
        <v>15</v>
      </c>
      <c r="C1436" t="str">
        <f>VLOOKUP(B1436,[1]Store_Code!$A$2:$B$10,2,FALSE)</f>
        <v>Aberdeen</v>
      </c>
      <c r="D1436">
        <f t="shared" si="22"/>
        <v>24</v>
      </c>
      <c r="E1436" t="s">
        <v>8</v>
      </c>
      <c r="F1436" t="s">
        <v>11</v>
      </c>
      <c r="G1436">
        <v>12271</v>
      </c>
    </row>
    <row r="1437" spans="1:7" x14ac:dyDescent="0.3">
      <c r="A1437" s="1">
        <v>44250</v>
      </c>
      <c r="B1437" t="s">
        <v>15</v>
      </c>
      <c r="C1437" t="str">
        <f>VLOOKUP(B1437,[1]Store_Code!$A$2:$B$10,2,FALSE)</f>
        <v>Aberdeen</v>
      </c>
      <c r="D1437">
        <f t="shared" si="22"/>
        <v>28</v>
      </c>
      <c r="E1437" t="s">
        <v>10</v>
      </c>
      <c r="F1437" t="s">
        <v>11</v>
      </c>
      <c r="G1437">
        <v>37103</v>
      </c>
    </row>
    <row r="1438" spans="1:7" x14ac:dyDescent="0.3">
      <c r="A1438" s="1">
        <v>44250</v>
      </c>
      <c r="B1438" t="s">
        <v>15</v>
      </c>
      <c r="C1438" t="str">
        <f>VLOOKUP(B1438,[1]Store_Code!$A$2:$B$10,2,FALSE)</f>
        <v>Aberdeen</v>
      </c>
      <c r="D1438">
        <f t="shared" si="22"/>
        <v>16</v>
      </c>
      <c r="E1438" t="s">
        <v>13</v>
      </c>
      <c r="F1438" t="s">
        <v>11</v>
      </c>
      <c r="G1438">
        <v>6585</v>
      </c>
    </row>
    <row r="1439" spans="1:7" x14ac:dyDescent="0.3">
      <c r="A1439" s="1">
        <v>44250</v>
      </c>
      <c r="B1439" t="s">
        <v>19</v>
      </c>
      <c r="C1439" t="str">
        <f>VLOOKUP(B1439,[1]Store_Code!$A$2:$B$10,2,FALSE)</f>
        <v>St Andrews</v>
      </c>
      <c r="D1439">
        <f t="shared" si="22"/>
        <v>15</v>
      </c>
      <c r="E1439" t="s">
        <v>8</v>
      </c>
      <c r="F1439" t="s">
        <v>11</v>
      </c>
      <c r="G1439">
        <v>6060</v>
      </c>
    </row>
    <row r="1440" spans="1:7" x14ac:dyDescent="0.3">
      <c r="A1440" s="1">
        <v>44250</v>
      </c>
      <c r="B1440" t="s">
        <v>19</v>
      </c>
      <c r="C1440" t="str">
        <f>VLOOKUP(B1440,[1]Store_Code!$A$2:$B$10,2,FALSE)</f>
        <v>St Andrews</v>
      </c>
      <c r="D1440">
        <f t="shared" si="22"/>
        <v>19</v>
      </c>
      <c r="E1440" t="s">
        <v>10</v>
      </c>
      <c r="F1440" t="s">
        <v>11</v>
      </c>
      <c r="G1440">
        <v>18700</v>
      </c>
    </row>
    <row r="1441" spans="1:7" x14ac:dyDescent="0.3">
      <c r="A1441" s="1">
        <v>44250</v>
      </c>
      <c r="B1441" t="s">
        <v>19</v>
      </c>
      <c r="C1441" t="str">
        <f>VLOOKUP(B1441,[1]Store_Code!$A$2:$B$10,2,FALSE)</f>
        <v>St Andrews</v>
      </c>
      <c r="D1441">
        <f t="shared" si="22"/>
        <v>10</v>
      </c>
      <c r="E1441" t="s">
        <v>13</v>
      </c>
      <c r="F1441" t="s">
        <v>11</v>
      </c>
      <c r="G1441">
        <v>5369</v>
      </c>
    </row>
    <row r="1442" spans="1:7" x14ac:dyDescent="0.3">
      <c r="A1442" s="1">
        <v>44250</v>
      </c>
      <c r="B1442" t="s">
        <v>23</v>
      </c>
      <c r="C1442" t="str">
        <f>VLOOKUP(B1442,[1]Store_Code!$A$2:$B$10,2,FALSE)</f>
        <v>Dundee</v>
      </c>
      <c r="D1442">
        <f t="shared" si="22"/>
        <v>23</v>
      </c>
      <c r="E1442" t="s">
        <v>8</v>
      </c>
      <c r="F1442" t="s">
        <v>11</v>
      </c>
      <c r="G1442">
        <v>12172</v>
      </c>
    </row>
    <row r="1443" spans="1:7" x14ac:dyDescent="0.3">
      <c r="A1443" s="1">
        <v>44250</v>
      </c>
      <c r="B1443" t="s">
        <v>23</v>
      </c>
      <c r="C1443" t="str">
        <f>VLOOKUP(B1443,[1]Store_Code!$A$2:$B$10,2,FALSE)</f>
        <v>Dundee</v>
      </c>
      <c r="D1443">
        <f t="shared" si="22"/>
        <v>30</v>
      </c>
      <c r="E1443" t="s">
        <v>10</v>
      </c>
      <c r="F1443" t="s">
        <v>11</v>
      </c>
      <c r="G1443">
        <v>35777</v>
      </c>
    </row>
    <row r="1444" spans="1:7" x14ac:dyDescent="0.3">
      <c r="A1444" s="1">
        <v>44250</v>
      </c>
      <c r="B1444" t="s">
        <v>23</v>
      </c>
      <c r="C1444" t="str">
        <f>VLOOKUP(B1444,[1]Store_Code!$A$2:$B$10,2,FALSE)</f>
        <v>Dundee</v>
      </c>
      <c r="D1444">
        <f t="shared" si="22"/>
        <v>22</v>
      </c>
      <c r="E1444" t="s">
        <v>13</v>
      </c>
      <c r="F1444" t="s">
        <v>9</v>
      </c>
      <c r="G1444">
        <v>10510</v>
      </c>
    </row>
    <row r="1445" spans="1:7" x14ac:dyDescent="0.3">
      <c r="A1445" s="1">
        <v>44250</v>
      </c>
      <c r="B1445" t="s">
        <v>26</v>
      </c>
      <c r="C1445" t="str">
        <f>VLOOKUP(B1445,[1]Store_Code!$A$2:$B$10,2,FALSE)</f>
        <v>Glasgow</v>
      </c>
      <c r="D1445">
        <f t="shared" si="22"/>
        <v>31</v>
      </c>
      <c r="E1445" t="s">
        <v>8</v>
      </c>
      <c r="F1445" t="s">
        <v>11</v>
      </c>
      <c r="G1445">
        <v>23061</v>
      </c>
    </row>
    <row r="1446" spans="1:7" x14ac:dyDescent="0.3">
      <c r="A1446" s="1">
        <v>44250</v>
      </c>
      <c r="B1446" t="s">
        <v>26</v>
      </c>
      <c r="C1446" t="str">
        <f>VLOOKUP(B1446,[1]Store_Code!$A$2:$B$10,2,FALSE)</f>
        <v>Glasgow</v>
      </c>
      <c r="D1446">
        <f t="shared" si="22"/>
        <v>44</v>
      </c>
      <c r="E1446" t="s">
        <v>10</v>
      </c>
      <c r="F1446" t="s">
        <v>11</v>
      </c>
      <c r="G1446">
        <v>84148</v>
      </c>
    </row>
    <row r="1447" spans="1:7" x14ac:dyDescent="0.3">
      <c r="A1447" s="1">
        <v>44250</v>
      </c>
      <c r="B1447" t="s">
        <v>26</v>
      </c>
      <c r="C1447" t="str">
        <f>VLOOKUP(B1447,[1]Store_Code!$A$2:$B$10,2,FALSE)</f>
        <v>Glasgow</v>
      </c>
      <c r="D1447">
        <f t="shared" si="22"/>
        <v>26</v>
      </c>
      <c r="E1447" t="s">
        <v>13</v>
      </c>
      <c r="F1447" t="s">
        <v>11</v>
      </c>
      <c r="G1447">
        <v>11422</v>
      </c>
    </row>
    <row r="1448" spans="1:7" x14ac:dyDescent="0.3">
      <c r="A1448" s="1">
        <v>44250</v>
      </c>
      <c r="B1448" t="s">
        <v>27</v>
      </c>
      <c r="C1448" t="str">
        <f>VLOOKUP(B1448,[1]Store_Code!$A$2:$B$10,2,FALSE)</f>
        <v>Dumfries</v>
      </c>
      <c r="D1448">
        <f t="shared" si="22"/>
        <v>13</v>
      </c>
      <c r="E1448" t="s">
        <v>8</v>
      </c>
      <c r="F1448" t="s">
        <v>11</v>
      </c>
      <c r="G1448">
        <v>7934</v>
      </c>
    </row>
    <row r="1449" spans="1:7" x14ac:dyDescent="0.3">
      <c r="A1449" s="1">
        <v>44250</v>
      </c>
      <c r="B1449" t="s">
        <v>27</v>
      </c>
      <c r="C1449" t="str">
        <f>VLOOKUP(B1449,[1]Store_Code!$A$2:$B$10,2,FALSE)</f>
        <v>Dumfries</v>
      </c>
      <c r="D1449">
        <f t="shared" si="22"/>
        <v>18</v>
      </c>
      <c r="E1449" t="s">
        <v>10</v>
      </c>
      <c r="F1449" t="s">
        <v>11</v>
      </c>
      <c r="G1449">
        <v>19081</v>
      </c>
    </row>
    <row r="1450" spans="1:7" x14ac:dyDescent="0.3">
      <c r="A1450" s="1">
        <v>44250</v>
      </c>
      <c r="B1450" t="s">
        <v>27</v>
      </c>
      <c r="C1450" t="str">
        <f>VLOOKUP(B1450,[1]Store_Code!$A$2:$B$10,2,FALSE)</f>
        <v>Dumfries</v>
      </c>
      <c r="D1450">
        <f t="shared" si="22"/>
        <v>9</v>
      </c>
      <c r="E1450" t="s">
        <v>13</v>
      </c>
      <c r="F1450" t="s">
        <v>11</v>
      </c>
      <c r="G1450">
        <v>3387</v>
      </c>
    </row>
    <row r="1451" spans="1:7" x14ac:dyDescent="0.3">
      <c r="A1451" s="1">
        <v>44250</v>
      </c>
      <c r="B1451" t="s">
        <v>28</v>
      </c>
      <c r="C1451" t="str">
        <f>VLOOKUP(B1451,[1]Store_Code!$A$2:$B$10,2,FALSE)</f>
        <v>Inverness</v>
      </c>
      <c r="D1451">
        <f t="shared" si="22"/>
        <v>22</v>
      </c>
      <c r="E1451" t="s">
        <v>8</v>
      </c>
      <c r="F1451" t="s">
        <v>11</v>
      </c>
      <c r="G1451">
        <v>10334</v>
      </c>
    </row>
    <row r="1452" spans="1:7" x14ac:dyDescent="0.3">
      <c r="A1452" s="1">
        <v>44250</v>
      </c>
      <c r="B1452" t="s">
        <v>28</v>
      </c>
      <c r="C1452" t="str">
        <f>VLOOKUP(B1452,[1]Store_Code!$A$2:$B$10,2,FALSE)</f>
        <v>Inverness</v>
      </c>
      <c r="D1452">
        <f t="shared" si="22"/>
        <v>20</v>
      </c>
      <c r="E1452" t="s">
        <v>10</v>
      </c>
      <c r="F1452" t="s">
        <v>11</v>
      </c>
      <c r="G1452">
        <v>31089</v>
      </c>
    </row>
    <row r="1453" spans="1:7" x14ac:dyDescent="0.3">
      <c r="A1453" s="1">
        <v>44250</v>
      </c>
      <c r="B1453" t="s">
        <v>28</v>
      </c>
      <c r="C1453" t="str">
        <f>VLOOKUP(B1453,[1]Store_Code!$A$2:$B$10,2,FALSE)</f>
        <v>Inverness</v>
      </c>
      <c r="D1453">
        <f t="shared" si="22"/>
        <v>20</v>
      </c>
      <c r="E1453" t="s">
        <v>13</v>
      </c>
      <c r="F1453" t="s">
        <v>9</v>
      </c>
      <c r="G1453">
        <v>6289</v>
      </c>
    </row>
    <row r="1454" spans="1:7" x14ac:dyDescent="0.3">
      <c r="A1454" s="1">
        <v>44250</v>
      </c>
      <c r="B1454" t="s">
        <v>29</v>
      </c>
      <c r="C1454" t="str">
        <f>VLOOKUP(B1454,[1]Store_Code!$A$2:$B$10,2,FALSE)</f>
        <v>Stirling</v>
      </c>
      <c r="D1454">
        <f t="shared" si="22"/>
        <v>22</v>
      </c>
      <c r="E1454" t="s">
        <v>8</v>
      </c>
      <c r="F1454" t="s">
        <v>11</v>
      </c>
      <c r="G1454" s="15">
        <v>13110</v>
      </c>
    </row>
    <row r="1455" spans="1:7" x14ac:dyDescent="0.3">
      <c r="A1455" s="1">
        <v>44250</v>
      </c>
      <c r="B1455" t="s">
        <v>29</v>
      </c>
      <c r="C1455" t="str">
        <f>VLOOKUP(B1455,[1]Store_Code!$A$2:$B$10,2,FALSE)</f>
        <v>Stirling</v>
      </c>
      <c r="D1455">
        <f t="shared" si="22"/>
        <v>21</v>
      </c>
      <c r="E1455" t="s">
        <v>10</v>
      </c>
      <c r="F1455" t="s">
        <v>11</v>
      </c>
      <c r="G1455">
        <v>25044</v>
      </c>
    </row>
    <row r="1456" spans="1:7" x14ac:dyDescent="0.3">
      <c r="A1456" s="1">
        <v>44250</v>
      </c>
      <c r="B1456" t="s">
        <v>29</v>
      </c>
      <c r="C1456" t="str">
        <f>VLOOKUP(B1456,[1]Store_Code!$A$2:$B$10,2,FALSE)</f>
        <v>Stirling</v>
      </c>
      <c r="D1456">
        <f t="shared" si="22"/>
        <v>15.7</v>
      </c>
      <c r="E1456" t="s">
        <v>13</v>
      </c>
      <c r="F1456" t="s">
        <v>11</v>
      </c>
      <c r="G1456">
        <v>5604</v>
      </c>
    </row>
    <row r="1457" spans="1:7" x14ac:dyDescent="0.3">
      <c r="A1457" s="1">
        <v>44250</v>
      </c>
      <c r="B1457" t="s">
        <v>30</v>
      </c>
      <c r="C1457" t="str">
        <f>VLOOKUP(B1457,[1]Store_Code!$A$2:$B$10,2,FALSE)</f>
        <v>Edinburgh</v>
      </c>
      <c r="D1457">
        <f t="shared" si="22"/>
        <v>29</v>
      </c>
      <c r="E1457" t="s">
        <v>8</v>
      </c>
      <c r="F1457" t="s">
        <v>11</v>
      </c>
      <c r="G1457">
        <v>15214</v>
      </c>
    </row>
    <row r="1458" spans="1:7" x14ac:dyDescent="0.3">
      <c r="A1458" s="1">
        <v>44250</v>
      </c>
      <c r="B1458" t="s">
        <v>30</v>
      </c>
      <c r="C1458" t="str">
        <f>VLOOKUP(B1458,[1]Store_Code!$A$2:$B$10,2,FALSE)</f>
        <v>Edinburgh</v>
      </c>
      <c r="D1458">
        <f t="shared" si="22"/>
        <v>39</v>
      </c>
      <c r="E1458" t="s">
        <v>10</v>
      </c>
      <c r="F1458" t="s">
        <v>11</v>
      </c>
      <c r="G1458">
        <v>53666</v>
      </c>
    </row>
    <row r="1459" spans="1:7" x14ac:dyDescent="0.3">
      <c r="A1459" s="1">
        <v>44250</v>
      </c>
      <c r="B1459" t="s">
        <v>30</v>
      </c>
      <c r="C1459" t="str">
        <f>VLOOKUP(B1459,[1]Store_Code!$A$2:$B$10,2,FALSE)</f>
        <v>Edinburgh</v>
      </c>
      <c r="D1459">
        <f t="shared" si="22"/>
        <v>24</v>
      </c>
      <c r="E1459" t="s">
        <v>13</v>
      </c>
      <c r="F1459" t="s">
        <v>11</v>
      </c>
      <c r="G1459">
        <v>8405</v>
      </c>
    </row>
    <row r="1460" spans="1:7" x14ac:dyDescent="0.3">
      <c r="A1460" s="1">
        <v>44251</v>
      </c>
      <c r="B1460" t="s">
        <v>7</v>
      </c>
      <c r="C1460" t="str">
        <f>VLOOKUP(B1460,[1]Store_Code!$A$2:$B$10,2,FALSE)</f>
        <v>Perth</v>
      </c>
      <c r="D1460">
        <f t="shared" si="22"/>
        <v>18</v>
      </c>
      <c r="E1460" t="s">
        <v>8</v>
      </c>
      <c r="F1460" t="s">
        <v>9</v>
      </c>
      <c r="G1460">
        <v>9603</v>
      </c>
    </row>
    <row r="1461" spans="1:7" x14ac:dyDescent="0.3">
      <c r="A1461" s="1">
        <v>44251</v>
      </c>
      <c r="B1461" t="s">
        <v>7</v>
      </c>
      <c r="C1461" t="str">
        <f>VLOOKUP(B1461,[1]Store_Code!$A$2:$B$10,2,FALSE)</f>
        <v>Perth</v>
      </c>
      <c r="D1461">
        <f t="shared" si="22"/>
        <v>19</v>
      </c>
      <c r="E1461" t="s">
        <v>10</v>
      </c>
      <c r="F1461" t="s">
        <v>11</v>
      </c>
      <c r="G1461">
        <v>24069</v>
      </c>
    </row>
    <row r="1462" spans="1:7" x14ac:dyDescent="0.3">
      <c r="A1462" s="1">
        <v>44251</v>
      </c>
      <c r="B1462" t="s">
        <v>7</v>
      </c>
      <c r="C1462" t="str">
        <f>VLOOKUP(B1462,[1]Store_Code!$A$2:$B$10,2,FALSE)</f>
        <v>Perth</v>
      </c>
      <c r="D1462">
        <f t="shared" si="22"/>
        <v>13</v>
      </c>
      <c r="E1462" t="s">
        <v>13</v>
      </c>
      <c r="F1462" t="s">
        <v>11</v>
      </c>
      <c r="G1462">
        <v>6598</v>
      </c>
    </row>
    <row r="1463" spans="1:7" x14ac:dyDescent="0.3">
      <c r="A1463" s="1">
        <v>44251</v>
      </c>
      <c r="B1463" t="s">
        <v>15</v>
      </c>
      <c r="C1463" t="str">
        <f>VLOOKUP(B1463,[1]Store_Code!$A$2:$B$10,2,FALSE)</f>
        <v>Aberdeen</v>
      </c>
      <c r="D1463">
        <f t="shared" si="22"/>
        <v>24</v>
      </c>
      <c r="E1463" t="s">
        <v>8</v>
      </c>
      <c r="F1463" t="s">
        <v>11</v>
      </c>
      <c r="G1463">
        <v>12611</v>
      </c>
    </row>
    <row r="1464" spans="1:7" x14ac:dyDescent="0.3">
      <c r="A1464" s="1">
        <v>44251</v>
      </c>
      <c r="B1464" t="s">
        <v>15</v>
      </c>
      <c r="C1464" t="str">
        <f>VLOOKUP(B1464,[1]Store_Code!$A$2:$B$10,2,FALSE)</f>
        <v>Aberdeen</v>
      </c>
      <c r="D1464">
        <f t="shared" si="22"/>
        <v>28</v>
      </c>
      <c r="E1464" t="s">
        <v>10</v>
      </c>
      <c r="F1464" t="s">
        <v>11</v>
      </c>
      <c r="G1464">
        <v>37886</v>
      </c>
    </row>
    <row r="1465" spans="1:7" x14ac:dyDescent="0.3">
      <c r="A1465" s="1">
        <v>44251</v>
      </c>
      <c r="B1465" t="s">
        <v>15</v>
      </c>
      <c r="C1465" t="str">
        <f>VLOOKUP(B1465,[1]Store_Code!$A$2:$B$10,2,FALSE)</f>
        <v>Aberdeen</v>
      </c>
      <c r="D1465">
        <f t="shared" si="22"/>
        <v>16</v>
      </c>
      <c r="E1465" t="s">
        <v>13</v>
      </c>
      <c r="F1465" t="s">
        <v>11</v>
      </c>
      <c r="G1465" s="15">
        <v>5959</v>
      </c>
    </row>
    <row r="1466" spans="1:7" x14ac:dyDescent="0.3">
      <c r="A1466" s="1">
        <v>44251</v>
      </c>
      <c r="B1466" t="s">
        <v>19</v>
      </c>
      <c r="C1466" t="str">
        <f>VLOOKUP(B1466,[1]Store_Code!$A$2:$B$10,2,FALSE)</f>
        <v>St Andrews</v>
      </c>
      <c r="D1466">
        <f t="shared" si="22"/>
        <v>15</v>
      </c>
      <c r="E1466" t="s">
        <v>8</v>
      </c>
      <c r="F1466" t="s">
        <v>11</v>
      </c>
      <c r="G1466">
        <v>6243</v>
      </c>
    </row>
    <row r="1467" spans="1:7" x14ac:dyDescent="0.3">
      <c r="A1467" s="1">
        <v>44251</v>
      </c>
      <c r="B1467" t="s">
        <v>19</v>
      </c>
      <c r="C1467" t="str">
        <f>VLOOKUP(B1467,[1]Store_Code!$A$2:$B$10,2,FALSE)</f>
        <v>St Andrews</v>
      </c>
      <c r="D1467">
        <f t="shared" si="22"/>
        <v>19</v>
      </c>
      <c r="E1467" t="s">
        <v>10</v>
      </c>
      <c r="F1467" t="s">
        <v>11</v>
      </c>
      <c r="G1467">
        <v>19095</v>
      </c>
    </row>
    <row r="1468" spans="1:7" x14ac:dyDescent="0.3">
      <c r="A1468" s="1">
        <v>44251</v>
      </c>
      <c r="B1468" t="s">
        <v>19</v>
      </c>
      <c r="C1468" t="str">
        <f>VLOOKUP(B1468,[1]Store_Code!$A$2:$B$10,2,FALSE)</f>
        <v>St Andrews</v>
      </c>
      <c r="D1468">
        <f t="shared" si="22"/>
        <v>10</v>
      </c>
      <c r="E1468" t="s">
        <v>13</v>
      </c>
      <c r="F1468" t="s">
        <v>11</v>
      </c>
      <c r="G1468">
        <v>5420</v>
      </c>
    </row>
    <row r="1469" spans="1:7" x14ac:dyDescent="0.3">
      <c r="A1469" s="1">
        <v>44251</v>
      </c>
      <c r="B1469" t="s">
        <v>23</v>
      </c>
      <c r="C1469" t="str">
        <f>VLOOKUP(B1469,[1]Store_Code!$A$2:$B$10,2,FALSE)</f>
        <v>Dundee</v>
      </c>
      <c r="D1469">
        <f t="shared" si="22"/>
        <v>23</v>
      </c>
      <c r="E1469" t="s">
        <v>8</v>
      </c>
      <c r="F1469" t="s">
        <v>11</v>
      </c>
      <c r="G1469">
        <v>12508</v>
      </c>
    </row>
    <row r="1470" spans="1:7" x14ac:dyDescent="0.3">
      <c r="A1470" s="1">
        <v>44251</v>
      </c>
      <c r="B1470" t="s">
        <v>23</v>
      </c>
      <c r="C1470" t="str">
        <f>VLOOKUP(B1470,[1]Store_Code!$A$2:$B$10,2,FALSE)</f>
        <v>Dundee</v>
      </c>
      <c r="D1470">
        <f t="shared" si="22"/>
        <v>30</v>
      </c>
      <c r="E1470" t="s">
        <v>10</v>
      </c>
      <c r="F1470" t="s">
        <v>11</v>
      </c>
      <c r="G1470">
        <v>36534</v>
      </c>
    </row>
    <row r="1471" spans="1:7" x14ac:dyDescent="0.3">
      <c r="A1471" s="1">
        <v>44251</v>
      </c>
      <c r="B1471" t="s">
        <v>23</v>
      </c>
      <c r="C1471" t="str">
        <f>VLOOKUP(B1471,[1]Store_Code!$A$2:$B$10,2,FALSE)</f>
        <v>Dundee</v>
      </c>
      <c r="D1471">
        <f t="shared" si="22"/>
        <v>22</v>
      </c>
      <c r="E1471" t="s">
        <v>13</v>
      </c>
      <c r="F1471" t="s">
        <v>9</v>
      </c>
      <c r="G1471">
        <v>10582</v>
      </c>
    </row>
    <row r="1472" spans="1:7" x14ac:dyDescent="0.3">
      <c r="A1472" s="1">
        <v>44251</v>
      </c>
      <c r="B1472" t="s">
        <v>26</v>
      </c>
      <c r="C1472" t="str">
        <f>VLOOKUP(B1472,[1]Store_Code!$A$2:$B$10,2,FALSE)</f>
        <v>Glasgow</v>
      </c>
      <c r="D1472">
        <f t="shared" si="22"/>
        <v>31</v>
      </c>
      <c r="E1472" t="s">
        <v>8</v>
      </c>
      <c r="F1472" t="s">
        <v>11</v>
      </c>
      <c r="G1472">
        <v>23699</v>
      </c>
    </row>
    <row r="1473" spans="1:7" x14ac:dyDescent="0.3">
      <c r="A1473" s="1">
        <v>44251</v>
      </c>
      <c r="B1473" t="s">
        <v>26</v>
      </c>
      <c r="C1473" t="str">
        <f>VLOOKUP(B1473,[1]Store_Code!$A$2:$B$10,2,FALSE)</f>
        <v>Glasgow</v>
      </c>
      <c r="D1473">
        <f t="shared" si="22"/>
        <v>44</v>
      </c>
      <c r="E1473" t="s">
        <v>10</v>
      </c>
      <c r="F1473" t="s">
        <v>11</v>
      </c>
      <c r="G1473">
        <v>85927</v>
      </c>
    </row>
    <row r="1474" spans="1:7" x14ac:dyDescent="0.3">
      <c r="A1474" s="1">
        <v>44251</v>
      </c>
      <c r="B1474" t="s">
        <v>26</v>
      </c>
      <c r="C1474" t="str">
        <f>VLOOKUP(B1474,[1]Store_Code!$A$2:$B$10,2,FALSE)</f>
        <v>Glasgow</v>
      </c>
      <c r="D1474">
        <f t="shared" ref="D1474:D1537" si="23">INDEX($I$4:$K$12,MATCH(C1474,$H$4:$H$12,0),MATCH(E1474,I$3:K$3,0))</f>
        <v>26</v>
      </c>
      <c r="E1474" t="s">
        <v>13</v>
      </c>
      <c r="F1474" t="s">
        <v>11</v>
      </c>
      <c r="G1474">
        <v>11529</v>
      </c>
    </row>
    <row r="1475" spans="1:7" x14ac:dyDescent="0.3">
      <c r="A1475" s="1">
        <v>44251</v>
      </c>
      <c r="B1475" t="s">
        <v>27</v>
      </c>
      <c r="C1475" t="str">
        <f>VLOOKUP(B1475,[1]Store_Code!$A$2:$B$10,2,FALSE)</f>
        <v>Dumfries</v>
      </c>
      <c r="D1475">
        <f t="shared" si="23"/>
        <v>13</v>
      </c>
      <c r="E1475" t="s">
        <v>8</v>
      </c>
      <c r="F1475" t="s">
        <v>11</v>
      </c>
      <c r="G1475">
        <v>8153</v>
      </c>
    </row>
    <row r="1476" spans="1:7" x14ac:dyDescent="0.3">
      <c r="A1476" s="1">
        <v>44251</v>
      </c>
      <c r="B1476" t="s">
        <v>27</v>
      </c>
      <c r="C1476" t="str">
        <f>VLOOKUP(B1476,[1]Store_Code!$A$2:$B$10,2,FALSE)</f>
        <v>Dumfries</v>
      </c>
      <c r="D1476">
        <f t="shared" si="23"/>
        <v>18</v>
      </c>
      <c r="E1476" t="s">
        <v>10</v>
      </c>
      <c r="F1476" t="s">
        <v>11</v>
      </c>
      <c r="G1476">
        <v>19485</v>
      </c>
    </row>
    <row r="1477" spans="1:7" x14ac:dyDescent="0.3">
      <c r="A1477" s="1">
        <v>44251</v>
      </c>
      <c r="B1477" t="s">
        <v>27</v>
      </c>
      <c r="C1477" t="str">
        <f>VLOOKUP(B1477,[1]Store_Code!$A$2:$B$10,2,FALSE)</f>
        <v>Dumfries</v>
      </c>
      <c r="D1477">
        <f t="shared" si="23"/>
        <v>9</v>
      </c>
      <c r="E1477" t="s">
        <v>13</v>
      </c>
      <c r="F1477" t="s">
        <v>11</v>
      </c>
      <c r="G1477">
        <v>3419</v>
      </c>
    </row>
    <row r="1478" spans="1:7" x14ac:dyDescent="0.3">
      <c r="A1478" s="1">
        <v>44251</v>
      </c>
      <c r="B1478" t="s">
        <v>28</v>
      </c>
      <c r="C1478" t="str">
        <f>VLOOKUP(B1478,[1]Store_Code!$A$2:$B$10,2,FALSE)</f>
        <v>Inverness</v>
      </c>
      <c r="D1478">
        <f t="shared" si="23"/>
        <v>22</v>
      </c>
      <c r="E1478" t="s">
        <v>8</v>
      </c>
      <c r="F1478" t="s">
        <v>11</v>
      </c>
      <c r="G1478">
        <v>10641</v>
      </c>
    </row>
    <row r="1479" spans="1:7" x14ac:dyDescent="0.3">
      <c r="A1479" s="1">
        <v>44251</v>
      </c>
      <c r="B1479" t="s">
        <v>28</v>
      </c>
      <c r="C1479" t="str">
        <f>VLOOKUP(B1479,[1]Store_Code!$A$2:$B$10,2,FALSE)</f>
        <v>Inverness</v>
      </c>
      <c r="D1479">
        <f t="shared" si="23"/>
        <v>20</v>
      </c>
      <c r="E1479" t="s">
        <v>10</v>
      </c>
      <c r="F1479" t="s">
        <v>11</v>
      </c>
      <c r="G1479">
        <v>31746</v>
      </c>
    </row>
    <row r="1480" spans="1:7" x14ac:dyDescent="0.3">
      <c r="A1480" s="1">
        <v>44251</v>
      </c>
      <c r="B1480" t="s">
        <v>28</v>
      </c>
      <c r="C1480" t="str">
        <f>VLOOKUP(B1480,[1]Store_Code!$A$2:$B$10,2,FALSE)</f>
        <v>Inverness</v>
      </c>
      <c r="D1480">
        <f t="shared" si="23"/>
        <v>20</v>
      </c>
      <c r="E1480" t="s">
        <v>13</v>
      </c>
      <c r="F1480" t="s">
        <v>9</v>
      </c>
      <c r="G1480">
        <v>6340</v>
      </c>
    </row>
    <row r="1481" spans="1:7" x14ac:dyDescent="0.3">
      <c r="A1481" s="1">
        <v>44251</v>
      </c>
      <c r="B1481" t="s">
        <v>29</v>
      </c>
      <c r="C1481" t="str">
        <f>VLOOKUP(B1481,[1]Store_Code!$A$2:$B$10,2,FALSE)</f>
        <v>Stirling</v>
      </c>
      <c r="D1481">
        <f t="shared" si="23"/>
        <v>22</v>
      </c>
      <c r="E1481" t="s">
        <v>8</v>
      </c>
      <c r="F1481" t="s">
        <v>11</v>
      </c>
      <c r="G1481">
        <v>9381</v>
      </c>
    </row>
    <row r="1482" spans="1:7" x14ac:dyDescent="0.3">
      <c r="A1482" s="1">
        <v>44251</v>
      </c>
      <c r="B1482" t="s">
        <v>29</v>
      </c>
      <c r="C1482" t="str">
        <f>VLOOKUP(B1482,[1]Store_Code!$A$2:$B$10,2,FALSE)</f>
        <v>Stirling</v>
      </c>
      <c r="D1482">
        <f t="shared" si="23"/>
        <v>21</v>
      </c>
      <c r="E1482" t="s">
        <v>10</v>
      </c>
      <c r="F1482" t="s">
        <v>11</v>
      </c>
      <c r="G1482">
        <v>25574</v>
      </c>
    </row>
    <row r="1483" spans="1:7" x14ac:dyDescent="0.3">
      <c r="A1483" s="1">
        <v>44251</v>
      </c>
      <c r="B1483" t="s">
        <v>29</v>
      </c>
      <c r="C1483" t="str">
        <f>VLOOKUP(B1483,[1]Store_Code!$A$2:$B$10,2,FALSE)</f>
        <v>Stirling</v>
      </c>
      <c r="D1483">
        <f t="shared" si="23"/>
        <v>15.7</v>
      </c>
      <c r="E1483" t="s">
        <v>13</v>
      </c>
      <c r="F1483" t="s">
        <v>11</v>
      </c>
      <c r="G1483">
        <v>5657</v>
      </c>
    </row>
    <row r="1484" spans="1:7" x14ac:dyDescent="0.3">
      <c r="A1484" s="1">
        <v>44251</v>
      </c>
      <c r="B1484" t="s">
        <v>30</v>
      </c>
      <c r="C1484" t="str">
        <f>VLOOKUP(B1484,[1]Store_Code!$A$2:$B$10,2,FALSE)</f>
        <v>Edinburgh</v>
      </c>
      <c r="D1484">
        <f t="shared" si="23"/>
        <v>29</v>
      </c>
      <c r="E1484" t="s">
        <v>8</v>
      </c>
      <c r="F1484" t="s">
        <v>11</v>
      </c>
      <c r="G1484">
        <v>15635</v>
      </c>
    </row>
    <row r="1485" spans="1:7" x14ac:dyDescent="0.3">
      <c r="A1485" s="1">
        <v>44251</v>
      </c>
      <c r="B1485" t="s">
        <v>30</v>
      </c>
      <c r="C1485" t="str">
        <f>VLOOKUP(B1485,[1]Store_Code!$A$2:$B$10,2,FALSE)</f>
        <v>Edinburgh</v>
      </c>
      <c r="D1485">
        <f t="shared" si="23"/>
        <v>39</v>
      </c>
      <c r="E1485" t="s">
        <v>10</v>
      </c>
      <c r="F1485" t="s">
        <v>11</v>
      </c>
      <c r="G1485">
        <v>54801</v>
      </c>
    </row>
    <row r="1486" spans="1:7" x14ac:dyDescent="0.3">
      <c r="A1486" s="1">
        <v>44251</v>
      </c>
      <c r="B1486" t="s">
        <v>30</v>
      </c>
      <c r="C1486" t="str">
        <f>VLOOKUP(B1486,[1]Store_Code!$A$2:$B$10,2,FALSE)</f>
        <v>Edinburgh</v>
      </c>
      <c r="D1486">
        <f t="shared" si="23"/>
        <v>24</v>
      </c>
      <c r="E1486" t="s">
        <v>13</v>
      </c>
      <c r="F1486" t="s">
        <v>11</v>
      </c>
      <c r="G1486">
        <v>8484</v>
      </c>
    </row>
    <row r="1487" spans="1:7" x14ac:dyDescent="0.3">
      <c r="A1487" s="1">
        <v>44252</v>
      </c>
      <c r="B1487" t="s">
        <v>7</v>
      </c>
      <c r="C1487" t="str">
        <f>VLOOKUP(B1487,[1]Store_Code!$A$2:$B$10,2,FALSE)</f>
        <v>Perth</v>
      </c>
      <c r="D1487">
        <f t="shared" si="23"/>
        <v>18</v>
      </c>
      <c r="E1487" t="s">
        <v>8</v>
      </c>
      <c r="F1487" t="s">
        <v>9</v>
      </c>
      <c r="G1487">
        <v>8907</v>
      </c>
    </row>
    <row r="1488" spans="1:7" x14ac:dyDescent="0.3">
      <c r="A1488" s="1">
        <v>44252</v>
      </c>
      <c r="B1488" t="s">
        <v>7</v>
      </c>
      <c r="C1488" t="str">
        <f>VLOOKUP(B1488,[1]Store_Code!$A$2:$B$10,2,FALSE)</f>
        <v>Perth</v>
      </c>
      <c r="D1488">
        <f t="shared" si="23"/>
        <v>19</v>
      </c>
      <c r="E1488" t="s">
        <v>10</v>
      </c>
      <c r="F1488" t="s">
        <v>11</v>
      </c>
      <c r="G1488">
        <v>26382</v>
      </c>
    </row>
    <row r="1489" spans="1:7" x14ac:dyDescent="0.3">
      <c r="A1489" s="1">
        <v>44252</v>
      </c>
      <c r="B1489" t="s">
        <v>7</v>
      </c>
      <c r="C1489" t="str">
        <f>VLOOKUP(B1489,[1]Store_Code!$A$2:$B$10,2,FALSE)</f>
        <v>Perth</v>
      </c>
      <c r="D1489">
        <f t="shared" si="23"/>
        <v>13</v>
      </c>
      <c r="E1489" t="s">
        <v>13</v>
      </c>
      <c r="F1489" t="s">
        <v>11</v>
      </c>
      <c r="G1489">
        <v>7015</v>
      </c>
    </row>
    <row r="1490" spans="1:7" x14ac:dyDescent="0.3">
      <c r="A1490" s="1">
        <v>44252</v>
      </c>
      <c r="B1490" t="s">
        <v>15</v>
      </c>
      <c r="C1490" t="str">
        <f>VLOOKUP(B1490,[1]Store_Code!$A$2:$B$10,2,FALSE)</f>
        <v>Aberdeen</v>
      </c>
      <c r="D1490">
        <f t="shared" si="23"/>
        <v>24</v>
      </c>
      <c r="E1490" t="s">
        <v>8</v>
      </c>
      <c r="F1490" t="s">
        <v>11</v>
      </c>
      <c r="G1490">
        <v>11553</v>
      </c>
    </row>
    <row r="1491" spans="1:7" x14ac:dyDescent="0.3">
      <c r="A1491" s="1">
        <v>44252</v>
      </c>
      <c r="B1491" t="s">
        <v>15</v>
      </c>
      <c r="C1491" t="str">
        <f>VLOOKUP(B1491,[1]Store_Code!$A$2:$B$10,2,FALSE)</f>
        <v>Aberdeen</v>
      </c>
      <c r="D1491">
        <f t="shared" si="23"/>
        <v>28</v>
      </c>
      <c r="E1491" t="s">
        <v>10</v>
      </c>
      <c r="F1491" t="s">
        <v>11</v>
      </c>
      <c r="G1491">
        <v>41528</v>
      </c>
    </row>
    <row r="1492" spans="1:7" x14ac:dyDescent="0.3">
      <c r="A1492" s="1">
        <v>44252</v>
      </c>
      <c r="B1492" t="s">
        <v>15</v>
      </c>
      <c r="C1492" t="str">
        <f>VLOOKUP(B1492,[1]Store_Code!$A$2:$B$10,2,FALSE)</f>
        <v>Aberdeen</v>
      </c>
      <c r="D1492">
        <f t="shared" si="23"/>
        <v>16</v>
      </c>
      <c r="E1492" t="s">
        <v>13</v>
      </c>
      <c r="F1492" t="s">
        <v>11</v>
      </c>
      <c r="G1492">
        <v>7067</v>
      </c>
    </row>
    <row r="1493" spans="1:7" x14ac:dyDescent="0.3">
      <c r="A1493" s="1">
        <v>44252</v>
      </c>
      <c r="B1493" t="s">
        <v>19</v>
      </c>
      <c r="C1493" t="str">
        <f>VLOOKUP(B1493,[1]Store_Code!$A$2:$B$10,2,FALSE)</f>
        <v>St Andrews</v>
      </c>
      <c r="D1493">
        <f t="shared" si="23"/>
        <v>15</v>
      </c>
      <c r="E1493" t="s">
        <v>8</v>
      </c>
      <c r="F1493" t="s">
        <v>11</v>
      </c>
      <c r="G1493">
        <v>5671</v>
      </c>
    </row>
    <row r="1494" spans="1:7" x14ac:dyDescent="0.3">
      <c r="A1494" s="1">
        <v>44252</v>
      </c>
      <c r="B1494" t="s">
        <v>19</v>
      </c>
      <c r="C1494" t="str">
        <f>VLOOKUP(B1494,[1]Store_Code!$A$2:$B$10,2,FALSE)</f>
        <v>St Andrews</v>
      </c>
      <c r="D1494">
        <f t="shared" si="23"/>
        <v>19</v>
      </c>
      <c r="E1494" t="s">
        <v>10</v>
      </c>
      <c r="F1494" t="s">
        <v>11</v>
      </c>
      <c r="G1494">
        <v>20930</v>
      </c>
    </row>
    <row r="1495" spans="1:7" x14ac:dyDescent="0.3">
      <c r="A1495" s="1">
        <v>44252</v>
      </c>
      <c r="B1495" t="s">
        <v>19</v>
      </c>
      <c r="C1495" t="str">
        <f>VLOOKUP(B1495,[1]Store_Code!$A$2:$B$10,2,FALSE)</f>
        <v>St Andrews</v>
      </c>
      <c r="D1495">
        <f t="shared" si="23"/>
        <v>10</v>
      </c>
      <c r="E1495" t="s">
        <v>13</v>
      </c>
      <c r="F1495" t="s">
        <v>11</v>
      </c>
      <c r="G1495">
        <v>5761</v>
      </c>
    </row>
    <row r="1496" spans="1:7" x14ac:dyDescent="0.3">
      <c r="A1496" s="1">
        <v>44252</v>
      </c>
      <c r="B1496" t="s">
        <v>23</v>
      </c>
      <c r="C1496" t="str">
        <f>VLOOKUP(B1496,[1]Store_Code!$A$2:$B$10,2,FALSE)</f>
        <v>Dundee</v>
      </c>
      <c r="D1496">
        <f t="shared" si="23"/>
        <v>23</v>
      </c>
      <c r="E1496" t="s">
        <v>8</v>
      </c>
      <c r="F1496" t="s">
        <v>11</v>
      </c>
      <c r="G1496">
        <v>11457</v>
      </c>
    </row>
    <row r="1497" spans="1:7" x14ac:dyDescent="0.3">
      <c r="A1497" s="1">
        <v>44252</v>
      </c>
      <c r="B1497" t="s">
        <v>23</v>
      </c>
      <c r="C1497" t="str">
        <f>VLOOKUP(B1497,[1]Store_Code!$A$2:$B$10,2,FALSE)</f>
        <v>Dundee</v>
      </c>
      <c r="D1497">
        <f t="shared" si="23"/>
        <v>30</v>
      </c>
      <c r="E1497" t="s">
        <v>10</v>
      </c>
      <c r="F1497" t="s">
        <v>11</v>
      </c>
      <c r="G1497">
        <v>40044</v>
      </c>
    </row>
    <row r="1498" spans="1:7" x14ac:dyDescent="0.3">
      <c r="A1498" s="1">
        <v>44252</v>
      </c>
      <c r="B1498" t="s">
        <v>23</v>
      </c>
      <c r="C1498" t="str">
        <f>VLOOKUP(B1498,[1]Store_Code!$A$2:$B$10,2,FALSE)</f>
        <v>Dundee</v>
      </c>
      <c r="D1498">
        <f t="shared" si="23"/>
        <v>22</v>
      </c>
      <c r="E1498" t="s">
        <v>13</v>
      </c>
      <c r="F1498" t="s">
        <v>9</v>
      </c>
      <c r="G1498">
        <v>11074</v>
      </c>
    </row>
    <row r="1499" spans="1:7" x14ac:dyDescent="0.3">
      <c r="A1499" s="1">
        <v>44252</v>
      </c>
      <c r="B1499" t="s">
        <v>26</v>
      </c>
      <c r="C1499" t="str">
        <f>VLOOKUP(B1499,[1]Store_Code!$A$2:$B$10,2,FALSE)</f>
        <v>Glasgow</v>
      </c>
      <c r="D1499">
        <f t="shared" si="23"/>
        <v>31</v>
      </c>
      <c r="E1499" t="s">
        <v>8</v>
      </c>
      <c r="F1499" t="s">
        <v>11</v>
      </c>
      <c r="G1499">
        <v>21709</v>
      </c>
    </row>
    <row r="1500" spans="1:7" x14ac:dyDescent="0.3">
      <c r="A1500" s="1">
        <v>44252</v>
      </c>
      <c r="B1500" t="s">
        <v>26</v>
      </c>
      <c r="C1500" t="str">
        <f>VLOOKUP(B1500,[1]Store_Code!$A$2:$B$10,2,FALSE)</f>
        <v>Glasgow</v>
      </c>
      <c r="D1500">
        <f t="shared" si="23"/>
        <v>44</v>
      </c>
      <c r="E1500" t="s">
        <v>10</v>
      </c>
      <c r="F1500" t="s">
        <v>11</v>
      </c>
      <c r="G1500">
        <v>94185</v>
      </c>
    </row>
    <row r="1501" spans="1:7" x14ac:dyDescent="0.3">
      <c r="A1501" s="1">
        <v>44252</v>
      </c>
      <c r="B1501" t="s">
        <v>26</v>
      </c>
      <c r="C1501" t="str">
        <f>VLOOKUP(B1501,[1]Store_Code!$A$2:$B$10,2,FALSE)</f>
        <v>Glasgow</v>
      </c>
      <c r="D1501">
        <f t="shared" si="23"/>
        <v>26</v>
      </c>
      <c r="E1501" t="s">
        <v>13</v>
      </c>
      <c r="F1501" t="s">
        <v>11</v>
      </c>
      <c r="G1501">
        <v>12256</v>
      </c>
    </row>
    <row r="1502" spans="1:7" x14ac:dyDescent="0.3">
      <c r="A1502" s="1">
        <v>44252</v>
      </c>
      <c r="B1502" t="s">
        <v>27</v>
      </c>
      <c r="C1502" t="str">
        <f>VLOOKUP(B1502,[1]Store_Code!$A$2:$B$10,2,FALSE)</f>
        <v>Dumfries</v>
      </c>
      <c r="D1502">
        <f t="shared" si="23"/>
        <v>13</v>
      </c>
      <c r="E1502" t="s">
        <v>8</v>
      </c>
      <c r="F1502" t="s">
        <v>11</v>
      </c>
      <c r="G1502">
        <v>7469</v>
      </c>
    </row>
    <row r="1503" spans="1:7" x14ac:dyDescent="0.3">
      <c r="A1503" s="1">
        <v>44252</v>
      </c>
      <c r="B1503" t="s">
        <v>27</v>
      </c>
      <c r="C1503" t="str">
        <f>VLOOKUP(B1503,[1]Store_Code!$A$2:$B$10,2,FALSE)</f>
        <v>Dumfries</v>
      </c>
      <c r="D1503">
        <f t="shared" si="23"/>
        <v>18</v>
      </c>
      <c r="E1503" t="s">
        <v>10</v>
      </c>
      <c r="F1503" t="s">
        <v>11</v>
      </c>
      <c r="G1503">
        <v>21357</v>
      </c>
    </row>
    <row r="1504" spans="1:7" x14ac:dyDescent="0.3">
      <c r="A1504" s="1">
        <v>44252</v>
      </c>
      <c r="B1504" t="s">
        <v>27</v>
      </c>
      <c r="C1504" t="str">
        <f>VLOOKUP(B1504,[1]Store_Code!$A$2:$B$10,2,FALSE)</f>
        <v>Dumfries</v>
      </c>
      <c r="D1504">
        <f t="shared" si="23"/>
        <v>9</v>
      </c>
      <c r="E1504" t="s">
        <v>13</v>
      </c>
      <c r="F1504" t="s">
        <v>11</v>
      </c>
      <c r="G1504">
        <v>3634</v>
      </c>
    </row>
    <row r="1505" spans="1:7" x14ac:dyDescent="0.3">
      <c r="A1505" s="1">
        <v>44252</v>
      </c>
      <c r="B1505" t="s">
        <v>28</v>
      </c>
      <c r="C1505" t="str">
        <f>VLOOKUP(B1505,[1]Store_Code!$A$2:$B$10,2,FALSE)</f>
        <v>Inverness</v>
      </c>
      <c r="D1505">
        <f t="shared" si="23"/>
        <v>22</v>
      </c>
      <c r="E1505" t="s">
        <v>8</v>
      </c>
      <c r="F1505" t="s">
        <v>11</v>
      </c>
      <c r="G1505">
        <v>9683</v>
      </c>
    </row>
    <row r="1506" spans="1:7" x14ac:dyDescent="0.3">
      <c r="A1506" s="1">
        <v>44252</v>
      </c>
      <c r="B1506" t="s">
        <v>28</v>
      </c>
      <c r="C1506" t="str">
        <f>VLOOKUP(B1506,[1]Store_Code!$A$2:$B$10,2,FALSE)</f>
        <v>Inverness</v>
      </c>
      <c r="D1506">
        <f t="shared" si="23"/>
        <v>20</v>
      </c>
      <c r="E1506" t="s">
        <v>10</v>
      </c>
      <c r="F1506" t="s">
        <v>11</v>
      </c>
      <c r="G1506">
        <v>34798</v>
      </c>
    </row>
    <row r="1507" spans="1:7" x14ac:dyDescent="0.3">
      <c r="A1507" s="1">
        <v>44252</v>
      </c>
      <c r="B1507" t="s">
        <v>28</v>
      </c>
      <c r="C1507" t="str">
        <f>VLOOKUP(B1507,[1]Store_Code!$A$2:$B$10,2,FALSE)</f>
        <v>Inverness</v>
      </c>
      <c r="D1507">
        <f t="shared" si="23"/>
        <v>20</v>
      </c>
      <c r="E1507" t="s">
        <v>13</v>
      </c>
      <c r="F1507" t="s">
        <v>9</v>
      </c>
      <c r="G1507">
        <v>6696</v>
      </c>
    </row>
    <row r="1508" spans="1:7" x14ac:dyDescent="0.3">
      <c r="A1508" s="1">
        <v>44252</v>
      </c>
      <c r="B1508" t="s">
        <v>29</v>
      </c>
      <c r="C1508" t="str">
        <f>VLOOKUP(B1508,[1]Store_Code!$A$2:$B$10,2,FALSE)</f>
        <v>Stirling</v>
      </c>
      <c r="D1508">
        <f t="shared" si="23"/>
        <v>22</v>
      </c>
      <c r="E1508" t="s">
        <v>8</v>
      </c>
      <c r="F1508" t="s">
        <v>11</v>
      </c>
      <c r="G1508">
        <v>8594</v>
      </c>
    </row>
    <row r="1509" spans="1:7" x14ac:dyDescent="0.3">
      <c r="A1509" s="1">
        <v>44252</v>
      </c>
      <c r="B1509" t="s">
        <v>29</v>
      </c>
      <c r="C1509" t="str">
        <f>VLOOKUP(B1509,[1]Store_Code!$A$2:$B$10,2,FALSE)</f>
        <v>Stirling</v>
      </c>
      <c r="D1509">
        <f t="shared" si="23"/>
        <v>21</v>
      </c>
      <c r="E1509" t="s">
        <v>10</v>
      </c>
      <c r="F1509" t="s">
        <v>11</v>
      </c>
      <c r="G1509">
        <v>28031</v>
      </c>
    </row>
    <row r="1510" spans="1:7" x14ac:dyDescent="0.3">
      <c r="A1510" s="1">
        <v>44252</v>
      </c>
      <c r="B1510" t="s">
        <v>29</v>
      </c>
      <c r="C1510" t="str">
        <f>VLOOKUP(B1510,[1]Store_Code!$A$2:$B$10,2,FALSE)</f>
        <v>Stirling</v>
      </c>
      <c r="D1510">
        <f t="shared" si="23"/>
        <v>15.7</v>
      </c>
      <c r="E1510" t="s">
        <v>13</v>
      </c>
      <c r="F1510" t="s">
        <v>11</v>
      </c>
      <c r="G1510">
        <v>6013</v>
      </c>
    </row>
    <row r="1511" spans="1:7" x14ac:dyDescent="0.3">
      <c r="A1511" s="1">
        <v>44252</v>
      </c>
      <c r="B1511" t="s">
        <v>30</v>
      </c>
      <c r="C1511" t="str">
        <f>VLOOKUP(B1511,[1]Store_Code!$A$2:$B$10,2,FALSE)</f>
        <v>Edinburgh</v>
      </c>
      <c r="D1511">
        <f t="shared" si="23"/>
        <v>29</v>
      </c>
      <c r="E1511" t="s">
        <v>8</v>
      </c>
      <c r="F1511" t="s">
        <v>11</v>
      </c>
      <c r="G1511">
        <v>14323</v>
      </c>
    </row>
    <row r="1512" spans="1:7" x14ac:dyDescent="0.3">
      <c r="A1512" s="1">
        <v>44252</v>
      </c>
      <c r="B1512" t="s">
        <v>30</v>
      </c>
      <c r="C1512" t="str">
        <f>VLOOKUP(B1512,[1]Store_Code!$A$2:$B$10,2,FALSE)</f>
        <v>Edinburgh</v>
      </c>
      <c r="D1512">
        <f t="shared" si="23"/>
        <v>39</v>
      </c>
      <c r="E1512" t="s">
        <v>10</v>
      </c>
      <c r="F1512" t="s">
        <v>11</v>
      </c>
      <c r="G1512">
        <v>60067</v>
      </c>
    </row>
    <row r="1513" spans="1:7" x14ac:dyDescent="0.3">
      <c r="A1513" s="1">
        <v>44252</v>
      </c>
      <c r="B1513" t="s">
        <v>30</v>
      </c>
      <c r="C1513" t="str">
        <f>VLOOKUP(B1513,[1]Store_Code!$A$2:$B$10,2,FALSE)</f>
        <v>Edinburgh</v>
      </c>
      <c r="D1513">
        <f t="shared" si="23"/>
        <v>24</v>
      </c>
      <c r="E1513" t="s">
        <v>13</v>
      </c>
      <c r="F1513" t="s">
        <v>11</v>
      </c>
      <c r="G1513">
        <v>9018</v>
      </c>
    </row>
    <row r="1514" spans="1:7" x14ac:dyDescent="0.3">
      <c r="A1514" s="1">
        <v>44253</v>
      </c>
      <c r="B1514" t="s">
        <v>7</v>
      </c>
      <c r="C1514" t="str">
        <f>VLOOKUP(B1514,[1]Store_Code!$A$2:$B$10,2,FALSE)</f>
        <v>Perth</v>
      </c>
      <c r="D1514">
        <f t="shared" si="23"/>
        <v>18</v>
      </c>
      <c r="E1514" t="s">
        <v>8</v>
      </c>
      <c r="F1514" t="s">
        <v>9</v>
      </c>
      <c r="G1514">
        <v>8980</v>
      </c>
    </row>
    <row r="1515" spans="1:7" x14ac:dyDescent="0.3">
      <c r="A1515" s="1">
        <v>44253</v>
      </c>
      <c r="B1515" t="s">
        <v>7</v>
      </c>
      <c r="C1515" t="str">
        <f>VLOOKUP(B1515,[1]Store_Code!$A$2:$B$10,2,FALSE)</f>
        <v>Perth</v>
      </c>
      <c r="D1515">
        <f t="shared" si="23"/>
        <v>19</v>
      </c>
      <c r="E1515" t="s">
        <v>10</v>
      </c>
      <c r="F1515" t="s">
        <v>11</v>
      </c>
      <c r="G1515">
        <v>21068</v>
      </c>
    </row>
    <row r="1516" spans="1:7" x14ac:dyDescent="0.3">
      <c r="A1516" s="1">
        <v>44253</v>
      </c>
      <c r="B1516" t="s">
        <v>7</v>
      </c>
      <c r="C1516" t="str">
        <f>VLOOKUP(B1516,[1]Store_Code!$A$2:$B$10,2,FALSE)</f>
        <v>Perth</v>
      </c>
      <c r="D1516">
        <f t="shared" si="23"/>
        <v>13</v>
      </c>
      <c r="E1516" t="s">
        <v>13</v>
      </c>
      <c r="F1516" t="s">
        <v>11</v>
      </c>
      <c r="G1516">
        <v>7407</v>
      </c>
    </row>
    <row r="1517" spans="1:7" x14ac:dyDescent="0.3">
      <c r="A1517" s="1">
        <v>44253</v>
      </c>
      <c r="B1517" t="s">
        <v>15</v>
      </c>
      <c r="C1517" t="str">
        <f>VLOOKUP(B1517,[1]Store_Code!$A$2:$B$10,2,FALSE)</f>
        <v>Aberdeen</v>
      </c>
      <c r="D1517">
        <f t="shared" si="23"/>
        <v>24</v>
      </c>
      <c r="E1517" t="s">
        <v>8</v>
      </c>
      <c r="F1517" t="s">
        <v>11</v>
      </c>
      <c r="G1517">
        <v>11664</v>
      </c>
    </row>
    <row r="1518" spans="1:7" x14ac:dyDescent="0.3">
      <c r="A1518" s="1">
        <v>44253</v>
      </c>
      <c r="B1518" t="s">
        <v>15</v>
      </c>
      <c r="C1518" t="str">
        <f>VLOOKUP(B1518,[1]Store_Code!$A$2:$B$10,2,FALSE)</f>
        <v>Aberdeen</v>
      </c>
      <c r="D1518">
        <f t="shared" si="23"/>
        <v>28</v>
      </c>
      <c r="E1518" t="s">
        <v>10</v>
      </c>
      <c r="F1518" t="s">
        <v>11</v>
      </c>
      <c r="G1518">
        <v>33162</v>
      </c>
    </row>
    <row r="1519" spans="1:7" x14ac:dyDescent="0.3">
      <c r="A1519" s="1">
        <v>44253</v>
      </c>
      <c r="B1519" t="s">
        <v>15</v>
      </c>
      <c r="C1519" t="str">
        <f>VLOOKUP(B1519,[1]Store_Code!$A$2:$B$10,2,FALSE)</f>
        <v>Aberdeen</v>
      </c>
      <c r="D1519">
        <f t="shared" si="23"/>
        <v>16</v>
      </c>
      <c r="E1519" t="s">
        <v>13</v>
      </c>
      <c r="F1519" t="s">
        <v>9</v>
      </c>
      <c r="G1519">
        <v>8992</v>
      </c>
    </row>
    <row r="1520" spans="1:7" x14ac:dyDescent="0.3">
      <c r="A1520" s="1">
        <v>44253</v>
      </c>
      <c r="B1520" t="s">
        <v>19</v>
      </c>
      <c r="C1520" t="str">
        <f>VLOOKUP(B1520,[1]Store_Code!$A$2:$B$10,2,FALSE)</f>
        <v>St Andrews</v>
      </c>
      <c r="D1520">
        <f t="shared" si="23"/>
        <v>15</v>
      </c>
      <c r="E1520" t="s">
        <v>8</v>
      </c>
      <c r="F1520" t="s">
        <v>11</v>
      </c>
      <c r="G1520">
        <v>5731</v>
      </c>
    </row>
    <row r="1521" spans="1:7" x14ac:dyDescent="0.3">
      <c r="A1521" s="1">
        <v>44253</v>
      </c>
      <c r="B1521" t="s">
        <v>19</v>
      </c>
      <c r="C1521" t="str">
        <f>VLOOKUP(B1521,[1]Store_Code!$A$2:$B$10,2,FALSE)</f>
        <v>St Andrews</v>
      </c>
      <c r="D1521">
        <f t="shared" si="23"/>
        <v>19</v>
      </c>
      <c r="E1521" t="s">
        <v>10</v>
      </c>
      <c r="F1521" t="s">
        <v>11</v>
      </c>
      <c r="G1521">
        <v>16714</v>
      </c>
    </row>
    <row r="1522" spans="1:7" x14ac:dyDescent="0.3">
      <c r="A1522" s="1">
        <v>44253</v>
      </c>
      <c r="B1522" t="s">
        <v>19</v>
      </c>
      <c r="C1522" t="str">
        <f>VLOOKUP(B1522,[1]Store_Code!$A$2:$B$10,2,FALSE)</f>
        <v>St Andrews</v>
      </c>
      <c r="D1522">
        <f t="shared" si="23"/>
        <v>10</v>
      </c>
      <c r="E1522" t="s">
        <v>13</v>
      </c>
      <c r="F1522" t="s">
        <v>11</v>
      </c>
      <c r="G1522">
        <v>6084</v>
      </c>
    </row>
    <row r="1523" spans="1:7" x14ac:dyDescent="0.3">
      <c r="A1523" s="1">
        <v>44253</v>
      </c>
      <c r="B1523" t="s">
        <v>23</v>
      </c>
      <c r="C1523" t="str">
        <f>VLOOKUP(B1523,[1]Store_Code!$A$2:$B$10,2,FALSE)</f>
        <v>Dundee</v>
      </c>
      <c r="D1523">
        <f t="shared" si="23"/>
        <v>23</v>
      </c>
      <c r="E1523" t="s">
        <v>8</v>
      </c>
      <c r="F1523" t="s">
        <v>11</v>
      </c>
      <c r="G1523">
        <v>11568</v>
      </c>
    </row>
    <row r="1524" spans="1:7" x14ac:dyDescent="0.3">
      <c r="A1524" s="1">
        <v>44253</v>
      </c>
      <c r="B1524" t="s">
        <v>23</v>
      </c>
      <c r="C1524" t="str">
        <f>VLOOKUP(B1524,[1]Store_Code!$A$2:$B$10,2,FALSE)</f>
        <v>Dundee</v>
      </c>
      <c r="D1524">
        <f t="shared" si="23"/>
        <v>30</v>
      </c>
      <c r="E1524" t="s">
        <v>10</v>
      </c>
      <c r="F1524" t="s">
        <v>11</v>
      </c>
      <c r="G1524">
        <v>31978</v>
      </c>
    </row>
    <row r="1525" spans="1:7" x14ac:dyDescent="0.3">
      <c r="A1525" s="1">
        <v>44253</v>
      </c>
      <c r="B1525" t="s">
        <v>23</v>
      </c>
      <c r="C1525" t="str">
        <f>VLOOKUP(B1525,[1]Store_Code!$A$2:$B$10,2,FALSE)</f>
        <v>Dundee</v>
      </c>
      <c r="D1525">
        <f t="shared" si="23"/>
        <v>22</v>
      </c>
      <c r="E1525" t="s">
        <v>13</v>
      </c>
      <c r="F1525" t="s">
        <v>9</v>
      </c>
      <c r="G1525">
        <v>11537</v>
      </c>
    </row>
    <row r="1526" spans="1:7" x14ac:dyDescent="0.3">
      <c r="A1526" s="1">
        <v>44253</v>
      </c>
      <c r="B1526" t="s">
        <v>26</v>
      </c>
      <c r="C1526" t="str">
        <f>VLOOKUP(B1526,[1]Store_Code!$A$2:$B$10,2,FALSE)</f>
        <v>Glasgow</v>
      </c>
      <c r="D1526">
        <f t="shared" si="23"/>
        <v>31</v>
      </c>
      <c r="E1526" t="s">
        <v>8</v>
      </c>
      <c r="F1526" t="s">
        <v>11</v>
      </c>
      <c r="G1526">
        <v>21919</v>
      </c>
    </row>
    <row r="1527" spans="1:7" x14ac:dyDescent="0.3">
      <c r="A1527" s="1">
        <v>44253</v>
      </c>
      <c r="B1527" t="s">
        <v>26</v>
      </c>
      <c r="C1527" t="str">
        <f>VLOOKUP(B1527,[1]Store_Code!$A$2:$B$10,2,FALSE)</f>
        <v>Glasgow</v>
      </c>
      <c r="D1527">
        <f t="shared" si="23"/>
        <v>44</v>
      </c>
      <c r="E1527" t="s">
        <v>10</v>
      </c>
      <c r="F1527" t="s">
        <v>11</v>
      </c>
      <c r="G1527">
        <v>75213</v>
      </c>
    </row>
    <row r="1528" spans="1:7" x14ac:dyDescent="0.3">
      <c r="A1528" s="1">
        <v>44253</v>
      </c>
      <c r="B1528" t="s">
        <v>26</v>
      </c>
      <c r="C1528" t="str">
        <f>VLOOKUP(B1528,[1]Store_Code!$A$2:$B$10,2,FALSE)</f>
        <v>Glasgow</v>
      </c>
      <c r="D1528">
        <f t="shared" si="23"/>
        <v>26</v>
      </c>
      <c r="E1528" t="s">
        <v>13</v>
      </c>
      <c r="F1528" t="s">
        <v>11</v>
      </c>
      <c r="G1528">
        <v>12941</v>
      </c>
    </row>
    <row r="1529" spans="1:7" x14ac:dyDescent="0.3">
      <c r="A1529" s="1">
        <v>44253</v>
      </c>
      <c r="B1529" t="s">
        <v>27</v>
      </c>
      <c r="C1529" t="str">
        <f>VLOOKUP(B1529,[1]Store_Code!$A$2:$B$10,2,FALSE)</f>
        <v>Dumfries</v>
      </c>
      <c r="D1529">
        <f t="shared" si="23"/>
        <v>13</v>
      </c>
      <c r="E1529" t="s">
        <v>8</v>
      </c>
      <c r="F1529" t="s">
        <v>11</v>
      </c>
      <c r="G1529">
        <v>7541</v>
      </c>
    </row>
    <row r="1530" spans="1:7" x14ac:dyDescent="0.3">
      <c r="A1530" s="1">
        <v>44253</v>
      </c>
      <c r="B1530" t="s">
        <v>27</v>
      </c>
      <c r="C1530" t="str">
        <f>VLOOKUP(B1530,[1]Store_Code!$A$2:$B$10,2,FALSE)</f>
        <v>Dumfries</v>
      </c>
      <c r="D1530">
        <f t="shared" si="23"/>
        <v>18</v>
      </c>
      <c r="E1530" t="s">
        <v>10</v>
      </c>
      <c r="F1530" t="s">
        <v>11</v>
      </c>
      <c r="G1530">
        <v>17055</v>
      </c>
    </row>
    <row r="1531" spans="1:7" x14ac:dyDescent="0.3">
      <c r="A1531" s="1">
        <v>44253</v>
      </c>
      <c r="B1531" t="s">
        <v>27</v>
      </c>
      <c r="C1531" t="str">
        <f>VLOOKUP(B1531,[1]Store_Code!$A$2:$B$10,2,FALSE)</f>
        <v>Dumfries</v>
      </c>
      <c r="D1531">
        <f t="shared" si="23"/>
        <v>9</v>
      </c>
      <c r="E1531" t="s">
        <v>13</v>
      </c>
      <c r="F1531" t="s">
        <v>11</v>
      </c>
      <c r="G1531">
        <v>3837</v>
      </c>
    </row>
    <row r="1532" spans="1:7" x14ac:dyDescent="0.3">
      <c r="A1532" s="1">
        <v>44253</v>
      </c>
      <c r="B1532" t="s">
        <v>28</v>
      </c>
      <c r="C1532" t="str">
        <f>VLOOKUP(B1532,[1]Store_Code!$A$2:$B$10,2,FALSE)</f>
        <v>Inverness</v>
      </c>
      <c r="D1532">
        <f t="shared" si="23"/>
        <v>22</v>
      </c>
      <c r="E1532" t="s">
        <v>8</v>
      </c>
      <c r="F1532" t="s">
        <v>11</v>
      </c>
      <c r="G1532">
        <v>9784</v>
      </c>
    </row>
    <row r="1533" spans="1:7" x14ac:dyDescent="0.3">
      <c r="A1533" s="1">
        <v>44253</v>
      </c>
      <c r="B1533" t="s">
        <v>28</v>
      </c>
      <c r="C1533" t="str">
        <f>VLOOKUP(B1533,[1]Store_Code!$A$2:$B$10,2,FALSE)</f>
        <v>Inverness</v>
      </c>
      <c r="D1533">
        <f t="shared" si="23"/>
        <v>20</v>
      </c>
      <c r="E1533" t="s">
        <v>10</v>
      </c>
      <c r="F1533" t="s">
        <v>11</v>
      </c>
      <c r="G1533">
        <v>27788</v>
      </c>
    </row>
    <row r="1534" spans="1:7" x14ac:dyDescent="0.3">
      <c r="A1534" s="1">
        <v>44253</v>
      </c>
      <c r="B1534" t="s">
        <v>28</v>
      </c>
      <c r="C1534" t="str">
        <f>VLOOKUP(B1534,[1]Store_Code!$A$2:$B$10,2,FALSE)</f>
        <v>Inverness</v>
      </c>
      <c r="D1534">
        <f t="shared" si="23"/>
        <v>20</v>
      </c>
      <c r="E1534" t="s">
        <v>13</v>
      </c>
      <c r="F1534" t="s">
        <v>9</v>
      </c>
      <c r="G1534">
        <v>7031</v>
      </c>
    </row>
    <row r="1535" spans="1:7" x14ac:dyDescent="0.3">
      <c r="A1535" s="1">
        <v>44253</v>
      </c>
      <c r="B1535" t="s">
        <v>29</v>
      </c>
      <c r="C1535" t="str">
        <f>VLOOKUP(B1535,[1]Store_Code!$A$2:$B$10,2,FALSE)</f>
        <v>Stirling</v>
      </c>
      <c r="D1535">
        <f t="shared" si="23"/>
        <v>22</v>
      </c>
      <c r="E1535" t="s">
        <v>8</v>
      </c>
      <c r="F1535" t="s">
        <v>11</v>
      </c>
      <c r="G1535">
        <v>8676</v>
      </c>
    </row>
    <row r="1536" spans="1:7" x14ac:dyDescent="0.3">
      <c r="A1536" s="1">
        <v>44253</v>
      </c>
      <c r="B1536" t="s">
        <v>29</v>
      </c>
      <c r="C1536" t="str">
        <f>VLOOKUP(B1536,[1]Store_Code!$A$2:$B$10,2,FALSE)</f>
        <v>Stirling</v>
      </c>
      <c r="D1536">
        <f t="shared" si="23"/>
        <v>21</v>
      </c>
      <c r="E1536" t="s">
        <v>10</v>
      </c>
      <c r="F1536" t="s">
        <v>11</v>
      </c>
      <c r="G1536">
        <v>22385</v>
      </c>
    </row>
    <row r="1537" spans="1:7" x14ac:dyDescent="0.3">
      <c r="A1537" s="1">
        <v>44253</v>
      </c>
      <c r="B1537" t="s">
        <v>29</v>
      </c>
      <c r="C1537" t="str">
        <f>VLOOKUP(B1537,[1]Store_Code!$A$2:$B$10,2,FALSE)</f>
        <v>Stirling</v>
      </c>
      <c r="D1537">
        <f t="shared" si="23"/>
        <v>15.7</v>
      </c>
      <c r="E1537" t="s">
        <v>13</v>
      </c>
      <c r="F1537" t="s">
        <v>11</v>
      </c>
      <c r="G1537">
        <v>6349</v>
      </c>
    </row>
    <row r="1538" spans="1:7" x14ac:dyDescent="0.3">
      <c r="A1538" s="1">
        <v>44253</v>
      </c>
      <c r="B1538" t="s">
        <v>30</v>
      </c>
      <c r="C1538" t="str">
        <f>VLOOKUP(B1538,[1]Store_Code!$A$2:$B$10,2,FALSE)</f>
        <v>Edinburgh</v>
      </c>
      <c r="D1538">
        <f t="shared" ref="D1538:D1601" si="24">INDEX($I$4:$K$12,MATCH(C1538,$H$4:$H$12,0),MATCH(E1538,I$3:K$3,0))</f>
        <v>29</v>
      </c>
      <c r="E1538" t="s">
        <v>8</v>
      </c>
      <c r="F1538" t="s">
        <v>11</v>
      </c>
      <c r="G1538">
        <v>14461</v>
      </c>
    </row>
    <row r="1539" spans="1:7" x14ac:dyDescent="0.3">
      <c r="A1539" s="1">
        <v>44253</v>
      </c>
      <c r="B1539" t="s">
        <v>30</v>
      </c>
      <c r="C1539" t="str">
        <f>VLOOKUP(B1539,[1]Store_Code!$A$2:$B$10,2,FALSE)</f>
        <v>Edinburgh</v>
      </c>
      <c r="D1539">
        <f t="shared" si="24"/>
        <v>39</v>
      </c>
      <c r="E1539" t="s">
        <v>10</v>
      </c>
      <c r="F1539" t="s">
        <v>11</v>
      </c>
      <c r="G1539">
        <v>47968</v>
      </c>
    </row>
    <row r="1540" spans="1:7" x14ac:dyDescent="0.3">
      <c r="A1540" s="1">
        <v>44253</v>
      </c>
      <c r="B1540" t="s">
        <v>30</v>
      </c>
      <c r="C1540" t="str">
        <f>VLOOKUP(B1540,[1]Store_Code!$A$2:$B$10,2,FALSE)</f>
        <v>Edinburgh</v>
      </c>
      <c r="D1540">
        <f t="shared" si="24"/>
        <v>24</v>
      </c>
      <c r="E1540" t="s">
        <v>13</v>
      </c>
      <c r="F1540" t="s">
        <v>11</v>
      </c>
      <c r="G1540">
        <v>9523</v>
      </c>
    </row>
    <row r="1541" spans="1:7" x14ac:dyDescent="0.3">
      <c r="A1541" s="1">
        <v>44254</v>
      </c>
      <c r="B1541" t="s">
        <v>7</v>
      </c>
      <c r="C1541" t="str">
        <f>VLOOKUP(B1541,[1]Store_Code!$A$2:$B$10,2,FALSE)</f>
        <v>Perth</v>
      </c>
      <c r="D1541">
        <f t="shared" si="24"/>
        <v>18</v>
      </c>
      <c r="E1541" t="s">
        <v>8</v>
      </c>
      <c r="F1541" t="s">
        <v>9</v>
      </c>
      <c r="G1541">
        <v>9229</v>
      </c>
    </row>
    <row r="1542" spans="1:7" x14ac:dyDescent="0.3">
      <c r="A1542" s="1">
        <v>44254</v>
      </c>
      <c r="B1542" t="s">
        <v>7</v>
      </c>
      <c r="C1542" t="str">
        <f>VLOOKUP(B1542,[1]Store_Code!$A$2:$B$10,2,FALSE)</f>
        <v>Perth</v>
      </c>
      <c r="D1542">
        <f t="shared" si="24"/>
        <v>19</v>
      </c>
      <c r="E1542" t="s">
        <v>10</v>
      </c>
      <c r="F1542" t="s">
        <v>11</v>
      </c>
      <c r="G1542">
        <v>26461</v>
      </c>
    </row>
    <row r="1543" spans="1:7" x14ac:dyDescent="0.3">
      <c r="A1543" s="1">
        <v>44254</v>
      </c>
      <c r="B1543" t="s">
        <v>7</v>
      </c>
      <c r="C1543" t="str">
        <f>VLOOKUP(B1543,[1]Store_Code!$A$2:$B$10,2,FALSE)</f>
        <v>Perth</v>
      </c>
      <c r="D1543">
        <f t="shared" si="24"/>
        <v>13</v>
      </c>
      <c r="E1543" t="s">
        <v>13</v>
      </c>
      <c r="F1543" t="s">
        <v>11</v>
      </c>
      <c r="G1543">
        <v>5915</v>
      </c>
    </row>
    <row r="1544" spans="1:7" x14ac:dyDescent="0.3">
      <c r="A1544" s="1">
        <v>44254</v>
      </c>
      <c r="B1544" t="s">
        <v>15</v>
      </c>
      <c r="C1544" t="str">
        <f>VLOOKUP(B1544,[1]Store_Code!$A$2:$B$10,2,FALSE)</f>
        <v>Aberdeen</v>
      </c>
      <c r="D1544">
        <f t="shared" si="24"/>
        <v>24</v>
      </c>
      <c r="E1544" t="s">
        <v>8</v>
      </c>
      <c r="F1544" t="s">
        <v>11</v>
      </c>
      <c r="G1544">
        <v>12044</v>
      </c>
    </row>
    <row r="1545" spans="1:7" x14ac:dyDescent="0.3">
      <c r="A1545" s="1">
        <v>44254</v>
      </c>
      <c r="B1545" t="s">
        <v>15</v>
      </c>
      <c r="C1545" t="str">
        <f>VLOOKUP(B1545,[1]Store_Code!$A$2:$B$10,2,FALSE)</f>
        <v>Aberdeen</v>
      </c>
      <c r="D1545">
        <f t="shared" si="24"/>
        <v>28</v>
      </c>
      <c r="E1545" t="s">
        <v>10</v>
      </c>
      <c r="F1545" t="s">
        <v>11</v>
      </c>
      <c r="G1545">
        <v>41651</v>
      </c>
    </row>
    <row r="1546" spans="1:7" x14ac:dyDescent="0.3">
      <c r="A1546" s="1">
        <v>44254</v>
      </c>
      <c r="B1546" t="s">
        <v>15</v>
      </c>
      <c r="C1546" t="str">
        <f>VLOOKUP(B1546,[1]Store_Code!$A$2:$B$10,2,FALSE)</f>
        <v>Aberdeen</v>
      </c>
      <c r="D1546">
        <f t="shared" si="24"/>
        <v>16</v>
      </c>
      <c r="E1546" t="s">
        <v>13</v>
      </c>
      <c r="F1546" t="s">
        <v>9</v>
      </c>
      <c r="G1546">
        <v>7488</v>
      </c>
    </row>
    <row r="1547" spans="1:7" x14ac:dyDescent="0.3">
      <c r="A1547" s="1">
        <v>44254</v>
      </c>
      <c r="B1547" t="s">
        <v>19</v>
      </c>
      <c r="C1547" t="str">
        <f>VLOOKUP(B1547,[1]Store_Code!$A$2:$B$10,2,FALSE)</f>
        <v>St Andrews</v>
      </c>
      <c r="D1547">
        <f t="shared" si="24"/>
        <v>15</v>
      </c>
      <c r="E1547" t="s">
        <v>8</v>
      </c>
      <c r="F1547" t="s">
        <v>11</v>
      </c>
      <c r="G1547">
        <v>5936</v>
      </c>
    </row>
    <row r="1548" spans="1:7" x14ac:dyDescent="0.3">
      <c r="A1548" s="1">
        <v>44254</v>
      </c>
      <c r="B1548" t="s">
        <v>19</v>
      </c>
      <c r="C1548" t="str">
        <f>VLOOKUP(B1548,[1]Store_Code!$A$2:$B$10,2,FALSE)</f>
        <v>St Andrews</v>
      </c>
      <c r="D1548">
        <f t="shared" si="24"/>
        <v>19</v>
      </c>
      <c r="E1548" t="s">
        <v>10</v>
      </c>
      <c r="F1548" t="s">
        <v>11</v>
      </c>
      <c r="G1548">
        <v>20992</v>
      </c>
    </row>
    <row r="1549" spans="1:7" x14ac:dyDescent="0.3">
      <c r="A1549" s="1">
        <v>44254</v>
      </c>
      <c r="B1549" t="s">
        <v>19</v>
      </c>
      <c r="C1549" t="str">
        <f>VLOOKUP(B1549,[1]Store_Code!$A$2:$B$10,2,FALSE)</f>
        <v>St Andrews</v>
      </c>
      <c r="D1549">
        <f t="shared" si="24"/>
        <v>10</v>
      </c>
      <c r="E1549" t="s">
        <v>13</v>
      </c>
      <c r="F1549" t="s">
        <v>11</v>
      </c>
      <c r="G1549">
        <v>4858</v>
      </c>
    </row>
    <row r="1550" spans="1:7" x14ac:dyDescent="0.3">
      <c r="A1550" s="1">
        <v>44254</v>
      </c>
      <c r="B1550" t="s">
        <v>23</v>
      </c>
      <c r="C1550" t="str">
        <f>VLOOKUP(B1550,[1]Store_Code!$A$2:$B$10,2,FALSE)</f>
        <v>Dundee</v>
      </c>
      <c r="D1550">
        <f t="shared" si="24"/>
        <v>23</v>
      </c>
      <c r="E1550" t="s">
        <v>8</v>
      </c>
      <c r="F1550" t="s">
        <v>11</v>
      </c>
      <c r="G1550">
        <v>11945</v>
      </c>
    </row>
    <row r="1551" spans="1:7" x14ac:dyDescent="0.3">
      <c r="A1551" s="1">
        <v>44254</v>
      </c>
      <c r="B1551" t="s">
        <v>23</v>
      </c>
      <c r="C1551" t="str">
        <f>VLOOKUP(B1551,[1]Store_Code!$A$2:$B$10,2,FALSE)</f>
        <v>Dundee</v>
      </c>
      <c r="D1551">
        <f t="shared" si="24"/>
        <v>30</v>
      </c>
      <c r="E1551" t="s">
        <v>10</v>
      </c>
      <c r="F1551" t="s">
        <v>11</v>
      </c>
      <c r="G1551">
        <v>40163</v>
      </c>
    </row>
    <row r="1552" spans="1:7" x14ac:dyDescent="0.3">
      <c r="A1552" s="1">
        <v>44254</v>
      </c>
      <c r="B1552" t="s">
        <v>23</v>
      </c>
      <c r="C1552" t="str">
        <f>VLOOKUP(B1552,[1]Store_Code!$A$2:$B$10,2,FALSE)</f>
        <v>Dundee</v>
      </c>
      <c r="D1552">
        <f t="shared" si="24"/>
        <v>22</v>
      </c>
      <c r="E1552" t="s">
        <v>13</v>
      </c>
      <c r="F1552" t="s">
        <v>9</v>
      </c>
      <c r="G1552">
        <v>9775</v>
      </c>
    </row>
    <row r="1553" spans="1:7" x14ac:dyDescent="0.3">
      <c r="A1553" s="1">
        <v>44254</v>
      </c>
      <c r="B1553" t="s">
        <v>26</v>
      </c>
      <c r="C1553" t="str">
        <f>VLOOKUP(B1553,[1]Store_Code!$A$2:$B$10,2,FALSE)</f>
        <v>Glasgow</v>
      </c>
      <c r="D1553">
        <f t="shared" si="24"/>
        <v>31</v>
      </c>
      <c r="E1553" t="s">
        <v>8</v>
      </c>
      <c r="F1553" t="s">
        <v>11</v>
      </c>
      <c r="G1553">
        <v>22632</v>
      </c>
    </row>
    <row r="1554" spans="1:7" x14ac:dyDescent="0.3">
      <c r="A1554" s="1">
        <v>44254</v>
      </c>
      <c r="B1554" t="s">
        <v>26</v>
      </c>
      <c r="C1554" t="str">
        <f>VLOOKUP(B1554,[1]Store_Code!$A$2:$B$10,2,FALSE)</f>
        <v>Glasgow</v>
      </c>
      <c r="D1554">
        <f t="shared" si="24"/>
        <v>44</v>
      </c>
      <c r="E1554" t="s">
        <v>10</v>
      </c>
      <c r="F1554" t="s">
        <v>11</v>
      </c>
      <c r="G1554">
        <v>94464</v>
      </c>
    </row>
    <row r="1555" spans="1:7" x14ac:dyDescent="0.3">
      <c r="A1555" s="1">
        <v>44254</v>
      </c>
      <c r="B1555" t="s">
        <v>26</v>
      </c>
      <c r="C1555" t="str">
        <f>VLOOKUP(B1555,[1]Store_Code!$A$2:$B$10,2,FALSE)</f>
        <v>Glasgow</v>
      </c>
      <c r="D1555">
        <f t="shared" si="24"/>
        <v>26</v>
      </c>
      <c r="E1555" t="s">
        <v>13</v>
      </c>
      <c r="F1555" t="s">
        <v>11</v>
      </c>
      <c r="G1555">
        <v>10334</v>
      </c>
    </row>
    <row r="1556" spans="1:7" x14ac:dyDescent="0.3">
      <c r="A1556" s="1">
        <v>44254</v>
      </c>
      <c r="B1556" t="s">
        <v>27</v>
      </c>
      <c r="C1556" t="str">
        <f>VLOOKUP(B1556,[1]Store_Code!$A$2:$B$10,2,FALSE)</f>
        <v>Dumfries</v>
      </c>
      <c r="D1556">
        <f t="shared" si="24"/>
        <v>13</v>
      </c>
      <c r="E1556" t="s">
        <v>8</v>
      </c>
      <c r="F1556" t="s">
        <v>11</v>
      </c>
      <c r="G1556">
        <v>7787</v>
      </c>
    </row>
    <row r="1557" spans="1:7" x14ac:dyDescent="0.3">
      <c r="A1557" s="1">
        <v>44254</v>
      </c>
      <c r="B1557" t="s">
        <v>27</v>
      </c>
      <c r="C1557" t="str">
        <f>VLOOKUP(B1557,[1]Store_Code!$A$2:$B$10,2,FALSE)</f>
        <v>Dumfries</v>
      </c>
      <c r="D1557">
        <f t="shared" si="24"/>
        <v>18</v>
      </c>
      <c r="E1557" t="s">
        <v>10</v>
      </c>
      <c r="F1557" t="s">
        <v>11</v>
      </c>
      <c r="G1557">
        <v>21420</v>
      </c>
    </row>
    <row r="1558" spans="1:7" x14ac:dyDescent="0.3">
      <c r="A1558" s="1">
        <v>44254</v>
      </c>
      <c r="B1558" t="s">
        <v>27</v>
      </c>
      <c r="C1558" t="str">
        <f>VLOOKUP(B1558,[1]Store_Code!$A$2:$B$10,2,FALSE)</f>
        <v>Dumfries</v>
      </c>
      <c r="D1558">
        <f t="shared" si="24"/>
        <v>9</v>
      </c>
      <c r="E1558" t="s">
        <v>13</v>
      </c>
      <c r="F1558" t="s">
        <v>11</v>
      </c>
      <c r="G1558">
        <v>3065</v>
      </c>
    </row>
    <row r="1559" spans="1:7" x14ac:dyDescent="0.3">
      <c r="A1559" s="1">
        <v>44254</v>
      </c>
      <c r="B1559" t="s">
        <v>28</v>
      </c>
      <c r="C1559" t="str">
        <f>VLOOKUP(B1559,[1]Store_Code!$A$2:$B$10,2,FALSE)</f>
        <v>Inverness</v>
      </c>
      <c r="D1559">
        <f t="shared" si="24"/>
        <v>22</v>
      </c>
      <c r="E1559" t="s">
        <v>8</v>
      </c>
      <c r="F1559" t="s">
        <v>11</v>
      </c>
      <c r="G1559">
        <v>10127</v>
      </c>
    </row>
    <row r="1560" spans="1:7" x14ac:dyDescent="0.3">
      <c r="A1560" s="1">
        <v>44254</v>
      </c>
      <c r="B1560" t="s">
        <v>28</v>
      </c>
      <c r="C1560" t="str">
        <f>VLOOKUP(B1560,[1]Store_Code!$A$2:$B$10,2,FALSE)</f>
        <v>Inverness</v>
      </c>
      <c r="D1560">
        <f t="shared" si="24"/>
        <v>20</v>
      </c>
      <c r="E1560" t="s">
        <v>10</v>
      </c>
      <c r="F1560" t="s">
        <v>11</v>
      </c>
      <c r="G1560">
        <v>34900</v>
      </c>
    </row>
    <row r="1561" spans="1:7" x14ac:dyDescent="0.3">
      <c r="A1561" s="1">
        <v>44254</v>
      </c>
      <c r="B1561" t="s">
        <v>28</v>
      </c>
      <c r="C1561" t="str">
        <f>VLOOKUP(B1561,[1]Store_Code!$A$2:$B$10,2,FALSE)</f>
        <v>Inverness</v>
      </c>
      <c r="D1561">
        <f t="shared" si="24"/>
        <v>20</v>
      </c>
      <c r="E1561" t="s">
        <v>13</v>
      </c>
      <c r="F1561" t="s">
        <v>9</v>
      </c>
      <c r="G1561">
        <v>5756</v>
      </c>
    </row>
    <row r="1562" spans="1:7" x14ac:dyDescent="0.3">
      <c r="A1562" s="1">
        <v>44254</v>
      </c>
      <c r="B1562" t="s">
        <v>29</v>
      </c>
      <c r="C1562" t="str">
        <f>VLOOKUP(B1562,[1]Store_Code!$A$2:$B$10,2,FALSE)</f>
        <v>Stirling</v>
      </c>
      <c r="D1562">
        <f t="shared" si="24"/>
        <v>22</v>
      </c>
      <c r="E1562" t="s">
        <v>8</v>
      </c>
      <c r="F1562" t="s">
        <v>11</v>
      </c>
      <c r="G1562">
        <v>8959</v>
      </c>
    </row>
    <row r="1563" spans="1:7" x14ac:dyDescent="0.3">
      <c r="A1563" s="1">
        <v>44254</v>
      </c>
      <c r="B1563" t="s">
        <v>29</v>
      </c>
      <c r="C1563" t="str">
        <f>VLOOKUP(B1563,[1]Store_Code!$A$2:$B$10,2,FALSE)</f>
        <v>Stirling</v>
      </c>
      <c r="D1563">
        <f t="shared" si="24"/>
        <v>21</v>
      </c>
      <c r="E1563" t="s">
        <v>10</v>
      </c>
      <c r="F1563" t="s">
        <v>11</v>
      </c>
      <c r="G1563">
        <v>28114</v>
      </c>
    </row>
    <row r="1564" spans="1:7" x14ac:dyDescent="0.3">
      <c r="A1564" s="1">
        <v>44254</v>
      </c>
      <c r="B1564" t="s">
        <v>29</v>
      </c>
      <c r="C1564" t="str">
        <f>VLOOKUP(B1564,[1]Store_Code!$A$2:$B$10,2,FALSE)</f>
        <v>Stirling</v>
      </c>
      <c r="D1564">
        <f t="shared" si="24"/>
        <v>15.7</v>
      </c>
      <c r="E1564" t="s">
        <v>13</v>
      </c>
      <c r="F1564" t="s">
        <v>11</v>
      </c>
      <c r="G1564">
        <v>5069</v>
      </c>
    </row>
    <row r="1565" spans="1:7" x14ac:dyDescent="0.3">
      <c r="A1565" s="1">
        <v>44254</v>
      </c>
      <c r="B1565" t="s">
        <v>30</v>
      </c>
      <c r="C1565" t="str">
        <f>VLOOKUP(B1565,[1]Store_Code!$A$2:$B$10,2,FALSE)</f>
        <v>Edinburgh</v>
      </c>
      <c r="D1565">
        <f t="shared" si="24"/>
        <v>29</v>
      </c>
      <c r="E1565" t="s">
        <v>8</v>
      </c>
      <c r="F1565" t="s">
        <v>11</v>
      </c>
      <c r="G1565">
        <v>14931</v>
      </c>
    </row>
    <row r="1566" spans="1:7" x14ac:dyDescent="0.3">
      <c r="A1566" s="1">
        <v>44254</v>
      </c>
      <c r="B1566" t="s">
        <v>30</v>
      </c>
      <c r="C1566" t="str">
        <f>VLOOKUP(B1566,[1]Store_Code!$A$2:$B$10,2,FALSE)</f>
        <v>Edinburgh</v>
      </c>
      <c r="D1566">
        <f t="shared" si="24"/>
        <v>39</v>
      </c>
      <c r="E1566" t="s">
        <v>10</v>
      </c>
      <c r="F1566" t="s">
        <v>11</v>
      </c>
      <c r="G1566">
        <v>60244</v>
      </c>
    </row>
    <row r="1567" spans="1:7" x14ac:dyDescent="0.3">
      <c r="A1567" s="1">
        <v>44254</v>
      </c>
      <c r="B1567" t="s">
        <v>30</v>
      </c>
      <c r="C1567" t="str">
        <f>VLOOKUP(B1567,[1]Store_Code!$A$2:$B$10,2,FALSE)</f>
        <v>Edinburgh</v>
      </c>
      <c r="D1567">
        <f t="shared" si="24"/>
        <v>24</v>
      </c>
      <c r="E1567" t="s">
        <v>13</v>
      </c>
      <c r="F1567" t="s">
        <v>11</v>
      </c>
      <c r="G1567">
        <v>7605</v>
      </c>
    </row>
    <row r="1568" spans="1:7" x14ac:dyDescent="0.3">
      <c r="A1568" s="1">
        <v>44255</v>
      </c>
      <c r="B1568" t="s">
        <v>7</v>
      </c>
      <c r="C1568" t="str">
        <f>VLOOKUP(B1568,[1]Store_Code!$A$2:$B$10,2,FALSE)</f>
        <v>Perth</v>
      </c>
      <c r="D1568">
        <f t="shared" si="24"/>
        <v>18</v>
      </c>
      <c r="E1568" t="s">
        <v>8</v>
      </c>
      <c r="F1568" t="s">
        <v>9</v>
      </c>
      <c r="G1568">
        <v>8744</v>
      </c>
    </row>
    <row r="1569" spans="1:7" x14ac:dyDescent="0.3">
      <c r="A1569" s="1">
        <v>44255</v>
      </c>
      <c r="B1569" t="s">
        <v>7</v>
      </c>
      <c r="C1569" t="str">
        <f>VLOOKUP(B1569,[1]Store_Code!$A$2:$B$10,2,FALSE)</f>
        <v>Perth</v>
      </c>
      <c r="D1569">
        <f t="shared" si="24"/>
        <v>19</v>
      </c>
      <c r="E1569" t="s">
        <v>10</v>
      </c>
      <c r="F1569" t="s">
        <v>11</v>
      </c>
      <c r="G1569">
        <v>26368</v>
      </c>
    </row>
    <row r="1570" spans="1:7" x14ac:dyDescent="0.3">
      <c r="A1570" s="1">
        <v>44255</v>
      </c>
      <c r="B1570" t="s">
        <v>7</v>
      </c>
      <c r="C1570" t="str">
        <f>VLOOKUP(B1570,[1]Store_Code!$A$2:$B$10,2,FALSE)</f>
        <v>Perth</v>
      </c>
      <c r="D1570">
        <f t="shared" si="24"/>
        <v>13</v>
      </c>
      <c r="E1570" t="s">
        <v>13</v>
      </c>
      <c r="F1570" t="s">
        <v>11</v>
      </c>
      <c r="G1570">
        <v>5745</v>
      </c>
    </row>
    <row r="1571" spans="1:7" x14ac:dyDescent="0.3">
      <c r="A1571" s="1">
        <v>44255</v>
      </c>
      <c r="B1571" t="s">
        <v>15</v>
      </c>
      <c r="C1571" t="str">
        <f>VLOOKUP(B1571,[1]Store_Code!$A$2:$B$10,2,FALSE)</f>
        <v>Aberdeen</v>
      </c>
      <c r="D1571">
        <f t="shared" si="24"/>
        <v>24</v>
      </c>
      <c r="E1571" t="s">
        <v>8</v>
      </c>
      <c r="F1571" t="s">
        <v>11</v>
      </c>
      <c r="G1571">
        <v>11305</v>
      </c>
    </row>
    <row r="1572" spans="1:7" x14ac:dyDescent="0.3">
      <c r="A1572" s="1">
        <v>44255</v>
      </c>
      <c r="B1572" t="s">
        <v>15</v>
      </c>
      <c r="C1572" t="str">
        <f>VLOOKUP(B1572,[1]Store_Code!$A$2:$B$10,2,FALSE)</f>
        <v>Aberdeen</v>
      </c>
      <c r="D1572">
        <f t="shared" si="24"/>
        <v>28</v>
      </c>
      <c r="E1572" t="s">
        <v>10</v>
      </c>
      <c r="F1572" t="s">
        <v>11</v>
      </c>
      <c r="G1572">
        <v>41504</v>
      </c>
    </row>
    <row r="1573" spans="1:7" x14ac:dyDescent="0.3">
      <c r="A1573" s="1">
        <v>44255</v>
      </c>
      <c r="B1573" t="s">
        <v>15</v>
      </c>
      <c r="C1573" t="str">
        <f>VLOOKUP(B1573,[1]Store_Code!$A$2:$B$10,2,FALSE)</f>
        <v>Aberdeen</v>
      </c>
      <c r="D1573">
        <f t="shared" si="24"/>
        <v>16</v>
      </c>
      <c r="E1573" t="s">
        <v>13</v>
      </c>
      <c r="F1573" t="s">
        <v>9</v>
      </c>
      <c r="G1573">
        <v>7316</v>
      </c>
    </row>
    <row r="1574" spans="1:7" x14ac:dyDescent="0.3">
      <c r="A1574" s="1">
        <v>44255</v>
      </c>
      <c r="B1574" t="s">
        <v>19</v>
      </c>
      <c r="C1574" t="str">
        <f>VLOOKUP(B1574,[1]Store_Code!$A$2:$B$10,2,FALSE)</f>
        <v>St Andrews</v>
      </c>
      <c r="D1574">
        <f t="shared" si="24"/>
        <v>15</v>
      </c>
      <c r="E1574" t="s">
        <v>8</v>
      </c>
      <c r="F1574" t="s">
        <v>11</v>
      </c>
      <c r="G1574">
        <v>5537</v>
      </c>
    </row>
    <row r="1575" spans="1:7" x14ac:dyDescent="0.3">
      <c r="A1575" s="1">
        <v>44255</v>
      </c>
      <c r="B1575" t="s">
        <v>19</v>
      </c>
      <c r="C1575" t="str">
        <f>VLOOKUP(B1575,[1]Store_Code!$A$2:$B$10,2,FALSE)</f>
        <v>St Andrews</v>
      </c>
      <c r="D1575">
        <f t="shared" si="24"/>
        <v>19</v>
      </c>
      <c r="E1575" t="s">
        <v>10</v>
      </c>
      <c r="F1575" t="s">
        <v>11</v>
      </c>
      <c r="G1575">
        <v>20918</v>
      </c>
    </row>
    <row r="1576" spans="1:7" x14ac:dyDescent="0.3">
      <c r="A1576" s="1">
        <v>44255</v>
      </c>
      <c r="B1576" t="s">
        <v>19</v>
      </c>
      <c r="C1576" t="str">
        <f>VLOOKUP(B1576,[1]Store_Code!$A$2:$B$10,2,FALSE)</f>
        <v>St Andrews</v>
      </c>
      <c r="D1576">
        <f t="shared" si="24"/>
        <v>10</v>
      </c>
      <c r="E1576" t="s">
        <v>13</v>
      </c>
      <c r="F1576" t="s">
        <v>11</v>
      </c>
      <c r="G1576">
        <v>4718</v>
      </c>
    </row>
    <row r="1577" spans="1:7" x14ac:dyDescent="0.3">
      <c r="A1577" s="1">
        <v>44255</v>
      </c>
      <c r="B1577" t="s">
        <v>23</v>
      </c>
      <c r="C1577" t="str">
        <f>VLOOKUP(B1577,[1]Store_Code!$A$2:$B$10,2,FALSE)</f>
        <v>Dundee</v>
      </c>
      <c r="D1577">
        <f t="shared" si="24"/>
        <v>23</v>
      </c>
      <c r="E1577" t="s">
        <v>8</v>
      </c>
      <c r="F1577" t="s">
        <v>11</v>
      </c>
      <c r="G1577">
        <v>11213</v>
      </c>
    </row>
    <row r="1578" spans="1:7" x14ac:dyDescent="0.3">
      <c r="A1578" s="1">
        <v>44255</v>
      </c>
      <c r="B1578" t="s">
        <v>23</v>
      </c>
      <c r="C1578" t="str">
        <f>VLOOKUP(B1578,[1]Store_Code!$A$2:$B$10,2,FALSE)</f>
        <v>Dundee</v>
      </c>
      <c r="D1578">
        <f t="shared" si="24"/>
        <v>30</v>
      </c>
      <c r="E1578" t="s">
        <v>10</v>
      </c>
      <c r="F1578" t="s">
        <v>11</v>
      </c>
      <c r="G1578">
        <v>40022</v>
      </c>
    </row>
    <row r="1579" spans="1:7" x14ac:dyDescent="0.3">
      <c r="A1579" s="1">
        <v>44255</v>
      </c>
      <c r="B1579" t="s">
        <v>23</v>
      </c>
      <c r="C1579" t="str">
        <f>VLOOKUP(B1579,[1]Store_Code!$A$2:$B$10,2,FALSE)</f>
        <v>Dundee</v>
      </c>
      <c r="D1579">
        <f t="shared" si="24"/>
        <v>22</v>
      </c>
      <c r="E1579" t="s">
        <v>13</v>
      </c>
      <c r="F1579" t="s">
        <v>9</v>
      </c>
      <c r="G1579">
        <v>9574</v>
      </c>
    </row>
    <row r="1580" spans="1:7" x14ac:dyDescent="0.3">
      <c r="A1580" s="1">
        <v>44255</v>
      </c>
      <c r="B1580" t="s">
        <v>26</v>
      </c>
      <c r="C1580" t="str">
        <f>VLOOKUP(B1580,[1]Store_Code!$A$2:$B$10,2,FALSE)</f>
        <v>Glasgow</v>
      </c>
      <c r="D1580">
        <f t="shared" si="24"/>
        <v>31</v>
      </c>
      <c r="E1580" t="s">
        <v>8</v>
      </c>
      <c r="F1580" t="s">
        <v>11</v>
      </c>
      <c r="G1580">
        <v>21244</v>
      </c>
    </row>
    <row r="1581" spans="1:7" x14ac:dyDescent="0.3">
      <c r="A1581" s="1">
        <v>44255</v>
      </c>
      <c r="B1581" t="s">
        <v>26</v>
      </c>
      <c r="C1581" t="str">
        <f>VLOOKUP(B1581,[1]Store_Code!$A$2:$B$10,2,FALSE)</f>
        <v>Glasgow</v>
      </c>
      <c r="D1581">
        <f t="shared" si="24"/>
        <v>44</v>
      </c>
      <c r="E1581" t="s">
        <v>10</v>
      </c>
      <c r="F1581" t="s">
        <v>11</v>
      </c>
      <c r="G1581">
        <v>94133</v>
      </c>
    </row>
    <row r="1582" spans="1:7" x14ac:dyDescent="0.3">
      <c r="A1582" s="1">
        <v>44255</v>
      </c>
      <c r="B1582" t="s">
        <v>26</v>
      </c>
      <c r="C1582" t="str">
        <f>VLOOKUP(B1582,[1]Store_Code!$A$2:$B$10,2,FALSE)</f>
        <v>Glasgow</v>
      </c>
      <c r="D1582">
        <f t="shared" si="24"/>
        <v>26</v>
      </c>
      <c r="E1582" t="s">
        <v>13</v>
      </c>
      <c r="F1582" t="s">
        <v>11</v>
      </c>
      <c r="G1582">
        <v>10036</v>
      </c>
    </row>
    <row r="1583" spans="1:7" x14ac:dyDescent="0.3">
      <c r="A1583" s="1">
        <v>44255</v>
      </c>
      <c r="B1583" t="s">
        <v>27</v>
      </c>
      <c r="C1583" t="str">
        <f>VLOOKUP(B1583,[1]Store_Code!$A$2:$B$10,2,FALSE)</f>
        <v>Dumfries</v>
      </c>
      <c r="D1583">
        <f t="shared" si="24"/>
        <v>13</v>
      </c>
      <c r="E1583" t="s">
        <v>8</v>
      </c>
      <c r="F1583" t="s">
        <v>11</v>
      </c>
      <c r="G1583">
        <v>7309</v>
      </c>
    </row>
    <row r="1584" spans="1:7" x14ac:dyDescent="0.3">
      <c r="A1584" s="1">
        <v>44255</v>
      </c>
      <c r="B1584" t="s">
        <v>27</v>
      </c>
      <c r="C1584" t="str">
        <f>VLOOKUP(B1584,[1]Store_Code!$A$2:$B$10,2,FALSE)</f>
        <v>Dumfries</v>
      </c>
      <c r="D1584">
        <f t="shared" si="24"/>
        <v>18</v>
      </c>
      <c r="E1584" t="s">
        <v>10</v>
      </c>
      <c r="F1584" t="s">
        <v>11</v>
      </c>
      <c r="G1584">
        <v>21345</v>
      </c>
    </row>
    <row r="1585" spans="1:7" x14ac:dyDescent="0.3">
      <c r="A1585" s="1">
        <v>44255</v>
      </c>
      <c r="B1585" t="s">
        <v>27</v>
      </c>
      <c r="C1585" t="str">
        <f>VLOOKUP(B1585,[1]Store_Code!$A$2:$B$10,2,FALSE)</f>
        <v>Dumfries</v>
      </c>
      <c r="D1585">
        <f t="shared" si="24"/>
        <v>9</v>
      </c>
      <c r="E1585" t="s">
        <v>13</v>
      </c>
      <c r="F1585" t="s">
        <v>11</v>
      </c>
      <c r="G1585">
        <v>2976</v>
      </c>
    </row>
    <row r="1586" spans="1:7" x14ac:dyDescent="0.3">
      <c r="A1586" s="1">
        <v>44255</v>
      </c>
      <c r="B1586" t="s">
        <v>28</v>
      </c>
      <c r="C1586" t="str">
        <f>VLOOKUP(B1586,[1]Store_Code!$A$2:$B$10,2,FALSE)</f>
        <v>Inverness</v>
      </c>
      <c r="D1586">
        <f t="shared" si="24"/>
        <v>22</v>
      </c>
      <c r="E1586" t="s">
        <v>8</v>
      </c>
      <c r="F1586" t="s">
        <v>11</v>
      </c>
      <c r="G1586">
        <v>9460</v>
      </c>
    </row>
    <row r="1587" spans="1:7" x14ac:dyDescent="0.3">
      <c r="A1587" s="1">
        <v>44255</v>
      </c>
      <c r="B1587" t="s">
        <v>28</v>
      </c>
      <c r="C1587" t="str">
        <f>VLOOKUP(B1587,[1]Store_Code!$A$2:$B$10,2,FALSE)</f>
        <v>Inverness</v>
      </c>
      <c r="D1587">
        <f t="shared" si="24"/>
        <v>20</v>
      </c>
      <c r="E1587" t="s">
        <v>10</v>
      </c>
      <c r="F1587" t="s">
        <v>11</v>
      </c>
      <c r="G1587">
        <v>34778</v>
      </c>
    </row>
    <row r="1588" spans="1:7" x14ac:dyDescent="0.3">
      <c r="A1588" s="1">
        <v>44255</v>
      </c>
      <c r="B1588" t="s">
        <v>28</v>
      </c>
      <c r="C1588" t="str">
        <f>VLOOKUP(B1588,[1]Store_Code!$A$2:$B$10,2,FALSE)</f>
        <v>Inverness</v>
      </c>
      <c r="D1588">
        <f t="shared" si="24"/>
        <v>20</v>
      </c>
      <c r="E1588" t="s">
        <v>13</v>
      </c>
      <c r="F1588" t="s">
        <v>9</v>
      </c>
      <c r="G1588">
        <v>5609</v>
      </c>
    </row>
    <row r="1589" spans="1:7" x14ac:dyDescent="0.3">
      <c r="A1589" s="1">
        <v>44255</v>
      </c>
      <c r="B1589" t="s">
        <v>29</v>
      </c>
      <c r="C1589" t="str">
        <f>VLOOKUP(B1589,[1]Store_Code!$A$2:$B$10,2,FALSE)</f>
        <v>Stirling</v>
      </c>
      <c r="D1589">
        <f t="shared" si="24"/>
        <v>22</v>
      </c>
      <c r="E1589" t="s">
        <v>8</v>
      </c>
      <c r="F1589" t="s">
        <v>11</v>
      </c>
      <c r="G1589">
        <v>8409</v>
      </c>
    </row>
    <row r="1590" spans="1:7" x14ac:dyDescent="0.3">
      <c r="A1590" s="1">
        <v>44255</v>
      </c>
      <c r="B1590" t="s">
        <v>29</v>
      </c>
      <c r="C1590" t="str">
        <f>VLOOKUP(B1590,[1]Store_Code!$A$2:$B$10,2,FALSE)</f>
        <v>Stirling</v>
      </c>
      <c r="D1590">
        <f t="shared" si="24"/>
        <v>21</v>
      </c>
      <c r="E1590" t="s">
        <v>10</v>
      </c>
      <c r="F1590" t="s">
        <v>11</v>
      </c>
      <c r="G1590">
        <v>28015</v>
      </c>
    </row>
    <row r="1591" spans="1:7" x14ac:dyDescent="0.3">
      <c r="A1591" s="1">
        <v>44255</v>
      </c>
      <c r="B1591" t="s">
        <v>29</v>
      </c>
      <c r="C1591" t="str">
        <f>VLOOKUP(B1591,[1]Store_Code!$A$2:$B$10,2,FALSE)</f>
        <v>Stirling</v>
      </c>
      <c r="D1591">
        <f t="shared" si="24"/>
        <v>15.7</v>
      </c>
      <c r="E1591" t="s">
        <v>13</v>
      </c>
      <c r="F1591" t="s">
        <v>11</v>
      </c>
      <c r="G1591">
        <v>4923</v>
      </c>
    </row>
    <row r="1592" spans="1:7" x14ac:dyDescent="0.3">
      <c r="A1592" s="1">
        <v>44255</v>
      </c>
      <c r="B1592" t="s">
        <v>30</v>
      </c>
      <c r="C1592" t="str">
        <f>VLOOKUP(B1592,[1]Store_Code!$A$2:$B$10,2,FALSE)</f>
        <v>Edinburgh</v>
      </c>
      <c r="D1592">
        <f t="shared" si="24"/>
        <v>29</v>
      </c>
      <c r="E1592" t="s">
        <v>8</v>
      </c>
      <c r="F1592" t="s">
        <v>11</v>
      </c>
      <c r="G1592">
        <v>14016</v>
      </c>
    </row>
    <row r="1593" spans="1:7" x14ac:dyDescent="0.3">
      <c r="A1593" s="1">
        <v>44255</v>
      </c>
      <c r="B1593" t="s">
        <v>30</v>
      </c>
      <c r="C1593" t="str">
        <f>VLOOKUP(B1593,[1]Store_Code!$A$2:$B$10,2,FALSE)</f>
        <v>Edinburgh</v>
      </c>
      <c r="D1593">
        <f t="shared" si="24"/>
        <v>39</v>
      </c>
      <c r="E1593" t="s">
        <v>10</v>
      </c>
      <c r="F1593" t="s">
        <v>11</v>
      </c>
      <c r="G1593">
        <v>60034</v>
      </c>
    </row>
    <row r="1594" spans="1:7" x14ac:dyDescent="0.3">
      <c r="A1594" s="1">
        <v>44255</v>
      </c>
      <c r="B1594" t="s">
        <v>30</v>
      </c>
      <c r="C1594" t="str">
        <f>VLOOKUP(B1594,[1]Store_Code!$A$2:$B$10,2,FALSE)</f>
        <v>Edinburgh</v>
      </c>
      <c r="D1594">
        <f t="shared" si="24"/>
        <v>24</v>
      </c>
      <c r="E1594" t="s">
        <v>13</v>
      </c>
      <c r="F1594" t="s">
        <v>11</v>
      </c>
      <c r="G1594">
        <v>7385</v>
      </c>
    </row>
    <row r="1595" spans="1:7" x14ac:dyDescent="0.3">
      <c r="A1595" s="1">
        <v>44256</v>
      </c>
      <c r="B1595" t="s">
        <v>7</v>
      </c>
      <c r="C1595" t="str">
        <f>VLOOKUP(B1595,[1]Store_Code!$A$2:$B$10,2,FALSE)</f>
        <v>Perth</v>
      </c>
      <c r="D1595">
        <f t="shared" si="24"/>
        <v>18</v>
      </c>
      <c r="E1595" t="s">
        <v>8</v>
      </c>
      <c r="F1595" t="s">
        <v>9</v>
      </c>
      <c r="G1595">
        <v>9603</v>
      </c>
    </row>
    <row r="1596" spans="1:7" x14ac:dyDescent="0.3">
      <c r="A1596" s="1">
        <v>44256</v>
      </c>
      <c r="B1596" t="s">
        <v>7</v>
      </c>
      <c r="C1596" t="str">
        <f>VLOOKUP(B1596,[1]Store_Code!$A$2:$B$10,2,FALSE)</f>
        <v>Perth</v>
      </c>
      <c r="D1596">
        <f t="shared" si="24"/>
        <v>19</v>
      </c>
      <c r="E1596" t="s">
        <v>10</v>
      </c>
      <c r="F1596" t="s">
        <v>11</v>
      </c>
      <c r="G1596">
        <v>20453</v>
      </c>
    </row>
    <row r="1597" spans="1:7" x14ac:dyDescent="0.3">
      <c r="A1597" s="1">
        <v>44256</v>
      </c>
      <c r="B1597" t="s">
        <v>7</v>
      </c>
      <c r="C1597" t="str">
        <f>VLOOKUP(B1597,[1]Store_Code!$A$2:$B$10,2,FALSE)</f>
        <v>Perth</v>
      </c>
      <c r="D1597">
        <f t="shared" si="24"/>
        <v>13</v>
      </c>
      <c r="E1597" t="s">
        <v>13</v>
      </c>
      <c r="F1597" t="s">
        <v>11</v>
      </c>
      <c r="G1597">
        <v>7243</v>
      </c>
    </row>
    <row r="1598" spans="1:7" x14ac:dyDescent="0.3">
      <c r="A1598" s="1">
        <v>44256</v>
      </c>
      <c r="B1598" t="s">
        <v>15</v>
      </c>
      <c r="C1598" t="str">
        <f>VLOOKUP(B1598,[1]Store_Code!$A$2:$B$10,2,FALSE)</f>
        <v>Aberdeen</v>
      </c>
      <c r="D1598">
        <f t="shared" si="24"/>
        <v>24</v>
      </c>
      <c r="E1598" t="s">
        <v>8</v>
      </c>
      <c r="F1598" t="s">
        <v>11</v>
      </c>
      <c r="G1598">
        <v>12611</v>
      </c>
    </row>
    <row r="1599" spans="1:7" x14ac:dyDescent="0.3">
      <c r="A1599" s="1">
        <v>44256</v>
      </c>
      <c r="B1599" t="s">
        <v>15</v>
      </c>
      <c r="C1599" t="str">
        <f>VLOOKUP(B1599,[1]Store_Code!$A$2:$B$10,2,FALSE)</f>
        <v>Aberdeen</v>
      </c>
      <c r="D1599">
        <f t="shared" si="24"/>
        <v>28</v>
      </c>
      <c r="E1599" t="s">
        <v>10</v>
      </c>
      <c r="F1599" t="s">
        <v>11</v>
      </c>
      <c r="G1599">
        <v>32195</v>
      </c>
    </row>
    <row r="1600" spans="1:7" x14ac:dyDescent="0.3">
      <c r="A1600" s="1">
        <v>44256</v>
      </c>
      <c r="B1600" t="s">
        <v>15</v>
      </c>
      <c r="C1600" t="str">
        <f>VLOOKUP(B1600,[1]Store_Code!$A$2:$B$10,2,FALSE)</f>
        <v>Aberdeen</v>
      </c>
      <c r="D1600">
        <f t="shared" si="24"/>
        <v>16</v>
      </c>
      <c r="E1600" t="s">
        <v>13</v>
      </c>
      <c r="F1600" t="s">
        <v>9</v>
      </c>
      <c r="G1600">
        <v>8827</v>
      </c>
    </row>
    <row r="1601" spans="1:7" x14ac:dyDescent="0.3">
      <c r="A1601" s="1">
        <v>44256</v>
      </c>
      <c r="B1601" t="s">
        <v>19</v>
      </c>
      <c r="C1601" t="str">
        <f>VLOOKUP(B1601,[1]Store_Code!$A$2:$B$10,2,FALSE)</f>
        <v>St Andrews</v>
      </c>
      <c r="D1601">
        <f t="shared" si="24"/>
        <v>15</v>
      </c>
      <c r="E1601" t="s">
        <v>8</v>
      </c>
      <c r="F1601" t="s">
        <v>11</v>
      </c>
      <c r="G1601">
        <v>6243</v>
      </c>
    </row>
    <row r="1602" spans="1:7" x14ac:dyDescent="0.3">
      <c r="A1602" s="1">
        <v>44256</v>
      </c>
      <c r="B1602" t="s">
        <v>19</v>
      </c>
      <c r="C1602" t="str">
        <f>VLOOKUP(B1602,[1]Store_Code!$A$2:$B$10,2,FALSE)</f>
        <v>St Andrews</v>
      </c>
      <c r="D1602">
        <f t="shared" ref="D1602:D1665" si="25">INDEX($I$4:$K$12,MATCH(C1602,$H$4:$H$12,0),MATCH(E1602,I$3:K$3,0))</f>
        <v>19</v>
      </c>
      <c r="E1602" t="s">
        <v>10</v>
      </c>
      <c r="F1602" t="s">
        <v>11</v>
      </c>
      <c r="G1602">
        <v>16226</v>
      </c>
    </row>
    <row r="1603" spans="1:7" x14ac:dyDescent="0.3">
      <c r="A1603" s="1">
        <v>44256</v>
      </c>
      <c r="B1603" t="s">
        <v>19</v>
      </c>
      <c r="C1603" t="str">
        <f>VLOOKUP(B1603,[1]Store_Code!$A$2:$B$10,2,FALSE)</f>
        <v>St Andrews</v>
      </c>
      <c r="D1603">
        <f t="shared" si="25"/>
        <v>10</v>
      </c>
      <c r="E1603" t="s">
        <v>13</v>
      </c>
      <c r="F1603" t="s">
        <v>11</v>
      </c>
      <c r="G1603">
        <v>5948</v>
      </c>
    </row>
    <row r="1604" spans="1:7" x14ac:dyDescent="0.3">
      <c r="A1604" s="1">
        <v>44256</v>
      </c>
      <c r="B1604" t="s">
        <v>23</v>
      </c>
      <c r="C1604" t="str">
        <f>VLOOKUP(B1604,[1]Store_Code!$A$2:$B$10,2,FALSE)</f>
        <v>Dundee</v>
      </c>
      <c r="D1604">
        <f t="shared" si="25"/>
        <v>23</v>
      </c>
      <c r="E1604" t="s">
        <v>8</v>
      </c>
      <c r="F1604" t="s">
        <v>11</v>
      </c>
      <c r="G1604">
        <v>12508</v>
      </c>
    </row>
    <row r="1605" spans="1:7" x14ac:dyDescent="0.3">
      <c r="A1605" s="1">
        <v>44256</v>
      </c>
      <c r="B1605" t="s">
        <v>23</v>
      </c>
      <c r="C1605" t="str">
        <f>VLOOKUP(B1605,[1]Store_Code!$A$2:$B$10,2,FALSE)</f>
        <v>Dundee</v>
      </c>
      <c r="D1605">
        <f t="shared" si="25"/>
        <v>30</v>
      </c>
      <c r="E1605" t="s">
        <v>10</v>
      </c>
      <c r="F1605" t="s">
        <v>11</v>
      </c>
      <c r="G1605">
        <v>31045</v>
      </c>
    </row>
    <row r="1606" spans="1:7" x14ac:dyDescent="0.3">
      <c r="A1606" s="1">
        <v>44256</v>
      </c>
      <c r="B1606" t="s">
        <v>23</v>
      </c>
      <c r="C1606" t="str">
        <f>VLOOKUP(B1606,[1]Store_Code!$A$2:$B$10,2,FALSE)</f>
        <v>Dundee</v>
      </c>
      <c r="D1606">
        <f t="shared" si="25"/>
        <v>22</v>
      </c>
      <c r="E1606" t="s">
        <v>13</v>
      </c>
      <c r="F1606" t="s">
        <v>9</v>
      </c>
      <c r="G1606">
        <v>11343</v>
      </c>
    </row>
    <row r="1607" spans="1:7" x14ac:dyDescent="0.3">
      <c r="A1607" s="1">
        <v>44256</v>
      </c>
      <c r="B1607" t="s">
        <v>26</v>
      </c>
      <c r="C1607" t="str">
        <f>VLOOKUP(B1607,[1]Store_Code!$A$2:$B$10,2,FALSE)</f>
        <v>Glasgow</v>
      </c>
      <c r="D1607">
        <f t="shared" si="25"/>
        <v>31</v>
      </c>
      <c r="E1607" t="s">
        <v>8</v>
      </c>
      <c r="F1607" t="s">
        <v>11</v>
      </c>
      <c r="G1607">
        <v>23699</v>
      </c>
    </row>
    <row r="1608" spans="1:7" x14ac:dyDescent="0.3">
      <c r="A1608" s="1">
        <v>44256</v>
      </c>
      <c r="B1608" t="s">
        <v>26</v>
      </c>
      <c r="C1608" t="str">
        <f>VLOOKUP(B1608,[1]Store_Code!$A$2:$B$10,2,FALSE)</f>
        <v>Glasgow</v>
      </c>
      <c r="D1608">
        <f t="shared" si="25"/>
        <v>44</v>
      </c>
      <c r="E1608" t="s">
        <v>10</v>
      </c>
      <c r="F1608" t="s">
        <v>11</v>
      </c>
      <c r="G1608">
        <v>73018</v>
      </c>
    </row>
    <row r="1609" spans="1:7" x14ac:dyDescent="0.3">
      <c r="A1609" s="1">
        <v>44256</v>
      </c>
      <c r="B1609" t="s">
        <v>26</v>
      </c>
      <c r="C1609" t="str">
        <f>VLOOKUP(B1609,[1]Store_Code!$A$2:$B$10,2,FALSE)</f>
        <v>Glasgow</v>
      </c>
      <c r="D1609">
        <f t="shared" si="25"/>
        <v>26</v>
      </c>
      <c r="E1609" t="s">
        <v>13</v>
      </c>
      <c r="F1609" t="s">
        <v>11</v>
      </c>
      <c r="G1609">
        <v>12654</v>
      </c>
    </row>
    <row r="1610" spans="1:7" x14ac:dyDescent="0.3">
      <c r="A1610" s="1">
        <v>44256</v>
      </c>
      <c r="B1610" t="s">
        <v>27</v>
      </c>
      <c r="C1610" t="str">
        <f>VLOOKUP(B1610,[1]Store_Code!$A$2:$B$10,2,FALSE)</f>
        <v>Dumfries</v>
      </c>
      <c r="D1610">
        <f t="shared" si="25"/>
        <v>13</v>
      </c>
      <c r="E1610" t="s">
        <v>8</v>
      </c>
      <c r="F1610" t="s">
        <v>11</v>
      </c>
      <c r="G1610">
        <v>8153</v>
      </c>
    </row>
    <row r="1611" spans="1:7" x14ac:dyDescent="0.3">
      <c r="A1611" s="1">
        <v>44256</v>
      </c>
      <c r="B1611" t="s">
        <v>27</v>
      </c>
      <c r="C1611" t="str">
        <f>VLOOKUP(B1611,[1]Store_Code!$A$2:$B$10,2,FALSE)</f>
        <v>Dumfries</v>
      </c>
      <c r="D1611">
        <f t="shared" si="25"/>
        <v>18</v>
      </c>
      <c r="E1611" t="s">
        <v>10</v>
      </c>
      <c r="F1611" t="s">
        <v>11</v>
      </c>
      <c r="G1611">
        <v>16557</v>
      </c>
    </row>
    <row r="1612" spans="1:7" x14ac:dyDescent="0.3">
      <c r="A1612" s="1">
        <v>44256</v>
      </c>
      <c r="B1612" t="s">
        <v>27</v>
      </c>
      <c r="C1612" t="str">
        <f>VLOOKUP(B1612,[1]Store_Code!$A$2:$B$10,2,FALSE)</f>
        <v>Dumfries</v>
      </c>
      <c r="D1612">
        <f t="shared" si="25"/>
        <v>9</v>
      </c>
      <c r="E1612" t="s">
        <v>13</v>
      </c>
      <c r="F1612" t="s">
        <v>11</v>
      </c>
      <c r="G1612">
        <v>3752</v>
      </c>
    </row>
    <row r="1613" spans="1:7" x14ac:dyDescent="0.3">
      <c r="A1613" s="1">
        <v>44256</v>
      </c>
      <c r="B1613" t="s">
        <v>28</v>
      </c>
      <c r="C1613" t="str">
        <f>VLOOKUP(B1613,[1]Store_Code!$A$2:$B$10,2,FALSE)</f>
        <v>Inverness</v>
      </c>
      <c r="D1613">
        <f t="shared" si="25"/>
        <v>22</v>
      </c>
      <c r="E1613" t="s">
        <v>8</v>
      </c>
      <c r="F1613" t="s">
        <v>11</v>
      </c>
      <c r="G1613">
        <v>10641</v>
      </c>
    </row>
    <row r="1614" spans="1:7" x14ac:dyDescent="0.3">
      <c r="A1614" s="1">
        <v>44256</v>
      </c>
      <c r="B1614" t="s">
        <v>28</v>
      </c>
      <c r="C1614" t="str">
        <f>VLOOKUP(B1614,[1]Store_Code!$A$2:$B$10,2,FALSE)</f>
        <v>Inverness</v>
      </c>
      <c r="D1614">
        <f t="shared" si="25"/>
        <v>20</v>
      </c>
      <c r="E1614" t="s">
        <v>10</v>
      </c>
      <c r="F1614" t="s">
        <v>11</v>
      </c>
      <c r="G1614">
        <v>26977</v>
      </c>
    </row>
    <row r="1615" spans="1:7" x14ac:dyDescent="0.3">
      <c r="A1615" s="1">
        <v>44256</v>
      </c>
      <c r="B1615" t="s">
        <v>28</v>
      </c>
      <c r="C1615" t="str">
        <f>VLOOKUP(B1615,[1]Store_Code!$A$2:$B$10,2,FALSE)</f>
        <v>Inverness</v>
      </c>
      <c r="D1615">
        <f t="shared" si="25"/>
        <v>20</v>
      </c>
      <c r="E1615" t="s">
        <v>13</v>
      </c>
      <c r="F1615" t="s">
        <v>11</v>
      </c>
      <c r="G1615">
        <v>6194</v>
      </c>
    </row>
    <row r="1616" spans="1:7" x14ac:dyDescent="0.3">
      <c r="A1616" s="1">
        <v>44256</v>
      </c>
      <c r="B1616" t="s">
        <v>29</v>
      </c>
      <c r="C1616" t="str">
        <f>VLOOKUP(B1616,[1]Store_Code!$A$2:$B$10,2,FALSE)</f>
        <v>Stirling</v>
      </c>
      <c r="D1616">
        <f t="shared" si="25"/>
        <v>22</v>
      </c>
      <c r="E1616" t="s">
        <v>8</v>
      </c>
      <c r="F1616" t="s">
        <v>11</v>
      </c>
      <c r="G1616">
        <v>9381</v>
      </c>
    </row>
    <row r="1617" spans="1:7" x14ac:dyDescent="0.3">
      <c r="A1617" s="1">
        <v>44256</v>
      </c>
      <c r="B1617" t="s">
        <v>29</v>
      </c>
      <c r="C1617" t="str">
        <f>VLOOKUP(B1617,[1]Store_Code!$A$2:$B$10,2,FALSE)</f>
        <v>Stirling</v>
      </c>
      <c r="D1617">
        <f t="shared" si="25"/>
        <v>21</v>
      </c>
      <c r="E1617" t="s">
        <v>10</v>
      </c>
      <c r="F1617" t="s">
        <v>11</v>
      </c>
      <c r="G1617">
        <v>21731</v>
      </c>
    </row>
    <row r="1618" spans="1:7" x14ac:dyDescent="0.3">
      <c r="A1618" s="1">
        <v>44256</v>
      </c>
      <c r="B1618" t="s">
        <v>29</v>
      </c>
      <c r="C1618" t="str">
        <f>VLOOKUP(B1618,[1]Store_Code!$A$2:$B$10,2,FALSE)</f>
        <v>Stirling</v>
      </c>
      <c r="D1618">
        <f t="shared" si="25"/>
        <v>15.7</v>
      </c>
      <c r="E1618" t="s">
        <v>13</v>
      </c>
      <c r="F1618" t="s">
        <v>11</v>
      </c>
      <c r="G1618">
        <v>6207</v>
      </c>
    </row>
    <row r="1619" spans="1:7" x14ac:dyDescent="0.3">
      <c r="A1619" s="1">
        <v>44256</v>
      </c>
      <c r="B1619" t="s">
        <v>30</v>
      </c>
      <c r="C1619" t="str">
        <f>VLOOKUP(B1619,[1]Store_Code!$A$2:$B$10,2,FALSE)</f>
        <v>Edinburgh</v>
      </c>
      <c r="D1619">
        <f t="shared" si="25"/>
        <v>29</v>
      </c>
      <c r="E1619" t="s">
        <v>8</v>
      </c>
      <c r="F1619" t="s">
        <v>11</v>
      </c>
      <c r="G1619">
        <v>15635</v>
      </c>
    </row>
    <row r="1620" spans="1:7" x14ac:dyDescent="0.3">
      <c r="A1620" s="1">
        <v>44256</v>
      </c>
      <c r="B1620" t="s">
        <v>30</v>
      </c>
      <c r="C1620" t="str">
        <f>VLOOKUP(B1620,[1]Store_Code!$A$2:$B$10,2,FALSE)</f>
        <v>Edinburgh</v>
      </c>
      <c r="D1620">
        <f t="shared" si="25"/>
        <v>39</v>
      </c>
      <c r="E1620" t="s">
        <v>10</v>
      </c>
      <c r="F1620" t="s">
        <v>11</v>
      </c>
      <c r="G1620">
        <v>53266</v>
      </c>
    </row>
    <row r="1621" spans="1:7" x14ac:dyDescent="0.3">
      <c r="A1621" s="1">
        <v>44256</v>
      </c>
      <c r="B1621" t="s">
        <v>30</v>
      </c>
      <c r="C1621" t="str">
        <f>VLOOKUP(B1621,[1]Store_Code!$A$2:$B$10,2,FALSE)</f>
        <v>Edinburgh</v>
      </c>
      <c r="D1621">
        <f t="shared" si="25"/>
        <v>24</v>
      </c>
      <c r="E1621" t="s">
        <v>13</v>
      </c>
      <c r="F1621" t="s">
        <v>11</v>
      </c>
      <c r="G1621">
        <v>9311</v>
      </c>
    </row>
    <row r="1622" spans="1:7" x14ac:dyDescent="0.3">
      <c r="A1622" s="1">
        <v>44257</v>
      </c>
      <c r="B1622" t="s">
        <v>7</v>
      </c>
      <c r="C1622" t="str">
        <f>VLOOKUP(B1622,[1]Store_Code!$A$2:$B$10,2,FALSE)</f>
        <v>Perth</v>
      </c>
      <c r="D1622">
        <f t="shared" si="25"/>
        <v>18</v>
      </c>
      <c r="E1622" t="s">
        <v>8</v>
      </c>
      <c r="F1622" t="s">
        <v>9</v>
      </c>
      <c r="G1622">
        <v>8840</v>
      </c>
    </row>
    <row r="1623" spans="1:7" x14ac:dyDescent="0.3">
      <c r="A1623" s="1">
        <v>44257</v>
      </c>
      <c r="B1623" t="s">
        <v>7</v>
      </c>
      <c r="C1623" t="str">
        <f>VLOOKUP(B1623,[1]Store_Code!$A$2:$B$10,2,FALSE)</f>
        <v>Perth</v>
      </c>
      <c r="D1623">
        <f t="shared" si="25"/>
        <v>19</v>
      </c>
      <c r="E1623" t="s">
        <v>10</v>
      </c>
      <c r="F1623" t="s">
        <v>11</v>
      </c>
      <c r="G1623">
        <v>26743</v>
      </c>
    </row>
    <row r="1624" spans="1:7" x14ac:dyDescent="0.3">
      <c r="A1624" s="1">
        <v>44257</v>
      </c>
      <c r="B1624" t="s">
        <v>7</v>
      </c>
      <c r="C1624" t="str">
        <f>VLOOKUP(B1624,[1]Store_Code!$A$2:$B$10,2,FALSE)</f>
        <v>Perth</v>
      </c>
      <c r="D1624">
        <f t="shared" si="25"/>
        <v>13</v>
      </c>
      <c r="E1624" t="s">
        <v>13</v>
      </c>
      <c r="F1624" t="s">
        <v>11</v>
      </c>
      <c r="G1624">
        <v>7231</v>
      </c>
    </row>
    <row r="1625" spans="1:7" x14ac:dyDescent="0.3">
      <c r="A1625" s="1">
        <v>44257</v>
      </c>
      <c r="B1625" t="s">
        <v>15</v>
      </c>
      <c r="C1625" t="str">
        <f>VLOOKUP(B1625,[1]Store_Code!$A$2:$B$10,2,FALSE)</f>
        <v>Aberdeen</v>
      </c>
      <c r="D1625">
        <f t="shared" si="25"/>
        <v>24</v>
      </c>
      <c r="E1625" t="s">
        <v>8</v>
      </c>
      <c r="F1625" t="s">
        <v>11</v>
      </c>
      <c r="G1625">
        <v>11452</v>
      </c>
    </row>
    <row r="1626" spans="1:7" x14ac:dyDescent="0.3">
      <c r="A1626" s="1">
        <v>44257</v>
      </c>
      <c r="B1626" t="s">
        <v>15</v>
      </c>
      <c r="C1626" t="str">
        <f>VLOOKUP(B1626,[1]Store_Code!$A$2:$B$10,2,FALSE)</f>
        <v>Aberdeen</v>
      </c>
      <c r="D1626">
        <f t="shared" si="25"/>
        <v>28</v>
      </c>
      <c r="E1626" t="s">
        <v>10</v>
      </c>
      <c r="F1626" t="s">
        <v>11</v>
      </c>
      <c r="G1626">
        <v>42096</v>
      </c>
    </row>
    <row r="1627" spans="1:7" x14ac:dyDescent="0.3">
      <c r="A1627" s="1">
        <v>44257</v>
      </c>
      <c r="B1627" t="s">
        <v>15</v>
      </c>
      <c r="C1627" t="str">
        <f>VLOOKUP(B1627,[1]Store_Code!$A$2:$B$10,2,FALSE)</f>
        <v>Aberdeen</v>
      </c>
      <c r="D1627">
        <f t="shared" si="25"/>
        <v>16</v>
      </c>
      <c r="E1627" t="s">
        <v>13</v>
      </c>
      <c r="F1627" t="s">
        <v>9</v>
      </c>
      <c r="G1627">
        <v>8814</v>
      </c>
    </row>
    <row r="1628" spans="1:7" x14ac:dyDescent="0.3">
      <c r="A1628" s="1">
        <v>44257</v>
      </c>
      <c r="B1628" t="s">
        <v>19</v>
      </c>
      <c r="C1628" t="str">
        <f>VLOOKUP(B1628,[1]Store_Code!$A$2:$B$10,2,FALSE)</f>
        <v>St Andrews</v>
      </c>
      <c r="D1628">
        <f t="shared" si="25"/>
        <v>15</v>
      </c>
      <c r="E1628" t="s">
        <v>8</v>
      </c>
      <c r="F1628" t="s">
        <v>11</v>
      </c>
      <c r="G1628">
        <v>5617</v>
      </c>
    </row>
    <row r="1629" spans="1:7" x14ac:dyDescent="0.3">
      <c r="A1629" s="1">
        <v>44257</v>
      </c>
      <c r="B1629" t="s">
        <v>19</v>
      </c>
      <c r="C1629" t="str">
        <f>VLOOKUP(B1629,[1]Store_Code!$A$2:$B$10,2,FALSE)</f>
        <v>St Andrews</v>
      </c>
      <c r="D1629">
        <f t="shared" si="25"/>
        <v>19</v>
      </c>
      <c r="E1629" t="s">
        <v>10</v>
      </c>
      <c r="F1629" t="s">
        <v>11</v>
      </c>
      <c r="G1629">
        <v>17817</v>
      </c>
    </row>
    <row r="1630" spans="1:7" x14ac:dyDescent="0.3">
      <c r="A1630" s="1">
        <v>44257</v>
      </c>
      <c r="B1630" t="s">
        <v>19</v>
      </c>
      <c r="C1630" t="str">
        <f>VLOOKUP(B1630,[1]Store_Code!$A$2:$B$10,2,FALSE)</f>
        <v>St Andrews</v>
      </c>
      <c r="D1630">
        <f t="shared" si="25"/>
        <v>10</v>
      </c>
      <c r="E1630" t="s">
        <v>13</v>
      </c>
      <c r="F1630" t="s">
        <v>11</v>
      </c>
      <c r="G1630">
        <v>5939</v>
      </c>
    </row>
    <row r="1631" spans="1:7" x14ac:dyDescent="0.3">
      <c r="A1631" s="1">
        <v>44257</v>
      </c>
      <c r="B1631" t="s">
        <v>23</v>
      </c>
      <c r="C1631" t="str">
        <f>VLOOKUP(B1631,[1]Store_Code!$A$2:$B$10,2,FALSE)</f>
        <v>Dundee</v>
      </c>
      <c r="D1631">
        <f t="shared" si="25"/>
        <v>23</v>
      </c>
      <c r="E1631" t="s">
        <v>8</v>
      </c>
      <c r="F1631" t="s">
        <v>11</v>
      </c>
      <c r="G1631">
        <v>11359</v>
      </c>
    </row>
    <row r="1632" spans="1:7" x14ac:dyDescent="0.3">
      <c r="A1632" s="1">
        <v>44257</v>
      </c>
      <c r="B1632" t="s">
        <v>23</v>
      </c>
      <c r="C1632" t="str">
        <f>VLOOKUP(B1632,[1]Store_Code!$A$2:$B$10,2,FALSE)</f>
        <v>Dundee</v>
      </c>
      <c r="D1632">
        <f t="shared" si="25"/>
        <v>30</v>
      </c>
      <c r="E1632" t="s">
        <v>10</v>
      </c>
      <c r="F1632" t="s">
        <v>11</v>
      </c>
      <c r="G1632">
        <v>40592</v>
      </c>
    </row>
    <row r="1633" spans="1:7" x14ac:dyDescent="0.3">
      <c r="A1633" s="1">
        <v>44257</v>
      </c>
      <c r="B1633" t="s">
        <v>23</v>
      </c>
      <c r="C1633" t="str">
        <f>VLOOKUP(B1633,[1]Store_Code!$A$2:$B$10,2,FALSE)</f>
        <v>Dundee</v>
      </c>
      <c r="D1633">
        <f t="shared" si="25"/>
        <v>22</v>
      </c>
      <c r="E1633" t="s">
        <v>13</v>
      </c>
      <c r="F1633" t="s">
        <v>9</v>
      </c>
      <c r="G1633">
        <v>11330</v>
      </c>
    </row>
    <row r="1634" spans="1:7" x14ac:dyDescent="0.3">
      <c r="A1634" s="1">
        <v>44257</v>
      </c>
      <c r="B1634" t="s">
        <v>26</v>
      </c>
      <c r="C1634" t="str">
        <f>VLOOKUP(B1634,[1]Store_Code!$A$2:$B$10,2,FALSE)</f>
        <v>Glasgow</v>
      </c>
      <c r="D1634">
        <f t="shared" si="25"/>
        <v>31</v>
      </c>
      <c r="E1634" t="s">
        <v>8</v>
      </c>
      <c r="F1634" t="s">
        <v>11</v>
      </c>
      <c r="G1634">
        <v>21521</v>
      </c>
    </row>
    <row r="1635" spans="1:7" x14ac:dyDescent="0.3">
      <c r="A1635" s="1">
        <v>44257</v>
      </c>
      <c r="B1635" t="s">
        <v>26</v>
      </c>
      <c r="C1635" t="str">
        <f>VLOOKUP(B1635,[1]Store_Code!$A$2:$B$10,2,FALSE)</f>
        <v>Glasgow</v>
      </c>
      <c r="D1635">
        <f t="shared" si="25"/>
        <v>44</v>
      </c>
      <c r="E1635" t="s">
        <v>10</v>
      </c>
      <c r="F1635" t="s">
        <v>11</v>
      </c>
      <c r="G1635">
        <v>95472</v>
      </c>
    </row>
    <row r="1636" spans="1:7" x14ac:dyDescent="0.3">
      <c r="A1636" s="1">
        <v>44257</v>
      </c>
      <c r="B1636" t="s">
        <v>26</v>
      </c>
      <c r="C1636" t="str">
        <f>VLOOKUP(B1636,[1]Store_Code!$A$2:$B$10,2,FALSE)</f>
        <v>Glasgow</v>
      </c>
      <c r="D1636">
        <f t="shared" si="25"/>
        <v>26</v>
      </c>
      <c r="E1636" t="s">
        <v>13</v>
      </c>
      <c r="F1636" t="s">
        <v>11</v>
      </c>
      <c r="G1636">
        <v>12635</v>
      </c>
    </row>
    <row r="1637" spans="1:7" x14ac:dyDescent="0.3">
      <c r="A1637" s="1">
        <v>44257</v>
      </c>
      <c r="B1637" t="s">
        <v>27</v>
      </c>
      <c r="C1637" t="str">
        <f>VLOOKUP(B1637,[1]Store_Code!$A$2:$B$10,2,FALSE)</f>
        <v>Dumfries</v>
      </c>
      <c r="D1637">
        <f t="shared" si="25"/>
        <v>13</v>
      </c>
      <c r="E1637" t="s">
        <v>8</v>
      </c>
      <c r="F1637" t="s">
        <v>11</v>
      </c>
      <c r="G1637">
        <v>7404</v>
      </c>
    </row>
    <row r="1638" spans="1:7" x14ac:dyDescent="0.3">
      <c r="A1638" s="1">
        <v>44257</v>
      </c>
      <c r="B1638" t="s">
        <v>27</v>
      </c>
      <c r="C1638" t="str">
        <f>VLOOKUP(B1638,[1]Store_Code!$A$2:$B$10,2,FALSE)</f>
        <v>Dumfries</v>
      </c>
      <c r="D1638">
        <f t="shared" si="25"/>
        <v>18</v>
      </c>
      <c r="E1638" t="s">
        <v>10</v>
      </c>
      <c r="F1638" t="s">
        <v>11</v>
      </c>
      <c r="G1638">
        <v>21649</v>
      </c>
    </row>
    <row r="1639" spans="1:7" x14ac:dyDescent="0.3">
      <c r="A1639" s="1">
        <v>44257</v>
      </c>
      <c r="B1639" t="s">
        <v>27</v>
      </c>
      <c r="C1639" t="str">
        <f>VLOOKUP(B1639,[1]Store_Code!$A$2:$B$10,2,FALSE)</f>
        <v>Dumfries</v>
      </c>
      <c r="D1639">
        <f t="shared" si="25"/>
        <v>9</v>
      </c>
      <c r="E1639" t="s">
        <v>13</v>
      </c>
      <c r="F1639" t="s">
        <v>11</v>
      </c>
      <c r="G1639">
        <v>3747</v>
      </c>
    </row>
    <row r="1640" spans="1:7" x14ac:dyDescent="0.3">
      <c r="A1640" s="1">
        <v>44257</v>
      </c>
      <c r="B1640" t="s">
        <v>28</v>
      </c>
      <c r="C1640" t="str">
        <f>VLOOKUP(B1640,[1]Store_Code!$A$2:$B$10,2,FALSE)</f>
        <v>Inverness</v>
      </c>
      <c r="D1640">
        <f t="shared" si="25"/>
        <v>22</v>
      </c>
      <c r="E1640" t="s">
        <v>8</v>
      </c>
      <c r="F1640" t="s">
        <v>11</v>
      </c>
      <c r="G1640">
        <v>9593</v>
      </c>
    </row>
    <row r="1641" spans="1:7" x14ac:dyDescent="0.3">
      <c r="A1641" s="1">
        <v>44257</v>
      </c>
      <c r="B1641" t="s">
        <v>28</v>
      </c>
      <c r="C1641" t="str">
        <f>VLOOKUP(B1641,[1]Store_Code!$A$2:$B$10,2,FALSE)</f>
        <v>Inverness</v>
      </c>
      <c r="D1641">
        <f t="shared" si="25"/>
        <v>20</v>
      </c>
      <c r="E1641" t="s">
        <v>10</v>
      </c>
      <c r="F1641" t="s">
        <v>11</v>
      </c>
      <c r="G1641">
        <v>35273</v>
      </c>
    </row>
    <row r="1642" spans="1:7" x14ac:dyDescent="0.3">
      <c r="A1642" s="1">
        <v>44257</v>
      </c>
      <c r="B1642" t="s">
        <v>28</v>
      </c>
      <c r="C1642" t="str">
        <f>VLOOKUP(B1642,[1]Store_Code!$A$2:$B$10,2,FALSE)</f>
        <v>Inverness</v>
      </c>
      <c r="D1642">
        <f t="shared" si="25"/>
        <v>20</v>
      </c>
      <c r="E1642" t="s">
        <v>13</v>
      </c>
      <c r="F1642" t="s">
        <v>11</v>
      </c>
      <c r="G1642">
        <v>6184</v>
      </c>
    </row>
    <row r="1643" spans="1:7" x14ac:dyDescent="0.3">
      <c r="A1643" s="1">
        <v>44257</v>
      </c>
      <c r="B1643" t="s">
        <v>29</v>
      </c>
      <c r="C1643" t="str">
        <f>VLOOKUP(B1643,[1]Store_Code!$A$2:$B$10,2,FALSE)</f>
        <v>Stirling</v>
      </c>
      <c r="D1643">
        <f t="shared" si="25"/>
        <v>22</v>
      </c>
      <c r="E1643" t="s">
        <v>8</v>
      </c>
      <c r="F1643" t="s">
        <v>11</v>
      </c>
      <c r="G1643">
        <v>8518</v>
      </c>
    </row>
    <row r="1644" spans="1:7" x14ac:dyDescent="0.3">
      <c r="A1644" s="1">
        <v>44257</v>
      </c>
      <c r="B1644" t="s">
        <v>29</v>
      </c>
      <c r="C1644" t="str">
        <f>VLOOKUP(B1644,[1]Store_Code!$A$2:$B$10,2,FALSE)</f>
        <v>Stirling</v>
      </c>
      <c r="D1644">
        <f t="shared" si="25"/>
        <v>21</v>
      </c>
      <c r="E1644" t="s">
        <v>10</v>
      </c>
      <c r="F1644" t="s">
        <v>11</v>
      </c>
      <c r="G1644">
        <v>28414</v>
      </c>
    </row>
    <row r="1645" spans="1:7" x14ac:dyDescent="0.3">
      <c r="A1645" s="1">
        <v>44257</v>
      </c>
      <c r="B1645" t="s">
        <v>29</v>
      </c>
      <c r="C1645" t="str">
        <f>VLOOKUP(B1645,[1]Store_Code!$A$2:$B$10,2,FALSE)</f>
        <v>Stirling</v>
      </c>
      <c r="D1645">
        <f t="shared" si="25"/>
        <v>15.7</v>
      </c>
      <c r="E1645" t="s">
        <v>13</v>
      </c>
      <c r="F1645" t="s">
        <v>11</v>
      </c>
      <c r="G1645">
        <v>6198</v>
      </c>
    </row>
    <row r="1646" spans="1:7" x14ac:dyDescent="0.3">
      <c r="A1646" s="1">
        <v>44257</v>
      </c>
      <c r="B1646" t="s">
        <v>30</v>
      </c>
      <c r="C1646" t="str">
        <f>VLOOKUP(B1646,[1]Store_Code!$A$2:$B$10,2,FALSE)</f>
        <v>Edinburgh</v>
      </c>
      <c r="D1646">
        <f t="shared" si="25"/>
        <v>29</v>
      </c>
      <c r="E1646" t="s">
        <v>8</v>
      </c>
      <c r="F1646" t="s">
        <v>11</v>
      </c>
      <c r="G1646">
        <v>14198</v>
      </c>
    </row>
    <row r="1647" spans="1:7" x14ac:dyDescent="0.3">
      <c r="A1647" s="1">
        <v>44257</v>
      </c>
      <c r="B1647" t="s">
        <v>30</v>
      </c>
      <c r="C1647" t="str">
        <f>VLOOKUP(B1647,[1]Store_Code!$A$2:$B$10,2,FALSE)</f>
        <v>Edinburgh</v>
      </c>
      <c r="D1647">
        <f t="shared" si="25"/>
        <v>39</v>
      </c>
      <c r="E1647" t="s">
        <v>10</v>
      </c>
      <c r="F1647" t="s">
        <v>11</v>
      </c>
      <c r="G1647">
        <v>60888</v>
      </c>
    </row>
    <row r="1648" spans="1:7" x14ac:dyDescent="0.3">
      <c r="A1648" s="1">
        <v>44257</v>
      </c>
      <c r="B1648" t="s">
        <v>30</v>
      </c>
      <c r="C1648" t="str">
        <f>VLOOKUP(B1648,[1]Store_Code!$A$2:$B$10,2,FALSE)</f>
        <v>Edinburgh</v>
      </c>
      <c r="D1648">
        <f t="shared" si="25"/>
        <v>24</v>
      </c>
      <c r="E1648" t="s">
        <v>13</v>
      </c>
      <c r="F1648" t="s">
        <v>11</v>
      </c>
      <c r="G1648">
        <v>9298</v>
      </c>
    </row>
    <row r="1649" spans="1:7" x14ac:dyDescent="0.3">
      <c r="A1649" s="1">
        <v>44258</v>
      </c>
      <c r="B1649" t="s">
        <v>7</v>
      </c>
      <c r="C1649" t="str">
        <f>VLOOKUP(B1649,[1]Store_Code!$A$2:$B$10,2,FALSE)</f>
        <v>Perth</v>
      </c>
      <c r="D1649">
        <f t="shared" si="25"/>
        <v>18</v>
      </c>
      <c r="E1649" t="s">
        <v>8</v>
      </c>
      <c r="F1649" t="s">
        <v>11</v>
      </c>
      <c r="G1649">
        <v>3889</v>
      </c>
    </row>
    <row r="1650" spans="1:7" x14ac:dyDescent="0.3">
      <c r="A1650" s="1">
        <v>44258</v>
      </c>
      <c r="B1650" t="s">
        <v>7</v>
      </c>
      <c r="C1650" t="str">
        <f>VLOOKUP(B1650,[1]Store_Code!$A$2:$B$10,2,FALSE)</f>
        <v>Perth</v>
      </c>
      <c r="D1650">
        <f t="shared" si="25"/>
        <v>19</v>
      </c>
      <c r="E1650" t="s">
        <v>10</v>
      </c>
      <c r="F1650" t="s">
        <v>11</v>
      </c>
      <c r="G1650">
        <v>23911</v>
      </c>
    </row>
    <row r="1651" spans="1:7" x14ac:dyDescent="0.3">
      <c r="A1651" s="1">
        <v>44258</v>
      </c>
      <c r="B1651" t="s">
        <v>7</v>
      </c>
      <c r="C1651" t="str">
        <f>VLOOKUP(B1651,[1]Store_Code!$A$2:$B$10,2,FALSE)</f>
        <v>Perth</v>
      </c>
      <c r="D1651">
        <f t="shared" si="25"/>
        <v>13</v>
      </c>
      <c r="E1651" t="s">
        <v>13</v>
      </c>
      <c r="F1651" t="s">
        <v>11</v>
      </c>
      <c r="G1651">
        <v>5753</v>
      </c>
    </row>
    <row r="1652" spans="1:7" x14ac:dyDescent="0.3">
      <c r="A1652" s="1">
        <v>44258</v>
      </c>
      <c r="B1652" t="s">
        <v>15</v>
      </c>
      <c r="C1652" t="str">
        <f>VLOOKUP(B1652,[1]Store_Code!$A$2:$B$10,2,FALSE)</f>
        <v>Aberdeen</v>
      </c>
      <c r="D1652">
        <f t="shared" si="25"/>
        <v>24</v>
      </c>
      <c r="E1652" t="s">
        <v>8</v>
      </c>
      <c r="F1652" t="s">
        <v>11</v>
      </c>
      <c r="G1652">
        <v>13635</v>
      </c>
    </row>
    <row r="1653" spans="1:7" x14ac:dyDescent="0.3">
      <c r="A1653" s="1">
        <v>44258</v>
      </c>
      <c r="B1653" t="s">
        <v>15</v>
      </c>
      <c r="C1653" t="str">
        <f>VLOOKUP(B1653,[1]Store_Code!$A$2:$B$10,2,FALSE)</f>
        <v>Aberdeen</v>
      </c>
      <c r="D1653">
        <f t="shared" si="25"/>
        <v>28</v>
      </c>
      <c r="E1653" t="s">
        <v>10</v>
      </c>
      <c r="F1653" t="s">
        <v>11</v>
      </c>
      <c r="G1653">
        <v>37638</v>
      </c>
    </row>
    <row r="1654" spans="1:7" x14ac:dyDescent="0.3">
      <c r="A1654" s="1">
        <v>44258</v>
      </c>
      <c r="B1654" t="s">
        <v>15</v>
      </c>
      <c r="C1654" t="str">
        <f>VLOOKUP(B1654,[1]Store_Code!$A$2:$B$10,2,FALSE)</f>
        <v>Aberdeen</v>
      </c>
      <c r="D1654">
        <f t="shared" si="25"/>
        <v>16</v>
      </c>
      <c r="E1654" t="s">
        <v>13</v>
      </c>
      <c r="F1654" t="s">
        <v>9</v>
      </c>
      <c r="G1654">
        <v>7326</v>
      </c>
    </row>
    <row r="1655" spans="1:7" x14ac:dyDescent="0.3">
      <c r="A1655" s="1">
        <v>44258</v>
      </c>
      <c r="B1655" t="s">
        <v>19</v>
      </c>
      <c r="C1655" t="str">
        <f>VLOOKUP(B1655,[1]Store_Code!$A$2:$B$10,2,FALSE)</f>
        <v>St Andrews</v>
      </c>
      <c r="D1655">
        <f t="shared" si="25"/>
        <v>15</v>
      </c>
      <c r="E1655" t="s">
        <v>8</v>
      </c>
      <c r="F1655" t="s">
        <v>9</v>
      </c>
      <c r="G1655">
        <v>7363</v>
      </c>
    </row>
    <row r="1656" spans="1:7" x14ac:dyDescent="0.3">
      <c r="A1656" s="1">
        <v>44258</v>
      </c>
      <c r="B1656" t="s">
        <v>19</v>
      </c>
      <c r="C1656" t="str">
        <f>VLOOKUP(B1656,[1]Store_Code!$A$2:$B$10,2,FALSE)</f>
        <v>St Andrews</v>
      </c>
      <c r="D1656">
        <f t="shared" si="25"/>
        <v>19</v>
      </c>
      <c r="E1656" t="s">
        <v>10</v>
      </c>
      <c r="F1656" t="s">
        <v>11</v>
      </c>
      <c r="G1656">
        <v>18970</v>
      </c>
    </row>
    <row r="1657" spans="1:7" x14ac:dyDescent="0.3">
      <c r="A1657" s="1">
        <v>44258</v>
      </c>
      <c r="B1657" t="s">
        <v>19</v>
      </c>
      <c r="C1657" t="str">
        <f>VLOOKUP(B1657,[1]Store_Code!$A$2:$B$10,2,FALSE)</f>
        <v>St Andrews</v>
      </c>
      <c r="D1657">
        <f t="shared" si="25"/>
        <v>10</v>
      </c>
      <c r="E1657" t="s">
        <v>13</v>
      </c>
      <c r="F1657" t="s">
        <v>11</v>
      </c>
      <c r="G1657">
        <v>4725</v>
      </c>
    </row>
    <row r="1658" spans="1:7" x14ac:dyDescent="0.3">
      <c r="A1658" s="1">
        <v>44258</v>
      </c>
      <c r="B1658" t="s">
        <v>23</v>
      </c>
      <c r="C1658" t="str">
        <f>VLOOKUP(B1658,[1]Store_Code!$A$2:$B$10,2,FALSE)</f>
        <v>Dundee</v>
      </c>
      <c r="D1658">
        <f t="shared" si="25"/>
        <v>23</v>
      </c>
      <c r="E1658" t="s">
        <v>8</v>
      </c>
      <c r="F1658" t="s">
        <v>9</v>
      </c>
      <c r="G1658">
        <v>13523</v>
      </c>
    </row>
    <row r="1659" spans="1:7" x14ac:dyDescent="0.3">
      <c r="A1659" s="1">
        <v>44258</v>
      </c>
      <c r="B1659" t="s">
        <v>23</v>
      </c>
      <c r="C1659" t="str">
        <f>VLOOKUP(B1659,[1]Store_Code!$A$2:$B$10,2,FALSE)</f>
        <v>Dundee</v>
      </c>
      <c r="D1659">
        <f t="shared" si="25"/>
        <v>30</v>
      </c>
      <c r="E1659" t="s">
        <v>10</v>
      </c>
      <c r="F1659" t="s">
        <v>11</v>
      </c>
      <c r="G1659">
        <v>36294</v>
      </c>
    </row>
    <row r="1660" spans="1:7" x14ac:dyDescent="0.3">
      <c r="A1660" s="1">
        <v>44258</v>
      </c>
      <c r="B1660" t="s">
        <v>23</v>
      </c>
      <c r="C1660" t="str">
        <f>VLOOKUP(B1660,[1]Store_Code!$A$2:$B$10,2,FALSE)</f>
        <v>Dundee</v>
      </c>
      <c r="D1660">
        <f t="shared" si="25"/>
        <v>22</v>
      </c>
      <c r="E1660" t="s">
        <v>13</v>
      </c>
      <c r="F1660" t="s">
        <v>9</v>
      </c>
      <c r="G1660">
        <v>9584</v>
      </c>
    </row>
    <row r="1661" spans="1:7" x14ac:dyDescent="0.3">
      <c r="A1661" s="1">
        <v>44258</v>
      </c>
      <c r="B1661" t="s">
        <v>26</v>
      </c>
      <c r="C1661" t="str">
        <f>VLOOKUP(B1661,[1]Store_Code!$A$2:$B$10,2,FALSE)</f>
        <v>Glasgow</v>
      </c>
      <c r="D1661">
        <f t="shared" si="25"/>
        <v>31</v>
      </c>
      <c r="E1661" t="s">
        <v>8</v>
      </c>
      <c r="F1661" t="s">
        <v>9</v>
      </c>
      <c r="G1661">
        <v>30039</v>
      </c>
    </row>
    <row r="1662" spans="1:7" x14ac:dyDescent="0.3">
      <c r="A1662" s="1">
        <v>44258</v>
      </c>
      <c r="B1662" t="s">
        <v>26</v>
      </c>
      <c r="C1662" t="str">
        <f>VLOOKUP(B1662,[1]Store_Code!$A$2:$B$10,2,FALSE)</f>
        <v>Glasgow</v>
      </c>
      <c r="D1662">
        <f t="shared" si="25"/>
        <v>44</v>
      </c>
      <c r="E1662" t="s">
        <v>10</v>
      </c>
      <c r="F1662" t="s">
        <v>11</v>
      </c>
      <c r="G1662">
        <v>85363</v>
      </c>
    </row>
    <row r="1663" spans="1:7" x14ac:dyDescent="0.3">
      <c r="A1663" s="1">
        <v>44258</v>
      </c>
      <c r="B1663" t="s">
        <v>26</v>
      </c>
      <c r="C1663" t="str">
        <f>VLOOKUP(B1663,[1]Store_Code!$A$2:$B$10,2,FALSE)</f>
        <v>Glasgow</v>
      </c>
      <c r="D1663">
        <f t="shared" si="25"/>
        <v>26</v>
      </c>
      <c r="E1663" t="s">
        <v>13</v>
      </c>
      <c r="F1663" t="s">
        <v>11</v>
      </c>
      <c r="G1663">
        <v>10052</v>
      </c>
    </row>
    <row r="1664" spans="1:7" x14ac:dyDescent="0.3">
      <c r="A1664" s="1">
        <v>44258</v>
      </c>
      <c r="B1664" t="s">
        <v>27</v>
      </c>
      <c r="C1664" t="str">
        <f>VLOOKUP(B1664,[1]Store_Code!$A$2:$B$10,2,FALSE)</f>
        <v>Dumfries</v>
      </c>
      <c r="D1664">
        <f t="shared" si="25"/>
        <v>13</v>
      </c>
      <c r="E1664" t="s">
        <v>8</v>
      </c>
      <c r="F1664" t="s">
        <v>9</v>
      </c>
      <c r="G1664">
        <v>8815</v>
      </c>
    </row>
    <row r="1665" spans="1:7" x14ac:dyDescent="0.3">
      <c r="A1665" s="1">
        <v>44258</v>
      </c>
      <c r="B1665" t="s">
        <v>27</v>
      </c>
      <c r="C1665" t="str">
        <f>VLOOKUP(B1665,[1]Store_Code!$A$2:$B$10,2,FALSE)</f>
        <v>Dumfries</v>
      </c>
      <c r="D1665">
        <f t="shared" si="25"/>
        <v>18</v>
      </c>
      <c r="E1665" t="s">
        <v>10</v>
      </c>
      <c r="F1665" t="s">
        <v>11</v>
      </c>
      <c r="G1665">
        <v>19356</v>
      </c>
    </row>
    <row r="1666" spans="1:7" x14ac:dyDescent="0.3">
      <c r="A1666" s="1">
        <v>44258</v>
      </c>
      <c r="B1666" t="s">
        <v>27</v>
      </c>
      <c r="C1666" t="str">
        <f>VLOOKUP(B1666,[1]Store_Code!$A$2:$B$10,2,FALSE)</f>
        <v>Dumfries</v>
      </c>
      <c r="D1666">
        <f t="shared" ref="D1666:D1729" si="26">INDEX($I$4:$K$12,MATCH(C1666,$H$4:$H$12,0),MATCH(E1666,I$3:K$3,0))</f>
        <v>9</v>
      </c>
      <c r="E1666" t="s">
        <v>13</v>
      </c>
      <c r="F1666" t="s">
        <v>11</v>
      </c>
      <c r="G1666">
        <v>2980</v>
      </c>
    </row>
    <row r="1667" spans="1:7" x14ac:dyDescent="0.3">
      <c r="A1667" s="1">
        <v>44258</v>
      </c>
      <c r="B1667" t="s">
        <v>28</v>
      </c>
      <c r="C1667" t="str">
        <f>VLOOKUP(B1667,[1]Store_Code!$A$2:$B$10,2,FALSE)</f>
        <v>Inverness</v>
      </c>
      <c r="D1667">
        <f t="shared" si="26"/>
        <v>22</v>
      </c>
      <c r="E1667" t="s">
        <v>8</v>
      </c>
      <c r="F1667" t="s">
        <v>11</v>
      </c>
      <c r="G1667">
        <v>11567</v>
      </c>
    </row>
    <row r="1668" spans="1:7" x14ac:dyDescent="0.3">
      <c r="A1668" s="1">
        <v>44258</v>
      </c>
      <c r="B1668" t="s">
        <v>28</v>
      </c>
      <c r="C1668" t="str">
        <f>VLOOKUP(B1668,[1]Store_Code!$A$2:$B$10,2,FALSE)</f>
        <v>Inverness</v>
      </c>
      <c r="D1668">
        <f t="shared" si="26"/>
        <v>20</v>
      </c>
      <c r="E1668" t="s">
        <v>10</v>
      </c>
      <c r="F1668" t="s">
        <v>11</v>
      </c>
      <c r="G1668">
        <v>31538</v>
      </c>
    </row>
    <row r="1669" spans="1:7" x14ac:dyDescent="0.3">
      <c r="A1669" s="1">
        <v>44258</v>
      </c>
      <c r="B1669" t="s">
        <v>28</v>
      </c>
      <c r="C1669" t="str">
        <f>VLOOKUP(B1669,[1]Store_Code!$A$2:$B$10,2,FALSE)</f>
        <v>Inverness</v>
      </c>
      <c r="D1669">
        <f t="shared" si="26"/>
        <v>20</v>
      </c>
      <c r="E1669" t="s">
        <v>13</v>
      </c>
      <c r="F1669" t="s">
        <v>11</v>
      </c>
      <c r="G1669">
        <v>4920</v>
      </c>
    </row>
    <row r="1670" spans="1:7" x14ac:dyDescent="0.3">
      <c r="A1670" s="1">
        <v>44258</v>
      </c>
      <c r="B1670" t="s">
        <v>29</v>
      </c>
      <c r="C1670" t="str">
        <f>VLOOKUP(B1670,[1]Store_Code!$A$2:$B$10,2,FALSE)</f>
        <v>Stirling</v>
      </c>
      <c r="D1670">
        <f t="shared" si="26"/>
        <v>22</v>
      </c>
      <c r="E1670" t="s">
        <v>8</v>
      </c>
      <c r="F1670" t="s">
        <v>9</v>
      </c>
      <c r="G1670">
        <v>10143</v>
      </c>
    </row>
    <row r="1671" spans="1:7" x14ac:dyDescent="0.3">
      <c r="A1671" s="1">
        <v>44258</v>
      </c>
      <c r="B1671" t="s">
        <v>29</v>
      </c>
      <c r="C1671" t="str">
        <f>VLOOKUP(B1671,[1]Store_Code!$A$2:$B$10,2,FALSE)</f>
        <v>Stirling</v>
      </c>
      <c r="D1671">
        <f t="shared" si="26"/>
        <v>21</v>
      </c>
      <c r="E1671" t="s">
        <v>10</v>
      </c>
      <c r="F1671" t="s">
        <v>11</v>
      </c>
      <c r="G1671">
        <v>25405</v>
      </c>
    </row>
    <row r="1672" spans="1:7" x14ac:dyDescent="0.3">
      <c r="A1672" s="1">
        <v>44258</v>
      </c>
      <c r="B1672" t="s">
        <v>29</v>
      </c>
      <c r="C1672" t="str">
        <f>VLOOKUP(B1672,[1]Store_Code!$A$2:$B$10,2,FALSE)</f>
        <v>Stirling</v>
      </c>
      <c r="D1672">
        <f t="shared" si="26"/>
        <v>15.7</v>
      </c>
      <c r="E1672" t="s">
        <v>13</v>
      </c>
      <c r="F1672" t="s">
        <v>11</v>
      </c>
      <c r="G1672">
        <v>4932</v>
      </c>
    </row>
    <row r="1673" spans="1:7" x14ac:dyDescent="0.3">
      <c r="A1673" s="1">
        <v>44258</v>
      </c>
      <c r="B1673" t="s">
        <v>30</v>
      </c>
      <c r="C1673" t="str">
        <f>VLOOKUP(B1673,[1]Store_Code!$A$2:$B$10,2,FALSE)</f>
        <v>Edinburgh</v>
      </c>
      <c r="D1673">
        <f t="shared" si="26"/>
        <v>29</v>
      </c>
      <c r="E1673" t="s">
        <v>8</v>
      </c>
      <c r="F1673" t="s">
        <v>9</v>
      </c>
      <c r="G1673">
        <v>16904</v>
      </c>
    </row>
    <row r="1674" spans="1:7" x14ac:dyDescent="0.3">
      <c r="A1674" s="1">
        <v>44258</v>
      </c>
      <c r="B1674" t="s">
        <v>30</v>
      </c>
      <c r="C1674" t="str">
        <f>VLOOKUP(B1674,[1]Store_Code!$A$2:$B$10,2,FALSE)</f>
        <v>Edinburgh</v>
      </c>
      <c r="D1674">
        <f t="shared" si="26"/>
        <v>39</v>
      </c>
      <c r="E1674" t="s">
        <v>10</v>
      </c>
      <c r="F1674" t="s">
        <v>11</v>
      </c>
      <c r="G1674">
        <v>54441</v>
      </c>
    </row>
    <row r="1675" spans="1:7" x14ac:dyDescent="0.3">
      <c r="A1675" s="1">
        <v>44258</v>
      </c>
      <c r="B1675" t="s">
        <v>30</v>
      </c>
      <c r="C1675" t="str">
        <f>VLOOKUP(B1675,[1]Store_Code!$A$2:$B$10,2,FALSE)</f>
        <v>Edinburgh</v>
      </c>
      <c r="D1675">
        <f t="shared" si="26"/>
        <v>24</v>
      </c>
      <c r="E1675" t="s">
        <v>13</v>
      </c>
      <c r="F1675" t="s">
        <v>11</v>
      </c>
      <c r="G1675">
        <v>7397</v>
      </c>
    </row>
    <row r="1676" spans="1:7" x14ac:dyDescent="0.3">
      <c r="A1676" s="1">
        <v>44259</v>
      </c>
      <c r="B1676" t="s">
        <v>7</v>
      </c>
      <c r="C1676" t="str">
        <f>VLOOKUP(B1676,[1]Store_Code!$A$2:$B$10,2,FALSE)</f>
        <v>Perth</v>
      </c>
      <c r="D1676">
        <f t="shared" si="26"/>
        <v>18</v>
      </c>
      <c r="E1676" t="s">
        <v>8</v>
      </c>
      <c r="F1676" t="s">
        <v>11</v>
      </c>
      <c r="G1676">
        <v>4038</v>
      </c>
    </row>
    <row r="1677" spans="1:7" x14ac:dyDescent="0.3">
      <c r="A1677" s="1">
        <v>44259</v>
      </c>
      <c r="B1677" t="s">
        <v>7</v>
      </c>
      <c r="C1677" t="str">
        <f>VLOOKUP(B1677,[1]Store_Code!$A$2:$B$10,2,FALSE)</f>
        <v>Perth</v>
      </c>
      <c r="D1677">
        <f t="shared" si="26"/>
        <v>19</v>
      </c>
      <c r="E1677" t="s">
        <v>10</v>
      </c>
      <c r="F1677" t="s">
        <v>11</v>
      </c>
      <c r="G1677">
        <v>27069</v>
      </c>
    </row>
    <row r="1678" spans="1:7" x14ac:dyDescent="0.3">
      <c r="A1678" s="1">
        <v>44259</v>
      </c>
      <c r="B1678" t="s">
        <v>7</v>
      </c>
      <c r="C1678" t="str">
        <f>VLOOKUP(B1678,[1]Store_Code!$A$2:$B$10,2,FALSE)</f>
        <v>Perth</v>
      </c>
      <c r="D1678">
        <f t="shared" si="26"/>
        <v>13</v>
      </c>
      <c r="E1678" t="s">
        <v>13</v>
      </c>
      <c r="F1678" t="s">
        <v>11</v>
      </c>
      <c r="G1678">
        <v>6613</v>
      </c>
    </row>
    <row r="1679" spans="1:7" x14ac:dyDescent="0.3">
      <c r="A1679" s="1">
        <v>44259</v>
      </c>
      <c r="B1679" t="s">
        <v>15</v>
      </c>
      <c r="C1679" t="str">
        <f>VLOOKUP(B1679,[1]Store_Code!$A$2:$B$10,2,FALSE)</f>
        <v>Aberdeen</v>
      </c>
      <c r="D1679">
        <f t="shared" si="26"/>
        <v>24</v>
      </c>
      <c r="E1679" t="s">
        <v>8</v>
      </c>
      <c r="F1679" t="s">
        <v>11</v>
      </c>
      <c r="G1679">
        <v>13769</v>
      </c>
    </row>
    <row r="1680" spans="1:7" x14ac:dyDescent="0.3">
      <c r="A1680" s="1">
        <v>44259</v>
      </c>
      <c r="B1680" t="s">
        <v>15</v>
      </c>
      <c r="C1680" t="str">
        <f>VLOOKUP(B1680,[1]Store_Code!$A$2:$B$10,2,FALSE)</f>
        <v>Aberdeen</v>
      </c>
      <c r="D1680">
        <f t="shared" si="26"/>
        <v>28</v>
      </c>
      <c r="E1680" t="s">
        <v>10</v>
      </c>
      <c r="F1680" t="s">
        <v>11</v>
      </c>
      <c r="G1680">
        <v>42609</v>
      </c>
    </row>
    <row r="1681" spans="1:7" x14ac:dyDescent="0.3">
      <c r="A1681" s="1">
        <v>44259</v>
      </c>
      <c r="B1681" t="s">
        <v>15</v>
      </c>
      <c r="C1681" t="str">
        <f>VLOOKUP(B1681,[1]Store_Code!$A$2:$B$10,2,FALSE)</f>
        <v>Aberdeen</v>
      </c>
      <c r="D1681">
        <f t="shared" si="26"/>
        <v>16</v>
      </c>
      <c r="E1681" t="s">
        <v>13</v>
      </c>
      <c r="F1681" t="s">
        <v>9</v>
      </c>
      <c r="G1681">
        <v>8193</v>
      </c>
    </row>
    <row r="1682" spans="1:7" x14ac:dyDescent="0.3">
      <c r="A1682" s="1">
        <v>44259</v>
      </c>
      <c r="B1682" t="s">
        <v>19</v>
      </c>
      <c r="C1682" t="str">
        <f>VLOOKUP(B1682,[1]Store_Code!$A$2:$B$10,2,FALSE)</f>
        <v>St Andrews</v>
      </c>
      <c r="D1682">
        <f t="shared" si="26"/>
        <v>15</v>
      </c>
      <c r="E1682" t="s">
        <v>8</v>
      </c>
      <c r="F1682" t="s">
        <v>9</v>
      </c>
      <c r="G1682">
        <v>7436</v>
      </c>
    </row>
    <row r="1683" spans="1:7" x14ac:dyDescent="0.3">
      <c r="A1683" s="1">
        <v>44259</v>
      </c>
      <c r="B1683" t="s">
        <v>19</v>
      </c>
      <c r="C1683" t="str">
        <f>VLOOKUP(B1683,[1]Store_Code!$A$2:$B$10,2,FALSE)</f>
        <v>St Andrews</v>
      </c>
      <c r="D1683">
        <f t="shared" si="26"/>
        <v>19</v>
      </c>
      <c r="E1683" t="s">
        <v>10</v>
      </c>
      <c r="F1683" t="s">
        <v>11</v>
      </c>
      <c r="G1683">
        <v>21475</v>
      </c>
    </row>
    <row r="1684" spans="1:7" x14ac:dyDescent="0.3">
      <c r="A1684" s="1">
        <v>44259</v>
      </c>
      <c r="B1684" t="s">
        <v>19</v>
      </c>
      <c r="C1684" t="str">
        <f>VLOOKUP(B1684,[1]Store_Code!$A$2:$B$10,2,FALSE)</f>
        <v>St Andrews</v>
      </c>
      <c r="D1684">
        <f t="shared" si="26"/>
        <v>10</v>
      </c>
      <c r="E1684" t="s">
        <v>13</v>
      </c>
      <c r="F1684" t="s">
        <v>11</v>
      </c>
      <c r="G1684">
        <v>5432</v>
      </c>
    </row>
    <row r="1685" spans="1:7" x14ac:dyDescent="0.3">
      <c r="A1685" s="1">
        <v>44259</v>
      </c>
      <c r="B1685" t="s">
        <v>23</v>
      </c>
      <c r="C1685" t="str">
        <f>VLOOKUP(B1685,[1]Store_Code!$A$2:$B$10,2,FALSE)</f>
        <v>Dundee</v>
      </c>
      <c r="D1685">
        <f t="shared" si="26"/>
        <v>23</v>
      </c>
      <c r="E1685" t="s">
        <v>8</v>
      </c>
      <c r="F1685" t="s">
        <v>9</v>
      </c>
      <c r="G1685">
        <v>13657</v>
      </c>
    </row>
    <row r="1686" spans="1:7" x14ac:dyDescent="0.3">
      <c r="A1686" s="1">
        <v>44259</v>
      </c>
      <c r="B1686" t="s">
        <v>23</v>
      </c>
      <c r="C1686" t="str">
        <f>VLOOKUP(B1686,[1]Store_Code!$A$2:$B$10,2,FALSE)</f>
        <v>Dundee</v>
      </c>
      <c r="D1686">
        <f t="shared" si="26"/>
        <v>30</v>
      </c>
      <c r="E1686" t="s">
        <v>10</v>
      </c>
      <c r="F1686" t="s">
        <v>11</v>
      </c>
      <c r="G1686">
        <v>41087</v>
      </c>
    </row>
    <row r="1687" spans="1:7" x14ac:dyDescent="0.3">
      <c r="A1687" s="1">
        <v>44259</v>
      </c>
      <c r="B1687" t="s">
        <v>23</v>
      </c>
      <c r="C1687" t="str">
        <f>VLOOKUP(B1687,[1]Store_Code!$A$2:$B$10,2,FALSE)</f>
        <v>Dundee</v>
      </c>
      <c r="D1687">
        <f t="shared" si="26"/>
        <v>22</v>
      </c>
      <c r="E1687" t="s">
        <v>13</v>
      </c>
      <c r="F1687" t="s">
        <v>11</v>
      </c>
      <c r="G1687">
        <v>7811</v>
      </c>
    </row>
    <row r="1688" spans="1:7" x14ac:dyDescent="0.3">
      <c r="A1688" s="1">
        <v>44259</v>
      </c>
      <c r="B1688" t="s">
        <v>26</v>
      </c>
      <c r="C1688" t="str">
        <f>VLOOKUP(B1688,[1]Store_Code!$A$2:$B$10,2,FALSE)</f>
        <v>Glasgow</v>
      </c>
      <c r="D1688">
        <f t="shared" si="26"/>
        <v>31</v>
      </c>
      <c r="E1688" t="s">
        <v>8</v>
      </c>
      <c r="F1688" t="s">
        <v>9</v>
      </c>
      <c r="G1688">
        <v>30336</v>
      </c>
    </row>
    <row r="1689" spans="1:7" x14ac:dyDescent="0.3">
      <c r="A1689" s="1">
        <v>44259</v>
      </c>
      <c r="B1689" t="s">
        <v>26</v>
      </c>
      <c r="C1689" t="str">
        <f>VLOOKUP(B1689,[1]Store_Code!$A$2:$B$10,2,FALSE)</f>
        <v>Glasgow</v>
      </c>
      <c r="D1689">
        <f t="shared" si="26"/>
        <v>44</v>
      </c>
      <c r="E1689" t="s">
        <v>10</v>
      </c>
      <c r="F1689" t="s">
        <v>11</v>
      </c>
      <c r="G1689">
        <v>96636</v>
      </c>
    </row>
    <row r="1690" spans="1:7" x14ac:dyDescent="0.3">
      <c r="A1690" s="1">
        <v>44259</v>
      </c>
      <c r="B1690" t="s">
        <v>26</v>
      </c>
      <c r="C1690" t="str">
        <f>VLOOKUP(B1690,[1]Store_Code!$A$2:$B$10,2,FALSE)</f>
        <v>Glasgow</v>
      </c>
      <c r="D1690">
        <f t="shared" si="26"/>
        <v>26</v>
      </c>
      <c r="E1690" t="s">
        <v>13</v>
      </c>
      <c r="F1690" t="s">
        <v>11</v>
      </c>
      <c r="G1690">
        <v>11556</v>
      </c>
    </row>
    <row r="1691" spans="1:7" x14ac:dyDescent="0.3">
      <c r="A1691" s="1">
        <v>44259</v>
      </c>
      <c r="B1691" t="s">
        <v>27</v>
      </c>
      <c r="C1691" t="str">
        <f>VLOOKUP(B1691,[1]Store_Code!$A$2:$B$10,2,FALSE)</f>
        <v>Dumfries</v>
      </c>
      <c r="D1691">
        <f t="shared" si="26"/>
        <v>13</v>
      </c>
      <c r="E1691" t="s">
        <v>8</v>
      </c>
      <c r="F1691" t="s">
        <v>9</v>
      </c>
      <c r="G1691">
        <v>8902</v>
      </c>
    </row>
    <row r="1692" spans="1:7" x14ac:dyDescent="0.3">
      <c r="A1692" s="1">
        <v>44259</v>
      </c>
      <c r="B1692" t="s">
        <v>27</v>
      </c>
      <c r="C1692" t="str">
        <f>VLOOKUP(B1692,[1]Store_Code!$A$2:$B$10,2,FALSE)</f>
        <v>Dumfries</v>
      </c>
      <c r="D1692">
        <f t="shared" si="26"/>
        <v>18</v>
      </c>
      <c r="E1692" t="s">
        <v>10</v>
      </c>
      <c r="F1692" t="s">
        <v>11</v>
      </c>
      <c r="G1692">
        <v>21913</v>
      </c>
    </row>
    <row r="1693" spans="1:7" x14ac:dyDescent="0.3">
      <c r="A1693" s="1">
        <v>44259</v>
      </c>
      <c r="B1693" t="s">
        <v>27</v>
      </c>
      <c r="C1693" t="str">
        <f>VLOOKUP(B1693,[1]Store_Code!$A$2:$B$10,2,FALSE)</f>
        <v>Dumfries</v>
      </c>
      <c r="D1693">
        <f t="shared" si="26"/>
        <v>9</v>
      </c>
      <c r="E1693" t="s">
        <v>13</v>
      </c>
      <c r="F1693" t="s">
        <v>11</v>
      </c>
      <c r="G1693">
        <v>3427</v>
      </c>
    </row>
    <row r="1694" spans="1:7" x14ac:dyDescent="0.3">
      <c r="A1694" s="1">
        <v>44259</v>
      </c>
      <c r="B1694" t="s">
        <v>28</v>
      </c>
      <c r="C1694" t="str">
        <f>VLOOKUP(B1694,[1]Store_Code!$A$2:$B$10,2,FALSE)</f>
        <v>Inverness</v>
      </c>
      <c r="D1694">
        <f t="shared" si="26"/>
        <v>22</v>
      </c>
      <c r="E1694" t="s">
        <v>8</v>
      </c>
      <c r="F1694" t="s">
        <v>11</v>
      </c>
      <c r="G1694">
        <v>11688</v>
      </c>
    </row>
    <row r="1695" spans="1:7" x14ac:dyDescent="0.3">
      <c r="A1695" s="1">
        <v>44259</v>
      </c>
      <c r="B1695" t="s">
        <v>28</v>
      </c>
      <c r="C1695" t="str">
        <f>VLOOKUP(B1695,[1]Store_Code!$A$2:$B$10,2,FALSE)</f>
        <v>Inverness</v>
      </c>
      <c r="D1695">
        <f t="shared" si="26"/>
        <v>20</v>
      </c>
      <c r="E1695" t="s">
        <v>10</v>
      </c>
      <c r="F1695" t="s">
        <v>11</v>
      </c>
      <c r="G1695">
        <v>35703</v>
      </c>
    </row>
    <row r="1696" spans="1:7" x14ac:dyDescent="0.3">
      <c r="A1696" s="1">
        <v>44259</v>
      </c>
      <c r="B1696" t="s">
        <v>28</v>
      </c>
      <c r="C1696" t="str">
        <f>VLOOKUP(B1696,[1]Store_Code!$A$2:$B$10,2,FALSE)</f>
        <v>Inverness</v>
      </c>
      <c r="D1696">
        <f t="shared" si="26"/>
        <v>20</v>
      </c>
      <c r="E1696" t="s">
        <v>13</v>
      </c>
      <c r="F1696" t="s">
        <v>11</v>
      </c>
      <c r="G1696">
        <v>5655</v>
      </c>
    </row>
    <row r="1697" spans="1:7" x14ac:dyDescent="0.3">
      <c r="A1697" s="1">
        <v>44259</v>
      </c>
      <c r="B1697" t="s">
        <v>29</v>
      </c>
      <c r="C1697" t="str">
        <f>VLOOKUP(B1697,[1]Store_Code!$A$2:$B$10,2,FALSE)</f>
        <v>Stirling</v>
      </c>
      <c r="D1697">
        <f t="shared" si="26"/>
        <v>22</v>
      </c>
      <c r="E1697" t="s">
        <v>8</v>
      </c>
      <c r="F1697" t="s">
        <v>9</v>
      </c>
      <c r="G1697">
        <v>10242</v>
      </c>
    </row>
    <row r="1698" spans="1:7" x14ac:dyDescent="0.3">
      <c r="A1698" s="1">
        <v>44259</v>
      </c>
      <c r="B1698" t="s">
        <v>29</v>
      </c>
      <c r="C1698" t="str">
        <f>VLOOKUP(B1698,[1]Store_Code!$A$2:$B$10,2,FALSE)</f>
        <v>Stirling</v>
      </c>
      <c r="D1698">
        <f t="shared" si="26"/>
        <v>21</v>
      </c>
      <c r="E1698" t="s">
        <v>10</v>
      </c>
      <c r="F1698" t="s">
        <v>11</v>
      </c>
      <c r="G1698">
        <v>28761</v>
      </c>
    </row>
    <row r="1699" spans="1:7" x14ac:dyDescent="0.3">
      <c r="A1699" s="1">
        <v>44259</v>
      </c>
      <c r="B1699" t="s">
        <v>29</v>
      </c>
      <c r="C1699" t="str">
        <f>VLOOKUP(B1699,[1]Store_Code!$A$2:$B$10,2,FALSE)</f>
        <v>Stirling</v>
      </c>
      <c r="D1699">
        <f t="shared" si="26"/>
        <v>15.7</v>
      </c>
      <c r="E1699" t="s">
        <v>13</v>
      </c>
      <c r="F1699" t="s">
        <v>11</v>
      </c>
      <c r="G1699">
        <v>5669</v>
      </c>
    </row>
    <row r="1700" spans="1:7" x14ac:dyDescent="0.3">
      <c r="A1700" s="1">
        <v>44259</v>
      </c>
      <c r="B1700" t="s">
        <v>30</v>
      </c>
      <c r="C1700" t="str">
        <f>VLOOKUP(B1700,[1]Store_Code!$A$2:$B$10,2,FALSE)</f>
        <v>Edinburgh</v>
      </c>
      <c r="D1700">
        <f t="shared" si="26"/>
        <v>29</v>
      </c>
      <c r="E1700" t="s">
        <v>8</v>
      </c>
      <c r="F1700" t="s">
        <v>9</v>
      </c>
      <c r="G1700">
        <v>17071</v>
      </c>
    </row>
    <row r="1701" spans="1:7" x14ac:dyDescent="0.3">
      <c r="A1701" s="1">
        <v>44259</v>
      </c>
      <c r="B1701" t="s">
        <v>30</v>
      </c>
      <c r="C1701" t="str">
        <f>VLOOKUP(B1701,[1]Store_Code!$A$2:$B$10,2,FALSE)</f>
        <v>Edinburgh</v>
      </c>
      <c r="D1701">
        <f t="shared" si="26"/>
        <v>39</v>
      </c>
      <c r="E1701" t="s">
        <v>10</v>
      </c>
      <c r="F1701" t="s">
        <v>11</v>
      </c>
      <c r="G1701">
        <v>61630</v>
      </c>
    </row>
    <row r="1702" spans="1:7" x14ac:dyDescent="0.3">
      <c r="A1702" s="1">
        <v>44259</v>
      </c>
      <c r="B1702" t="s">
        <v>30</v>
      </c>
      <c r="C1702" t="str">
        <f>VLOOKUP(B1702,[1]Store_Code!$A$2:$B$10,2,FALSE)</f>
        <v>Edinburgh</v>
      </c>
      <c r="D1702">
        <f t="shared" si="26"/>
        <v>24</v>
      </c>
      <c r="E1702" t="s">
        <v>13</v>
      </c>
      <c r="F1702" t="s">
        <v>11</v>
      </c>
      <c r="G1702">
        <v>8504</v>
      </c>
    </row>
    <row r="1703" spans="1:7" x14ac:dyDescent="0.3">
      <c r="A1703" s="1">
        <v>44260</v>
      </c>
      <c r="B1703" t="s">
        <v>7</v>
      </c>
      <c r="C1703" t="str">
        <f>VLOOKUP(B1703,[1]Store_Code!$A$2:$B$10,2,FALSE)</f>
        <v>Perth</v>
      </c>
      <c r="D1703">
        <f t="shared" si="26"/>
        <v>18</v>
      </c>
      <c r="E1703" t="s">
        <v>8</v>
      </c>
      <c r="F1703" t="s">
        <v>11</v>
      </c>
      <c r="G1703">
        <v>3892</v>
      </c>
    </row>
    <row r="1704" spans="1:7" x14ac:dyDescent="0.3">
      <c r="A1704" s="1">
        <v>44260</v>
      </c>
      <c r="B1704" t="s">
        <v>7</v>
      </c>
      <c r="C1704" t="str">
        <f>VLOOKUP(B1704,[1]Store_Code!$A$2:$B$10,2,FALSE)</f>
        <v>Perth</v>
      </c>
      <c r="D1704">
        <f t="shared" si="26"/>
        <v>19</v>
      </c>
      <c r="E1704" t="s">
        <v>10</v>
      </c>
      <c r="F1704" t="s">
        <v>11</v>
      </c>
      <c r="G1704">
        <v>26945</v>
      </c>
    </row>
    <row r="1705" spans="1:7" x14ac:dyDescent="0.3">
      <c r="A1705" s="1">
        <v>44260</v>
      </c>
      <c r="B1705" t="s">
        <v>7</v>
      </c>
      <c r="C1705" t="str">
        <f>VLOOKUP(B1705,[1]Store_Code!$A$2:$B$10,2,FALSE)</f>
        <v>Perth</v>
      </c>
      <c r="D1705">
        <f t="shared" si="26"/>
        <v>13</v>
      </c>
      <c r="E1705" t="s">
        <v>13</v>
      </c>
      <c r="F1705" t="s">
        <v>11</v>
      </c>
      <c r="G1705">
        <v>6552</v>
      </c>
    </row>
    <row r="1706" spans="1:7" x14ac:dyDescent="0.3">
      <c r="A1706" s="1">
        <v>44260</v>
      </c>
      <c r="B1706" t="s">
        <v>15</v>
      </c>
      <c r="C1706" t="str">
        <f>VLOOKUP(B1706,[1]Store_Code!$A$2:$B$10,2,FALSE)</f>
        <v>Aberdeen</v>
      </c>
      <c r="D1706">
        <f t="shared" si="26"/>
        <v>24</v>
      </c>
      <c r="E1706" t="s">
        <v>8</v>
      </c>
      <c r="F1706" t="s">
        <v>11</v>
      </c>
      <c r="G1706">
        <v>14514</v>
      </c>
    </row>
    <row r="1707" spans="1:7" x14ac:dyDescent="0.3">
      <c r="A1707" s="1">
        <v>44260</v>
      </c>
      <c r="B1707" t="s">
        <v>15</v>
      </c>
      <c r="C1707" t="str">
        <f>VLOOKUP(B1707,[1]Store_Code!$A$2:$B$10,2,FALSE)</f>
        <v>Aberdeen</v>
      </c>
      <c r="D1707">
        <f t="shared" si="26"/>
        <v>28</v>
      </c>
      <c r="E1707" t="s">
        <v>10</v>
      </c>
      <c r="F1707" t="s">
        <v>11</v>
      </c>
      <c r="G1707">
        <v>42413</v>
      </c>
    </row>
    <row r="1708" spans="1:7" x14ac:dyDescent="0.3">
      <c r="A1708" s="1">
        <v>44260</v>
      </c>
      <c r="B1708" t="s">
        <v>15</v>
      </c>
      <c r="C1708" t="str">
        <f>VLOOKUP(B1708,[1]Store_Code!$A$2:$B$10,2,FALSE)</f>
        <v>Aberdeen</v>
      </c>
      <c r="D1708">
        <f t="shared" si="26"/>
        <v>16</v>
      </c>
      <c r="E1708" t="s">
        <v>13</v>
      </c>
      <c r="F1708" t="s">
        <v>9</v>
      </c>
      <c r="G1708">
        <v>8130</v>
      </c>
    </row>
    <row r="1709" spans="1:7" x14ac:dyDescent="0.3">
      <c r="A1709" s="1">
        <v>44260</v>
      </c>
      <c r="B1709" t="s">
        <v>19</v>
      </c>
      <c r="C1709" t="str">
        <f>VLOOKUP(B1709,[1]Store_Code!$A$2:$B$10,2,FALSE)</f>
        <v>St Andrews</v>
      </c>
      <c r="D1709">
        <f t="shared" si="26"/>
        <v>15</v>
      </c>
      <c r="E1709" t="s">
        <v>8</v>
      </c>
      <c r="F1709" t="s">
        <v>9</v>
      </c>
      <c r="G1709">
        <v>7837</v>
      </c>
    </row>
    <row r="1710" spans="1:7" x14ac:dyDescent="0.3">
      <c r="A1710" s="1">
        <v>44260</v>
      </c>
      <c r="B1710" t="s">
        <v>19</v>
      </c>
      <c r="C1710" t="str">
        <f>VLOOKUP(B1710,[1]Store_Code!$A$2:$B$10,2,FALSE)</f>
        <v>St Andrews</v>
      </c>
      <c r="D1710">
        <f t="shared" si="26"/>
        <v>19</v>
      </c>
      <c r="E1710" t="s">
        <v>10</v>
      </c>
      <c r="F1710" t="s">
        <v>11</v>
      </c>
      <c r="G1710">
        <v>19175</v>
      </c>
    </row>
    <row r="1711" spans="1:7" x14ac:dyDescent="0.3">
      <c r="A1711" s="1">
        <v>44260</v>
      </c>
      <c r="B1711" t="s">
        <v>19</v>
      </c>
      <c r="C1711" t="str">
        <f>VLOOKUP(B1711,[1]Store_Code!$A$2:$B$10,2,FALSE)</f>
        <v>St Andrews</v>
      </c>
      <c r="D1711">
        <f t="shared" si="26"/>
        <v>10</v>
      </c>
      <c r="E1711" t="s">
        <v>13</v>
      </c>
      <c r="F1711" t="s">
        <v>11</v>
      </c>
      <c r="G1711">
        <v>5382</v>
      </c>
    </row>
    <row r="1712" spans="1:7" x14ac:dyDescent="0.3">
      <c r="A1712" s="1">
        <v>44260</v>
      </c>
      <c r="B1712" t="s">
        <v>23</v>
      </c>
      <c r="C1712" t="str">
        <f>VLOOKUP(B1712,[1]Store_Code!$A$2:$B$10,2,FALSE)</f>
        <v>Dundee</v>
      </c>
      <c r="D1712">
        <f t="shared" si="26"/>
        <v>23</v>
      </c>
      <c r="E1712" t="s">
        <v>8</v>
      </c>
      <c r="F1712" t="s">
        <v>9</v>
      </c>
      <c r="G1712">
        <v>14395</v>
      </c>
    </row>
    <row r="1713" spans="1:7" x14ac:dyDescent="0.3">
      <c r="A1713" s="1">
        <v>44260</v>
      </c>
      <c r="B1713" t="s">
        <v>23</v>
      </c>
      <c r="C1713" t="str">
        <f>VLOOKUP(B1713,[1]Store_Code!$A$2:$B$10,2,FALSE)</f>
        <v>Dundee</v>
      </c>
      <c r="D1713">
        <f t="shared" si="26"/>
        <v>30</v>
      </c>
      <c r="E1713" t="s">
        <v>10</v>
      </c>
      <c r="F1713" t="s">
        <v>11</v>
      </c>
      <c r="G1713">
        <v>40899</v>
      </c>
    </row>
    <row r="1714" spans="1:7" x14ac:dyDescent="0.3">
      <c r="A1714" s="1">
        <v>44260</v>
      </c>
      <c r="B1714" t="s">
        <v>23</v>
      </c>
      <c r="C1714" t="str">
        <f>VLOOKUP(B1714,[1]Store_Code!$A$2:$B$10,2,FALSE)</f>
        <v>Dundee</v>
      </c>
      <c r="D1714">
        <f t="shared" si="26"/>
        <v>22</v>
      </c>
      <c r="E1714" t="s">
        <v>13</v>
      </c>
      <c r="F1714" t="s">
        <v>11</v>
      </c>
      <c r="G1714">
        <v>7738</v>
      </c>
    </row>
    <row r="1715" spans="1:7" x14ac:dyDescent="0.3">
      <c r="A1715" s="1">
        <v>44260</v>
      </c>
      <c r="B1715" t="s">
        <v>26</v>
      </c>
      <c r="C1715" t="str">
        <f>VLOOKUP(B1715,[1]Store_Code!$A$2:$B$10,2,FALSE)</f>
        <v>Glasgow</v>
      </c>
      <c r="D1715">
        <f t="shared" si="26"/>
        <v>31</v>
      </c>
      <c r="E1715" t="s">
        <v>8</v>
      </c>
      <c r="F1715" t="s">
        <v>9</v>
      </c>
      <c r="G1715">
        <v>31977</v>
      </c>
    </row>
    <row r="1716" spans="1:7" x14ac:dyDescent="0.3">
      <c r="A1716" s="1">
        <v>44260</v>
      </c>
      <c r="B1716" t="s">
        <v>26</v>
      </c>
      <c r="C1716" t="str">
        <f>VLOOKUP(B1716,[1]Store_Code!$A$2:$B$10,2,FALSE)</f>
        <v>Glasgow</v>
      </c>
      <c r="D1716">
        <f t="shared" si="26"/>
        <v>44</v>
      </c>
      <c r="E1716" t="s">
        <v>10</v>
      </c>
      <c r="F1716" t="s">
        <v>11</v>
      </c>
      <c r="G1716">
        <v>96194</v>
      </c>
    </row>
    <row r="1717" spans="1:7" x14ac:dyDescent="0.3">
      <c r="A1717" s="1">
        <v>44260</v>
      </c>
      <c r="B1717" t="s">
        <v>26</v>
      </c>
      <c r="C1717" t="str">
        <f>VLOOKUP(B1717,[1]Store_Code!$A$2:$B$10,2,FALSE)</f>
        <v>Glasgow</v>
      </c>
      <c r="D1717">
        <f t="shared" si="26"/>
        <v>26</v>
      </c>
      <c r="E1717" t="s">
        <v>13</v>
      </c>
      <c r="F1717" t="s">
        <v>11</v>
      </c>
      <c r="G1717">
        <v>11449</v>
      </c>
    </row>
    <row r="1718" spans="1:7" x14ac:dyDescent="0.3">
      <c r="A1718" s="1">
        <v>44260</v>
      </c>
      <c r="B1718" t="s">
        <v>27</v>
      </c>
      <c r="C1718" t="str">
        <f>VLOOKUP(B1718,[1]Store_Code!$A$2:$B$10,2,FALSE)</f>
        <v>Dumfries</v>
      </c>
      <c r="D1718">
        <f t="shared" si="26"/>
        <v>13</v>
      </c>
      <c r="E1718" t="s">
        <v>8</v>
      </c>
      <c r="F1718" t="s">
        <v>9</v>
      </c>
      <c r="G1718">
        <v>9384</v>
      </c>
    </row>
    <row r="1719" spans="1:7" x14ac:dyDescent="0.3">
      <c r="A1719" s="1">
        <v>44260</v>
      </c>
      <c r="B1719" t="s">
        <v>27</v>
      </c>
      <c r="C1719" t="str">
        <f>VLOOKUP(B1719,[1]Store_Code!$A$2:$B$10,2,FALSE)</f>
        <v>Dumfries</v>
      </c>
      <c r="D1719">
        <f t="shared" si="26"/>
        <v>18</v>
      </c>
      <c r="E1719" t="s">
        <v>10</v>
      </c>
      <c r="F1719" t="s">
        <v>11</v>
      </c>
      <c r="G1719">
        <v>21812</v>
      </c>
    </row>
    <row r="1720" spans="1:7" x14ac:dyDescent="0.3">
      <c r="A1720" s="1">
        <v>44260</v>
      </c>
      <c r="B1720" t="s">
        <v>27</v>
      </c>
      <c r="C1720" t="str">
        <f>VLOOKUP(B1720,[1]Store_Code!$A$2:$B$10,2,FALSE)</f>
        <v>Dumfries</v>
      </c>
      <c r="D1720">
        <f t="shared" si="26"/>
        <v>9</v>
      </c>
      <c r="E1720" t="s">
        <v>13</v>
      </c>
      <c r="F1720" t="s">
        <v>11</v>
      </c>
      <c r="G1720">
        <v>3395</v>
      </c>
    </row>
    <row r="1721" spans="1:7" x14ac:dyDescent="0.3">
      <c r="A1721" s="1">
        <v>44260</v>
      </c>
      <c r="B1721" t="s">
        <v>28</v>
      </c>
      <c r="C1721" t="str">
        <f>VLOOKUP(B1721,[1]Store_Code!$A$2:$B$10,2,FALSE)</f>
        <v>Inverness</v>
      </c>
      <c r="D1721">
        <f t="shared" si="26"/>
        <v>22</v>
      </c>
      <c r="E1721" t="s">
        <v>8</v>
      </c>
      <c r="F1721" t="s">
        <v>11</v>
      </c>
      <c r="G1721">
        <v>12362</v>
      </c>
    </row>
    <row r="1722" spans="1:7" x14ac:dyDescent="0.3">
      <c r="A1722" s="1">
        <v>44260</v>
      </c>
      <c r="B1722" t="s">
        <v>28</v>
      </c>
      <c r="C1722" t="str">
        <f>VLOOKUP(B1722,[1]Store_Code!$A$2:$B$10,2,FALSE)</f>
        <v>Inverness</v>
      </c>
      <c r="D1722">
        <f t="shared" si="26"/>
        <v>20</v>
      </c>
      <c r="E1722" t="s">
        <v>10</v>
      </c>
      <c r="F1722" t="s">
        <v>11</v>
      </c>
      <c r="G1722">
        <v>35540</v>
      </c>
    </row>
    <row r="1723" spans="1:7" x14ac:dyDescent="0.3">
      <c r="A1723" s="1">
        <v>44260</v>
      </c>
      <c r="B1723" t="s">
        <v>28</v>
      </c>
      <c r="C1723" t="str">
        <f>VLOOKUP(B1723,[1]Store_Code!$A$2:$B$10,2,FALSE)</f>
        <v>Inverness</v>
      </c>
      <c r="D1723">
        <f t="shared" si="26"/>
        <v>20</v>
      </c>
      <c r="E1723" t="s">
        <v>13</v>
      </c>
      <c r="F1723" t="s">
        <v>11</v>
      </c>
      <c r="G1723">
        <v>5604</v>
      </c>
    </row>
    <row r="1724" spans="1:7" x14ac:dyDescent="0.3">
      <c r="A1724" s="1">
        <v>44260</v>
      </c>
      <c r="B1724" t="s">
        <v>29</v>
      </c>
      <c r="C1724" t="str">
        <f>VLOOKUP(B1724,[1]Store_Code!$A$2:$B$10,2,FALSE)</f>
        <v>Stirling</v>
      </c>
      <c r="D1724">
        <f t="shared" si="26"/>
        <v>22</v>
      </c>
      <c r="E1724" t="s">
        <v>8</v>
      </c>
      <c r="F1724" t="s">
        <v>9</v>
      </c>
      <c r="G1724">
        <v>10796</v>
      </c>
    </row>
    <row r="1725" spans="1:7" x14ac:dyDescent="0.3">
      <c r="A1725" s="1">
        <v>44260</v>
      </c>
      <c r="B1725" t="s">
        <v>29</v>
      </c>
      <c r="C1725" t="str">
        <f>VLOOKUP(B1725,[1]Store_Code!$A$2:$B$10,2,FALSE)</f>
        <v>Stirling</v>
      </c>
      <c r="D1725">
        <f t="shared" si="26"/>
        <v>21</v>
      </c>
      <c r="E1725" t="s">
        <v>10</v>
      </c>
      <c r="F1725" t="s">
        <v>11</v>
      </c>
      <c r="G1725">
        <v>28629</v>
      </c>
    </row>
    <row r="1726" spans="1:7" x14ac:dyDescent="0.3">
      <c r="A1726" s="1">
        <v>44260</v>
      </c>
      <c r="B1726" t="s">
        <v>29</v>
      </c>
      <c r="C1726" t="str">
        <f>VLOOKUP(B1726,[1]Store_Code!$A$2:$B$10,2,FALSE)</f>
        <v>Stirling</v>
      </c>
      <c r="D1726">
        <f t="shared" si="26"/>
        <v>15.7</v>
      </c>
      <c r="E1726" t="s">
        <v>13</v>
      </c>
      <c r="F1726" t="s">
        <v>11</v>
      </c>
      <c r="G1726">
        <v>5616</v>
      </c>
    </row>
    <row r="1727" spans="1:7" x14ac:dyDescent="0.3">
      <c r="A1727" s="1">
        <v>44260</v>
      </c>
      <c r="B1727" t="s">
        <v>30</v>
      </c>
      <c r="C1727" t="str">
        <f>VLOOKUP(B1727,[1]Store_Code!$A$2:$B$10,2,FALSE)</f>
        <v>Edinburgh</v>
      </c>
      <c r="D1727">
        <f t="shared" si="26"/>
        <v>29</v>
      </c>
      <c r="E1727" t="s">
        <v>8</v>
      </c>
      <c r="F1727" t="s">
        <v>9</v>
      </c>
      <c r="G1727">
        <v>17994</v>
      </c>
    </row>
    <row r="1728" spans="1:7" x14ac:dyDescent="0.3">
      <c r="A1728" s="1">
        <v>44260</v>
      </c>
      <c r="B1728" t="s">
        <v>30</v>
      </c>
      <c r="C1728" t="str">
        <f>VLOOKUP(B1728,[1]Store_Code!$A$2:$B$10,2,FALSE)</f>
        <v>Edinburgh</v>
      </c>
      <c r="D1728">
        <f t="shared" si="26"/>
        <v>39</v>
      </c>
      <c r="E1728" t="s">
        <v>10</v>
      </c>
      <c r="F1728" t="s">
        <v>11</v>
      </c>
      <c r="G1728">
        <v>61348</v>
      </c>
    </row>
    <row r="1729" spans="1:7" x14ac:dyDescent="0.3">
      <c r="A1729" s="1">
        <v>44260</v>
      </c>
      <c r="B1729" t="s">
        <v>30</v>
      </c>
      <c r="C1729" t="str">
        <f>VLOOKUP(B1729,[1]Store_Code!$A$2:$B$10,2,FALSE)</f>
        <v>Edinburgh</v>
      </c>
      <c r="D1729">
        <f t="shared" si="26"/>
        <v>24</v>
      </c>
      <c r="E1729" t="s">
        <v>13</v>
      </c>
      <c r="F1729" t="s">
        <v>11</v>
      </c>
      <c r="G1729">
        <v>8425</v>
      </c>
    </row>
    <row r="1730" spans="1:7" x14ac:dyDescent="0.3">
      <c r="A1730" s="1">
        <v>44261</v>
      </c>
      <c r="B1730" t="s">
        <v>7</v>
      </c>
      <c r="C1730" t="str">
        <f>VLOOKUP(B1730,[1]Store_Code!$A$2:$B$10,2,FALSE)</f>
        <v>Perth</v>
      </c>
      <c r="D1730">
        <f t="shared" ref="D1730:D1793" si="27">INDEX($I$4:$K$12,MATCH(C1730,$H$4:$H$12,0),MATCH(E1730,I$3:K$3,0))</f>
        <v>18</v>
      </c>
      <c r="E1730" t="s">
        <v>8</v>
      </c>
      <c r="F1730" t="s">
        <v>11</v>
      </c>
      <c r="G1730">
        <v>3940</v>
      </c>
    </row>
    <row r="1731" spans="1:7" x14ac:dyDescent="0.3">
      <c r="A1731" s="1">
        <v>44261</v>
      </c>
      <c r="B1731" t="s">
        <v>7</v>
      </c>
      <c r="C1731" t="str">
        <f>VLOOKUP(B1731,[1]Store_Code!$A$2:$B$10,2,FALSE)</f>
        <v>Perth</v>
      </c>
      <c r="D1731">
        <f t="shared" si="27"/>
        <v>19</v>
      </c>
      <c r="E1731" t="s">
        <v>10</v>
      </c>
      <c r="F1731" t="s">
        <v>11</v>
      </c>
      <c r="G1731">
        <v>21532</v>
      </c>
    </row>
    <row r="1732" spans="1:7" x14ac:dyDescent="0.3">
      <c r="A1732" s="1">
        <v>44261</v>
      </c>
      <c r="B1732" t="s">
        <v>7</v>
      </c>
      <c r="C1732" t="str">
        <f>VLOOKUP(B1732,[1]Store_Code!$A$2:$B$10,2,FALSE)</f>
        <v>Perth</v>
      </c>
      <c r="D1732">
        <f t="shared" si="27"/>
        <v>13</v>
      </c>
      <c r="E1732" t="s">
        <v>13</v>
      </c>
      <c r="F1732" t="s">
        <v>11</v>
      </c>
      <c r="G1732">
        <v>7564</v>
      </c>
    </row>
    <row r="1733" spans="1:7" x14ac:dyDescent="0.3">
      <c r="A1733" s="1">
        <v>44261</v>
      </c>
      <c r="B1733" t="s">
        <v>15</v>
      </c>
      <c r="C1733" t="str">
        <f>VLOOKUP(B1733,[1]Store_Code!$A$2:$B$10,2,FALSE)</f>
        <v>Aberdeen</v>
      </c>
      <c r="D1733">
        <f t="shared" si="27"/>
        <v>24</v>
      </c>
      <c r="E1733" t="s">
        <v>8</v>
      </c>
      <c r="F1733" t="s">
        <v>11</v>
      </c>
      <c r="G1733">
        <v>14255</v>
      </c>
    </row>
    <row r="1734" spans="1:7" x14ac:dyDescent="0.3">
      <c r="A1734" s="1">
        <v>44261</v>
      </c>
      <c r="B1734" t="s">
        <v>15</v>
      </c>
      <c r="C1734" t="str">
        <f>VLOOKUP(B1734,[1]Store_Code!$A$2:$B$10,2,FALSE)</f>
        <v>Aberdeen</v>
      </c>
      <c r="D1734">
        <f t="shared" si="27"/>
        <v>28</v>
      </c>
      <c r="E1734" t="s">
        <v>10</v>
      </c>
      <c r="F1734" t="s">
        <v>11</v>
      </c>
      <c r="G1734">
        <v>33893</v>
      </c>
    </row>
    <row r="1735" spans="1:7" x14ac:dyDescent="0.3">
      <c r="A1735" s="1">
        <v>44261</v>
      </c>
      <c r="B1735" t="s">
        <v>15</v>
      </c>
      <c r="C1735" t="str">
        <f>VLOOKUP(B1735,[1]Store_Code!$A$2:$B$10,2,FALSE)</f>
        <v>Aberdeen</v>
      </c>
      <c r="D1735">
        <f t="shared" si="27"/>
        <v>16</v>
      </c>
      <c r="E1735" t="s">
        <v>13</v>
      </c>
      <c r="F1735" t="s">
        <v>9</v>
      </c>
      <c r="G1735">
        <v>9151</v>
      </c>
    </row>
    <row r="1736" spans="1:7" x14ac:dyDescent="0.3">
      <c r="A1736" s="1">
        <v>44261</v>
      </c>
      <c r="B1736" t="s">
        <v>19</v>
      </c>
      <c r="C1736" t="str">
        <f>VLOOKUP(B1736,[1]Store_Code!$A$2:$B$10,2,FALSE)</f>
        <v>St Andrews</v>
      </c>
      <c r="D1736">
        <f t="shared" si="27"/>
        <v>15</v>
      </c>
      <c r="E1736" t="s">
        <v>8</v>
      </c>
      <c r="F1736" t="s">
        <v>9</v>
      </c>
      <c r="G1736">
        <v>7699</v>
      </c>
    </row>
    <row r="1737" spans="1:7" x14ac:dyDescent="0.3">
      <c r="A1737" s="1">
        <v>44261</v>
      </c>
      <c r="B1737" t="s">
        <v>19</v>
      </c>
      <c r="C1737" t="str">
        <f>VLOOKUP(B1737,[1]Store_Code!$A$2:$B$10,2,FALSE)</f>
        <v>St Andrews</v>
      </c>
      <c r="D1737">
        <f t="shared" si="27"/>
        <v>19</v>
      </c>
      <c r="E1737" t="s">
        <v>10</v>
      </c>
      <c r="F1737" t="s">
        <v>11</v>
      </c>
      <c r="G1737">
        <v>17082</v>
      </c>
    </row>
    <row r="1738" spans="1:7" x14ac:dyDescent="0.3">
      <c r="A1738" s="1">
        <v>44261</v>
      </c>
      <c r="B1738" t="s">
        <v>19</v>
      </c>
      <c r="C1738" t="str">
        <f>VLOOKUP(B1738,[1]Store_Code!$A$2:$B$10,2,FALSE)</f>
        <v>St Andrews</v>
      </c>
      <c r="D1738">
        <f t="shared" si="27"/>
        <v>10</v>
      </c>
      <c r="E1738" t="s">
        <v>13</v>
      </c>
      <c r="F1738" t="s">
        <v>11</v>
      </c>
      <c r="G1738">
        <v>6214</v>
      </c>
    </row>
    <row r="1739" spans="1:7" x14ac:dyDescent="0.3">
      <c r="A1739" s="1">
        <v>44261</v>
      </c>
      <c r="B1739" t="s">
        <v>23</v>
      </c>
      <c r="C1739" t="str">
        <f>VLOOKUP(B1739,[1]Store_Code!$A$2:$B$10,2,FALSE)</f>
        <v>Dundee</v>
      </c>
      <c r="D1739">
        <f t="shared" si="27"/>
        <v>23</v>
      </c>
      <c r="E1739" t="s">
        <v>8</v>
      </c>
      <c r="F1739" t="s">
        <v>9</v>
      </c>
      <c r="G1739">
        <v>14140</v>
      </c>
    </row>
    <row r="1740" spans="1:7" x14ac:dyDescent="0.3">
      <c r="A1740" s="1">
        <v>44261</v>
      </c>
      <c r="B1740" t="s">
        <v>23</v>
      </c>
      <c r="C1740" t="str">
        <f>VLOOKUP(B1740,[1]Store_Code!$A$2:$B$10,2,FALSE)</f>
        <v>Dundee</v>
      </c>
      <c r="D1740">
        <f t="shared" si="27"/>
        <v>30</v>
      </c>
      <c r="E1740" t="s">
        <v>10</v>
      </c>
      <c r="F1740" t="s">
        <v>11</v>
      </c>
      <c r="G1740">
        <v>32683</v>
      </c>
    </row>
    <row r="1741" spans="1:7" x14ac:dyDescent="0.3">
      <c r="A1741" s="1">
        <v>44261</v>
      </c>
      <c r="B1741" t="s">
        <v>23</v>
      </c>
      <c r="C1741" t="str">
        <f>VLOOKUP(B1741,[1]Store_Code!$A$2:$B$10,2,FALSE)</f>
        <v>Dundee</v>
      </c>
      <c r="D1741">
        <f t="shared" si="27"/>
        <v>22</v>
      </c>
      <c r="E1741" t="s">
        <v>13</v>
      </c>
      <c r="F1741" t="s">
        <v>11</v>
      </c>
      <c r="G1741">
        <v>8934</v>
      </c>
    </row>
    <row r="1742" spans="1:7" x14ac:dyDescent="0.3">
      <c r="A1742" s="1">
        <v>44261</v>
      </c>
      <c r="B1742" t="s">
        <v>26</v>
      </c>
      <c r="C1742" t="str">
        <f>VLOOKUP(B1742,[1]Store_Code!$A$2:$B$10,2,FALSE)</f>
        <v>Glasgow</v>
      </c>
      <c r="D1742">
        <f t="shared" si="27"/>
        <v>31</v>
      </c>
      <c r="E1742" t="s">
        <v>8</v>
      </c>
      <c r="F1742" t="s">
        <v>9</v>
      </c>
      <c r="G1742">
        <v>31409</v>
      </c>
    </row>
    <row r="1743" spans="1:7" x14ac:dyDescent="0.3">
      <c r="A1743" s="1">
        <v>44261</v>
      </c>
      <c r="B1743" t="s">
        <v>26</v>
      </c>
      <c r="C1743" t="str">
        <f>VLOOKUP(B1743,[1]Store_Code!$A$2:$B$10,2,FALSE)</f>
        <v>Glasgow</v>
      </c>
      <c r="D1743">
        <f t="shared" si="27"/>
        <v>44</v>
      </c>
      <c r="E1743" t="s">
        <v>10</v>
      </c>
      <c r="F1743" t="s">
        <v>11</v>
      </c>
      <c r="G1743">
        <v>76870</v>
      </c>
    </row>
    <row r="1744" spans="1:7" x14ac:dyDescent="0.3">
      <c r="A1744" s="1">
        <v>44261</v>
      </c>
      <c r="B1744" t="s">
        <v>26</v>
      </c>
      <c r="C1744" t="str">
        <f>VLOOKUP(B1744,[1]Store_Code!$A$2:$B$10,2,FALSE)</f>
        <v>Glasgow</v>
      </c>
      <c r="D1744">
        <f t="shared" si="27"/>
        <v>26</v>
      </c>
      <c r="E1744" t="s">
        <v>13</v>
      </c>
      <c r="F1744" t="s">
        <v>11</v>
      </c>
      <c r="G1744">
        <v>13217</v>
      </c>
    </row>
    <row r="1745" spans="1:7" x14ac:dyDescent="0.3">
      <c r="A1745" s="1">
        <v>44261</v>
      </c>
      <c r="B1745" t="s">
        <v>27</v>
      </c>
      <c r="C1745" t="str">
        <f>VLOOKUP(B1745,[1]Store_Code!$A$2:$B$10,2,FALSE)</f>
        <v>Dumfries</v>
      </c>
      <c r="D1745">
        <f t="shared" si="27"/>
        <v>13</v>
      </c>
      <c r="E1745" t="s">
        <v>8</v>
      </c>
      <c r="F1745" t="s">
        <v>9</v>
      </c>
      <c r="G1745">
        <v>9217</v>
      </c>
    </row>
    <row r="1746" spans="1:7" x14ac:dyDescent="0.3">
      <c r="A1746" s="1">
        <v>44261</v>
      </c>
      <c r="B1746" t="s">
        <v>27</v>
      </c>
      <c r="C1746" t="str">
        <f>VLOOKUP(B1746,[1]Store_Code!$A$2:$B$10,2,FALSE)</f>
        <v>Dumfries</v>
      </c>
      <c r="D1746">
        <f t="shared" si="27"/>
        <v>18</v>
      </c>
      <c r="E1746" t="s">
        <v>10</v>
      </c>
      <c r="F1746" t="s">
        <v>11</v>
      </c>
      <c r="G1746">
        <v>17431</v>
      </c>
    </row>
    <row r="1747" spans="1:7" x14ac:dyDescent="0.3">
      <c r="A1747" s="1">
        <v>44261</v>
      </c>
      <c r="B1747" t="s">
        <v>27</v>
      </c>
      <c r="C1747" t="str">
        <f>VLOOKUP(B1747,[1]Store_Code!$A$2:$B$10,2,FALSE)</f>
        <v>Dumfries</v>
      </c>
      <c r="D1747">
        <f t="shared" si="27"/>
        <v>9</v>
      </c>
      <c r="E1747" t="s">
        <v>13</v>
      </c>
      <c r="F1747" t="s">
        <v>11</v>
      </c>
      <c r="G1747">
        <v>3919</v>
      </c>
    </row>
    <row r="1748" spans="1:7" x14ac:dyDescent="0.3">
      <c r="A1748" s="1">
        <v>44261</v>
      </c>
      <c r="B1748" t="s">
        <v>28</v>
      </c>
      <c r="C1748" t="str">
        <f>VLOOKUP(B1748,[1]Store_Code!$A$2:$B$10,2,FALSE)</f>
        <v>Inverness</v>
      </c>
      <c r="D1748">
        <f t="shared" si="27"/>
        <v>22</v>
      </c>
      <c r="E1748" t="s">
        <v>8</v>
      </c>
      <c r="F1748" t="s">
        <v>11</v>
      </c>
      <c r="G1748">
        <v>12128</v>
      </c>
    </row>
    <row r="1749" spans="1:7" x14ac:dyDescent="0.3">
      <c r="A1749" s="1">
        <v>44261</v>
      </c>
      <c r="B1749" t="s">
        <v>28</v>
      </c>
      <c r="C1749" t="str">
        <f>VLOOKUP(B1749,[1]Store_Code!$A$2:$B$10,2,FALSE)</f>
        <v>Inverness</v>
      </c>
      <c r="D1749">
        <f t="shared" si="27"/>
        <v>20</v>
      </c>
      <c r="E1749" t="s">
        <v>10</v>
      </c>
      <c r="F1749" t="s">
        <v>11</v>
      </c>
      <c r="G1749">
        <v>28400</v>
      </c>
    </row>
    <row r="1750" spans="1:7" x14ac:dyDescent="0.3">
      <c r="A1750" s="1">
        <v>44261</v>
      </c>
      <c r="B1750" t="s">
        <v>28</v>
      </c>
      <c r="C1750" t="str">
        <f>VLOOKUP(B1750,[1]Store_Code!$A$2:$B$10,2,FALSE)</f>
        <v>Inverness</v>
      </c>
      <c r="D1750">
        <f t="shared" si="27"/>
        <v>20</v>
      </c>
      <c r="E1750" t="s">
        <v>13</v>
      </c>
      <c r="F1750" t="s">
        <v>11</v>
      </c>
      <c r="G1750">
        <v>6469</v>
      </c>
    </row>
    <row r="1751" spans="1:7" x14ac:dyDescent="0.3">
      <c r="A1751" s="1">
        <v>44261</v>
      </c>
      <c r="B1751" t="s">
        <v>29</v>
      </c>
      <c r="C1751" t="str">
        <f>VLOOKUP(B1751,[1]Store_Code!$A$2:$B$10,2,FALSE)</f>
        <v>Stirling</v>
      </c>
      <c r="D1751">
        <f t="shared" si="27"/>
        <v>22</v>
      </c>
      <c r="E1751" t="s">
        <v>8</v>
      </c>
      <c r="F1751" t="s">
        <v>9</v>
      </c>
      <c r="G1751">
        <v>10605</v>
      </c>
    </row>
    <row r="1752" spans="1:7" x14ac:dyDescent="0.3">
      <c r="A1752" s="1">
        <v>44261</v>
      </c>
      <c r="B1752" t="s">
        <v>29</v>
      </c>
      <c r="C1752" t="str">
        <f>VLOOKUP(B1752,[1]Store_Code!$A$2:$B$10,2,FALSE)</f>
        <v>Stirling</v>
      </c>
      <c r="D1752">
        <f t="shared" si="27"/>
        <v>21</v>
      </c>
      <c r="E1752" t="s">
        <v>10</v>
      </c>
      <c r="F1752" t="s">
        <v>11</v>
      </c>
      <c r="G1752">
        <v>22878</v>
      </c>
    </row>
    <row r="1753" spans="1:7" x14ac:dyDescent="0.3">
      <c r="A1753" s="1">
        <v>44261</v>
      </c>
      <c r="B1753" t="s">
        <v>29</v>
      </c>
      <c r="C1753" t="str">
        <f>VLOOKUP(B1753,[1]Store_Code!$A$2:$B$10,2,FALSE)</f>
        <v>Stirling</v>
      </c>
      <c r="D1753">
        <f t="shared" si="27"/>
        <v>15.7</v>
      </c>
      <c r="E1753" t="s">
        <v>13</v>
      </c>
      <c r="F1753" t="s">
        <v>11</v>
      </c>
      <c r="G1753">
        <v>6484</v>
      </c>
    </row>
    <row r="1754" spans="1:7" x14ac:dyDescent="0.3">
      <c r="A1754" s="1">
        <v>44261</v>
      </c>
      <c r="B1754" t="s">
        <v>30</v>
      </c>
      <c r="C1754" t="str">
        <f>VLOOKUP(B1754,[1]Store_Code!$A$2:$B$10,2,FALSE)</f>
        <v>Edinburgh</v>
      </c>
      <c r="D1754">
        <f t="shared" si="27"/>
        <v>29</v>
      </c>
      <c r="E1754" t="s">
        <v>8</v>
      </c>
      <c r="F1754" t="s">
        <v>9</v>
      </c>
      <c r="G1754">
        <v>17674</v>
      </c>
    </row>
    <row r="1755" spans="1:7" x14ac:dyDescent="0.3">
      <c r="A1755" s="1">
        <v>44261</v>
      </c>
      <c r="B1755" t="s">
        <v>30</v>
      </c>
      <c r="C1755" t="str">
        <f>VLOOKUP(B1755,[1]Store_Code!$A$2:$B$10,2,FALSE)</f>
        <v>Edinburgh</v>
      </c>
      <c r="D1755">
        <f t="shared" si="27"/>
        <v>39</v>
      </c>
      <c r="E1755" t="s">
        <v>10</v>
      </c>
      <c r="F1755" t="s">
        <v>11</v>
      </c>
      <c r="G1755">
        <v>49025</v>
      </c>
    </row>
    <row r="1756" spans="1:7" x14ac:dyDescent="0.3">
      <c r="A1756" s="1">
        <v>44261</v>
      </c>
      <c r="B1756" t="s">
        <v>30</v>
      </c>
      <c r="C1756" t="str">
        <f>VLOOKUP(B1756,[1]Store_Code!$A$2:$B$10,2,FALSE)</f>
        <v>Edinburgh</v>
      </c>
      <c r="D1756">
        <f t="shared" si="27"/>
        <v>24</v>
      </c>
      <c r="E1756" t="s">
        <v>13</v>
      </c>
      <c r="F1756" t="s">
        <v>11</v>
      </c>
      <c r="G1756">
        <v>9726</v>
      </c>
    </row>
    <row r="1757" spans="1:7" x14ac:dyDescent="0.3">
      <c r="A1757" s="1">
        <v>44262</v>
      </c>
      <c r="B1757" t="s">
        <v>7</v>
      </c>
      <c r="C1757" t="str">
        <f>VLOOKUP(B1757,[1]Store_Code!$A$2:$B$10,2,FALSE)</f>
        <v>Perth</v>
      </c>
      <c r="D1757">
        <f t="shared" si="27"/>
        <v>18</v>
      </c>
      <c r="E1757" t="s">
        <v>8</v>
      </c>
      <c r="F1757" t="s">
        <v>11</v>
      </c>
      <c r="G1757">
        <v>4371</v>
      </c>
    </row>
    <row r="1758" spans="1:7" x14ac:dyDescent="0.3">
      <c r="A1758" s="1">
        <v>44262</v>
      </c>
      <c r="B1758" t="s">
        <v>7</v>
      </c>
      <c r="C1758" t="str">
        <f>VLOOKUP(B1758,[1]Store_Code!$A$2:$B$10,2,FALSE)</f>
        <v>Perth</v>
      </c>
      <c r="D1758">
        <f t="shared" si="27"/>
        <v>19</v>
      </c>
      <c r="E1758" t="s">
        <v>10</v>
      </c>
      <c r="F1758" t="s">
        <v>11</v>
      </c>
      <c r="G1758">
        <v>20917</v>
      </c>
    </row>
    <row r="1759" spans="1:7" x14ac:dyDescent="0.3">
      <c r="A1759" s="1">
        <v>44262</v>
      </c>
      <c r="B1759" t="s">
        <v>7</v>
      </c>
      <c r="C1759" t="str">
        <f>VLOOKUP(B1759,[1]Store_Code!$A$2:$B$10,2,FALSE)</f>
        <v>Perth</v>
      </c>
      <c r="D1759">
        <f t="shared" si="27"/>
        <v>13</v>
      </c>
      <c r="E1759" t="s">
        <v>13</v>
      </c>
      <c r="F1759" t="s">
        <v>11</v>
      </c>
      <c r="G1759">
        <v>6805</v>
      </c>
    </row>
    <row r="1760" spans="1:7" x14ac:dyDescent="0.3">
      <c r="A1760" s="1">
        <v>44262</v>
      </c>
      <c r="B1760" t="s">
        <v>15</v>
      </c>
      <c r="C1760" t="str">
        <f>VLOOKUP(B1760,[1]Store_Code!$A$2:$B$10,2,FALSE)</f>
        <v>Aberdeen</v>
      </c>
      <c r="D1760">
        <f t="shared" si="27"/>
        <v>24</v>
      </c>
      <c r="E1760" t="s">
        <v>8</v>
      </c>
      <c r="F1760" t="s">
        <v>11</v>
      </c>
      <c r="G1760">
        <v>14561</v>
      </c>
    </row>
    <row r="1761" spans="1:7" x14ac:dyDescent="0.3">
      <c r="A1761" s="1">
        <v>44262</v>
      </c>
      <c r="B1761" t="s">
        <v>15</v>
      </c>
      <c r="C1761" t="str">
        <f>VLOOKUP(B1761,[1]Store_Code!$A$2:$B$10,2,FALSE)</f>
        <v>Aberdeen</v>
      </c>
      <c r="D1761">
        <f t="shared" si="27"/>
        <v>28</v>
      </c>
      <c r="E1761" t="s">
        <v>10</v>
      </c>
      <c r="F1761" t="s">
        <v>11</v>
      </c>
      <c r="G1761">
        <v>32926</v>
      </c>
    </row>
    <row r="1762" spans="1:7" x14ac:dyDescent="0.3">
      <c r="A1762" s="1">
        <v>44262</v>
      </c>
      <c r="B1762" t="s">
        <v>15</v>
      </c>
      <c r="C1762" t="str">
        <f>VLOOKUP(B1762,[1]Store_Code!$A$2:$B$10,2,FALSE)</f>
        <v>Aberdeen</v>
      </c>
      <c r="D1762">
        <f t="shared" si="27"/>
        <v>16</v>
      </c>
      <c r="E1762" t="s">
        <v>13</v>
      </c>
      <c r="F1762" t="s">
        <v>9</v>
      </c>
      <c r="G1762">
        <v>8386</v>
      </c>
    </row>
    <row r="1763" spans="1:7" x14ac:dyDescent="0.3">
      <c r="A1763" s="1">
        <v>44262</v>
      </c>
      <c r="B1763" t="s">
        <v>19</v>
      </c>
      <c r="C1763" t="str">
        <f>VLOOKUP(B1763,[1]Store_Code!$A$2:$B$10,2,FALSE)</f>
        <v>St Andrews</v>
      </c>
      <c r="D1763">
        <f t="shared" si="27"/>
        <v>15</v>
      </c>
      <c r="E1763" t="s">
        <v>8</v>
      </c>
      <c r="F1763" t="s">
        <v>9</v>
      </c>
      <c r="G1763">
        <v>7863</v>
      </c>
    </row>
    <row r="1764" spans="1:7" x14ac:dyDescent="0.3">
      <c r="A1764" s="1">
        <v>44262</v>
      </c>
      <c r="B1764" t="s">
        <v>19</v>
      </c>
      <c r="C1764" t="str">
        <f>VLOOKUP(B1764,[1]Store_Code!$A$2:$B$10,2,FALSE)</f>
        <v>St Andrews</v>
      </c>
      <c r="D1764">
        <f t="shared" si="27"/>
        <v>19</v>
      </c>
      <c r="E1764" t="s">
        <v>10</v>
      </c>
      <c r="F1764" t="s">
        <v>11</v>
      </c>
      <c r="G1764">
        <v>16595</v>
      </c>
    </row>
    <row r="1765" spans="1:7" x14ac:dyDescent="0.3">
      <c r="A1765" s="1">
        <v>44262</v>
      </c>
      <c r="B1765" t="s">
        <v>19</v>
      </c>
      <c r="C1765" t="str">
        <f>VLOOKUP(B1765,[1]Store_Code!$A$2:$B$10,2,FALSE)</f>
        <v>St Andrews</v>
      </c>
      <c r="D1765">
        <f t="shared" si="27"/>
        <v>10</v>
      </c>
      <c r="E1765" t="s">
        <v>13</v>
      </c>
      <c r="F1765" t="s">
        <v>11</v>
      </c>
      <c r="G1765">
        <v>5590</v>
      </c>
    </row>
    <row r="1766" spans="1:7" x14ac:dyDescent="0.3">
      <c r="A1766" s="1">
        <v>44262</v>
      </c>
      <c r="B1766" t="s">
        <v>23</v>
      </c>
      <c r="C1766" t="str">
        <f>VLOOKUP(B1766,[1]Store_Code!$A$2:$B$10,2,FALSE)</f>
        <v>Dundee</v>
      </c>
      <c r="D1766">
        <f t="shared" si="27"/>
        <v>23</v>
      </c>
      <c r="E1766" t="s">
        <v>8</v>
      </c>
      <c r="F1766" t="s">
        <v>9</v>
      </c>
      <c r="G1766">
        <v>14441</v>
      </c>
    </row>
    <row r="1767" spans="1:7" x14ac:dyDescent="0.3">
      <c r="A1767" s="1">
        <v>44262</v>
      </c>
      <c r="B1767" t="s">
        <v>23</v>
      </c>
      <c r="C1767" t="str">
        <f>VLOOKUP(B1767,[1]Store_Code!$A$2:$B$10,2,FALSE)</f>
        <v>Dundee</v>
      </c>
      <c r="D1767">
        <f t="shared" si="27"/>
        <v>30</v>
      </c>
      <c r="E1767" t="s">
        <v>10</v>
      </c>
      <c r="F1767" t="s">
        <v>11</v>
      </c>
      <c r="G1767">
        <v>31749</v>
      </c>
    </row>
    <row r="1768" spans="1:7" x14ac:dyDescent="0.3">
      <c r="A1768" s="1">
        <v>44262</v>
      </c>
      <c r="B1768" t="s">
        <v>23</v>
      </c>
      <c r="C1768" t="str">
        <f>VLOOKUP(B1768,[1]Store_Code!$A$2:$B$10,2,FALSE)</f>
        <v>Dundee</v>
      </c>
      <c r="D1768">
        <f t="shared" si="27"/>
        <v>22</v>
      </c>
      <c r="E1768" t="s">
        <v>13</v>
      </c>
      <c r="F1768" t="s">
        <v>11</v>
      </c>
      <c r="G1768">
        <v>8037</v>
      </c>
    </row>
    <row r="1769" spans="1:7" x14ac:dyDescent="0.3">
      <c r="A1769" s="1">
        <v>44262</v>
      </c>
      <c r="B1769" t="s">
        <v>26</v>
      </c>
      <c r="C1769" t="str">
        <f>VLOOKUP(B1769,[1]Store_Code!$A$2:$B$10,2,FALSE)</f>
        <v>Glasgow</v>
      </c>
      <c r="D1769">
        <f t="shared" si="27"/>
        <v>31</v>
      </c>
      <c r="E1769" t="s">
        <v>8</v>
      </c>
      <c r="F1769" t="s">
        <v>9</v>
      </c>
      <c r="G1769">
        <v>32080</v>
      </c>
    </row>
    <row r="1770" spans="1:7" x14ac:dyDescent="0.3">
      <c r="A1770" s="1">
        <v>44262</v>
      </c>
      <c r="B1770" t="s">
        <v>26</v>
      </c>
      <c r="C1770" t="str">
        <f>VLOOKUP(B1770,[1]Store_Code!$A$2:$B$10,2,FALSE)</f>
        <v>Glasgow</v>
      </c>
      <c r="D1770">
        <f t="shared" si="27"/>
        <v>44</v>
      </c>
      <c r="E1770" t="s">
        <v>10</v>
      </c>
      <c r="F1770" t="s">
        <v>11</v>
      </c>
      <c r="G1770">
        <v>74675</v>
      </c>
    </row>
    <row r="1771" spans="1:7" x14ac:dyDescent="0.3">
      <c r="A1771" s="1">
        <v>44262</v>
      </c>
      <c r="B1771" t="s">
        <v>26</v>
      </c>
      <c r="C1771" t="str">
        <f>VLOOKUP(B1771,[1]Store_Code!$A$2:$B$10,2,FALSE)</f>
        <v>Glasgow</v>
      </c>
      <c r="D1771">
        <f t="shared" si="27"/>
        <v>26</v>
      </c>
      <c r="E1771" t="s">
        <v>13</v>
      </c>
      <c r="F1771" t="s">
        <v>11</v>
      </c>
      <c r="G1771">
        <v>11890</v>
      </c>
    </row>
    <row r="1772" spans="1:7" x14ac:dyDescent="0.3">
      <c r="A1772" s="1">
        <v>44262</v>
      </c>
      <c r="B1772" t="s">
        <v>27</v>
      </c>
      <c r="C1772" t="str">
        <f>VLOOKUP(B1772,[1]Store_Code!$A$2:$B$10,2,FALSE)</f>
        <v>Dumfries</v>
      </c>
      <c r="D1772">
        <f t="shared" si="27"/>
        <v>13</v>
      </c>
      <c r="E1772" t="s">
        <v>8</v>
      </c>
      <c r="F1772" t="s">
        <v>9</v>
      </c>
      <c r="G1772">
        <v>9414</v>
      </c>
    </row>
    <row r="1773" spans="1:7" x14ac:dyDescent="0.3">
      <c r="A1773" s="1">
        <v>44262</v>
      </c>
      <c r="B1773" t="s">
        <v>27</v>
      </c>
      <c r="C1773" t="str">
        <f>VLOOKUP(B1773,[1]Store_Code!$A$2:$B$10,2,FALSE)</f>
        <v>Dumfries</v>
      </c>
      <c r="D1773">
        <f t="shared" si="27"/>
        <v>18</v>
      </c>
      <c r="E1773" t="s">
        <v>10</v>
      </c>
      <c r="F1773" t="s">
        <v>11</v>
      </c>
      <c r="G1773">
        <v>16933</v>
      </c>
    </row>
    <row r="1774" spans="1:7" x14ac:dyDescent="0.3">
      <c r="A1774" s="1">
        <v>44262</v>
      </c>
      <c r="B1774" t="s">
        <v>27</v>
      </c>
      <c r="C1774" t="str">
        <f>VLOOKUP(B1774,[1]Store_Code!$A$2:$B$10,2,FALSE)</f>
        <v>Dumfries</v>
      </c>
      <c r="D1774">
        <f t="shared" si="27"/>
        <v>9</v>
      </c>
      <c r="E1774" t="s">
        <v>13</v>
      </c>
      <c r="F1774" t="s">
        <v>11</v>
      </c>
      <c r="G1774">
        <v>3525</v>
      </c>
    </row>
    <row r="1775" spans="1:7" x14ac:dyDescent="0.3">
      <c r="A1775" s="1">
        <v>44262</v>
      </c>
      <c r="B1775" t="s">
        <v>28</v>
      </c>
      <c r="C1775" t="str">
        <f>VLOOKUP(B1775,[1]Store_Code!$A$2:$B$10,2,FALSE)</f>
        <v>Inverness</v>
      </c>
      <c r="D1775">
        <f t="shared" si="27"/>
        <v>22</v>
      </c>
      <c r="E1775" t="s">
        <v>8</v>
      </c>
      <c r="F1775" t="s">
        <v>11</v>
      </c>
      <c r="G1775">
        <v>12404</v>
      </c>
    </row>
    <row r="1776" spans="1:7" x14ac:dyDescent="0.3">
      <c r="A1776" s="1">
        <v>44262</v>
      </c>
      <c r="B1776" t="s">
        <v>28</v>
      </c>
      <c r="C1776" t="str">
        <f>VLOOKUP(B1776,[1]Store_Code!$A$2:$B$10,2,FALSE)</f>
        <v>Inverness</v>
      </c>
      <c r="D1776">
        <f t="shared" si="27"/>
        <v>20</v>
      </c>
      <c r="E1776" t="s">
        <v>10</v>
      </c>
      <c r="F1776" t="s">
        <v>11</v>
      </c>
      <c r="G1776">
        <v>27589</v>
      </c>
    </row>
    <row r="1777" spans="1:7" x14ac:dyDescent="0.3">
      <c r="A1777" s="1">
        <v>44262</v>
      </c>
      <c r="B1777" t="s">
        <v>28</v>
      </c>
      <c r="C1777" t="str">
        <f>VLOOKUP(B1777,[1]Store_Code!$A$2:$B$10,2,FALSE)</f>
        <v>Inverness</v>
      </c>
      <c r="D1777">
        <f t="shared" si="27"/>
        <v>20</v>
      </c>
      <c r="E1777" t="s">
        <v>13</v>
      </c>
      <c r="F1777" t="s">
        <v>11</v>
      </c>
      <c r="G1777">
        <v>5820</v>
      </c>
    </row>
    <row r="1778" spans="1:7" x14ac:dyDescent="0.3">
      <c r="A1778" s="1">
        <v>44262</v>
      </c>
      <c r="B1778" t="s">
        <v>29</v>
      </c>
      <c r="C1778" t="str">
        <f>VLOOKUP(B1778,[1]Store_Code!$A$2:$B$10,2,FALSE)</f>
        <v>Stirling</v>
      </c>
      <c r="D1778">
        <f t="shared" si="27"/>
        <v>22</v>
      </c>
      <c r="E1778" t="s">
        <v>8</v>
      </c>
      <c r="F1778" t="s">
        <v>9</v>
      </c>
      <c r="G1778">
        <v>10832</v>
      </c>
    </row>
    <row r="1779" spans="1:7" x14ac:dyDescent="0.3">
      <c r="A1779" s="1">
        <v>44262</v>
      </c>
      <c r="B1779" t="s">
        <v>29</v>
      </c>
      <c r="C1779" t="str">
        <f>VLOOKUP(B1779,[1]Store_Code!$A$2:$B$10,2,FALSE)</f>
        <v>Stirling</v>
      </c>
      <c r="D1779">
        <f t="shared" si="27"/>
        <v>21</v>
      </c>
      <c r="E1779" t="s">
        <v>10</v>
      </c>
      <c r="F1779" t="s">
        <v>11</v>
      </c>
      <c r="G1779">
        <v>22225</v>
      </c>
    </row>
    <row r="1780" spans="1:7" x14ac:dyDescent="0.3">
      <c r="A1780" s="1">
        <v>44262</v>
      </c>
      <c r="B1780" t="s">
        <v>29</v>
      </c>
      <c r="C1780" t="str">
        <f>VLOOKUP(B1780,[1]Store_Code!$A$2:$B$10,2,FALSE)</f>
        <v>Stirling</v>
      </c>
      <c r="D1780">
        <f t="shared" si="27"/>
        <v>15.7</v>
      </c>
      <c r="E1780" t="s">
        <v>13</v>
      </c>
      <c r="F1780" t="s">
        <v>11</v>
      </c>
      <c r="G1780">
        <v>5833</v>
      </c>
    </row>
    <row r="1781" spans="1:7" x14ac:dyDescent="0.3">
      <c r="A1781" s="1">
        <v>44262</v>
      </c>
      <c r="B1781" t="s">
        <v>30</v>
      </c>
      <c r="C1781" t="str">
        <f>VLOOKUP(B1781,[1]Store_Code!$A$2:$B$10,2,FALSE)</f>
        <v>Edinburgh</v>
      </c>
      <c r="D1781">
        <f t="shared" si="27"/>
        <v>29</v>
      </c>
      <c r="E1781" t="s">
        <v>8</v>
      </c>
      <c r="F1781" t="s">
        <v>9</v>
      </c>
      <c r="G1781">
        <v>18052</v>
      </c>
    </row>
    <row r="1782" spans="1:7" x14ac:dyDescent="0.3">
      <c r="A1782" s="1">
        <v>44262</v>
      </c>
      <c r="B1782" t="s">
        <v>30</v>
      </c>
      <c r="C1782" t="str">
        <f>VLOOKUP(B1782,[1]Store_Code!$A$2:$B$10,2,FALSE)</f>
        <v>Edinburgh</v>
      </c>
      <c r="D1782">
        <f t="shared" si="27"/>
        <v>39</v>
      </c>
      <c r="E1782" t="s">
        <v>10</v>
      </c>
      <c r="F1782" t="s">
        <v>11</v>
      </c>
      <c r="G1782">
        <v>47624</v>
      </c>
    </row>
    <row r="1783" spans="1:7" x14ac:dyDescent="0.3">
      <c r="A1783" s="1">
        <v>44262</v>
      </c>
      <c r="B1783" t="s">
        <v>30</v>
      </c>
      <c r="C1783" t="str">
        <f>VLOOKUP(B1783,[1]Store_Code!$A$2:$B$10,2,FALSE)</f>
        <v>Edinburgh</v>
      </c>
      <c r="D1783">
        <f t="shared" si="27"/>
        <v>24</v>
      </c>
      <c r="E1783" t="s">
        <v>13</v>
      </c>
      <c r="F1783" t="s">
        <v>11</v>
      </c>
      <c r="G1783">
        <v>8749</v>
      </c>
    </row>
    <row r="1784" spans="1:7" x14ac:dyDescent="0.3">
      <c r="A1784" s="1">
        <v>44263</v>
      </c>
      <c r="B1784" t="s">
        <v>7</v>
      </c>
      <c r="C1784" t="str">
        <f>VLOOKUP(B1784,[1]Store_Code!$A$2:$B$10,2,FALSE)</f>
        <v>Perth</v>
      </c>
      <c r="D1784">
        <f t="shared" si="27"/>
        <v>18</v>
      </c>
      <c r="E1784" t="s">
        <v>8</v>
      </c>
      <c r="F1784" t="s">
        <v>11</v>
      </c>
      <c r="G1784">
        <v>4241</v>
      </c>
    </row>
    <row r="1785" spans="1:7" x14ac:dyDescent="0.3">
      <c r="A1785" s="1">
        <v>44263</v>
      </c>
      <c r="B1785" t="s">
        <v>7</v>
      </c>
      <c r="C1785" t="str">
        <f>VLOOKUP(B1785,[1]Store_Code!$A$2:$B$10,2,FALSE)</f>
        <v>Perth</v>
      </c>
      <c r="D1785">
        <f t="shared" si="27"/>
        <v>19</v>
      </c>
      <c r="E1785" t="s">
        <v>10</v>
      </c>
      <c r="F1785" t="s">
        <v>11</v>
      </c>
      <c r="G1785">
        <v>21770</v>
      </c>
    </row>
    <row r="1786" spans="1:7" x14ac:dyDescent="0.3">
      <c r="A1786" s="1">
        <v>44263</v>
      </c>
      <c r="B1786" t="s">
        <v>7</v>
      </c>
      <c r="C1786" t="str">
        <f>VLOOKUP(B1786,[1]Store_Code!$A$2:$B$10,2,FALSE)</f>
        <v>Perth</v>
      </c>
      <c r="D1786">
        <f t="shared" si="27"/>
        <v>13</v>
      </c>
      <c r="E1786" t="s">
        <v>13</v>
      </c>
      <c r="F1786" t="s">
        <v>11</v>
      </c>
      <c r="G1786">
        <v>7436</v>
      </c>
    </row>
    <row r="1787" spans="1:7" x14ac:dyDescent="0.3">
      <c r="A1787" s="1">
        <v>44263</v>
      </c>
      <c r="B1787" t="s">
        <v>15</v>
      </c>
      <c r="C1787" t="str">
        <f>VLOOKUP(B1787,[1]Store_Code!$A$2:$B$10,2,FALSE)</f>
        <v>Aberdeen</v>
      </c>
      <c r="D1787">
        <f t="shared" si="27"/>
        <v>24</v>
      </c>
      <c r="E1787" t="s">
        <v>8</v>
      </c>
      <c r="F1787" t="s">
        <v>11</v>
      </c>
      <c r="G1787">
        <v>13688</v>
      </c>
    </row>
    <row r="1788" spans="1:7" x14ac:dyDescent="0.3">
      <c r="A1788" s="1">
        <v>44263</v>
      </c>
      <c r="B1788" t="s">
        <v>15</v>
      </c>
      <c r="C1788" t="str">
        <f>VLOOKUP(B1788,[1]Store_Code!$A$2:$B$10,2,FALSE)</f>
        <v>Aberdeen</v>
      </c>
      <c r="D1788">
        <f t="shared" si="27"/>
        <v>28</v>
      </c>
      <c r="E1788" t="s">
        <v>10</v>
      </c>
      <c r="F1788" t="s">
        <v>11</v>
      </c>
      <c r="G1788">
        <v>34268</v>
      </c>
    </row>
    <row r="1789" spans="1:7" x14ac:dyDescent="0.3">
      <c r="A1789" s="1">
        <v>44263</v>
      </c>
      <c r="B1789" t="s">
        <v>15</v>
      </c>
      <c r="C1789" t="str">
        <f>VLOOKUP(B1789,[1]Store_Code!$A$2:$B$10,2,FALSE)</f>
        <v>Aberdeen</v>
      </c>
      <c r="D1789">
        <f t="shared" si="27"/>
        <v>16</v>
      </c>
      <c r="E1789" t="s">
        <v>13</v>
      </c>
      <c r="F1789" t="s">
        <v>9</v>
      </c>
      <c r="G1789">
        <v>9021</v>
      </c>
    </row>
    <row r="1790" spans="1:7" x14ac:dyDescent="0.3">
      <c r="A1790" s="1">
        <v>44263</v>
      </c>
      <c r="B1790" t="s">
        <v>19</v>
      </c>
      <c r="C1790" t="str">
        <f>VLOOKUP(B1790,[1]Store_Code!$A$2:$B$10,2,FALSE)</f>
        <v>St Andrews</v>
      </c>
      <c r="D1790">
        <f t="shared" si="27"/>
        <v>15</v>
      </c>
      <c r="E1790" t="s">
        <v>8</v>
      </c>
      <c r="F1790" t="s">
        <v>9</v>
      </c>
      <c r="G1790">
        <v>7391</v>
      </c>
    </row>
    <row r="1791" spans="1:7" x14ac:dyDescent="0.3">
      <c r="A1791" s="1">
        <v>44263</v>
      </c>
      <c r="B1791" t="s">
        <v>19</v>
      </c>
      <c r="C1791" t="str">
        <f>VLOOKUP(B1791,[1]Store_Code!$A$2:$B$10,2,FALSE)</f>
        <v>St Andrews</v>
      </c>
      <c r="D1791">
        <f t="shared" si="27"/>
        <v>19</v>
      </c>
      <c r="E1791" t="s">
        <v>10</v>
      </c>
      <c r="F1791" t="s">
        <v>11</v>
      </c>
      <c r="G1791">
        <v>17271</v>
      </c>
    </row>
    <row r="1792" spans="1:7" x14ac:dyDescent="0.3">
      <c r="A1792" s="1">
        <v>44263</v>
      </c>
      <c r="B1792" t="s">
        <v>19</v>
      </c>
      <c r="C1792" t="str">
        <f>VLOOKUP(B1792,[1]Store_Code!$A$2:$B$10,2,FALSE)</f>
        <v>St Andrews</v>
      </c>
      <c r="D1792">
        <f t="shared" si="27"/>
        <v>10</v>
      </c>
      <c r="E1792" t="s">
        <v>13</v>
      </c>
      <c r="F1792" t="s">
        <v>11</v>
      </c>
      <c r="G1792">
        <v>6107</v>
      </c>
    </row>
    <row r="1793" spans="1:7" x14ac:dyDescent="0.3">
      <c r="A1793" s="1">
        <v>44263</v>
      </c>
      <c r="B1793" t="s">
        <v>23</v>
      </c>
      <c r="C1793" t="str">
        <f>VLOOKUP(B1793,[1]Store_Code!$A$2:$B$10,2,FALSE)</f>
        <v>Dundee</v>
      </c>
      <c r="D1793">
        <f t="shared" si="27"/>
        <v>23</v>
      </c>
      <c r="E1793" t="s">
        <v>8</v>
      </c>
      <c r="F1793" t="s">
        <v>9</v>
      </c>
      <c r="G1793">
        <v>13576</v>
      </c>
    </row>
    <row r="1794" spans="1:7" x14ac:dyDescent="0.3">
      <c r="A1794" s="1">
        <v>44263</v>
      </c>
      <c r="B1794" t="s">
        <v>23</v>
      </c>
      <c r="C1794" t="str">
        <f>VLOOKUP(B1794,[1]Store_Code!$A$2:$B$10,2,FALSE)</f>
        <v>Dundee</v>
      </c>
      <c r="D1794">
        <f t="shared" ref="D1794:D1857" si="28">INDEX($I$4:$K$12,MATCH(C1794,$H$4:$H$12,0),MATCH(E1794,I$3:K$3,0))</f>
        <v>30</v>
      </c>
      <c r="E1794" t="s">
        <v>10</v>
      </c>
      <c r="F1794" t="s">
        <v>11</v>
      </c>
      <c r="G1794">
        <v>33044</v>
      </c>
    </row>
    <row r="1795" spans="1:7" x14ac:dyDescent="0.3">
      <c r="A1795" s="1">
        <v>44263</v>
      </c>
      <c r="B1795" t="s">
        <v>23</v>
      </c>
      <c r="C1795" t="str">
        <f>VLOOKUP(B1795,[1]Store_Code!$A$2:$B$10,2,FALSE)</f>
        <v>Dundee</v>
      </c>
      <c r="D1795">
        <f t="shared" si="28"/>
        <v>22</v>
      </c>
      <c r="E1795" t="s">
        <v>13</v>
      </c>
      <c r="F1795" t="s">
        <v>11</v>
      </c>
      <c r="G1795">
        <v>8780</v>
      </c>
    </row>
    <row r="1796" spans="1:7" x14ac:dyDescent="0.3">
      <c r="A1796" s="1">
        <v>44263</v>
      </c>
      <c r="B1796" t="s">
        <v>26</v>
      </c>
      <c r="C1796" t="str">
        <f>VLOOKUP(B1796,[1]Store_Code!$A$2:$B$10,2,FALSE)</f>
        <v>Glasgow</v>
      </c>
      <c r="D1796">
        <f t="shared" si="28"/>
        <v>31</v>
      </c>
      <c r="E1796" t="s">
        <v>8</v>
      </c>
      <c r="F1796" t="s">
        <v>9</v>
      </c>
      <c r="G1796">
        <v>30159</v>
      </c>
    </row>
    <row r="1797" spans="1:7" x14ac:dyDescent="0.3">
      <c r="A1797" s="1">
        <v>44263</v>
      </c>
      <c r="B1797" t="s">
        <v>26</v>
      </c>
      <c r="C1797" t="str">
        <f>VLOOKUP(B1797,[1]Store_Code!$A$2:$B$10,2,FALSE)</f>
        <v>Glasgow</v>
      </c>
      <c r="D1797">
        <f t="shared" si="28"/>
        <v>44</v>
      </c>
      <c r="E1797" t="s">
        <v>10</v>
      </c>
      <c r="F1797" t="s">
        <v>11</v>
      </c>
      <c r="G1797">
        <v>77720</v>
      </c>
    </row>
    <row r="1798" spans="1:7" x14ac:dyDescent="0.3">
      <c r="A1798" s="1">
        <v>44263</v>
      </c>
      <c r="B1798" t="s">
        <v>26</v>
      </c>
      <c r="C1798" t="str">
        <f>VLOOKUP(B1798,[1]Store_Code!$A$2:$B$10,2,FALSE)</f>
        <v>Glasgow</v>
      </c>
      <c r="D1798">
        <f t="shared" si="28"/>
        <v>26</v>
      </c>
      <c r="E1798" t="s">
        <v>13</v>
      </c>
      <c r="F1798" t="s">
        <v>11</v>
      </c>
      <c r="G1798">
        <v>12991</v>
      </c>
    </row>
    <row r="1799" spans="1:7" x14ac:dyDescent="0.3">
      <c r="A1799" s="1">
        <v>44263</v>
      </c>
      <c r="B1799" t="s">
        <v>27</v>
      </c>
      <c r="C1799" t="str">
        <f>VLOOKUP(B1799,[1]Store_Code!$A$2:$B$10,2,FALSE)</f>
        <v>Dumfries</v>
      </c>
      <c r="D1799">
        <f t="shared" si="28"/>
        <v>13</v>
      </c>
      <c r="E1799" t="s">
        <v>8</v>
      </c>
      <c r="F1799" t="s">
        <v>9</v>
      </c>
      <c r="G1799">
        <v>8850</v>
      </c>
    </row>
    <row r="1800" spans="1:7" x14ac:dyDescent="0.3">
      <c r="A1800" s="1">
        <v>44263</v>
      </c>
      <c r="B1800" t="s">
        <v>27</v>
      </c>
      <c r="C1800" t="str">
        <f>VLOOKUP(B1800,[1]Store_Code!$A$2:$B$10,2,FALSE)</f>
        <v>Dumfries</v>
      </c>
      <c r="D1800">
        <f t="shared" si="28"/>
        <v>18</v>
      </c>
      <c r="E1800" t="s">
        <v>10</v>
      </c>
      <c r="F1800" t="s">
        <v>11</v>
      </c>
      <c r="G1800">
        <v>17623</v>
      </c>
    </row>
    <row r="1801" spans="1:7" x14ac:dyDescent="0.3">
      <c r="A1801" s="1">
        <v>44263</v>
      </c>
      <c r="B1801" t="s">
        <v>27</v>
      </c>
      <c r="C1801" t="str">
        <f>VLOOKUP(B1801,[1]Store_Code!$A$2:$B$10,2,FALSE)</f>
        <v>Dumfries</v>
      </c>
      <c r="D1801">
        <f t="shared" si="28"/>
        <v>9</v>
      </c>
      <c r="E1801" t="s">
        <v>13</v>
      </c>
      <c r="F1801" t="s">
        <v>11</v>
      </c>
      <c r="G1801">
        <v>3852</v>
      </c>
    </row>
    <row r="1802" spans="1:7" x14ac:dyDescent="0.3">
      <c r="A1802" s="1">
        <v>44263</v>
      </c>
      <c r="B1802" t="s">
        <v>28</v>
      </c>
      <c r="C1802" t="str">
        <f>VLOOKUP(B1802,[1]Store_Code!$A$2:$B$10,2,FALSE)</f>
        <v>Inverness</v>
      </c>
      <c r="D1802">
        <f t="shared" si="28"/>
        <v>22</v>
      </c>
      <c r="E1802" t="s">
        <v>8</v>
      </c>
      <c r="F1802" t="s">
        <v>11</v>
      </c>
      <c r="G1802">
        <v>11616</v>
      </c>
    </row>
    <row r="1803" spans="1:7" x14ac:dyDescent="0.3">
      <c r="A1803" s="1">
        <v>44263</v>
      </c>
      <c r="B1803" t="s">
        <v>28</v>
      </c>
      <c r="C1803" t="str">
        <f>VLOOKUP(B1803,[1]Store_Code!$A$2:$B$10,2,FALSE)</f>
        <v>Inverness</v>
      </c>
      <c r="D1803">
        <f t="shared" si="28"/>
        <v>20</v>
      </c>
      <c r="E1803" t="s">
        <v>10</v>
      </c>
      <c r="F1803" t="s">
        <v>11</v>
      </c>
      <c r="G1803">
        <v>28715</v>
      </c>
    </row>
    <row r="1804" spans="1:7" x14ac:dyDescent="0.3">
      <c r="A1804" s="1">
        <v>44263</v>
      </c>
      <c r="B1804" t="s">
        <v>28</v>
      </c>
      <c r="C1804" t="str">
        <f>VLOOKUP(B1804,[1]Store_Code!$A$2:$B$10,2,FALSE)</f>
        <v>Inverness</v>
      </c>
      <c r="D1804">
        <f t="shared" si="28"/>
        <v>20</v>
      </c>
      <c r="E1804" t="s">
        <v>13</v>
      </c>
      <c r="F1804" t="s">
        <v>11</v>
      </c>
      <c r="G1804">
        <v>6358</v>
      </c>
    </row>
    <row r="1805" spans="1:7" x14ac:dyDescent="0.3">
      <c r="A1805" s="1">
        <v>44263</v>
      </c>
      <c r="B1805" t="s">
        <v>29</v>
      </c>
      <c r="C1805" t="str">
        <f>VLOOKUP(B1805,[1]Store_Code!$A$2:$B$10,2,FALSE)</f>
        <v>Stirling</v>
      </c>
      <c r="D1805">
        <f t="shared" si="28"/>
        <v>22</v>
      </c>
      <c r="E1805" t="s">
        <v>8</v>
      </c>
      <c r="F1805" t="s">
        <v>9</v>
      </c>
      <c r="G1805">
        <v>10183</v>
      </c>
    </row>
    <row r="1806" spans="1:7" x14ac:dyDescent="0.3">
      <c r="A1806" s="1">
        <v>44263</v>
      </c>
      <c r="B1806" t="s">
        <v>29</v>
      </c>
      <c r="C1806" t="str">
        <f>VLOOKUP(B1806,[1]Store_Code!$A$2:$B$10,2,FALSE)</f>
        <v>Stirling</v>
      </c>
      <c r="D1806">
        <f t="shared" si="28"/>
        <v>21</v>
      </c>
      <c r="E1806" t="s">
        <v>10</v>
      </c>
      <c r="F1806" t="s">
        <v>11</v>
      </c>
      <c r="G1806">
        <v>23131</v>
      </c>
    </row>
    <row r="1807" spans="1:7" x14ac:dyDescent="0.3">
      <c r="A1807" s="1">
        <v>44263</v>
      </c>
      <c r="B1807" t="s">
        <v>29</v>
      </c>
      <c r="C1807" t="str">
        <f>VLOOKUP(B1807,[1]Store_Code!$A$2:$B$10,2,FALSE)</f>
        <v>Stirling</v>
      </c>
      <c r="D1807">
        <f t="shared" si="28"/>
        <v>15.7</v>
      </c>
      <c r="E1807" t="s">
        <v>13</v>
      </c>
      <c r="F1807" t="s">
        <v>11</v>
      </c>
      <c r="G1807">
        <v>6373</v>
      </c>
    </row>
    <row r="1808" spans="1:7" x14ac:dyDescent="0.3">
      <c r="A1808" s="1">
        <v>44263</v>
      </c>
      <c r="B1808" t="s">
        <v>30</v>
      </c>
      <c r="C1808" t="str">
        <f>VLOOKUP(B1808,[1]Store_Code!$A$2:$B$10,2,FALSE)</f>
        <v>Edinburgh</v>
      </c>
      <c r="D1808">
        <f t="shared" si="28"/>
        <v>29</v>
      </c>
      <c r="E1808" t="s">
        <v>8</v>
      </c>
      <c r="F1808" t="s">
        <v>9</v>
      </c>
      <c r="G1808">
        <v>16971</v>
      </c>
    </row>
    <row r="1809" spans="1:7" x14ac:dyDescent="0.3">
      <c r="A1809" s="1">
        <v>44263</v>
      </c>
      <c r="B1809" t="s">
        <v>30</v>
      </c>
      <c r="C1809" t="str">
        <f>VLOOKUP(B1809,[1]Store_Code!$A$2:$B$10,2,FALSE)</f>
        <v>Edinburgh</v>
      </c>
      <c r="D1809">
        <f t="shared" si="28"/>
        <v>39</v>
      </c>
      <c r="E1809" t="s">
        <v>10</v>
      </c>
      <c r="F1809" t="s">
        <v>11</v>
      </c>
      <c r="G1809">
        <v>59775</v>
      </c>
    </row>
    <row r="1810" spans="1:7" x14ac:dyDescent="0.3">
      <c r="A1810" s="1">
        <v>44263</v>
      </c>
      <c r="B1810" t="s">
        <v>30</v>
      </c>
      <c r="C1810" t="str">
        <f>VLOOKUP(B1810,[1]Store_Code!$A$2:$B$10,2,FALSE)</f>
        <v>Edinburgh</v>
      </c>
      <c r="D1810">
        <f t="shared" si="28"/>
        <v>24</v>
      </c>
      <c r="E1810" t="s">
        <v>13</v>
      </c>
      <c r="F1810" t="s">
        <v>9</v>
      </c>
      <c r="G1810">
        <v>10572</v>
      </c>
    </row>
    <row r="1811" spans="1:7" x14ac:dyDescent="0.3">
      <c r="A1811" s="1">
        <v>44264</v>
      </c>
      <c r="B1811" t="s">
        <v>7</v>
      </c>
      <c r="C1811" t="str">
        <f>VLOOKUP(B1811,[1]Store_Code!$A$2:$B$10,2,FALSE)</f>
        <v>Perth</v>
      </c>
      <c r="D1811">
        <f t="shared" si="28"/>
        <v>18</v>
      </c>
      <c r="E1811" t="s">
        <v>8</v>
      </c>
      <c r="F1811" t="s">
        <v>11</v>
      </c>
      <c r="G1811">
        <v>3516</v>
      </c>
    </row>
    <row r="1812" spans="1:7" x14ac:dyDescent="0.3">
      <c r="A1812" s="1">
        <v>44264</v>
      </c>
      <c r="B1812" t="s">
        <v>7</v>
      </c>
      <c r="C1812" t="str">
        <f>VLOOKUP(B1812,[1]Store_Code!$A$2:$B$10,2,FALSE)</f>
        <v>Perth</v>
      </c>
      <c r="D1812">
        <f t="shared" si="28"/>
        <v>19</v>
      </c>
      <c r="E1812" t="s">
        <v>10</v>
      </c>
      <c r="F1812" t="s">
        <v>9</v>
      </c>
      <c r="G1812">
        <v>27488</v>
      </c>
    </row>
    <row r="1813" spans="1:7" x14ac:dyDescent="0.3">
      <c r="A1813" s="1">
        <v>44264</v>
      </c>
      <c r="B1813" t="s">
        <v>7</v>
      </c>
      <c r="C1813" t="str">
        <f>VLOOKUP(B1813,[1]Store_Code!$A$2:$B$10,2,FALSE)</f>
        <v>Perth</v>
      </c>
      <c r="D1813">
        <f t="shared" si="28"/>
        <v>13</v>
      </c>
      <c r="E1813" t="s">
        <v>13</v>
      </c>
      <c r="F1813" t="s">
        <v>11</v>
      </c>
      <c r="G1813">
        <v>5780</v>
      </c>
    </row>
    <row r="1814" spans="1:7" x14ac:dyDescent="0.3">
      <c r="A1814" s="1">
        <v>44264</v>
      </c>
      <c r="B1814" t="s">
        <v>15</v>
      </c>
      <c r="C1814" t="str">
        <f>VLOOKUP(B1814,[1]Store_Code!$A$2:$B$10,2,FALSE)</f>
        <v>Aberdeen</v>
      </c>
      <c r="D1814">
        <f t="shared" si="28"/>
        <v>24</v>
      </c>
      <c r="E1814" t="s">
        <v>8</v>
      </c>
      <c r="F1814" t="s">
        <v>11</v>
      </c>
      <c r="G1814">
        <v>13465</v>
      </c>
    </row>
    <row r="1815" spans="1:7" x14ac:dyDescent="0.3">
      <c r="A1815" s="1">
        <v>44264</v>
      </c>
      <c r="B1815" t="s">
        <v>15</v>
      </c>
      <c r="C1815" t="str">
        <f>VLOOKUP(B1815,[1]Store_Code!$A$2:$B$10,2,FALSE)</f>
        <v>Aberdeen</v>
      </c>
      <c r="D1815">
        <f t="shared" si="28"/>
        <v>28</v>
      </c>
      <c r="E1815" t="s">
        <v>10</v>
      </c>
      <c r="F1815" t="s">
        <v>9</v>
      </c>
      <c r="G1815">
        <v>41002</v>
      </c>
    </row>
    <row r="1816" spans="1:7" x14ac:dyDescent="0.3">
      <c r="A1816" s="1">
        <v>44264</v>
      </c>
      <c r="B1816" t="s">
        <v>15</v>
      </c>
      <c r="C1816" t="str">
        <f>VLOOKUP(B1816,[1]Store_Code!$A$2:$B$10,2,FALSE)</f>
        <v>Aberdeen</v>
      </c>
      <c r="D1816">
        <f t="shared" si="28"/>
        <v>16</v>
      </c>
      <c r="E1816" t="s">
        <v>13</v>
      </c>
      <c r="F1816" t="s">
        <v>9</v>
      </c>
      <c r="G1816">
        <v>7353</v>
      </c>
    </row>
    <row r="1817" spans="1:7" x14ac:dyDescent="0.3">
      <c r="A1817" s="1">
        <v>44264</v>
      </c>
      <c r="B1817" t="s">
        <v>19</v>
      </c>
      <c r="C1817" t="str">
        <f>VLOOKUP(B1817,[1]Store_Code!$A$2:$B$10,2,FALSE)</f>
        <v>St Andrews</v>
      </c>
      <c r="D1817">
        <f t="shared" si="28"/>
        <v>15</v>
      </c>
      <c r="E1817" t="s">
        <v>8</v>
      </c>
      <c r="F1817" t="s">
        <v>9</v>
      </c>
      <c r="G1817">
        <v>7271</v>
      </c>
    </row>
    <row r="1818" spans="1:7" x14ac:dyDescent="0.3">
      <c r="A1818" s="1">
        <v>44264</v>
      </c>
      <c r="B1818" t="s">
        <v>19</v>
      </c>
      <c r="C1818" t="str">
        <f>VLOOKUP(B1818,[1]Store_Code!$A$2:$B$10,2,FALSE)</f>
        <v>St Andrews</v>
      </c>
      <c r="D1818">
        <f t="shared" si="28"/>
        <v>19</v>
      </c>
      <c r="E1818" t="s">
        <v>10</v>
      </c>
      <c r="F1818" t="s">
        <v>9</v>
      </c>
      <c r="G1818">
        <v>20665</v>
      </c>
    </row>
    <row r="1819" spans="1:7" x14ac:dyDescent="0.3">
      <c r="A1819" s="1">
        <v>44264</v>
      </c>
      <c r="B1819" t="s">
        <v>19</v>
      </c>
      <c r="C1819" t="str">
        <f>VLOOKUP(B1819,[1]Store_Code!$A$2:$B$10,2,FALSE)</f>
        <v>St Andrews</v>
      </c>
      <c r="D1819">
        <f t="shared" si="28"/>
        <v>10</v>
      </c>
      <c r="E1819" t="s">
        <v>13</v>
      </c>
      <c r="F1819" t="s">
        <v>11</v>
      </c>
      <c r="G1819">
        <v>4747</v>
      </c>
    </row>
    <row r="1820" spans="1:7" x14ac:dyDescent="0.3">
      <c r="A1820" s="1">
        <v>44264</v>
      </c>
      <c r="B1820" t="s">
        <v>23</v>
      </c>
      <c r="C1820" t="str">
        <f>VLOOKUP(B1820,[1]Store_Code!$A$2:$B$10,2,FALSE)</f>
        <v>Dundee</v>
      </c>
      <c r="D1820">
        <f t="shared" si="28"/>
        <v>23</v>
      </c>
      <c r="E1820" t="s">
        <v>8</v>
      </c>
      <c r="F1820" t="s">
        <v>9</v>
      </c>
      <c r="G1820">
        <v>13354</v>
      </c>
    </row>
    <row r="1821" spans="1:7" x14ac:dyDescent="0.3">
      <c r="A1821" s="1">
        <v>44264</v>
      </c>
      <c r="B1821" t="s">
        <v>23</v>
      </c>
      <c r="C1821" t="str">
        <f>VLOOKUP(B1821,[1]Store_Code!$A$2:$B$10,2,FALSE)</f>
        <v>Dundee</v>
      </c>
      <c r="D1821">
        <f t="shared" si="28"/>
        <v>30</v>
      </c>
      <c r="E1821" t="s">
        <v>10</v>
      </c>
      <c r="F1821" t="s">
        <v>11</v>
      </c>
      <c r="G1821">
        <v>39537</v>
      </c>
    </row>
    <row r="1822" spans="1:7" x14ac:dyDescent="0.3">
      <c r="A1822" s="1">
        <v>44264</v>
      </c>
      <c r="B1822" t="s">
        <v>23</v>
      </c>
      <c r="C1822" t="str">
        <f>VLOOKUP(B1822,[1]Store_Code!$A$2:$B$10,2,FALSE)</f>
        <v>Dundee</v>
      </c>
      <c r="D1822">
        <f t="shared" si="28"/>
        <v>22</v>
      </c>
      <c r="E1822" t="s">
        <v>13</v>
      </c>
      <c r="F1822" t="s">
        <v>11</v>
      </c>
      <c r="G1822">
        <v>6826</v>
      </c>
    </row>
    <row r="1823" spans="1:7" x14ac:dyDescent="0.3">
      <c r="A1823" s="1">
        <v>44264</v>
      </c>
      <c r="B1823" t="s">
        <v>26</v>
      </c>
      <c r="C1823" t="str">
        <f>VLOOKUP(B1823,[1]Store_Code!$A$2:$B$10,2,FALSE)</f>
        <v>Glasgow</v>
      </c>
      <c r="D1823">
        <f t="shared" si="28"/>
        <v>31</v>
      </c>
      <c r="E1823" t="s">
        <v>8</v>
      </c>
      <c r="F1823" t="s">
        <v>9</v>
      </c>
      <c r="G1823">
        <v>29665</v>
      </c>
    </row>
    <row r="1824" spans="1:7" x14ac:dyDescent="0.3">
      <c r="A1824" s="1">
        <v>44264</v>
      </c>
      <c r="B1824" t="s">
        <v>26</v>
      </c>
      <c r="C1824" t="str">
        <f>VLOOKUP(B1824,[1]Store_Code!$A$2:$B$10,2,FALSE)</f>
        <v>Glasgow</v>
      </c>
      <c r="D1824">
        <f t="shared" si="28"/>
        <v>44</v>
      </c>
      <c r="E1824" t="s">
        <v>10</v>
      </c>
      <c r="F1824" t="s">
        <v>9</v>
      </c>
      <c r="G1824">
        <v>92993</v>
      </c>
    </row>
    <row r="1825" spans="1:7" x14ac:dyDescent="0.3">
      <c r="A1825" s="1">
        <v>44264</v>
      </c>
      <c r="B1825" t="s">
        <v>26</v>
      </c>
      <c r="C1825" t="str">
        <f>VLOOKUP(B1825,[1]Store_Code!$A$2:$B$10,2,FALSE)</f>
        <v>Glasgow</v>
      </c>
      <c r="D1825">
        <f t="shared" si="28"/>
        <v>26</v>
      </c>
      <c r="E1825" t="s">
        <v>13</v>
      </c>
      <c r="F1825" t="s">
        <v>11</v>
      </c>
      <c r="G1825">
        <v>10099</v>
      </c>
    </row>
    <row r="1826" spans="1:7" x14ac:dyDescent="0.3">
      <c r="A1826" s="1">
        <v>44264</v>
      </c>
      <c r="B1826" t="s">
        <v>27</v>
      </c>
      <c r="C1826" t="str">
        <f>VLOOKUP(B1826,[1]Store_Code!$A$2:$B$10,2,FALSE)</f>
        <v>Dumfries</v>
      </c>
      <c r="D1826">
        <f t="shared" si="28"/>
        <v>13</v>
      </c>
      <c r="E1826" t="s">
        <v>8</v>
      </c>
      <c r="F1826" t="s">
        <v>9</v>
      </c>
      <c r="G1826">
        <v>8706</v>
      </c>
    </row>
    <row r="1827" spans="1:7" x14ac:dyDescent="0.3">
      <c r="A1827" s="1">
        <v>44264</v>
      </c>
      <c r="B1827" t="s">
        <v>27</v>
      </c>
      <c r="C1827" t="str">
        <f>VLOOKUP(B1827,[1]Store_Code!$A$2:$B$10,2,FALSE)</f>
        <v>Dumfries</v>
      </c>
      <c r="D1827">
        <f t="shared" si="28"/>
        <v>18</v>
      </c>
      <c r="E1827" t="s">
        <v>10</v>
      </c>
      <c r="F1827" t="s">
        <v>9</v>
      </c>
      <c r="G1827">
        <v>21087</v>
      </c>
    </row>
    <row r="1828" spans="1:7" x14ac:dyDescent="0.3">
      <c r="A1828" s="1">
        <v>44264</v>
      </c>
      <c r="B1828" t="s">
        <v>27</v>
      </c>
      <c r="C1828" t="str">
        <f>VLOOKUP(B1828,[1]Store_Code!$A$2:$B$10,2,FALSE)</f>
        <v>Dumfries</v>
      </c>
      <c r="D1828">
        <f t="shared" si="28"/>
        <v>9</v>
      </c>
      <c r="E1828" t="s">
        <v>13</v>
      </c>
      <c r="F1828" t="s">
        <v>11</v>
      </c>
      <c r="G1828">
        <v>2995</v>
      </c>
    </row>
    <row r="1829" spans="1:7" x14ac:dyDescent="0.3">
      <c r="A1829" s="1">
        <v>44264</v>
      </c>
      <c r="B1829" t="s">
        <v>28</v>
      </c>
      <c r="C1829" t="str">
        <f>VLOOKUP(B1829,[1]Store_Code!$A$2:$B$10,2,FALSE)</f>
        <v>Inverness</v>
      </c>
      <c r="D1829">
        <f t="shared" si="28"/>
        <v>22</v>
      </c>
      <c r="E1829" t="s">
        <v>8</v>
      </c>
      <c r="F1829" t="s">
        <v>11</v>
      </c>
      <c r="G1829">
        <v>11412</v>
      </c>
    </row>
    <row r="1830" spans="1:7" x14ac:dyDescent="0.3">
      <c r="A1830" s="1">
        <v>44264</v>
      </c>
      <c r="B1830" t="s">
        <v>28</v>
      </c>
      <c r="C1830" t="str">
        <f>VLOOKUP(B1830,[1]Store_Code!$A$2:$B$10,2,FALSE)</f>
        <v>Inverness</v>
      </c>
      <c r="D1830">
        <f t="shared" si="28"/>
        <v>20</v>
      </c>
      <c r="E1830" t="s">
        <v>10</v>
      </c>
      <c r="F1830" t="s">
        <v>9</v>
      </c>
      <c r="G1830">
        <v>34357</v>
      </c>
    </row>
    <row r="1831" spans="1:7" x14ac:dyDescent="0.3">
      <c r="A1831" s="1">
        <v>44264</v>
      </c>
      <c r="B1831" t="s">
        <v>28</v>
      </c>
      <c r="C1831" t="str">
        <f>VLOOKUP(B1831,[1]Store_Code!$A$2:$B$10,2,FALSE)</f>
        <v>Inverness</v>
      </c>
      <c r="D1831">
        <f t="shared" si="28"/>
        <v>20</v>
      </c>
      <c r="E1831" t="s">
        <v>13</v>
      </c>
      <c r="F1831" t="s">
        <v>11</v>
      </c>
      <c r="G1831">
        <v>4942</v>
      </c>
    </row>
    <row r="1832" spans="1:7" x14ac:dyDescent="0.3">
      <c r="A1832" s="1">
        <v>44264</v>
      </c>
      <c r="B1832" t="s">
        <v>29</v>
      </c>
      <c r="C1832" t="str">
        <f>VLOOKUP(B1832,[1]Store_Code!$A$2:$B$10,2,FALSE)</f>
        <v>Stirling</v>
      </c>
      <c r="D1832">
        <f t="shared" si="28"/>
        <v>22</v>
      </c>
      <c r="E1832" t="s">
        <v>8</v>
      </c>
      <c r="F1832" t="s">
        <v>9</v>
      </c>
      <c r="G1832">
        <v>10016</v>
      </c>
    </row>
    <row r="1833" spans="1:7" x14ac:dyDescent="0.3">
      <c r="A1833" s="1">
        <v>44264</v>
      </c>
      <c r="B1833" t="s">
        <v>29</v>
      </c>
      <c r="C1833" t="str">
        <f>VLOOKUP(B1833,[1]Store_Code!$A$2:$B$10,2,FALSE)</f>
        <v>Stirling</v>
      </c>
      <c r="D1833">
        <f t="shared" si="28"/>
        <v>21</v>
      </c>
      <c r="E1833" t="s">
        <v>10</v>
      </c>
      <c r="F1833" t="s">
        <v>9</v>
      </c>
      <c r="G1833">
        <v>27677</v>
      </c>
    </row>
    <row r="1834" spans="1:7" x14ac:dyDescent="0.3">
      <c r="A1834" s="1">
        <v>44264</v>
      </c>
      <c r="B1834" t="s">
        <v>29</v>
      </c>
      <c r="C1834" t="str">
        <f>VLOOKUP(B1834,[1]Store_Code!$A$2:$B$10,2,FALSE)</f>
        <v>Stirling</v>
      </c>
      <c r="D1834">
        <f t="shared" si="28"/>
        <v>15.7</v>
      </c>
      <c r="E1834" t="s">
        <v>13</v>
      </c>
      <c r="F1834" t="s">
        <v>11</v>
      </c>
      <c r="G1834">
        <v>4955</v>
      </c>
    </row>
    <row r="1835" spans="1:7" x14ac:dyDescent="0.3">
      <c r="A1835" s="1">
        <v>44264</v>
      </c>
      <c r="B1835" t="s">
        <v>30</v>
      </c>
      <c r="C1835" t="str">
        <f>VLOOKUP(B1835,[1]Store_Code!$A$2:$B$10,2,FALSE)</f>
        <v>Edinburgh</v>
      </c>
      <c r="D1835">
        <f t="shared" si="28"/>
        <v>29</v>
      </c>
      <c r="E1835" t="s">
        <v>8</v>
      </c>
      <c r="F1835" t="s">
        <v>9</v>
      </c>
      <c r="G1835">
        <v>16693</v>
      </c>
    </row>
    <row r="1836" spans="1:7" x14ac:dyDescent="0.3">
      <c r="A1836" s="1">
        <v>44264</v>
      </c>
      <c r="B1836" t="s">
        <v>30</v>
      </c>
      <c r="C1836" t="str">
        <f>VLOOKUP(B1836,[1]Store_Code!$A$2:$B$10,2,FALSE)</f>
        <v>Edinburgh</v>
      </c>
      <c r="D1836">
        <f t="shared" si="28"/>
        <v>39</v>
      </c>
      <c r="E1836" t="s">
        <v>10</v>
      </c>
      <c r="F1836" t="s">
        <v>11</v>
      </c>
      <c r="G1836">
        <v>59306</v>
      </c>
    </row>
    <row r="1837" spans="1:7" x14ac:dyDescent="0.3">
      <c r="A1837" s="1">
        <v>44264</v>
      </c>
      <c r="B1837" t="s">
        <v>30</v>
      </c>
      <c r="C1837" t="str">
        <f>VLOOKUP(B1837,[1]Store_Code!$A$2:$B$10,2,FALSE)</f>
        <v>Edinburgh</v>
      </c>
      <c r="D1837">
        <f t="shared" si="28"/>
        <v>24</v>
      </c>
      <c r="E1837" t="s">
        <v>13</v>
      </c>
      <c r="F1837" t="s">
        <v>9</v>
      </c>
      <c r="G1837">
        <v>8444</v>
      </c>
    </row>
    <row r="1838" spans="1:7" x14ac:dyDescent="0.3">
      <c r="A1838" s="1">
        <v>44265</v>
      </c>
      <c r="B1838" t="s">
        <v>7</v>
      </c>
      <c r="C1838" t="str">
        <f>VLOOKUP(B1838,[1]Store_Code!$A$2:$B$10,2,FALSE)</f>
        <v>Perth</v>
      </c>
      <c r="D1838">
        <f t="shared" si="28"/>
        <v>18</v>
      </c>
      <c r="E1838" t="s">
        <v>8</v>
      </c>
      <c r="F1838" t="s">
        <v>11</v>
      </c>
      <c r="G1838">
        <v>4980</v>
      </c>
    </row>
    <row r="1839" spans="1:7" x14ac:dyDescent="0.3">
      <c r="A1839" s="1">
        <v>44265</v>
      </c>
      <c r="B1839" t="s">
        <v>7</v>
      </c>
      <c r="C1839" t="str">
        <f>VLOOKUP(B1839,[1]Store_Code!$A$2:$B$10,2,FALSE)</f>
        <v>Perth</v>
      </c>
      <c r="D1839">
        <f t="shared" si="28"/>
        <v>19</v>
      </c>
      <c r="E1839" t="s">
        <v>10</v>
      </c>
      <c r="F1839" t="s">
        <v>9</v>
      </c>
      <c r="G1839">
        <v>28826</v>
      </c>
    </row>
    <row r="1840" spans="1:7" x14ac:dyDescent="0.3">
      <c r="A1840" s="1">
        <v>44265</v>
      </c>
      <c r="B1840" t="s">
        <v>7</v>
      </c>
      <c r="C1840" t="str">
        <f>VLOOKUP(B1840,[1]Store_Code!$A$2:$B$10,2,FALSE)</f>
        <v>Perth</v>
      </c>
      <c r="D1840">
        <f t="shared" si="28"/>
        <v>13</v>
      </c>
      <c r="E1840" t="s">
        <v>13</v>
      </c>
      <c r="F1840" t="s">
        <v>11</v>
      </c>
      <c r="G1840">
        <v>6156</v>
      </c>
    </row>
    <row r="1841" spans="1:7" x14ac:dyDescent="0.3">
      <c r="A1841" s="1">
        <v>44265</v>
      </c>
      <c r="B1841" t="s">
        <v>15</v>
      </c>
      <c r="C1841" t="str">
        <f>VLOOKUP(B1841,[1]Store_Code!$A$2:$B$10,2,FALSE)</f>
        <v>Aberdeen</v>
      </c>
      <c r="D1841">
        <f t="shared" si="28"/>
        <v>24</v>
      </c>
      <c r="E1841" t="s">
        <v>8</v>
      </c>
      <c r="F1841" t="s">
        <v>11</v>
      </c>
      <c r="G1841">
        <v>13591</v>
      </c>
    </row>
    <row r="1842" spans="1:7" x14ac:dyDescent="0.3">
      <c r="A1842" s="1">
        <v>44265</v>
      </c>
      <c r="B1842" t="s">
        <v>15</v>
      </c>
      <c r="C1842" t="str">
        <f>VLOOKUP(B1842,[1]Store_Code!$A$2:$B$10,2,FALSE)</f>
        <v>Aberdeen</v>
      </c>
      <c r="D1842">
        <f t="shared" si="28"/>
        <v>28</v>
      </c>
      <c r="E1842" t="s">
        <v>10</v>
      </c>
      <c r="F1842" t="s">
        <v>9</v>
      </c>
      <c r="G1842">
        <v>43108</v>
      </c>
    </row>
    <row r="1843" spans="1:7" x14ac:dyDescent="0.3">
      <c r="A1843" s="1">
        <v>44265</v>
      </c>
      <c r="B1843" t="s">
        <v>15</v>
      </c>
      <c r="C1843" t="str">
        <f>VLOOKUP(B1843,[1]Store_Code!$A$2:$B$10,2,FALSE)</f>
        <v>Aberdeen</v>
      </c>
      <c r="D1843">
        <f t="shared" si="28"/>
        <v>16</v>
      </c>
      <c r="E1843" t="s">
        <v>13</v>
      </c>
      <c r="F1843" t="s">
        <v>9</v>
      </c>
      <c r="G1843">
        <v>7731</v>
      </c>
    </row>
    <row r="1844" spans="1:7" x14ac:dyDescent="0.3">
      <c r="A1844" s="1">
        <v>44265</v>
      </c>
      <c r="B1844" t="s">
        <v>19</v>
      </c>
      <c r="C1844" t="str">
        <f>VLOOKUP(B1844,[1]Store_Code!$A$2:$B$10,2,FALSE)</f>
        <v>St Andrews</v>
      </c>
      <c r="D1844">
        <f t="shared" si="28"/>
        <v>15</v>
      </c>
      <c r="E1844" t="s">
        <v>8</v>
      </c>
      <c r="F1844" t="s">
        <v>9</v>
      </c>
      <c r="G1844">
        <v>7338</v>
      </c>
    </row>
    <row r="1845" spans="1:7" x14ac:dyDescent="0.3">
      <c r="A1845" s="1">
        <v>44265</v>
      </c>
      <c r="B1845" t="s">
        <v>19</v>
      </c>
      <c r="C1845" t="str">
        <f>VLOOKUP(B1845,[1]Store_Code!$A$2:$B$10,2,FALSE)</f>
        <v>St Andrews</v>
      </c>
      <c r="D1845">
        <f t="shared" si="28"/>
        <v>19</v>
      </c>
      <c r="E1845" t="s">
        <v>10</v>
      </c>
      <c r="F1845" t="s">
        <v>9</v>
      </c>
      <c r="G1845">
        <v>21726</v>
      </c>
    </row>
    <row r="1846" spans="1:7" x14ac:dyDescent="0.3">
      <c r="A1846" s="1">
        <v>44265</v>
      </c>
      <c r="B1846" t="s">
        <v>19</v>
      </c>
      <c r="C1846" t="str">
        <f>VLOOKUP(B1846,[1]Store_Code!$A$2:$B$10,2,FALSE)</f>
        <v>St Andrews</v>
      </c>
      <c r="D1846">
        <f t="shared" si="28"/>
        <v>10</v>
      </c>
      <c r="E1846" t="s">
        <v>13</v>
      </c>
      <c r="F1846" t="s">
        <v>11</v>
      </c>
      <c r="G1846">
        <v>5056</v>
      </c>
    </row>
    <row r="1847" spans="1:7" x14ac:dyDescent="0.3">
      <c r="A1847" s="1">
        <v>44265</v>
      </c>
      <c r="B1847" t="s">
        <v>23</v>
      </c>
      <c r="C1847" t="str">
        <f>VLOOKUP(B1847,[1]Store_Code!$A$2:$B$10,2,FALSE)</f>
        <v>Dundee</v>
      </c>
      <c r="D1847">
        <f t="shared" si="28"/>
        <v>23</v>
      </c>
      <c r="E1847" t="s">
        <v>8</v>
      </c>
      <c r="F1847" t="s">
        <v>9</v>
      </c>
      <c r="G1847">
        <v>13479</v>
      </c>
    </row>
    <row r="1848" spans="1:7" x14ac:dyDescent="0.3">
      <c r="A1848" s="1">
        <v>44265</v>
      </c>
      <c r="B1848" t="s">
        <v>23</v>
      </c>
      <c r="C1848" t="str">
        <f>VLOOKUP(B1848,[1]Store_Code!$A$2:$B$10,2,FALSE)</f>
        <v>Dundee</v>
      </c>
      <c r="D1848">
        <f t="shared" si="28"/>
        <v>30</v>
      </c>
      <c r="E1848" t="s">
        <v>10</v>
      </c>
      <c r="F1848" t="s">
        <v>11</v>
      </c>
      <c r="G1848">
        <v>41569</v>
      </c>
    </row>
    <row r="1849" spans="1:7" x14ac:dyDescent="0.3">
      <c r="A1849" s="1">
        <v>44265</v>
      </c>
      <c r="B1849" t="s">
        <v>23</v>
      </c>
      <c r="C1849" t="str">
        <f>VLOOKUP(B1849,[1]Store_Code!$A$2:$B$10,2,FALSE)</f>
        <v>Dundee</v>
      </c>
      <c r="D1849">
        <f t="shared" si="28"/>
        <v>22</v>
      </c>
      <c r="E1849" t="s">
        <v>13</v>
      </c>
      <c r="F1849" t="s">
        <v>11</v>
      </c>
      <c r="G1849">
        <v>7269</v>
      </c>
    </row>
    <row r="1850" spans="1:7" x14ac:dyDescent="0.3">
      <c r="A1850" s="1">
        <v>44265</v>
      </c>
      <c r="B1850" t="s">
        <v>26</v>
      </c>
      <c r="C1850" t="str">
        <f>VLOOKUP(B1850,[1]Store_Code!$A$2:$B$10,2,FALSE)</f>
        <v>Glasgow</v>
      </c>
      <c r="D1850">
        <f t="shared" si="28"/>
        <v>31</v>
      </c>
      <c r="E1850" t="s">
        <v>8</v>
      </c>
      <c r="F1850" t="s">
        <v>9</v>
      </c>
      <c r="G1850">
        <v>29941</v>
      </c>
    </row>
    <row r="1851" spans="1:7" x14ac:dyDescent="0.3">
      <c r="A1851" s="1">
        <v>44265</v>
      </c>
      <c r="B1851" t="s">
        <v>26</v>
      </c>
      <c r="C1851" t="str">
        <f>VLOOKUP(B1851,[1]Store_Code!$A$2:$B$10,2,FALSE)</f>
        <v>Glasgow</v>
      </c>
      <c r="D1851">
        <f t="shared" si="28"/>
        <v>44</v>
      </c>
      <c r="E1851" t="s">
        <v>10</v>
      </c>
      <c r="F1851" t="s">
        <v>9</v>
      </c>
      <c r="G1851">
        <v>97769</v>
      </c>
    </row>
    <row r="1852" spans="1:7" x14ac:dyDescent="0.3">
      <c r="A1852" s="1">
        <v>44265</v>
      </c>
      <c r="B1852" t="s">
        <v>26</v>
      </c>
      <c r="C1852" t="str">
        <f>VLOOKUP(B1852,[1]Store_Code!$A$2:$B$10,2,FALSE)</f>
        <v>Glasgow</v>
      </c>
      <c r="D1852">
        <f t="shared" si="28"/>
        <v>26</v>
      </c>
      <c r="E1852" t="s">
        <v>13</v>
      </c>
      <c r="F1852" t="s">
        <v>11</v>
      </c>
      <c r="G1852">
        <v>10756</v>
      </c>
    </row>
    <row r="1853" spans="1:7" x14ac:dyDescent="0.3">
      <c r="A1853" s="1">
        <v>44265</v>
      </c>
      <c r="B1853" t="s">
        <v>27</v>
      </c>
      <c r="C1853" t="str">
        <f>VLOOKUP(B1853,[1]Store_Code!$A$2:$B$10,2,FALSE)</f>
        <v>Dumfries</v>
      </c>
      <c r="D1853">
        <f t="shared" si="28"/>
        <v>13</v>
      </c>
      <c r="E1853" t="s">
        <v>8</v>
      </c>
      <c r="F1853" t="s">
        <v>9</v>
      </c>
      <c r="G1853">
        <v>8786</v>
      </c>
    </row>
    <row r="1854" spans="1:7" x14ac:dyDescent="0.3">
      <c r="A1854" s="1">
        <v>44265</v>
      </c>
      <c r="B1854" t="s">
        <v>27</v>
      </c>
      <c r="C1854" t="str">
        <f>VLOOKUP(B1854,[1]Store_Code!$A$2:$B$10,2,FALSE)</f>
        <v>Dumfries</v>
      </c>
      <c r="D1854">
        <f t="shared" si="28"/>
        <v>18</v>
      </c>
      <c r="E1854" t="s">
        <v>10</v>
      </c>
      <c r="F1854" t="s">
        <v>9</v>
      </c>
      <c r="G1854">
        <v>22170</v>
      </c>
    </row>
    <row r="1855" spans="1:7" x14ac:dyDescent="0.3">
      <c r="A1855" s="1">
        <v>44265</v>
      </c>
      <c r="B1855" t="s">
        <v>27</v>
      </c>
      <c r="C1855" t="str">
        <f>VLOOKUP(B1855,[1]Store_Code!$A$2:$B$10,2,FALSE)</f>
        <v>Dumfries</v>
      </c>
      <c r="D1855">
        <f t="shared" si="28"/>
        <v>9</v>
      </c>
      <c r="E1855" t="s">
        <v>13</v>
      </c>
      <c r="F1855" t="s">
        <v>11</v>
      </c>
      <c r="G1855">
        <v>3190</v>
      </c>
    </row>
    <row r="1856" spans="1:7" x14ac:dyDescent="0.3">
      <c r="A1856" s="1">
        <v>44265</v>
      </c>
      <c r="B1856" t="s">
        <v>28</v>
      </c>
      <c r="C1856" t="str">
        <f>VLOOKUP(B1856,[1]Store_Code!$A$2:$B$10,2,FALSE)</f>
        <v>Inverness</v>
      </c>
      <c r="D1856">
        <f t="shared" si="28"/>
        <v>22</v>
      </c>
      <c r="E1856" t="s">
        <v>8</v>
      </c>
      <c r="F1856" t="s">
        <v>11</v>
      </c>
      <c r="G1856">
        <v>11525</v>
      </c>
    </row>
    <row r="1857" spans="1:7" x14ac:dyDescent="0.3">
      <c r="A1857" s="1">
        <v>44265</v>
      </c>
      <c r="B1857" t="s">
        <v>28</v>
      </c>
      <c r="C1857" t="str">
        <f>VLOOKUP(B1857,[1]Store_Code!$A$2:$B$10,2,FALSE)</f>
        <v>Inverness</v>
      </c>
      <c r="D1857">
        <f t="shared" si="28"/>
        <v>20</v>
      </c>
      <c r="E1857" t="s">
        <v>10</v>
      </c>
      <c r="F1857" t="s">
        <v>9</v>
      </c>
      <c r="G1857">
        <v>36121</v>
      </c>
    </row>
    <row r="1858" spans="1:7" x14ac:dyDescent="0.3">
      <c r="A1858" s="1">
        <v>44265</v>
      </c>
      <c r="B1858" t="s">
        <v>28</v>
      </c>
      <c r="C1858" t="str">
        <f>VLOOKUP(B1858,[1]Store_Code!$A$2:$B$10,2,FALSE)</f>
        <v>Inverness</v>
      </c>
      <c r="D1858">
        <f t="shared" ref="D1858:D1921" si="29">INDEX($I$4:$K$12,MATCH(C1858,$H$4:$H$12,0),MATCH(E1858,I$3:K$3,0))</f>
        <v>20</v>
      </c>
      <c r="E1858" t="s">
        <v>13</v>
      </c>
      <c r="F1858" t="s">
        <v>11</v>
      </c>
      <c r="G1858">
        <v>5265</v>
      </c>
    </row>
    <row r="1859" spans="1:7" x14ac:dyDescent="0.3">
      <c r="A1859" s="1">
        <v>44265</v>
      </c>
      <c r="B1859" t="s">
        <v>29</v>
      </c>
      <c r="C1859" t="str">
        <f>VLOOKUP(B1859,[1]Store_Code!$A$2:$B$10,2,FALSE)</f>
        <v>Stirling</v>
      </c>
      <c r="D1859">
        <f t="shared" si="29"/>
        <v>22</v>
      </c>
      <c r="E1859" t="s">
        <v>8</v>
      </c>
      <c r="F1859" t="s">
        <v>9</v>
      </c>
      <c r="G1859">
        <v>10109</v>
      </c>
    </row>
    <row r="1860" spans="1:7" x14ac:dyDescent="0.3">
      <c r="A1860" s="1">
        <v>44265</v>
      </c>
      <c r="B1860" t="s">
        <v>29</v>
      </c>
      <c r="C1860" t="str">
        <f>VLOOKUP(B1860,[1]Store_Code!$A$2:$B$10,2,FALSE)</f>
        <v>Stirling</v>
      </c>
      <c r="D1860">
        <f t="shared" si="29"/>
        <v>21</v>
      </c>
      <c r="E1860" t="s">
        <v>10</v>
      </c>
      <c r="F1860" t="s">
        <v>9</v>
      </c>
      <c r="G1860">
        <v>29098</v>
      </c>
    </row>
    <row r="1861" spans="1:7" x14ac:dyDescent="0.3">
      <c r="A1861" s="1">
        <v>44265</v>
      </c>
      <c r="B1861" t="s">
        <v>29</v>
      </c>
      <c r="C1861" t="str">
        <f>VLOOKUP(B1861,[1]Store_Code!$A$2:$B$10,2,FALSE)</f>
        <v>Stirling</v>
      </c>
      <c r="D1861">
        <f t="shared" si="29"/>
        <v>15.7</v>
      </c>
      <c r="E1861" t="s">
        <v>13</v>
      </c>
      <c r="F1861" t="s">
        <v>11</v>
      </c>
      <c r="G1861">
        <v>5277</v>
      </c>
    </row>
    <row r="1862" spans="1:7" x14ac:dyDescent="0.3">
      <c r="A1862" s="1">
        <v>44265</v>
      </c>
      <c r="B1862" t="s">
        <v>30</v>
      </c>
      <c r="C1862" t="str">
        <f>VLOOKUP(B1862,[1]Store_Code!$A$2:$B$10,2,FALSE)</f>
        <v>Edinburgh</v>
      </c>
      <c r="D1862">
        <f t="shared" si="29"/>
        <v>29</v>
      </c>
      <c r="E1862" t="s">
        <v>8</v>
      </c>
      <c r="F1862" t="s">
        <v>9</v>
      </c>
      <c r="G1862">
        <v>16849</v>
      </c>
    </row>
    <row r="1863" spans="1:7" x14ac:dyDescent="0.3">
      <c r="A1863" s="1">
        <v>44265</v>
      </c>
      <c r="B1863" t="s">
        <v>30</v>
      </c>
      <c r="C1863" t="str">
        <f>VLOOKUP(B1863,[1]Store_Code!$A$2:$B$10,2,FALSE)</f>
        <v>Edinburgh</v>
      </c>
      <c r="D1863">
        <f t="shared" si="29"/>
        <v>39</v>
      </c>
      <c r="E1863" t="s">
        <v>10</v>
      </c>
      <c r="F1863" t="s">
        <v>11</v>
      </c>
      <c r="G1863">
        <v>62352</v>
      </c>
    </row>
    <row r="1864" spans="1:7" x14ac:dyDescent="0.3">
      <c r="A1864" s="1">
        <v>44265</v>
      </c>
      <c r="B1864" t="s">
        <v>30</v>
      </c>
      <c r="C1864" t="str">
        <f>VLOOKUP(B1864,[1]Store_Code!$A$2:$B$10,2,FALSE)</f>
        <v>Edinburgh</v>
      </c>
      <c r="D1864">
        <f t="shared" si="29"/>
        <v>24</v>
      </c>
      <c r="E1864" t="s">
        <v>13</v>
      </c>
      <c r="F1864" t="s">
        <v>9</v>
      </c>
      <c r="G1864">
        <v>8927</v>
      </c>
    </row>
    <row r="1865" spans="1:7" x14ac:dyDescent="0.3">
      <c r="A1865" s="1">
        <v>44266</v>
      </c>
      <c r="B1865" t="s">
        <v>7</v>
      </c>
      <c r="C1865" t="str">
        <f>VLOOKUP(B1865,[1]Store_Code!$A$2:$B$10,2,FALSE)</f>
        <v>Perth</v>
      </c>
      <c r="D1865">
        <f t="shared" si="29"/>
        <v>18</v>
      </c>
      <c r="E1865" t="s">
        <v>8</v>
      </c>
      <c r="F1865" t="s">
        <v>11</v>
      </c>
      <c r="G1865">
        <v>5044</v>
      </c>
    </row>
    <row r="1866" spans="1:7" x14ac:dyDescent="0.3">
      <c r="A1866" s="1">
        <v>44266</v>
      </c>
      <c r="B1866" t="s">
        <v>7</v>
      </c>
      <c r="C1866" t="str">
        <f>VLOOKUP(B1866,[1]Store_Code!$A$2:$B$10,2,FALSE)</f>
        <v>Perth</v>
      </c>
      <c r="D1866">
        <f t="shared" si="29"/>
        <v>19</v>
      </c>
      <c r="E1866" t="s">
        <v>10</v>
      </c>
      <c r="F1866" t="s">
        <v>9</v>
      </c>
      <c r="G1866">
        <v>27929</v>
      </c>
    </row>
    <row r="1867" spans="1:7" x14ac:dyDescent="0.3">
      <c r="A1867" s="1">
        <v>44266</v>
      </c>
      <c r="B1867" t="s">
        <v>7</v>
      </c>
      <c r="C1867" t="str">
        <f>VLOOKUP(B1867,[1]Store_Code!$A$2:$B$10,2,FALSE)</f>
        <v>Perth</v>
      </c>
      <c r="D1867">
        <f t="shared" si="29"/>
        <v>13</v>
      </c>
      <c r="E1867" t="s">
        <v>13</v>
      </c>
      <c r="F1867" t="s">
        <v>11</v>
      </c>
      <c r="G1867">
        <v>7113</v>
      </c>
    </row>
    <row r="1868" spans="1:7" x14ac:dyDescent="0.3">
      <c r="A1868" s="1">
        <v>44266</v>
      </c>
      <c r="B1868" t="s">
        <v>15</v>
      </c>
      <c r="C1868" t="str">
        <f>VLOOKUP(B1868,[1]Store_Code!$A$2:$B$10,2,FALSE)</f>
        <v>Aberdeen</v>
      </c>
      <c r="D1868">
        <f t="shared" si="29"/>
        <v>24</v>
      </c>
      <c r="E1868" t="s">
        <v>8</v>
      </c>
      <c r="F1868" t="s">
        <v>11</v>
      </c>
      <c r="G1868">
        <v>13991</v>
      </c>
    </row>
    <row r="1869" spans="1:7" x14ac:dyDescent="0.3">
      <c r="A1869" s="1">
        <v>44266</v>
      </c>
      <c r="B1869" t="s">
        <v>15</v>
      </c>
      <c r="C1869" t="str">
        <f>VLOOKUP(B1869,[1]Store_Code!$A$2:$B$10,2,FALSE)</f>
        <v>Aberdeen</v>
      </c>
      <c r="D1869">
        <f t="shared" si="29"/>
        <v>28</v>
      </c>
      <c r="E1869" t="s">
        <v>10</v>
      </c>
      <c r="F1869" t="s">
        <v>9</v>
      </c>
      <c r="G1869">
        <v>41696</v>
      </c>
    </row>
    <row r="1870" spans="1:7" x14ac:dyDescent="0.3">
      <c r="A1870" s="1">
        <v>44266</v>
      </c>
      <c r="B1870" t="s">
        <v>15</v>
      </c>
      <c r="C1870" t="str">
        <f>VLOOKUP(B1870,[1]Store_Code!$A$2:$B$10,2,FALSE)</f>
        <v>Aberdeen</v>
      </c>
      <c r="D1870">
        <f t="shared" si="29"/>
        <v>16</v>
      </c>
      <c r="E1870" t="s">
        <v>13</v>
      </c>
      <c r="F1870" t="s">
        <v>9</v>
      </c>
      <c r="G1870">
        <v>8697</v>
      </c>
    </row>
    <row r="1871" spans="1:7" x14ac:dyDescent="0.3">
      <c r="A1871" s="1">
        <v>44266</v>
      </c>
      <c r="B1871" t="s">
        <v>19</v>
      </c>
      <c r="C1871" t="str">
        <f>VLOOKUP(B1871,[1]Store_Code!$A$2:$B$10,2,FALSE)</f>
        <v>St Andrews</v>
      </c>
      <c r="D1871">
        <f t="shared" si="29"/>
        <v>15</v>
      </c>
      <c r="E1871" t="s">
        <v>8</v>
      </c>
      <c r="F1871" t="s">
        <v>9</v>
      </c>
      <c r="G1871">
        <v>7555</v>
      </c>
    </row>
    <row r="1872" spans="1:7" x14ac:dyDescent="0.3">
      <c r="A1872" s="1">
        <v>44266</v>
      </c>
      <c r="B1872" t="s">
        <v>19</v>
      </c>
      <c r="C1872" t="str">
        <f>VLOOKUP(B1872,[1]Store_Code!$A$2:$B$10,2,FALSE)</f>
        <v>St Andrews</v>
      </c>
      <c r="D1872">
        <f t="shared" si="29"/>
        <v>19</v>
      </c>
      <c r="E1872" t="s">
        <v>10</v>
      </c>
      <c r="F1872" t="s">
        <v>9</v>
      </c>
      <c r="G1872">
        <v>21014</v>
      </c>
    </row>
    <row r="1873" spans="1:7" x14ac:dyDescent="0.3">
      <c r="A1873" s="1">
        <v>44266</v>
      </c>
      <c r="B1873" t="s">
        <v>19</v>
      </c>
      <c r="C1873" t="str">
        <f>VLOOKUP(B1873,[1]Store_Code!$A$2:$B$10,2,FALSE)</f>
        <v>St Andrews</v>
      </c>
      <c r="D1873">
        <f t="shared" si="29"/>
        <v>10</v>
      </c>
      <c r="E1873" t="s">
        <v>13</v>
      </c>
      <c r="F1873" t="s">
        <v>11</v>
      </c>
      <c r="G1873">
        <v>5843</v>
      </c>
    </row>
    <row r="1874" spans="1:7" x14ac:dyDescent="0.3">
      <c r="A1874" s="1">
        <v>44266</v>
      </c>
      <c r="B1874" t="s">
        <v>23</v>
      </c>
      <c r="C1874" t="str">
        <f>VLOOKUP(B1874,[1]Store_Code!$A$2:$B$10,2,FALSE)</f>
        <v>Dundee</v>
      </c>
      <c r="D1874">
        <f t="shared" si="29"/>
        <v>23</v>
      </c>
      <c r="E1874" t="s">
        <v>8</v>
      </c>
      <c r="F1874" t="s">
        <v>9</v>
      </c>
      <c r="G1874">
        <v>13877</v>
      </c>
    </row>
    <row r="1875" spans="1:7" x14ac:dyDescent="0.3">
      <c r="A1875" s="1">
        <v>44266</v>
      </c>
      <c r="B1875" t="s">
        <v>23</v>
      </c>
      <c r="C1875" t="str">
        <f>VLOOKUP(B1875,[1]Store_Code!$A$2:$B$10,2,FALSE)</f>
        <v>Dundee</v>
      </c>
      <c r="D1875">
        <f t="shared" si="29"/>
        <v>30</v>
      </c>
      <c r="E1875" t="s">
        <v>10</v>
      </c>
      <c r="F1875" t="s">
        <v>11</v>
      </c>
      <c r="G1875">
        <v>40206</v>
      </c>
    </row>
    <row r="1876" spans="1:7" x14ac:dyDescent="0.3">
      <c r="A1876" s="1">
        <v>44266</v>
      </c>
      <c r="B1876" t="s">
        <v>23</v>
      </c>
      <c r="C1876" t="str">
        <f>VLOOKUP(B1876,[1]Store_Code!$A$2:$B$10,2,FALSE)</f>
        <v>Dundee</v>
      </c>
      <c r="D1876">
        <f t="shared" si="29"/>
        <v>22</v>
      </c>
      <c r="E1876" t="s">
        <v>13</v>
      </c>
      <c r="F1876" t="s">
        <v>11</v>
      </c>
      <c r="G1876">
        <v>8401</v>
      </c>
    </row>
    <row r="1877" spans="1:7" x14ac:dyDescent="0.3">
      <c r="A1877" s="1">
        <v>44266</v>
      </c>
      <c r="B1877" t="s">
        <v>26</v>
      </c>
      <c r="C1877" t="str">
        <f>VLOOKUP(B1877,[1]Store_Code!$A$2:$B$10,2,FALSE)</f>
        <v>Glasgow</v>
      </c>
      <c r="D1877">
        <f t="shared" si="29"/>
        <v>31</v>
      </c>
      <c r="E1877" t="s">
        <v>8</v>
      </c>
      <c r="F1877" t="s">
        <v>9</v>
      </c>
      <c r="G1877">
        <v>30824</v>
      </c>
    </row>
    <row r="1878" spans="1:7" x14ac:dyDescent="0.3">
      <c r="A1878" s="1">
        <v>44266</v>
      </c>
      <c r="B1878" t="s">
        <v>26</v>
      </c>
      <c r="C1878" t="str">
        <f>VLOOKUP(B1878,[1]Store_Code!$A$2:$B$10,2,FALSE)</f>
        <v>Glasgow</v>
      </c>
      <c r="D1878">
        <f t="shared" si="29"/>
        <v>44</v>
      </c>
      <c r="E1878" t="s">
        <v>10</v>
      </c>
      <c r="F1878" t="s">
        <v>9</v>
      </c>
      <c r="G1878">
        <v>94566</v>
      </c>
    </row>
    <row r="1879" spans="1:7" x14ac:dyDescent="0.3">
      <c r="A1879" s="1">
        <v>44266</v>
      </c>
      <c r="B1879" t="s">
        <v>26</v>
      </c>
      <c r="C1879" t="str">
        <f>VLOOKUP(B1879,[1]Store_Code!$A$2:$B$10,2,FALSE)</f>
        <v>Glasgow</v>
      </c>
      <c r="D1879">
        <f t="shared" si="29"/>
        <v>26</v>
      </c>
      <c r="E1879" t="s">
        <v>13</v>
      </c>
      <c r="F1879" t="s">
        <v>11</v>
      </c>
      <c r="G1879">
        <v>12428</v>
      </c>
    </row>
    <row r="1880" spans="1:7" x14ac:dyDescent="0.3">
      <c r="A1880" s="1">
        <v>44266</v>
      </c>
      <c r="B1880" t="s">
        <v>27</v>
      </c>
      <c r="C1880" t="str">
        <f>VLOOKUP(B1880,[1]Store_Code!$A$2:$B$10,2,FALSE)</f>
        <v>Dumfries</v>
      </c>
      <c r="D1880">
        <f t="shared" si="29"/>
        <v>13</v>
      </c>
      <c r="E1880" t="s">
        <v>8</v>
      </c>
      <c r="F1880" t="s">
        <v>9</v>
      </c>
      <c r="G1880">
        <v>9045</v>
      </c>
    </row>
    <row r="1881" spans="1:7" x14ac:dyDescent="0.3">
      <c r="A1881" s="1">
        <v>44266</v>
      </c>
      <c r="B1881" t="s">
        <v>27</v>
      </c>
      <c r="C1881" t="str">
        <f>VLOOKUP(B1881,[1]Store_Code!$A$2:$B$10,2,FALSE)</f>
        <v>Dumfries</v>
      </c>
      <c r="D1881">
        <f t="shared" si="29"/>
        <v>18</v>
      </c>
      <c r="E1881" t="s">
        <v>10</v>
      </c>
      <c r="F1881" t="s">
        <v>9</v>
      </c>
      <c r="G1881">
        <v>21444</v>
      </c>
    </row>
    <row r="1882" spans="1:7" x14ac:dyDescent="0.3">
      <c r="A1882" s="1">
        <v>44266</v>
      </c>
      <c r="B1882" t="s">
        <v>27</v>
      </c>
      <c r="C1882" t="str">
        <f>VLOOKUP(B1882,[1]Store_Code!$A$2:$B$10,2,FALSE)</f>
        <v>Dumfries</v>
      </c>
      <c r="D1882">
        <f t="shared" si="29"/>
        <v>9</v>
      </c>
      <c r="E1882" t="s">
        <v>13</v>
      </c>
      <c r="F1882" t="s">
        <v>11</v>
      </c>
      <c r="G1882">
        <v>3685</v>
      </c>
    </row>
    <row r="1883" spans="1:7" x14ac:dyDescent="0.3">
      <c r="A1883" s="1">
        <v>44266</v>
      </c>
      <c r="B1883" t="s">
        <v>28</v>
      </c>
      <c r="C1883" t="str">
        <f>VLOOKUP(B1883,[1]Store_Code!$A$2:$B$10,2,FALSE)</f>
        <v>Inverness</v>
      </c>
      <c r="D1883">
        <f t="shared" si="29"/>
        <v>22</v>
      </c>
      <c r="E1883" t="s">
        <v>8</v>
      </c>
      <c r="F1883" t="s">
        <v>11</v>
      </c>
      <c r="G1883">
        <v>11888</v>
      </c>
    </row>
    <row r="1884" spans="1:7" x14ac:dyDescent="0.3">
      <c r="A1884" s="1">
        <v>44266</v>
      </c>
      <c r="B1884" t="s">
        <v>28</v>
      </c>
      <c r="C1884" t="str">
        <f>VLOOKUP(B1884,[1]Store_Code!$A$2:$B$10,2,FALSE)</f>
        <v>Inverness</v>
      </c>
      <c r="D1884">
        <f t="shared" si="29"/>
        <v>20</v>
      </c>
      <c r="E1884" t="s">
        <v>10</v>
      </c>
      <c r="F1884" t="s">
        <v>9</v>
      </c>
      <c r="G1884">
        <v>34938</v>
      </c>
    </row>
    <row r="1885" spans="1:7" x14ac:dyDescent="0.3">
      <c r="A1885" s="1">
        <v>44266</v>
      </c>
      <c r="B1885" t="s">
        <v>28</v>
      </c>
      <c r="C1885" t="str">
        <f>VLOOKUP(B1885,[1]Store_Code!$A$2:$B$10,2,FALSE)</f>
        <v>Inverness</v>
      </c>
      <c r="D1885">
        <f t="shared" si="29"/>
        <v>20</v>
      </c>
      <c r="E1885" t="s">
        <v>13</v>
      </c>
      <c r="F1885" t="s">
        <v>11</v>
      </c>
      <c r="G1885">
        <v>6084</v>
      </c>
    </row>
    <row r="1886" spans="1:7" x14ac:dyDescent="0.3">
      <c r="A1886" s="1">
        <v>44266</v>
      </c>
      <c r="B1886" t="s">
        <v>29</v>
      </c>
      <c r="C1886" t="str">
        <f>VLOOKUP(B1886,[1]Store_Code!$A$2:$B$10,2,FALSE)</f>
        <v>Stirling</v>
      </c>
      <c r="D1886">
        <f t="shared" si="29"/>
        <v>22</v>
      </c>
      <c r="E1886" t="s">
        <v>8</v>
      </c>
      <c r="F1886" t="s">
        <v>9</v>
      </c>
      <c r="G1886">
        <v>10408</v>
      </c>
    </row>
    <row r="1887" spans="1:7" x14ac:dyDescent="0.3">
      <c r="A1887" s="1">
        <v>44266</v>
      </c>
      <c r="B1887" t="s">
        <v>29</v>
      </c>
      <c r="C1887" t="str">
        <f>VLOOKUP(B1887,[1]Store_Code!$A$2:$B$10,2,FALSE)</f>
        <v>Stirling</v>
      </c>
      <c r="D1887">
        <f t="shared" si="29"/>
        <v>21</v>
      </c>
      <c r="E1887" t="s">
        <v>10</v>
      </c>
      <c r="F1887" t="s">
        <v>9</v>
      </c>
      <c r="G1887">
        <v>28145</v>
      </c>
    </row>
    <row r="1888" spans="1:7" x14ac:dyDescent="0.3">
      <c r="A1888" s="1">
        <v>44266</v>
      </c>
      <c r="B1888" t="s">
        <v>29</v>
      </c>
      <c r="C1888" t="str">
        <f>VLOOKUP(B1888,[1]Store_Code!$A$2:$B$10,2,FALSE)</f>
        <v>Stirling</v>
      </c>
      <c r="D1888">
        <f t="shared" si="29"/>
        <v>15.7</v>
      </c>
      <c r="E1888" t="s">
        <v>13</v>
      </c>
      <c r="F1888" t="s">
        <v>11</v>
      </c>
      <c r="G1888">
        <v>6097</v>
      </c>
    </row>
    <row r="1889" spans="1:7" x14ac:dyDescent="0.3">
      <c r="A1889" s="1">
        <v>44266</v>
      </c>
      <c r="B1889" t="s">
        <v>30</v>
      </c>
      <c r="C1889" t="str">
        <f>VLOOKUP(B1889,[1]Store_Code!$A$2:$B$10,2,FALSE)</f>
        <v>Edinburgh</v>
      </c>
      <c r="D1889">
        <f t="shared" si="29"/>
        <v>29</v>
      </c>
      <c r="E1889" t="s">
        <v>8</v>
      </c>
      <c r="F1889" t="s">
        <v>9</v>
      </c>
      <c r="G1889">
        <v>17345</v>
      </c>
    </row>
    <row r="1890" spans="1:7" x14ac:dyDescent="0.3">
      <c r="A1890" s="1">
        <v>44266</v>
      </c>
      <c r="B1890" t="s">
        <v>30</v>
      </c>
      <c r="C1890" t="str">
        <f>VLOOKUP(B1890,[1]Store_Code!$A$2:$B$10,2,FALSE)</f>
        <v>Edinburgh</v>
      </c>
      <c r="D1890">
        <f t="shared" si="29"/>
        <v>39</v>
      </c>
      <c r="E1890" t="s">
        <v>10</v>
      </c>
      <c r="F1890" t="s">
        <v>11</v>
      </c>
      <c r="G1890">
        <v>60310</v>
      </c>
    </row>
    <row r="1891" spans="1:7" x14ac:dyDescent="0.3">
      <c r="A1891" s="1">
        <v>44266</v>
      </c>
      <c r="B1891" t="s">
        <v>30</v>
      </c>
      <c r="C1891" t="str">
        <f>VLOOKUP(B1891,[1]Store_Code!$A$2:$B$10,2,FALSE)</f>
        <v>Edinburgh</v>
      </c>
      <c r="D1891">
        <f t="shared" si="29"/>
        <v>24</v>
      </c>
      <c r="E1891" t="s">
        <v>13</v>
      </c>
      <c r="F1891" t="s">
        <v>9</v>
      </c>
      <c r="G1891">
        <v>10158</v>
      </c>
    </row>
    <row r="1892" spans="1:7" x14ac:dyDescent="0.3">
      <c r="A1892" s="1">
        <v>44267</v>
      </c>
      <c r="B1892" t="s">
        <v>7</v>
      </c>
      <c r="C1892" t="str">
        <f>VLOOKUP(B1892,[1]Store_Code!$A$2:$B$10,2,FALSE)</f>
        <v>Perth</v>
      </c>
      <c r="D1892">
        <f t="shared" si="29"/>
        <v>18</v>
      </c>
      <c r="E1892" t="s">
        <v>8</v>
      </c>
      <c r="F1892" t="s">
        <v>11</v>
      </c>
      <c r="G1892">
        <v>5611</v>
      </c>
    </row>
    <row r="1893" spans="1:7" x14ac:dyDescent="0.3">
      <c r="A1893" s="1">
        <v>44267</v>
      </c>
      <c r="B1893" t="s">
        <v>7</v>
      </c>
      <c r="C1893" t="str">
        <f>VLOOKUP(B1893,[1]Store_Code!$A$2:$B$10,2,FALSE)</f>
        <v>Perth</v>
      </c>
      <c r="D1893">
        <f t="shared" si="29"/>
        <v>19</v>
      </c>
      <c r="E1893" t="s">
        <v>10</v>
      </c>
      <c r="F1893" t="s">
        <v>9</v>
      </c>
      <c r="G1893">
        <v>29008</v>
      </c>
    </row>
    <row r="1894" spans="1:7" x14ac:dyDescent="0.3">
      <c r="A1894" s="1">
        <v>44267</v>
      </c>
      <c r="B1894" t="s">
        <v>7</v>
      </c>
      <c r="C1894" t="str">
        <f>VLOOKUP(B1894,[1]Store_Code!$A$2:$B$10,2,FALSE)</f>
        <v>Perth</v>
      </c>
      <c r="D1894">
        <f t="shared" si="29"/>
        <v>13</v>
      </c>
      <c r="E1894" t="s">
        <v>13</v>
      </c>
      <c r="F1894" t="s">
        <v>11</v>
      </c>
      <c r="G1894">
        <v>6436</v>
      </c>
    </row>
    <row r="1895" spans="1:7" x14ac:dyDescent="0.3">
      <c r="A1895" s="1">
        <v>44267</v>
      </c>
      <c r="B1895" t="s">
        <v>15</v>
      </c>
      <c r="C1895" t="str">
        <f>VLOOKUP(B1895,[1]Store_Code!$A$2:$B$10,2,FALSE)</f>
        <v>Aberdeen</v>
      </c>
      <c r="D1895">
        <f t="shared" si="29"/>
        <v>24</v>
      </c>
      <c r="E1895" t="s">
        <v>8</v>
      </c>
      <c r="F1895" t="s">
        <v>11</v>
      </c>
      <c r="G1895">
        <v>14364</v>
      </c>
    </row>
    <row r="1896" spans="1:7" x14ac:dyDescent="0.3">
      <c r="A1896" s="1">
        <v>44267</v>
      </c>
      <c r="B1896" t="s">
        <v>15</v>
      </c>
      <c r="C1896" t="str">
        <f>VLOOKUP(B1896,[1]Store_Code!$A$2:$B$10,2,FALSE)</f>
        <v>Aberdeen</v>
      </c>
      <c r="D1896">
        <f t="shared" si="29"/>
        <v>28</v>
      </c>
      <c r="E1896" t="s">
        <v>10</v>
      </c>
      <c r="F1896" t="s">
        <v>9</v>
      </c>
      <c r="G1896">
        <v>43394</v>
      </c>
    </row>
    <row r="1897" spans="1:7" x14ac:dyDescent="0.3">
      <c r="A1897" s="1">
        <v>44267</v>
      </c>
      <c r="B1897" t="s">
        <v>15</v>
      </c>
      <c r="C1897" t="str">
        <f>VLOOKUP(B1897,[1]Store_Code!$A$2:$B$10,2,FALSE)</f>
        <v>Aberdeen</v>
      </c>
      <c r="D1897">
        <f t="shared" si="29"/>
        <v>16</v>
      </c>
      <c r="E1897" t="s">
        <v>13</v>
      </c>
      <c r="F1897" t="s">
        <v>9</v>
      </c>
      <c r="G1897">
        <v>8014</v>
      </c>
    </row>
    <row r="1898" spans="1:7" x14ac:dyDescent="0.3">
      <c r="A1898" s="1">
        <v>44267</v>
      </c>
      <c r="B1898" t="s">
        <v>19</v>
      </c>
      <c r="C1898" t="str">
        <f>VLOOKUP(B1898,[1]Store_Code!$A$2:$B$10,2,FALSE)</f>
        <v>St Andrews</v>
      </c>
      <c r="D1898">
        <f t="shared" si="29"/>
        <v>15</v>
      </c>
      <c r="E1898" t="s">
        <v>8</v>
      </c>
      <c r="F1898" t="s">
        <v>9</v>
      </c>
      <c r="G1898">
        <v>7757</v>
      </c>
    </row>
    <row r="1899" spans="1:7" x14ac:dyDescent="0.3">
      <c r="A1899" s="1">
        <v>44267</v>
      </c>
      <c r="B1899" t="s">
        <v>19</v>
      </c>
      <c r="C1899" t="str">
        <f>VLOOKUP(B1899,[1]Store_Code!$A$2:$B$10,2,FALSE)</f>
        <v>St Andrews</v>
      </c>
      <c r="D1899">
        <f t="shared" si="29"/>
        <v>19</v>
      </c>
      <c r="E1899" t="s">
        <v>10</v>
      </c>
      <c r="F1899" t="s">
        <v>9</v>
      </c>
      <c r="G1899">
        <v>21871</v>
      </c>
    </row>
    <row r="1900" spans="1:7" x14ac:dyDescent="0.3">
      <c r="A1900" s="1">
        <v>44267</v>
      </c>
      <c r="B1900" t="s">
        <v>19</v>
      </c>
      <c r="C1900" t="str">
        <f>VLOOKUP(B1900,[1]Store_Code!$A$2:$B$10,2,FALSE)</f>
        <v>St Andrews</v>
      </c>
      <c r="D1900">
        <f t="shared" si="29"/>
        <v>10</v>
      </c>
      <c r="E1900" t="s">
        <v>13</v>
      </c>
      <c r="F1900" t="s">
        <v>11</v>
      </c>
      <c r="G1900">
        <v>5286</v>
      </c>
    </row>
    <row r="1901" spans="1:7" x14ac:dyDescent="0.3">
      <c r="A1901" s="1">
        <v>44267</v>
      </c>
      <c r="B1901" t="s">
        <v>23</v>
      </c>
      <c r="C1901" t="str">
        <f>VLOOKUP(B1901,[1]Store_Code!$A$2:$B$10,2,FALSE)</f>
        <v>Dundee</v>
      </c>
      <c r="D1901">
        <f t="shared" si="29"/>
        <v>23</v>
      </c>
      <c r="E1901" t="s">
        <v>8</v>
      </c>
      <c r="F1901" t="s">
        <v>9</v>
      </c>
      <c r="G1901">
        <v>14247</v>
      </c>
    </row>
    <row r="1902" spans="1:7" x14ac:dyDescent="0.3">
      <c r="A1902" s="1">
        <v>44267</v>
      </c>
      <c r="B1902" t="s">
        <v>23</v>
      </c>
      <c r="C1902" t="str">
        <f>VLOOKUP(B1902,[1]Store_Code!$A$2:$B$10,2,FALSE)</f>
        <v>Dundee</v>
      </c>
      <c r="D1902">
        <f t="shared" si="29"/>
        <v>30</v>
      </c>
      <c r="E1902" t="s">
        <v>10</v>
      </c>
      <c r="F1902" t="s">
        <v>11</v>
      </c>
      <c r="G1902">
        <v>41845</v>
      </c>
    </row>
    <row r="1903" spans="1:7" x14ac:dyDescent="0.3">
      <c r="A1903" s="1">
        <v>44267</v>
      </c>
      <c r="B1903" t="s">
        <v>23</v>
      </c>
      <c r="C1903" t="str">
        <f>VLOOKUP(B1903,[1]Store_Code!$A$2:$B$10,2,FALSE)</f>
        <v>Dundee</v>
      </c>
      <c r="D1903">
        <f t="shared" si="29"/>
        <v>22</v>
      </c>
      <c r="E1903" t="s">
        <v>13</v>
      </c>
      <c r="F1903" t="s">
        <v>11</v>
      </c>
      <c r="G1903">
        <v>7601</v>
      </c>
    </row>
    <row r="1904" spans="1:7" x14ac:dyDescent="0.3">
      <c r="A1904" s="1">
        <v>44267</v>
      </c>
      <c r="B1904" t="s">
        <v>26</v>
      </c>
      <c r="C1904" t="str">
        <f>VLOOKUP(B1904,[1]Store_Code!$A$2:$B$10,2,FALSE)</f>
        <v>Glasgow</v>
      </c>
      <c r="D1904">
        <f t="shared" si="29"/>
        <v>31</v>
      </c>
      <c r="E1904" t="s">
        <v>8</v>
      </c>
      <c r="F1904" t="s">
        <v>9</v>
      </c>
      <c r="G1904">
        <v>31648</v>
      </c>
    </row>
    <row r="1905" spans="1:7" x14ac:dyDescent="0.3">
      <c r="A1905" s="1">
        <v>44267</v>
      </c>
      <c r="B1905" t="s">
        <v>26</v>
      </c>
      <c r="C1905" t="str">
        <f>VLOOKUP(B1905,[1]Store_Code!$A$2:$B$10,2,FALSE)</f>
        <v>Glasgow</v>
      </c>
      <c r="D1905">
        <f t="shared" si="29"/>
        <v>44</v>
      </c>
      <c r="E1905" t="s">
        <v>10</v>
      </c>
      <c r="F1905" t="s">
        <v>9</v>
      </c>
      <c r="G1905">
        <v>98419</v>
      </c>
    </row>
    <row r="1906" spans="1:7" x14ac:dyDescent="0.3">
      <c r="A1906" s="1">
        <v>44267</v>
      </c>
      <c r="B1906" t="s">
        <v>26</v>
      </c>
      <c r="C1906" t="str">
        <f>VLOOKUP(B1906,[1]Store_Code!$A$2:$B$10,2,FALSE)</f>
        <v>Glasgow</v>
      </c>
      <c r="D1906">
        <f t="shared" si="29"/>
        <v>26</v>
      </c>
      <c r="E1906" t="s">
        <v>13</v>
      </c>
      <c r="F1906" t="s">
        <v>11</v>
      </c>
      <c r="G1906">
        <v>11245</v>
      </c>
    </row>
    <row r="1907" spans="1:7" x14ac:dyDescent="0.3">
      <c r="A1907" s="1">
        <v>44267</v>
      </c>
      <c r="B1907" t="s">
        <v>27</v>
      </c>
      <c r="C1907" t="str">
        <f>VLOOKUP(B1907,[1]Store_Code!$A$2:$B$10,2,FALSE)</f>
        <v>Dumfries</v>
      </c>
      <c r="D1907">
        <f t="shared" si="29"/>
        <v>13</v>
      </c>
      <c r="E1907" t="s">
        <v>8</v>
      </c>
      <c r="F1907" t="s">
        <v>9</v>
      </c>
      <c r="G1907">
        <v>9287</v>
      </c>
    </row>
    <row r="1908" spans="1:7" x14ac:dyDescent="0.3">
      <c r="A1908" s="1">
        <v>44267</v>
      </c>
      <c r="B1908" t="s">
        <v>27</v>
      </c>
      <c r="C1908" t="str">
        <f>VLOOKUP(B1908,[1]Store_Code!$A$2:$B$10,2,FALSE)</f>
        <v>Dumfries</v>
      </c>
      <c r="D1908">
        <f t="shared" si="29"/>
        <v>18</v>
      </c>
      <c r="E1908" t="s">
        <v>10</v>
      </c>
      <c r="F1908" t="s">
        <v>9</v>
      </c>
      <c r="G1908">
        <v>22317</v>
      </c>
    </row>
    <row r="1909" spans="1:7" x14ac:dyDescent="0.3">
      <c r="A1909" s="1">
        <v>44267</v>
      </c>
      <c r="B1909" t="s">
        <v>27</v>
      </c>
      <c r="C1909" t="str">
        <f>VLOOKUP(B1909,[1]Store_Code!$A$2:$B$10,2,FALSE)</f>
        <v>Dumfries</v>
      </c>
      <c r="D1909">
        <f t="shared" si="29"/>
        <v>9</v>
      </c>
      <c r="E1909" t="s">
        <v>13</v>
      </c>
      <c r="F1909" t="s">
        <v>11</v>
      </c>
      <c r="G1909">
        <v>3334</v>
      </c>
    </row>
    <row r="1910" spans="1:7" x14ac:dyDescent="0.3">
      <c r="A1910" s="1">
        <v>44267</v>
      </c>
      <c r="B1910" t="s">
        <v>28</v>
      </c>
      <c r="C1910" t="str">
        <f>VLOOKUP(B1910,[1]Store_Code!$A$2:$B$10,2,FALSE)</f>
        <v>Inverness</v>
      </c>
      <c r="D1910">
        <f t="shared" si="29"/>
        <v>22</v>
      </c>
      <c r="E1910" t="s">
        <v>8</v>
      </c>
      <c r="F1910" t="s">
        <v>11</v>
      </c>
      <c r="G1910">
        <v>12226</v>
      </c>
    </row>
    <row r="1911" spans="1:7" x14ac:dyDescent="0.3">
      <c r="A1911" s="1">
        <v>44267</v>
      </c>
      <c r="B1911" t="s">
        <v>28</v>
      </c>
      <c r="C1911" t="str">
        <f>VLOOKUP(B1911,[1]Store_Code!$A$2:$B$10,2,FALSE)</f>
        <v>Inverness</v>
      </c>
      <c r="D1911">
        <f t="shared" si="29"/>
        <v>20</v>
      </c>
      <c r="E1911" t="s">
        <v>10</v>
      </c>
      <c r="F1911" t="s">
        <v>9</v>
      </c>
      <c r="G1911">
        <v>36362</v>
      </c>
    </row>
    <row r="1912" spans="1:7" x14ac:dyDescent="0.3">
      <c r="A1912" s="1">
        <v>44267</v>
      </c>
      <c r="B1912" t="s">
        <v>28</v>
      </c>
      <c r="C1912" t="str">
        <f>VLOOKUP(B1912,[1]Store_Code!$A$2:$B$10,2,FALSE)</f>
        <v>Inverness</v>
      </c>
      <c r="D1912">
        <f t="shared" si="29"/>
        <v>20</v>
      </c>
      <c r="E1912" t="s">
        <v>13</v>
      </c>
      <c r="F1912" t="s">
        <v>11</v>
      </c>
      <c r="G1912">
        <v>5505</v>
      </c>
    </row>
    <row r="1913" spans="1:7" x14ac:dyDescent="0.3">
      <c r="A1913" s="1">
        <v>44267</v>
      </c>
      <c r="B1913" t="s">
        <v>29</v>
      </c>
      <c r="C1913" t="str">
        <f>VLOOKUP(B1913,[1]Store_Code!$A$2:$B$10,2,FALSE)</f>
        <v>Stirling</v>
      </c>
      <c r="D1913">
        <f t="shared" si="29"/>
        <v>22</v>
      </c>
      <c r="E1913" t="s">
        <v>8</v>
      </c>
      <c r="F1913" t="s">
        <v>9</v>
      </c>
      <c r="G1913">
        <v>10686</v>
      </c>
    </row>
    <row r="1914" spans="1:7" x14ac:dyDescent="0.3">
      <c r="A1914" s="1">
        <v>44267</v>
      </c>
      <c r="B1914" t="s">
        <v>29</v>
      </c>
      <c r="C1914" t="str">
        <f>VLOOKUP(B1914,[1]Store_Code!$A$2:$B$10,2,FALSE)</f>
        <v>Stirling</v>
      </c>
      <c r="D1914">
        <f t="shared" si="29"/>
        <v>21</v>
      </c>
      <c r="E1914" t="s">
        <v>10</v>
      </c>
      <c r="F1914" t="s">
        <v>9</v>
      </c>
      <c r="G1914">
        <v>29291</v>
      </c>
    </row>
    <row r="1915" spans="1:7" x14ac:dyDescent="0.3">
      <c r="A1915" s="1">
        <v>44267</v>
      </c>
      <c r="B1915" t="s">
        <v>29</v>
      </c>
      <c r="C1915" t="str">
        <f>VLOOKUP(B1915,[1]Store_Code!$A$2:$B$10,2,FALSE)</f>
        <v>Stirling</v>
      </c>
      <c r="D1915">
        <f t="shared" si="29"/>
        <v>15.7</v>
      </c>
      <c r="E1915" t="s">
        <v>13</v>
      </c>
      <c r="F1915" t="s">
        <v>11</v>
      </c>
      <c r="G1915">
        <v>5516</v>
      </c>
    </row>
    <row r="1916" spans="1:7" x14ac:dyDescent="0.3">
      <c r="A1916" s="1">
        <v>44267</v>
      </c>
      <c r="B1916" t="s">
        <v>30</v>
      </c>
      <c r="C1916" t="str">
        <f>VLOOKUP(B1916,[1]Store_Code!$A$2:$B$10,2,FALSE)</f>
        <v>Edinburgh</v>
      </c>
      <c r="D1916">
        <f t="shared" si="29"/>
        <v>29</v>
      </c>
      <c r="E1916" t="s">
        <v>8</v>
      </c>
      <c r="F1916" t="s">
        <v>9</v>
      </c>
      <c r="G1916">
        <v>17809</v>
      </c>
    </row>
    <row r="1917" spans="1:7" x14ac:dyDescent="0.3">
      <c r="A1917" s="1">
        <v>44267</v>
      </c>
      <c r="B1917" t="s">
        <v>30</v>
      </c>
      <c r="C1917" t="str">
        <f>VLOOKUP(B1917,[1]Store_Code!$A$2:$B$10,2,FALSE)</f>
        <v>Edinburgh</v>
      </c>
      <c r="D1917">
        <f t="shared" si="29"/>
        <v>39</v>
      </c>
      <c r="E1917" t="s">
        <v>10</v>
      </c>
      <c r="F1917" t="s">
        <v>11</v>
      </c>
      <c r="G1917">
        <v>62768</v>
      </c>
    </row>
    <row r="1918" spans="1:7" x14ac:dyDescent="0.3">
      <c r="A1918" s="1">
        <v>44267</v>
      </c>
      <c r="B1918" t="s">
        <v>30</v>
      </c>
      <c r="C1918" t="str">
        <f>VLOOKUP(B1918,[1]Store_Code!$A$2:$B$10,2,FALSE)</f>
        <v>Edinburgh</v>
      </c>
      <c r="D1918">
        <f t="shared" si="29"/>
        <v>24</v>
      </c>
      <c r="E1918" t="s">
        <v>13</v>
      </c>
      <c r="F1918" t="s">
        <v>9</v>
      </c>
      <c r="G1918">
        <v>9288</v>
      </c>
    </row>
    <row r="1919" spans="1:7" x14ac:dyDescent="0.3">
      <c r="A1919" s="1">
        <v>44268</v>
      </c>
      <c r="B1919" t="s">
        <v>7</v>
      </c>
      <c r="C1919" t="str">
        <f>VLOOKUP(B1919,[1]Store_Code!$A$2:$B$10,2,FALSE)</f>
        <v>Perth</v>
      </c>
      <c r="D1919">
        <f t="shared" si="29"/>
        <v>18</v>
      </c>
      <c r="E1919" t="s">
        <v>8</v>
      </c>
      <c r="F1919" t="s">
        <v>11</v>
      </c>
      <c r="G1919">
        <v>4899</v>
      </c>
    </row>
    <row r="1920" spans="1:7" x14ac:dyDescent="0.3">
      <c r="A1920" s="1">
        <v>44268</v>
      </c>
      <c r="B1920" t="s">
        <v>7</v>
      </c>
      <c r="C1920" t="str">
        <f>VLOOKUP(B1920,[1]Store_Code!$A$2:$B$10,2,FALSE)</f>
        <v>Perth</v>
      </c>
      <c r="D1920">
        <f t="shared" si="29"/>
        <v>19</v>
      </c>
      <c r="E1920" t="s">
        <v>10</v>
      </c>
      <c r="F1920" t="s">
        <v>9</v>
      </c>
      <c r="G1920">
        <v>25261</v>
      </c>
    </row>
    <row r="1921" spans="1:7" x14ac:dyDescent="0.3">
      <c r="A1921" s="1">
        <v>44268</v>
      </c>
      <c r="B1921" t="s">
        <v>7</v>
      </c>
      <c r="C1921" t="str">
        <f>VLOOKUP(B1921,[1]Store_Code!$A$2:$B$10,2,FALSE)</f>
        <v>Perth</v>
      </c>
      <c r="D1921">
        <f t="shared" si="29"/>
        <v>13</v>
      </c>
      <c r="E1921" t="s">
        <v>13</v>
      </c>
      <c r="F1921" t="s">
        <v>11</v>
      </c>
      <c r="G1921">
        <v>7036</v>
      </c>
    </row>
    <row r="1922" spans="1:7" x14ac:dyDescent="0.3">
      <c r="A1922" s="1">
        <v>44268</v>
      </c>
      <c r="B1922" t="s">
        <v>15</v>
      </c>
      <c r="C1922" t="str">
        <f>VLOOKUP(B1922,[1]Store_Code!$A$2:$B$10,2,FALSE)</f>
        <v>Aberdeen</v>
      </c>
      <c r="D1922">
        <f t="shared" ref="D1922:D1985" si="30">INDEX($I$4:$K$12,MATCH(C1922,$H$4:$H$12,0),MATCH(E1922,I$3:K$3,0))</f>
        <v>24</v>
      </c>
      <c r="E1922" t="s">
        <v>8</v>
      </c>
      <c r="F1922" t="s">
        <v>11</v>
      </c>
      <c r="G1922">
        <v>13509</v>
      </c>
    </row>
    <row r="1923" spans="1:7" x14ac:dyDescent="0.3">
      <c r="A1923" s="1">
        <v>44268</v>
      </c>
      <c r="B1923" t="s">
        <v>15</v>
      </c>
      <c r="C1923" t="str">
        <f>VLOOKUP(B1923,[1]Store_Code!$A$2:$B$10,2,FALSE)</f>
        <v>Aberdeen</v>
      </c>
      <c r="D1923">
        <f t="shared" si="30"/>
        <v>28</v>
      </c>
      <c r="E1923" t="s">
        <v>10</v>
      </c>
      <c r="F1923" t="s">
        <v>9</v>
      </c>
      <c r="G1923">
        <v>37496</v>
      </c>
    </row>
    <row r="1924" spans="1:7" x14ac:dyDescent="0.3">
      <c r="A1924" s="1">
        <v>44268</v>
      </c>
      <c r="B1924" t="s">
        <v>15</v>
      </c>
      <c r="C1924" t="str">
        <f>VLOOKUP(B1924,[1]Store_Code!$A$2:$B$10,2,FALSE)</f>
        <v>Aberdeen</v>
      </c>
      <c r="D1924">
        <f t="shared" si="30"/>
        <v>16</v>
      </c>
      <c r="E1924" t="s">
        <v>13</v>
      </c>
      <c r="F1924" t="s">
        <v>11</v>
      </c>
      <c r="G1924">
        <v>7087</v>
      </c>
    </row>
    <row r="1925" spans="1:7" x14ac:dyDescent="0.3">
      <c r="A1925" s="1">
        <v>44268</v>
      </c>
      <c r="B1925" t="s">
        <v>19</v>
      </c>
      <c r="C1925" t="str">
        <f>VLOOKUP(B1925,[1]Store_Code!$A$2:$B$10,2,FALSE)</f>
        <v>St Andrews</v>
      </c>
      <c r="D1925">
        <f t="shared" si="30"/>
        <v>15</v>
      </c>
      <c r="E1925" t="s">
        <v>8</v>
      </c>
      <c r="F1925" t="s">
        <v>9</v>
      </c>
      <c r="G1925">
        <v>7295</v>
      </c>
    </row>
    <row r="1926" spans="1:7" x14ac:dyDescent="0.3">
      <c r="A1926" s="1">
        <v>44268</v>
      </c>
      <c r="B1926" t="s">
        <v>19</v>
      </c>
      <c r="C1926" t="str">
        <f>VLOOKUP(B1926,[1]Store_Code!$A$2:$B$10,2,FALSE)</f>
        <v>St Andrews</v>
      </c>
      <c r="D1926">
        <f t="shared" si="30"/>
        <v>19</v>
      </c>
      <c r="E1926" t="s">
        <v>10</v>
      </c>
      <c r="F1926" t="s">
        <v>9</v>
      </c>
      <c r="G1926">
        <v>18898</v>
      </c>
    </row>
    <row r="1927" spans="1:7" x14ac:dyDescent="0.3">
      <c r="A1927" s="1">
        <v>44268</v>
      </c>
      <c r="B1927" t="s">
        <v>19</v>
      </c>
      <c r="C1927" t="str">
        <f>VLOOKUP(B1927,[1]Store_Code!$A$2:$B$10,2,FALSE)</f>
        <v>St Andrews</v>
      </c>
      <c r="D1927">
        <f t="shared" si="30"/>
        <v>10</v>
      </c>
      <c r="E1927" t="s">
        <v>13</v>
      </c>
      <c r="F1927" t="s">
        <v>11</v>
      </c>
      <c r="G1927">
        <v>5778</v>
      </c>
    </row>
    <row r="1928" spans="1:7" x14ac:dyDescent="0.3">
      <c r="A1928" s="1">
        <v>44268</v>
      </c>
      <c r="B1928" t="s">
        <v>23</v>
      </c>
      <c r="C1928" t="str">
        <f>VLOOKUP(B1928,[1]Store_Code!$A$2:$B$10,2,FALSE)</f>
        <v>Dundee</v>
      </c>
      <c r="D1928">
        <f t="shared" si="30"/>
        <v>23</v>
      </c>
      <c r="E1928" t="s">
        <v>8</v>
      </c>
      <c r="F1928" t="s">
        <v>9</v>
      </c>
      <c r="G1928">
        <v>13399</v>
      </c>
    </row>
    <row r="1929" spans="1:7" x14ac:dyDescent="0.3">
      <c r="A1929" s="1">
        <v>44268</v>
      </c>
      <c r="B1929" t="s">
        <v>23</v>
      </c>
      <c r="C1929" t="str">
        <f>VLOOKUP(B1929,[1]Store_Code!$A$2:$B$10,2,FALSE)</f>
        <v>Dundee</v>
      </c>
      <c r="D1929">
        <f t="shared" si="30"/>
        <v>30</v>
      </c>
      <c r="E1929" t="s">
        <v>10</v>
      </c>
      <c r="F1929" t="s">
        <v>11</v>
      </c>
      <c r="G1929">
        <v>36157</v>
      </c>
    </row>
    <row r="1930" spans="1:7" x14ac:dyDescent="0.3">
      <c r="A1930" s="1">
        <v>44268</v>
      </c>
      <c r="B1930" t="s">
        <v>23</v>
      </c>
      <c r="C1930" t="str">
        <f>VLOOKUP(B1930,[1]Store_Code!$A$2:$B$10,2,FALSE)</f>
        <v>Dundee</v>
      </c>
      <c r="D1930">
        <f t="shared" si="30"/>
        <v>22</v>
      </c>
      <c r="E1930" t="s">
        <v>13</v>
      </c>
      <c r="F1930" t="s">
        <v>11</v>
      </c>
      <c r="G1930">
        <v>8309</v>
      </c>
    </row>
    <row r="1931" spans="1:7" x14ac:dyDescent="0.3">
      <c r="A1931" s="1">
        <v>44268</v>
      </c>
      <c r="B1931" t="s">
        <v>26</v>
      </c>
      <c r="C1931" t="str">
        <f>VLOOKUP(B1931,[1]Store_Code!$A$2:$B$10,2,FALSE)</f>
        <v>Glasgow</v>
      </c>
      <c r="D1931">
        <f t="shared" si="30"/>
        <v>31</v>
      </c>
      <c r="E1931" t="s">
        <v>8</v>
      </c>
      <c r="F1931" t="s">
        <v>9</v>
      </c>
      <c r="G1931">
        <v>29764</v>
      </c>
    </row>
    <row r="1932" spans="1:7" x14ac:dyDescent="0.3">
      <c r="A1932" s="1">
        <v>44268</v>
      </c>
      <c r="B1932" t="s">
        <v>26</v>
      </c>
      <c r="C1932" t="str">
        <f>VLOOKUP(B1932,[1]Store_Code!$A$2:$B$10,2,FALSE)</f>
        <v>Glasgow</v>
      </c>
      <c r="D1932">
        <f t="shared" si="30"/>
        <v>44</v>
      </c>
      <c r="E1932" t="s">
        <v>10</v>
      </c>
      <c r="F1932" t="s">
        <v>9</v>
      </c>
      <c r="G1932">
        <v>85041</v>
      </c>
    </row>
    <row r="1933" spans="1:7" x14ac:dyDescent="0.3">
      <c r="A1933" s="1">
        <v>44268</v>
      </c>
      <c r="B1933" t="s">
        <v>26</v>
      </c>
      <c r="C1933" t="str">
        <f>VLOOKUP(B1933,[1]Store_Code!$A$2:$B$10,2,FALSE)</f>
        <v>Glasgow</v>
      </c>
      <c r="D1933">
        <f t="shared" si="30"/>
        <v>26</v>
      </c>
      <c r="E1933" t="s">
        <v>13</v>
      </c>
      <c r="F1933" t="s">
        <v>11</v>
      </c>
      <c r="G1933">
        <v>12292</v>
      </c>
    </row>
    <row r="1934" spans="1:7" x14ac:dyDescent="0.3">
      <c r="A1934" s="1">
        <v>44268</v>
      </c>
      <c r="B1934" t="s">
        <v>27</v>
      </c>
      <c r="C1934" t="str">
        <f>VLOOKUP(B1934,[1]Store_Code!$A$2:$B$10,2,FALSE)</f>
        <v>Dumfries</v>
      </c>
      <c r="D1934">
        <f t="shared" si="30"/>
        <v>13</v>
      </c>
      <c r="E1934" t="s">
        <v>8</v>
      </c>
      <c r="F1934" t="s">
        <v>9</v>
      </c>
      <c r="G1934">
        <v>8734</v>
      </c>
    </row>
    <row r="1935" spans="1:7" x14ac:dyDescent="0.3">
      <c r="A1935" s="1">
        <v>44268</v>
      </c>
      <c r="B1935" t="s">
        <v>27</v>
      </c>
      <c r="C1935" t="str">
        <f>VLOOKUP(B1935,[1]Store_Code!$A$2:$B$10,2,FALSE)</f>
        <v>Dumfries</v>
      </c>
      <c r="D1935">
        <f t="shared" si="30"/>
        <v>18</v>
      </c>
      <c r="E1935" t="s">
        <v>10</v>
      </c>
      <c r="F1935" t="s">
        <v>9</v>
      </c>
      <c r="G1935">
        <v>19284</v>
      </c>
    </row>
    <row r="1936" spans="1:7" x14ac:dyDescent="0.3">
      <c r="A1936" s="1">
        <v>44268</v>
      </c>
      <c r="B1936" t="s">
        <v>27</v>
      </c>
      <c r="C1936" t="str">
        <f>VLOOKUP(B1936,[1]Store_Code!$A$2:$B$10,2,FALSE)</f>
        <v>Dumfries</v>
      </c>
      <c r="D1936">
        <f t="shared" si="30"/>
        <v>9</v>
      </c>
      <c r="E1936" t="s">
        <v>13</v>
      </c>
      <c r="F1936" t="s">
        <v>11</v>
      </c>
      <c r="G1936">
        <v>3645</v>
      </c>
    </row>
    <row r="1937" spans="1:7" x14ac:dyDescent="0.3">
      <c r="A1937" s="1">
        <v>44268</v>
      </c>
      <c r="B1937" t="s">
        <v>28</v>
      </c>
      <c r="C1937" t="str">
        <f>VLOOKUP(B1937,[1]Store_Code!$A$2:$B$10,2,FALSE)</f>
        <v>Inverness</v>
      </c>
      <c r="D1937">
        <f t="shared" si="30"/>
        <v>22</v>
      </c>
      <c r="E1937" t="s">
        <v>8</v>
      </c>
      <c r="F1937" t="s">
        <v>11</v>
      </c>
      <c r="G1937">
        <v>11454</v>
      </c>
    </row>
    <row r="1938" spans="1:7" x14ac:dyDescent="0.3">
      <c r="A1938" s="1">
        <v>44268</v>
      </c>
      <c r="B1938" t="s">
        <v>28</v>
      </c>
      <c r="C1938" t="str">
        <f>VLOOKUP(B1938,[1]Store_Code!$A$2:$B$10,2,FALSE)</f>
        <v>Inverness</v>
      </c>
      <c r="D1938">
        <f t="shared" si="30"/>
        <v>20</v>
      </c>
      <c r="E1938" t="s">
        <v>10</v>
      </c>
      <c r="F1938" t="s">
        <v>9</v>
      </c>
      <c r="G1938">
        <v>31419</v>
      </c>
    </row>
    <row r="1939" spans="1:7" x14ac:dyDescent="0.3">
      <c r="A1939" s="1">
        <v>44268</v>
      </c>
      <c r="B1939" t="s">
        <v>28</v>
      </c>
      <c r="C1939" t="str">
        <f>VLOOKUP(B1939,[1]Store_Code!$A$2:$B$10,2,FALSE)</f>
        <v>Inverness</v>
      </c>
      <c r="D1939">
        <f t="shared" si="30"/>
        <v>20</v>
      </c>
      <c r="E1939" t="s">
        <v>13</v>
      </c>
      <c r="F1939" t="s">
        <v>11</v>
      </c>
      <c r="G1939">
        <v>6017</v>
      </c>
    </row>
    <row r="1940" spans="1:7" x14ac:dyDescent="0.3">
      <c r="A1940" s="1">
        <v>44268</v>
      </c>
      <c r="B1940" t="s">
        <v>29</v>
      </c>
      <c r="C1940" t="str">
        <f>VLOOKUP(B1940,[1]Store_Code!$A$2:$B$10,2,FALSE)</f>
        <v>Stirling</v>
      </c>
      <c r="D1940">
        <f t="shared" si="30"/>
        <v>22</v>
      </c>
      <c r="E1940" t="s">
        <v>8</v>
      </c>
      <c r="F1940" t="s">
        <v>9</v>
      </c>
      <c r="G1940">
        <v>10049</v>
      </c>
    </row>
    <row r="1941" spans="1:7" x14ac:dyDescent="0.3">
      <c r="A1941" s="1">
        <v>44268</v>
      </c>
      <c r="B1941" t="s">
        <v>29</v>
      </c>
      <c r="C1941" t="str">
        <f>VLOOKUP(B1941,[1]Store_Code!$A$2:$B$10,2,FALSE)</f>
        <v>Stirling</v>
      </c>
      <c r="D1941">
        <f t="shared" si="30"/>
        <v>21</v>
      </c>
      <c r="E1941" t="s">
        <v>10</v>
      </c>
      <c r="F1941" t="s">
        <v>9</v>
      </c>
      <c r="G1941">
        <v>25310</v>
      </c>
    </row>
    <row r="1942" spans="1:7" x14ac:dyDescent="0.3">
      <c r="A1942" s="1">
        <v>44268</v>
      </c>
      <c r="B1942" t="s">
        <v>29</v>
      </c>
      <c r="C1942" t="str">
        <f>VLOOKUP(B1942,[1]Store_Code!$A$2:$B$10,2,FALSE)</f>
        <v>Stirling</v>
      </c>
      <c r="D1942">
        <f t="shared" si="30"/>
        <v>15.7</v>
      </c>
      <c r="E1942" t="s">
        <v>13</v>
      </c>
      <c r="F1942" t="s">
        <v>11</v>
      </c>
      <c r="G1942">
        <v>6030</v>
      </c>
    </row>
    <row r="1943" spans="1:7" x14ac:dyDescent="0.3">
      <c r="A1943" s="1">
        <v>44268</v>
      </c>
      <c r="B1943" t="s">
        <v>30</v>
      </c>
      <c r="C1943" t="str">
        <f>VLOOKUP(B1943,[1]Store_Code!$A$2:$B$10,2,FALSE)</f>
        <v>Edinburgh</v>
      </c>
      <c r="D1943">
        <f t="shared" si="30"/>
        <v>29</v>
      </c>
      <c r="E1943" t="s">
        <v>8</v>
      </c>
      <c r="F1943" t="s">
        <v>9</v>
      </c>
      <c r="G1943">
        <v>16749</v>
      </c>
    </row>
    <row r="1944" spans="1:7" x14ac:dyDescent="0.3">
      <c r="A1944" s="1">
        <v>44268</v>
      </c>
      <c r="B1944" t="s">
        <v>30</v>
      </c>
      <c r="C1944" t="str">
        <f>VLOOKUP(B1944,[1]Store_Code!$A$2:$B$10,2,FALSE)</f>
        <v>Edinburgh</v>
      </c>
      <c r="D1944">
        <f t="shared" si="30"/>
        <v>39</v>
      </c>
      <c r="E1944" t="s">
        <v>10</v>
      </c>
      <c r="F1944" t="s">
        <v>11</v>
      </c>
      <c r="G1944">
        <v>54236</v>
      </c>
    </row>
    <row r="1945" spans="1:7" x14ac:dyDescent="0.3">
      <c r="A1945" s="1">
        <v>44268</v>
      </c>
      <c r="B1945" t="s">
        <v>30</v>
      </c>
      <c r="C1945" t="str">
        <f>VLOOKUP(B1945,[1]Store_Code!$A$2:$B$10,2,FALSE)</f>
        <v>Edinburgh</v>
      </c>
      <c r="D1945">
        <f t="shared" si="30"/>
        <v>24</v>
      </c>
      <c r="E1945" t="s">
        <v>13</v>
      </c>
      <c r="F1945" t="s">
        <v>9</v>
      </c>
      <c r="G1945">
        <v>10058</v>
      </c>
    </row>
    <row r="1946" spans="1:7" x14ac:dyDescent="0.3">
      <c r="A1946" s="1">
        <v>44269</v>
      </c>
      <c r="B1946" t="s">
        <v>7</v>
      </c>
      <c r="C1946" t="str">
        <f>VLOOKUP(B1946,[1]Store_Code!$A$2:$B$10,2,FALSE)</f>
        <v>Perth</v>
      </c>
      <c r="D1946">
        <f t="shared" si="30"/>
        <v>18</v>
      </c>
      <c r="E1946" t="s">
        <v>8</v>
      </c>
      <c r="F1946" t="s">
        <v>11</v>
      </c>
      <c r="G1946">
        <v>6146</v>
      </c>
    </row>
    <row r="1947" spans="1:7" x14ac:dyDescent="0.3">
      <c r="A1947" s="1">
        <v>44269</v>
      </c>
      <c r="B1947" t="s">
        <v>7</v>
      </c>
      <c r="C1947" t="str">
        <f>VLOOKUP(B1947,[1]Store_Code!$A$2:$B$10,2,FALSE)</f>
        <v>Perth</v>
      </c>
      <c r="D1947">
        <f t="shared" si="30"/>
        <v>19</v>
      </c>
      <c r="E1947" t="s">
        <v>10</v>
      </c>
      <c r="F1947" t="s">
        <v>9</v>
      </c>
      <c r="G1947">
        <v>24043</v>
      </c>
    </row>
    <row r="1948" spans="1:7" x14ac:dyDescent="0.3">
      <c r="A1948" s="1">
        <v>44269</v>
      </c>
      <c r="B1948" t="s">
        <v>7</v>
      </c>
      <c r="C1948" t="str">
        <f>VLOOKUP(B1948,[1]Store_Code!$A$2:$B$10,2,FALSE)</f>
        <v>Perth</v>
      </c>
      <c r="D1948">
        <f t="shared" si="30"/>
        <v>13</v>
      </c>
      <c r="E1948" t="s">
        <v>13</v>
      </c>
      <c r="F1948" t="s">
        <v>11</v>
      </c>
      <c r="G1948">
        <v>5978</v>
      </c>
    </row>
    <row r="1949" spans="1:7" x14ac:dyDescent="0.3">
      <c r="A1949" s="1">
        <v>44269</v>
      </c>
      <c r="B1949" t="s">
        <v>15</v>
      </c>
      <c r="C1949" t="str">
        <f>VLOOKUP(B1949,[1]Store_Code!$A$2:$B$10,2,FALSE)</f>
        <v>Aberdeen</v>
      </c>
      <c r="D1949">
        <f t="shared" si="30"/>
        <v>24</v>
      </c>
      <c r="E1949" t="s">
        <v>8</v>
      </c>
      <c r="F1949" t="s">
        <v>11</v>
      </c>
      <c r="G1949">
        <v>13545</v>
      </c>
    </row>
    <row r="1950" spans="1:7" x14ac:dyDescent="0.3">
      <c r="A1950" s="1">
        <v>44269</v>
      </c>
      <c r="B1950" t="s">
        <v>15</v>
      </c>
      <c r="C1950" t="str">
        <f>VLOOKUP(B1950,[1]Store_Code!$A$2:$B$10,2,FALSE)</f>
        <v>Aberdeen</v>
      </c>
      <c r="D1950">
        <f t="shared" si="30"/>
        <v>28</v>
      </c>
      <c r="E1950" t="s">
        <v>10</v>
      </c>
      <c r="F1950" t="s">
        <v>9</v>
      </c>
      <c r="G1950">
        <v>35579</v>
      </c>
    </row>
    <row r="1951" spans="1:7" x14ac:dyDescent="0.3">
      <c r="A1951" s="1">
        <v>44269</v>
      </c>
      <c r="B1951" t="s">
        <v>15</v>
      </c>
      <c r="C1951" t="str">
        <f>VLOOKUP(B1951,[1]Store_Code!$A$2:$B$10,2,FALSE)</f>
        <v>Aberdeen</v>
      </c>
      <c r="D1951">
        <f t="shared" si="30"/>
        <v>16</v>
      </c>
      <c r="E1951" t="s">
        <v>13</v>
      </c>
      <c r="F1951" t="s">
        <v>11</v>
      </c>
      <c r="G1951">
        <v>6024</v>
      </c>
    </row>
    <row r="1952" spans="1:7" x14ac:dyDescent="0.3">
      <c r="A1952" s="1">
        <v>44269</v>
      </c>
      <c r="B1952" t="s">
        <v>19</v>
      </c>
      <c r="C1952" t="str">
        <f>VLOOKUP(B1952,[1]Store_Code!$A$2:$B$10,2,FALSE)</f>
        <v>St Andrews</v>
      </c>
      <c r="D1952">
        <f t="shared" si="30"/>
        <v>15</v>
      </c>
      <c r="E1952" t="s">
        <v>8</v>
      </c>
      <c r="F1952" t="s">
        <v>9</v>
      </c>
      <c r="G1952">
        <v>7314</v>
      </c>
    </row>
    <row r="1953" spans="1:7" x14ac:dyDescent="0.3">
      <c r="A1953" s="1">
        <v>44269</v>
      </c>
      <c r="B1953" t="s">
        <v>19</v>
      </c>
      <c r="C1953" t="str">
        <f>VLOOKUP(B1953,[1]Store_Code!$A$2:$B$10,2,FALSE)</f>
        <v>St Andrews</v>
      </c>
      <c r="D1953">
        <f t="shared" si="30"/>
        <v>19</v>
      </c>
      <c r="E1953" t="s">
        <v>10</v>
      </c>
      <c r="F1953" t="s">
        <v>9</v>
      </c>
      <c r="G1953">
        <v>17932</v>
      </c>
    </row>
    <row r="1954" spans="1:7" x14ac:dyDescent="0.3">
      <c r="A1954" s="1">
        <v>44269</v>
      </c>
      <c r="B1954" t="s">
        <v>19</v>
      </c>
      <c r="C1954" t="str">
        <f>VLOOKUP(B1954,[1]Store_Code!$A$2:$B$10,2,FALSE)</f>
        <v>St Andrews</v>
      </c>
      <c r="D1954">
        <f t="shared" si="30"/>
        <v>10</v>
      </c>
      <c r="E1954" t="s">
        <v>13</v>
      </c>
      <c r="F1954" t="s">
        <v>11</v>
      </c>
      <c r="G1954">
        <v>4911</v>
      </c>
    </row>
    <row r="1955" spans="1:7" x14ac:dyDescent="0.3">
      <c r="A1955" s="1">
        <v>44269</v>
      </c>
      <c r="B1955" t="s">
        <v>23</v>
      </c>
      <c r="C1955" t="str">
        <f>VLOOKUP(B1955,[1]Store_Code!$A$2:$B$10,2,FALSE)</f>
        <v>Dundee</v>
      </c>
      <c r="D1955">
        <f t="shared" si="30"/>
        <v>23</v>
      </c>
      <c r="E1955" t="s">
        <v>8</v>
      </c>
      <c r="F1955" t="s">
        <v>9</v>
      </c>
      <c r="G1955">
        <v>13434</v>
      </c>
    </row>
    <row r="1956" spans="1:7" x14ac:dyDescent="0.3">
      <c r="A1956" s="1">
        <v>44269</v>
      </c>
      <c r="B1956" t="s">
        <v>23</v>
      </c>
      <c r="C1956" t="str">
        <f>VLOOKUP(B1956,[1]Store_Code!$A$2:$B$10,2,FALSE)</f>
        <v>Dundee</v>
      </c>
      <c r="D1956">
        <f t="shared" si="30"/>
        <v>30</v>
      </c>
      <c r="E1956" t="s">
        <v>10</v>
      </c>
      <c r="F1956" t="s">
        <v>11</v>
      </c>
      <c r="G1956">
        <v>34308</v>
      </c>
    </row>
    <row r="1957" spans="1:7" x14ac:dyDescent="0.3">
      <c r="A1957" s="1">
        <v>44269</v>
      </c>
      <c r="B1957" t="s">
        <v>23</v>
      </c>
      <c r="C1957" t="str">
        <f>VLOOKUP(B1957,[1]Store_Code!$A$2:$B$10,2,FALSE)</f>
        <v>Dundee</v>
      </c>
      <c r="D1957">
        <f t="shared" si="30"/>
        <v>22</v>
      </c>
      <c r="E1957" t="s">
        <v>13</v>
      </c>
      <c r="F1957" t="s">
        <v>11</v>
      </c>
      <c r="G1957">
        <v>7060</v>
      </c>
    </row>
    <row r="1958" spans="1:7" x14ac:dyDescent="0.3">
      <c r="A1958" s="1">
        <v>44269</v>
      </c>
      <c r="B1958" t="s">
        <v>26</v>
      </c>
      <c r="C1958" t="str">
        <f>VLOOKUP(B1958,[1]Store_Code!$A$2:$B$10,2,FALSE)</f>
        <v>Glasgow</v>
      </c>
      <c r="D1958">
        <f t="shared" si="30"/>
        <v>31</v>
      </c>
      <c r="E1958" t="s">
        <v>8</v>
      </c>
      <c r="F1958" t="s">
        <v>9</v>
      </c>
      <c r="G1958">
        <v>29841</v>
      </c>
    </row>
    <row r="1959" spans="1:7" x14ac:dyDescent="0.3">
      <c r="A1959" s="1">
        <v>44269</v>
      </c>
      <c r="B1959" t="s">
        <v>26</v>
      </c>
      <c r="C1959" t="str">
        <f>VLOOKUP(B1959,[1]Store_Code!$A$2:$B$10,2,FALSE)</f>
        <v>Glasgow</v>
      </c>
      <c r="D1959">
        <f t="shared" si="30"/>
        <v>44</v>
      </c>
      <c r="E1959" t="s">
        <v>10</v>
      </c>
      <c r="F1959" t="s">
        <v>9</v>
      </c>
      <c r="G1959">
        <v>80693</v>
      </c>
    </row>
    <row r="1960" spans="1:7" x14ac:dyDescent="0.3">
      <c r="A1960" s="1">
        <v>44269</v>
      </c>
      <c r="B1960" t="s">
        <v>26</v>
      </c>
      <c r="C1960" t="str">
        <f>VLOOKUP(B1960,[1]Store_Code!$A$2:$B$10,2,FALSE)</f>
        <v>Glasgow</v>
      </c>
      <c r="D1960">
        <f t="shared" si="30"/>
        <v>26</v>
      </c>
      <c r="E1960" t="s">
        <v>13</v>
      </c>
      <c r="F1960" t="s">
        <v>11</v>
      </c>
      <c r="G1960">
        <v>10446</v>
      </c>
    </row>
    <row r="1961" spans="1:7" x14ac:dyDescent="0.3">
      <c r="A1961" s="1">
        <v>44269</v>
      </c>
      <c r="B1961" t="s">
        <v>27</v>
      </c>
      <c r="C1961" t="str">
        <f>VLOOKUP(B1961,[1]Store_Code!$A$2:$B$10,2,FALSE)</f>
        <v>Dumfries</v>
      </c>
      <c r="D1961">
        <f t="shared" si="30"/>
        <v>13</v>
      </c>
      <c r="E1961" t="s">
        <v>8</v>
      </c>
      <c r="F1961" t="s">
        <v>9</v>
      </c>
      <c r="G1961">
        <v>8756</v>
      </c>
    </row>
    <row r="1962" spans="1:7" x14ac:dyDescent="0.3">
      <c r="A1962" s="1">
        <v>44269</v>
      </c>
      <c r="B1962" t="s">
        <v>27</v>
      </c>
      <c r="C1962" t="str">
        <f>VLOOKUP(B1962,[1]Store_Code!$A$2:$B$10,2,FALSE)</f>
        <v>Dumfries</v>
      </c>
      <c r="D1962">
        <f t="shared" si="30"/>
        <v>18</v>
      </c>
      <c r="E1962" t="s">
        <v>10</v>
      </c>
      <c r="F1962" t="s">
        <v>9</v>
      </c>
      <c r="G1962">
        <v>18298</v>
      </c>
    </row>
    <row r="1963" spans="1:7" x14ac:dyDescent="0.3">
      <c r="A1963" s="1">
        <v>44269</v>
      </c>
      <c r="B1963" t="s">
        <v>27</v>
      </c>
      <c r="C1963" t="str">
        <f>VLOOKUP(B1963,[1]Store_Code!$A$2:$B$10,2,FALSE)</f>
        <v>Dumfries</v>
      </c>
      <c r="D1963">
        <f t="shared" si="30"/>
        <v>9</v>
      </c>
      <c r="E1963" t="s">
        <v>13</v>
      </c>
      <c r="F1963" t="s">
        <v>11</v>
      </c>
      <c r="G1963">
        <v>3098</v>
      </c>
    </row>
    <row r="1964" spans="1:7" x14ac:dyDescent="0.3">
      <c r="A1964" s="1">
        <v>44269</v>
      </c>
      <c r="B1964" t="s">
        <v>28</v>
      </c>
      <c r="C1964" t="str">
        <f>VLOOKUP(B1964,[1]Store_Code!$A$2:$B$10,2,FALSE)</f>
        <v>Inverness</v>
      </c>
      <c r="D1964">
        <f t="shared" si="30"/>
        <v>22</v>
      </c>
      <c r="E1964" t="s">
        <v>8</v>
      </c>
      <c r="F1964" t="s">
        <v>11</v>
      </c>
      <c r="G1964">
        <v>11486</v>
      </c>
    </row>
    <row r="1965" spans="1:7" x14ac:dyDescent="0.3">
      <c r="A1965" s="1">
        <v>44269</v>
      </c>
      <c r="B1965" t="s">
        <v>28</v>
      </c>
      <c r="C1965" t="str">
        <f>VLOOKUP(B1965,[1]Store_Code!$A$2:$B$10,2,FALSE)</f>
        <v>Inverness</v>
      </c>
      <c r="D1965">
        <f t="shared" si="30"/>
        <v>20</v>
      </c>
      <c r="E1965" t="s">
        <v>10</v>
      </c>
      <c r="F1965" t="s">
        <v>9</v>
      </c>
      <c r="G1965">
        <v>29813</v>
      </c>
    </row>
    <row r="1966" spans="1:7" x14ac:dyDescent="0.3">
      <c r="A1966" s="1">
        <v>44269</v>
      </c>
      <c r="B1966" t="s">
        <v>28</v>
      </c>
      <c r="C1966" t="str">
        <f>VLOOKUP(B1966,[1]Store_Code!$A$2:$B$10,2,FALSE)</f>
        <v>Inverness</v>
      </c>
      <c r="D1966">
        <f t="shared" si="30"/>
        <v>20</v>
      </c>
      <c r="E1966" t="s">
        <v>13</v>
      </c>
      <c r="F1966" t="s">
        <v>11</v>
      </c>
      <c r="G1966">
        <v>5113</v>
      </c>
    </row>
    <row r="1967" spans="1:7" x14ac:dyDescent="0.3">
      <c r="A1967" s="1">
        <v>44269</v>
      </c>
      <c r="B1967" t="s">
        <v>29</v>
      </c>
      <c r="C1967" t="str">
        <f>VLOOKUP(B1967,[1]Store_Code!$A$2:$B$10,2,FALSE)</f>
        <v>Stirling</v>
      </c>
      <c r="D1967">
        <f t="shared" si="30"/>
        <v>22</v>
      </c>
      <c r="E1967" t="s">
        <v>8</v>
      </c>
      <c r="F1967" t="s">
        <v>9</v>
      </c>
      <c r="G1967">
        <v>10076</v>
      </c>
    </row>
    <row r="1968" spans="1:7" x14ac:dyDescent="0.3">
      <c r="A1968" s="1">
        <v>44269</v>
      </c>
      <c r="B1968" t="s">
        <v>29</v>
      </c>
      <c r="C1968" t="str">
        <f>VLOOKUP(B1968,[1]Store_Code!$A$2:$B$10,2,FALSE)</f>
        <v>Stirling</v>
      </c>
      <c r="D1968">
        <f t="shared" si="30"/>
        <v>21</v>
      </c>
      <c r="E1968" t="s">
        <v>10</v>
      </c>
      <c r="F1968" t="s">
        <v>9</v>
      </c>
      <c r="G1968">
        <v>24016</v>
      </c>
    </row>
    <row r="1969" spans="1:7" x14ac:dyDescent="0.3">
      <c r="A1969" s="1">
        <v>44269</v>
      </c>
      <c r="B1969" t="s">
        <v>29</v>
      </c>
      <c r="C1969" t="str">
        <f>VLOOKUP(B1969,[1]Store_Code!$A$2:$B$10,2,FALSE)</f>
        <v>Stirling</v>
      </c>
      <c r="D1969">
        <f t="shared" si="30"/>
        <v>15.7</v>
      </c>
      <c r="E1969" t="s">
        <v>13</v>
      </c>
      <c r="F1969" t="s">
        <v>11</v>
      </c>
      <c r="G1969">
        <v>5125</v>
      </c>
    </row>
    <row r="1970" spans="1:7" x14ac:dyDescent="0.3">
      <c r="A1970" s="1">
        <v>44269</v>
      </c>
      <c r="B1970" t="s">
        <v>30</v>
      </c>
      <c r="C1970" t="str">
        <f>VLOOKUP(B1970,[1]Store_Code!$A$2:$B$10,2,FALSE)</f>
        <v>Edinburgh</v>
      </c>
      <c r="D1970">
        <f t="shared" si="30"/>
        <v>29</v>
      </c>
      <c r="E1970" t="s">
        <v>8</v>
      </c>
      <c r="F1970" t="s">
        <v>9</v>
      </c>
      <c r="G1970">
        <v>16792</v>
      </c>
    </row>
    <row r="1971" spans="1:7" x14ac:dyDescent="0.3">
      <c r="A1971" s="1">
        <v>44269</v>
      </c>
      <c r="B1971" t="s">
        <v>30</v>
      </c>
      <c r="C1971" t="str">
        <f>VLOOKUP(B1971,[1]Store_Code!$A$2:$B$10,2,FALSE)</f>
        <v>Edinburgh</v>
      </c>
      <c r="D1971">
        <f t="shared" si="30"/>
        <v>39</v>
      </c>
      <c r="E1971" t="s">
        <v>10</v>
      </c>
      <c r="F1971" t="s">
        <v>11</v>
      </c>
      <c r="G1971">
        <v>51463</v>
      </c>
    </row>
    <row r="1972" spans="1:7" x14ac:dyDescent="0.3">
      <c r="A1972" s="1">
        <v>44269</v>
      </c>
      <c r="B1972" t="s">
        <v>30</v>
      </c>
      <c r="C1972" t="str">
        <f>VLOOKUP(B1972,[1]Store_Code!$A$2:$B$10,2,FALSE)</f>
        <v>Edinburgh</v>
      </c>
      <c r="D1972">
        <f t="shared" si="30"/>
        <v>24</v>
      </c>
      <c r="E1972" t="s">
        <v>13</v>
      </c>
      <c r="F1972" t="s">
        <v>9</v>
      </c>
      <c r="G1972">
        <v>8699</v>
      </c>
    </row>
    <row r="1973" spans="1:7" x14ac:dyDescent="0.3">
      <c r="A1973" s="1">
        <v>44270</v>
      </c>
      <c r="B1973" t="s">
        <v>7</v>
      </c>
      <c r="C1973" t="str">
        <f>VLOOKUP(B1973,[1]Store_Code!$A$2:$B$10,2,FALSE)</f>
        <v>Perth</v>
      </c>
      <c r="D1973">
        <f t="shared" si="30"/>
        <v>18</v>
      </c>
      <c r="E1973" t="s">
        <v>8</v>
      </c>
      <c r="F1973" t="s">
        <v>11</v>
      </c>
      <c r="G1973">
        <v>6278</v>
      </c>
    </row>
    <row r="1974" spans="1:7" x14ac:dyDescent="0.3">
      <c r="A1974" s="1">
        <v>44270</v>
      </c>
      <c r="B1974" t="s">
        <v>7</v>
      </c>
      <c r="C1974" t="str">
        <f>VLOOKUP(B1974,[1]Store_Code!$A$2:$B$10,2,FALSE)</f>
        <v>Perth</v>
      </c>
      <c r="D1974">
        <f t="shared" si="30"/>
        <v>19</v>
      </c>
      <c r="E1974" t="s">
        <v>10</v>
      </c>
      <c r="F1974" t="s">
        <v>9</v>
      </c>
      <c r="G1974">
        <v>22873</v>
      </c>
    </row>
    <row r="1975" spans="1:7" x14ac:dyDescent="0.3">
      <c r="A1975" s="1">
        <v>44270</v>
      </c>
      <c r="B1975" t="s">
        <v>7</v>
      </c>
      <c r="C1975" t="str">
        <f>VLOOKUP(B1975,[1]Store_Code!$A$2:$B$10,2,FALSE)</f>
        <v>Perth</v>
      </c>
      <c r="D1975">
        <f t="shared" si="30"/>
        <v>13</v>
      </c>
      <c r="E1975" t="s">
        <v>13</v>
      </c>
      <c r="F1975" t="s">
        <v>11</v>
      </c>
      <c r="G1975">
        <v>5843</v>
      </c>
    </row>
    <row r="1976" spans="1:7" x14ac:dyDescent="0.3">
      <c r="A1976" s="1">
        <v>44270</v>
      </c>
      <c r="B1976" t="s">
        <v>15</v>
      </c>
      <c r="C1976" t="str">
        <f>VLOOKUP(B1976,[1]Store_Code!$A$2:$B$10,2,FALSE)</f>
        <v>Aberdeen</v>
      </c>
      <c r="D1976">
        <f t="shared" si="30"/>
        <v>24</v>
      </c>
      <c r="E1976" t="s">
        <v>8</v>
      </c>
      <c r="F1976" t="s">
        <v>11</v>
      </c>
      <c r="G1976">
        <v>13836</v>
      </c>
    </row>
    <row r="1977" spans="1:7" x14ac:dyDescent="0.3">
      <c r="A1977" s="1">
        <v>44270</v>
      </c>
      <c r="B1977" t="s">
        <v>15</v>
      </c>
      <c r="C1977" t="str">
        <f>VLOOKUP(B1977,[1]Store_Code!$A$2:$B$10,2,FALSE)</f>
        <v>Aberdeen</v>
      </c>
      <c r="D1977">
        <f t="shared" si="30"/>
        <v>28</v>
      </c>
      <c r="E1977" t="s">
        <v>10</v>
      </c>
      <c r="F1977" t="s">
        <v>9</v>
      </c>
      <c r="G1977">
        <v>33737</v>
      </c>
    </row>
    <row r="1978" spans="1:7" x14ac:dyDescent="0.3">
      <c r="A1978" s="1">
        <v>44270</v>
      </c>
      <c r="B1978" t="s">
        <v>15</v>
      </c>
      <c r="C1978" t="str">
        <f>VLOOKUP(B1978,[1]Store_Code!$A$2:$B$10,2,FALSE)</f>
        <v>Aberdeen</v>
      </c>
      <c r="D1978">
        <f t="shared" si="30"/>
        <v>16</v>
      </c>
      <c r="E1978" t="s">
        <v>13</v>
      </c>
      <c r="F1978" t="s">
        <v>11</v>
      </c>
      <c r="G1978">
        <v>5886</v>
      </c>
    </row>
    <row r="1979" spans="1:7" x14ac:dyDescent="0.3">
      <c r="A1979" s="1">
        <v>44270</v>
      </c>
      <c r="B1979" t="s">
        <v>19</v>
      </c>
      <c r="C1979" t="str">
        <f>VLOOKUP(B1979,[1]Store_Code!$A$2:$B$10,2,FALSE)</f>
        <v>St Andrews</v>
      </c>
      <c r="D1979">
        <f t="shared" si="30"/>
        <v>15</v>
      </c>
      <c r="E1979" t="s">
        <v>8</v>
      </c>
      <c r="F1979" t="s">
        <v>9</v>
      </c>
      <c r="G1979">
        <v>7472</v>
      </c>
    </row>
    <row r="1980" spans="1:7" x14ac:dyDescent="0.3">
      <c r="A1980" s="1">
        <v>44270</v>
      </c>
      <c r="B1980" t="s">
        <v>19</v>
      </c>
      <c r="C1980" t="str">
        <f>VLOOKUP(B1980,[1]Store_Code!$A$2:$B$10,2,FALSE)</f>
        <v>St Andrews</v>
      </c>
      <c r="D1980">
        <f t="shared" si="30"/>
        <v>19</v>
      </c>
      <c r="E1980" t="s">
        <v>10</v>
      </c>
      <c r="F1980" t="s">
        <v>9</v>
      </c>
      <c r="G1980">
        <v>17003</v>
      </c>
    </row>
    <row r="1981" spans="1:7" x14ac:dyDescent="0.3">
      <c r="A1981" s="1">
        <v>44270</v>
      </c>
      <c r="B1981" t="s">
        <v>19</v>
      </c>
      <c r="C1981" t="str">
        <f>VLOOKUP(B1981,[1]Store_Code!$A$2:$B$10,2,FALSE)</f>
        <v>St Andrews</v>
      </c>
      <c r="D1981">
        <f t="shared" si="30"/>
        <v>10</v>
      </c>
      <c r="E1981" t="s">
        <v>13</v>
      </c>
      <c r="F1981" t="s">
        <v>11</v>
      </c>
      <c r="G1981">
        <v>4798</v>
      </c>
    </row>
    <row r="1982" spans="1:7" x14ac:dyDescent="0.3">
      <c r="A1982" s="1">
        <v>44270</v>
      </c>
      <c r="B1982" t="s">
        <v>23</v>
      </c>
      <c r="C1982" t="str">
        <f>VLOOKUP(B1982,[1]Store_Code!$A$2:$B$10,2,FALSE)</f>
        <v>Dundee</v>
      </c>
      <c r="D1982">
        <f t="shared" si="30"/>
        <v>23</v>
      </c>
      <c r="E1982" t="s">
        <v>8</v>
      </c>
      <c r="F1982" t="s">
        <v>9</v>
      </c>
      <c r="G1982">
        <v>13723</v>
      </c>
    </row>
    <row r="1983" spans="1:7" x14ac:dyDescent="0.3">
      <c r="A1983" s="1">
        <v>44270</v>
      </c>
      <c r="B1983" t="s">
        <v>23</v>
      </c>
      <c r="C1983" t="str">
        <f>VLOOKUP(B1983,[1]Store_Code!$A$2:$B$10,2,FALSE)</f>
        <v>Dundee</v>
      </c>
      <c r="D1983">
        <f t="shared" si="30"/>
        <v>30</v>
      </c>
      <c r="E1983" t="s">
        <v>10</v>
      </c>
      <c r="F1983" t="s">
        <v>11</v>
      </c>
      <c r="G1983">
        <v>32532</v>
      </c>
    </row>
    <row r="1984" spans="1:7" x14ac:dyDescent="0.3">
      <c r="A1984" s="1">
        <v>44270</v>
      </c>
      <c r="B1984" t="s">
        <v>23</v>
      </c>
      <c r="C1984" t="str">
        <f>VLOOKUP(B1984,[1]Store_Code!$A$2:$B$10,2,FALSE)</f>
        <v>Dundee</v>
      </c>
      <c r="D1984">
        <f t="shared" si="30"/>
        <v>22</v>
      </c>
      <c r="E1984" t="s">
        <v>13</v>
      </c>
      <c r="F1984" t="s">
        <v>11</v>
      </c>
      <c r="G1984">
        <v>6900</v>
      </c>
    </row>
    <row r="1985" spans="1:7" x14ac:dyDescent="0.3">
      <c r="A1985" s="1">
        <v>44270</v>
      </c>
      <c r="B1985" t="s">
        <v>26</v>
      </c>
      <c r="C1985" t="str">
        <f>VLOOKUP(B1985,[1]Store_Code!$A$2:$B$10,2,FALSE)</f>
        <v>Glasgow</v>
      </c>
      <c r="D1985">
        <f t="shared" si="30"/>
        <v>31</v>
      </c>
      <c r="E1985" t="s">
        <v>8</v>
      </c>
      <c r="F1985" t="s">
        <v>9</v>
      </c>
      <c r="G1985">
        <v>30485</v>
      </c>
    </row>
    <row r="1986" spans="1:7" x14ac:dyDescent="0.3">
      <c r="A1986" s="1">
        <v>44270</v>
      </c>
      <c r="B1986" t="s">
        <v>26</v>
      </c>
      <c r="C1986" t="str">
        <f>VLOOKUP(B1986,[1]Store_Code!$A$2:$B$10,2,FALSE)</f>
        <v>Glasgow</v>
      </c>
      <c r="D1986">
        <f t="shared" ref="D1986:D2049" si="31">INDEX($I$4:$K$12,MATCH(C1986,$H$4:$H$12,0),MATCH(E1986,I$3:K$3,0))</f>
        <v>44</v>
      </c>
      <c r="E1986" t="s">
        <v>10</v>
      </c>
      <c r="F1986" t="s">
        <v>9</v>
      </c>
      <c r="G1986">
        <v>76516</v>
      </c>
    </row>
    <row r="1987" spans="1:7" x14ac:dyDescent="0.3">
      <c r="A1987" s="1">
        <v>44270</v>
      </c>
      <c r="B1987" t="s">
        <v>26</v>
      </c>
      <c r="C1987" t="str">
        <f>VLOOKUP(B1987,[1]Store_Code!$A$2:$B$10,2,FALSE)</f>
        <v>Glasgow</v>
      </c>
      <c r="D1987">
        <f t="shared" si="31"/>
        <v>26</v>
      </c>
      <c r="E1987" t="s">
        <v>13</v>
      </c>
      <c r="F1987" t="s">
        <v>11</v>
      </c>
      <c r="G1987">
        <v>10208</v>
      </c>
    </row>
    <row r="1988" spans="1:7" x14ac:dyDescent="0.3">
      <c r="A1988" s="1">
        <v>44270</v>
      </c>
      <c r="B1988" t="s">
        <v>27</v>
      </c>
      <c r="C1988" t="str">
        <f>VLOOKUP(B1988,[1]Store_Code!$A$2:$B$10,2,FALSE)</f>
        <v>Dumfries</v>
      </c>
      <c r="D1988">
        <f t="shared" si="31"/>
        <v>13</v>
      </c>
      <c r="E1988" t="s">
        <v>8</v>
      </c>
      <c r="F1988" t="s">
        <v>9</v>
      </c>
      <c r="G1988">
        <v>8946</v>
      </c>
    </row>
    <row r="1989" spans="1:7" x14ac:dyDescent="0.3">
      <c r="A1989" s="1">
        <v>44270</v>
      </c>
      <c r="B1989" t="s">
        <v>27</v>
      </c>
      <c r="C1989" t="str">
        <f>VLOOKUP(B1989,[1]Store_Code!$A$2:$B$10,2,FALSE)</f>
        <v>Dumfries</v>
      </c>
      <c r="D1989">
        <f t="shared" si="31"/>
        <v>18</v>
      </c>
      <c r="E1989" t="s">
        <v>10</v>
      </c>
      <c r="F1989" t="s">
        <v>9</v>
      </c>
      <c r="G1989">
        <v>17351</v>
      </c>
    </row>
    <row r="1990" spans="1:7" x14ac:dyDescent="0.3">
      <c r="A1990" s="1">
        <v>44270</v>
      </c>
      <c r="B1990" t="s">
        <v>27</v>
      </c>
      <c r="C1990" t="str">
        <f>VLOOKUP(B1990,[1]Store_Code!$A$2:$B$10,2,FALSE)</f>
        <v>Dumfries</v>
      </c>
      <c r="D1990">
        <f t="shared" si="31"/>
        <v>9</v>
      </c>
      <c r="E1990" t="s">
        <v>13</v>
      </c>
      <c r="F1990" t="s">
        <v>11</v>
      </c>
      <c r="G1990">
        <v>3027</v>
      </c>
    </row>
    <row r="1991" spans="1:7" x14ac:dyDescent="0.3">
      <c r="A1991" s="1">
        <v>44270</v>
      </c>
      <c r="B1991" t="s">
        <v>28</v>
      </c>
      <c r="C1991" t="str">
        <f>VLOOKUP(B1991,[1]Store_Code!$A$2:$B$10,2,FALSE)</f>
        <v>Inverness</v>
      </c>
      <c r="D1991">
        <f t="shared" si="31"/>
        <v>22</v>
      </c>
      <c r="E1991" t="s">
        <v>8</v>
      </c>
      <c r="F1991" t="s">
        <v>11</v>
      </c>
      <c r="G1991">
        <v>11749</v>
      </c>
    </row>
    <row r="1992" spans="1:7" x14ac:dyDescent="0.3">
      <c r="A1992" s="1">
        <v>44270</v>
      </c>
      <c r="B1992" t="s">
        <v>28</v>
      </c>
      <c r="C1992" t="str">
        <f>VLOOKUP(B1992,[1]Store_Code!$A$2:$B$10,2,FALSE)</f>
        <v>Inverness</v>
      </c>
      <c r="D1992">
        <f t="shared" si="31"/>
        <v>20</v>
      </c>
      <c r="E1992" t="s">
        <v>10</v>
      </c>
      <c r="F1992" t="s">
        <v>9</v>
      </c>
      <c r="G1992">
        <v>28269</v>
      </c>
    </row>
    <row r="1993" spans="1:7" x14ac:dyDescent="0.3">
      <c r="A1993" s="1">
        <v>44270</v>
      </c>
      <c r="B1993" t="s">
        <v>28</v>
      </c>
      <c r="C1993" t="str">
        <f>VLOOKUP(B1993,[1]Store_Code!$A$2:$B$10,2,FALSE)</f>
        <v>Inverness</v>
      </c>
      <c r="D1993">
        <f t="shared" si="31"/>
        <v>20</v>
      </c>
      <c r="E1993" t="s">
        <v>13</v>
      </c>
      <c r="F1993" t="s">
        <v>11</v>
      </c>
      <c r="G1993">
        <v>4997</v>
      </c>
    </row>
    <row r="1994" spans="1:7" x14ac:dyDescent="0.3">
      <c r="A1994" s="1">
        <v>44270</v>
      </c>
      <c r="B1994" t="s">
        <v>29</v>
      </c>
      <c r="C1994" t="str">
        <f>VLOOKUP(B1994,[1]Store_Code!$A$2:$B$10,2,FALSE)</f>
        <v>Stirling</v>
      </c>
      <c r="D1994">
        <f t="shared" si="31"/>
        <v>22</v>
      </c>
      <c r="E1994" t="s">
        <v>8</v>
      </c>
      <c r="F1994" t="s">
        <v>9</v>
      </c>
      <c r="G1994">
        <v>10292</v>
      </c>
    </row>
    <row r="1995" spans="1:7" x14ac:dyDescent="0.3">
      <c r="A1995" s="1">
        <v>44270</v>
      </c>
      <c r="B1995" t="s">
        <v>29</v>
      </c>
      <c r="C1995" t="str">
        <f>VLOOKUP(B1995,[1]Store_Code!$A$2:$B$10,2,FALSE)</f>
        <v>Stirling</v>
      </c>
      <c r="D1995">
        <f t="shared" si="31"/>
        <v>21</v>
      </c>
      <c r="E1995" t="s">
        <v>10</v>
      </c>
      <c r="F1995" t="s">
        <v>9</v>
      </c>
      <c r="G1995">
        <v>22773</v>
      </c>
    </row>
    <row r="1996" spans="1:7" x14ac:dyDescent="0.3">
      <c r="A1996" s="1">
        <v>44270</v>
      </c>
      <c r="B1996" t="s">
        <v>29</v>
      </c>
      <c r="C1996" t="str">
        <f>VLOOKUP(B1996,[1]Store_Code!$A$2:$B$10,2,FALSE)</f>
        <v>Stirling</v>
      </c>
      <c r="D1996">
        <f t="shared" si="31"/>
        <v>15.7</v>
      </c>
      <c r="E1996" t="s">
        <v>13</v>
      </c>
      <c r="F1996" t="s">
        <v>11</v>
      </c>
      <c r="G1996">
        <v>5009</v>
      </c>
    </row>
    <row r="1997" spans="1:7" x14ac:dyDescent="0.3">
      <c r="A1997" s="1">
        <v>44270</v>
      </c>
      <c r="B1997" t="s">
        <v>30</v>
      </c>
      <c r="C1997" t="str">
        <f>VLOOKUP(B1997,[1]Store_Code!$A$2:$B$10,2,FALSE)</f>
        <v>Edinburgh</v>
      </c>
      <c r="D1997">
        <f t="shared" si="31"/>
        <v>29</v>
      </c>
      <c r="E1997" t="s">
        <v>8</v>
      </c>
      <c r="F1997" t="s">
        <v>9</v>
      </c>
      <c r="G1997">
        <v>17155</v>
      </c>
    </row>
    <row r="1998" spans="1:7" x14ac:dyDescent="0.3">
      <c r="A1998" s="1">
        <v>44270</v>
      </c>
      <c r="B1998" t="s">
        <v>30</v>
      </c>
      <c r="C1998" t="str">
        <f>VLOOKUP(B1998,[1]Store_Code!$A$2:$B$10,2,FALSE)</f>
        <v>Edinburgh</v>
      </c>
      <c r="D1998">
        <f t="shared" si="31"/>
        <v>39</v>
      </c>
      <c r="E1998" t="s">
        <v>10</v>
      </c>
      <c r="F1998" t="s">
        <v>11</v>
      </c>
      <c r="G1998">
        <v>48798</v>
      </c>
    </row>
    <row r="1999" spans="1:7" x14ac:dyDescent="0.3">
      <c r="A1999" s="1">
        <v>44270</v>
      </c>
      <c r="B1999" t="s">
        <v>30</v>
      </c>
      <c r="C1999" t="str">
        <f>VLOOKUP(B1999,[1]Store_Code!$A$2:$B$10,2,FALSE)</f>
        <v>Edinburgh</v>
      </c>
      <c r="D1999">
        <f t="shared" si="31"/>
        <v>24</v>
      </c>
      <c r="E1999" t="s">
        <v>13</v>
      </c>
      <c r="F1999" t="s">
        <v>9</v>
      </c>
      <c r="G1999">
        <v>8524</v>
      </c>
    </row>
    <row r="2000" spans="1:7" x14ac:dyDescent="0.3">
      <c r="A2000" s="1">
        <v>44271</v>
      </c>
      <c r="B2000" t="s">
        <v>7</v>
      </c>
      <c r="C2000" t="str">
        <f>VLOOKUP(B2000,[1]Store_Code!$A$2:$B$10,2,FALSE)</f>
        <v>Perth</v>
      </c>
      <c r="D2000">
        <f t="shared" si="31"/>
        <v>18</v>
      </c>
      <c r="E2000" t="s">
        <v>8</v>
      </c>
      <c r="F2000" t="s">
        <v>11</v>
      </c>
      <c r="G2000">
        <v>6211</v>
      </c>
    </row>
    <row r="2001" spans="1:7" x14ac:dyDescent="0.3">
      <c r="A2001" s="1">
        <v>44271</v>
      </c>
      <c r="B2001" t="s">
        <v>7</v>
      </c>
      <c r="C2001" t="str">
        <f>VLOOKUP(B2001,[1]Store_Code!$A$2:$B$10,2,FALSE)</f>
        <v>Perth</v>
      </c>
      <c r="D2001">
        <f t="shared" si="31"/>
        <v>19</v>
      </c>
      <c r="E2001" t="s">
        <v>10</v>
      </c>
      <c r="F2001" t="s">
        <v>9</v>
      </c>
      <c r="G2001">
        <v>30078</v>
      </c>
    </row>
    <row r="2002" spans="1:7" x14ac:dyDescent="0.3">
      <c r="A2002" s="1">
        <v>44271</v>
      </c>
      <c r="B2002" t="s">
        <v>7</v>
      </c>
      <c r="C2002" t="str">
        <f>VLOOKUP(B2002,[1]Store_Code!$A$2:$B$10,2,FALSE)</f>
        <v>Perth</v>
      </c>
      <c r="D2002">
        <f t="shared" si="31"/>
        <v>13</v>
      </c>
      <c r="E2002" t="s">
        <v>13</v>
      </c>
      <c r="F2002" t="s">
        <v>11</v>
      </c>
      <c r="G2002">
        <v>6784</v>
      </c>
    </row>
    <row r="2003" spans="1:7" x14ac:dyDescent="0.3">
      <c r="A2003" s="1">
        <v>44271</v>
      </c>
      <c r="B2003" t="s">
        <v>15</v>
      </c>
      <c r="C2003" t="str">
        <f>VLOOKUP(B2003,[1]Store_Code!$A$2:$B$10,2,FALSE)</f>
        <v>Aberdeen</v>
      </c>
      <c r="D2003">
        <f t="shared" si="31"/>
        <v>24</v>
      </c>
      <c r="E2003" t="s">
        <v>8</v>
      </c>
      <c r="F2003" t="s">
        <v>11</v>
      </c>
      <c r="G2003">
        <v>13687</v>
      </c>
    </row>
    <row r="2004" spans="1:7" x14ac:dyDescent="0.3">
      <c r="A2004" s="1">
        <v>44271</v>
      </c>
      <c r="B2004" t="s">
        <v>15</v>
      </c>
      <c r="C2004" t="str">
        <f>VLOOKUP(B2004,[1]Store_Code!$A$2:$B$10,2,FALSE)</f>
        <v>Aberdeen</v>
      </c>
      <c r="D2004">
        <f t="shared" si="31"/>
        <v>28</v>
      </c>
      <c r="E2004" t="s">
        <v>10</v>
      </c>
      <c r="F2004" t="s">
        <v>9</v>
      </c>
      <c r="G2004">
        <v>45078</v>
      </c>
    </row>
    <row r="2005" spans="1:7" x14ac:dyDescent="0.3">
      <c r="A2005" s="1">
        <v>44271</v>
      </c>
      <c r="B2005" t="s">
        <v>15</v>
      </c>
      <c r="C2005" t="str">
        <f>VLOOKUP(B2005,[1]Store_Code!$A$2:$B$10,2,FALSE)</f>
        <v>Aberdeen</v>
      </c>
      <c r="D2005">
        <f t="shared" si="31"/>
        <v>16</v>
      </c>
      <c r="E2005" t="s">
        <v>13</v>
      </c>
      <c r="F2005" t="s">
        <v>11</v>
      </c>
      <c r="G2005">
        <v>6835</v>
      </c>
    </row>
    <row r="2006" spans="1:7" x14ac:dyDescent="0.3">
      <c r="A2006" s="1">
        <v>44271</v>
      </c>
      <c r="B2006" t="s">
        <v>19</v>
      </c>
      <c r="C2006" t="str">
        <f>VLOOKUP(B2006,[1]Store_Code!$A$2:$B$10,2,FALSE)</f>
        <v>St Andrews</v>
      </c>
      <c r="D2006">
        <f t="shared" si="31"/>
        <v>15</v>
      </c>
      <c r="E2006" t="s">
        <v>8</v>
      </c>
      <c r="F2006" t="s">
        <v>9</v>
      </c>
      <c r="G2006">
        <v>7390</v>
      </c>
    </row>
    <row r="2007" spans="1:7" x14ac:dyDescent="0.3">
      <c r="A2007" s="1">
        <v>44271</v>
      </c>
      <c r="B2007" t="s">
        <v>19</v>
      </c>
      <c r="C2007" t="str">
        <f>VLOOKUP(B2007,[1]Store_Code!$A$2:$B$10,2,FALSE)</f>
        <v>St Andrews</v>
      </c>
      <c r="D2007">
        <f t="shared" si="31"/>
        <v>19</v>
      </c>
      <c r="E2007" t="s">
        <v>10</v>
      </c>
      <c r="F2007" t="s">
        <v>9</v>
      </c>
      <c r="G2007">
        <v>22719</v>
      </c>
    </row>
    <row r="2008" spans="1:7" x14ac:dyDescent="0.3">
      <c r="A2008" s="1">
        <v>44271</v>
      </c>
      <c r="B2008" t="s">
        <v>19</v>
      </c>
      <c r="C2008" t="str">
        <f>VLOOKUP(B2008,[1]Store_Code!$A$2:$B$10,2,FALSE)</f>
        <v>St Andrews</v>
      </c>
      <c r="D2008">
        <f t="shared" si="31"/>
        <v>10</v>
      </c>
      <c r="E2008" t="s">
        <v>13</v>
      </c>
      <c r="F2008" t="s">
        <v>11</v>
      </c>
      <c r="G2008">
        <v>5572</v>
      </c>
    </row>
    <row r="2009" spans="1:7" x14ac:dyDescent="0.3">
      <c r="A2009" s="1">
        <v>44271</v>
      </c>
      <c r="B2009" t="s">
        <v>23</v>
      </c>
      <c r="C2009" t="str">
        <f>VLOOKUP(B2009,[1]Store_Code!$A$2:$B$10,2,FALSE)</f>
        <v>Dundee</v>
      </c>
      <c r="D2009">
        <f t="shared" si="31"/>
        <v>23</v>
      </c>
      <c r="E2009" t="s">
        <v>8</v>
      </c>
      <c r="F2009" t="s">
        <v>9</v>
      </c>
      <c r="G2009">
        <v>13574</v>
      </c>
    </row>
    <row r="2010" spans="1:7" x14ac:dyDescent="0.3">
      <c r="A2010" s="1">
        <v>44271</v>
      </c>
      <c r="B2010" t="s">
        <v>23</v>
      </c>
      <c r="C2010" t="str">
        <f>VLOOKUP(B2010,[1]Store_Code!$A$2:$B$10,2,FALSE)</f>
        <v>Dundee</v>
      </c>
      <c r="D2010">
        <f t="shared" si="31"/>
        <v>30</v>
      </c>
      <c r="E2010" t="s">
        <v>10</v>
      </c>
      <c r="F2010" t="s">
        <v>11</v>
      </c>
      <c r="G2010">
        <v>43468</v>
      </c>
    </row>
    <row r="2011" spans="1:7" x14ac:dyDescent="0.3">
      <c r="A2011" s="1">
        <v>44271</v>
      </c>
      <c r="B2011" t="s">
        <v>23</v>
      </c>
      <c r="C2011" t="str">
        <f>VLOOKUP(B2011,[1]Store_Code!$A$2:$B$10,2,FALSE)</f>
        <v>Dundee</v>
      </c>
      <c r="D2011">
        <f t="shared" si="31"/>
        <v>22</v>
      </c>
      <c r="E2011" t="s">
        <v>13</v>
      </c>
      <c r="F2011" t="s">
        <v>11</v>
      </c>
      <c r="G2011">
        <v>8011</v>
      </c>
    </row>
    <row r="2012" spans="1:7" x14ac:dyDescent="0.3">
      <c r="A2012" s="1">
        <v>44271</v>
      </c>
      <c r="B2012" t="s">
        <v>26</v>
      </c>
      <c r="C2012" t="str">
        <f>VLOOKUP(B2012,[1]Store_Code!$A$2:$B$10,2,FALSE)</f>
        <v>Glasgow</v>
      </c>
      <c r="D2012">
        <f t="shared" si="31"/>
        <v>31</v>
      </c>
      <c r="E2012" t="s">
        <v>8</v>
      </c>
      <c r="F2012" t="s">
        <v>9</v>
      </c>
      <c r="G2012">
        <v>30153</v>
      </c>
    </row>
    <row r="2013" spans="1:7" x14ac:dyDescent="0.3">
      <c r="A2013" s="1">
        <v>44271</v>
      </c>
      <c r="B2013" t="s">
        <v>26</v>
      </c>
      <c r="C2013" t="str">
        <f>VLOOKUP(B2013,[1]Store_Code!$A$2:$B$10,2,FALSE)</f>
        <v>Glasgow</v>
      </c>
      <c r="D2013">
        <f t="shared" si="31"/>
        <v>44</v>
      </c>
      <c r="E2013" t="s">
        <v>10</v>
      </c>
      <c r="F2013" t="s">
        <v>9</v>
      </c>
      <c r="G2013" s="15">
        <v>73148</v>
      </c>
    </row>
    <row r="2014" spans="1:7" x14ac:dyDescent="0.3">
      <c r="A2014" s="1">
        <v>44271</v>
      </c>
      <c r="B2014" t="s">
        <v>26</v>
      </c>
      <c r="C2014" t="str">
        <f>VLOOKUP(B2014,[1]Store_Code!$A$2:$B$10,2,FALSE)</f>
        <v>Glasgow</v>
      </c>
      <c r="D2014">
        <f t="shared" si="31"/>
        <v>26</v>
      </c>
      <c r="E2014" t="s">
        <v>13</v>
      </c>
      <c r="F2014" t="s">
        <v>11</v>
      </c>
      <c r="G2014">
        <v>11853</v>
      </c>
    </row>
    <row r="2015" spans="1:7" x14ac:dyDescent="0.3">
      <c r="A2015" s="1">
        <v>44271</v>
      </c>
      <c r="B2015" t="s">
        <v>27</v>
      </c>
      <c r="C2015" t="str">
        <f>VLOOKUP(B2015,[1]Store_Code!$A$2:$B$10,2,FALSE)</f>
        <v>Dumfries</v>
      </c>
      <c r="D2015">
        <f t="shared" si="31"/>
        <v>13</v>
      </c>
      <c r="E2015" t="s">
        <v>8</v>
      </c>
      <c r="F2015" t="s">
        <v>9</v>
      </c>
      <c r="G2015">
        <v>8848</v>
      </c>
    </row>
    <row r="2016" spans="1:7" x14ac:dyDescent="0.3">
      <c r="A2016" s="1">
        <v>44271</v>
      </c>
      <c r="B2016" t="s">
        <v>27</v>
      </c>
      <c r="C2016" t="str">
        <f>VLOOKUP(B2016,[1]Store_Code!$A$2:$B$10,2,FALSE)</f>
        <v>Dumfries</v>
      </c>
      <c r="D2016">
        <f t="shared" si="31"/>
        <v>18</v>
      </c>
      <c r="E2016" t="s">
        <v>10</v>
      </c>
      <c r="F2016" t="s">
        <v>9</v>
      </c>
      <c r="G2016">
        <v>23183</v>
      </c>
    </row>
    <row r="2017" spans="1:7" x14ac:dyDescent="0.3">
      <c r="A2017" s="1">
        <v>44271</v>
      </c>
      <c r="B2017" t="s">
        <v>27</v>
      </c>
      <c r="C2017" t="str">
        <f>VLOOKUP(B2017,[1]Store_Code!$A$2:$B$10,2,FALSE)</f>
        <v>Dumfries</v>
      </c>
      <c r="D2017">
        <f t="shared" si="31"/>
        <v>9</v>
      </c>
      <c r="E2017" t="s">
        <v>13</v>
      </c>
      <c r="F2017" t="s">
        <v>11</v>
      </c>
      <c r="G2017">
        <v>3514</v>
      </c>
    </row>
    <row r="2018" spans="1:7" x14ac:dyDescent="0.3">
      <c r="A2018" s="1">
        <v>44271</v>
      </c>
      <c r="B2018" t="s">
        <v>28</v>
      </c>
      <c r="C2018" t="str">
        <f>VLOOKUP(B2018,[1]Store_Code!$A$2:$B$10,2,FALSE)</f>
        <v>Inverness</v>
      </c>
      <c r="D2018">
        <f t="shared" si="31"/>
        <v>22</v>
      </c>
      <c r="E2018" t="s">
        <v>8</v>
      </c>
      <c r="F2018" t="s">
        <v>11</v>
      </c>
      <c r="G2018">
        <v>11613</v>
      </c>
    </row>
    <row r="2019" spans="1:7" x14ac:dyDescent="0.3">
      <c r="A2019" s="1">
        <v>44271</v>
      </c>
      <c r="B2019" t="s">
        <v>28</v>
      </c>
      <c r="C2019" t="str">
        <f>VLOOKUP(B2019,[1]Store_Code!$A$2:$B$10,2,FALSE)</f>
        <v>Inverness</v>
      </c>
      <c r="D2019">
        <f t="shared" si="31"/>
        <v>20</v>
      </c>
      <c r="E2019" t="s">
        <v>10</v>
      </c>
      <c r="F2019" t="s">
        <v>9</v>
      </c>
      <c r="G2019">
        <v>37772</v>
      </c>
    </row>
    <row r="2020" spans="1:7" x14ac:dyDescent="0.3">
      <c r="A2020" s="1">
        <v>44271</v>
      </c>
      <c r="B2020" t="s">
        <v>28</v>
      </c>
      <c r="C2020" t="str">
        <f>VLOOKUP(B2020,[1]Store_Code!$A$2:$B$10,2,FALSE)</f>
        <v>Inverness</v>
      </c>
      <c r="D2020">
        <f t="shared" si="31"/>
        <v>20</v>
      </c>
      <c r="E2020" t="s">
        <v>13</v>
      </c>
      <c r="F2020" t="s">
        <v>11</v>
      </c>
      <c r="G2020">
        <v>5802</v>
      </c>
    </row>
    <row r="2021" spans="1:7" x14ac:dyDescent="0.3">
      <c r="A2021" s="1">
        <v>44271</v>
      </c>
      <c r="B2021" t="s">
        <v>29</v>
      </c>
      <c r="C2021" t="str">
        <f>VLOOKUP(B2021,[1]Store_Code!$A$2:$B$10,2,FALSE)</f>
        <v>Stirling</v>
      </c>
      <c r="D2021">
        <f t="shared" si="31"/>
        <v>22</v>
      </c>
      <c r="E2021" t="s">
        <v>8</v>
      </c>
      <c r="F2021" t="s">
        <v>9</v>
      </c>
      <c r="G2021">
        <v>10180</v>
      </c>
    </row>
    <row r="2022" spans="1:7" x14ac:dyDescent="0.3">
      <c r="A2022" s="1">
        <v>44271</v>
      </c>
      <c r="B2022" t="s">
        <v>29</v>
      </c>
      <c r="C2022" t="str">
        <f>VLOOKUP(B2022,[1]Store_Code!$A$2:$B$10,2,FALSE)</f>
        <v>Stirling</v>
      </c>
      <c r="D2022">
        <f t="shared" si="31"/>
        <v>21</v>
      </c>
      <c r="E2022" t="s">
        <v>10</v>
      </c>
      <c r="F2022" t="s">
        <v>9</v>
      </c>
      <c r="G2022">
        <v>30428</v>
      </c>
    </row>
    <row r="2023" spans="1:7" x14ac:dyDescent="0.3">
      <c r="A2023" s="1">
        <v>44271</v>
      </c>
      <c r="B2023" t="s">
        <v>29</v>
      </c>
      <c r="C2023" t="str">
        <f>VLOOKUP(B2023,[1]Store_Code!$A$2:$B$10,2,FALSE)</f>
        <v>Stirling</v>
      </c>
      <c r="D2023">
        <f t="shared" si="31"/>
        <v>15.7</v>
      </c>
      <c r="E2023" t="s">
        <v>13</v>
      </c>
      <c r="F2023" t="s">
        <v>11</v>
      </c>
      <c r="G2023">
        <v>5814</v>
      </c>
    </row>
    <row r="2024" spans="1:7" x14ac:dyDescent="0.3">
      <c r="A2024" s="1">
        <v>44271</v>
      </c>
      <c r="B2024" t="s">
        <v>30</v>
      </c>
      <c r="C2024" t="str">
        <f>VLOOKUP(B2024,[1]Store_Code!$A$2:$B$10,2,FALSE)</f>
        <v>Edinburgh</v>
      </c>
      <c r="D2024">
        <f t="shared" si="31"/>
        <v>29</v>
      </c>
      <c r="E2024" t="s">
        <v>8</v>
      </c>
      <c r="F2024" t="s">
        <v>9</v>
      </c>
      <c r="G2024">
        <v>16968</v>
      </c>
    </row>
    <row r="2025" spans="1:7" x14ac:dyDescent="0.3">
      <c r="A2025" s="1">
        <v>44271</v>
      </c>
      <c r="B2025" t="s">
        <v>30</v>
      </c>
      <c r="C2025" t="str">
        <f>VLOOKUP(B2025,[1]Store_Code!$A$2:$B$10,2,FALSE)</f>
        <v>Edinburgh</v>
      </c>
      <c r="D2025">
        <f t="shared" si="31"/>
        <v>39</v>
      </c>
      <c r="E2025" t="s">
        <v>10</v>
      </c>
      <c r="F2025" t="s">
        <v>11</v>
      </c>
      <c r="G2025">
        <v>65202</v>
      </c>
    </row>
    <row r="2026" spans="1:7" x14ac:dyDescent="0.3">
      <c r="A2026" s="1">
        <v>44271</v>
      </c>
      <c r="B2026" t="s">
        <v>30</v>
      </c>
      <c r="C2026" t="str">
        <f>VLOOKUP(B2026,[1]Store_Code!$A$2:$B$10,2,FALSE)</f>
        <v>Edinburgh</v>
      </c>
      <c r="D2026">
        <f t="shared" si="31"/>
        <v>24</v>
      </c>
      <c r="E2026" t="s">
        <v>13</v>
      </c>
      <c r="F2026" t="s">
        <v>9</v>
      </c>
      <c r="G2026">
        <v>9734</v>
      </c>
    </row>
    <row r="2027" spans="1:7" x14ac:dyDescent="0.3">
      <c r="A2027" s="1">
        <v>44272</v>
      </c>
      <c r="B2027" t="s">
        <v>7</v>
      </c>
      <c r="C2027" t="str">
        <f>VLOOKUP(B2027,[1]Store_Code!$A$2:$B$10,2,FALSE)</f>
        <v>Perth</v>
      </c>
      <c r="D2027">
        <f t="shared" si="31"/>
        <v>18</v>
      </c>
      <c r="E2027" t="s">
        <v>8</v>
      </c>
      <c r="F2027" t="s">
        <v>11</v>
      </c>
      <c r="G2027">
        <v>4372</v>
      </c>
    </row>
    <row r="2028" spans="1:7" x14ac:dyDescent="0.3">
      <c r="A2028" s="1">
        <v>44272</v>
      </c>
      <c r="B2028" t="s">
        <v>7</v>
      </c>
      <c r="C2028" t="str">
        <f>VLOOKUP(B2028,[1]Store_Code!$A$2:$B$10,2,FALSE)</f>
        <v>Perth</v>
      </c>
      <c r="D2028">
        <f t="shared" si="31"/>
        <v>19</v>
      </c>
      <c r="E2028" t="s">
        <v>10</v>
      </c>
      <c r="F2028" t="s">
        <v>9</v>
      </c>
      <c r="G2028">
        <v>29271</v>
      </c>
    </row>
    <row r="2029" spans="1:7" x14ac:dyDescent="0.3">
      <c r="A2029" s="1">
        <v>44272</v>
      </c>
      <c r="B2029" t="s">
        <v>7</v>
      </c>
      <c r="C2029" t="str">
        <f>VLOOKUP(B2029,[1]Store_Code!$A$2:$B$10,2,FALSE)</f>
        <v>Perth</v>
      </c>
      <c r="D2029">
        <f t="shared" si="31"/>
        <v>13</v>
      </c>
      <c r="E2029" t="s">
        <v>13</v>
      </c>
      <c r="F2029" t="s">
        <v>11</v>
      </c>
      <c r="G2029">
        <v>6810</v>
      </c>
    </row>
    <row r="2030" spans="1:7" x14ac:dyDescent="0.3">
      <c r="A2030" s="1">
        <v>44272</v>
      </c>
      <c r="B2030" t="s">
        <v>15</v>
      </c>
      <c r="C2030" t="str">
        <f>VLOOKUP(B2030,[1]Store_Code!$A$2:$B$10,2,FALSE)</f>
        <v>Aberdeen</v>
      </c>
      <c r="D2030">
        <f t="shared" si="31"/>
        <v>24</v>
      </c>
      <c r="E2030" t="s">
        <v>8</v>
      </c>
      <c r="F2030" t="s">
        <v>9</v>
      </c>
      <c r="G2030">
        <v>12784</v>
      </c>
    </row>
    <row r="2031" spans="1:7" x14ac:dyDescent="0.3">
      <c r="A2031" s="1">
        <v>44272</v>
      </c>
      <c r="B2031" t="s">
        <v>15</v>
      </c>
      <c r="C2031" t="str">
        <f>VLOOKUP(B2031,[1]Store_Code!$A$2:$B$10,2,FALSE)</f>
        <v>Aberdeen</v>
      </c>
      <c r="D2031">
        <f t="shared" si="31"/>
        <v>28</v>
      </c>
      <c r="E2031" t="s">
        <v>10</v>
      </c>
      <c r="F2031" t="s">
        <v>9</v>
      </c>
      <c r="G2031">
        <v>43808</v>
      </c>
    </row>
    <row r="2032" spans="1:7" x14ac:dyDescent="0.3">
      <c r="A2032" s="1">
        <v>44272</v>
      </c>
      <c r="B2032" t="s">
        <v>15</v>
      </c>
      <c r="C2032" t="str">
        <f>VLOOKUP(B2032,[1]Store_Code!$A$2:$B$10,2,FALSE)</f>
        <v>Aberdeen</v>
      </c>
      <c r="D2032">
        <f t="shared" si="31"/>
        <v>16</v>
      </c>
      <c r="E2032" t="s">
        <v>13</v>
      </c>
      <c r="F2032" t="s">
        <v>11</v>
      </c>
      <c r="G2032">
        <v>6861</v>
      </c>
    </row>
    <row r="2033" spans="1:7" x14ac:dyDescent="0.3">
      <c r="A2033" s="1">
        <v>44272</v>
      </c>
      <c r="B2033" t="s">
        <v>19</v>
      </c>
      <c r="C2033" t="str">
        <f>VLOOKUP(B2033,[1]Store_Code!$A$2:$B$10,2,FALSE)</f>
        <v>St Andrews</v>
      </c>
      <c r="D2033">
        <f t="shared" si="31"/>
        <v>15</v>
      </c>
      <c r="E2033" t="s">
        <v>8</v>
      </c>
      <c r="F2033" t="s">
        <v>11</v>
      </c>
      <c r="G2033">
        <v>5203</v>
      </c>
    </row>
    <row r="2034" spans="1:7" x14ac:dyDescent="0.3">
      <c r="A2034" s="1">
        <v>44272</v>
      </c>
      <c r="B2034" t="s">
        <v>19</v>
      </c>
      <c r="C2034" t="str">
        <f>VLOOKUP(B2034,[1]Store_Code!$A$2:$B$10,2,FALSE)</f>
        <v>St Andrews</v>
      </c>
      <c r="D2034">
        <f t="shared" si="31"/>
        <v>19</v>
      </c>
      <c r="E2034" t="s">
        <v>10</v>
      </c>
      <c r="F2034" t="s">
        <v>9</v>
      </c>
      <c r="G2034">
        <v>22079</v>
      </c>
    </row>
    <row r="2035" spans="1:7" x14ac:dyDescent="0.3">
      <c r="A2035" s="1">
        <v>44272</v>
      </c>
      <c r="B2035" t="s">
        <v>19</v>
      </c>
      <c r="C2035" t="str">
        <f>VLOOKUP(B2035,[1]Store_Code!$A$2:$B$10,2,FALSE)</f>
        <v>St Andrews</v>
      </c>
      <c r="D2035">
        <f t="shared" si="31"/>
        <v>10</v>
      </c>
      <c r="E2035" t="s">
        <v>13</v>
      </c>
      <c r="F2035" t="s">
        <v>11</v>
      </c>
      <c r="G2035">
        <v>5593</v>
      </c>
    </row>
    <row r="2036" spans="1:7" x14ac:dyDescent="0.3">
      <c r="A2036" s="1">
        <v>44272</v>
      </c>
      <c r="B2036" t="s">
        <v>23</v>
      </c>
      <c r="C2036" t="str">
        <f>VLOOKUP(B2036,[1]Store_Code!$A$2:$B$10,2,FALSE)</f>
        <v>Dundee</v>
      </c>
      <c r="D2036">
        <f t="shared" si="31"/>
        <v>23</v>
      </c>
      <c r="E2036" t="s">
        <v>8</v>
      </c>
      <c r="F2036" t="s">
        <v>11</v>
      </c>
      <c r="G2036">
        <v>9556</v>
      </c>
    </row>
    <row r="2037" spans="1:7" x14ac:dyDescent="0.3">
      <c r="A2037" s="1">
        <v>44272</v>
      </c>
      <c r="B2037" t="s">
        <v>23</v>
      </c>
      <c r="C2037" t="str">
        <f>VLOOKUP(B2037,[1]Store_Code!$A$2:$B$10,2,FALSE)</f>
        <v>Dundee</v>
      </c>
      <c r="D2037">
        <f t="shared" si="31"/>
        <v>30</v>
      </c>
      <c r="E2037" t="s">
        <v>10</v>
      </c>
      <c r="F2037" t="s">
        <v>11</v>
      </c>
      <c r="G2037">
        <v>42243</v>
      </c>
    </row>
    <row r="2038" spans="1:7" x14ac:dyDescent="0.3">
      <c r="A2038" s="1">
        <v>44272</v>
      </c>
      <c r="B2038" t="s">
        <v>23</v>
      </c>
      <c r="C2038" t="str">
        <f>VLOOKUP(B2038,[1]Store_Code!$A$2:$B$10,2,FALSE)</f>
        <v>Dundee</v>
      </c>
      <c r="D2038">
        <f t="shared" si="31"/>
        <v>22</v>
      </c>
      <c r="E2038" t="s">
        <v>13</v>
      </c>
      <c r="F2038" t="s">
        <v>11</v>
      </c>
      <c r="G2038">
        <v>8044</v>
      </c>
    </row>
    <row r="2039" spans="1:7" x14ac:dyDescent="0.3">
      <c r="A2039" s="1">
        <v>44272</v>
      </c>
      <c r="B2039" t="s">
        <v>26</v>
      </c>
      <c r="C2039" t="str">
        <f>VLOOKUP(B2039,[1]Store_Code!$A$2:$B$10,2,FALSE)</f>
        <v>Glasgow</v>
      </c>
      <c r="D2039">
        <f t="shared" si="31"/>
        <v>31</v>
      </c>
      <c r="E2039" t="s">
        <v>8</v>
      </c>
      <c r="F2039" t="s">
        <v>11</v>
      </c>
      <c r="G2039">
        <v>19355</v>
      </c>
    </row>
    <row r="2040" spans="1:7" x14ac:dyDescent="0.3">
      <c r="A2040" s="1">
        <v>44272</v>
      </c>
      <c r="B2040" t="s">
        <v>26</v>
      </c>
      <c r="C2040" t="str">
        <f>VLOOKUP(B2040,[1]Store_Code!$A$2:$B$10,2,FALSE)</f>
        <v>Glasgow</v>
      </c>
      <c r="D2040">
        <f t="shared" si="31"/>
        <v>44</v>
      </c>
      <c r="E2040" t="s">
        <v>10</v>
      </c>
      <c r="F2040" t="s">
        <v>9</v>
      </c>
      <c r="G2040">
        <v>99356</v>
      </c>
    </row>
    <row r="2041" spans="1:7" x14ac:dyDescent="0.3">
      <c r="A2041" s="1">
        <v>44272</v>
      </c>
      <c r="B2041" t="s">
        <v>26</v>
      </c>
      <c r="C2041" t="str">
        <f>VLOOKUP(B2041,[1]Store_Code!$A$2:$B$10,2,FALSE)</f>
        <v>Glasgow</v>
      </c>
      <c r="D2041">
        <f t="shared" si="31"/>
        <v>26</v>
      </c>
      <c r="E2041" t="s">
        <v>13</v>
      </c>
      <c r="F2041" t="s">
        <v>11</v>
      </c>
      <c r="G2041">
        <v>11900</v>
      </c>
    </row>
    <row r="2042" spans="1:7" x14ac:dyDescent="0.3">
      <c r="A2042" s="1">
        <v>44272</v>
      </c>
      <c r="B2042" t="s">
        <v>27</v>
      </c>
      <c r="C2042" t="str">
        <f>VLOOKUP(B2042,[1]Store_Code!$A$2:$B$10,2,FALSE)</f>
        <v>Dumfries</v>
      </c>
      <c r="D2042">
        <f t="shared" si="31"/>
        <v>13</v>
      </c>
      <c r="E2042" t="s">
        <v>8</v>
      </c>
      <c r="F2042" t="s">
        <v>11</v>
      </c>
      <c r="G2042">
        <v>6230</v>
      </c>
    </row>
    <row r="2043" spans="1:7" x14ac:dyDescent="0.3">
      <c r="A2043" s="1">
        <v>44272</v>
      </c>
      <c r="B2043" t="s">
        <v>27</v>
      </c>
      <c r="C2043" t="str">
        <f>VLOOKUP(B2043,[1]Store_Code!$A$2:$B$10,2,FALSE)</f>
        <v>Dumfries</v>
      </c>
      <c r="D2043">
        <f t="shared" si="31"/>
        <v>18</v>
      </c>
      <c r="E2043" t="s">
        <v>10</v>
      </c>
      <c r="F2043" t="s">
        <v>9</v>
      </c>
      <c r="G2043">
        <v>22530</v>
      </c>
    </row>
    <row r="2044" spans="1:7" x14ac:dyDescent="0.3">
      <c r="A2044" s="1">
        <v>44272</v>
      </c>
      <c r="B2044" t="s">
        <v>27</v>
      </c>
      <c r="C2044" t="str">
        <f>VLOOKUP(B2044,[1]Store_Code!$A$2:$B$10,2,FALSE)</f>
        <v>Dumfries</v>
      </c>
      <c r="D2044">
        <f t="shared" si="31"/>
        <v>9</v>
      </c>
      <c r="E2044" t="s">
        <v>13</v>
      </c>
      <c r="F2044" t="s">
        <v>11</v>
      </c>
      <c r="G2044">
        <v>3529</v>
      </c>
    </row>
    <row r="2045" spans="1:7" x14ac:dyDescent="0.3">
      <c r="A2045" s="1">
        <v>44272</v>
      </c>
      <c r="B2045" t="s">
        <v>28</v>
      </c>
      <c r="C2045" t="str">
        <f>VLOOKUP(B2045,[1]Store_Code!$A$2:$B$10,2,FALSE)</f>
        <v>Inverness</v>
      </c>
      <c r="D2045">
        <f t="shared" si="31"/>
        <v>22</v>
      </c>
      <c r="E2045" t="s">
        <v>8</v>
      </c>
      <c r="F2045" t="s">
        <v>11</v>
      </c>
      <c r="G2045">
        <v>7950</v>
      </c>
    </row>
    <row r="2046" spans="1:7" x14ac:dyDescent="0.3">
      <c r="A2046" s="1">
        <v>44272</v>
      </c>
      <c r="B2046" t="s">
        <v>28</v>
      </c>
      <c r="C2046" t="str">
        <f>VLOOKUP(B2046,[1]Store_Code!$A$2:$B$10,2,FALSE)</f>
        <v>Inverness</v>
      </c>
      <c r="D2046">
        <f t="shared" si="31"/>
        <v>20</v>
      </c>
      <c r="E2046" t="s">
        <v>10</v>
      </c>
      <c r="F2046" t="s">
        <v>9</v>
      </c>
      <c r="G2046">
        <v>36708</v>
      </c>
    </row>
    <row r="2047" spans="1:7" x14ac:dyDescent="0.3">
      <c r="A2047" s="1">
        <v>44272</v>
      </c>
      <c r="B2047" t="s">
        <v>28</v>
      </c>
      <c r="C2047" t="str">
        <f>VLOOKUP(B2047,[1]Store_Code!$A$2:$B$10,2,FALSE)</f>
        <v>Inverness</v>
      </c>
      <c r="D2047">
        <f t="shared" si="31"/>
        <v>20</v>
      </c>
      <c r="E2047" t="s">
        <v>13</v>
      </c>
      <c r="F2047" t="s">
        <v>11</v>
      </c>
      <c r="G2047">
        <v>5824</v>
      </c>
    </row>
    <row r="2048" spans="1:7" x14ac:dyDescent="0.3">
      <c r="A2048" s="1">
        <v>44272</v>
      </c>
      <c r="B2048" t="s">
        <v>29</v>
      </c>
      <c r="C2048" t="str">
        <f>VLOOKUP(B2048,[1]Store_Code!$A$2:$B$10,2,FALSE)</f>
        <v>Stirling</v>
      </c>
      <c r="D2048">
        <f t="shared" si="31"/>
        <v>22</v>
      </c>
      <c r="E2048" t="s">
        <v>8</v>
      </c>
      <c r="F2048" t="s">
        <v>11</v>
      </c>
      <c r="G2048">
        <v>7167</v>
      </c>
    </row>
    <row r="2049" spans="1:7" x14ac:dyDescent="0.3">
      <c r="A2049" s="1">
        <v>44272</v>
      </c>
      <c r="B2049" t="s">
        <v>29</v>
      </c>
      <c r="C2049" t="str">
        <f>VLOOKUP(B2049,[1]Store_Code!$A$2:$B$10,2,FALSE)</f>
        <v>Stirling</v>
      </c>
      <c r="D2049">
        <f t="shared" si="31"/>
        <v>21</v>
      </c>
      <c r="E2049" t="s">
        <v>10</v>
      </c>
      <c r="F2049" t="s">
        <v>9</v>
      </c>
      <c r="G2049">
        <v>29570</v>
      </c>
    </row>
    <row r="2050" spans="1:7" x14ac:dyDescent="0.3">
      <c r="A2050" s="1">
        <v>44272</v>
      </c>
      <c r="B2050" t="s">
        <v>29</v>
      </c>
      <c r="C2050" t="str">
        <f>VLOOKUP(B2050,[1]Store_Code!$A$2:$B$10,2,FALSE)</f>
        <v>Stirling</v>
      </c>
      <c r="D2050">
        <f t="shared" ref="D2050:D2113" si="32">INDEX($I$4:$K$12,MATCH(C2050,$H$4:$H$12,0),MATCH(E2050,I$3:K$3,0))</f>
        <v>15.7</v>
      </c>
      <c r="E2050" t="s">
        <v>13</v>
      </c>
      <c r="F2050" t="s">
        <v>11</v>
      </c>
      <c r="G2050">
        <v>5837</v>
      </c>
    </row>
    <row r="2051" spans="1:7" x14ac:dyDescent="0.3">
      <c r="A2051" s="1">
        <v>44272</v>
      </c>
      <c r="B2051" t="s">
        <v>30</v>
      </c>
      <c r="C2051" t="str">
        <f>VLOOKUP(B2051,[1]Store_Code!$A$2:$B$10,2,FALSE)</f>
        <v>Edinburgh</v>
      </c>
      <c r="D2051">
        <f t="shared" si="32"/>
        <v>29</v>
      </c>
      <c r="E2051" t="s">
        <v>8</v>
      </c>
      <c r="F2051" t="s">
        <v>9</v>
      </c>
      <c r="G2051">
        <v>17008</v>
      </c>
    </row>
    <row r="2052" spans="1:7" x14ac:dyDescent="0.3">
      <c r="A2052" s="1">
        <v>44272</v>
      </c>
      <c r="B2052" t="s">
        <v>30</v>
      </c>
      <c r="C2052" t="str">
        <f>VLOOKUP(B2052,[1]Store_Code!$A$2:$B$10,2,FALSE)</f>
        <v>Edinburgh</v>
      </c>
      <c r="D2052">
        <f t="shared" si="32"/>
        <v>39</v>
      </c>
      <c r="E2052" t="s">
        <v>10</v>
      </c>
      <c r="F2052" t="s">
        <v>11</v>
      </c>
      <c r="G2052">
        <v>63365</v>
      </c>
    </row>
    <row r="2053" spans="1:7" x14ac:dyDescent="0.3">
      <c r="A2053" s="1">
        <v>44272</v>
      </c>
      <c r="B2053" t="s">
        <v>30</v>
      </c>
      <c r="C2053" t="str">
        <f>VLOOKUP(B2053,[1]Store_Code!$A$2:$B$10,2,FALSE)</f>
        <v>Edinburgh</v>
      </c>
      <c r="D2053">
        <f t="shared" si="32"/>
        <v>24</v>
      </c>
      <c r="E2053" t="s">
        <v>13</v>
      </c>
      <c r="F2053" t="s">
        <v>9</v>
      </c>
      <c r="G2053">
        <v>9770</v>
      </c>
    </row>
    <row r="2054" spans="1:7" x14ac:dyDescent="0.3">
      <c r="A2054" s="1">
        <v>44273</v>
      </c>
      <c r="B2054" t="s">
        <v>7</v>
      </c>
      <c r="C2054" t="str">
        <f>VLOOKUP(B2054,[1]Store_Code!$A$2:$B$10,2,FALSE)</f>
        <v>Perth</v>
      </c>
      <c r="D2054">
        <f t="shared" si="32"/>
        <v>18</v>
      </c>
      <c r="E2054" t="s">
        <v>8</v>
      </c>
      <c r="F2054" t="s">
        <v>11</v>
      </c>
      <c r="G2054">
        <v>4541</v>
      </c>
    </row>
    <row r="2055" spans="1:7" x14ac:dyDescent="0.3">
      <c r="A2055" s="1">
        <v>44273</v>
      </c>
      <c r="B2055" t="s">
        <v>7</v>
      </c>
      <c r="C2055" t="str">
        <f>VLOOKUP(B2055,[1]Store_Code!$A$2:$B$10,2,FALSE)</f>
        <v>Perth</v>
      </c>
      <c r="D2055">
        <f t="shared" si="32"/>
        <v>19</v>
      </c>
      <c r="E2055" t="s">
        <v>10</v>
      </c>
      <c r="F2055" t="s">
        <v>9</v>
      </c>
      <c r="G2055">
        <v>29398</v>
      </c>
    </row>
    <row r="2056" spans="1:7" x14ac:dyDescent="0.3">
      <c r="A2056" s="1">
        <v>44273</v>
      </c>
      <c r="B2056" t="s">
        <v>7</v>
      </c>
      <c r="C2056" t="str">
        <f>VLOOKUP(B2056,[1]Store_Code!$A$2:$B$10,2,FALSE)</f>
        <v>Perth</v>
      </c>
      <c r="D2056">
        <f t="shared" si="32"/>
        <v>13</v>
      </c>
      <c r="E2056" t="s">
        <v>13</v>
      </c>
      <c r="F2056" t="s">
        <v>11</v>
      </c>
      <c r="G2056">
        <v>7151</v>
      </c>
    </row>
    <row r="2057" spans="1:7" x14ac:dyDescent="0.3">
      <c r="A2057" s="1">
        <v>44273</v>
      </c>
      <c r="B2057" t="s">
        <v>15</v>
      </c>
      <c r="C2057" t="str">
        <f>VLOOKUP(B2057,[1]Store_Code!$A$2:$B$10,2,FALSE)</f>
        <v>Aberdeen</v>
      </c>
      <c r="D2057">
        <f t="shared" si="32"/>
        <v>24</v>
      </c>
      <c r="E2057" t="s">
        <v>8</v>
      </c>
      <c r="F2057" t="s">
        <v>9</v>
      </c>
      <c r="G2057">
        <v>13158</v>
      </c>
    </row>
    <row r="2058" spans="1:7" x14ac:dyDescent="0.3">
      <c r="A2058" s="1">
        <v>44273</v>
      </c>
      <c r="B2058" t="s">
        <v>15</v>
      </c>
      <c r="C2058" t="str">
        <f>VLOOKUP(B2058,[1]Store_Code!$A$2:$B$10,2,FALSE)</f>
        <v>Aberdeen</v>
      </c>
      <c r="D2058">
        <f t="shared" si="32"/>
        <v>28</v>
      </c>
      <c r="E2058" t="s">
        <v>10</v>
      </c>
      <c r="F2058" t="s">
        <v>9</v>
      </c>
      <c r="G2058">
        <v>44009</v>
      </c>
    </row>
    <row r="2059" spans="1:7" x14ac:dyDescent="0.3">
      <c r="A2059" s="1">
        <v>44273</v>
      </c>
      <c r="B2059" t="s">
        <v>15</v>
      </c>
      <c r="C2059" t="str">
        <f>VLOOKUP(B2059,[1]Store_Code!$A$2:$B$10,2,FALSE)</f>
        <v>Aberdeen</v>
      </c>
      <c r="D2059">
        <f t="shared" si="32"/>
        <v>16</v>
      </c>
      <c r="E2059" t="s">
        <v>13</v>
      </c>
      <c r="F2059" t="s">
        <v>11</v>
      </c>
      <c r="G2059">
        <v>7203</v>
      </c>
    </row>
    <row r="2060" spans="1:7" x14ac:dyDescent="0.3">
      <c r="A2060" s="1">
        <v>44273</v>
      </c>
      <c r="B2060" t="s">
        <v>19</v>
      </c>
      <c r="C2060" t="str">
        <f>VLOOKUP(B2060,[1]Store_Code!$A$2:$B$10,2,FALSE)</f>
        <v>St Andrews</v>
      </c>
      <c r="D2060">
        <f t="shared" si="32"/>
        <v>15</v>
      </c>
      <c r="E2060" t="s">
        <v>8</v>
      </c>
      <c r="F2060" t="s">
        <v>11</v>
      </c>
      <c r="G2060">
        <v>5405</v>
      </c>
    </row>
    <row r="2061" spans="1:7" x14ac:dyDescent="0.3">
      <c r="A2061" s="1">
        <v>44273</v>
      </c>
      <c r="B2061" t="s">
        <v>19</v>
      </c>
      <c r="C2061" t="str">
        <f>VLOOKUP(B2061,[1]Store_Code!$A$2:$B$10,2,FALSE)</f>
        <v>St Andrews</v>
      </c>
      <c r="D2061">
        <f t="shared" si="32"/>
        <v>19</v>
      </c>
      <c r="E2061" t="s">
        <v>10</v>
      </c>
      <c r="F2061" t="s">
        <v>9</v>
      </c>
      <c r="G2061">
        <v>22180</v>
      </c>
    </row>
    <row r="2062" spans="1:7" x14ac:dyDescent="0.3">
      <c r="A2062" s="1">
        <v>44273</v>
      </c>
      <c r="B2062" t="s">
        <v>19</v>
      </c>
      <c r="C2062" t="str">
        <f>VLOOKUP(B2062,[1]Store_Code!$A$2:$B$10,2,FALSE)</f>
        <v>St Andrews</v>
      </c>
      <c r="D2062">
        <f t="shared" si="32"/>
        <v>10</v>
      </c>
      <c r="E2062" t="s">
        <v>13</v>
      </c>
      <c r="F2062" t="s">
        <v>11</v>
      </c>
      <c r="G2062">
        <v>5873</v>
      </c>
    </row>
    <row r="2063" spans="1:7" x14ac:dyDescent="0.3">
      <c r="A2063" s="1">
        <v>44273</v>
      </c>
      <c r="B2063" t="s">
        <v>23</v>
      </c>
      <c r="C2063" t="str">
        <f>VLOOKUP(B2063,[1]Store_Code!$A$2:$B$10,2,FALSE)</f>
        <v>Dundee</v>
      </c>
      <c r="D2063">
        <f t="shared" si="32"/>
        <v>23</v>
      </c>
      <c r="E2063" t="s">
        <v>8</v>
      </c>
      <c r="F2063" t="s">
        <v>11</v>
      </c>
      <c r="G2063">
        <v>9927</v>
      </c>
    </row>
    <row r="2064" spans="1:7" x14ac:dyDescent="0.3">
      <c r="A2064" s="1">
        <v>44273</v>
      </c>
      <c r="B2064" t="s">
        <v>23</v>
      </c>
      <c r="C2064" t="str">
        <f>VLOOKUP(B2064,[1]Store_Code!$A$2:$B$10,2,FALSE)</f>
        <v>Dundee</v>
      </c>
      <c r="D2064">
        <f t="shared" si="32"/>
        <v>30</v>
      </c>
      <c r="E2064" t="s">
        <v>10</v>
      </c>
      <c r="F2064" t="s">
        <v>11</v>
      </c>
      <c r="G2064">
        <v>42437</v>
      </c>
    </row>
    <row r="2065" spans="1:7" x14ac:dyDescent="0.3">
      <c r="A2065" s="1">
        <v>44273</v>
      </c>
      <c r="B2065" t="s">
        <v>23</v>
      </c>
      <c r="C2065" t="str">
        <f>VLOOKUP(B2065,[1]Store_Code!$A$2:$B$10,2,FALSE)</f>
        <v>Dundee</v>
      </c>
      <c r="D2065">
        <f t="shared" si="32"/>
        <v>22</v>
      </c>
      <c r="E2065" t="s">
        <v>13</v>
      </c>
      <c r="F2065" t="s">
        <v>11</v>
      </c>
      <c r="G2065">
        <v>8444</v>
      </c>
    </row>
    <row r="2066" spans="1:7" x14ac:dyDescent="0.3">
      <c r="A2066" s="1">
        <v>44273</v>
      </c>
      <c r="B2066" t="s">
        <v>26</v>
      </c>
      <c r="C2066" t="str">
        <f>VLOOKUP(B2066,[1]Store_Code!$A$2:$B$10,2,FALSE)</f>
        <v>Glasgow</v>
      </c>
      <c r="D2066">
        <f t="shared" si="32"/>
        <v>31</v>
      </c>
      <c r="E2066" t="s">
        <v>8</v>
      </c>
      <c r="F2066" t="s">
        <v>11</v>
      </c>
      <c r="G2066">
        <v>20103</v>
      </c>
    </row>
    <row r="2067" spans="1:7" x14ac:dyDescent="0.3">
      <c r="A2067" s="1">
        <v>44273</v>
      </c>
      <c r="B2067" t="s">
        <v>26</v>
      </c>
      <c r="C2067" t="str">
        <f>VLOOKUP(B2067,[1]Store_Code!$A$2:$B$10,2,FALSE)</f>
        <v>Glasgow</v>
      </c>
      <c r="D2067">
        <f t="shared" si="32"/>
        <v>44</v>
      </c>
      <c r="E2067" t="s">
        <v>10</v>
      </c>
      <c r="F2067" t="s">
        <v>9</v>
      </c>
      <c r="G2067">
        <v>99812</v>
      </c>
    </row>
    <row r="2068" spans="1:7" x14ac:dyDescent="0.3">
      <c r="A2068" s="1">
        <v>44273</v>
      </c>
      <c r="B2068" t="s">
        <v>26</v>
      </c>
      <c r="C2068" t="str">
        <f>VLOOKUP(B2068,[1]Store_Code!$A$2:$B$10,2,FALSE)</f>
        <v>Glasgow</v>
      </c>
      <c r="D2068">
        <f t="shared" si="32"/>
        <v>26</v>
      </c>
      <c r="E2068" t="s">
        <v>13</v>
      </c>
      <c r="F2068" t="s">
        <v>11</v>
      </c>
      <c r="G2068">
        <v>12492</v>
      </c>
    </row>
    <row r="2069" spans="1:7" x14ac:dyDescent="0.3">
      <c r="A2069" s="1">
        <v>44273</v>
      </c>
      <c r="B2069" t="s">
        <v>27</v>
      </c>
      <c r="C2069" t="str">
        <f>VLOOKUP(B2069,[1]Store_Code!$A$2:$B$10,2,FALSE)</f>
        <v>Dumfries</v>
      </c>
      <c r="D2069">
        <f t="shared" si="32"/>
        <v>13</v>
      </c>
      <c r="E2069" t="s">
        <v>8</v>
      </c>
      <c r="F2069" t="s">
        <v>11</v>
      </c>
      <c r="G2069">
        <v>6471</v>
      </c>
    </row>
    <row r="2070" spans="1:7" x14ac:dyDescent="0.3">
      <c r="A2070" s="1">
        <v>44273</v>
      </c>
      <c r="B2070" t="s">
        <v>27</v>
      </c>
      <c r="C2070" t="str">
        <f>VLOOKUP(B2070,[1]Store_Code!$A$2:$B$10,2,FALSE)</f>
        <v>Dumfries</v>
      </c>
      <c r="D2070">
        <f t="shared" si="32"/>
        <v>18</v>
      </c>
      <c r="E2070" t="s">
        <v>10</v>
      </c>
      <c r="F2070" t="s">
        <v>9</v>
      </c>
      <c r="G2070">
        <v>22633</v>
      </c>
    </row>
    <row r="2071" spans="1:7" x14ac:dyDescent="0.3">
      <c r="A2071" s="1">
        <v>44273</v>
      </c>
      <c r="B2071" t="s">
        <v>27</v>
      </c>
      <c r="C2071" t="str">
        <f>VLOOKUP(B2071,[1]Store_Code!$A$2:$B$10,2,FALSE)</f>
        <v>Dumfries</v>
      </c>
      <c r="D2071">
        <f t="shared" si="32"/>
        <v>9</v>
      </c>
      <c r="E2071" t="s">
        <v>13</v>
      </c>
      <c r="F2071" t="s">
        <v>11</v>
      </c>
      <c r="G2071">
        <v>3704</v>
      </c>
    </row>
    <row r="2072" spans="1:7" x14ac:dyDescent="0.3">
      <c r="A2072" s="1">
        <v>44273</v>
      </c>
      <c r="B2072" t="s">
        <v>28</v>
      </c>
      <c r="C2072" t="str">
        <f>VLOOKUP(B2072,[1]Store_Code!$A$2:$B$10,2,FALSE)</f>
        <v>Inverness</v>
      </c>
      <c r="D2072">
        <f t="shared" si="32"/>
        <v>22</v>
      </c>
      <c r="E2072" t="s">
        <v>8</v>
      </c>
      <c r="F2072" t="s">
        <v>11</v>
      </c>
      <c r="G2072">
        <v>8286</v>
      </c>
    </row>
    <row r="2073" spans="1:7" x14ac:dyDescent="0.3">
      <c r="A2073" s="1">
        <v>44273</v>
      </c>
      <c r="B2073" t="s">
        <v>28</v>
      </c>
      <c r="C2073" t="str">
        <f>VLOOKUP(B2073,[1]Store_Code!$A$2:$B$10,2,FALSE)</f>
        <v>Inverness</v>
      </c>
      <c r="D2073">
        <f t="shared" si="32"/>
        <v>20</v>
      </c>
      <c r="E2073" t="s">
        <v>10</v>
      </c>
      <c r="F2073" t="s">
        <v>9</v>
      </c>
      <c r="G2073">
        <v>36877</v>
      </c>
    </row>
    <row r="2074" spans="1:7" x14ac:dyDescent="0.3">
      <c r="A2074" s="1">
        <v>44273</v>
      </c>
      <c r="B2074" t="s">
        <v>28</v>
      </c>
      <c r="C2074" t="str">
        <f>VLOOKUP(B2074,[1]Store_Code!$A$2:$B$10,2,FALSE)</f>
        <v>Inverness</v>
      </c>
      <c r="D2074">
        <f t="shared" si="32"/>
        <v>20</v>
      </c>
      <c r="E2074" t="s">
        <v>13</v>
      </c>
      <c r="F2074" t="s">
        <v>11</v>
      </c>
      <c r="G2074">
        <v>6114</v>
      </c>
    </row>
    <row r="2075" spans="1:7" x14ac:dyDescent="0.3">
      <c r="A2075" s="1">
        <v>44273</v>
      </c>
      <c r="B2075" t="s">
        <v>29</v>
      </c>
      <c r="C2075" t="str">
        <f>VLOOKUP(B2075,[1]Store_Code!$A$2:$B$10,2,FALSE)</f>
        <v>Stirling</v>
      </c>
      <c r="D2075">
        <f t="shared" si="32"/>
        <v>22</v>
      </c>
      <c r="E2075" t="s">
        <v>8</v>
      </c>
      <c r="F2075" t="s">
        <v>11</v>
      </c>
      <c r="G2075">
        <v>7444</v>
      </c>
    </row>
    <row r="2076" spans="1:7" x14ac:dyDescent="0.3">
      <c r="A2076" s="1">
        <v>44273</v>
      </c>
      <c r="B2076" t="s">
        <v>29</v>
      </c>
      <c r="C2076" t="str">
        <f>VLOOKUP(B2076,[1]Store_Code!$A$2:$B$10,2,FALSE)</f>
        <v>Stirling</v>
      </c>
      <c r="D2076">
        <f t="shared" si="32"/>
        <v>21</v>
      </c>
      <c r="E2076" t="s">
        <v>10</v>
      </c>
      <c r="F2076" t="s">
        <v>9</v>
      </c>
      <c r="G2076">
        <v>29706</v>
      </c>
    </row>
    <row r="2077" spans="1:7" x14ac:dyDescent="0.3">
      <c r="A2077" s="1">
        <v>44273</v>
      </c>
      <c r="B2077" t="s">
        <v>29</v>
      </c>
      <c r="C2077" t="str">
        <f>VLOOKUP(B2077,[1]Store_Code!$A$2:$B$10,2,FALSE)</f>
        <v>Stirling</v>
      </c>
      <c r="D2077">
        <f t="shared" si="32"/>
        <v>15.7</v>
      </c>
      <c r="E2077" t="s">
        <v>13</v>
      </c>
      <c r="F2077" t="s">
        <v>11</v>
      </c>
      <c r="G2077">
        <v>6129</v>
      </c>
    </row>
    <row r="2078" spans="1:7" x14ac:dyDescent="0.3">
      <c r="A2078" s="1">
        <v>44273</v>
      </c>
      <c r="B2078" t="s">
        <v>30</v>
      </c>
      <c r="C2078" t="str">
        <f>VLOOKUP(B2078,[1]Store_Code!$A$2:$B$10,2,FALSE)</f>
        <v>Edinburgh</v>
      </c>
      <c r="D2078">
        <f t="shared" si="32"/>
        <v>29</v>
      </c>
      <c r="E2078" t="s">
        <v>8</v>
      </c>
      <c r="F2078" t="s">
        <v>9</v>
      </c>
      <c r="G2078">
        <v>17470</v>
      </c>
    </row>
    <row r="2079" spans="1:7" x14ac:dyDescent="0.3">
      <c r="A2079" s="1">
        <v>44273</v>
      </c>
      <c r="B2079" t="s">
        <v>30</v>
      </c>
      <c r="C2079" t="str">
        <f>VLOOKUP(B2079,[1]Store_Code!$A$2:$B$10,2,FALSE)</f>
        <v>Edinburgh</v>
      </c>
      <c r="D2079">
        <f t="shared" si="32"/>
        <v>39</v>
      </c>
      <c r="E2079" t="s">
        <v>10</v>
      </c>
      <c r="F2079" t="s">
        <v>11</v>
      </c>
      <c r="G2079">
        <v>63656</v>
      </c>
    </row>
    <row r="2080" spans="1:7" x14ac:dyDescent="0.3">
      <c r="A2080" s="1">
        <v>44273</v>
      </c>
      <c r="B2080" t="s">
        <v>30</v>
      </c>
      <c r="C2080" t="str">
        <f>VLOOKUP(B2080,[1]Store_Code!$A$2:$B$10,2,FALSE)</f>
        <v>Edinburgh</v>
      </c>
      <c r="D2080">
        <f t="shared" si="32"/>
        <v>24</v>
      </c>
      <c r="E2080" t="s">
        <v>13</v>
      </c>
      <c r="F2080" t="s">
        <v>11</v>
      </c>
      <c r="G2080">
        <v>9192</v>
      </c>
    </row>
    <row r="2081" spans="1:7" x14ac:dyDescent="0.3">
      <c r="A2081" s="1">
        <v>44274</v>
      </c>
      <c r="B2081" t="s">
        <v>7</v>
      </c>
      <c r="C2081" t="str">
        <f>VLOOKUP(B2081,[1]Store_Code!$A$2:$B$10,2,FALSE)</f>
        <v>Perth</v>
      </c>
      <c r="D2081">
        <f t="shared" si="32"/>
        <v>18</v>
      </c>
      <c r="E2081" t="s">
        <v>8</v>
      </c>
      <c r="F2081" t="s">
        <v>11</v>
      </c>
      <c r="G2081">
        <v>4842</v>
      </c>
    </row>
    <row r="2082" spans="1:7" x14ac:dyDescent="0.3">
      <c r="A2082" s="1">
        <v>44274</v>
      </c>
      <c r="B2082" t="s">
        <v>7</v>
      </c>
      <c r="C2082" t="str">
        <f>VLOOKUP(B2082,[1]Store_Code!$A$2:$B$10,2,FALSE)</f>
        <v>Perth</v>
      </c>
      <c r="D2082">
        <f t="shared" si="32"/>
        <v>19</v>
      </c>
      <c r="E2082" t="s">
        <v>10</v>
      </c>
      <c r="F2082" t="s">
        <v>9</v>
      </c>
      <c r="G2082">
        <v>24388</v>
      </c>
    </row>
    <row r="2083" spans="1:7" x14ac:dyDescent="0.3">
      <c r="A2083" s="1">
        <v>44274</v>
      </c>
      <c r="B2083" t="s">
        <v>7</v>
      </c>
      <c r="C2083" t="str">
        <f>VLOOKUP(B2083,[1]Store_Code!$A$2:$B$10,2,FALSE)</f>
        <v>Perth</v>
      </c>
      <c r="D2083">
        <f t="shared" si="32"/>
        <v>13</v>
      </c>
      <c r="E2083" t="s">
        <v>13</v>
      </c>
      <c r="F2083" t="s">
        <v>11</v>
      </c>
      <c r="G2083">
        <v>6881</v>
      </c>
    </row>
    <row r="2084" spans="1:7" x14ac:dyDescent="0.3">
      <c r="A2084" s="1">
        <v>44274</v>
      </c>
      <c r="B2084" t="s">
        <v>15</v>
      </c>
      <c r="C2084" t="str">
        <f>VLOOKUP(B2084,[1]Store_Code!$A$2:$B$10,2,FALSE)</f>
        <v>Aberdeen</v>
      </c>
      <c r="D2084">
        <f t="shared" si="32"/>
        <v>24</v>
      </c>
      <c r="E2084" t="s">
        <v>8</v>
      </c>
      <c r="F2084" t="s">
        <v>9</v>
      </c>
      <c r="G2084">
        <v>13819</v>
      </c>
    </row>
    <row r="2085" spans="1:7" x14ac:dyDescent="0.3">
      <c r="A2085" s="1">
        <v>44274</v>
      </c>
      <c r="B2085" t="s">
        <v>15</v>
      </c>
      <c r="C2085" t="str">
        <f>VLOOKUP(B2085,[1]Store_Code!$A$2:$B$10,2,FALSE)</f>
        <v>Aberdeen</v>
      </c>
      <c r="D2085">
        <f t="shared" si="32"/>
        <v>28</v>
      </c>
      <c r="E2085" t="s">
        <v>10</v>
      </c>
      <c r="F2085" t="s">
        <v>9</v>
      </c>
      <c r="G2085">
        <v>36122</v>
      </c>
    </row>
    <row r="2086" spans="1:7" x14ac:dyDescent="0.3">
      <c r="A2086" s="1">
        <v>44274</v>
      </c>
      <c r="B2086" t="s">
        <v>15</v>
      </c>
      <c r="C2086" t="str">
        <f>VLOOKUP(B2086,[1]Store_Code!$A$2:$B$10,2,FALSE)</f>
        <v>Aberdeen</v>
      </c>
      <c r="D2086">
        <f t="shared" si="32"/>
        <v>16</v>
      </c>
      <c r="E2086" t="s">
        <v>13</v>
      </c>
      <c r="F2086" t="s">
        <v>11</v>
      </c>
      <c r="G2086">
        <v>6932</v>
      </c>
    </row>
    <row r="2087" spans="1:7" x14ac:dyDescent="0.3">
      <c r="A2087" s="1">
        <v>44274</v>
      </c>
      <c r="B2087" t="s">
        <v>19</v>
      </c>
      <c r="C2087" t="str">
        <f>VLOOKUP(B2087,[1]Store_Code!$A$2:$B$10,2,FALSE)</f>
        <v>St Andrews</v>
      </c>
      <c r="D2087">
        <f t="shared" si="32"/>
        <v>15</v>
      </c>
      <c r="E2087" t="s">
        <v>8</v>
      </c>
      <c r="F2087" t="s">
        <v>11</v>
      </c>
      <c r="G2087">
        <v>5762</v>
      </c>
    </row>
    <row r="2088" spans="1:7" x14ac:dyDescent="0.3">
      <c r="A2088" s="1">
        <v>44274</v>
      </c>
      <c r="B2088" t="s">
        <v>19</v>
      </c>
      <c r="C2088" t="str">
        <f>VLOOKUP(B2088,[1]Store_Code!$A$2:$B$10,2,FALSE)</f>
        <v>St Andrews</v>
      </c>
      <c r="D2088">
        <f t="shared" si="32"/>
        <v>19</v>
      </c>
      <c r="E2088" t="s">
        <v>10</v>
      </c>
      <c r="F2088" t="s">
        <v>9</v>
      </c>
      <c r="G2088">
        <v>18205</v>
      </c>
    </row>
    <row r="2089" spans="1:7" x14ac:dyDescent="0.3">
      <c r="A2089" s="1">
        <v>44274</v>
      </c>
      <c r="B2089" t="s">
        <v>19</v>
      </c>
      <c r="C2089" t="str">
        <f>VLOOKUP(B2089,[1]Store_Code!$A$2:$B$10,2,FALSE)</f>
        <v>St Andrews</v>
      </c>
      <c r="D2089">
        <f t="shared" si="32"/>
        <v>10</v>
      </c>
      <c r="E2089" t="s">
        <v>13</v>
      </c>
      <c r="F2089" t="s">
        <v>11</v>
      </c>
      <c r="G2089">
        <v>5652</v>
      </c>
    </row>
    <row r="2090" spans="1:7" x14ac:dyDescent="0.3">
      <c r="A2090" s="1">
        <v>44274</v>
      </c>
      <c r="B2090" t="s">
        <v>23</v>
      </c>
      <c r="C2090" t="str">
        <f>VLOOKUP(B2090,[1]Store_Code!$A$2:$B$10,2,FALSE)</f>
        <v>Dundee</v>
      </c>
      <c r="D2090">
        <f t="shared" si="32"/>
        <v>23</v>
      </c>
      <c r="E2090" t="s">
        <v>8</v>
      </c>
      <c r="F2090" t="s">
        <v>11</v>
      </c>
      <c r="G2090">
        <v>10583</v>
      </c>
    </row>
    <row r="2091" spans="1:7" x14ac:dyDescent="0.3">
      <c r="A2091" s="1">
        <v>44274</v>
      </c>
      <c r="B2091" t="s">
        <v>23</v>
      </c>
      <c r="C2091" t="str">
        <f>VLOOKUP(B2091,[1]Store_Code!$A$2:$B$10,2,FALSE)</f>
        <v>Dundee</v>
      </c>
      <c r="D2091">
        <f t="shared" si="32"/>
        <v>30</v>
      </c>
      <c r="E2091" t="s">
        <v>10</v>
      </c>
      <c r="F2091" t="s">
        <v>11</v>
      </c>
      <c r="G2091">
        <v>34831</v>
      </c>
    </row>
    <row r="2092" spans="1:7" x14ac:dyDescent="0.3">
      <c r="A2092" s="1">
        <v>44274</v>
      </c>
      <c r="B2092" t="s">
        <v>23</v>
      </c>
      <c r="C2092" t="str">
        <f>VLOOKUP(B2092,[1]Store_Code!$A$2:$B$10,2,FALSE)</f>
        <v>Dundee</v>
      </c>
      <c r="D2092">
        <f t="shared" si="32"/>
        <v>22</v>
      </c>
      <c r="E2092" t="s">
        <v>13</v>
      </c>
      <c r="F2092" t="s">
        <v>11</v>
      </c>
      <c r="G2092">
        <v>8126</v>
      </c>
    </row>
    <row r="2093" spans="1:7" x14ac:dyDescent="0.3">
      <c r="A2093" s="1">
        <v>44274</v>
      </c>
      <c r="B2093" t="s">
        <v>26</v>
      </c>
      <c r="C2093" t="str">
        <f>VLOOKUP(B2093,[1]Store_Code!$A$2:$B$10,2,FALSE)</f>
        <v>Glasgow</v>
      </c>
      <c r="D2093">
        <f t="shared" si="32"/>
        <v>31</v>
      </c>
      <c r="E2093" t="s">
        <v>8</v>
      </c>
      <c r="F2093" t="s">
        <v>11</v>
      </c>
      <c r="G2093">
        <v>21433</v>
      </c>
    </row>
    <row r="2094" spans="1:7" x14ac:dyDescent="0.3">
      <c r="A2094" s="1">
        <v>44274</v>
      </c>
      <c r="B2094" t="s">
        <v>26</v>
      </c>
      <c r="C2094" t="str">
        <f>VLOOKUP(B2094,[1]Store_Code!$A$2:$B$10,2,FALSE)</f>
        <v>Glasgow</v>
      </c>
      <c r="D2094">
        <f t="shared" si="32"/>
        <v>44</v>
      </c>
      <c r="E2094" t="s">
        <v>10</v>
      </c>
      <c r="F2094" t="s">
        <v>9</v>
      </c>
      <c r="G2094">
        <v>81924</v>
      </c>
    </row>
    <row r="2095" spans="1:7" x14ac:dyDescent="0.3">
      <c r="A2095" s="1">
        <v>44274</v>
      </c>
      <c r="B2095" t="s">
        <v>26</v>
      </c>
      <c r="C2095" t="str">
        <f>VLOOKUP(B2095,[1]Store_Code!$A$2:$B$10,2,FALSE)</f>
        <v>Glasgow</v>
      </c>
      <c r="D2095">
        <f t="shared" si="32"/>
        <v>26</v>
      </c>
      <c r="E2095" t="s">
        <v>13</v>
      </c>
      <c r="F2095" t="s">
        <v>11</v>
      </c>
      <c r="G2095">
        <v>12023</v>
      </c>
    </row>
    <row r="2096" spans="1:7" x14ac:dyDescent="0.3">
      <c r="A2096" s="1">
        <v>44274</v>
      </c>
      <c r="B2096" t="s">
        <v>27</v>
      </c>
      <c r="C2096" t="str">
        <f>VLOOKUP(B2096,[1]Store_Code!$A$2:$B$10,2,FALSE)</f>
        <v>Dumfries</v>
      </c>
      <c r="D2096">
        <f t="shared" si="32"/>
        <v>13</v>
      </c>
      <c r="E2096" t="s">
        <v>8</v>
      </c>
      <c r="F2096" t="s">
        <v>11</v>
      </c>
      <c r="G2096">
        <v>6898</v>
      </c>
    </row>
    <row r="2097" spans="1:7" x14ac:dyDescent="0.3">
      <c r="A2097" s="1">
        <v>44274</v>
      </c>
      <c r="B2097" t="s">
        <v>27</v>
      </c>
      <c r="C2097" t="str">
        <f>VLOOKUP(B2097,[1]Store_Code!$A$2:$B$10,2,FALSE)</f>
        <v>Dumfries</v>
      </c>
      <c r="D2097">
        <f t="shared" si="32"/>
        <v>18</v>
      </c>
      <c r="E2097" t="s">
        <v>10</v>
      </c>
      <c r="F2097" t="s">
        <v>9</v>
      </c>
      <c r="G2097">
        <v>18577</v>
      </c>
    </row>
    <row r="2098" spans="1:7" x14ac:dyDescent="0.3">
      <c r="A2098" s="1">
        <v>44274</v>
      </c>
      <c r="B2098" t="s">
        <v>27</v>
      </c>
      <c r="C2098" t="str">
        <f>VLOOKUP(B2098,[1]Store_Code!$A$2:$B$10,2,FALSE)</f>
        <v>Dumfries</v>
      </c>
      <c r="D2098">
        <f t="shared" si="32"/>
        <v>9</v>
      </c>
      <c r="E2098" t="s">
        <v>13</v>
      </c>
      <c r="F2098" t="s">
        <v>11</v>
      </c>
      <c r="G2098">
        <v>3566</v>
      </c>
    </row>
    <row r="2099" spans="1:7" x14ac:dyDescent="0.3">
      <c r="A2099" s="1">
        <v>44274</v>
      </c>
      <c r="B2099" t="s">
        <v>28</v>
      </c>
      <c r="C2099" t="str">
        <f>VLOOKUP(B2099,[1]Store_Code!$A$2:$B$10,2,FALSE)</f>
        <v>Inverness</v>
      </c>
      <c r="D2099">
        <f t="shared" si="32"/>
        <v>22</v>
      </c>
      <c r="E2099" t="s">
        <v>8</v>
      </c>
      <c r="F2099" t="s">
        <v>11</v>
      </c>
      <c r="G2099">
        <v>8885</v>
      </c>
    </row>
    <row r="2100" spans="1:7" x14ac:dyDescent="0.3">
      <c r="A2100" s="1">
        <v>44274</v>
      </c>
      <c r="B2100" t="s">
        <v>28</v>
      </c>
      <c r="C2100" t="str">
        <f>VLOOKUP(B2100,[1]Store_Code!$A$2:$B$10,2,FALSE)</f>
        <v>Inverness</v>
      </c>
      <c r="D2100">
        <f t="shared" si="32"/>
        <v>20</v>
      </c>
      <c r="E2100" t="s">
        <v>10</v>
      </c>
      <c r="F2100" t="s">
        <v>9</v>
      </c>
      <c r="G2100">
        <v>30267</v>
      </c>
    </row>
    <row r="2101" spans="1:7" x14ac:dyDescent="0.3">
      <c r="A2101" s="1">
        <v>44274</v>
      </c>
      <c r="B2101" t="s">
        <v>28</v>
      </c>
      <c r="C2101" t="str">
        <f>VLOOKUP(B2101,[1]Store_Code!$A$2:$B$10,2,FALSE)</f>
        <v>Inverness</v>
      </c>
      <c r="D2101">
        <f t="shared" si="32"/>
        <v>20</v>
      </c>
      <c r="E2101" t="s">
        <v>13</v>
      </c>
      <c r="F2101" t="s">
        <v>11</v>
      </c>
      <c r="G2101">
        <v>5884</v>
      </c>
    </row>
    <row r="2102" spans="1:7" x14ac:dyDescent="0.3">
      <c r="A2102" s="1">
        <v>44274</v>
      </c>
      <c r="B2102" t="s">
        <v>29</v>
      </c>
      <c r="C2102" t="str">
        <f>VLOOKUP(B2102,[1]Store_Code!$A$2:$B$10,2,FALSE)</f>
        <v>Stirling</v>
      </c>
      <c r="D2102">
        <f t="shared" si="32"/>
        <v>22</v>
      </c>
      <c r="E2102" t="s">
        <v>8</v>
      </c>
      <c r="F2102" t="s">
        <v>11</v>
      </c>
      <c r="G2102">
        <v>7938</v>
      </c>
    </row>
    <row r="2103" spans="1:7" x14ac:dyDescent="0.3">
      <c r="A2103" s="1">
        <v>44274</v>
      </c>
      <c r="B2103" t="s">
        <v>29</v>
      </c>
      <c r="C2103" t="str">
        <f>VLOOKUP(B2103,[1]Store_Code!$A$2:$B$10,2,FALSE)</f>
        <v>Stirling</v>
      </c>
      <c r="D2103">
        <f t="shared" si="32"/>
        <v>21</v>
      </c>
      <c r="E2103" t="s">
        <v>10</v>
      </c>
      <c r="F2103" t="s">
        <v>9</v>
      </c>
      <c r="G2103">
        <v>24382</v>
      </c>
    </row>
    <row r="2104" spans="1:7" x14ac:dyDescent="0.3">
      <c r="A2104" s="1">
        <v>44274</v>
      </c>
      <c r="B2104" t="s">
        <v>29</v>
      </c>
      <c r="C2104" t="str">
        <f>VLOOKUP(B2104,[1]Store_Code!$A$2:$B$10,2,FALSE)</f>
        <v>Stirling</v>
      </c>
      <c r="D2104">
        <f t="shared" si="32"/>
        <v>15.7</v>
      </c>
      <c r="E2104" t="s">
        <v>13</v>
      </c>
      <c r="F2104" t="s">
        <v>11</v>
      </c>
      <c r="G2104">
        <v>5898</v>
      </c>
    </row>
    <row r="2105" spans="1:7" x14ac:dyDescent="0.3">
      <c r="A2105" s="1">
        <v>44274</v>
      </c>
      <c r="B2105" t="s">
        <v>30</v>
      </c>
      <c r="C2105" t="str">
        <f>VLOOKUP(B2105,[1]Store_Code!$A$2:$B$10,2,FALSE)</f>
        <v>Edinburgh</v>
      </c>
      <c r="D2105">
        <f t="shared" si="32"/>
        <v>29</v>
      </c>
      <c r="E2105" t="s">
        <v>8</v>
      </c>
      <c r="F2105" t="s">
        <v>9</v>
      </c>
      <c r="G2105">
        <v>18291</v>
      </c>
    </row>
    <row r="2106" spans="1:7" x14ac:dyDescent="0.3">
      <c r="A2106" s="1">
        <v>44274</v>
      </c>
      <c r="B2106" t="s">
        <v>30</v>
      </c>
      <c r="C2106" t="str">
        <f>VLOOKUP(B2106,[1]Store_Code!$A$2:$B$10,2,FALSE)</f>
        <v>Edinburgh</v>
      </c>
      <c r="D2106">
        <f t="shared" si="32"/>
        <v>39</v>
      </c>
      <c r="E2106" t="s">
        <v>10</v>
      </c>
      <c r="F2106" t="s">
        <v>11</v>
      </c>
      <c r="G2106">
        <v>52248</v>
      </c>
    </row>
    <row r="2107" spans="1:7" x14ac:dyDescent="0.3">
      <c r="A2107" s="1">
        <v>44274</v>
      </c>
      <c r="B2107" t="s">
        <v>30</v>
      </c>
      <c r="C2107" t="str">
        <f>VLOOKUP(B2107,[1]Store_Code!$A$2:$B$10,2,FALSE)</f>
        <v>Edinburgh</v>
      </c>
      <c r="D2107">
        <f t="shared" si="32"/>
        <v>24</v>
      </c>
      <c r="E2107" t="s">
        <v>13</v>
      </c>
      <c r="F2107" t="s">
        <v>11</v>
      </c>
      <c r="G2107">
        <v>8847</v>
      </c>
    </row>
    <row r="2108" spans="1:7" x14ac:dyDescent="0.3">
      <c r="A2108" s="1">
        <v>44275</v>
      </c>
      <c r="B2108" t="s">
        <v>7</v>
      </c>
      <c r="C2108" t="str">
        <f>VLOOKUP(B2108,[1]Store_Code!$A$2:$B$10,2,FALSE)</f>
        <v>Perth</v>
      </c>
      <c r="D2108">
        <f t="shared" si="32"/>
        <v>18</v>
      </c>
      <c r="E2108" t="s">
        <v>8</v>
      </c>
      <c r="F2108" t="s">
        <v>11</v>
      </c>
      <c r="G2108">
        <v>4818</v>
      </c>
    </row>
    <row r="2109" spans="1:7" x14ac:dyDescent="0.3">
      <c r="A2109" s="1">
        <v>44275</v>
      </c>
      <c r="B2109" t="s">
        <v>7</v>
      </c>
      <c r="C2109" t="str">
        <f>VLOOKUP(B2109,[1]Store_Code!$A$2:$B$10,2,FALSE)</f>
        <v>Perth</v>
      </c>
      <c r="D2109">
        <f t="shared" si="32"/>
        <v>19</v>
      </c>
      <c r="E2109" t="s">
        <v>10</v>
      </c>
      <c r="F2109" t="s">
        <v>9</v>
      </c>
      <c r="G2109">
        <v>27862</v>
      </c>
    </row>
    <row r="2110" spans="1:7" x14ac:dyDescent="0.3">
      <c r="A2110" s="1">
        <v>44275</v>
      </c>
      <c r="B2110" t="s">
        <v>7</v>
      </c>
      <c r="C2110" t="str">
        <f>VLOOKUP(B2110,[1]Store_Code!$A$2:$B$10,2,FALSE)</f>
        <v>Perth</v>
      </c>
      <c r="D2110">
        <f t="shared" si="32"/>
        <v>13</v>
      </c>
      <c r="E2110" t="s">
        <v>13</v>
      </c>
      <c r="F2110" t="s">
        <v>11</v>
      </c>
      <c r="G2110">
        <v>6845</v>
      </c>
    </row>
    <row r="2111" spans="1:7" x14ac:dyDescent="0.3">
      <c r="A2111" s="1">
        <v>44275</v>
      </c>
      <c r="B2111" t="s">
        <v>15</v>
      </c>
      <c r="C2111" t="str">
        <f>VLOOKUP(B2111,[1]Store_Code!$A$2:$B$10,2,FALSE)</f>
        <v>Aberdeen</v>
      </c>
      <c r="D2111">
        <f t="shared" si="32"/>
        <v>24</v>
      </c>
      <c r="E2111" t="s">
        <v>8</v>
      </c>
      <c r="F2111" t="s">
        <v>9</v>
      </c>
      <c r="G2111">
        <v>13767</v>
      </c>
    </row>
    <row r="2112" spans="1:7" x14ac:dyDescent="0.3">
      <c r="A2112" s="1">
        <v>44275</v>
      </c>
      <c r="B2112" t="s">
        <v>15</v>
      </c>
      <c r="C2112" t="str">
        <f>VLOOKUP(B2112,[1]Store_Code!$A$2:$B$10,2,FALSE)</f>
        <v>Aberdeen</v>
      </c>
      <c r="D2112">
        <f t="shared" si="32"/>
        <v>28</v>
      </c>
      <c r="E2112" t="s">
        <v>10</v>
      </c>
      <c r="F2112" t="s">
        <v>9</v>
      </c>
      <c r="G2112">
        <v>41590</v>
      </c>
    </row>
    <row r="2113" spans="1:7" x14ac:dyDescent="0.3">
      <c r="A2113" s="1">
        <v>44275</v>
      </c>
      <c r="B2113" t="s">
        <v>15</v>
      </c>
      <c r="C2113" t="str">
        <f>VLOOKUP(B2113,[1]Store_Code!$A$2:$B$10,2,FALSE)</f>
        <v>Aberdeen</v>
      </c>
      <c r="D2113">
        <f t="shared" si="32"/>
        <v>16</v>
      </c>
      <c r="E2113" t="s">
        <v>13</v>
      </c>
      <c r="F2113" t="s">
        <v>11</v>
      </c>
      <c r="G2113">
        <v>6896</v>
      </c>
    </row>
    <row r="2114" spans="1:7" x14ac:dyDescent="0.3">
      <c r="A2114" s="1">
        <v>44275</v>
      </c>
      <c r="B2114" t="s">
        <v>19</v>
      </c>
      <c r="C2114" t="str">
        <f>VLOOKUP(B2114,[1]Store_Code!$A$2:$B$10,2,FALSE)</f>
        <v>St Andrews</v>
      </c>
      <c r="D2114">
        <f t="shared" ref="D2114:D2177" si="33">INDEX($I$4:$K$12,MATCH(C2114,$H$4:$H$12,0),MATCH(E2114,I$3:K$3,0))</f>
        <v>15</v>
      </c>
      <c r="E2114" t="s">
        <v>8</v>
      </c>
      <c r="F2114" t="s">
        <v>11</v>
      </c>
      <c r="G2114">
        <v>5734</v>
      </c>
    </row>
    <row r="2115" spans="1:7" x14ac:dyDescent="0.3">
      <c r="A2115" s="1">
        <v>44275</v>
      </c>
      <c r="B2115" t="s">
        <v>19</v>
      </c>
      <c r="C2115" t="str">
        <f>VLOOKUP(B2115,[1]Store_Code!$A$2:$B$10,2,FALSE)</f>
        <v>St Andrews</v>
      </c>
      <c r="D2115">
        <f t="shared" si="33"/>
        <v>19</v>
      </c>
      <c r="E2115" t="s">
        <v>10</v>
      </c>
      <c r="F2115" t="s">
        <v>9</v>
      </c>
      <c r="G2115">
        <v>20961</v>
      </c>
    </row>
    <row r="2116" spans="1:7" x14ac:dyDescent="0.3">
      <c r="A2116" s="1">
        <v>44275</v>
      </c>
      <c r="B2116" t="s">
        <v>19</v>
      </c>
      <c r="C2116" t="str">
        <f>VLOOKUP(B2116,[1]Store_Code!$A$2:$B$10,2,FALSE)</f>
        <v>St Andrews</v>
      </c>
      <c r="D2116">
        <f t="shared" si="33"/>
        <v>10</v>
      </c>
      <c r="E2116" t="s">
        <v>13</v>
      </c>
      <c r="F2116" t="s">
        <v>11</v>
      </c>
      <c r="G2116">
        <v>5623</v>
      </c>
    </row>
    <row r="2117" spans="1:7" x14ac:dyDescent="0.3">
      <c r="A2117" s="1">
        <v>44275</v>
      </c>
      <c r="B2117" t="s">
        <v>23</v>
      </c>
      <c r="C2117" t="str">
        <f>VLOOKUP(B2117,[1]Store_Code!$A$2:$B$10,2,FALSE)</f>
        <v>Dundee</v>
      </c>
      <c r="D2117">
        <f t="shared" si="33"/>
        <v>23</v>
      </c>
      <c r="E2117" t="s">
        <v>8</v>
      </c>
      <c r="F2117" t="s">
        <v>11</v>
      </c>
      <c r="G2117">
        <v>10530</v>
      </c>
    </row>
    <row r="2118" spans="1:7" x14ac:dyDescent="0.3">
      <c r="A2118" s="1">
        <v>44275</v>
      </c>
      <c r="B2118" t="s">
        <v>23</v>
      </c>
      <c r="C2118" t="str">
        <f>VLOOKUP(B2118,[1]Store_Code!$A$2:$B$10,2,FALSE)</f>
        <v>Dundee</v>
      </c>
      <c r="D2118">
        <f t="shared" si="33"/>
        <v>30</v>
      </c>
      <c r="E2118" t="s">
        <v>10</v>
      </c>
      <c r="F2118" t="s">
        <v>11</v>
      </c>
      <c r="G2118">
        <v>40104</v>
      </c>
    </row>
    <row r="2119" spans="1:7" x14ac:dyDescent="0.3">
      <c r="A2119" s="1">
        <v>44275</v>
      </c>
      <c r="B2119" t="s">
        <v>23</v>
      </c>
      <c r="C2119" t="str">
        <f>VLOOKUP(B2119,[1]Store_Code!$A$2:$B$10,2,FALSE)</f>
        <v>Dundee</v>
      </c>
      <c r="D2119">
        <f t="shared" si="33"/>
        <v>22</v>
      </c>
      <c r="E2119" t="s">
        <v>13</v>
      </c>
      <c r="F2119" t="s">
        <v>11</v>
      </c>
      <c r="G2119">
        <v>8084</v>
      </c>
    </row>
    <row r="2120" spans="1:7" x14ac:dyDescent="0.3">
      <c r="A2120" s="1">
        <v>44275</v>
      </c>
      <c r="B2120" t="s">
        <v>26</v>
      </c>
      <c r="C2120" t="str">
        <f>VLOOKUP(B2120,[1]Store_Code!$A$2:$B$10,2,FALSE)</f>
        <v>Glasgow</v>
      </c>
      <c r="D2120">
        <f t="shared" si="33"/>
        <v>31</v>
      </c>
      <c r="E2120" t="s">
        <v>8</v>
      </c>
      <c r="F2120" t="s">
        <v>11</v>
      </c>
      <c r="G2120">
        <v>21328</v>
      </c>
    </row>
    <row r="2121" spans="1:7" x14ac:dyDescent="0.3">
      <c r="A2121" s="1">
        <v>44275</v>
      </c>
      <c r="B2121" t="s">
        <v>26</v>
      </c>
      <c r="C2121" t="str">
        <f>VLOOKUP(B2121,[1]Store_Code!$A$2:$B$10,2,FALSE)</f>
        <v>Glasgow</v>
      </c>
      <c r="D2121">
        <f t="shared" si="33"/>
        <v>44</v>
      </c>
      <c r="E2121" t="s">
        <v>10</v>
      </c>
      <c r="F2121" t="s">
        <v>9</v>
      </c>
      <c r="G2121">
        <v>94325</v>
      </c>
    </row>
    <row r="2122" spans="1:7" x14ac:dyDescent="0.3">
      <c r="A2122" s="1">
        <v>44275</v>
      </c>
      <c r="B2122" t="s">
        <v>26</v>
      </c>
      <c r="C2122" t="str">
        <f>VLOOKUP(B2122,[1]Store_Code!$A$2:$B$10,2,FALSE)</f>
        <v>Glasgow</v>
      </c>
      <c r="D2122">
        <f t="shared" si="33"/>
        <v>26</v>
      </c>
      <c r="E2122" t="s">
        <v>13</v>
      </c>
      <c r="F2122" t="s">
        <v>11</v>
      </c>
      <c r="G2122">
        <v>11961</v>
      </c>
    </row>
    <row r="2123" spans="1:7" x14ac:dyDescent="0.3">
      <c r="A2123" s="1">
        <v>44275</v>
      </c>
      <c r="B2123" t="s">
        <v>27</v>
      </c>
      <c r="C2123" t="str">
        <f>VLOOKUP(B2123,[1]Store_Code!$A$2:$B$10,2,FALSE)</f>
        <v>Dumfries</v>
      </c>
      <c r="D2123">
        <f t="shared" si="33"/>
        <v>13</v>
      </c>
      <c r="E2123" t="s">
        <v>8</v>
      </c>
      <c r="F2123" t="s">
        <v>11</v>
      </c>
      <c r="G2123">
        <v>6865</v>
      </c>
    </row>
    <row r="2124" spans="1:7" x14ac:dyDescent="0.3">
      <c r="A2124" s="1">
        <v>44275</v>
      </c>
      <c r="B2124" t="s">
        <v>27</v>
      </c>
      <c r="C2124" t="str">
        <f>VLOOKUP(B2124,[1]Store_Code!$A$2:$B$10,2,FALSE)</f>
        <v>Dumfries</v>
      </c>
      <c r="D2124">
        <f t="shared" si="33"/>
        <v>18</v>
      </c>
      <c r="E2124" t="s">
        <v>10</v>
      </c>
      <c r="F2124" t="s">
        <v>9</v>
      </c>
      <c r="G2124">
        <v>21389</v>
      </c>
    </row>
    <row r="2125" spans="1:7" x14ac:dyDescent="0.3">
      <c r="A2125" s="1">
        <v>44275</v>
      </c>
      <c r="B2125" t="s">
        <v>27</v>
      </c>
      <c r="C2125" t="str">
        <f>VLOOKUP(B2125,[1]Store_Code!$A$2:$B$10,2,FALSE)</f>
        <v>Dumfries</v>
      </c>
      <c r="D2125">
        <f t="shared" si="33"/>
        <v>9</v>
      </c>
      <c r="E2125" t="s">
        <v>13</v>
      </c>
      <c r="F2125" t="s">
        <v>11</v>
      </c>
      <c r="G2125">
        <v>3547</v>
      </c>
    </row>
    <row r="2126" spans="1:7" x14ac:dyDescent="0.3">
      <c r="A2126" s="1">
        <v>44275</v>
      </c>
      <c r="B2126" t="s">
        <v>28</v>
      </c>
      <c r="C2126" t="str">
        <f>VLOOKUP(B2126,[1]Store_Code!$A$2:$B$10,2,FALSE)</f>
        <v>Inverness</v>
      </c>
      <c r="D2126">
        <f t="shared" si="33"/>
        <v>22</v>
      </c>
      <c r="E2126" t="s">
        <v>8</v>
      </c>
      <c r="F2126" t="s">
        <v>11</v>
      </c>
      <c r="G2126">
        <v>8837</v>
      </c>
    </row>
    <row r="2127" spans="1:7" x14ac:dyDescent="0.3">
      <c r="A2127" s="1">
        <v>44275</v>
      </c>
      <c r="B2127" t="s">
        <v>28</v>
      </c>
      <c r="C2127" t="str">
        <f>VLOOKUP(B2127,[1]Store_Code!$A$2:$B$10,2,FALSE)</f>
        <v>Inverness</v>
      </c>
      <c r="D2127">
        <f t="shared" si="33"/>
        <v>20</v>
      </c>
      <c r="E2127" t="s">
        <v>10</v>
      </c>
      <c r="F2127" t="s">
        <v>9</v>
      </c>
      <c r="G2127">
        <v>34849</v>
      </c>
    </row>
    <row r="2128" spans="1:7" x14ac:dyDescent="0.3">
      <c r="A2128" s="1">
        <v>44275</v>
      </c>
      <c r="B2128" t="s">
        <v>28</v>
      </c>
      <c r="C2128" t="str">
        <f>VLOOKUP(B2128,[1]Store_Code!$A$2:$B$10,2,FALSE)</f>
        <v>Inverness</v>
      </c>
      <c r="D2128">
        <f t="shared" si="33"/>
        <v>20</v>
      </c>
      <c r="E2128" t="s">
        <v>13</v>
      </c>
      <c r="F2128" t="s">
        <v>11</v>
      </c>
      <c r="G2128">
        <v>5855</v>
      </c>
    </row>
    <row r="2129" spans="1:7" x14ac:dyDescent="0.3">
      <c r="A2129" s="1">
        <v>44275</v>
      </c>
      <c r="B2129" t="s">
        <v>29</v>
      </c>
      <c r="C2129" t="str">
        <f>VLOOKUP(B2129,[1]Store_Code!$A$2:$B$10,2,FALSE)</f>
        <v>Stirling</v>
      </c>
      <c r="D2129">
        <f t="shared" si="33"/>
        <v>22</v>
      </c>
      <c r="E2129" t="s">
        <v>8</v>
      </c>
      <c r="F2129" t="s">
        <v>11</v>
      </c>
      <c r="G2129">
        <v>7898</v>
      </c>
    </row>
    <row r="2130" spans="1:7" x14ac:dyDescent="0.3">
      <c r="A2130" s="1">
        <v>44275</v>
      </c>
      <c r="B2130" t="s">
        <v>29</v>
      </c>
      <c r="C2130" t="str">
        <f>VLOOKUP(B2130,[1]Store_Code!$A$2:$B$10,2,FALSE)</f>
        <v>Stirling</v>
      </c>
      <c r="D2130">
        <f t="shared" si="33"/>
        <v>21</v>
      </c>
      <c r="E2130" t="s">
        <v>10</v>
      </c>
      <c r="F2130" t="s">
        <v>9</v>
      </c>
      <c r="G2130">
        <v>28073</v>
      </c>
    </row>
    <row r="2131" spans="1:7" x14ac:dyDescent="0.3">
      <c r="A2131" s="1">
        <v>44275</v>
      </c>
      <c r="B2131" t="s">
        <v>29</v>
      </c>
      <c r="C2131" t="str">
        <f>VLOOKUP(B2131,[1]Store_Code!$A$2:$B$10,2,FALSE)</f>
        <v>Stirling</v>
      </c>
      <c r="D2131">
        <f t="shared" si="33"/>
        <v>15.7</v>
      </c>
      <c r="E2131" t="s">
        <v>13</v>
      </c>
      <c r="F2131" t="s">
        <v>11</v>
      </c>
      <c r="G2131">
        <v>5867</v>
      </c>
    </row>
    <row r="2132" spans="1:7" x14ac:dyDescent="0.3">
      <c r="A2132" s="1">
        <v>44275</v>
      </c>
      <c r="B2132" t="s">
        <v>30</v>
      </c>
      <c r="C2132" t="str">
        <f>VLOOKUP(B2132,[1]Store_Code!$A$2:$B$10,2,FALSE)</f>
        <v>Edinburgh</v>
      </c>
      <c r="D2132">
        <f t="shared" si="33"/>
        <v>29</v>
      </c>
      <c r="E2132" t="s">
        <v>8</v>
      </c>
      <c r="F2132" t="s">
        <v>9</v>
      </c>
      <c r="G2132">
        <v>18226</v>
      </c>
    </row>
    <row r="2133" spans="1:7" x14ac:dyDescent="0.3">
      <c r="A2133" s="1">
        <v>44275</v>
      </c>
      <c r="B2133" t="s">
        <v>30</v>
      </c>
      <c r="C2133" t="str">
        <f>VLOOKUP(B2133,[1]Store_Code!$A$2:$B$10,2,FALSE)</f>
        <v>Edinburgh</v>
      </c>
      <c r="D2133">
        <f t="shared" si="33"/>
        <v>39</v>
      </c>
      <c r="E2133" t="s">
        <v>10</v>
      </c>
      <c r="F2133" t="s">
        <v>11</v>
      </c>
      <c r="G2133">
        <v>60157</v>
      </c>
    </row>
    <row r="2134" spans="1:7" x14ac:dyDescent="0.3">
      <c r="A2134" s="1">
        <v>44275</v>
      </c>
      <c r="B2134" t="s">
        <v>30</v>
      </c>
      <c r="C2134" t="str">
        <f>VLOOKUP(B2134,[1]Store_Code!$A$2:$B$10,2,FALSE)</f>
        <v>Edinburgh</v>
      </c>
      <c r="D2134">
        <f t="shared" si="33"/>
        <v>24</v>
      </c>
      <c r="E2134" t="s">
        <v>13</v>
      </c>
      <c r="F2134" t="s">
        <v>11</v>
      </c>
      <c r="G2134">
        <v>8802</v>
      </c>
    </row>
    <row r="2135" spans="1:7" x14ac:dyDescent="0.3">
      <c r="A2135" s="1">
        <v>44276</v>
      </c>
      <c r="B2135" t="s">
        <v>7</v>
      </c>
      <c r="C2135" t="str">
        <f>VLOOKUP(B2135,[1]Store_Code!$A$2:$B$10,2,FALSE)</f>
        <v>Perth</v>
      </c>
      <c r="D2135">
        <f t="shared" si="33"/>
        <v>18</v>
      </c>
      <c r="E2135" t="s">
        <v>8</v>
      </c>
      <c r="F2135" t="s">
        <v>11</v>
      </c>
      <c r="G2135">
        <v>5094</v>
      </c>
    </row>
    <row r="2136" spans="1:7" x14ac:dyDescent="0.3">
      <c r="A2136" s="1">
        <v>44276</v>
      </c>
      <c r="B2136" t="s">
        <v>7</v>
      </c>
      <c r="C2136" t="str">
        <f>VLOOKUP(B2136,[1]Store_Code!$A$2:$B$10,2,FALSE)</f>
        <v>Perth</v>
      </c>
      <c r="D2136">
        <f t="shared" si="33"/>
        <v>19</v>
      </c>
      <c r="E2136" t="s">
        <v>10</v>
      </c>
      <c r="F2136" t="s">
        <v>9</v>
      </c>
      <c r="G2136">
        <v>28559</v>
      </c>
    </row>
    <row r="2137" spans="1:7" x14ac:dyDescent="0.3">
      <c r="A2137" s="1">
        <v>44276</v>
      </c>
      <c r="B2137" t="s">
        <v>7</v>
      </c>
      <c r="C2137" t="str">
        <f>VLOOKUP(B2137,[1]Store_Code!$A$2:$B$10,2,FALSE)</f>
        <v>Perth</v>
      </c>
      <c r="D2137">
        <f t="shared" si="33"/>
        <v>13</v>
      </c>
      <c r="E2137" t="s">
        <v>13</v>
      </c>
      <c r="F2137" t="s">
        <v>9</v>
      </c>
      <c r="G2137">
        <v>8708</v>
      </c>
    </row>
    <row r="2138" spans="1:7" x14ac:dyDescent="0.3">
      <c r="A2138" s="1">
        <v>44276</v>
      </c>
      <c r="B2138" t="s">
        <v>15</v>
      </c>
      <c r="C2138" t="str">
        <f>VLOOKUP(B2138,[1]Store_Code!$A$2:$B$10,2,FALSE)</f>
        <v>Aberdeen</v>
      </c>
      <c r="D2138">
        <f t="shared" si="33"/>
        <v>24</v>
      </c>
      <c r="E2138" t="s">
        <v>8</v>
      </c>
      <c r="F2138" t="s">
        <v>9</v>
      </c>
      <c r="G2138">
        <v>14377</v>
      </c>
    </row>
    <row r="2139" spans="1:7" x14ac:dyDescent="0.3">
      <c r="A2139" s="1">
        <v>44276</v>
      </c>
      <c r="B2139" t="s">
        <v>15</v>
      </c>
      <c r="C2139" t="str">
        <f>VLOOKUP(B2139,[1]Store_Code!$A$2:$B$10,2,FALSE)</f>
        <v>Aberdeen</v>
      </c>
      <c r="D2139">
        <f t="shared" si="33"/>
        <v>28</v>
      </c>
      <c r="E2139" t="s">
        <v>10</v>
      </c>
      <c r="F2139" t="s">
        <v>9</v>
      </c>
      <c r="G2139">
        <v>42687</v>
      </c>
    </row>
    <row r="2140" spans="1:7" x14ac:dyDescent="0.3">
      <c r="A2140" s="1">
        <v>44276</v>
      </c>
      <c r="B2140" t="s">
        <v>15</v>
      </c>
      <c r="C2140" t="str">
        <f>VLOOKUP(B2140,[1]Store_Code!$A$2:$B$10,2,FALSE)</f>
        <v>Aberdeen</v>
      </c>
      <c r="D2140">
        <f t="shared" si="33"/>
        <v>16</v>
      </c>
      <c r="E2140" t="s">
        <v>13</v>
      </c>
      <c r="F2140" t="s">
        <v>11</v>
      </c>
      <c r="G2140">
        <v>7159</v>
      </c>
    </row>
    <row r="2141" spans="1:7" x14ac:dyDescent="0.3">
      <c r="A2141" s="1">
        <v>44276</v>
      </c>
      <c r="B2141" t="s">
        <v>19</v>
      </c>
      <c r="C2141" t="str">
        <f>VLOOKUP(B2141,[1]Store_Code!$A$2:$B$10,2,FALSE)</f>
        <v>St Andrews</v>
      </c>
      <c r="D2141">
        <f t="shared" si="33"/>
        <v>15</v>
      </c>
      <c r="E2141" t="s">
        <v>8</v>
      </c>
      <c r="F2141" t="s">
        <v>11</v>
      </c>
      <c r="G2141">
        <v>6062</v>
      </c>
    </row>
    <row r="2142" spans="1:7" x14ac:dyDescent="0.3">
      <c r="A2142" s="1">
        <v>44276</v>
      </c>
      <c r="B2142" t="s">
        <v>19</v>
      </c>
      <c r="C2142" t="str">
        <f>VLOOKUP(B2142,[1]Store_Code!$A$2:$B$10,2,FALSE)</f>
        <v>St Andrews</v>
      </c>
      <c r="D2142">
        <f t="shared" si="33"/>
        <v>19</v>
      </c>
      <c r="E2142" t="s">
        <v>10</v>
      </c>
      <c r="F2142" t="s">
        <v>9</v>
      </c>
      <c r="G2142">
        <v>21515</v>
      </c>
    </row>
    <row r="2143" spans="1:7" x14ac:dyDescent="0.3">
      <c r="A2143" s="1">
        <v>44276</v>
      </c>
      <c r="B2143" t="s">
        <v>19</v>
      </c>
      <c r="C2143" t="str">
        <f>VLOOKUP(B2143,[1]Store_Code!$A$2:$B$10,2,FALSE)</f>
        <v>St Andrews</v>
      </c>
      <c r="D2143">
        <f t="shared" si="33"/>
        <v>10</v>
      </c>
      <c r="E2143" t="s">
        <v>13</v>
      </c>
      <c r="F2143" t="s">
        <v>11</v>
      </c>
      <c r="G2143">
        <v>5836</v>
      </c>
    </row>
    <row r="2144" spans="1:7" x14ac:dyDescent="0.3">
      <c r="A2144" s="1">
        <v>44276</v>
      </c>
      <c r="B2144" t="s">
        <v>23</v>
      </c>
      <c r="C2144" t="str">
        <f>VLOOKUP(B2144,[1]Store_Code!$A$2:$B$10,2,FALSE)</f>
        <v>Dundee</v>
      </c>
      <c r="D2144">
        <f t="shared" si="33"/>
        <v>23</v>
      </c>
      <c r="E2144" t="s">
        <v>8</v>
      </c>
      <c r="F2144" t="s">
        <v>11</v>
      </c>
      <c r="G2144">
        <v>11134</v>
      </c>
    </row>
    <row r="2145" spans="1:7" x14ac:dyDescent="0.3">
      <c r="A2145" s="1">
        <v>44276</v>
      </c>
      <c r="B2145" t="s">
        <v>23</v>
      </c>
      <c r="C2145" t="str">
        <f>VLOOKUP(B2145,[1]Store_Code!$A$2:$B$10,2,FALSE)</f>
        <v>Dundee</v>
      </c>
      <c r="D2145">
        <f t="shared" si="33"/>
        <v>30</v>
      </c>
      <c r="E2145" t="s">
        <v>10</v>
      </c>
      <c r="F2145" t="s">
        <v>11</v>
      </c>
      <c r="G2145">
        <v>41163</v>
      </c>
    </row>
    <row r="2146" spans="1:7" x14ac:dyDescent="0.3">
      <c r="A2146" s="1">
        <v>44276</v>
      </c>
      <c r="B2146" t="s">
        <v>23</v>
      </c>
      <c r="C2146" t="str">
        <f>VLOOKUP(B2146,[1]Store_Code!$A$2:$B$10,2,FALSE)</f>
        <v>Dundee</v>
      </c>
      <c r="D2146">
        <f t="shared" si="33"/>
        <v>22</v>
      </c>
      <c r="E2146" t="s">
        <v>13</v>
      </c>
      <c r="F2146" t="s">
        <v>11</v>
      </c>
      <c r="G2146">
        <v>8392</v>
      </c>
    </row>
    <row r="2147" spans="1:7" x14ac:dyDescent="0.3">
      <c r="A2147" s="1">
        <v>44276</v>
      </c>
      <c r="B2147" t="s">
        <v>26</v>
      </c>
      <c r="C2147" t="str">
        <f>VLOOKUP(B2147,[1]Store_Code!$A$2:$B$10,2,FALSE)</f>
        <v>Glasgow</v>
      </c>
      <c r="D2147">
        <f t="shared" si="33"/>
        <v>31</v>
      </c>
      <c r="E2147" t="s">
        <v>8</v>
      </c>
      <c r="F2147" t="s">
        <v>11</v>
      </c>
      <c r="G2147">
        <v>22551</v>
      </c>
    </row>
    <row r="2148" spans="1:7" x14ac:dyDescent="0.3">
      <c r="A2148" s="1">
        <v>44276</v>
      </c>
      <c r="B2148" t="s">
        <v>26</v>
      </c>
      <c r="C2148" t="str">
        <f>VLOOKUP(B2148,[1]Store_Code!$A$2:$B$10,2,FALSE)</f>
        <v>Glasgow</v>
      </c>
      <c r="D2148">
        <f t="shared" si="33"/>
        <v>44</v>
      </c>
      <c r="E2148" t="s">
        <v>10</v>
      </c>
      <c r="F2148" t="s">
        <v>9</v>
      </c>
      <c r="G2148">
        <v>96815</v>
      </c>
    </row>
    <row r="2149" spans="1:7" x14ac:dyDescent="0.3">
      <c r="A2149" s="1">
        <v>44276</v>
      </c>
      <c r="B2149" t="s">
        <v>26</v>
      </c>
      <c r="C2149" t="str">
        <f>VLOOKUP(B2149,[1]Store_Code!$A$2:$B$10,2,FALSE)</f>
        <v>Glasgow</v>
      </c>
      <c r="D2149">
        <f t="shared" si="33"/>
        <v>26</v>
      </c>
      <c r="E2149" t="s">
        <v>13</v>
      </c>
      <c r="F2149" t="s">
        <v>11</v>
      </c>
      <c r="G2149">
        <v>12416</v>
      </c>
    </row>
    <row r="2150" spans="1:7" x14ac:dyDescent="0.3">
      <c r="A2150" s="1">
        <v>44276</v>
      </c>
      <c r="B2150" t="s">
        <v>27</v>
      </c>
      <c r="C2150" t="str">
        <f>VLOOKUP(B2150,[1]Store_Code!$A$2:$B$10,2,FALSE)</f>
        <v>Dumfries</v>
      </c>
      <c r="D2150">
        <f t="shared" si="33"/>
        <v>13</v>
      </c>
      <c r="E2150" t="s">
        <v>8</v>
      </c>
      <c r="F2150" t="s">
        <v>11</v>
      </c>
      <c r="G2150">
        <v>7258</v>
      </c>
    </row>
    <row r="2151" spans="1:7" x14ac:dyDescent="0.3">
      <c r="A2151" s="1">
        <v>44276</v>
      </c>
      <c r="B2151" t="s">
        <v>27</v>
      </c>
      <c r="C2151" t="str">
        <f>VLOOKUP(B2151,[1]Store_Code!$A$2:$B$10,2,FALSE)</f>
        <v>Dumfries</v>
      </c>
      <c r="D2151">
        <f t="shared" si="33"/>
        <v>18</v>
      </c>
      <c r="E2151" t="s">
        <v>10</v>
      </c>
      <c r="F2151" t="s">
        <v>9</v>
      </c>
      <c r="G2151">
        <v>21954</v>
      </c>
    </row>
    <row r="2152" spans="1:7" x14ac:dyDescent="0.3">
      <c r="A2152" s="1">
        <v>44276</v>
      </c>
      <c r="B2152" t="s">
        <v>27</v>
      </c>
      <c r="C2152" t="str">
        <f>VLOOKUP(B2152,[1]Store_Code!$A$2:$B$10,2,FALSE)</f>
        <v>Dumfries</v>
      </c>
      <c r="D2152">
        <f t="shared" si="33"/>
        <v>9</v>
      </c>
      <c r="E2152" t="s">
        <v>13</v>
      </c>
      <c r="F2152" t="s">
        <v>11</v>
      </c>
      <c r="G2152">
        <v>3682</v>
      </c>
    </row>
    <row r="2153" spans="1:7" x14ac:dyDescent="0.3">
      <c r="A2153" s="1">
        <v>44276</v>
      </c>
      <c r="B2153" t="s">
        <v>28</v>
      </c>
      <c r="C2153" t="str">
        <f>VLOOKUP(B2153,[1]Store_Code!$A$2:$B$10,2,FALSE)</f>
        <v>Inverness</v>
      </c>
      <c r="D2153">
        <f t="shared" si="33"/>
        <v>22</v>
      </c>
      <c r="E2153" t="s">
        <v>8</v>
      </c>
      <c r="F2153" t="s">
        <v>11</v>
      </c>
      <c r="G2153">
        <v>9388</v>
      </c>
    </row>
    <row r="2154" spans="1:7" x14ac:dyDescent="0.3">
      <c r="A2154" s="1">
        <v>44276</v>
      </c>
      <c r="B2154" t="s">
        <v>28</v>
      </c>
      <c r="C2154" t="str">
        <f>VLOOKUP(B2154,[1]Store_Code!$A$2:$B$10,2,FALSE)</f>
        <v>Inverness</v>
      </c>
      <c r="D2154">
        <f t="shared" si="33"/>
        <v>20</v>
      </c>
      <c r="E2154" t="s">
        <v>10</v>
      </c>
      <c r="F2154" t="s">
        <v>9</v>
      </c>
      <c r="G2154">
        <v>35769</v>
      </c>
    </row>
    <row r="2155" spans="1:7" x14ac:dyDescent="0.3">
      <c r="A2155" s="1">
        <v>44276</v>
      </c>
      <c r="B2155" t="s">
        <v>28</v>
      </c>
      <c r="C2155" t="str">
        <f>VLOOKUP(B2155,[1]Store_Code!$A$2:$B$10,2,FALSE)</f>
        <v>Inverness</v>
      </c>
      <c r="D2155">
        <f t="shared" si="33"/>
        <v>20</v>
      </c>
      <c r="E2155" t="s">
        <v>13</v>
      </c>
      <c r="F2155" t="s">
        <v>11</v>
      </c>
      <c r="G2155">
        <v>6077</v>
      </c>
    </row>
    <row r="2156" spans="1:7" x14ac:dyDescent="0.3">
      <c r="A2156" s="1">
        <v>44276</v>
      </c>
      <c r="B2156" t="s">
        <v>29</v>
      </c>
      <c r="C2156" t="str">
        <f>VLOOKUP(B2156,[1]Store_Code!$A$2:$B$10,2,FALSE)</f>
        <v>Stirling</v>
      </c>
      <c r="D2156">
        <f t="shared" si="33"/>
        <v>22</v>
      </c>
      <c r="E2156" t="s">
        <v>8</v>
      </c>
      <c r="F2156" t="s">
        <v>11</v>
      </c>
      <c r="G2156">
        <v>8351</v>
      </c>
    </row>
    <row r="2157" spans="1:7" x14ac:dyDescent="0.3">
      <c r="A2157" s="1">
        <v>44276</v>
      </c>
      <c r="B2157" t="s">
        <v>29</v>
      </c>
      <c r="C2157" t="str">
        <f>VLOOKUP(B2157,[1]Store_Code!$A$2:$B$10,2,FALSE)</f>
        <v>Stirling</v>
      </c>
      <c r="D2157">
        <f t="shared" si="33"/>
        <v>21</v>
      </c>
      <c r="E2157" t="s">
        <v>10</v>
      </c>
      <c r="F2157" t="s">
        <v>9</v>
      </c>
      <c r="G2157">
        <v>28814</v>
      </c>
    </row>
    <row r="2158" spans="1:7" x14ac:dyDescent="0.3">
      <c r="A2158" s="1">
        <v>44276</v>
      </c>
      <c r="B2158" t="s">
        <v>29</v>
      </c>
      <c r="C2158" t="str">
        <f>VLOOKUP(B2158,[1]Store_Code!$A$2:$B$10,2,FALSE)</f>
        <v>Stirling</v>
      </c>
      <c r="D2158">
        <f t="shared" si="33"/>
        <v>15.7</v>
      </c>
      <c r="E2158" t="s">
        <v>13</v>
      </c>
      <c r="F2158" t="s">
        <v>11</v>
      </c>
      <c r="G2158">
        <v>6091</v>
      </c>
    </row>
    <row r="2159" spans="1:7" x14ac:dyDescent="0.3">
      <c r="A2159" s="1">
        <v>44276</v>
      </c>
      <c r="B2159" t="s">
        <v>30</v>
      </c>
      <c r="C2159" t="str">
        <f>VLOOKUP(B2159,[1]Store_Code!$A$2:$B$10,2,FALSE)</f>
        <v>Edinburgh</v>
      </c>
      <c r="D2159">
        <f t="shared" si="33"/>
        <v>29</v>
      </c>
      <c r="E2159" t="s">
        <v>8</v>
      </c>
      <c r="F2159" t="s">
        <v>9</v>
      </c>
      <c r="G2159">
        <v>18980</v>
      </c>
    </row>
    <row r="2160" spans="1:7" x14ac:dyDescent="0.3">
      <c r="A2160" s="1">
        <v>44276</v>
      </c>
      <c r="B2160" t="s">
        <v>30</v>
      </c>
      <c r="C2160" t="str">
        <f>VLOOKUP(B2160,[1]Store_Code!$A$2:$B$10,2,FALSE)</f>
        <v>Edinburgh</v>
      </c>
      <c r="D2160">
        <f t="shared" si="33"/>
        <v>39</v>
      </c>
      <c r="E2160" t="s">
        <v>10</v>
      </c>
      <c r="F2160" t="s">
        <v>11</v>
      </c>
      <c r="G2160">
        <v>61744</v>
      </c>
    </row>
    <row r="2161" spans="1:7" x14ac:dyDescent="0.3">
      <c r="A2161" s="1">
        <v>44276</v>
      </c>
      <c r="B2161" t="s">
        <v>30</v>
      </c>
      <c r="C2161" t="str">
        <f>VLOOKUP(B2161,[1]Store_Code!$A$2:$B$10,2,FALSE)</f>
        <v>Edinburgh</v>
      </c>
      <c r="D2161">
        <f t="shared" si="33"/>
        <v>24</v>
      </c>
      <c r="E2161" t="s">
        <v>13</v>
      </c>
      <c r="F2161" t="s">
        <v>11</v>
      </c>
      <c r="G2161">
        <v>9137</v>
      </c>
    </row>
    <row r="2162" spans="1:7" x14ac:dyDescent="0.3">
      <c r="A2162" s="1">
        <v>44277</v>
      </c>
      <c r="B2162" t="s">
        <v>7</v>
      </c>
      <c r="C2162" t="str">
        <f>VLOOKUP(B2162,[1]Store_Code!$A$2:$B$10,2,FALSE)</f>
        <v>Perth</v>
      </c>
      <c r="D2162">
        <f t="shared" si="33"/>
        <v>18</v>
      </c>
      <c r="E2162" t="s">
        <v>8</v>
      </c>
      <c r="F2162" t="s">
        <v>11</v>
      </c>
      <c r="G2162">
        <v>4617</v>
      </c>
    </row>
    <row r="2163" spans="1:7" x14ac:dyDescent="0.3">
      <c r="A2163" s="1">
        <v>44277</v>
      </c>
      <c r="B2163" t="s">
        <v>7</v>
      </c>
      <c r="C2163" t="str">
        <f>VLOOKUP(B2163,[1]Store_Code!$A$2:$B$10,2,FALSE)</f>
        <v>Perth</v>
      </c>
      <c r="D2163">
        <f t="shared" si="33"/>
        <v>19</v>
      </c>
      <c r="E2163" t="s">
        <v>10</v>
      </c>
      <c r="F2163" t="s">
        <v>9</v>
      </c>
      <c r="G2163">
        <v>23031</v>
      </c>
    </row>
    <row r="2164" spans="1:7" x14ac:dyDescent="0.3">
      <c r="A2164" s="1">
        <v>44277</v>
      </c>
      <c r="B2164" t="s">
        <v>7</v>
      </c>
      <c r="C2164" t="str">
        <f>VLOOKUP(B2164,[1]Store_Code!$A$2:$B$10,2,FALSE)</f>
        <v>Perth</v>
      </c>
      <c r="D2164">
        <f t="shared" si="33"/>
        <v>13</v>
      </c>
      <c r="E2164" t="s">
        <v>13</v>
      </c>
      <c r="F2164" t="s">
        <v>9</v>
      </c>
      <c r="G2164">
        <v>8871</v>
      </c>
    </row>
    <row r="2165" spans="1:7" x14ac:dyDescent="0.3">
      <c r="A2165" s="1">
        <v>44277</v>
      </c>
      <c r="B2165" t="s">
        <v>15</v>
      </c>
      <c r="C2165" t="str">
        <f>VLOOKUP(B2165,[1]Store_Code!$A$2:$B$10,2,FALSE)</f>
        <v>Aberdeen</v>
      </c>
      <c r="D2165">
        <f t="shared" si="33"/>
        <v>24</v>
      </c>
      <c r="E2165" t="s">
        <v>8</v>
      </c>
      <c r="F2165" t="s">
        <v>9</v>
      </c>
      <c r="G2165">
        <v>13325</v>
      </c>
    </row>
    <row r="2166" spans="1:7" x14ac:dyDescent="0.3">
      <c r="A2166" s="1">
        <v>44277</v>
      </c>
      <c r="B2166" t="s">
        <v>15</v>
      </c>
      <c r="C2166" t="str">
        <f>VLOOKUP(B2166,[1]Store_Code!$A$2:$B$10,2,FALSE)</f>
        <v>Aberdeen</v>
      </c>
      <c r="D2166">
        <f t="shared" si="33"/>
        <v>28</v>
      </c>
      <c r="E2166" t="s">
        <v>10</v>
      </c>
      <c r="F2166" t="s">
        <v>9</v>
      </c>
      <c r="G2166">
        <v>33985</v>
      </c>
    </row>
    <row r="2167" spans="1:7" x14ac:dyDescent="0.3">
      <c r="A2167" s="1">
        <v>44277</v>
      </c>
      <c r="B2167" t="s">
        <v>15</v>
      </c>
      <c r="C2167" t="str">
        <f>VLOOKUP(B2167,[1]Store_Code!$A$2:$B$10,2,FALSE)</f>
        <v>Aberdeen</v>
      </c>
      <c r="D2167">
        <f t="shared" si="33"/>
        <v>16</v>
      </c>
      <c r="E2167" t="s">
        <v>13</v>
      </c>
      <c r="F2167" t="s">
        <v>11</v>
      </c>
      <c r="G2167">
        <v>7312</v>
      </c>
    </row>
    <row r="2168" spans="1:7" x14ac:dyDescent="0.3">
      <c r="A2168" s="1">
        <v>44277</v>
      </c>
      <c r="B2168" t="s">
        <v>19</v>
      </c>
      <c r="C2168" t="str">
        <f>VLOOKUP(B2168,[1]Store_Code!$A$2:$B$10,2,FALSE)</f>
        <v>St Andrews</v>
      </c>
      <c r="D2168">
        <f t="shared" si="33"/>
        <v>15</v>
      </c>
      <c r="E2168" t="s">
        <v>8</v>
      </c>
      <c r="F2168" t="s">
        <v>11</v>
      </c>
      <c r="G2168">
        <v>5494</v>
      </c>
    </row>
    <row r="2169" spans="1:7" x14ac:dyDescent="0.3">
      <c r="A2169" s="1">
        <v>44277</v>
      </c>
      <c r="B2169" t="s">
        <v>19</v>
      </c>
      <c r="C2169" t="str">
        <f>VLOOKUP(B2169,[1]Store_Code!$A$2:$B$10,2,FALSE)</f>
        <v>St Andrews</v>
      </c>
      <c r="D2169">
        <f t="shared" si="33"/>
        <v>19</v>
      </c>
      <c r="E2169" t="s">
        <v>10</v>
      </c>
      <c r="F2169" t="s">
        <v>9</v>
      </c>
      <c r="G2169">
        <v>17129</v>
      </c>
    </row>
    <row r="2170" spans="1:7" x14ac:dyDescent="0.3">
      <c r="A2170" s="1">
        <v>44277</v>
      </c>
      <c r="B2170" t="s">
        <v>19</v>
      </c>
      <c r="C2170" t="str">
        <f>VLOOKUP(B2170,[1]Store_Code!$A$2:$B$10,2,FALSE)</f>
        <v>St Andrews</v>
      </c>
      <c r="D2170">
        <f t="shared" si="33"/>
        <v>10</v>
      </c>
      <c r="E2170" t="s">
        <v>13</v>
      </c>
      <c r="F2170" t="s">
        <v>11</v>
      </c>
      <c r="G2170">
        <v>5961</v>
      </c>
    </row>
    <row r="2171" spans="1:7" x14ac:dyDescent="0.3">
      <c r="A2171" s="1">
        <v>44277</v>
      </c>
      <c r="B2171" t="s">
        <v>23</v>
      </c>
      <c r="C2171" t="str">
        <f>VLOOKUP(B2171,[1]Store_Code!$A$2:$B$10,2,FALSE)</f>
        <v>Dundee</v>
      </c>
      <c r="D2171">
        <f t="shared" si="33"/>
        <v>23</v>
      </c>
      <c r="E2171" t="s">
        <v>8</v>
      </c>
      <c r="F2171" t="s">
        <v>11</v>
      </c>
      <c r="G2171">
        <v>10091</v>
      </c>
    </row>
    <row r="2172" spans="1:7" x14ac:dyDescent="0.3">
      <c r="A2172" s="1">
        <v>44277</v>
      </c>
      <c r="B2172" t="s">
        <v>23</v>
      </c>
      <c r="C2172" t="str">
        <f>VLOOKUP(B2172,[1]Store_Code!$A$2:$B$10,2,FALSE)</f>
        <v>Dundee</v>
      </c>
      <c r="D2172">
        <f t="shared" si="33"/>
        <v>30</v>
      </c>
      <c r="E2172" t="s">
        <v>10</v>
      </c>
      <c r="F2172" t="s">
        <v>11</v>
      </c>
      <c r="G2172">
        <v>32771</v>
      </c>
    </row>
    <row r="2173" spans="1:7" x14ac:dyDescent="0.3">
      <c r="A2173" s="1">
        <v>44277</v>
      </c>
      <c r="B2173" t="s">
        <v>23</v>
      </c>
      <c r="C2173" t="str">
        <f>VLOOKUP(B2173,[1]Store_Code!$A$2:$B$10,2,FALSE)</f>
        <v>Dundee</v>
      </c>
      <c r="D2173">
        <f t="shared" si="33"/>
        <v>22</v>
      </c>
      <c r="E2173" t="s">
        <v>13</v>
      </c>
      <c r="F2173" t="s">
        <v>11</v>
      </c>
      <c r="G2173">
        <v>8571</v>
      </c>
    </row>
    <row r="2174" spans="1:7" x14ac:dyDescent="0.3">
      <c r="A2174" s="1">
        <v>44277</v>
      </c>
      <c r="B2174" t="s">
        <v>26</v>
      </c>
      <c r="C2174" t="str">
        <f>VLOOKUP(B2174,[1]Store_Code!$A$2:$B$10,2,FALSE)</f>
        <v>Glasgow</v>
      </c>
      <c r="D2174">
        <f t="shared" si="33"/>
        <v>31</v>
      </c>
      <c r="E2174" t="s">
        <v>8</v>
      </c>
      <c r="F2174" t="s">
        <v>11</v>
      </c>
      <c r="G2174">
        <v>20437</v>
      </c>
    </row>
    <row r="2175" spans="1:7" x14ac:dyDescent="0.3">
      <c r="A2175" s="1">
        <v>44277</v>
      </c>
      <c r="B2175" t="s">
        <v>26</v>
      </c>
      <c r="C2175" t="str">
        <f>VLOOKUP(B2175,[1]Store_Code!$A$2:$B$10,2,FALSE)</f>
        <v>Glasgow</v>
      </c>
      <c r="D2175">
        <f t="shared" si="33"/>
        <v>44</v>
      </c>
      <c r="E2175" t="s">
        <v>10</v>
      </c>
      <c r="F2175" t="s">
        <v>9</v>
      </c>
      <c r="G2175">
        <v>77079</v>
      </c>
    </row>
    <row r="2176" spans="1:7" x14ac:dyDescent="0.3">
      <c r="A2176" s="1">
        <v>44277</v>
      </c>
      <c r="B2176" t="s">
        <v>26</v>
      </c>
      <c r="C2176" t="str">
        <f>VLOOKUP(B2176,[1]Store_Code!$A$2:$B$10,2,FALSE)</f>
        <v>Glasgow</v>
      </c>
      <c r="D2176">
        <f t="shared" si="33"/>
        <v>26</v>
      </c>
      <c r="E2176" t="s">
        <v>13</v>
      </c>
      <c r="F2176" t="s">
        <v>11</v>
      </c>
      <c r="G2176">
        <v>12680</v>
      </c>
    </row>
    <row r="2177" spans="1:7" x14ac:dyDescent="0.3">
      <c r="A2177" s="1">
        <v>44277</v>
      </c>
      <c r="B2177" t="s">
        <v>27</v>
      </c>
      <c r="C2177" t="str">
        <f>VLOOKUP(B2177,[1]Store_Code!$A$2:$B$10,2,FALSE)</f>
        <v>Dumfries</v>
      </c>
      <c r="D2177">
        <f t="shared" si="33"/>
        <v>13</v>
      </c>
      <c r="E2177" t="s">
        <v>8</v>
      </c>
      <c r="F2177" t="s">
        <v>11</v>
      </c>
      <c r="G2177">
        <v>6578</v>
      </c>
    </row>
    <row r="2178" spans="1:7" x14ac:dyDescent="0.3">
      <c r="A2178" s="1">
        <v>44277</v>
      </c>
      <c r="B2178" t="s">
        <v>27</v>
      </c>
      <c r="C2178" t="str">
        <f>VLOOKUP(B2178,[1]Store_Code!$A$2:$B$10,2,FALSE)</f>
        <v>Dumfries</v>
      </c>
      <c r="D2178">
        <f t="shared" ref="D2178:D2241" si="34">INDEX($I$4:$K$12,MATCH(C2178,$H$4:$H$12,0),MATCH(E2178,I$3:K$3,0))</f>
        <v>18</v>
      </c>
      <c r="E2178" t="s">
        <v>10</v>
      </c>
      <c r="F2178" t="s">
        <v>9</v>
      </c>
      <c r="G2178">
        <v>17478</v>
      </c>
    </row>
    <row r="2179" spans="1:7" x14ac:dyDescent="0.3">
      <c r="A2179" s="1">
        <v>44277</v>
      </c>
      <c r="B2179" t="s">
        <v>27</v>
      </c>
      <c r="C2179" t="str">
        <f>VLOOKUP(B2179,[1]Store_Code!$A$2:$B$10,2,FALSE)</f>
        <v>Dumfries</v>
      </c>
      <c r="D2179">
        <f t="shared" si="34"/>
        <v>9</v>
      </c>
      <c r="E2179" t="s">
        <v>13</v>
      </c>
      <c r="F2179" t="s">
        <v>11</v>
      </c>
      <c r="G2179">
        <v>3760</v>
      </c>
    </row>
    <row r="2180" spans="1:7" x14ac:dyDescent="0.3">
      <c r="A2180" s="1">
        <v>44277</v>
      </c>
      <c r="B2180" t="s">
        <v>28</v>
      </c>
      <c r="C2180" t="str">
        <f>VLOOKUP(B2180,[1]Store_Code!$A$2:$B$10,2,FALSE)</f>
        <v>Inverness</v>
      </c>
      <c r="D2180">
        <f t="shared" si="34"/>
        <v>22</v>
      </c>
      <c r="E2180" t="s">
        <v>8</v>
      </c>
      <c r="F2180" t="s">
        <v>11</v>
      </c>
      <c r="G2180">
        <v>8933</v>
      </c>
    </row>
    <row r="2181" spans="1:7" x14ac:dyDescent="0.3">
      <c r="A2181" s="1">
        <v>44277</v>
      </c>
      <c r="B2181" t="s">
        <v>28</v>
      </c>
      <c r="C2181" t="str">
        <f>VLOOKUP(B2181,[1]Store_Code!$A$2:$B$10,2,FALSE)</f>
        <v>Inverness</v>
      </c>
      <c r="D2181">
        <f t="shared" si="34"/>
        <v>20</v>
      </c>
      <c r="E2181" t="s">
        <v>10</v>
      </c>
      <c r="F2181" t="s">
        <v>9</v>
      </c>
      <c r="G2181">
        <v>28477</v>
      </c>
    </row>
    <row r="2182" spans="1:7" x14ac:dyDescent="0.3">
      <c r="A2182" s="1">
        <v>44277</v>
      </c>
      <c r="B2182" t="s">
        <v>28</v>
      </c>
      <c r="C2182" t="str">
        <f>VLOOKUP(B2182,[1]Store_Code!$A$2:$B$10,2,FALSE)</f>
        <v>Inverness</v>
      </c>
      <c r="D2182">
        <f t="shared" si="34"/>
        <v>20</v>
      </c>
      <c r="E2182" t="s">
        <v>13</v>
      </c>
      <c r="F2182" t="s">
        <v>11</v>
      </c>
      <c r="G2182">
        <v>6206</v>
      </c>
    </row>
    <row r="2183" spans="1:7" x14ac:dyDescent="0.3">
      <c r="A2183" s="1">
        <v>44277</v>
      </c>
      <c r="B2183" t="s">
        <v>29</v>
      </c>
      <c r="C2183" t="str">
        <f>VLOOKUP(B2183,[1]Store_Code!$A$2:$B$10,2,FALSE)</f>
        <v>Stirling</v>
      </c>
      <c r="D2183">
        <f t="shared" si="34"/>
        <v>22</v>
      </c>
      <c r="E2183" t="s">
        <v>8</v>
      </c>
      <c r="F2183" t="s">
        <v>11</v>
      </c>
      <c r="G2183">
        <v>7568</v>
      </c>
    </row>
    <row r="2184" spans="1:7" x14ac:dyDescent="0.3">
      <c r="A2184" s="1">
        <v>44277</v>
      </c>
      <c r="B2184" t="s">
        <v>29</v>
      </c>
      <c r="C2184" t="str">
        <f>VLOOKUP(B2184,[1]Store_Code!$A$2:$B$10,2,FALSE)</f>
        <v>Stirling</v>
      </c>
      <c r="D2184">
        <f t="shared" si="34"/>
        <v>21</v>
      </c>
      <c r="E2184" t="s">
        <v>10</v>
      </c>
      <c r="F2184" t="s">
        <v>9</v>
      </c>
      <c r="G2184">
        <v>27797</v>
      </c>
    </row>
    <row r="2185" spans="1:7" x14ac:dyDescent="0.3">
      <c r="A2185" s="1">
        <v>44277</v>
      </c>
      <c r="B2185" t="s">
        <v>29</v>
      </c>
      <c r="C2185" t="str">
        <f>VLOOKUP(B2185,[1]Store_Code!$A$2:$B$10,2,FALSE)</f>
        <v>Stirling</v>
      </c>
      <c r="D2185">
        <f t="shared" si="34"/>
        <v>15.7</v>
      </c>
      <c r="E2185" t="s">
        <v>13</v>
      </c>
      <c r="F2185" t="s">
        <v>11</v>
      </c>
      <c r="G2185">
        <v>6221</v>
      </c>
    </row>
    <row r="2186" spans="1:7" x14ac:dyDescent="0.3">
      <c r="A2186" s="1">
        <v>44277</v>
      </c>
      <c r="B2186" t="s">
        <v>30</v>
      </c>
      <c r="C2186" t="str">
        <f>VLOOKUP(B2186,[1]Store_Code!$A$2:$B$10,2,FALSE)</f>
        <v>Edinburgh</v>
      </c>
      <c r="D2186">
        <f t="shared" si="34"/>
        <v>29</v>
      </c>
      <c r="E2186" t="s">
        <v>8</v>
      </c>
      <c r="F2186" t="s">
        <v>11</v>
      </c>
      <c r="G2186">
        <v>12614</v>
      </c>
    </row>
    <row r="2187" spans="1:7" x14ac:dyDescent="0.3">
      <c r="A2187" s="1">
        <v>44277</v>
      </c>
      <c r="B2187" t="s">
        <v>30</v>
      </c>
      <c r="C2187" t="str">
        <f>VLOOKUP(B2187,[1]Store_Code!$A$2:$B$10,2,FALSE)</f>
        <v>Edinburgh</v>
      </c>
      <c r="D2187">
        <f t="shared" si="34"/>
        <v>39</v>
      </c>
      <c r="E2187" t="s">
        <v>10</v>
      </c>
      <c r="F2187" t="s">
        <v>11</v>
      </c>
      <c r="G2187">
        <v>49158</v>
      </c>
    </row>
    <row r="2188" spans="1:7" x14ac:dyDescent="0.3">
      <c r="A2188" s="1">
        <v>44277</v>
      </c>
      <c r="B2188" t="s">
        <v>30</v>
      </c>
      <c r="C2188" t="str">
        <f>VLOOKUP(B2188,[1]Store_Code!$A$2:$B$10,2,FALSE)</f>
        <v>Edinburgh</v>
      </c>
      <c r="D2188">
        <f t="shared" si="34"/>
        <v>24</v>
      </c>
      <c r="E2188" t="s">
        <v>13</v>
      </c>
      <c r="F2188" t="s">
        <v>11</v>
      </c>
      <c r="G2188">
        <v>9331</v>
      </c>
    </row>
    <row r="2189" spans="1:7" x14ac:dyDescent="0.3">
      <c r="A2189" s="1">
        <v>44278</v>
      </c>
      <c r="B2189" t="s">
        <v>7</v>
      </c>
      <c r="C2189" t="str">
        <f>VLOOKUP(B2189,[1]Store_Code!$A$2:$B$10,2,FALSE)</f>
        <v>Perth</v>
      </c>
      <c r="D2189">
        <f t="shared" si="34"/>
        <v>18</v>
      </c>
      <c r="E2189" t="s">
        <v>8</v>
      </c>
      <c r="F2189" t="s">
        <v>11</v>
      </c>
      <c r="G2189">
        <v>5230</v>
      </c>
    </row>
    <row r="2190" spans="1:7" x14ac:dyDescent="0.3">
      <c r="A2190" s="1">
        <v>44278</v>
      </c>
      <c r="B2190" t="s">
        <v>7</v>
      </c>
      <c r="C2190" t="str">
        <f>VLOOKUP(B2190,[1]Store_Code!$A$2:$B$10,2,FALSE)</f>
        <v>Perth</v>
      </c>
      <c r="D2190">
        <f t="shared" si="34"/>
        <v>19</v>
      </c>
      <c r="E2190" t="s">
        <v>10</v>
      </c>
      <c r="F2190" t="s">
        <v>9</v>
      </c>
      <c r="G2190">
        <v>28381</v>
      </c>
    </row>
    <row r="2191" spans="1:7" x14ac:dyDescent="0.3">
      <c r="A2191" s="1">
        <v>44278</v>
      </c>
      <c r="B2191" t="s">
        <v>7</v>
      </c>
      <c r="C2191" t="str">
        <f>VLOOKUP(B2191,[1]Store_Code!$A$2:$B$10,2,FALSE)</f>
        <v>Perth</v>
      </c>
      <c r="D2191">
        <f t="shared" si="34"/>
        <v>13</v>
      </c>
      <c r="E2191" t="s">
        <v>13</v>
      </c>
      <c r="F2191" t="s">
        <v>9</v>
      </c>
      <c r="G2191">
        <v>7432</v>
      </c>
    </row>
    <row r="2192" spans="1:7" x14ac:dyDescent="0.3">
      <c r="A2192" s="1">
        <v>44278</v>
      </c>
      <c r="B2192" t="s">
        <v>15</v>
      </c>
      <c r="C2192" t="str">
        <f>VLOOKUP(B2192,[1]Store_Code!$A$2:$B$10,2,FALSE)</f>
        <v>Aberdeen</v>
      </c>
      <c r="D2192">
        <f t="shared" si="34"/>
        <v>24</v>
      </c>
      <c r="E2192" t="s">
        <v>8</v>
      </c>
      <c r="F2192" t="s">
        <v>9</v>
      </c>
      <c r="G2192">
        <v>14676</v>
      </c>
    </row>
    <row r="2193" spans="1:7" x14ac:dyDescent="0.3">
      <c r="A2193" s="1">
        <v>44278</v>
      </c>
      <c r="B2193" t="s">
        <v>15</v>
      </c>
      <c r="C2193" t="str">
        <f>VLOOKUP(B2193,[1]Store_Code!$A$2:$B$10,2,FALSE)</f>
        <v>Aberdeen</v>
      </c>
      <c r="D2193">
        <f t="shared" si="34"/>
        <v>28</v>
      </c>
      <c r="E2193" t="s">
        <v>10</v>
      </c>
      <c r="F2193" t="s">
        <v>9</v>
      </c>
      <c r="G2193">
        <v>42407</v>
      </c>
    </row>
    <row r="2194" spans="1:7" x14ac:dyDescent="0.3">
      <c r="A2194" s="1">
        <v>44278</v>
      </c>
      <c r="B2194" t="s">
        <v>15</v>
      </c>
      <c r="C2194" t="str">
        <f>VLOOKUP(B2194,[1]Store_Code!$A$2:$B$10,2,FALSE)</f>
        <v>Aberdeen</v>
      </c>
      <c r="D2194">
        <f t="shared" si="34"/>
        <v>16</v>
      </c>
      <c r="E2194" t="s">
        <v>13</v>
      </c>
      <c r="F2194" t="s">
        <v>11</v>
      </c>
      <c r="G2194">
        <v>5969</v>
      </c>
    </row>
    <row r="2195" spans="1:7" x14ac:dyDescent="0.3">
      <c r="A2195" s="1">
        <v>44278</v>
      </c>
      <c r="B2195" t="s">
        <v>19</v>
      </c>
      <c r="C2195" t="str">
        <f>VLOOKUP(B2195,[1]Store_Code!$A$2:$B$10,2,FALSE)</f>
        <v>St Andrews</v>
      </c>
      <c r="D2195">
        <f t="shared" si="34"/>
        <v>15</v>
      </c>
      <c r="E2195" t="s">
        <v>8</v>
      </c>
      <c r="F2195" t="s">
        <v>11</v>
      </c>
      <c r="G2195">
        <v>6223</v>
      </c>
    </row>
    <row r="2196" spans="1:7" x14ac:dyDescent="0.3">
      <c r="A2196" s="1">
        <v>44278</v>
      </c>
      <c r="B2196" t="s">
        <v>19</v>
      </c>
      <c r="C2196" t="str">
        <f>VLOOKUP(B2196,[1]Store_Code!$A$2:$B$10,2,FALSE)</f>
        <v>St Andrews</v>
      </c>
      <c r="D2196">
        <f t="shared" si="34"/>
        <v>19</v>
      </c>
      <c r="E2196" t="s">
        <v>10</v>
      </c>
      <c r="F2196" t="s">
        <v>9</v>
      </c>
      <c r="G2196">
        <v>21373</v>
      </c>
    </row>
    <row r="2197" spans="1:7" x14ac:dyDescent="0.3">
      <c r="A2197" s="1">
        <v>44278</v>
      </c>
      <c r="B2197" t="s">
        <v>19</v>
      </c>
      <c r="C2197" t="str">
        <f>VLOOKUP(B2197,[1]Store_Code!$A$2:$B$10,2,FALSE)</f>
        <v>St Andrews</v>
      </c>
      <c r="D2197">
        <f t="shared" si="34"/>
        <v>10</v>
      </c>
      <c r="E2197" t="s">
        <v>13</v>
      </c>
      <c r="F2197" t="s">
        <v>11</v>
      </c>
      <c r="G2197">
        <v>4867</v>
      </c>
    </row>
    <row r="2198" spans="1:7" x14ac:dyDescent="0.3">
      <c r="A2198" s="1">
        <v>44278</v>
      </c>
      <c r="B2198" t="s">
        <v>23</v>
      </c>
      <c r="C2198" t="str">
        <f>VLOOKUP(B2198,[1]Store_Code!$A$2:$B$10,2,FALSE)</f>
        <v>Dundee</v>
      </c>
      <c r="D2198">
        <f t="shared" si="34"/>
        <v>23</v>
      </c>
      <c r="E2198" t="s">
        <v>8</v>
      </c>
      <c r="F2198" t="s">
        <v>11</v>
      </c>
      <c r="G2198">
        <v>11432</v>
      </c>
    </row>
    <row r="2199" spans="1:7" x14ac:dyDescent="0.3">
      <c r="A2199" s="1">
        <v>44278</v>
      </c>
      <c r="B2199" t="s">
        <v>23</v>
      </c>
      <c r="C2199" t="str">
        <f>VLOOKUP(B2199,[1]Store_Code!$A$2:$B$10,2,FALSE)</f>
        <v>Dundee</v>
      </c>
      <c r="D2199">
        <f t="shared" si="34"/>
        <v>30</v>
      </c>
      <c r="E2199" t="s">
        <v>10</v>
      </c>
      <c r="F2199" t="s">
        <v>11</v>
      </c>
      <c r="G2199">
        <v>40892</v>
      </c>
    </row>
    <row r="2200" spans="1:7" x14ac:dyDescent="0.3">
      <c r="A2200" s="1">
        <v>44278</v>
      </c>
      <c r="B2200" t="s">
        <v>23</v>
      </c>
      <c r="C2200" t="str">
        <f>VLOOKUP(B2200,[1]Store_Code!$A$2:$B$10,2,FALSE)</f>
        <v>Dundee</v>
      </c>
      <c r="D2200">
        <f t="shared" si="34"/>
        <v>22</v>
      </c>
      <c r="E2200" t="s">
        <v>13</v>
      </c>
      <c r="F2200" t="s">
        <v>11</v>
      </c>
      <c r="G2200">
        <v>6997</v>
      </c>
    </row>
    <row r="2201" spans="1:7" x14ac:dyDescent="0.3">
      <c r="A2201" s="1">
        <v>44278</v>
      </c>
      <c r="B2201" t="s">
        <v>26</v>
      </c>
      <c r="C2201" t="str">
        <f>VLOOKUP(B2201,[1]Store_Code!$A$2:$B$10,2,FALSE)</f>
        <v>Glasgow</v>
      </c>
      <c r="D2201">
        <f t="shared" si="34"/>
        <v>31</v>
      </c>
      <c r="E2201" t="s">
        <v>8</v>
      </c>
      <c r="F2201" t="s">
        <v>11</v>
      </c>
      <c r="G2201">
        <v>23152</v>
      </c>
    </row>
    <row r="2202" spans="1:7" x14ac:dyDescent="0.3">
      <c r="A2202" s="1">
        <v>44278</v>
      </c>
      <c r="B2202" t="s">
        <v>26</v>
      </c>
      <c r="C2202" t="str">
        <f>VLOOKUP(B2202,[1]Store_Code!$A$2:$B$10,2,FALSE)</f>
        <v>Glasgow</v>
      </c>
      <c r="D2202">
        <f t="shared" si="34"/>
        <v>44</v>
      </c>
      <c r="E2202" t="s">
        <v>10</v>
      </c>
      <c r="F2202" t="s">
        <v>9</v>
      </c>
      <c r="G2202">
        <v>96178</v>
      </c>
    </row>
    <row r="2203" spans="1:7" x14ac:dyDescent="0.3">
      <c r="A2203" s="1">
        <v>44278</v>
      </c>
      <c r="B2203" t="s">
        <v>26</v>
      </c>
      <c r="C2203" t="str">
        <f>VLOOKUP(B2203,[1]Store_Code!$A$2:$B$10,2,FALSE)</f>
        <v>Glasgow</v>
      </c>
      <c r="D2203">
        <f t="shared" si="34"/>
        <v>26</v>
      </c>
      <c r="E2203" t="s">
        <v>13</v>
      </c>
      <c r="F2203" t="s">
        <v>11</v>
      </c>
      <c r="G2203">
        <v>10352</v>
      </c>
    </row>
    <row r="2204" spans="1:7" x14ac:dyDescent="0.3">
      <c r="A2204" s="1">
        <v>44278</v>
      </c>
      <c r="B2204" t="s">
        <v>27</v>
      </c>
      <c r="C2204" t="str">
        <f>VLOOKUP(B2204,[1]Store_Code!$A$2:$B$10,2,FALSE)</f>
        <v>Dumfries</v>
      </c>
      <c r="D2204">
        <f t="shared" si="34"/>
        <v>13</v>
      </c>
      <c r="E2204" t="s">
        <v>8</v>
      </c>
      <c r="F2204" t="s">
        <v>11</v>
      </c>
      <c r="G2204">
        <v>7451</v>
      </c>
    </row>
    <row r="2205" spans="1:7" x14ac:dyDescent="0.3">
      <c r="A2205" s="1">
        <v>44278</v>
      </c>
      <c r="B2205" t="s">
        <v>27</v>
      </c>
      <c r="C2205" t="str">
        <f>VLOOKUP(B2205,[1]Store_Code!$A$2:$B$10,2,FALSE)</f>
        <v>Dumfries</v>
      </c>
      <c r="D2205">
        <f t="shared" si="34"/>
        <v>18</v>
      </c>
      <c r="E2205" t="s">
        <v>10</v>
      </c>
      <c r="F2205" t="s">
        <v>9</v>
      </c>
      <c r="G2205">
        <v>21809</v>
      </c>
    </row>
    <row r="2206" spans="1:7" x14ac:dyDescent="0.3">
      <c r="A2206" s="1">
        <v>44278</v>
      </c>
      <c r="B2206" t="s">
        <v>27</v>
      </c>
      <c r="C2206" t="str">
        <f>VLOOKUP(B2206,[1]Store_Code!$A$2:$B$10,2,FALSE)</f>
        <v>Dumfries</v>
      </c>
      <c r="D2206">
        <f t="shared" si="34"/>
        <v>9</v>
      </c>
      <c r="E2206" t="s">
        <v>13</v>
      </c>
      <c r="F2206" t="s">
        <v>11</v>
      </c>
      <c r="G2206">
        <v>3070</v>
      </c>
    </row>
    <row r="2207" spans="1:7" x14ac:dyDescent="0.3">
      <c r="A2207" s="1">
        <v>44278</v>
      </c>
      <c r="B2207" t="s">
        <v>28</v>
      </c>
      <c r="C2207" t="str">
        <f>VLOOKUP(B2207,[1]Store_Code!$A$2:$B$10,2,FALSE)</f>
        <v>Inverness</v>
      </c>
      <c r="D2207">
        <f t="shared" si="34"/>
        <v>22</v>
      </c>
      <c r="E2207" t="s">
        <v>8</v>
      </c>
      <c r="F2207" t="s">
        <v>11</v>
      </c>
      <c r="G2207">
        <v>10227</v>
      </c>
    </row>
    <row r="2208" spans="1:7" x14ac:dyDescent="0.3">
      <c r="A2208" s="1">
        <v>44278</v>
      </c>
      <c r="B2208" t="s">
        <v>28</v>
      </c>
      <c r="C2208" t="str">
        <f>VLOOKUP(B2208,[1]Store_Code!$A$2:$B$10,2,FALSE)</f>
        <v>Inverness</v>
      </c>
      <c r="D2208">
        <f t="shared" si="34"/>
        <v>20</v>
      </c>
      <c r="E2208" t="s">
        <v>10</v>
      </c>
      <c r="F2208" t="s">
        <v>9</v>
      </c>
      <c r="G2208">
        <v>35534</v>
      </c>
    </row>
    <row r="2209" spans="1:7" x14ac:dyDescent="0.3">
      <c r="A2209" s="1">
        <v>44278</v>
      </c>
      <c r="B2209" t="s">
        <v>28</v>
      </c>
      <c r="C2209" t="str">
        <f>VLOOKUP(B2209,[1]Store_Code!$A$2:$B$10,2,FALSE)</f>
        <v>Inverness</v>
      </c>
      <c r="D2209">
        <f t="shared" si="34"/>
        <v>20</v>
      </c>
      <c r="E2209" t="s">
        <v>13</v>
      </c>
      <c r="F2209" t="s">
        <v>11</v>
      </c>
      <c r="G2209">
        <v>5067</v>
      </c>
    </row>
    <row r="2210" spans="1:7" x14ac:dyDescent="0.3">
      <c r="A2210" s="1">
        <v>44278</v>
      </c>
      <c r="B2210" t="s">
        <v>29</v>
      </c>
      <c r="C2210" t="str">
        <f>VLOOKUP(B2210,[1]Store_Code!$A$2:$B$10,2,FALSE)</f>
        <v>Stirling</v>
      </c>
      <c r="D2210">
        <f t="shared" si="34"/>
        <v>22</v>
      </c>
      <c r="E2210" t="s">
        <v>8</v>
      </c>
      <c r="F2210" t="s">
        <v>11</v>
      </c>
      <c r="G2210">
        <v>8573</v>
      </c>
    </row>
    <row r="2211" spans="1:7" x14ac:dyDescent="0.3">
      <c r="A2211" s="1">
        <v>44278</v>
      </c>
      <c r="B2211" t="s">
        <v>29</v>
      </c>
      <c r="C2211" t="str">
        <f>VLOOKUP(B2211,[1]Store_Code!$A$2:$B$10,2,FALSE)</f>
        <v>Stirling</v>
      </c>
      <c r="D2211">
        <f t="shared" si="34"/>
        <v>21</v>
      </c>
      <c r="E2211" t="s">
        <v>10</v>
      </c>
      <c r="F2211" t="s">
        <v>9</v>
      </c>
      <c r="G2211">
        <v>28625</v>
      </c>
    </row>
    <row r="2212" spans="1:7" x14ac:dyDescent="0.3">
      <c r="A2212" s="1">
        <v>44278</v>
      </c>
      <c r="B2212" t="s">
        <v>29</v>
      </c>
      <c r="C2212" t="str">
        <f>VLOOKUP(B2212,[1]Store_Code!$A$2:$B$10,2,FALSE)</f>
        <v>Stirling</v>
      </c>
      <c r="D2212">
        <f t="shared" si="34"/>
        <v>15.7</v>
      </c>
      <c r="E2212" t="s">
        <v>13</v>
      </c>
      <c r="F2212" t="s">
        <v>11</v>
      </c>
      <c r="G2212">
        <v>5079</v>
      </c>
    </row>
    <row r="2213" spans="1:7" x14ac:dyDescent="0.3">
      <c r="A2213" s="1">
        <v>44278</v>
      </c>
      <c r="B2213" t="s">
        <v>30</v>
      </c>
      <c r="C2213" t="str">
        <f>VLOOKUP(B2213,[1]Store_Code!$A$2:$B$10,2,FALSE)</f>
        <v>Edinburgh</v>
      </c>
      <c r="D2213">
        <f t="shared" si="34"/>
        <v>29</v>
      </c>
      <c r="E2213" t="s">
        <v>8</v>
      </c>
      <c r="F2213" t="s">
        <v>11</v>
      </c>
      <c r="G2213">
        <v>14289</v>
      </c>
    </row>
    <row r="2214" spans="1:7" x14ac:dyDescent="0.3">
      <c r="A2214" s="1">
        <v>44278</v>
      </c>
      <c r="B2214" t="s">
        <v>30</v>
      </c>
      <c r="C2214" t="str">
        <f>VLOOKUP(B2214,[1]Store_Code!$A$2:$B$10,2,FALSE)</f>
        <v>Edinburgh</v>
      </c>
      <c r="D2214">
        <f t="shared" si="34"/>
        <v>39</v>
      </c>
      <c r="E2214" t="s">
        <v>10</v>
      </c>
      <c r="F2214" t="s">
        <v>11</v>
      </c>
      <c r="G2214">
        <v>61338</v>
      </c>
    </row>
    <row r="2215" spans="1:7" x14ac:dyDescent="0.3">
      <c r="A2215" s="1">
        <v>44278</v>
      </c>
      <c r="B2215" t="s">
        <v>30</v>
      </c>
      <c r="C2215" t="str">
        <f>VLOOKUP(B2215,[1]Store_Code!$A$2:$B$10,2,FALSE)</f>
        <v>Edinburgh</v>
      </c>
      <c r="D2215">
        <f t="shared" si="34"/>
        <v>24</v>
      </c>
      <c r="E2215" t="s">
        <v>13</v>
      </c>
      <c r="F2215" t="s">
        <v>11</v>
      </c>
      <c r="G2215">
        <v>7618</v>
      </c>
    </row>
    <row r="2216" spans="1:7" x14ac:dyDescent="0.3">
      <c r="A2216" s="1">
        <v>44279</v>
      </c>
      <c r="B2216" t="s">
        <v>7</v>
      </c>
      <c r="C2216" t="str">
        <f>VLOOKUP(B2216,[1]Store_Code!$A$2:$B$10,2,FALSE)</f>
        <v>Perth</v>
      </c>
      <c r="D2216">
        <f t="shared" si="34"/>
        <v>18</v>
      </c>
      <c r="E2216" t="s">
        <v>8</v>
      </c>
      <c r="F2216" t="s">
        <v>11</v>
      </c>
      <c r="G2216">
        <v>4759</v>
      </c>
    </row>
    <row r="2217" spans="1:7" x14ac:dyDescent="0.3">
      <c r="A2217" s="1">
        <v>44279</v>
      </c>
      <c r="B2217" t="s">
        <v>7</v>
      </c>
      <c r="C2217" t="str">
        <f>VLOOKUP(B2217,[1]Store_Code!$A$2:$B$10,2,FALSE)</f>
        <v>Perth</v>
      </c>
      <c r="D2217">
        <f t="shared" si="34"/>
        <v>19</v>
      </c>
      <c r="E2217" t="s">
        <v>10</v>
      </c>
      <c r="F2217" t="s">
        <v>9</v>
      </c>
      <c r="G2217">
        <v>28073</v>
      </c>
    </row>
    <row r="2218" spans="1:7" x14ac:dyDescent="0.3">
      <c r="A2218" s="1">
        <v>44279</v>
      </c>
      <c r="B2218" t="s">
        <v>7</v>
      </c>
      <c r="C2218" t="str">
        <f>VLOOKUP(B2218,[1]Store_Code!$A$2:$B$10,2,FALSE)</f>
        <v>Perth</v>
      </c>
      <c r="D2218">
        <f t="shared" si="34"/>
        <v>13</v>
      </c>
      <c r="E2218" t="s">
        <v>13</v>
      </c>
      <c r="F2218" t="s">
        <v>9</v>
      </c>
      <c r="G2218">
        <v>7580</v>
      </c>
    </row>
    <row r="2219" spans="1:7" x14ac:dyDescent="0.3">
      <c r="A2219" s="1">
        <v>44279</v>
      </c>
      <c r="B2219" t="s">
        <v>15</v>
      </c>
      <c r="C2219" t="str">
        <f>VLOOKUP(B2219,[1]Store_Code!$A$2:$B$10,2,FALSE)</f>
        <v>Aberdeen</v>
      </c>
      <c r="D2219">
        <f t="shared" si="34"/>
        <v>24</v>
      </c>
      <c r="E2219" t="s">
        <v>8</v>
      </c>
      <c r="F2219" t="s">
        <v>9</v>
      </c>
      <c r="G2219">
        <v>13638</v>
      </c>
    </row>
    <row r="2220" spans="1:7" x14ac:dyDescent="0.3">
      <c r="A2220" s="1">
        <v>44279</v>
      </c>
      <c r="B2220" t="s">
        <v>15</v>
      </c>
      <c r="C2220" t="str">
        <f>VLOOKUP(B2220,[1]Store_Code!$A$2:$B$10,2,FALSE)</f>
        <v>Aberdeen</v>
      </c>
      <c r="D2220">
        <f t="shared" si="34"/>
        <v>28</v>
      </c>
      <c r="E2220" t="s">
        <v>10</v>
      </c>
      <c r="F2220" t="s">
        <v>9</v>
      </c>
      <c r="G2220">
        <v>41922</v>
      </c>
    </row>
    <row r="2221" spans="1:7" x14ac:dyDescent="0.3">
      <c r="A2221" s="1">
        <v>44279</v>
      </c>
      <c r="B2221" t="s">
        <v>15</v>
      </c>
      <c r="C2221" t="str">
        <f>VLOOKUP(B2221,[1]Store_Code!$A$2:$B$10,2,FALSE)</f>
        <v>Aberdeen</v>
      </c>
      <c r="D2221">
        <f t="shared" si="34"/>
        <v>16</v>
      </c>
      <c r="E2221" t="s">
        <v>13</v>
      </c>
      <c r="F2221" t="s">
        <v>11</v>
      </c>
      <c r="G2221">
        <v>6108</v>
      </c>
    </row>
    <row r="2222" spans="1:7" x14ac:dyDescent="0.3">
      <c r="A2222" s="1">
        <v>44279</v>
      </c>
      <c r="B2222" t="s">
        <v>19</v>
      </c>
      <c r="C2222" t="str">
        <f>VLOOKUP(B2222,[1]Store_Code!$A$2:$B$10,2,FALSE)</f>
        <v>St Andrews</v>
      </c>
      <c r="D2222">
        <f t="shared" si="34"/>
        <v>15</v>
      </c>
      <c r="E2222" t="s">
        <v>8</v>
      </c>
      <c r="F2222" t="s">
        <v>11</v>
      </c>
      <c r="G2222">
        <v>5663</v>
      </c>
    </row>
    <row r="2223" spans="1:7" x14ac:dyDescent="0.3">
      <c r="A2223" s="1">
        <v>44279</v>
      </c>
      <c r="B2223" t="s">
        <v>19</v>
      </c>
      <c r="C2223" t="str">
        <f>VLOOKUP(B2223,[1]Store_Code!$A$2:$B$10,2,FALSE)</f>
        <v>St Andrews</v>
      </c>
      <c r="D2223">
        <f t="shared" si="34"/>
        <v>19</v>
      </c>
      <c r="E2223" t="s">
        <v>10</v>
      </c>
      <c r="F2223" t="s">
        <v>9</v>
      </c>
      <c r="G2223">
        <v>21129</v>
      </c>
    </row>
    <row r="2224" spans="1:7" x14ac:dyDescent="0.3">
      <c r="A2224" s="1">
        <v>44279</v>
      </c>
      <c r="B2224" t="s">
        <v>19</v>
      </c>
      <c r="C2224" t="str">
        <f>VLOOKUP(B2224,[1]Store_Code!$A$2:$B$10,2,FALSE)</f>
        <v>St Andrews</v>
      </c>
      <c r="D2224">
        <f t="shared" si="34"/>
        <v>10</v>
      </c>
      <c r="E2224" t="s">
        <v>13</v>
      </c>
      <c r="F2224" t="s">
        <v>11</v>
      </c>
      <c r="G2224">
        <v>4980</v>
      </c>
    </row>
    <row r="2225" spans="1:7" x14ac:dyDescent="0.3">
      <c r="A2225" s="1">
        <v>44279</v>
      </c>
      <c r="B2225" t="s">
        <v>23</v>
      </c>
      <c r="C2225" t="str">
        <f>VLOOKUP(B2225,[1]Store_Code!$A$2:$B$10,2,FALSE)</f>
        <v>Dundee</v>
      </c>
      <c r="D2225">
        <f t="shared" si="34"/>
        <v>23</v>
      </c>
      <c r="E2225" t="s">
        <v>8</v>
      </c>
      <c r="F2225" t="s">
        <v>11</v>
      </c>
      <c r="G2225">
        <v>10402</v>
      </c>
    </row>
    <row r="2226" spans="1:7" x14ac:dyDescent="0.3">
      <c r="A2226" s="1">
        <v>44279</v>
      </c>
      <c r="B2226" t="s">
        <v>23</v>
      </c>
      <c r="C2226" t="str">
        <f>VLOOKUP(B2226,[1]Store_Code!$A$2:$B$10,2,FALSE)</f>
        <v>Dundee</v>
      </c>
      <c r="D2226">
        <f t="shared" si="34"/>
        <v>30</v>
      </c>
      <c r="E2226" t="s">
        <v>10</v>
      </c>
      <c r="F2226" t="s">
        <v>11</v>
      </c>
      <c r="G2226">
        <v>40425</v>
      </c>
    </row>
    <row r="2227" spans="1:7" x14ac:dyDescent="0.3">
      <c r="A2227" s="1">
        <v>44279</v>
      </c>
      <c r="B2227" t="s">
        <v>23</v>
      </c>
      <c r="C2227" t="str">
        <f>VLOOKUP(B2227,[1]Store_Code!$A$2:$B$10,2,FALSE)</f>
        <v>Dundee</v>
      </c>
      <c r="D2227">
        <f t="shared" si="34"/>
        <v>22</v>
      </c>
      <c r="E2227" t="s">
        <v>13</v>
      </c>
      <c r="F2227" t="s">
        <v>11</v>
      </c>
      <c r="G2227">
        <v>7161</v>
      </c>
    </row>
    <row r="2228" spans="1:7" x14ac:dyDescent="0.3">
      <c r="A2228" s="1">
        <v>44279</v>
      </c>
      <c r="B2228" t="s">
        <v>26</v>
      </c>
      <c r="C2228" t="str">
        <f>VLOOKUP(B2228,[1]Store_Code!$A$2:$B$10,2,FALSE)</f>
        <v>Glasgow</v>
      </c>
      <c r="D2228">
        <f t="shared" si="34"/>
        <v>31</v>
      </c>
      <c r="E2228" t="s">
        <v>8</v>
      </c>
      <c r="F2228" t="s">
        <v>11</v>
      </c>
      <c r="G2228">
        <v>21068</v>
      </c>
    </row>
    <row r="2229" spans="1:7" x14ac:dyDescent="0.3">
      <c r="A2229" s="1">
        <v>44279</v>
      </c>
      <c r="B2229" t="s">
        <v>26</v>
      </c>
      <c r="C2229" t="str">
        <f>VLOOKUP(B2229,[1]Store_Code!$A$2:$B$10,2,FALSE)</f>
        <v>Glasgow</v>
      </c>
      <c r="D2229">
        <f t="shared" si="34"/>
        <v>44</v>
      </c>
      <c r="E2229" t="s">
        <v>10</v>
      </c>
      <c r="F2229" t="s">
        <v>9</v>
      </c>
      <c r="G2229">
        <v>95080</v>
      </c>
    </row>
    <row r="2230" spans="1:7" x14ac:dyDescent="0.3">
      <c r="A2230" s="1">
        <v>44279</v>
      </c>
      <c r="B2230" t="s">
        <v>26</v>
      </c>
      <c r="C2230" t="str">
        <f>VLOOKUP(B2230,[1]Store_Code!$A$2:$B$10,2,FALSE)</f>
        <v>Glasgow</v>
      </c>
      <c r="D2230">
        <f t="shared" si="34"/>
        <v>26</v>
      </c>
      <c r="E2230" t="s">
        <v>13</v>
      </c>
      <c r="F2230" t="s">
        <v>11</v>
      </c>
      <c r="G2230">
        <v>10594</v>
      </c>
    </row>
    <row r="2231" spans="1:7" x14ac:dyDescent="0.3">
      <c r="A2231" s="1">
        <v>44279</v>
      </c>
      <c r="B2231" t="s">
        <v>27</v>
      </c>
      <c r="C2231" t="str">
        <f>VLOOKUP(B2231,[1]Store_Code!$A$2:$B$10,2,FALSE)</f>
        <v>Dumfries</v>
      </c>
      <c r="D2231">
        <f t="shared" si="34"/>
        <v>13</v>
      </c>
      <c r="E2231" t="s">
        <v>8</v>
      </c>
      <c r="F2231" t="s">
        <v>11</v>
      </c>
      <c r="G2231">
        <v>6781</v>
      </c>
    </row>
    <row r="2232" spans="1:7" x14ac:dyDescent="0.3">
      <c r="A2232" s="1">
        <v>44279</v>
      </c>
      <c r="B2232" t="s">
        <v>27</v>
      </c>
      <c r="C2232" t="str">
        <f>VLOOKUP(B2232,[1]Store_Code!$A$2:$B$10,2,FALSE)</f>
        <v>Dumfries</v>
      </c>
      <c r="D2232">
        <f t="shared" si="34"/>
        <v>18</v>
      </c>
      <c r="E2232" t="s">
        <v>10</v>
      </c>
      <c r="F2232" t="s">
        <v>9</v>
      </c>
      <c r="G2232">
        <v>21560</v>
      </c>
    </row>
    <row r="2233" spans="1:7" x14ac:dyDescent="0.3">
      <c r="A2233" s="1">
        <v>44279</v>
      </c>
      <c r="B2233" t="s">
        <v>27</v>
      </c>
      <c r="C2233" t="str">
        <f>VLOOKUP(B2233,[1]Store_Code!$A$2:$B$10,2,FALSE)</f>
        <v>Dumfries</v>
      </c>
      <c r="D2233">
        <f t="shared" si="34"/>
        <v>9</v>
      </c>
      <c r="E2233" t="s">
        <v>13</v>
      </c>
      <c r="F2233" t="s">
        <v>11</v>
      </c>
      <c r="G2233">
        <v>3141</v>
      </c>
    </row>
    <row r="2234" spans="1:7" x14ac:dyDescent="0.3">
      <c r="A2234" s="1">
        <v>44279</v>
      </c>
      <c r="B2234" t="s">
        <v>28</v>
      </c>
      <c r="C2234" t="str">
        <f>VLOOKUP(B2234,[1]Store_Code!$A$2:$B$10,2,FALSE)</f>
        <v>Inverness</v>
      </c>
      <c r="D2234">
        <f t="shared" si="34"/>
        <v>22</v>
      </c>
      <c r="E2234" t="s">
        <v>8</v>
      </c>
      <c r="F2234" t="s">
        <v>11</v>
      </c>
      <c r="G2234">
        <v>9234</v>
      </c>
    </row>
    <row r="2235" spans="1:7" x14ac:dyDescent="0.3">
      <c r="A2235" s="1">
        <v>44279</v>
      </c>
      <c r="B2235" t="s">
        <v>28</v>
      </c>
      <c r="C2235" t="str">
        <f>VLOOKUP(B2235,[1]Store_Code!$A$2:$B$10,2,FALSE)</f>
        <v>Inverness</v>
      </c>
      <c r="D2235">
        <f t="shared" si="34"/>
        <v>20</v>
      </c>
      <c r="E2235" t="s">
        <v>10</v>
      </c>
      <c r="F2235" t="s">
        <v>9</v>
      </c>
      <c r="G2235">
        <v>35128</v>
      </c>
    </row>
    <row r="2236" spans="1:7" x14ac:dyDescent="0.3">
      <c r="A2236" s="1">
        <v>44279</v>
      </c>
      <c r="B2236" t="s">
        <v>28</v>
      </c>
      <c r="C2236" t="str">
        <f>VLOOKUP(B2236,[1]Store_Code!$A$2:$B$10,2,FALSE)</f>
        <v>Inverness</v>
      </c>
      <c r="D2236">
        <f t="shared" si="34"/>
        <v>20</v>
      </c>
      <c r="E2236" t="s">
        <v>13</v>
      </c>
      <c r="F2236" t="s">
        <v>11</v>
      </c>
      <c r="G2236">
        <v>5185</v>
      </c>
    </row>
    <row r="2237" spans="1:7" x14ac:dyDescent="0.3">
      <c r="A2237" s="1">
        <v>44279</v>
      </c>
      <c r="B2237" t="s">
        <v>29</v>
      </c>
      <c r="C2237" t="str">
        <f>VLOOKUP(B2237,[1]Store_Code!$A$2:$B$10,2,FALSE)</f>
        <v>Stirling</v>
      </c>
      <c r="D2237">
        <f t="shared" si="34"/>
        <v>22</v>
      </c>
      <c r="E2237" t="s">
        <v>8</v>
      </c>
      <c r="F2237" t="s">
        <v>11</v>
      </c>
      <c r="G2237">
        <v>7802</v>
      </c>
    </row>
    <row r="2238" spans="1:7" x14ac:dyDescent="0.3">
      <c r="A2238" s="1">
        <v>44279</v>
      </c>
      <c r="B2238" t="s">
        <v>29</v>
      </c>
      <c r="C2238" t="str">
        <f>VLOOKUP(B2238,[1]Store_Code!$A$2:$B$10,2,FALSE)</f>
        <v>Stirling</v>
      </c>
      <c r="D2238">
        <f t="shared" si="34"/>
        <v>21</v>
      </c>
      <c r="E2238" t="s">
        <v>10</v>
      </c>
      <c r="F2238" t="s">
        <v>9</v>
      </c>
      <c r="G2238">
        <v>25281</v>
      </c>
    </row>
    <row r="2239" spans="1:7" x14ac:dyDescent="0.3">
      <c r="A2239" s="1">
        <v>44279</v>
      </c>
      <c r="B2239" t="s">
        <v>29</v>
      </c>
      <c r="C2239" t="str">
        <f>VLOOKUP(B2239,[1]Store_Code!$A$2:$B$10,2,FALSE)</f>
        <v>Stirling</v>
      </c>
      <c r="D2239">
        <f t="shared" si="34"/>
        <v>15.7</v>
      </c>
      <c r="E2239" t="s">
        <v>13</v>
      </c>
      <c r="F2239" t="s">
        <v>11</v>
      </c>
      <c r="G2239">
        <v>5198</v>
      </c>
    </row>
    <row r="2240" spans="1:7" x14ac:dyDescent="0.3">
      <c r="A2240" s="1">
        <v>44279</v>
      </c>
      <c r="B2240" t="s">
        <v>30</v>
      </c>
      <c r="C2240" t="str">
        <f>VLOOKUP(B2240,[1]Store_Code!$A$2:$B$10,2,FALSE)</f>
        <v>Edinburgh</v>
      </c>
      <c r="D2240">
        <f t="shared" si="34"/>
        <v>29</v>
      </c>
      <c r="E2240" t="s">
        <v>8</v>
      </c>
      <c r="F2240" t="s">
        <v>11</v>
      </c>
      <c r="G2240">
        <v>13003</v>
      </c>
    </row>
    <row r="2241" spans="1:7" x14ac:dyDescent="0.3">
      <c r="A2241" s="1">
        <v>44279</v>
      </c>
      <c r="B2241" t="s">
        <v>30</v>
      </c>
      <c r="C2241" t="str">
        <f>VLOOKUP(B2241,[1]Store_Code!$A$2:$B$10,2,FALSE)</f>
        <v>Edinburgh</v>
      </c>
      <c r="D2241">
        <f t="shared" si="34"/>
        <v>39</v>
      </c>
      <c r="E2241" t="s">
        <v>10</v>
      </c>
      <c r="F2241" t="s">
        <v>11</v>
      </c>
      <c r="G2241">
        <v>60638</v>
      </c>
    </row>
    <row r="2242" spans="1:7" x14ac:dyDescent="0.3">
      <c r="A2242" s="1">
        <v>44279</v>
      </c>
      <c r="B2242" t="s">
        <v>30</v>
      </c>
      <c r="C2242" t="str">
        <f>VLOOKUP(B2242,[1]Store_Code!$A$2:$B$10,2,FALSE)</f>
        <v>Edinburgh</v>
      </c>
      <c r="D2242">
        <f t="shared" ref="D2242:D2305" si="35">INDEX($I$4:$K$12,MATCH(C2242,$H$4:$H$12,0),MATCH(E2242,I$3:K$3,0))</f>
        <v>24</v>
      </c>
      <c r="E2242" t="s">
        <v>13</v>
      </c>
      <c r="F2242" t="s">
        <v>11</v>
      </c>
      <c r="G2242">
        <v>7795</v>
      </c>
    </row>
    <row r="2243" spans="1:7" x14ac:dyDescent="0.3">
      <c r="A2243" s="1">
        <v>44280</v>
      </c>
      <c r="B2243" t="s">
        <v>7</v>
      </c>
      <c r="C2243" t="str">
        <f>VLOOKUP(B2243,[1]Store_Code!$A$2:$B$10,2,FALSE)</f>
        <v>Perth</v>
      </c>
      <c r="D2243">
        <f t="shared" si="35"/>
        <v>18</v>
      </c>
      <c r="E2243" t="s">
        <v>8</v>
      </c>
      <c r="F2243" t="s">
        <v>11</v>
      </c>
      <c r="G2243">
        <v>5114</v>
      </c>
    </row>
    <row r="2244" spans="1:7" x14ac:dyDescent="0.3">
      <c r="A2244" s="1">
        <v>44280</v>
      </c>
      <c r="B2244" t="s">
        <v>7</v>
      </c>
      <c r="C2244" t="str">
        <f>VLOOKUP(B2244,[1]Store_Code!$A$2:$B$10,2,FALSE)</f>
        <v>Perth</v>
      </c>
      <c r="D2244">
        <f t="shared" si="35"/>
        <v>19</v>
      </c>
      <c r="E2244" t="s">
        <v>10</v>
      </c>
      <c r="F2244" t="s">
        <v>11</v>
      </c>
      <c r="G2244">
        <v>25881</v>
      </c>
    </row>
    <row r="2245" spans="1:7" x14ac:dyDescent="0.3">
      <c r="A2245" s="1">
        <v>44280</v>
      </c>
      <c r="B2245" t="s">
        <v>7</v>
      </c>
      <c r="C2245" t="str">
        <f>VLOOKUP(B2245,[1]Store_Code!$A$2:$B$10,2,FALSE)</f>
        <v>Perth</v>
      </c>
      <c r="D2245">
        <f t="shared" si="35"/>
        <v>13</v>
      </c>
      <c r="E2245" t="s">
        <v>13</v>
      </c>
      <c r="F2245" t="s">
        <v>9</v>
      </c>
      <c r="G2245">
        <v>8049</v>
      </c>
    </row>
    <row r="2246" spans="1:7" x14ac:dyDescent="0.3">
      <c r="A2246" s="1">
        <v>44280</v>
      </c>
      <c r="B2246" t="s">
        <v>15</v>
      </c>
      <c r="C2246" t="str">
        <f>VLOOKUP(B2246,[1]Store_Code!$A$2:$B$10,2,FALSE)</f>
        <v>Aberdeen</v>
      </c>
      <c r="D2246">
        <f t="shared" si="35"/>
        <v>24</v>
      </c>
      <c r="E2246" t="s">
        <v>8</v>
      </c>
      <c r="F2246" t="s">
        <v>9</v>
      </c>
      <c r="G2246">
        <v>14421</v>
      </c>
    </row>
    <row r="2247" spans="1:7" x14ac:dyDescent="0.3">
      <c r="A2247" s="1">
        <v>44280</v>
      </c>
      <c r="B2247" t="s">
        <v>15</v>
      </c>
      <c r="C2247" t="str">
        <f>VLOOKUP(B2247,[1]Store_Code!$A$2:$B$10,2,FALSE)</f>
        <v>Aberdeen</v>
      </c>
      <c r="D2247">
        <f t="shared" si="35"/>
        <v>28</v>
      </c>
      <c r="E2247" t="s">
        <v>10</v>
      </c>
      <c r="F2247" t="s">
        <v>11</v>
      </c>
      <c r="G2247">
        <v>36239</v>
      </c>
    </row>
    <row r="2248" spans="1:7" x14ac:dyDescent="0.3">
      <c r="A2248" s="1">
        <v>44280</v>
      </c>
      <c r="B2248" t="s">
        <v>15</v>
      </c>
      <c r="C2248" t="str">
        <f>VLOOKUP(B2248,[1]Store_Code!$A$2:$B$10,2,FALSE)</f>
        <v>Aberdeen</v>
      </c>
      <c r="D2248">
        <f t="shared" si="35"/>
        <v>16</v>
      </c>
      <c r="E2248" t="s">
        <v>13</v>
      </c>
      <c r="F2248" t="s">
        <v>11</v>
      </c>
      <c r="G2248">
        <v>6544</v>
      </c>
    </row>
    <row r="2249" spans="1:7" x14ac:dyDescent="0.3">
      <c r="A2249" s="1">
        <v>44280</v>
      </c>
      <c r="B2249" t="s">
        <v>19</v>
      </c>
      <c r="C2249" t="str">
        <f>VLOOKUP(B2249,[1]Store_Code!$A$2:$B$10,2,FALSE)</f>
        <v>St Andrews</v>
      </c>
      <c r="D2249">
        <f t="shared" si="35"/>
        <v>15</v>
      </c>
      <c r="E2249" t="s">
        <v>8</v>
      </c>
      <c r="F2249" t="s">
        <v>11</v>
      </c>
      <c r="G2249">
        <v>6086</v>
      </c>
    </row>
    <row r="2250" spans="1:7" x14ac:dyDescent="0.3">
      <c r="A2250" s="1">
        <v>44280</v>
      </c>
      <c r="B2250" t="s">
        <v>19</v>
      </c>
      <c r="C2250" t="str">
        <f>VLOOKUP(B2250,[1]Store_Code!$A$2:$B$10,2,FALSE)</f>
        <v>St Andrews</v>
      </c>
      <c r="D2250">
        <f t="shared" si="35"/>
        <v>19</v>
      </c>
      <c r="E2250" t="s">
        <v>10</v>
      </c>
      <c r="F2250" t="s">
        <v>11</v>
      </c>
      <c r="G2250">
        <v>20532</v>
      </c>
    </row>
    <row r="2251" spans="1:7" x14ac:dyDescent="0.3">
      <c r="A2251" s="1">
        <v>44280</v>
      </c>
      <c r="B2251" t="s">
        <v>19</v>
      </c>
      <c r="C2251" t="str">
        <f>VLOOKUP(B2251,[1]Store_Code!$A$2:$B$10,2,FALSE)</f>
        <v>St Andrews</v>
      </c>
      <c r="D2251">
        <f t="shared" si="35"/>
        <v>10</v>
      </c>
      <c r="E2251" t="s">
        <v>13</v>
      </c>
      <c r="F2251" t="s">
        <v>11</v>
      </c>
      <c r="G2251">
        <v>5336</v>
      </c>
    </row>
    <row r="2252" spans="1:7" x14ac:dyDescent="0.3">
      <c r="A2252" s="1">
        <v>44280</v>
      </c>
      <c r="B2252" t="s">
        <v>23</v>
      </c>
      <c r="C2252" t="str">
        <f>VLOOKUP(B2252,[1]Store_Code!$A$2:$B$10,2,FALSE)</f>
        <v>Dundee</v>
      </c>
      <c r="D2252">
        <f t="shared" si="35"/>
        <v>23</v>
      </c>
      <c r="E2252" t="s">
        <v>8</v>
      </c>
      <c r="F2252" t="s">
        <v>11</v>
      </c>
      <c r="G2252">
        <v>11178</v>
      </c>
    </row>
    <row r="2253" spans="1:7" x14ac:dyDescent="0.3">
      <c r="A2253" s="1">
        <v>44280</v>
      </c>
      <c r="B2253" t="s">
        <v>23</v>
      </c>
      <c r="C2253" t="str">
        <f>VLOOKUP(B2253,[1]Store_Code!$A$2:$B$10,2,FALSE)</f>
        <v>Dundee</v>
      </c>
      <c r="D2253">
        <f t="shared" si="35"/>
        <v>30</v>
      </c>
      <c r="E2253" t="s">
        <v>10</v>
      </c>
      <c r="F2253" t="s">
        <v>11</v>
      </c>
      <c r="G2253">
        <v>39284</v>
      </c>
    </row>
    <row r="2254" spans="1:7" x14ac:dyDescent="0.3">
      <c r="A2254" s="1">
        <v>44280</v>
      </c>
      <c r="B2254" t="s">
        <v>23</v>
      </c>
      <c r="C2254" t="str">
        <f>VLOOKUP(B2254,[1]Store_Code!$A$2:$B$10,2,FALSE)</f>
        <v>Dundee</v>
      </c>
      <c r="D2254">
        <f t="shared" si="35"/>
        <v>22</v>
      </c>
      <c r="E2254" t="s">
        <v>13</v>
      </c>
      <c r="F2254" t="s">
        <v>11</v>
      </c>
      <c r="G2254">
        <v>7673</v>
      </c>
    </row>
    <row r="2255" spans="1:7" x14ac:dyDescent="0.3">
      <c r="A2255" s="1">
        <v>44280</v>
      </c>
      <c r="B2255" t="s">
        <v>26</v>
      </c>
      <c r="C2255" t="str">
        <f>VLOOKUP(B2255,[1]Store_Code!$A$2:$B$10,2,FALSE)</f>
        <v>Glasgow</v>
      </c>
      <c r="D2255">
        <f t="shared" si="35"/>
        <v>31</v>
      </c>
      <c r="E2255" t="s">
        <v>8</v>
      </c>
      <c r="F2255" t="s">
        <v>11</v>
      </c>
      <c r="G2255">
        <v>22639</v>
      </c>
    </row>
    <row r="2256" spans="1:7" x14ac:dyDescent="0.3">
      <c r="A2256" s="1">
        <v>44280</v>
      </c>
      <c r="B2256" t="s">
        <v>26</v>
      </c>
      <c r="C2256" t="str">
        <f>VLOOKUP(B2256,[1]Store_Code!$A$2:$B$10,2,FALSE)</f>
        <v>Glasgow</v>
      </c>
      <c r="D2256">
        <f t="shared" si="35"/>
        <v>44</v>
      </c>
      <c r="E2256" t="s">
        <v>10</v>
      </c>
      <c r="F2256" t="s">
        <v>11</v>
      </c>
      <c r="G2256">
        <v>92397</v>
      </c>
    </row>
    <row r="2257" spans="1:7" x14ac:dyDescent="0.3">
      <c r="A2257" s="1">
        <v>44280</v>
      </c>
      <c r="B2257" t="s">
        <v>26</v>
      </c>
      <c r="C2257" t="str">
        <f>VLOOKUP(B2257,[1]Store_Code!$A$2:$B$10,2,FALSE)</f>
        <v>Glasgow</v>
      </c>
      <c r="D2257">
        <f t="shared" si="35"/>
        <v>26</v>
      </c>
      <c r="E2257" t="s">
        <v>13</v>
      </c>
      <c r="F2257" t="s">
        <v>11</v>
      </c>
      <c r="G2257">
        <v>11350</v>
      </c>
    </row>
    <row r="2258" spans="1:7" x14ac:dyDescent="0.3">
      <c r="A2258" s="1">
        <v>44280</v>
      </c>
      <c r="B2258" t="s">
        <v>27</v>
      </c>
      <c r="C2258" t="str">
        <f>VLOOKUP(B2258,[1]Store_Code!$A$2:$B$10,2,FALSE)</f>
        <v>Dumfries</v>
      </c>
      <c r="D2258">
        <f t="shared" si="35"/>
        <v>13</v>
      </c>
      <c r="E2258" t="s">
        <v>8</v>
      </c>
      <c r="F2258" t="s">
        <v>11</v>
      </c>
      <c r="G2258">
        <v>7286</v>
      </c>
    </row>
    <row r="2259" spans="1:7" x14ac:dyDescent="0.3">
      <c r="A2259" s="1">
        <v>44280</v>
      </c>
      <c r="B2259" t="s">
        <v>27</v>
      </c>
      <c r="C2259" t="str">
        <f>VLOOKUP(B2259,[1]Store_Code!$A$2:$B$10,2,FALSE)</f>
        <v>Dumfries</v>
      </c>
      <c r="D2259">
        <f t="shared" si="35"/>
        <v>18</v>
      </c>
      <c r="E2259" t="s">
        <v>10</v>
      </c>
      <c r="F2259" t="s">
        <v>11</v>
      </c>
      <c r="G2259">
        <v>20952</v>
      </c>
    </row>
    <row r="2260" spans="1:7" x14ac:dyDescent="0.3">
      <c r="A2260" s="1">
        <v>44280</v>
      </c>
      <c r="B2260" t="s">
        <v>27</v>
      </c>
      <c r="C2260" t="str">
        <f>VLOOKUP(B2260,[1]Store_Code!$A$2:$B$10,2,FALSE)</f>
        <v>Dumfries</v>
      </c>
      <c r="D2260">
        <f t="shared" si="35"/>
        <v>9</v>
      </c>
      <c r="E2260" t="s">
        <v>13</v>
      </c>
      <c r="F2260" t="s">
        <v>11</v>
      </c>
      <c r="G2260">
        <v>3366</v>
      </c>
    </row>
    <row r="2261" spans="1:7" x14ac:dyDescent="0.3">
      <c r="A2261" s="1">
        <v>44280</v>
      </c>
      <c r="B2261" t="s">
        <v>28</v>
      </c>
      <c r="C2261" t="str">
        <f>VLOOKUP(B2261,[1]Store_Code!$A$2:$B$10,2,FALSE)</f>
        <v>Inverness</v>
      </c>
      <c r="D2261">
        <f t="shared" si="35"/>
        <v>22</v>
      </c>
      <c r="E2261" t="s">
        <v>8</v>
      </c>
      <c r="F2261" t="s">
        <v>11</v>
      </c>
      <c r="G2261">
        <v>9982</v>
      </c>
    </row>
    <row r="2262" spans="1:7" x14ac:dyDescent="0.3">
      <c r="A2262" s="1">
        <v>44280</v>
      </c>
      <c r="B2262" t="s">
        <v>28</v>
      </c>
      <c r="C2262" t="str">
        <f>VLOOKUP(B2262,[1]Store_Code!$A$2:$B$10,2,FALSE)</f>
        <v>Inverness</v>
      </c>
      <c r="D2262">
        <f t="shared" si="35"/>
        <v>20</v>
      </c>
      <c r="E2262" t="s">
        <v>10</v>
      </c>
      <c r="F2262" t="s">
        <v>11</v>
      </c>
      <c r="G2262">
        <v>34137</v>
      </c>
    </row>
    <row r="2263" spans="1:7" x14ac:dyDescent="0.3">
      <c r="A2263" s="1">
        <v>44280</v>
      </c>
      <c r="B2263" t="s">
        <v>28</v>
      </c>
      <c r="C2263" t="str">
        <f>VLOOKUP(B2263,[1]Store_Code!$A$2:$B$10,2,FALSE)</f>
        <v>Inverness</v>
      </c>
      <c r="D2263">
        <f t="shared" si="35"/>
        <v>20</v>
      </c>
      <c r="E2263" t="s">
        <v>13</v>
      </c>
      <c r="F2263" t="s">
        <v>11</v>
      </c>
      <c r="G2263">
        <v>5555</v>
      </c>
    </row>
    <row r="2264" spans="1:7" x14ac:dyDescent="0.3">
      <c r="A2264" s="1">
        <v>44280</v>
      </c>
      <c r="B2264" t="s">
        <v>29</v>
      </c>
      <c r="C2264" t="str">
        <f>VLOOKUP(B2264,[1]Store_Code!$A$2:$B$10,2,FALSE)</f>
        <v>Stirling</v>
      </c>
      <c r="D2264">
        <f t="shared" si="35"/>
        <v>22</v>
      </c>
      <c r="E2264" t="s">
        <v>8</v>
      </c>
      <c r="F2264" t="s">
        <v>11</v>
      </c>
      <c r="G2264">
        <v>8384</v>
      </c>
    </row>
    <row r="2265" spans="1:7" x14ac:dyDescent="0.3">
      <c r="A2265" s="1">
        <v>44280</v>
      </c>
      <c r="B2265" t="s">
        <v>29</v>
      </c>
      <c r="C2265" t="str">
        <f>VLOOKUP(B2265,[1]Store_Code!$A$2:$B$10,2,FALSE)</f>
        <v>Stirling</v>
      </c>
      <c r="D2265">
        <f t="shared" si="35"/>
        <v>21</v>
      </c>
      <c r="E2265" t="s">
        <v>10</v>
      </c>
      <c r="F2265" t="s">
        <v>11</v>
      </c>
      <c r="G2265">
        <v>27499</v>
      </c>
    </row>
    <row r="2266" spans="1:7" x14ac:dyDescent="0.3">
      <c r="A2266" s="1">
        <v>44280</v>
      </c>
      <c r="B2266" t="s">
        <v>29</v>
      </c>
      <c r="C2266" t="str">
        <f>VLOOKUP(B2266,[1]Store_Code!$A$2:$B$10,2,FALSE)</f>
        <v>Stirling</v>
      </c>
      <c r="D2266">
        <f t="shared" si="35"/>
        <v>15.7</v>
      </c>
      <c r="E2266" t="s">
        <v>13</v>
      </c>
      <c r="F2266" t="s">
        <v>11</v>
      </c>
      <c r="G2266">
        <v>5569</v>
      </c>
    </row>
    <row r="2267" spans="1:7" x14ac:dyDescent="0.3">
      <c r="A2267" s="1">
        <v>44280</v>
      </c>
      <c r="B2267" t="s">
        <v>30</v>
      </c>
      <c r="C2267" t="str">
        <f>VLOOKUP(B2267,[1]Store_Code!$A$2:$B$10,2,FALSE)</f>
        <v>Edinburgh</v>
      </c>
      <c r="D2267">
        <f t="shared" si="35"/>
        <v>29</v>
      </c>
      <c r="E2267" t="s">
        <v>8</v>
      </c>
      <c r="F2267" t="s">
        <v>11</v>
      </c>
      <c r="G2267">
        <v>13973</v>
      </c>
    </row>
    <row r="2268" spans="1:7" x14ac:dyDescent="0.3">
      <c r="A2268" s="1">
        <v>44280</v>
      </c>
      <c r="B2268" t="s">
        <v>30</v>
      </c>
      <c r="C2268" t="str">
        <f>VLOOKUP(B2268,[1]Store_Code!$A$2:$B$10,2,FALSE)</f>
        <v>Edinburgh</v>
      </c>
      <c r="D2268">
        <f t="shared" si="35"/>
        <v>39</v>
      </c>
      <c r="E2268" t="s">
        <v>10</v>
      </c>
      <c r="F2268" t="s">
        <v>11</v>
      </c>
      <c r="G2268">
        <v>58927</v>
      </c>
    </row>
    <row r="2269" spans="1:7" x14ac:dyDescent="0.3">
      <c r="A2269" s="1">
        <v>44280</v>
      </c>
      <c r="B2269" t="s">
        <v>30</v>
      </c>
      <c r="C2269" t="str">
        <f>VLOOKUP(B2269,[1]Store_Code!$A$2:$B$10,2,FALSE)</f>
        <v>Edinburgh</v>
      </c>
      <c r="D2269">
        <f t="shared" si="35"/>
        <v>24</v>
      </c>
      <c r="E2269" t="s">
        <v>13</v>
      </c>
      <c r="F2269" t="s">
        <v>11</v>
      </c>
      <c r="G2269">
        <v>8352</v>
      </c>
    </row>
    <row r="2270" spans="1:7" x14ac:dyDescent="0.3">
      <c r="A2270" s="1">
        <v>44281</v>
      </c>
      <c r="B2270" t="s">
        <v>7</v>
      </c>
      <c r="C2270" t="str">
        <f>VLOOKUP(B2270,[1]Store_Code!$A$2:$B$10,2,FALSE)</f>
        <v>Perth</v>
      </c>
      <c r="D2270">
        <f t="shared" si="35"/>
        <v>18</v>
      </c>
      <c r="E2270" t="s">
        <v>8</v>
      </c>
      <c r="F2270" t="s">
        <v>11</v>
      </c>
      <c r="G2270">
        <v>4315</v>
      </c>
    </row>
    <row r="2271" spans="1:7" x14ac:dyDescent="0.3">
      <c r="A2271" s="1">
        <v>44281</v>
      </c>
      <c r="B2271" t="s">
        <v>7</v>
      </c>
      <c r="C2271" t="str">
        <f>VLOOKUP(B2271,[1]Store_Code!$A$2:$B$10,2,FALSE)</f>
        <v>Perth</v>
      </c>
      <c r="D2271">
        <f t="shared" si="35"/>
        <v>19</v>
      </c>
      <c r="E2271" t="s">
        <v>10</v>
      </c>
      <c r="F2271" t="s">
        <v>11</v>
      </c>
      <c r="G2271">
        <v>27003</v>
      </c>
    </row>
    <row r="2272" spans="1:7" x14ac:dyDescent="0.3">
      <c r="A2272" s="1">
        <v>44281</v>
      </c>
      <c r="B2272" t="s">
        <v>7</v>
      </c>
      <c r="C2272" t="str">
        <f>VLOOKUP(B2272,[1]Store_Code!$A$2:$B$10,2,FALSE)</f>
        <v>Perth</v>
      </c>
      <c r="D2272">
        <f t="shared" si="35"/>
        <v>13</v>
      </c>
      <c r="E2272" t="s">
        <v>13</v>
      </c>
      <c r="F2272" t="s">
        <v>9</v>
      </c>
      <c r="G2272">
        <v>8095</v>
      </c>
    </row>
    <row r="2273" spans="1:7" x14ac:dyDescent="0.3">
      <c r="A2273" s="1">
        <v>44281</v>
      </c>
      <c r="B2273" t="s">
        <v>15</v>
      </c>
      <c r="C2273" t="str">
        <f>VLOOKUP(B2273,[1]Store_Code!$A$2:$B$10,2,FALSE)</f>
        <v>Aberdeen</v>
      </c>
      <c r="D2273">
        <f t="shared" si="35"/>
        <v>24</v>
      </c>
      <c r="E2273" t="s">
        <v>8</v>
      </c>
      <c r="F2273" t="s">
        <v>9</v>
      </c>
      <c r="G2273">
        <v>12657</v>
      </c>
    </row>
    <row r="2274" spans="1:7" x14ac:dyDescent="0.3">
      <c r="A2274" s="1">
        <v>44281</v>
      </c>
      <c r="B2274" t="s">
        <v>15</v>
      </c>
      <c r="C2274" t="str">
        <f>VLOOKUP(B2274,[1]Store_Code!$A$2:$B$10,2,FALSE)</f>
        <v>Aberdeen</v>
      </c>
      <c r="D2274">
        <f t="shared" si="35"/>
        <v>28</v>
      </c>
      <c r="E2274" t="s">
        <v>10</v>
      </c>
      <c r="F2274" t="s">
        <v>11</v>
      </c>
      <c r="G2274">
        <v>38004</v>
      </c>
    </row>
    <row r="2275" spans="1:7" x14ac:dyDescent="0.3">
      <c r="A2275" s="1">
        <v>44281</v>
      </c>
      <c r="B2275" t="s">
        <v>15</v>
      </c>
      <c r="C2275" t="str">
        <f>VLOOKUP(B2275,[1]Store_Code!$A$2:$B$10,2,FALSE)</f>
        <v>Aberdeen</v>
      </c>
      <c r="D2275">
        <f t="shared" si="35"/>
        <v>16</v>
      </c>
      <c r="E2275" t="s">
        <v>13</v>
      </c>
      <c r="F2275" t="s">
        <v>11</v>
      </c>
      <c r="G2275">
        <v>6588</v>
      </c>
    </row>
    <row r="2276" spans="1:7" x14ac:dyDescent="0.3">
      <c r="A2276" s="1">
        <v>44281</v>
      </c>
      <c r="B2276" t="s">
        <v>19</v>
      </c>
      <c r="C2276" t="str">
        <f>VLOOKUP(B2276,[1]Store_Code!$A$2:$B$10,2,FALSE)</f>
        <v>St Andrews</v>
      </c>
      <c r="D2276">
        <f t="shared" si="35"/>
        <v>15</v>
      </c>
      <c r="E2276" t="s">
        <v>8</v>
      </c>
      <c r="F2276" t="s">
        <v>11</v>
      </c>
      <c r="G2276">
        <v>5134</v>
      </c>
    </row>
    <row r="2277" spans="1:7" x14ac:dyDescent="0.3">
      <c r="A2277" s="1">
        <v>44281</v>
      </c>
      <c r="B2277" t="s">
        <v>19</v>
      </c>
      <c r="C2277" t="str">
        <f>VLOOKUP(B2277,[1]Store_Code!$A$2:$B$10,2,FALSE)</f>
        <v>St Andrews</v>
      </c>
      <c r="D2277">
        <f t="shared" si="35"/>
        <v>19</v>
      </c>
      <c r="E2277" t="s">
        <v>10</v>
      </c>
      <c r="F2277" t="s">
        <v>11</v>
      </c>
      <c r="G2277">
        <v>21422</v>
      </c>
    </row>
    <row r="2278" spans="1:7" x14ac:dyDescent="0.3">
      <c r="A2278" s="1">
        <v>44281</v>
      </c>
      <c r="B2278" t="s">
        <v>19</v>
      </c>
      <c r="C2278" t="str">
        <f>VLOOKUP(B2278,[1]Store_Code!$A$2:$B$10,2,FALSE)</f>
        <v>St Andrews</v>
      </c>
      <c r="D2278">
        <f t="shared" si="35"/>
        <v>10</v>
      </c>
      <c r="E2278" t="s">
        <v>13</v>
      </c>
      <c r="F2278" t="s">
        <v>11</v>
      </c>
      <c r="G2278">
        <v>5370</v>
      </c>
    </row>
    <row r="2279" spans="1:7" x14ac:dyDescent="0.3">
      <c r="A2279" s="1">
        <v>44281</v>
      </c>
      <c r="B2279" t="s">
        <v>23</v>
      </c>
      <c r="C2279" t="str">
        <f>VLOOKUP(B2279,[1]Store_Code!$A$2:$B$10,2,FALSE)</f>
        <v>Dundee</v>
      </c>
      <c r="D2279">
        <f t="shared" si="35"/>
        <v>23</v>
      </c>
      <c r="E2279" t="s">
        <v>8</v>
      </c>
      <c r="F2279" t="s">
        <v>11</v>
      </c>
      <c r="G2279">
        <v>9430</v>
      </c>
    </row>
    <row r="2280" spans="1:7" x14ac:dyDescent="0.3">
      <c r="A2280" s="1">
        <v>44281</v>
      </c>
      <c r="B2280" t="s">
        <v>23</v>
      </c>
      <c r="C2280" t="str">
        <f>VLOOKUP(B2280,[1]Store_Code!$A$2:$B$10,2,FALSE)</f>
        <v>Dundee</v>
      </c>
      <c r="D2280">
        <f t="shared" si="35"/>
        <v>30</v>
      </c>
      <c r="E2280" t="s">
        <v>10</v>
      </c>
      <c r="F2280" t="s">
        <v>11</v>
      </c>
      <c r="G2280">
        <v>40986</v>
      </c>
    </row>
    <row r="2281" spans="1:7" x14ac:dyDescent="0.3">
      <c r="A2281" s="1">
        <v>44281</v>
      </c>
      <c r="B2281" t="s">
        <v>23</v>
      </c>
      <c r="C2281" t="str">
        <f>VLOOKUP(B2281,[1]Store_Code!$A$2:$B$10,2,FALSE)</f>
        <v>Dundee</v>
      </c>
      <c r="D2281">
        <f t="shared" si="35"/>
        <v>22</v>
      </c>
      <c r="E2281" t="s">
        <v>13</v>
      </c>
      <c r="F2281" t="s">
        <v>11</v>
      </c>
      <c r="G2281">
        <v>7723</v>
      </c>
    </row>
    <row r="2282" spans="1:7" x14ac:dyDescent="0.3">
      <c r="A2282" s="1">
        <v>44281</v>
      </c>
      <c r="B2282" t="s">
        <v>26</v>
      </c>
      <c r="C2282" t="str">
        <f>VLOOKUP(B2282,[1]Store_Code!$A$2:$B$10,2,FALSE)</f>
        <v>Glasgow</v>
      </c>
      <c r="D2282">
        <f t="shared" si="35"/>
        <v>31</v>
      </c>
      <c r="E2282" t="s">
        <v>8</v>
      </c>
      <c r="F2282" t="s">
        <v>11</v>
      </c>
      <c r="G2282">
        <v>19098</v>
      </c>
    </row>
    <row r="2283" spans="1:7" x14ac:dyDescent="0.3">
      <c r="A2283" s="1">
        <v>44281</v>
      </c>
      <c r="B2283" t="s">
        <v>26</v>
      </c>
      <c r="C2283" t="str">
        <f>VLOOKUP(B2283,[1]Store_Code!$A$2:$B$10,2,FALSE)</f>
        <v>Glasgow</v>
      </c>
      <c r="D2283">
        <f t="shared" si="35"/>
        <v>44</v>
      </c>
      <c r="E2283" t="s">
        <v>10</v>
      </c>
      <c r="F2283" t="s">
        <v>11</v>
      </c>
      <c r="G2283">
        <v>96400</v>
      </c>
    </row>
    <row r="2284" spans="1:7" x14ac:dyDescent="0.3">
      <c r="A2284" s="1">
        <v>44281</v>
      </c>
      <c r="B2284" t="s">
        <v>26</v>
      </c>
      <c r="C2284" t="str">
        <f>VLOOKUP(B2284,[1]Store_Code!$A$2:$B$10,2,FALSE)</f>
        <v>Glasgow</v>
      </c>
      <c r="D2284">
        <f t="shared" si="35"/>
        <v>26</v>
      </c>
      <c r="E2284" t="s">
        <v>13</v>
      </c>
      <c r="F2284" t="s">
        <v>11</v>
      </c>
      <c r="G2284">
        <v>11425</v>
      </c>
    </row>
    <row r="2285" spans="1:7" x14ac:dyDescent="0.3">
      <c r="A2285" s="1">
        <v>44281</v>
      </c>
      <c r="B2285" t="s">
        <v>27</v>
      </c>
      <c r="C2285" t="str">
        <f>VLOOKUP(B2285,[1]Store_Code!$A$2:$B$10,2,FALSE)</f>
        <v>Dumfries</v>
      </c>
      <c r="D2285">
        <f t="shared" si="35"/>
        <v>13</v>
      </c>
      <c r="E2285" t="s">
        <v>8</v>
      </c>
      <c r="F2285" t="s">
        <v>11</v>
      </c>
      <c r="G2285">
        <v>6146</v>
      </c>
    </row>
    <row r="2286" spans="1:7" x14ac:dyDescent="0.3">
      <c r="A2286" s="1">
        <v>44281</v>
      </c>
      <c r="B2286" t="s">
        <v>27</v>
      </c>
      <c r="C2286" t="str">
        <f>VLOOKUP(B2286,[1]Store_Code!$A$2:$B$10,2,FALSE)</f>
        <v>Dumfries</v>
      </c>
      <c r="D2286">
        <f t="shared" si="35"/>
        <v>18</v>
      </c>
      <c r="E2286" t="s">
        <v>10</v>
      </c>
      <c r="F2286" t="s">
        <v>11</v>
      </c>
      <c r="G2286">
        <v>21859</v>
      </c>
    </row>
    <row r="2287" spans="1:7" x14ac:dyDescent="0.3">
      <c r="A2287" s="1">
        <v>44281</v>
      </c>
      <c r="B2287" t="s">
        <v>27</v>
      </c>
      <c r="C2287" t="str">
        <f>VLOOKUP(B2287,[1]Store_Code!$A$2:$B$10,2,FALSE)</f>
        <v>Dumfries</v>
      </c>
      <c r="D2287">
        <f t="shared" si="35"/>
        <v>9</v>
      </c>
      <c r="E2287" t="s">
        <v>13</v>
      </c>
      <c r="F2287" t="s">
        <v>11</v>
      </c>
      <c r="G2287">
        <v>3388</v>
      </c>
    </row>
    <row r="2288" spans="1:7" x14ac:dyDescent="0.3">
      <c r="A2288" s="1">
        <v>44281</v>
      </c>
      <c r="B2288" t="s">
        <v>28</v>
      </c>
      <c r="C2288" t="str">
        <f>VLOOKUP(B2288,[1]Store_Code!$A$2:$B$10,2,FALSE)</f>
        <v>Inverness</v>
      </c>
      <c r="D2288">
        <f t="shared" si="35"/>
        <v>22</v>
      </c>
      <c r="E2288" t="s">
        <v>8</v>
      </c>
      <c r="F2288" t="s">
        <v>11</v>
      </c>
      <c r="G2288" s="15">
        <v>8357</v>
      </c>
    </row>
    <row r="2289" spans="1:7" x14ac:dyDescent="0.3">
      <c r="A2289" s="1">
        <v>44281</v>
      </c>
      <c r="B2289" t="s">
        <v>28</v>
      </c>
      <c r="C2289" t="str">
        <f>VLOOKUP(B2289,[1]Store_Code!$A$2:$B$10,2,FALSE)</f>
        <v>Inverness</v>
      </c>
      <c r="D2289">
        <f t="shared" si="35"/>
        <v>20</v>
      </c>
      <c r="E2289" t="s">
        <v>10</v>
      </c>
      <c r="F2289" t="s">
        <v>11</v>
      </c>
      <c r="G2289">
        <v>35616</v>
      </c>
    </row>
    <row r="2290" spans="1:7" x14ac:dyDescent="0.3">
      <c r="A2290" s="1">
        <v>44281</v>
      </c>
      <c r="B2290" t="s">
        <v>28</v>
      </c>
      <c r="C2290" t="str">
        <f>VLOOKUP(B2290,[1]Store_Code!$A$2:$B$10,2,FALSE)</f>
        <v>Inverness</v>
      </c>
      <c r="D2290">
        <f t="shared" si="35"/>
        <v>20</v>
      </c>
      <c r="E2290" t="s">
        <v>13</v>
      </c>
      <c r="F2290" t="s">
        <v>11</v>
      </c>
      <c r="G2290">
        <v>5593</v>
      </c>
    </row>
    <row r="2291" spans="1:7" x14ac:dyDescent="0.3">
      <c r="A2291" s="1">
        <v>44281</v>
      </c>
      <c r="B2291" t="s">
        <v>29</v>
      </c>
      <c r="C2291" t="str">
        <f>VLOOKUP(B2291,[1]Store_Code!$A$2:$B$10,2,FALSE)</f>
        <v>Stirling</v>
      </c>
      <c r="D2291">
        <f t="shared" si="35"/>
        <v>22</v>
      </c>
      <c r="E2291" t="s">
        <v>8</v>
      </c>
      <c r="F2291" t="s">
        <v>11</v>
      </c>
      <c r="G2291">
        <v>7073</v>
      </c>
    </row>
    <row r="2292" spans="1:7" x14ac:dyDescent="0.3">
      <c r="A2292" s="1">
        <v>44281</v>
      </c>
      <c r="B2292" t="s">
        <v>29</v>
      </c>
      <c r="C2292" t="str">
        <f>VLOOKUP(B2292,[1]Store_Code!$A$2:$B$10,2,FALSE)</f>
        <v>Stirling</v>
      </c>
      <c r="D2292">
        <f t="shared" si="35"/>
        <v>21</v>
      </c>
      <c r="E2292" t="s">
        <v>10</v>
      </c>
      <c r="F2292" t="s">
        <v>11</v>
      </c>
      <c r="G2292">
        <v>28690</v>
      </c>
    </row>
    <row r="2293" spans="1:7" x14ac:dyDescent="0.3">
      <c r="A2293" s="1">
        <v>44281</v>
      </c>
      <c r="B2293" t="s">
        <v>29</v>
      </c>
      <c r="C2293" t="str">
        <f>VLOOKUP(B2293,[1]Store_Code!$A$2:$B$10,2,FALSE)</f>
        <v>Stirling</v>
      </c>
      <c r="D2293">
        <f t="shared" si="35"/>
        <v>15.7</v>
      </c>
      <c r="E2293" t="s">
        <v>13</v>
      </c>
      <c r="F2293" t="s">
        <v>11</v>
      </c>
      <c r="G2293">
        <v>5605</v>
      </c>
    </row>
    <row r="2294" spans="1:7" x14ac:dyDescent="0.3">
      <c r="A2294" s="1">
        <v>44281</v>
      </c>
      <c r="B2294" t="s">
        <v>30</v>
      </c>
      <c r="C2294" t="str">
        <f>VLOOKUP(B2294,[1]Store_Code!$A$2:$B$10,2,FALSE)</f>
        <v>Edinburgh</v>
      </c>
      <c r="D2294">
        <f t="shared" si="35"/>
        <v>29</v>
      </c>
      <c r="E2294" t="s">
        <v>8</v>
      </c>
      <c r="F2294" t="s">
        <v>11</v>
      </c>
      <c r="G2294">
        <v>11787</v>
      </c>
    </row>
    <row r="2295" spans="1:7" x14ac:dyDescent="0.3">
      <c r="A2295" s="1">
        <v>44281</v>
      </c>
      <c r="B2295" t="s">
        <v>30</v>
      </c>
      <c r="C2295" t="str">
        <f>VLOOKUP(B2295,[1]Store_Code!$A$2:$B$10,2,FALSE)</f>
        <v>Edinburgh</v>
      </c>
      <c r="D2295">
        <f t="shared" si="35"/>
        <v>39</v>
      </c>
      <c r="E2295" t="s">
        <v>10</v>
      </c>
      <c r="F2295" t="s">
        <v>11</v>
      </c>
      <c r="G2295">
        <v>61480</v>
      </c>
    </row>
    <row r="2296" spans="1:7" x14ac:dyDescent="0.3">
      <c r="A2296" s="1">
        <v>44281</v>
      </c>
      <c r="B2296" t="s">
        <v>30</v>
      </c>
      <c r="C2296" t="str">
        <f>VLOOKUP(B2296,[1]Store_Code!$A$2:$B$10,2,FALSE)</f>
        <v>Edinburgh</v>
      </c>
      <c r="D2296">
        <f t="shared" si="35"/>
        <v>24</v>
      </c>
      <c r="E2296" t="s">
        <v>13</v>
      </c>
      <c r="F2296" t="s">
        <v>11</v>
      </c>
      <c r="G2296">
        <v>8408</v>
      </c>
    </row>
    <row r="2297" spans="1:7" x14ac:dyDescent="0.3">
      <c r="A2297" s="1">
        <v>44282</v>
      </c>
      <c r="B2297" t="s">
        <v>7</v>
      </c>
      <c r="C2297" t="str">
        <f>VLOOKUP(B2297,[1]Store_Code!$A$2:$B$10,2,FALSE)</f>
        <v>Perth</v>
      </c>
      <c r="D2297">
        <f t="shared" si="35"/>
        <v>18</v>
      </c>
      <c r="E2297" t="s">
        <v>8</v>
      </c>
      <c r="F2297" t="s">
        <v>11</v>
      </c>
      <c r="G2297">
        <v>5212</v>
      </c>
    </row>
    <row r="2298" spans="1:7" x14ac:dyDescent="0.3">
      <c r="A2298" s="1">
        <v>44282</v>
      </c>
      <c r="B2298" t="s">
        <v>7</v>
      </c>
      <c r="C2298" t="str">
        <f>VLOOKUP(B2298,[1]Store_Code!$A$2:$B$10,2,FALSE)</f>
        <v>Perth</v>
      </c>
      <c r="D2298">
        <f t="shared" si="35"/>
        <v>19</v>
      </c>
      <c r="E2298" t="s">
        <v>10</v>
      </c>
      <c r="F2298" t="s">
        <v>11</v>
      </c>
      <c r="G2298">
        <v>24728</v>
      </c>
    </row>
    <row r="2299" spans="1:7" x14ac:dyDescent="0.3">
      <c r="A2299" s="1">
        <v>44282</v>
      </c>
      <c r="B2299" t="s">
        <v>7</v>
      </c>
      <c r="C2299" t="str">
        <f>VLOOKUP(B2299,[1]Store_Code!$A$2:$B$10,2,FALSE)</f>
        <v>Perth</v>
      </c>
      <c r="D2299">
        <f t="shared" si="35"/>
        <v>13</v>
      </c>
      <c r="E2299" t="s">
        <v>13</v>
      </c>
      <c r="F2299" t="s">
        <v>9</v>
      </c>
      <c r="G2299">
        <v>9090</v>
      </c>
    </row>
    <row r="2300" spans="1:7" x14ac:dyDescent="0.3">
      <c r="A2300" s="1">
        <v>44282</v>
      </c>
      <c r="B2300" t="s">
        <v>15</v>
      </c>
      <c r="C2300" t="str">
        <f>VLOOKUP(B2300,[1]Store_Code!$A$2:$B$10,2,FALSE)</f>
        <v>Aberdeen</v>
      </c>
      <c r="D2300">
        <f t="shared" si="35"/>
        <v>24</v>
      </c>
      <c r="E2300" t="s">
        <v>8</v>
      </c>
      <c r="F2300" t="s">
        <v>9</v>
      </c>
      <c r="G2300">
        <v>14635</v>
      </c>
    </row>
    <row r="2301" spans="1:7" x14ac:dyDescent="0.3">
      <c r="A2301" s="1">
        <v>44282</v>
      </c>
      <c r="B2301" t="s">
        <v>15</v>
      </c>
      <c r="C2301" t="str">
        <f>VLOOKUP(B2301,[1]Store_Code!$A$2:$B$10,2,FALSE)</f>
        <v>Aberdeen</v>
      </c>
      <c r="D2301">
        <f t="shared" si="35"/>
        <v>28</v>
      </c>
      <c r="E2301" t="s">
        <v>10</v>
      </c>
      <c r="F2301" t="s">
        <v>11</v>
      </c>
      <c r="G2301">
        <v>34424</v>
      </c>
    </row>
    <row r="2302" spans="1:7" x14ac:dyDescent="0.3">
      <c r="A2302" s="1">
        <v>44282</v>
      </c>
      <c r="B2302" t="s">
        <v>15</v>
      </c>
      <c r="C2302" t="str">
        <f>VLOOKUP(B2302,[1]Store_Code!$A$2:$B$10,2,FALSE)</f>
        <v>Aberdeen</v>
      </c>
      <c r="D2302">
        <f t="shared" si="35"/>
        <v>16</v>
      </c>
      <c r="E2302" t="s">
        <v>13</v>
      </c>
      <c r="F2302" t="s">
        <v>11</v>
      </c>
      <c r="G2302">
        <v>7517</v>
      </c>
    </row>
    <row r="2303" spans="1:7" x14ac:dyDescent="0.3">
      <c r="A2303" s="1">
        <v>44282</v>
      </c>
      <c r="B2303" t="s">
        <v>19</v>
      </c>
      <c r="C2303" t="str">
        <f>VLOOKUP(B2303,[1]Store_Code!$A$2:$B$10,2,FALSE)</f>
        <v>St Andrews</v>
      </c>
      <c r="D2303">
        <f t="shared" si="35"/>
        <v>15</v>
      </c>
      <c r="E2303" t="s">
        <v>8</v>
      </c>
      <c r="F2303" t="s">
        <v>11</v>
      </c>
      <c r="G2303">
        <v>6202</v>
      </c>
    </row>
    <row r="2304" spans="1:7" x14ac:dyDescent="0.3">
      <c r="A2304" s="1">
        <v>44282</v>
      </c>
      <c r="B2304" t="s">
        <v>19</v>
      </c>
      <c r="C2304" t="str">
        <f>VLOOKUP(B2304,[1]Store_Code!$A$2:$B$10,2,FALSE)</f>
        <v>St Andrews</v>
      </c>
      <c r="D2304">
        <f t="shared" si="35"/>
        <v>19</v>
      </c>
      <c r="E2304" t="s">
        <v>10</v>
      </c>
      <c r="F2304" t="s">
        <v>11</v>
      </c>
      <c r="G2304">
        <v>19618</v>
      </c>
    </row>
    <row r="2305" spans="1:7" x14ac:dyDescent="0.3">
      <c r="A2305" s="1">
        <v>44282</v>
      </c>
      <c r="B2305" t="s">
        <v>19</v>
      </c>
      <c r="C2305" t="str">
        <f>VLOOKUP(B2305,[1]Store_Code!$A$2:$B$10,2,FALSE)</f>
        <v>St Andrews</v>
      </c>
      <c r="D2305">
        <f t="shared" si="35"/>
        <v>10</v>
      </c>
      <c r="E2305" t="s">
        <v>13</v>
      </c>
      <c r="F2305" t="s">
        <v>11</v>
      </c>
      <c r="G2305">
        <v>6127</v>
      </c>
    </row>
    <row r="2306" spans="1:7" x14ac:dyDescent="0.3">
      <c r="A2306" s="1">
        <v>44282</v>
      </c>
      <c r="B2306" t="s">
        <v>23</v>
      </c>
      <c r="C2306" t="str">
        <f>VLOOKUP(B2306,[1]Store_Code!$A$2:$B$10,2,FALSE)</f>
        <v>Dundee</v>
      </c>
      <c r="D2306">
        <f t="shared" ref="D2306:D2369" si="36">INDEX($I$4:$K$12,MATCH(C2306,$H$4:$H$12,0),MATCH(E2306,I$3:K$3,0))</f>
        <v>23</v>
      </c>
      <c r="E2306" t="s">
        <v>8</v>
      </c>
      <c r="F2306" t="s">
        <v>11</v>
      </c>
      <c r="G2306">
        <v>11392</v>
      </c>
    </row>
    <row r="2307" spans="1:7" x14ac:dyDescent="0.3">
      <c r="A2307" s="1">
        <v>44282</v>
      </c>
      <c r="B2307" t="s">
        <v>23</v>
      </c>
      <c r="C2307" t="str">
        <f>VLOOKUP(B2307,[1]Store_Code!$A$2:$B$10,2,FALSE)</f>
        <v>Dundee</v>
      </c>
      <c r="D2307">
        <f t="shared" si="36"/>
        <v>30</v>
      </c>
      <c r="E2307" t="s">
        <v>10</v>
      </c>
      <c r="F2307" t="s">
        <v>11</v>
      </c>
      <c r="G2307">
        <v>37534</v>
      </c>
    </row>
    <row r="2308" spans="1:7" x14ac:dyDescent="0.3">
      <c r="A2308" s="1">
        <v>44282</v>
      </c>
      <c r="B2308" t="s">
        <v>23</v>
      </c>
      <c r="C2308" t="str">
        <f>VLOOKUP(B2308,[1]Store_Code!$A$2:$B$10,2,FALSE)</f>
        <v>Dundee</v>
      </c>
      <c r="D2308">
        <f t="shared" si="36"/>
        <v>22</v>
      </c>
      <c r="E2308" t="s">
        <v>13</v>
      </c>
      <c r="F2308" t="s">
        <v>11</v>
      </c>
      <c r="G2308">
        <v>8811</v>
      </c>
    </row>
    <row r="2309" spans="1:7" x14ac:dyDescent="0.3">
      <c r="A2309" s="1">
        <v>44282</v>
      </c>
      <c r="B2309" t="s">
        <v>26</v>
      </c>
      <c r="C2309" t="str">
        <f>VLOOKUP(B2309,[1]Store_Code!$A$2:$B$10,2,FALSE)</f>
        <v>Glasgow</v>
      </c>
      <c r="D2309">
        <f t="shared" si="36"/>
        <v>31</v>
      </c>
      <c r="E2309" t="s">
        <v>8</v>
      </c>
      <c r="F2309" t="s">
        <v>11</v>
      </c>
      <c r="G2309">
        <v>23072</v>
      </c>
    </row>
    <row r="2310" spans="1:7" x14ac:dyDescent="0.3">
      <c r="A2310" s="1">
        <v>44282</v>
      </c>
      <c r="B2310" t="s">
        <v>26</v>
      </c>
      <c r="C2310" t="str">
        <f>VLOOKUP(B2310,[1]Store_Code!$A$2:$B$10,2,FALSE)</f>
        <v>Glasgow</v>
      </c>
      <c r="D2310">
        <f t="shared" si="36"/>
        <v>44</v>
      </c>
      <c r="E2310" t="s">
        <v>10</v>
      </c>
      <c r="F2310" t="s">
        <v>11</v>
      </c>
      <c r="G2310">
        <v>88280</v>
      </c>
    </row>
    <row r="2311" spans="1:7" x14ac:dyDescent="0.3">
      <c r="A2311" s="1">
        <v>44282</v>
      </c>
      <c r="B2311" t="s">
        <v>26</v>
      </c>
      <c r="C2311" t="str">
        <f>VLOOKUP(B2311,[1]Store_Code!$A$2:$B$10,2,FALSE)</f>
        <v>Glasgow</v>
      </c>
      <c r="D2311">
        <f t="shared" si="36"/>
        <v>26</v>
      </c>
      <c r="E2311" t="s">
        <v>13</v>
      </c>
      <c r="F2311" t="s">
        <v>11</v>
      </c>
      <c r="G2311">
        <v>13036</v>
      </c>
    </row>
    <row r="2312" spans="1:7" x14ac:dyDescent="0.3">
      <c r="A2312" s="1">
        <v>44282</v>
      </c>
      <c r="B2312" t="s">
        <v>27</v>
      </c>
      <c r="C2312" t="str">
        <f>VLOOKUP(B2312,[1]Store_Code!$A$2:$B$10,2,FALSE)</f>
        <v>Dumfries</v>
      </c>
      <c r="D2312">
        <f t="shared" si="36"/>
        <v>13</v>
      </c>
      <c r="E2312" t="s">
        <v>8</v>
      </c>
      <c r="F2312" t="s">
        <v>11</v>
      </c>
      <c r="G2312">
        <v>7426</v>
      </c>
    </row>
    <row r="2313" spans="1:7" x14ac:dyDescent="0.3">
      <c r="A2313" s="1">
        <v>44282</v>
      </c>
      <c r="B2313" t="s">
        <v>27</v>
      </c>
      <c r="C2313" t="str">
        <f>VLOOKUP(B2313,[1]Store_Code!$A$2:$B$10,2,FALSE)</f>
        <v>Dumfries</v>
      </c>
      <c r="D2313">
        <f t="shared" si="36"/>
        <v>18</v>
      </c>
      <c r="E2313" t="s">
        <v>10</v>
      </c>
      <c r="F2313" t="s">
        <v>11</v>
      </c>
      <c r="G2313">
        <v>20018</v>
      </c>
    </row>
    <row r="2314" spans="1:7" x14ac:dyDescent="0.3">
      <c r="A2314" s="1">
        <v>44282</v>
      </c>
      <c r="B2314" t="s">
        <v>27</v>
      </c>
      <c r="C2314" t="str">
        <f>VLOOKUP(B2314,[1]Store_Code!$A$2:$B$10,2,FALSE)</f>
        <v>Dumfries</v>
      </c>
      <c r="D2314">
        <f t="shared" si="36"/>
        <v>9</v>
      </c>
      <c r="E2314" t="s">
        <v>13</v>
      </c>
      <c r="F2314" t="s">
        <v>11</v>
      </c>
      <c r="G2314">
        <v>3865</v>
      </c>
    </row>
    <row r="2315" spans="1:7" x14ac:dyDescent="0.3">
      <c r="A2315" s="1">
        <v>44282</v>
      </c>
      <c r="B2315" t="s">
        <v>28</v>
      </c>
      <c r="C2315" t="str">
        <f>VLOOKUP(B2315,[1]Store_Code!$A$2:$B$10,2,FALSE)</f>
        <v>Inverness</v>
      </c>
      <c r="D2315">
        <f t="shared" si="36"/>
        <v>22</v>
      </c>
      <c r="E2315" t="s">
        <v>8</v>
      </c>
      <c r="F2315" t="s">
        <v>11</v>
      </c>
      <c r="G2315">
        <v>10188</v>
      </c>
    </row>
    <row r="2316" spans="1:7" x14ac:dyDescent="0.3">
      <c r="A2316" s="1">
        <v>44282</v>
      </c>
      <c r="B2316" t="s">
        <v>28</v>
      </c>
      <c r="C2316" t="str">
        <f>VLOOKUP(B2316,[1]Store_Code!$A$2:$B$10,2,FALSE)</f>
        <v>Inverness</v>
      </c>
      <c r="D2316">
        <f t="shared" si="36"/>
        <v>20</v>
      </c>
      <c r="E2316" t="s">
        <v>10</v>
      </c>
      <c r="F2316" t="s">
        <v>11</v>
      </c>
      <c r="G2316">
        <v>32616</v>
      </c>
    </row>
    <row r="2317" spans="1:7" x14ac:dyDescent="0.3">
      <c r="A2317" s="1">
        <v>44282</v>
      </c>
      <c r="B2317" t="s">
        <v>28</v>
      </c>
      <c r="C2317" t="str">
        <f>VLOOKUP(B2317,[1]Store_Code!$A$2:$B$10,2,FALSE)</f>
        <v>Inverness</v>
      </c>
      <c r="D2317">
        <f t="shared" si="36"/>
        <v>20</v>
      </c>
      <c r="E2317" t="s">
        <v>13</v>
      </c>
      <c r="F2317" t="s">
        <v>11</v>
      </c>
      <c r="G2317">
        <v>6381</v>
      </c>
    </row>
    <row r="2318" spans="1:7" x14ac:dyDescent="0.3">
      <c r="A2318" s="1">
        <v>44282</v>
      </c>
      <c r="B2318" t="s">
        <v>29</v>
      </c>
      <c r="C2318" t="str">
        <f>VLOOKUP(B2318,[1]Store_Code!$A$2:$B$10,2,FALSE)</f>
        <v>Stirling</v>
      </c>
      <c r="D2318">
        <f t="shared" si="36"/>
        <v>22</v>
      </c>
      <c r="E2318" t="s">
        <v>8</v>
      </c>
      <c r="F2318" t="s">
        <v>11</v>
      </c>
      <c r="G2318">
        <v>8544</v>
      </c>
    </row>
    <row r="2319" spans="1:7" x14ac:dyDescent="0.3">
      <c r="A2319" s="1">
        <v>44282</v>
      </c>
      <c r="B2319" t="s">
        <v>29</v>
      </c>
      <c r="C2319" t="str">
        <f>VLOOKUP(B2319,[1]Store_Code!$A$2:$B$10,2,FALSE)</f>
        <v>Stirling</v>
      </c>
      <c r="D2319">
        <f t="shared" si="36"/>
        <v>21</v>
      </c>
      <c r="E2319" t="s">
        <v>10</v>
      </c>
      <c r="F2319" t="s">
        <v>11</v>
      </c>
      <c r="G2319">
        <v>26274</v>
      </c>
    </row>
    <row r="2320" spans="1:7" x14ac:dyDescent="0.3">
      <c r="A2320" s="1">
        <v>44282</v>
      </c>
      <c r="B2320" t="s">
        <v>29</v>
      </c>
      <c r="C2320" t="str">
        <f>VLOOKUP(B2320,[1]Store_Code!$A$2:$B$10,2,FALSE)</f>
        <v>Stirling</v>
      </c>
      <c r="D2320">
        <f t="shared" si="36"/>
        <v>15.7</v>
      </c>
      <c r="E2320" t="s">
        <v>13</v>
      </c>
      <c r="F2320" t="s">
        <v>11</v>
      </c>
      <c r="G2320">
        <v>6395</v>
      </c>
    </row>
    <row r="2321" spans="1:7" x14ac:dyDescent="0.3">
      <c r="A2321" s="1">
        <v>44282</v>
      </c>
      <c r="B2321" t="s">
        <v>30</v>
      </c>
      <c r="C2321" t="str">
        <f>VLOOKUP(B2321,[1]Store_Code!$A$2:$B$10,2,FALSE)</f>
        <v>Edinburgh</v>
      </c>
      <c r="D2321">
        <f t="shared" si="36"/>
        <v>29</v>
      </c>
      <c r="E2321" t="s">
        <v>8</v>
      </c>
      <c r="F2321" t="s">
        <v>11</v>
      </c>
      <c r="G2321">
        <v>14240</v>
      </c>
    </row>
    <row r="2322" spans="1:7" x14ac:dyDescent="0.3">
      <c r="A2322" s="1">
        <v>44282</v>
      </c>
      <c r="B2322" t="s">
        <v>30</v>
      </c>
      <c r="C2322" t="str">
        <f>VLOOKUP(B2322,[1]Store_Code!$A$2:$B$10,2,FALSE)</f>
        <v>Edinburgh</v>
      </c>
      <c r="D2322">
        <f t="shared" si="36"/>
        <v>39</v>
      </c>
      <c r="E2322" t="s">
        <v>10</v>
      </c>
      <c r="F2322" t="s">
        <v>11</v>
      </c>
      <c r="G2322">
        <v>56301</v>
      </c>
    </row>
    <row r="2323" spans="1:7" x14ac:dyDescent="0.3">
      <c r="A2323" s="1">
        <v>44282</v>
      </c>
      <c r="B2323" t="s">
        <v>30</v>
      </c>
      <c r="C2323" t="str">
        <f>VLOOKUP(B2323,[1]Store_Code!$A$2:$B$10,2,FALSE)</f>
        <v>Edinburgh</v>
      </c>
      <c r="D2323">
        <f t="shared" si="36"/>
        <v>24</v>
      </c>
      <c r="E2323" t="s">
        <v>13</v>
      </c>
      <c r="F2323" t="s">
        <v>11</v>
      </c>
      <c r="G2323">
        <v>9592</v>
      </c>
    </row>
    <row r="2324" spans="1:7" x14ac:dyDescent="0.3">
      <c r="A2324" s="1">
        <v>44283</v>
      </c>
      <c r="B2324" t="s">
        <v>7</v>
      </c>
      <c r="C2324" t="str">
        <f>VLOOKUP(B2324,[1]Store_Code!$A$2:$B$10,2,FALSE)</f>
        <v>Perth</v>
      </c>
      <c r="D2324">
        <f t="shared" si="36"/>
        <v>18</v>
      </c>
      <c r="E2324" t="s">
        <v>8</v>
      </c>
      <c r="F2324" t="s">
        <v>11</v>
      </c>
      <c r="G2324">
        <v>4783</v>
      </c>
    </row>
    <row r="2325" spans="1:7" x14ac:dyDescent="0.3">
      <c r="A2325" s="1">
        <v>44283</v>
      </c>
      <c r="B2325" t="s">
        <v>7</v>
      </c>
      <c r="C2325" t="str">
        <f>VLOOKUP(B2325,[1]Store_Code!$A$2:$B$10,2,FALSE)</f>
        <v>Perth</v>
      </c>
      <c r="D2325">
        <f t="shared" si="36"/>
        <v>19</v>
      </c>
      <c r="E2325" t="s">
        <v>10</v>
      </c>
      <c r="F2325" t="s">
        <v>11</v>
      </c>
      <c r="G2325">
        <v>21385</v>
      </c>
    </row>
    <row r="2326" spans="1:7" x14ac:dyDescent="0.3">
      <c r="A2326" s="1">
        <v>44283</v>
      </c>
      <c r="B2326" t="s">
        <v>7</v>
      </c>
      <c r="C2326" t="str">
        <f>VLOOKUP(B2326,[1]Store_Code!$A$2:$B$10,2,FALSE)</f>
        <v>Perth</v>
      </c>
      <c r="D2326">
        <f t="shared" si="36"/>
        <v>13</v>
      </c>
      <c r="E2326" t="s">
        <v>13</v>
      </c>
      <c r="F2326" t="s">
        <v>9</v>
      </c>
      <c r="G2326">
        <v>8723</v>
      </c>
    </row>
    <row r="2327" spans="1:7" x14ac:dyDescent="0.3">
      <c r="A2327" s="1">
        <v>44283</v>
      </c>
      <c r="B2327" t="s">
        <v>15</v>
      </c>
      <c r="C2327" t="str">
        <f>VLOOKUP(B2327,[1]Store_Code!$A$2:$B$10,2,FALSE)</f>
        <v>Aberdeen</v>
      </c>
      <c r="D2327">
        <f t="shared" si="36"/>
        <v>24</v>
      </c>
      <c r="E2327" t="s">
        <v>8</v>
      </c>
      <c r="F2327" t="s">
        <v>9</v>
      </c>
      <c r="G2327">
        <v>13688</v>
      </c>
    </row>
    <row r="2328" spans="1:7" x14ac:dyDescent="0.3">
      <c r="A2328" s="1">
        <v>44283</v>
      </c>
      <c r="B2328" t="s">
        <v>15</v>
      </c>
      <c r="C2328" t="str">
        <f>VLOOKUP(B2328,[1]Store_Code!$A$2:$B$10,2,FALSE)</f>
        <v>Aberdeen</v>
      </c>
      <c r="D2328">
        <f t="shared" si="36"/>
        <v>28</v>
      </c>
      <c r="E2328" t="s">
        <v>10</v>
      </c>
      <c r="F2328" t="s">
        <v>11</v>
      </c>
      <c r="G2328">
        <v>29161</v>
      </c>
    </row>
    <row r="2329" spans="1:7" x14ac:dyDescent="0.3">
      <c r="A2329" s="1">
        <v>44283</v>
      </c>
      <c r="B2329" t="s">
        <v>15</v>
      </c>
      <c r="C2329" t="str">
        <f>VLOOKUP(B2329,[1]Store_Code!$A$2:$B$10,2,FALSE)</f>
        <v>Aberdeen</v>
      </c>
      <c r="D2329">
        <f t="shared" si="36"/>
        <v>16</v>
      </c>
      <c r="E2329" t="s">
        <v>13</v>
      </c>
      <c r="F2329" t="s">
        <v>11</v>
      </c>
      <c r="G2329">
        <v>7173</v>
      </c>
    </row>
    <row r="2330" spans="1:7" x14ac:dyDescent="0.3">
      <c r="A2330" s="1">
        <v>44283</v>
      </c>
      <c r="B2330" t="s">
        <v>19</v>
      </c>
      <c r="C2330" t="str">
        <f>VLOOKUP(B2330,[1]Store_Code!$A$2:$B$10,2,FALSE)</f>
        <v>St Andrews</v>
      </c>
      <c r="D2330">
        <f t="shared" si="36"/>
        <v>15</v>
      </c>
      <c r="E2330" t="s">
        <v>8</v>
      </c>
      <c r="F2330" t="s">
        <v>11</v>
      </c>
      <c r="G2330">
        <v>5692</v>
      </c>
    </row>
    <row r="2331" spans="1:7" x14ac:dyDescent="0.3">
      <c r="A2331" s="1">
        <v>44283</v>
      </c>
      <c r="B2331" t="s">
        <v>19</v>
      </c>
      <c r="C2331" t="str">
        <f>VLOOKUP(B2331,[1]Store_Code!$A$2:$B$10,2,FALSE)</f>
        <v>St Andrews</v>
      </c>
      <c r="D2331">
        <f t="shared" si="36"/>
        <v>19</v>
      </c>
      <c r="E2331" t="s">
        <v>10</v>
      </c>
      <c r="F2331" t="s">
        <v>11</v>
      </c>
      <c r="G2331">
        <v>16965</v>
      </c>
    </row>
    <row r="2332" spans="1:7" x14ac:dyDescent="0.3">
      <c r="A2332" s="1">
        <v>44283</v>
      </c>
      <c r="B2332" t="s">
        <v>19</v>
      </c>
      <c r="C2332" t="str">
        <f>VLOOKUP(B2332,[1]Store_Code!$A$2:$B$10,2,FALSE)</f>
        <v>St Andrews</v>
      </c>
      <c r="D2332">
        <f t="shared" si="36"/>
        <v>10</v>
      </c>
      <c r="E2332" t="s">
        <v>13</v>
      </c>
      <c r="F2332" t="s">
        <v>11</v>
      </c>
      <c r="G2332">
        <v>5848</v>
      </c>
    </row>
    <row r="2333" spans="1:7" x14ac:dyDescent="0.3">
      <c r="A2333" s="1">
        <v>44283</v>
      </c>
      <c r="B2333" t="s">
        <v>23</v>
      </c>
      <c r="C2333" t="str">
        <f>VLOOKUP(B2333,[1]Store_Code!$A$2:$B$10,2,FALSE)</f>
        <v>Dundee</v>
      </c>
      <c r="D2333">
        <f t="shared" si="36"/>
        <v>23</v>
      </c>
      <c r="E2333" t="s">
        <v>8</v>
      </c>
      <c r="F2333" t="s">
        <v>11</v>
      </c>
      <c r="G2333">
        <v>10453</v>
      </c>
    </row>
    <row r="2334" spans="1:7" x14ac:dyDescent="0.3">
      <c r="A2334" s="1">
        <v>44283</v>
      </c>
      <c r="B2334" t="s">
        <v>23</v>
      </c>
      <c r="C2334" t="str">
        <f>VLOOKUP(B2334,[1]Store_Code!$A$2:$B$10,2,FALSE)</f>
        <v>Dundee</v>
      </c>
      <c r="D2334">
        <f t="shared" si="36"/>
        <v>30</v>
      </c>
      <c r="E2334" t="s">
        <v>10</v>
      </c>
      <c r="F2334" t="s">
        <v>11</v>
      </c>
      <c r="G2334">
        <v>32459</v>
      </c>
    </row>
    <row r="2335" spans="1:7" x14ac:dyDescent="0.3">
      <c r="A2335" s="1">
        <v>44283</v>
      </c>
      <c r="B2335" t="s">
        <v>23</v>
      </c>
      <c r="C2335" t="str">
        <f>VLOOKUP(B2335,[1]Store_Code!$A$2:$B$10,2,FALSE)</f>
        <v>Dundee</v>
      </c>
      <c r="D2335">
        <f t="shared" si="36"/>
        <v>22</v>
      </c>
      <c r="E2335" t="s">
        <v>13</v>
      </c>
      <c r="F2335" t="s">
        <v>11</v>
      </c>
      <c r="G2335">
        <v>8409</v>
      </c>
    </row>
    <row r="2336" spans="1:7" x14ac:dyDescent="0.3">
      <c r="A2336" s="1">
        <v>44283</v>
      </c>
      <c r="B2336" t="s">
        <v>26</v>
      </c>
      <c r="C2336" t="str">
        <f>VLOOKUP(B2336,[1]Store_Code!$A$2:$B$10,2,FALSE)</f>
        <v>Glasgow</v>
      </c>
      <c r="D2336">
        <f t="shared" si="36"/>
        <v>31</v>
      </c>
      <c r="E2336" t="s">
        <v>8</v>
      </c>
      <c r="F2336" t="s">
        <v>11</v>
      </c>
      <c r="G2336">
        <v>21171</v>
      </c>
    </row>
    <row r="2337" spans="1:7" x14ac:dyDescent="0.3">
      <c r="A2337" s="1">
        <v>44283</v>
      </c>
      <c r="B2337" t="s">
        <v>26</v>
      </c>
      <c r="C2337" t="str">
        <f>VLOOKUP(B2337,[1]Store_Code!$A$2:$B$10,2,FALSE)</f>
        <v>Glasgow</v>
      </c>
      <c r="D2337">
        <f t="shared" si="36"/>
        <v>44</v>
      </c>
      <c r="E2337" t="s">
        <v>10</v>
      </c>
      <c r="F2337" t="s">
        <v>11</v>
      </c>
      <c r="G2337">
        <v>76342</v>
      </c>
    </row>
    <row r="2338" spans="1:7" x14ac:dyDescent="0.3">
      <c r="A2338" s="1">
        <v>44283</v>
      </c>
      <c r="B2338" t="s">
        <v>26</v>
      </c>
      <c r="C2338" t="str">
        <f>VLOOKUP(B2338,[1]Store_Code!$A$2:$B$10,2,FALSE)</f>
        <v>Glasgow</v>
      </c>
      <c r="D2338">
        <f t="shared" si="36"/>
        <v>26</v>
      </c>
      <c r="E2338" t="s">
        <v>13</v>
      </c>
      <c r="F2338" t="s">
        <v>11</v>
      </c>
      <c r="G2338">
        <v>12440</v>
      </c>
    </row>
    <row r="2339" spans="1:7" x14ac:dyDescent="0.3">
      <c r="A2339" s="1">
        <v>44283</v>
      </c>
      <c r="B2339" t="s">
        <v>27</v>
      </c>
      <c r="C2339" t="str">
        <f>VLOOKUP(B2339,[1]Store_Code!$A$2:$B$10,2,FALSE)</f>
        <v>Dumfries</v>
      </c>
      <c r="D2339">
        <f t="shared" si="36"/>
        <v>13</v>
      </c>
      <c r="E2339" t="s">
        <v>8</v>
      </c>
      <c r="F2339" t="s">
        <v>11</v>
      </c>
      <c r="G2339">
        <v>6814</v>
      </c>
    </row>
    <row r="2340" spans="1:7" x14ac:dyDescent="0.3">
      <c r="A2340" s="1">
        <v>44283</v>
      </c>
      <c r="B2340" t="s">
        <v>27</v>
      </c>
      <c r="C2340" t="str">
        <f>VLOOKUP(B2340,[1]Store_Code!$A$2:$B$10,2,FALSE)</f>
        <v>Dumfries</v>
      </c>
      <c r="D2340">
        <f t="shared" si="36"/>
        <v>18</v>
      </c>
      <c r="E2340" t="s">
        <v>10</v>
      </c>
      <c r="F2340" t="s">
        <v>11</v>
      </c>
      <c r="G2340">
        <v>17311</v>
      </c>
    </row>
    <row r="2341" spans="1:7" x14ac:dyDescent="0.3">
      <c r="A2341" s="1">
        <v>44283</v>
      </c>
      <c r="B2341" t="s">
        <v>27</v>
      </c>
      <c r="C2341" t="str">
        <f>VLOOKUP(B2341,[1]Store_Code!$A$2:$B$10,2,FALSE)</f>
        <v>Dumfries</v>
      </c>
      <c r="D2341">
        <f t="shared" si="36"/>
        <v>9</v>
      </c>
      <c r="E2341" t="s">
        <v>13</v>
      </c>
      <c r="F2341" t="s">
        <v>11</v>
      </c>
      <c r="G2341">
        <v>3689</v>
      </c>
    </row>
    <row r="2342" spans="1:7" x14ac:dyDescent="0.3">
      <c r="A2342" s="1">
        <v>44283</v>
      </c>
      <c r="B2342" t="s">
        <v>28</v>
      </c>
      <c r="C2342" t="str">
        <f>VLOOKUP(B2342,[1]Store_Code!$A$2:$B$10,2,FALSE)</f>
        <v>Inverness</v>
      </c>
      <c r="D2342">
        <f t="shared" si="36"/>
        <v>22</v>
      </c>
      <c r="E2342" t="s">
        <v>8</v>
      </c>
      <c r="F2342" t="s">
        <v>11</v>
      </c>
      <c r="G2342">
        <v>9283</v>
      </c>
    </row>
    <row r="2343" spans="1:7" x14ac:dyDescent="0.3">
      <c r="A2343" s="1">
        <v>44283</v>
      </c>
      <c r="B2343" t="s">
        <v>28</v>
      </c>
      <c r="C2343" t="str">
        <f>VLOOKUP(B2343,[1]Store_Code!$A$2:$B$10,2,FALSE)</f>
        <v>Inverness</v>
      </c>
      <c r="D2343">
        <f t="shared" si="36"/>
        <v>20</v>
      </c>
      <c r="E2343" t="s">
        <v>10</v>
      </c>
      <c r="F2343" t="s">
        <v>11</v>
      </c>
      <c r="G2343">
        <v>28205</v>
      </c>
    </row>
    <row r="2344" spans="1:7" x14ac:dyDescent="0.3">
      <c r="A2344" s="1">
        <v>44283</v>
      </c>
      <c r="B2344" t="s">
        <v>28</v>
      </c>
      <c r="C2344" t="str">
        <f>VLOOKUP(B2344,[1]Store_Code!$A$2:$B$10,2,FALSE)</f>
        <v>Inverness</v>
      </c>
      <c r="D2344">
        <f t="shared" si="36"/>
        <v>20</v>
      </c>
      <c r="E2344" t="s">
        <v>13</v>
      </c>
      <c r="F2344" t="s">
        <v>11</v>
      </c>
      <c r="G2344">
        <v>6089</v>
      </c>
    </row>
    <row r="2345" spans="1:7" x14ac:dyDescent="0.3">
      <c r="A2345" s="1">
        <v>44283</v>
      </c>
      <c r="B2345" t="s">
        <v>29</v>
      </c>
      <c r="C2345" t="str">
        <f>VLOOKUP(B2345,[1]Store_Code!$A$2:$B$10,2,FALSE)</f>
        <v>Stirling</v>
      </c>
      <c r="D2345">
        <f t="shared" si="36"/>
        <v>22</v>
      </c>
      <c r="E2345" t="s">
        <v>8</v>
      </c>
      <c r="F2345" t="s">
        <v>11</v>
      </c>
      <c r="G2345">
        <v>7840</v>
      </c>
    </row>
    <row r="2346" spans="1:7" x14ac:dyDescent="0.3">
      <c r="A2346" s="1">
        <v>44283</v>
      </c>
      <c r="B2346" t="s">
        <v>29</v>
      </c>
      <c r="C2346" t="str">
        <f>VLOOKUP(B2346,[1]Store_Code!$A$2:$B$10,2,FALSE)</f>
        <v>Stirling</v>
      </c>
      <c r="D2346">
        <f t="shared" si="36"/>
        <v>21</v>
      </c>
      <c r="E2346" t="s">
        <v>10</v>
      </c>
      <c r="F2346" t="s">
        <v>11</v>
      </c>
      <c r="G2346">
        <v>22721</v>
      </c>
    </row>
    <row r="2347" spans="1:7" x14ac:dyDescent="0.3">
      <c r="A2347" s="1">
        <v>44283</v>
      </c>
      <c r="B2347" t="s">
        <v>29</v>
      </c>
      <c r="C2347" t="str">
        <f>VLOOKUP(B2347,[1]Store_Code!$A$2:$B$10,2,FALSE)</f>
        <v>Stirling</v>
      </c>
      <c r="D2347">
        <f t="shared" si="36"/>
        <v>15.7</v>
      </c>
      <c r="E2347" t="s">
        <v>13</v>
      </c>
      <c r="F2347" t="s">
        <v>11</v>
      </c>
      <c r="G2347">
        <v>6103</v>
      </c>
    </row>
    <row r="2348" spans="1:7" x14ac:dyDescent="0.3">
      <c r="A2348" s="1">
        <v>44283</v>
      </c>
      <c r="B2348" t="s">
        <v>30</v>
      </c>
      <c r="C2348" t="str">
        <f>VLOOKUP(B2348,[1]Store_Code!$A$2:$B$10,2,FALSE)</f>
        <v>Edinburgh</v>
      </c>
      <c r="D2348">
        <f t="shared" si="36"/>
        <v>29</v>
      </c>
      <c r="E2348" t="s">
        <v>8</v>
      </c>
      <c r="F2348" t="s">
        <v>11</v>
      </c>
      <c r="G2348">
        <v>13066</v>
      </c>
    </row>
    <row r="2349" spans="1:7" x14ac:dyDescent="0.3">
      <c r="A2349" s="1">
        <v>44283</v>
      </c>
      <c r="B2349" t="s">
        <v>30</v>
      </c>
      <c r="C2349" t="str">
        <f>VLOOKUP(B2349,[1]Store_Code!$A$2:$B$10,2,FALSE)</f>
        <v>Edinburgh</v>
      </c>
      <c r="D2349">
        <f t="shared" si="36"/>
        <v>39</v>
      </c>
      <c r="E2349" t="s">
        <v>10</v>
      </c>
      <c r="F2349" t="s">
        <v>11</v>
      </c>
      <c r="G2349">
        <v>48688</v>
      </c>
    </row>
    <row r="2350" spans="1:7" x14ac:dyDescent="0.3">
      <c r="A2350" s="1">
        <v>44283</v>
      </c>
      <c r="B2350" t="s">
        <v>30</v>
      </c>
      <c r="C2350" t="str">
        <f>VLOOKUP(B2350,[1]Store_Code!$A$2:$B$10,2,FALSE)</f>
        <v>Edinburgh</v>
      </c>
      <c r="D2350">
        <f t="shared" si="36"/>
        <v>24</v>
      </c>
      <c r="E2350" t="s">
        <v>13</v>
      </c>
      <c r="F2350" t="s">
        <v>11</v>
      </c>
      <c r="G2350">
        <v>9154</v>
      </c>
    </row>
    <row r="2351" spans="1:7" x14ac:dyDescent="0.3">
      <c r="A2351" s="1">
        <v>44284</v>
      </c>
      <c r="B2351" t="s">
        <v>7</v>
      </c>
      <c r="C2351" t="str">
        <f>VLOOKUP(B2351,[1]Store_Code!$A$2:$B$10,2,FALSE)</f>
        <v>Perth</v>
      </c>
      <c r="D2351">
        <f t="shared" si="36"/>
        <v>18</v>
      </c>
      <c r="E2351" t="s">
        <v>8</v>
      </c>
      <c r="F2351" t="s">
        <v>11</v>
      </c>
      <c r="G2351">
        <v>5008</v>
      </c>
    </row>
    <row r="2352" spans="1:7" x14ac:dyDescent="0.3">
      <c r="A2352" s="1">
        <v>44284</v>
      </c>
      <c r="B2352" t="s">
        <v>7</v>
      </c>
      <c r="C2352" t="str">
        <f>VLOOKUP(B2352,[1]Store_Code!$A$2:$B$10,2,FALSE)</f>
        <v>Perth</v>
      </c>
      <c r="D2352">
        <f t="shared" si="36"/>
        <v>19</v>
      </c>
      <c r="E2352" t="s">
        <v>10</v>
      </c>
      <c r="F2352" t="s">
        <v>11</v>
      </c>
      <c r="G2352">
        <v>24803</v>
      </c>
    </row>
    <row r="2353" spans="1:7" x14ac:dyDescent="0.3">
      <c r="A2353" s="1">
        <v>44284</v>
      </c>
      <c r="B2353" t="s">
        <v>7</v>
      </c>
      <c r="C2353" t="str">
        <f>VLOOKUP(B2353,[1]Store_Code!$A$2:$B$10,2,FALSE)</f>
        <v>Perth</v>
      </c>
      <c r="D2353">
        <f t="shared" si="36"/>
        <v>13</v>
      </c>
      <c r="E2353" t="s">
        <v>13</v>
      </c>
      <c r="F2353" t="s">
        <v>9</v>
      </c>
      <c r="G2353">
        <v>7741</v>
      </c>
    </row>
    <row r="2354" spans="1:7" x14ac:dyDescent="0.3">
      <c r="A2354" s="1">
        <v>44284</v>
      </c>
      <c r="B2354" t="s">
        <v>15</v>
      </c>
      <c r="C2354" t="str">
        <f>VLOOKUP(B2354,[1]Store_Code!$A$2:$B$10,2,FALSE)</f>
        <v>Aberdeen</v>
      </c>
      <c r="D2354">
        <f t="shared" si="36"/>
        <v>24</v>
      </c>
      <c r="E2354" t="s">
        <v>8</v>
      </c>
      <c r="F2354" t="s">
        <v>9</v>
      </c>
      <c r="G2354">
        <v>14186</v>
      </c>
    </row>
    <row r="2355" spans="1:7" x14ac:dyDescent="0.3">
      <c r="A2355" s="1">
        <v>44284</v>
      </c>
      <c r="B2355" t="s">
        <v>15</v>
      </c>
      <c r="C2355" t="str">
        <f>VLOOKUP(B2355,[1]Store_Code!$A$2:$B$10,2,FALSE)</f>
        <v>Aberdeen</v>
      </c>
      <c r="D2355">
        <f t="shared" si="36"/>
        <v>28</v>
      </c>
      <c r="E2355" t="s">
        <v>10</v>
      </c>
      <c r="F2355" t="s">
        <v>11</v>
      </c>
      <c r="G2355">
        <v>34543</v>
      </c>
    </row>
    <row r="2356" spans="1:7" x14ac:dyDescent="0.3">
      <c r="A2356" s="1">
        <v>44284</v>
      </c>
      <c r="B2356" t="s">
        <v>15</v>
      </c>
      <c r="C2356" t="str">
        <f>VLOOKUP(B2356,[1]Store_Code!$A$2:$B$10,2,FALSE)</f>
        <v>Aberdeen</v>
      </c>
      <c r="D2356">
        <f t="shared" si="36"/>
        <v>16</v>
      </c>
      <c r="E2356" t="s">
        <v>13</v>
      </c>
      <c r="F2356" t="s">
        <v>11</v>
      </c>
      <c r="G2356">
        <v>6258</v>
      </c>
    </row>
    <row r="2357" spans="1:7" x14ac:dyDescent="0.3">
      <c r="A2357" s="1">
        <v>44284</v>
      </c>
      <c r="B2357" t="s">
        <v>19</v>
      </c>
      <c r="C2357" t="str">
        <f>VLOOKUP(B2357,[1]Store_Code!$A$2:$B$10,2,FALSE)</f>
        <v>St Andrews</v>
      </c>
      <c r="D2357">
        <f t="shared" si="36"/>
        <v>15</v>
      </c>
      <c r="E2357" t="s">
        <v>8</v>
      </c>
      <c r="F2357" t="s">
        <v>11</v>
      </c>
      <c r="G2357">
        <v>5959</v>
      </c>
    </row>
    <row r="2358" spans="1:7" x14ac:dyDescent="0.3">
      <c r="A2358" s="1">
        <v>44284</v>
      </c>
      <c r="B2358" t="s">
        <v>19</v>
      </c>
      <c r="C2358" t="str">
        <f>VLOOKUP(B2358,[1]Store_Code!$A$2:$B$10,2,FALSE)</f>
        <v>St Andrews</v>
      </c>
      <c r="D2358">
        <f t="shared" si="36"/>
        <v>19</v>
      </c>
      <c r="E2358" t="s">
        <v>10</v>
      </c>
      <c r="F2358" t="s">
        <v>11</v>
      </c>
      <c r="G2358">
        <v>19678</v>
      </c>
    </row>
    <row r="2359" spans="1:7" x14ac:dyDescent="0.3">
      <c r="A2359" s="1">
        <v>44284</v>
      </c>
      <c r="B2359" t="s">
        <v>19</v>
      </c>
      <c r="C2359" t="str">
        <f>VLOOKUP(B2359,[1]Store_Code!$A$2:$B$10,2,FALSE)</f>
        <v>St Andrews</v>
      </c>
      <c r="D2359">
        <f t="shared" si="36"/>
        <v>10</v>
      </c>
      <c r="E2359" t="s">
        <v>13</v>
      </c>
      <c r="F2359" t="s">
        <v>11</v>
      </c>
      <c r="G2359">
        <v>5103</v>
      </c>
    </row>
    <row r="2360" spans="1:7" x14ac:dyDescent="0.3">
      <c r="A2360" s="1">
        <v>44284</v>
      </c>
      <c r="B2360" t="s">
        <v>23</v>
      </c>
      <c r="C2360" t="str">
        <f>VLOOKUP(B2360,[1]Store_Code!$A$2:$B$10,2,FALSE)</f>
        <v>Dundee</v>
      </c>
      <c r="D2360">
        <f t="shared" si="36"/>
        <v>23</v>
      </c>
      <c r="E2360" t="s">
        <v>8</v>
      </c>
      <c r="F2360" t="s">
        <v>11</v>
      </c>
      <c r="G2360">
        <v>10946</v>
      </c>
    </row>
    <row r="2361" spans="1:7" x14ac:dyDescent="0.3">
      <c r="A2361" s="1">
        <v>44284</v>
      </c>
      <c r="B2361" t="s">
        <v>23</v>
      </c>
      <c r="C2361" t="str">
        <f>VLOOKUP(B2361,[1]Store_Code!$A$2:$B$10,2,FALSE)</f>
        <v>Dundee</v>
      </c>
      <c r="D2361">
        <f t="shared" si="36"/>
        <v>30</v>
      </c>
      <c r="E2361" t="s">
        <v>10</v>
      </c>
      <c r="F2361" t="s">
        <v>11</v>
      </c>
      <c r="G2361">
        <v>37648</v>
      </c>
    </row>
    <row r="2362" spans="1:7" x14ac:dyDescent="0.3">
      <c r="A2362" s="1">
        <v>44284</v>
      </c>
      <c r="B2362" t="s">
        <v>23</v>
      </c>
      <c r="C2362" t="str">
        <f>VLOOKUP(B2362,[1]Store_Code!$A$2:$B$10,2,FALSE)</f>
        <v>Dundee</v>
      </c>
      <c r="D2362">
        <f t="shared" si="36"/>
        <v>22</v>
      </c>
      <c r="E2362" t="s">
        <v>13</v>
      </c>
      <c r="F2362" t="s">
        <v>11</v>
      </c>
      <c r="G2362">
        <v>7336</v>
      </c>
    </row>
    <row r="2363" spans="1:7" x14ac:dyDescent="0.3">
      <c r="A2363" s="1">
        <v>44284</v>
      </c>
      <c r="B2363" t="s">
        <v>26</v>
      </c>
      <c r="C2363" t="str">
        <f>VLOOKUP(B2363,[1]Store_Code!$A$2:$B$10,2,FALSE)</f>
        <v>Glasgow</v>
      </c>
      <c r="D2363">
        <f t="shared" si="36"/>
        <v>31</v>
      </c>
      <c r="E2363" t="s">
        <v>8</v>
      </c>
      <c r="F2363" t="s">
        <v>11</v>
      </c>
      <c r="G2363">
        <v>22168</v>
      </c>
    </row>
    <row r="2364" spans="1:7" x14ac:dyDescent="0.3">
      <c r="A2364" s="1">
        <v>44284</v>
      </c>
      <c r="B2364" t="s">
        <v>26</v>
      </c>
      <c r="C2364" t="str">
        <f>VLOOKUP(B2364,[1]Store_Code!$A$2:$B$10,2,FALSE)</f>
        <v>Glasgow</v>
      </c>
      <c r="D2364">
        <f t="shared" si="36"/>
        <v>44</v>
      </c>
      <c r="E2364" t="s">
        <v>10</v>
      </c>
      <c r="F2364" t="s">
        <v>11</v>
      </c>
      <c r="G2364">
        <v>88549</v>
      </c>
    </row>
    <row r="2365" spans="1:7" x14ac:dyDescent="0.3">
      <c r="A2365" s="1">
        <v>44284</v>
      </c>
      <c r="B2365" t="s">
        <v>26</v>
      </c>
      <c r="C2365" t="str">
        <f>VLOOKUP(B2365,[1]Store_Code!$A$2:$B$10,2,FALSE)</f>
        <v>Glasgow</v>
      </c>
      <c r="D2365">
        <f t="shared" si="36"/>
        <v>26</v>
      </c>
      <c r="E2365" t="s">
        <v>13</v>
      </c>
      <c r="F2365" t="s">
        <v>11</v>
      </c>
      <c r="G2365">
        <v>10853</v>
      </c>
    </row>
    <row r="2366" spans="1:7" x14ac:dyDescent="0.3">
      <c r="A2366" s="1">
        <v>44284</v>
      </c>
      <c r="B2366" t="s">
        <v>27</v>
      </c>
      <c r="C2366" t="str">
        <f>VLOOKUP(B2366,[1]Store_Code!$A$2:$B$10,2,FALSE)</f>
        <v>Dumfries</v>
      </c>
      <c r="D2366">
        <f t="shared" si="36"/>
        <v>13</v>
      </c>
      <c r="E2366" t="s">
        <v>8</v>
      </c>
      <c r="F2366" t="s">
        <v>11</v>
      </c>
      <c r="G2366">
        <v>7134</v>
      </c>
    </row>
    <row r="2367" spans="1:7" x14ac:dyDescent="0.3">
      <c r="A2367" s="1">
        <v>44284</v>
      </c>
      <c r="B2367" t="s">
        <v>27</v>
      </c>
      <c r="C2367" t="str">
        <f>VLOOKUP(B2367,[1]Store_Code!$A$2:$B$10,2,FALSE)</f>
        <v>Dumfries</v>
      </c>
      <c r="D2367">
        <f t="shared" si="36"/>
        <v>18</v>
      </c>
      <c r="E2367" t="s">
        <v>10</v>
      </c>
      <c r="F2367" t="s">
        <v>11</v>
      </c>
      <c r="G2367">
        <v>20079</v>
      </c>
    </row>
    <row r="2368" spans="1:7" x14ac:dyDescent="0.3">
      <c r="A2368" s="1">
        <v>44284</v>
      </c>
      <c r="B2368" t="s">
        <v>27</v>
      </c>
      <c r="C2368" t="str">
        <f>VLOOKUP(B2368,[1]Store_Code!$A$2:$B$10,2,FALSE)</f>
        <v>Dumfries</v>
      </c>
      <c r="D2368">
        <f t="shared" si="36"/>
        <v>9</v>
      </c>
      <c r="E2368" t="s">
        <v>13</v>
      </c>
      <c r="F2368" t="s">
        <v>11</v>
      </c>
      <c r="G2368">
        <v>3218</v>
      </c>
    </row>
    <row r="2369" spans="1:7" x14ac:dyDescent="0.3">
      <c r="A2369" s="1">
        <v>44284</v>
      </c>
      <c r="B2369" t="s">
        <v>28</v>
      </c>
      <c r="C2369" t="str">
        <f>VLOOKUP(B2369,[1]Store_Code!$A$2:$B$10,2,FALSE)</f>
        <v>Inverness</v>
      </c>
      <c r="D2369">
        <f t="shared" si="36"/>
        <v>22</v>
      </c>
      <c r="E2369" t="s">
        <v>8</v>
      </c>
      <c r="F2369" t="s">
        <v>11</v>
      </c>
      <c r="G2369">
        <v>9757</v>
      </c>
    </row>
    <row r="2370" spans="1:7" x14ac:dyDescent="0.3">
      <c r="A2370" s="1">
        <v>44284</v>
      </c>
      <c r="B2370" t="s">
        <v>28</v>
      </c>
      <c r="C2370" t="str">
        <f>VLOOKUP(B2370,[1]Store_Code!$A$2:$B$10,2,FALSE)</f>
        <v>Inverness</v>
      </c>
      <c r="D2370">
        <f t="shared" ref="D2370:D2431" si="37">INDEX($I$4:$K$12,MATCH(C2370,$H$4:$H$12,0),MATCH(E2370,I$3:K$3,0))</f>
        <v>20</v>
      </c>
      <c r="E2370" t="s">
        <v>10</v>
      </c>
      <c r="F2370" t="s">
        <v>11</v>
      </c>
      <c r="G2370">
        <v>32715</v>
      </c>
    </row>
    <row r="2371" spans="1:7" x14ac:dyDescent="0.3">
      <c r="A2371" s="1">
        <v>44284</v>
      </c>
      <c r="B2371" t="s">
        <v>28</v>
      </c>
      <c r="C2371" t="str">
        <f>VLOOKUP(B2371,[1]Store_Code!$A$2:$B$10,2,FALSE)</f>
        <v>Inverness</v>
      </c>
      <c r="D2371">
        <f t="shared" si="37"/>
        <v>20</v>
      </c>
      <c r="E2371" t="s">
        <v>13</v>
      </c>
      <c r="F2371" t="s">
        <v>11</v>
      </c>
      <c r="G2371">
        <v>5312</v>
      </c>
    </row>
    <row r="2372" spans="1:7" x14ac:dyDescent="0.3">
      <c r="A2372" s="1">
        <v>44284</v>
      </c>
      <c r="B2372" t="s">
        <v>29</v>
      </c>
      <c r="C2372" t="str">
        <f>VLOOKUP(B2372,[1]Store_Code!$A$2:$B$10,2,FALSE)</f>
        <v>Stirling</v>
      </c>
      <c r="D2372">
        <f t="shared" si="37"/>
        <v>22</v>
      </c>
      <c r="E2372" t="s">
        <v>8</v>
      </c>
      <c r="F2372" t="s">
        <v>11</v>
      </c>
      <c r="G2372">
        <v>8209</v>
      </c>
    </row>
    <row r="2373" spans="1:7" x14ac:dyDescent="0.3">
      <c r="A2373" s="1">
        <v>44284</v>
      </c>
      <c r="B2373" t="s">
        <v>29</v>
      </c>
      <c r="C2373" t="str">
        <f>VLOOKUP(B2373,[1]Store_Code!$A$2:$B$10,2,FALSE)</f>
        <v>Stirling</v>
      </c>
      <c r="D2373">
        <f t="shared" si="37"/>
        <v>21</v>
      </c>
      <c r="E2373" t="s">
        <v>10</v>
      </c>
      <c r="F2373" t="s">
        <v>11</v>
      </c>
      <c r="G2373">
        <v>26354</v>
      </c>
    </row>
    <row r="2374" spans="1:7" x14ac:dyDescent="0.3">
      <c r="A2374" s="1">
        <v>44284</v>
      </c>
      <c r="B2374" t="s">
        <v>29</v>
      </c>
      <c r="C2374" t="str">
        <f>VLOOKUP(B2374,[1]Store_Code!$A$2:$B$10,2,FALSE)</f>
        <v>Stirling</v>
      </c>
      <c r="D2374">
        <f t="shared" si="37"/>
        <v>15.7</v>
      </c>
      <c r="E2374" t="s">
        <v>13</v>
      </c>
      <c r="F2374" t="s">
        <v>11</v>
      </c>
      <c r="G2374">
        <v>5324</v>
      </c>
    </row>
    <row r="2375" spans="1:7" x14ac:dyDescent="0.3">
      <c r="A2375" s="1">
        <v>44284</v>
      </c>
      <c r="B2375" t="s">
        <v>30</v>
      </c>
      <c r="C2375" t="str">
        <f>VLOOKUP(B2375,[1]Store_Code!$A$2:$B$10,2,FALSE)</f>
        <v>Edinburgh</v>
      </c>
      <c r="D2375">
        <f t="shared" si="37"/>
        <v>29</v>
      </c>
      <c r="E2375" t="s">
        <v>8</v>
      </c>
      <c r="F2375" t="s">
        <v>11</v>
      </c>
      <c r="G2375">
        <v>13682</v>
      </c>
    </row>
    <row r="2376" spans="1:7" x14ac:dyDescent="0.3">
      <c r="A2376" s="1">
        <v>44284</v>
      </c>
      <c r="B2376" t="s">
        <v>30</v>
      </c>
      <c r="C2376" t="str">
        <f>VLOOKUP(B2376,[1]Store_Code!$A$2:$B$10,2,FALSE)</f>
        <v>Edinburgh</v>
      </c>
      <c r="D2376">
        <f t="shared" si="37"/>
        <v>39</v>
      </c>
      <c r="E2376" t="s">
        <v>10</v>
      </c>
      <c r="F2376" t="s">
        <v>11</v>
      </c>
      <c r="G2376">
        <v>56473</v>
      </c>
    </row>
    <row r="2377" spans="1:7" x14ac:dyDescent="0.3">
      <c r="A2377" s="1">
        <v>44284</v>
      </c>
      <c r="B2377" t="s">
        <v>30</v>
      </c>
      <c r="C2377" t="str">
        <f>VLOOKUP(B2377,[1]Store_Code!$A$2:$B$10,2,FALSE)</f>
        <v>Edinburgh</v>
      </c>
      <c r="D2377">
        <f t="shared" si="37"/>
        <v>24</v>
      </c>
      <c r="E2377" t="s">
        <v>13</v>
      </c>
      <c r="F2377" t="s">
        <v>11</v>
      </c>
      <c r="G2377">
        <v>7987</v>
      </c>
    </row>
    <row r="2378" spans="1:7" x14ac:dyDescent="0.3">
      <c r="A2378" s="1">
        <v>44285</v>
      </c>
      <c r="B2378" t="s">
        <v>7</v>
      </c>
      <c r="C2378" t="str">
        <f>VLOOKUP(B2378,[1]Store_Code!$A$2:$B$10,2,FALSE)</f>
        <v>Perth</v>
      </c>
      <c r="D2378">
        <f t="shared" si="37"/>
        <v>18</v>
      </c>
      <c r="E2378" t="s">
        <v>8</v>
      </c>
      <c r="F2378" t="s">
        <v>11</v>
      </c>
      <c r="G2378">
        <v>5234</v>
      </c>
    </row>
    <row r="2379" spans="1:7" x14ac:dyDescent="0.3">
      <c r="A2379" s="1">
        <v>44285</v>
      </c>
      <c r="B2379" t="s">
        <v>7</v>
      </c>
      <c r="C2379" t="str">
        <f>VLOOKUP(B2379,[1]Store_Code!$A$2:$B$10,2,FALSE)</f>
        <v>Perth</v>
      </c>
      <c r="D2379">
        <f t="shared" si="37"/>
        <v>19</v>
      </c>
      <c r="E2379" t="s">
        <v>10</v>
      </c>
      <c r="F2379" t="s">
        <v>11</v>
      </c>
      <c r="G2379">
        <v>26590</v>
      </c>
    </row>
    <row r="2380" spans="1:7" x14ac:dyDescent="0.3">
      <c r="A2380" s="1">
        <v>44285</v>
      </c>
      <c r="B2380" t="s">
        <v>7</v>
      </c>
      <c r="C2380" t="str">
        <f>VLOOKUP(B2380,[1]Store_Code!$A$2:$B$10,2,FALSE)</f>
        <v>Perth</v>
      </c>
      <c r="D2380">
        <f t="shared" si="37"/>
        <v>13</v>
      </c>
      <c r="E2380" t="s">
        <v>13</v>
      </c>
      <c r="F2380" t="s">
        <v>9</v>
      </c>
      <c r="G2380">
        <v>8233</v>
      </c>
    </row>
    <row r="2381" spans="1:7" x14ac:dyDescent="0.3">
      <c r="A2381" s="1">
        <v>44285</v>
      </c>
      <c r="B2381" t="s">
        <v>15</v>
      </c>
      <c r="C2381" t="str">
        <f>VLOOKUP(B2381,[1]Store_Code!$A$2:$B$10,2,FALSE)</f>
        <v>Aberdeen</v>
      </c>
      <c r="D2381">
        <f t="shared" si="37"/>
        <v>24</v>
      </c>
      <c r="E2381" t="s">
        <v>8</v>
      </c>
      <c r="F2381" t="s">
        <v>9</v>
      </c>
      <c r="G2381">
        <v>14685</v>
      </c>
    </row>
    <row r="2382" spans="1:7" x14ac:dyDescent="0.3">
      <c r="A2382" s="1">
        <v>44285</v>
      </c>
      <c r="B2382" t="s">
        <v>15</v>
      </c>
      <c r="C2382" t="str">
        <f>VLOOKUP(B2382,[1]Store_Code!$A$2:$B$10,2,FALSE)</f>
        <v>Aberdeen</v>
      </c>
      <c r="D2382">
        <f t="shared" si="37"/>
        <v>28</v>
      </c>
      <c r="E2382" t="s">
        <v>10</v>
      </c>
      <c r="F2382" t="s">
        <v>11</v>
      </c>
      <c r="G2382">
        <v>37354</v>
      </c>
    </row>
    <row r="2383" spans="1:7" x14ac:dyDescent="0.3">
      <c r="A2383" s="1">
        <v>44285</v>
      </c>
      <c r="B2383" t="s">
        <v>15</v>
      </c>
      <c r="C2383" t="str">
        <f>VLOOKUP(B2383,[1]Store_Code!$A$2:$B$10,2,FALSE)</f>
        <v>Aberdeen</v>
      </c>
      <c r="D2383">
        <f t="shared" si="37"/>
        <v>16</v>
      </c>
      <c r="E2383" t="s">
        <v>13</v>
      </c>
      <c r="F2383" t="s">
        <v>11</v>
      </c>
      <c r="G2383">
        <v>6717</v>
      </c>
    </row>
    <row r="2384" spans="1:7" x14ac:dyDescent="0.3">
      <c r="A2384" s="1">
        <v>44285</v>
      </c>
      <c r="B2384" t="s">
        <v>19</v>
      </c>
      <c r="C2384" t="str">
        <f>VLOOKUP(B2384,[1]Store_Code!$A$2:$B$10,2,FALSE)</f>
        <v>St Andrews</v>
      </c>
      <c r="D2384">
        <f t="shared" si="37"/>
        <v>15</v>
      </c>
      <c r="E2384" t="s">
        <v>8</v>
      </c>
      <c r="F2384" t="s">
        <v>11</v>
      </c>
      <c r="G2384">
        <v>6229</v>
      </c>
    </row>
    <row r="2385" spans="1:7" x14ac:dyDescent="0.3">
      <c r="A2385" s="1">
        <v>44285</v>
      </c>
      <c r="B2385" t="s">
        <v>19</v>
      </c>
      <c r="C2385" t="str">
        <f>VLOOKUP(B2385,[1]Store_Code!$A$2:$B$10,2,FALSE)</f>
        <v>St Andrews</v>
      </c>
      <c r="D2385">
        <f t="shared" si="37"/>
        <v>19</v>
      </c>
      <c r="E2385" t="s">
        <v>10</v>
      </c>
      <c r="F2385" t="s">
        <v>11</v>
      </c>
      <c r="G2385">
        <v>21094</v>
      </c>
    </row>
    <row r="2386" spans="1:7" x14ac:dyDescent="0.3">
      <c r="A2386" s="1">
        <v>44285</v>
      </c>
      <c r="B2386" t="s">
        <v>19</v>
      </c>
      <c r="C2386" t="str">
        <f>VLOOKUP(B2386,[1]Store_Code!$A$2:$B$10,2,FALSE)</f>
        <v>St Andrews</v>
      </c>
      <c r="D2386">
        <f t="shared" si="37"/>
        <v>10</v>
      </c>
      <c r="E2386" t="s">
        <v>13</v>
      </c>
      <c r="F2386" t="s">
        <v>11</v>
      </c>
      <c r="G2386">
        <v>5475</v>
      </c>
    </row>
    <row r="2387" spans="1:7" x14ac:dyDescent="0.3">
      <c r="A2387" s="1">
        <v>44285</v>
      </c>
      <c r="B2387" t="s">
        <v>23</v>
      </c>
      <c r="C2387" t="str">
        <f>VLOOKUP(B2387,[1]Store_Code!$A$2:$B$10,2,FALSE)</f>
        <v>Dundee</v>
      </c>
      <c r="D2387">
        <f t="shared" si="37"/>
        <v>23</v>
      </c>
      <c r="E2387" t="s">
        <v>8</v>
      </c>
      <c r="F2387" t="s">
        <v>11</v>
      </c>
      <c r="G2387">
        <v>11440</v>
      </c>
    </row>
    <row r="2388" spans="1:7" x14ac:dyDescent="0.3">
      <c r="A2388" s="1">
        <v>44285</v>
      </c>
      <c r="B2388" t="s">
        <v>23</v>
      </c>
      <c r="C2388" t="str">
        <f>VLOOKUP(B2388,[1]Store_Code!$A$2:$B$10,2,FALSE)</f>
        <v>Dundee</v>
      </c>
      <c r="D2388">
        <f t="shared" si="37"/>
        <v>30</v>
      </c>
      <c r="E2388" t="s">
        <v>10</v>
      </c>
      <c r="F2388" t="s">
        <v>11</v>
      </c>
      <c r="G2388">
        <v>40359</v>
      </c>
    </row>
    <row r="2389" spans="1:7" x14ac:dyDescent="0.3">
      <c r="A2389" s="1">
        <v>44285</v>
      </c>
      <c r="B2389" t="s">
        <v>23</v>
      </c>
      <c r="C2389" t="str">
        <f>VLOOKUP(B2389,[1]Store_Code!$A$2:$B$10,2,FALSE)</f>
        <v>Dundee</v>
      </c>
      <c r="D2389">
        <f t="shared" si="37"/>
        <v>22</v>
      </c>
      <c r="E2389" t="s">
        <v>13</v>
      </c>
      <c r="F2389" t="s">
        <v>11</v>
      </c>
      <c r="G2389">
        <v>7873</v>
      </c>
    </row>
    <row r="2390" spans="1:7" x14ac:dyDescent="0.3">
      <c r="A2390" s="1">
        <v>44285</v>
      </c>
      <c r="B2390" t="s">
        <v>26</v>
      </c>
      <c r="C2390" t="str">
        <f>VLOOKUP(B2390,[1]Store_Code!$A$2:$B$10,2,FALSE)</f>
        <v>Glasgow</v>
      </c>
      <c r="D2390">
        <f t="shared" si="37"/>
        <v>31</v>
      </c>
      <c r="E2390" t="s">
        <v>8</v>
      </c>
      <c r="F2390" t="s">
        <v>11</v>
      </c>
      <c r="G2390">
        <v>23171</v>
      </c>
    </row>
    <row r="2391" spans="1:7" x14ac:dyDescent="0.3">
      <c r="A2391" s="1">
        <v>44285</v>
      </c>
      <c r="B2391" t="s">
        <v>26</v>
      </c>
      <c r="C2391" t="str">
        <f>VLOOKUP(B2391,[1]Store_Code!$A$2:$B$10,2,FALSE)</f>
        <v>Glasgow</v>
      </c>
      <c r="D2391">
        <f t="shared" si="37"/>
        <v>44</v>
      </c>
      <c r="E2391" t="s">
        <v>10</v>
      </c>
      <c r="F2391" t="s">
        <v>11</v>
      </c>
      <c r="G2391">
        <v>94924</v>
      </c>
    </row>
    <row r="2392" spans="1:7" x14ac:dyDescent="0.3">
      <c r="A2392" s="1">
        <v>44285</v>
      </c>
      <c r="B2392" t="s">
        <v>26</v>
      </c>
      <c r="C2392" t="str">
        <f>VLOOKUP(B2392,[1]Store_Code!$A$2:$B$10,2,FALSE)</f>
        <v>Glasgow</v>
      </c>
      <c r="D2392">
        <f t="shared" si="37"/>
        <v>26</v>
      </c>
      <c r="E2392" t="s">
        <v>13</v>
      </c>
      <c r="F2392" t="s">
        <v>11</v>
      </c>
      <c r="G2392">
        <v>11648</v>
      </c>
    </row>
    <row r="2393" spans="1:7" x14ac:dyDescent="0.3">
      <c r="A2393" s="1">
        <v>44285</v>
      </c>
      <c r="B2393" t="s">
        <v>27</v>
      </c>
      <c r="C2393" t="str">
        <f>VLOOKUP(B2393,[1]Store_Code!$A$2:$B$10,2,FALSE)</f>
        <v>Dumfries</v>
      </c>
      <c r="D2393">
        <f t="shared" si="37"/>
        <v>13</v>
      </c>
      <c r="E2393" t="s">
        <v>8</v>
      </c>
      <c r="F2393" t="s">
        <v>11</v>
      </c>
      <c r="G2393">
        <v>7457</v>
      </c>
    </row>
    <row r="2394" spans="1:7" x14ac:dyDescent="0.3">
      <c r="A2394" s="1">
        <v>44285</v>
      </c>
      <c r="B2394" t="s">
        <v>27</v>
      </c>
      <c r="C2394" t="str">
        <f>VLOOKUP(B2394,[1]Store_Code!$A$2:$B$10,2,FALSE)</f>
        <v>Dumfries</v>
      </c>
      <c r="D2394">
        <f t="shared" si="37"/>
        <v>18</v>
      </c>
      <c r="E2394" t="s">
        <v>10</v>
      </c>
      <c r="F2394" t="s">
        <v>11</v>
      </c>
      <c r="G2394">
        <v>21524</v>
      </c>
    </row>
    <row r="2395" spans="1:7" x14ac:dyDescent="0.3">
      <c r="A2395" s="1">
        <v>44285</v>
      </c>
      <c r="B2395" t="s">
        <v>27</v>
      </c>
      <c r="C2395" t="str">
        <f>VLOOKUP(B2395,[1]Store_Code!$A$2:$B$10,2,FALSE)</f>
        <v>Dumfries</v>
      </c>
      <c r="D2395">
        <f t="shared" si="37"/>
        <v>9</v>
      </c>
      <c r="E2395" t="s">
        <v>13</v>
      </c>
      <c r="F2395" t="s">
        <v>11</v>
      </c>
      <c r="G2395">
        <v>3454</v>
      </c>
    </row>
    <row r="2396" spans="1:7" x14ac:dyDescent="0.3">
      <c r="A2396" s="1">
        <v>44285</v>
      </c>
      <c r="B2396" t="s">
        <v>28</v>
      </c>
      <c r="C2396" t="str">
        <f>VLOOKUP(B2396,[1]Store_Code!$A$2:$B$10,2,FALSE)</f>
        <v>Inverness</v>
      </c>
      <c r="D2396">
        <f t="shared" si="37"/>
        <v>22</v>
      </c>
      <c r="E2396" t="s">
        <v>8</v>
      </c>
      <c r="F2396" t="s">
        <v>11</v>
      </c>
      <c r="G2396">
        <v>10237</v>
      </c>
    </row>
    <row r="2397" spans="1:7" x14ac:dyDescent="0.3">
      <c r="A2397" s="1">
        <v>44285</v>
      </c>
      <c r="B2397" t="s">
        <v>28</v>
      </c>
      <c r="C2397" t="str">
        <f>VLOOKUP(B2397,[1]Store_Code!$A$2:$B$10,2,FALSE)</f>
        <v>Inverness</v>
      </c>
      <c r="D2397">
        <f t="shared" si="37"/>
        <v>20</v>
      </c>
      <c r="E2397" t="s">
        <v>10</v>
      </c>
      <c r="F2397" t="s">
        <v>11</v>
      </c>
      <c r="G2397">
        <v>35071</v>
      </c>
    </row>
    <row r="2398" spans="1:7" x14ac:dyDescent="0.3">
      <c r="A2398" s="1">
        <v>44285</v>
      </c>
      <c r="B2398" t="s">
        <v>28</v>
      </c>
      <c r="C2398" t="str">
        <f>VLOOKUP(B2398,[1]Store_Code!$A$2:$B$10,2,FALSE)</f>
        <v>Inverness</v>
      </c>
      <c r="D2398">
        <f t="shared" si="37"/>
        <v>20</v>
      </c>
      <c r="E2398" t="s">
        <v>13</v>
      </c>
      <c r="F2398" t="s">
        <v>11</v>
      </c>
      <c r="G2398">
        <v>5701</v>
      </c>
    </row>
    <row r="2399" spans="1:7" x14ac:dyDescent="0.3">
      <c r="A2399" s="1">
        <v>44285</v>
      </c>
      <c r="B2399" t="s">
        <v>29</v>
      </c>
      <c r="C2399" t="str">
        <f>VLOOKUP(B2399,[1]Store_Code!$A$2:$B$10,2,FALSE)</f>
        <v>Stirling</v>
      </c>
      <c r="D2399">
        <f t="shared" si="37"/>
        <v>22</v>
      </c>
      <c r="E2399" t="s">
        <v>8</v>
      </c>
      <c r="F2399" t="s">
        <v>11</v>
      </c>
      <c r="G2399">
        <v>8580</v>
      </c>
    </row>
    <row r="2400" spans="1:7" x14ac:dyDescent="0.3">
      <c r="A2400" s="1">
        <v>44285</v>
      </c>
      <c r="B2400" t="s">
        <v>29</v>
      </c>
      <c r="C2400" t="str">
        <f>VLOOKUP(B2400,[1]Store_Code!$A$2:$B$10,2,FALSE)</f>
        <v>Stirling</v>
      </c>
      <c r="D2400">
        <f t="shared" si="37"/>
        <v>21</v>
      </c>
      <c r="E2400" t="s">
        <v>10</v>
      </c>
      <c r="F2400" t="s">
        <v>11</v>
      </c>
      <c r="G2400">
        <v>28251</v>
      </c>
    </row>
    <row r="2401" spans="1:7" x14ac:dyDescent="0.3">
      <c r="A2401" s="1">
        <v>44285</v>
      </c>
      <c r="B2401" t="s">
        <v>29</v>
      </c>
      <c r="C2401" t="str">
        <f>VLOOKUP(B2401,[1]Store_Code!$A$2:$B$10,2,FALSE)</f>
        <v>Stirling</v>
      </c>
      <c r="D2401">
        <f t="shared" si="37"/>
        <v>15.7</v>
      </c>
      <c r="E2401" t="s">
        <v>13</v>
      </c>
      <c r="F2401" t="s">
        <v>11</v>
      </c>
      <c r="G2401">
        <v>5715</v>
      </c>
    </row>
    <row r="2402" spans="1:7" x14ac:dyDescent="0.3">
      <c r="A2402" s="1">
        <v>44285</v>
      </c>
      <c r="B2402" t="s">
        <v>30</v>
      </c>
      <c r="C2402" t="str">
        <f>VLOOKUP(B2402,[1]Store_Code!$A$2:$B$10,2,FALSE)</f>
        <v>Edinburgh</v>
      </c>
      <c r="D2402">
        <f t="shared" si="37"/>
        <v>29</v>
      </c>
      <c r="E2402" t="s">
        <v>8</v>
      </c>
      <c r="F2402" t="s">
        <v>11</v>
      </c>
      <c r="G2402">
        <v>14301</v>
      </c>
    </row>
    <row r="2403" spans="1:7" x14ac:dyDescent="0.3">
      <c r="A2403" s="1">
        <v>44285</v>
      </c>
      <c r="B2403" t="s">
        <v>30</v>
      </c>
      <c r="C2403" t="str">
        <f>VLOOKUP(B2403,[1]Store_Code!$A$2:$B$10,2,FALSE)</f>
        <v>Edinburgh</v>
      </c>
      <c r="D2403">
        <f t="shared" si="37"/>
        <v>39</v>
      </c>
      <c r="E2403" t="s">
        <v>10</v>
      </c>
      <c r="F2403" t="s">
        <v>11</v>
      </c>
      <c r="G2403">
        <v>52200</v>
      </c>
    </row>
    <row r="2404" spans="1:7" x14ac:dyDescent="0.3">
      <c r="A2404" s="1">
        <v>44285</v>
      </c>
      <c r="B2404" t="s">
        <v>30</v>
      </c>
      <c r="C2404" t="str">
        <f>VLOOKUP(B2404,[1]Store_Code!$A$2:$B$10,2,FALSE)</f>
        <v>Edinburgh</v>
      </c>
      <c r="D2404">
        <f t="shared" si="37"/>
        <v>24</v>
      </c>
      <c r="E2404" t="s">
        <v>13</v>
      </c>
      <c r="F2404" t="s">
        <v>11</v>
      </c>
      <c r="G2404">
        <v>8572</v>
      </c>
    </row>
    <row r="2405" spans="1:7" x14ac:dyDescent="0.3">
      <c r="A2405" s="1">
        <v>44286</v>
      </c>
      <c r="B2405" t="s">
        <v>7</v>
      </c>
      <c r="C2405" t="str">
        <f>VLOOKUP(B2405,[1]Store_Code!$A$2:$B$10,2,FALSE)</f>
        <v>Perth</v>
      </c>
      <c r="D2405">
        <f t="shared" si="37"/>
        <v>18</v>
      </c>
      <c r="E2405" t="s">
        <v>8</v>
      </c>
      <c r="F2405" t="s">
        <v>11</v>
      </c>
      <c r="G2405">
        <v>4951</v>
      </c>
    </row>
    <row r="2406" spans="1:7" x14ac:dyDescent="0.3">
      <c r="A2406" s="1">
        <v>44286</v>
      </c>
      <c r="B2406" t="s">
        <v>7</v>
      </c>
      <c r="C2406" t="str">
        <f>VLOOKUP(B2406,[1]Store_Code!$A$2:$B$10,2,FALSE)</f>
        <v>Perth</v>
      </c>
      <c r="D2406">
        <f t="shared" si="37"/>
        <v>19</v>
      </c>
      <c r="E2406" t="s">
        <v>10</v>
      </c>
      <c r="F2406" t="s">
        <v>11</v>
      </c>
      <c r="G2406">
        <v>26469</v>
      </c>
    </row>
    <row r="2407" spans="1:7" x14ac:dyDescent="0.3">
      <c r="A2407" s="1">
        <v>44286</v>
      </c>
      <c r="B2407" t="s">
        <v>7</v>
      </c>
      <c r="C2407" t="str">
        <f>VLOOKUP(B2407,[1]Store_Code!$A$2:$B$10,2,FALSE)</f>
        <v>Perth</v>
      </c>
      <c r="D2407">
        <f t="shared" si="37"/>
        <v>13</v>
      </c>
      <c r="E2407" t="s">
        <v>13</v>
      </c>
      <c r="F2407" t="s">
        <v>9</v>
      </c>
      <c r="G2407">
        <v>9012</v>
      </c>
    </row>
    <row r="2408" spans="1:7" x14ac:dyDescent="0.3">
      <c r="A2408" s="1">
        <v>44286</v>
      </c>
      <c r="B2408" t="s">
        <v>15</v>
      </c>
      <c r="C2408" t="str">
        <f>VLOOKUP(B2408,[1]Store_Code!$A$2:$B$10,2,FALSE)</f>
        <v>Aberdeen</v>
      </c>
      <c r="D2408">
        <f t="shared" si="37"/>
        <v>24</v>
      </c>
      <c r="E2408" t="s">
        <v>8</v>
      </c>
      <c r="F2408" t="s">
        <v>9</v>
      </c>
      <c r="G2408" s="15">
        <v>14611</v>
      </c>
    </row>
    <row r="2409" spans="1:7" x14ac:dyDescent="0.3">
      <c r="A2409" s="1">
        <v>44286</v>
      </c>
      <c r="B2409" t="s">
        <v>15</v>
      </c>
      <c r="C2409" t="str">
        <f>VLOOKUP(B2409,[1]Store_Code!$A$2:$B$10,2,FALSE)</f>
        <v>Aberdeen</v>
      </c>
      <c r="D2409">
        <f t="shared" si="37"/>
        <v>28</v>
      </c>
      <c r="E2409" t="s">
        <v>10</v>
      </c>
      <c r="F2409" t="s">
        <v>11</v>
      </c>
      <c r="G2409">
        <v>37164</v>
      </c>
    </row>
    <row r="2410" spans="1:7" x14ac:dyDescent="0.3">
      <c r="A2410" s="1">
        <v>44286</v>
      </c>
      <c r="B2410" t="s">
        <v>15</v>
      </c>
      <c r="C2410" t="str">
        <f>VLOOKUP(B2410,[1]Store_Code!$A$2:$B$10,2,FALSE)</f>
        <v>Aberdeen</v>
      </c>
      <c r="D2410">
        <f t="shared" si="37"/>
        <v>16</v>
      </c>
      <c r="E2410" t="s">
        <v>13</v>
      </c>
      <c r="F2410" t="s">
        <v>11</v>
      </c>
      <c r="G2410">
        <v>7442</v>
      </c>
    </row>
    <row r="2411" spans="1:7" x14ac:dyDescent="0.3">
      <c r="A2411" s="1">
        <v>44286</v>
      </c>
      <c r="B2411" t="s">
        <v>19</v>
      </c>
      <c r="C2411" t="str">
        <f>VLOOKUP(B2411,[1]Store_Code!$A$2:$B$10,2,FALSE)</f>
        <v>St Andrews</v>
      </c>
      <c r="D2411">
        <f t="shared" si="37"/>
        <v>15</v>
      </c>
      <c r="E2411" t="s">
        <v>8</v>
      </c>
      <c r="F2411" t="s">
        <v>11</v>
      </c>
      <c r="G2411">
        <v>5891</v>
      </c>
    </row>
    <row r="2412" spans="1:7" x14ac:dyDescent="0.3">
      <c r="A2412" s="1">
        <v>44286</v>
      </c>
      <c r="B2412" t="s">
        <v>19</v>
      </c>
      <c r="C2412" t="str">
        <f>VLOOKUP(B2412,[1]Store_Code!$A$2:$B$10,2,FALSE)</f>
        <v>St Andrews</v>
      </c>
      <c r="D2412">
        <f t="shared" si="37"/>
        <v>19</v>
      </c>
      <c r="E2412" t="s">
        <v>10</v>
      </c>
      <c r="F2412" t="s">
        <v>11</v>
      </c>
      <c r="G2412">
        <v>20998</v>
      </c>
    </row>
    <row r="2413" spans="1:7" x14ac:dyDescent="0.3">
      <c r="A2413" s="1">
        <v>44286</v>
      </c>
      <c r="B2413" t="s">
        <v>19</v>
      </c>
      <c r="C2413" t="str">
        <f>VLOOKUP(B2413,[1]Store_Code!$A$2:$B$10,2,FALSE)</f>
        <v>St Andrews</v>
      </c>
      <c r="D2413">
        <f t="shared" si="37"/>
        <v>10</v>
      </c>
      <c r="E2413" t="s">
        <v>13</v>
      </c>
      <c r="F2413" t="s">
        <v>11</v>
      </c>
      <c r="G2413">
        <v>6067</v>
      </c>
    </row>
    <row r="2414" spans="1:7" x14ac:dyDescent="0.3">
      <c r="A2414" s="1">
        <v>44286</v>
      </c>
      <c r="B2414" t="s">
        <v>23</v>
      </c>
      <c r="C2414" t="str">
        <f>VLOOKUP(B2414,[1]Store_Code!$A$2:$B$10,2,FALSE)</f>
        <v>Dundee</v>
      </c>
      <c r="D2414">
        <f t="shared" si="37"/>
        <v>23</v>
      </c>
      <c r="E2414" t="s">
        <v>8</v>
      </c>
      <c r="F2414" t="s">
        <v>11</v>
      </c>
      <c r="G2414">
        <v>10821</v>
      </c>
    </row>
    <row r="2415" spans="1:7" x14ac:dyDescent="0.3">
      <c r="A2415" s="1">
        <v>44286</v>
      </c>
      <c r="B2415" t="s">
        <v>23</v>
      </c>
      <c r="C2415" t="str">
        <f>VLOOKUP(B2415,[1]Store_Code!$A$2:$B$10,2,FALSE)</f>
        <v>Dundee</v>
      </c>
      <c r="D2415">
        <f t="shared" si="37"/>
        <v>30</v>
      </c>
      <c r="E2415" t="s">
        <v>10</v>
      </c>
      <c r="F2415" t="s">
        <v>11</v>
      </c>
      <c r="G2415">
        <v>40175</v>
      </c>
    </row>
    <row r="2416" spans="1:7" x14ac:dyDescent="0.3">
      <c r="A2416" s="1">
        <v>44286</v>
      </c>
      <c r="B2416" t="s">
        <v>23</v>
      </c>
      <c r="C2416" t="str">
        <f>VLOOKUP(B2416,[1]Store_Code!$A$2:$B$10,2,FALSE)</f>
        <v>Dundee</v>
      </c>
      <c r="D2416">
        <f t="shared" si="37"/>
        <v>22</v>
      </c>
      <c r="E2416" t="s">
        <v>13</v>
      </c>
      <c r="F2416" t="s">
        <v>11</v>
      </c>
      <c r="G2416">
        <v>8724</v>
      </c>
    </row>
    <row r="2417" spans="1:7" x14ac:dyDescent="0.3">
      <c r="A2417" s="1">
        <v>44286</v>
      </c>
      <c r="B2417" t="s">
        <v>26</v>
      </c>
      <c r="C2417" t="str">
        <f>VLOOKUP(B2417,[1]Store_Code!$A$2:$B$10,2,FALSE)</f>
        <v>Glasgow</v>
      </c>
      <c r="D2417">
        <f t="shared" si="37"/>
        <v>31</v>
      </c>
      <c r="E2417" t="s">
        <v>8</v>
      </c>
      <c r="F2417" t="s">
        <v>11</v>
      </c>
      <c r="G2417">
        <v>21915</v>
      </c>
    </row>
    <row r="2418" spans="1:7" x14ac:dyDescent="0.3">
      <c r="A2418" s="1">
        <v>44286</v>
      </c>
      <c r="B2418" t="s">
        <v>26</v>
      </c>
      <c r="C2418" t="str">
        <f>VLOOKUP(B2418,[1]Store_Code!$A$2:$B$10,2,FALSE)</f>
        <v>Glasgow</v>
      </c>
      <c r="D2418">
        <f t="shared" si="37"/>
        <v>44</v>
      </c>
      <c r="E2418" t="s">
        <v>10</v>
      </c>
      <c r="F2418" t="s">
        <v>11</v>
      </c>
      <c r="G2418">
        <v>94492</v>
      </c>
    </row>
    <row r="2419" spans="1:7" x14ac:dyDescent="0.3">
      <c r="A2419" s="1">
        <v>44286</v>
      </c>
      <c r="B2419" t="s">
        <v>26</v>
      </c>
      <c r="C2419" t="str">
        <f>VLOOKUP(B2419,[1]Store_Code!$A$2:$B$10,2,FALSE)</f>
        <v>Glasgow</v>
      </c>
      <c r="D2419">
        <f t="shared" si="37"/>
        <v>26</v>
      </c>
      <c r="E2419" t="s">
        <v>13</v>
      </c>
      <c r="F2419" t="s">
        <v>11</v>
      </c>
      <c r="G2419">
        <v>12908</v>
      </c>
    </row>
    <row r="2420" spans="1:7" x14ac:dyDescent="0.3">
      <c r="A2420" s="1">
        <v>44286</v>
      </c>
      <c r="B2420" t="s">
        <v>27</v>
      </c>
      <c r="C2420" t="str">
        <f>VLOOKUP(B2420,[1]Store_Code!$A$2:$B$10,2,FALSE)</f>
        <v>Dumfries</v>
      </c>
      <c r="D2420">
        <f t="shared" si="37"/>
        <v>13</v>
      </c>
      <c r="E2420" t="s">
        <v>8</v>
      </c>
      <c r="F2420" t="s">
        <v>11</v>
      </c>
      <c r="G2420">
        <v>7054</v>
      </c>
    </row>
    <row r="2421" spans="1:7" x14ac:dyDescent="0.3">
      <c r="A2421" s="1">
        <v>44286</v>
      </c>
      <c r="B2421" t="s">
        <v>27</v>
      </c>
      <c r="C2421" t="str">
        <f>VLOOKUP(B2421,[1]Store_Code!$A$2:$B$10,2,FALSE)</f>
        <v>Dumfries</v>
      </c>
      <c r="D2421">
        <f t="shared" si="37"/>
        <v>18</v>
      </c>
      <c r="E2421" t="s">
        <v>10</v>
      </c>
      <c r="F2421" t="s">
        <v>11</v>
      </c>
      <c r="G2421">
        <v>21427</v>
      </c>
    </row>
    <row r="2422" spans="1:7" x14ac:dyDescent="0.3">
      <c r="A2422" s="1">
        <v>44286</v>
      </c>
      <c r="B2422" t="s">
        <v>27</v>
      </c>
      <c r="C2422" t="str">
        <f>VLOOKUP(B2422,[1]Store_Code!$A$2:$B$10,2,FALSE)</f>
        <v>Dumfries</v>
      </c>
      <c r="D2422">
        <f t="shared" si="37"/>
        <v>9</v>
      </c>
      <c r="E2422" t="s">
        <v>13</v>
      </c>
      <c r="F2422" t="s">
        <v>11</v>
      </c>
      <c r="G2422">
        <v>3827</v>
      </c>
    </row>
    <row r="2423" spans="1:7" x14ac:dyDescent="0.3">
      <c r="A2423" s="1">
        <v>44286</v>
      </c>
      <c r="B2423" t="s">
        <v>28</v>
      </c>
      <c r="C2423" t="str">
        <f>VLOOKUP(B2423,[1]Store_Code!$A$2:$B$10,2,FALSE)</f>
        <v>Inverness</v>
      </c>
      <c r="D2423">
        <f t="shared" si="37"/>
        <v>22</v>
      </c>
      <c r="E2423" t="s">
        <v>8</v>
      </c>
      <c r="F2423" t="s">
        <v>11</v>
      </c>
      <c r="G2423">
        <v>9637</v>
      </c>
    </row>
    <row r="2424" spans="1:7" x14ac:dyDescent="0.3">
      <c r="A2424" s="1">
        <v>44286</v>
      </c>
      <c r="B2424" t="s">
        <v>28</v>
      </c>
      <c r="C2424" t="str">
        <f>VLOOKUP(B2424,[1]Store_Code!$A$2:$B$10,2,FALSE)</f>
        <v>Inverness</v>
      </c>
      <c r="D2424">
        <f t="shared" si="37"/>
        <v>20</v>
      </c>
      <c r="E2424" t="s">
        <v>10</v>
      </c>
      <c r="F2424" t="s">
        <v>11</v>
      </c>
      <c r="G2424">
        <v>34911</v>
      </c>
    </row>
    <row r="2425" spans="1:7" x14ac:dyDescent="0.3">
      <c r="A2425" s="1">
        <v>44286</v>
      </c>
      <c r="B2425" t="s">
        <v>28</v>
      </c>
      <c r="C2425" t="str">
        <f>VLOOKUP(B2425,[1]Store_Code!$A$2:$B$10,2,FALSE)</f>
        <v>Inverness</v>
      </c>
      <c r="D2425">
        <f t="shared" si="37"/>
        <v>20</v>
      </c>
      <c r="E2425" t="s">
        <v>13</v>
      </c>
      <c r="F2425" t="s">
        <v>11</v>
      </c>
      <c r="G2425">
        <v>6318</v>
      </c>
    </row>
    <row r="2426" spans="1:7" x14ac:dyDescent="0.3">
      <c r="A2426" s="1">
        <v>44286</v>
      </c>
      <c r="B2426" t="s">
        <v>29</v>
      </c>
      <c r="C2426" t="str">
        <f>VLOOKUP(B2426,[1]Store_Code!$A$2:$B$10,2,FALSE)</f>
        <v>Stirling</v>
      </c>
      <c r="D2426">
        <f t="shared" si="37"/>
        <v>22</v>
      </c>
      <c r="E2426" t="s">
        <v>8</v>
      </c>
      <c r="F2426" t="s">
        <v>11</v>
      </c>
      <c r="G2426">
        <v>8115</v>
      </c>
    </row>
    <row r="2427" spans="1:7" x14ac:dyDescent="0.3">
      <c r="A2427" s="1">
        <v>44286</v>
      </c>
      <c r="B2427" t="s">
        <v>29</v>
      </c>
      <c r="C2427" t="str">
        <f>VLOOKUP(B2427,[1]Store_Code!$A$2:$B$10,2,FALSE)</f>
        <v>Stirling</v>
      </c>
      <c r="D2427">
        <f t="shared" si="37"/>
        <v>21</v>
      </c>
      <c r="E2427" t="s">
        <v>10</v>
      </c>
      <c r="F2427" t="s">
        <v>11</v>
      </c>
      <c r="G2427">
        <v>28123</v>
      </c>
    </row>
    <row r="2428" spans="1:7" x14ac:dyDescent="0.3">
      <c r="A2428" s="1">
        <v>44286</v>
      </c>
      <c r="B2428" t="s">
        <v>29</v>
      </c>
      <c r="C2428" t="str">
        <f>VLOOKUP(B2428,[1]Store_Code!$A$2:$B$10,2,FALSE)</f>
        <v>Stirling</v>
      </c>
      <c r="D2428">
        <f t="shared" si="37"/>
        <v>15.7</v>
      </c>
      <c r="E2428" t="s">
        <v>13</v>
      </c>
      <c r="F2428" t="s">
        <v>11</v>
      </c>
      <c r="G2428">
        <v>6333</v>
      </c>
    </row>
    <row r="2429" spans="1:7" x14ac:dyDescent="0.3">
      <c r="A2429" s="1">
        <v>44286</v>
      </c>
      <c r="B2429" t="s">
        <v>30</v>
      </c>
      <c r="C2429" t="str">
        <f>VLOOKUP(B2429,[1]Store_Code!$A$2:$B$10,2,FALSE)</f>
        <v>Edinburgh</v>
      </c>
      <c r="D2429">
        <f t="shared" si="37"/>
        <v>29</v>
      </c>
      <c r="E2429" t="s">
        <v>8</v>
      </c>
      <c r="F2429" t="s">
        <v>11</v>
      </c>
      <c r="G2429">
        <v>13526</v>
      </c>
    </row>
    <row r="2430" spans="1:7" x14ac:dyDescent="0.3">
      <c r="A2430" s="1">
        <v>44286</v>
      </c>
      <c r="B2430" t="s">
        <v>30</v>
      </c>
      <c r="C2430" t="str">
        <f>VLOOKUP(B2430,[1]Store_Code!$A$2:$B$10,2,FALSE)</f>
        <v>Edinburgh</v>
      </c>
      <c r="D2430">
        <f t="shared" si="37"/>
        <v>39</v>
      </c>
      <c r="E2430" t="s">
        <v>10</v>
      </c>
      <c r="F2430" t="s">
        <v>11</v>
      </c>
      <c r="G2430">
        <v>60263</v>
      </c>
    </row>
    <row r="2431" spans="1:7" x14ac:dyDescent="0.3">
      <c r="A2431" s="1">
        <v>44286</v>
      </c>
      <c r="B2431" t="s">
        <v>30</v>
      </c>
      <c r="C2431" t="str">
        <f>VLOOKUP(B2431,[1]Store_Code!$A$2:$B$10,2,FALSE)</f>
        <v>Edinburgh</v>
      </c>
      <c r="D2431">
        <f t="shared" si="37"/>
        <v>24</v>
      </c>
      <c r="E2431" t="s">
        <v>13</v>
      </c>
      <c r="F2431" t="s">
        <v>11</v>
      </c>
      <c r="G2431">
        <v>9498</v>
      </c>
    </row>
  </sheetData>
  <autoFilter ref="A1:G2431" xr:uid="{00000000-0001-0000-0000-000000000000}"/>
  <pageMargins left="0.75" right="0.75" top="1" bottom="1" header="0.5" footer="0.5"/>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4DF33-A13E-41D4-8425-3D16195BB15A}">
  <dimension ref="A1:Q2431"/>
  <sheetViews>
    <sheetView zoomScale="80" zoomScaleNormal="80" workbookViewId="0">
      <selection activeCell="Q10" sqref="Q10"/>
    </sheetView>
  </sheetViews>
  <sheetFormatPr defaultColWidth="11.09765625" defaultRowHeight="15.6" x14ac:dyDescent="0.3"/>
  <cols>
    <col min="1" max="1" width="11.5" bestFit="1" customWidth="1"/>
    <col min="2" max="2" width="6.5" customWidth="1"/>
    <col min="3" max="3" width="9.8984375" customWidth="1"/>
    <col min="4" max="4" width="15.3984375" customWidth="1"/>
    <col min="5" max="5" width="6" customWidth="1"/>
    <col min="6" max="9" width="9" customWidth="1"/>
    <col min="10" max="12" width="11.09765625" customWidth="1"/>
    <col min="13" max="14" width="12.8984375" bestFit="1" customWidth="1"/>
    <col min="15" max="15" width="19.09765625" bestFit="1" customWidth="1"/>
    <col min="16" max="16" width="12.8984375" bestFit="1" customWidth="1"/>
    <col min="17" max="17" width="19.09765625" bestFit="1" customWidth="1"/>
    <col min="18" max="19" width="11" bestFit="1" customWidth="1"/>
    <col min="20" max="20" width="4.8984375" bestFit="1" customWidth="1"/>
    <col min="21" max="35" width="2.8984375" bestFit="1" customWidth="1"/>
    <col min="36" max="36" width="11" bestFit="1" customWidth="1"/>
    <col min="37" max="41" width="5" bestFit="1" customWidth="1"/>
    <col min="42" max="43" width="6" bestFit="1" customWidth="1"/>
    <col min="44" max="44" width="15" bestFit="1" customWidth="1"/>
    <col min="45" max="45" width="10.8984375" bestFit="1" customWidth="1"/>
    <col min="46" max="46" width="15" bestFit="1" customWidth="1"/>
    <col min="47" max="47" width="10.8984375" bestFit="1" customWidth="1"/>
  </cols>
  <sheetData>
    <row r="1" spans="1:17" x14ac:dyDescent="0.3">
      <c r="A1" t="s">
        <v>0</v>
      </c>
      <c r="B1" t="s">
        <v>1</v>
      </c>
      <c r="C1" t="s">
        <v>2</v>
      </c>
      <c r="D1" t="s">
        <v>3</v>
      </c>
      <c r="E1" t="s">
        <v>4</v>
      </c>
      <c r="F1" t="s">
        <v>5</v>
      </c>
      <c r="G1" t="s">
        <v>6</v>
      </c>
    </row>
    <row r="2" spans="1:17" x14ac:dyDescent="0.3">
      <c r="A2" s="1">
        <v>44197</v>
      </c>
      <c r="B2" t="s">
        <v>7</v>
      </c>
      <c r="C2" t="str">
        <f>VLOOKUP(B2,[1]Store_Code!$A$2:$B$10,2,FALSE)</f>
        <v>Perth</v>
      </c>
      <c r="D2">
        <f t="shared" ref="D2:D65" si="0">INDEX($I$4:$K$12,MATCH(C2,$H$4:$H$12,0),MATCH(E2,I$3:K$3,0))</f>
        <v>18</v>
      </c>
      <c r="E2" t="s">
        <v>8</v>
      </c>
      <c r="F2" t="s">
        <v>9</v>
      </c>
      <c r="G2">
        <v>9690</v>
      </c>
    </row>
    <row r="3" spans="1:17" x14ac:dyDescent="0.3">
      <c r="A3" s="1">
        <v>44197</v>
      </c>
      <c r="B3" t="s">
        <v>7</v>
      </c>
      <c r="C3" t="str">
        <f>VLOOKUP(B3,[1]Store_Code!$A$2:$B$10,2,FALSE)</f>
        <v>Perth</v>
      </c>
      <c r="D3">
        <f t="shared" si="0"/>
        <v>19</v>
      </c>
      <c r="E3" t="s">
        <v>10</v>
      </c>
      <c r="F3" t="s">
        <v>11</v>
      </c>
      <c r="G3">
        <v>22029</v>
      </c>
      <c r="H3" s="2" t="s">
        <v>12</v>
      </c>
      <c r="I3" s="2" t="s">
        <v>10</v>
      </c>
      <c r="J3" s="2" t="s">
        <v>13</v>
      </c>
      <c r="K3" s="2" t="s">
        <v>8</v>
      </c>
      <c r="L3" s="2"/>
    </row>
    <row r="4" spans="1:17" x14ac:dyDescent="0.3">
      <c r="A4" s="1">
        <v>44197</v>
      </c>
      <c r="B4" t="s">
        <v>7</v>
      </c>
      <c r="C4" t="str">
        <f>VLOOKUP(B4,[1]Store_Code!$A$2:$B$10,2,FALSE)</f>
        <v>Perth</v>
      </c>
      <c r="D4">
        <f t="shared" si="0"/>
        <v>13</v>
      </c>
      <c r="E4" t="s">
        <v>13</v>
      </c>
      <c r="F4" t="s">
        <v>9</v>
      </c>
      <c r="G4">
        <v>16309</v>
      </c>
      <c r="H4" s="3" t="s">
        <v>14</v>
      </c>
      <c r="I4" s="4">
        <v>44</v>
      </c>
      <c r="J4" s="4">
        <v>26</v>
      </c>
      <c r="K4" s="4">
        <v>31</v>
      </c>
      <c r="L4" s="4"/>
    </row>
    <row r="5" spans="1:17" x14ac:dyDescent="0.3">
      <c r="A5" s="1">
        <v>44197</v>
      </c>
      <c r="B5" t="s">
        <v>15</v>
      </c>
      <c r="C5" t="str">
        <f>VLOOKUP(B5,[1]Store_Code!$A$2:$B$10,2,FALSE)</f>
        <v>Aberdeen</v>
      </c>
      <c r="D5">
        <f t="shared" si="0"/>
        <v>24</v>
      </c>
      <c r="E5" t="s">
        <v>8</v>
      </c>
      <c r="F5" t="s">
        <v>9</v>
      </c>
      <c r="G5">
        <v>14402</v>
      </c>
      <c r="H5" s="3" t="s">
        <v>16</v>
      </c>
      <c r="I5" s="4">
        <v>19</v>
      </c>
      <c r="J5" s="4">
        <v>13</v>
      </c>
      <c r="K5" s="4">
        <v>18</v>
      </c>
      <c r="L5" s="4"/>
    </row>
    <row r="6" spans="1:17" x14ac:dyDescent="0.3">
      <c r="A6" s="1">
        <v>44197</v>
      </c>
      <c r="B6" t="s">
        <v>15</v>
      </c>
      <c r="C6" t="str">
        <f>VLOOKUP(B6,[1]Store_Code!$A$2:$B$10,2,FALSE)</f>
        <v>Aberdeen</v>
      </c>
      <c r="D6">
        <f t="shared" si="0"/>
        <v>28</v>
      </c>
      <c r="E6" t="s">
        <v>10</v>
      </c>
      <c r="F6" t="s">
        <v>11</v>
      </c>
      <c r="G6">
        <v>34675</v>
      </c>
      <c r="H6" s="3" t="s">
        <v>17</v>
      </c>
      <c r="I6" s="4">
        <v>19</v>
      </c>
      <c r="J6" s="4">
        <v>10</v>
      </c>
      <c r="K6" s="4">
        <v>15</v>
      </c>
      <c r="L6" s="4"/>
    </row>
    <row r="7" spans="1:17" x14ac:dyDescent="0.3">
      <c r="A7" s="1">
        <v>44197</v>
      </c>
      <c r="B7" t="s">
        <v>15</v>
      </c>
      <c r="C7" t="str">
        <f>VLOOKUP(B7,[1]Store_Code!$A$2:$B$10,2,FALSE)</f>
        <v>Aberdeen</v>
      </c>
      <c r="D7">
        <f t="shared" si="0"/>
        <v>16</v>
      </c>
      <c r="E7" t="s">
        <v>13</v>
      </c>
      <c r="F7" t="s">
        <v>9</v>
      </c>
      <c r="G7">
        <v>17554</v>
      </c>
      <c r="H7" s="3" t="s">
        <v>18</v>
      </c>
      <c r="I7" s="4">
        <v>18</v>
      </c>
      <c r="J7" s="4">
        <v>9</v>
      </c>
      <c r="K7" s="4">
        <v>13</v>
      </c>
      <c r="L7" s="4"/>
      <c r="P7" s="43" t="s">
        <v>68</v>
      </c>
      <c r="Q7" t="s">
        <v>66</v>
      </c>
    </row>
    <row r="8" spans="1:17" x14ac:dyDescent="0.3">
      <c r="A8" s="1">
        <v>44197</v>
      </c>
      <c r="B8" t="s">
        <v>19</v>
      </c>
      <c r="C8" t="str">
        <f>VLOOKUP(B8,[1]Store_Code!$A$2:$B$10,2,FALSE)</f>
        <v>St Andrews</v>
      </c>
      <c r="D8">
        <f t="shared" si="0"/>
        <v>15</v>
      </c>
      <c r="E8" t="s">
        <v>8</v>
      </c>
      <c r="F8" t="s">
        <v>9</v>
      </c>
      <c r="G8">
        <v>7471</v>
      </c>
      <c r="H8" s="3" t="s">
        <v>20</v>
      </c>
      <c r="I8" s="4">
        <v>39</v>
      </c>
      <c r="J8" s="4">
        <v>24</v>
      </c>
      <c r="K8" s="4">
        <v>29</v>
      </c>
      <c r="L8" s="4"/>
      <c r="P8" s="44" t="s">
        <v>71</v>
      </c>
      <c r="Q8" s="45">
        <v>20329.923536439666</v>
      </c>
    </row>
    <row r="9" spans="1:17" x14ac:dyDescent="0.3">
      <c r="A9" s="1">
        <v>44197</v>
      </c>
      <c r="B9" t="s">
        <v>19</v>
      </c>
      <c r="C9" t="str">
        <f>VLOOKUP(B9,[1]Store_Code!$A$2:$B$10,2,FALSE)</f>
        <v>St Andrews</v>
      </c>
      <c r="D9">
        <f t="shared" si="0"/>
        <v>19</v>
      </c>
      <c r="E9" t="s">
        <v>10</v>
      </c>
      <c r="F9" t="s">
        <v>11</v>
      </c>
      <c r="G9">
        <v>17476</v>
      </c>
      <c r="H9" s="3" t="s">
        <v>21</v>
      </c>
      <c r="I9" s="4">
        <v>28</v>
      </c>
      <c r="J9" s="4">
        <v>16</v>
      </c>
      <c r="K9" s="4">
        <v>24</v>
      </c>
      <c r="L9" s="4"/>
      <c r="P9" s="44" t="s">
        <v>72</v>
      </c>
      <c r="Q9" s="45">
        <v>18433.359788359787</v>
      </c>
    </row>
    <row r="10" spans="1:17" x14ac:dyDescent="0.3">
      <c r="A10" s="1">
        <v>44197</v>
      </c>
      <c r="B10" t="s">
        <v>19</v>
      </c>
      <c r="C10" t="str">
        <f>VLOOKUP(B10,[1]Store_Code!$A$2:$B$10,2,FALSE)</f>
        <v>St Andrews</v>
      </c>
      <c r="D10">
        <f t="shared" si="0"/>
        <v>10</v>
      </c>
      <c r="E10" t="s">
        <v>13</v>
      </c>
      <c r="F10" t="s">
        <v>9</v>
      </c>
      <c r="G10">
        <v>11059</v>
      </c>
      <c r="H10" s="3" t="s">
        <v>22</v>
      </c>
      <c r="I10" s="4">
        <v>21</v>
      </c>
      <c r="J10" s="4">
        <v>15.7</v>
      </c>
      <c r="K10" s="4">
        <v>22</v>
      </c>
      <c r="L10" s="4"/>
      <c r="P10" s="44" t="s">
        <v>73</v>
      </c>
      <c r="Q10" s="45">
        <v>19220.397849462366</v>
      </c>
    </row>
    <row r="11" spans="1:17" x14ac:dyDescent="0.3">
      <c r="A11" s="1">
        <v>44197</v>
      </c>
      <c r="B11" t="s">
        <v>23</v>
      </c>
      <c r="C11" t="str">
        <f>VLOOKUP(B11,[1]Store_Code!$A$2:$B$10,2,FALSE)</f>
        <v>Dundee</v>
      </c>
      <c r="D11">
        <f t="shared" si="0"/>
        <v>23</v>
      </c>
      <c r="E11" t="s">
        <v>8</v>
      </c>
      <c r="F11" t="s">
        <v>9</v>
      </c>
      <c r="G11">
        <v>14704</v>
      </c>
      <c r="H11" s="3" t="s">
        <v>24</v>
      </c>
      <c r="I11" s="4">
        <v>20</v>
      </c>
      <c r="J11" s="4">
        <v>20</v>
      </c>
      <c r="K11" s="4">
        <v>22</v>
      </c>
      <c r="L11" s="4"/>
      <c r="P11" s="44" t="s">
        <v>69</v>
      </c>
      <c r="Q11" s="45">
        <v>19357.711522633745</v>
      </c>
    </row>
    <row r="12" spans="1:17" x14ac:dyDescent="0.3">
      <c r="A12" s="1">
        <v>44197</v>
      </c>
      <c r="B12" t="s">
        <v>23</v>
      </c>
      <c r="C12" t="str">
        <f>VLOOKUP(B12,[1]Store_Code!$A$2:$B$10,2,FALSE)</f>
        <v>Dundee</v>
      </c>
      <c r="D12">
        <f t="shared" si="0"/>
        <v>30</v>
      </c>
      <c r="E12" t="s">
        <v>10</v>
      </c>
      <c r="F12" t="s">
        <v>11</v>
      </c>
      <c r="G12">
        <v>33437</v>
      </c>
      <c r="H12" s="3" t="s">
        <v>25</v>
      </c>
      <c r="I12" s="4">
        <v>30</v>
      </c>
      <c r="J12" s="4">
        <v>22</v>
      </c>
      <c r="K12" s="4">
        <v>23</v>
      </c>
      <c r="L12" s="4"/>
    </row>
    <row r="13" spans="1:17" x14ac:dyDescent="0.3">
      <c r="A13" s="1">
        <v>44197</v>
      </c>
      <c r="B13" t="s">
        <v>23</v>
      </c>
      <c r="C13" t="str">
        <f>VLOOKUP(B13,[1]Store_Code!$A$2:$B$10,2,FALSE)</f>
        <v>Dundee</v>
      </c>
      <c r="D13">
        <f t="shared" si="0"/>
        <v>22</v>
      </c>
      <c r="E13" t="s">
        <v>13</v>
      </c>
      <c r="F13" t="s">
        <v>9</v>
      </c>
      <c r="G13">
        <v>17492</v>
      </c>
    </row>
    <row r="14" spans="1:17" x14ac:dyDescent="0.3">
      <c r="A14" s="1">
        <v>44197</v>
      </c>
      <c r="B14" t="s">
        <v>26</v>
      </c>
      <c r="C14" t="str">
        <f>VLOOKUP(B14,[1]Store_Code!$A$2:$B$10,2,FALSE)</f>
        <v>Glasgow</v>
      </c>
      <c r="D14">
        <f t="shared" si="0"/>
        <v>31</v>
      </c>
      <c r="E14" t="s">
        <v>8</v>
      </c>
      <c r="F14" t="s">
        <v>9</v>
      </c>
      <c r="G14">
        <v>30741</v>
      </c>
    </row>
    <row r="15" spans="1:17" x14ac:dyDescent="0.3">
      <c r="A15" s="1">
        <v>44197</v>
      </c>
      <c r="B15" t="s">
        <v>26</v>
      </c>
      <c r="C15" t="str">
        <f>VLOOKUP(B15,[1]Store_Code!$A$2:$B$10,2,FALSE)</f>
        <v>Glasgow</v>
      </c>
      <c r="D15">
        <f t="shared" si="0"/>
        <v>44</v>
      </c>
      <c r="E15" t="s">
        <v>10</v>
      </c>
      <c r="F15" t="s">
        <v>11</v>
      </c>
      <c r="G15">
        <v>78644</v>
      </c>
    </row>
    <row r="16" spans="1:17" x14ac:dyDescent="0.3">
      <c r="A16" s="1">
        <v>44197</v>
      </c>
      <c r="B16" t="s">
        <v>26</v>
      </c>
      <c r="C16" t="str">
        <f>VLOOKUP(B16,[1]Store_Code!$A$2:$B$10,2,FALSE)</f>
        <v>Glasgow</v>
      </c>
      <c r="D16">
        <f t="shared" si="0"/>
        <v>26</v>
      </c>
      <c r="E16" t="s">
        <v>13</v>
      </c>
      <c r="F16" t="s">
        <v>9</v>
      </c>
      <c r="G16">
        <v>27869</v>
      </c>
    </row>
    <row r="17" spans="1:7" x14ac:dyDescent="0.3">
      <c r="A17" s="1">
        <v>44197</v>
      </c>
      <c r="B17" t="s">
        <v>27</v>
      </c>
      <c r="C17" t="str">
        <f>VLOOKUP(B17,[1]Store_Code!$A$2:$B$10,2,FALSE)</f>
        <v>Dumfries</v>
      </c>
      <c r="D17">
        <f t="shared" si="0"/>
        <v>13</v>
      </c>
      <c r="E17" t="s">
        <v>8</v>
      </c>
      <c r="F17" t="s">
        <v>9</v>
      </c>
      <c r="G17">
        <v>9585</v>
      </c>
    </row>
    <row r="18" spans="1:7" x14ac:dyDescent="0.3">
      <c r="A18" s="1">
        <v>44197</v>
      </c>
      <c r="B18" t="s">
        <v>27</v>
      </c>
      <c r="C18" t="str">
        <f>VLOOKUP(B18,[1]Store_Code!$A$2:$B$10,2,FALSE)</f>
        <v>Dumfries</v>
      </c>
      <c r="D18">
        <f t="shared" si="0"/>
        <v>18</v>
      </c>
      <c r="E18" t="s">
        <v>10</v>
      </c>
      <c r="F18" t="s">
        <v>11</v>
      </c>
      <c r="G18">
        <v>17833</v>
      </c>
    </row>
    <row r="19" spans="1:7" x14ac:dyDescent="0.3">
      <c r="A19" s="1">
        <v>44197</v>
      </c>
      <c r="B19" t="s">
        <v>27</v>
      </c>
      <c r="C19" t="str">
        <f>VLOOKUP(B19,[1]Store_Code!$A$2:$B$10,2,FALSE)</f>
        <v>Dumfries</v>
      </c>
      <c r="D19">
        <f t="shared" si="0"/>
        <v>9</v>
      </c>
      <c r="E19" t="s">
        <v>13</v>
      </c>
      <c r="F19" t="s">
        <v>9</v>
      </c>
      <c r="G19">
        <v>7673</v>
      </c>
    </row>
    <row r="20" spans="1:7" x14ac:dyDescent="0.3">
      <c r="A20" s="1">
        <v>44197</v>
      </c>
      <c r="B20" t="s">
        <v>28</v>
      </c>
      <c r="C20" t="str">
        <f>VLOOKUP(B20,[1]Store_Code!$A$2:$B$10,2,FALSE)</f>
        <v>Inverness</v>
      </c>
      <c r="D20">
        <f t="shared" si="0"/>
        <v>22</v>
      </c>
      <c r="E20" t="s">
        <v>8</v>
      </c>
      <c r="F20" t="s">
        <v>9</v>
      </c>
      <c r="G20">
        <v>13407</v>
      </c>
    </row>
    <row r="21" spans="1:7" x14ac:dyDescent="0.3">
      <c r="A21" s="1">
        <v>44197</v>
      </c>
      <c r="B21" t="s">
        <v>28</v>
      </c>
      <c r="C21" t="str">
        <f>VLOOKUP(B21,[1]Store_Code!$A$2:$B$10,2,FALSE)</f>
        <v>Inverness</v>
      </c>
      <c r="D21">
        <f t="shared" si="0"/>
        <v>20</v>
      </c>
      <c r="E21" t="s">
        <v>10</v>
      </c>
      <c r="F21" t="s">
        <v>11</v>
      </c>
      <c r="G21">
        <v>29056</v>
      </c>
    </row>
    <row r="22" spans="1:7" x14ac:dyDescent="0.3">
      <c r="A22" s="1">
        <v>44197</v>
      </c>
      <c r="B22" t="s">
        <v>28</v>
      </c>
      <c r="C22" t="str">
        <f>VLOOKUP(B22,[1]Store_Code!$A$2:$B$10,2,FALSE)</f>
        <v>Inverness</v>
      </c>
      <c r="D22">
        <f t="shared" si="0"/>
        <v>20</v>
      </c>
      <c r="E22" t="s">
        <v>13</v>
      </c>
      <c r="F22" t="s">
        <v>9</v>
      </c>
      <c r="G22">
        <v>13892</v>
      </c>
    </row>
    <row r="23" spans="1:7" x14ac:dyDescent="0.3">
      <c r="A23" s="1">
        <v>44197</v>
      </c>
      <c r="B23" t="s">
        <v>29</v>
      </c>
      <c r="C23" t="str">
        <f>VLOOKUP(B23,[1]Store_Code!$A$2:$B$10,2,FALSE)</f>
        <v>Stirling</v>
      </c>
      <c r="D23">
        <f t="shared" si="0"/>
        <v>22</v>
      </c>
      <c r="E23" t="s">
        <v>8</v>
      </c>
      <c r="F23" t="s">
        <v>9</v>
      </c>
      <c r="G23">
        <v>13069</v>
      </c>
    </row>
    <row r="24" spans="1:7" x14ac:dyDescent="0.3">
      <c r="A24" s="1">
        <v>44197</v>
      </c>
      <c r="B24" t="s">
        <v>29</v>
      </c>
      <c r="C24" t="str">
        <f>VLOOKUP(B24,[1]Store_Code!$A$2:$B$10,2,FALSE)</f>
        <v>Stirling</v>
      </c>
      <c r="D24">
        <f t="shared" si="0"/>
        <v>21</v>
      </c>
      <c r="E24" t="s">
        <v>10</v>
      </c>
      <c r="F24" t="s">
        <v>9</v>
      </c>
      <c r="G24">
        <v>23595</v>
      </c>
    </row>
    <row r="25" spans="1:7" x14ac:dyDescent="0.3">
      <c r="A25" s="1">
        <v>44197</v>
      </c>
      <c r="B25" t="s">
        <v>29</v>
      </c>
      <c r="C25" t="str">
        <f>VLOOKUP(B25,[1]Store_Code!$A$2:$B$10,2,FALSE)</f>
        <v>Stirling</v>
      </c>
      <c r="D25" s="8">
        <f t="shared" si="0"/>
        <v>15.7</v>
      </c>
      <c r="E25" t="s">
        <v>13</v>
      </c>
      <c r="F25" t="s">
        <v>9</v>
      </c>
      <c r="G25">
        <v>16927</v>
      </c>
    </row>
    <row r="26" spans="1:7" x14ac:dyDescent="0.3">
      <c r="A26" s="1">
        <v>44197</v>
      </c>
      <c r="B26" t="s">
        <v>30</v>
      </c>
      <c r="C26" t="str">
        <f>VLOOKUP(B26,[1]Store_Code!$A$2:$B$10,2,FALSE)</f>
        <v>Edinburgh</v>
      </c>
      <c r="D26">
        <f t="shared" si="0"/>
        <v>29</v>
      </c>
      <c r="E26" t="s">
        <v>8</v>
      </c>
      <c r="F26" t="s">
        <v>9</v>
      </c>
      <c r="G26">
        <v>18380</v>
      </c>
    </row>
    <row r="27" spans="1:7" x14ac:dyDescent="0.3">
      <c r="A27" s="1">
        <v>44197</v>
      </c>
      <c r="B27" t="s">
        <v>30</v>
      </c>
      <c r="C27" t="str">
        <f>VLOOKUP(B27,[1]Store_Code!$A$2:$B$10,2,FALSE)</f>
        <v>Edinburgh</v>
      </c>
      <c r="D27">
        <f t="shared" si="0"/>
        <v>39</v>
      </c>
      <c r="E27" t="s">
        <v>10</v>
      </c>
      <c r="F27" t="s">
        <v>11</v>
      </c>
      <c r="G27">
        <v>50155</v>
      </c>
    </row>
    <row r="28" spans="1:7" x14ac:dyDescent="0.3">
      <c r="A28" s="1">
        <v>44197</v>
      </c>
      <c r="B28" t="s">
        <v>30</v>
      </c>
      <c r="C28" t="str">
        <f>VLOOKUP(B28,[1]Store_Code!$A$2:$B$10,2,FALSE)</f>
        <v>Edinburgh</v>
      </c>
      <c r="D28">
        <f t="shared" si="0"/>
        <v>24</v>
      </c>
      <c r="E28" t="s">
        <v>13</v>
      </c>
      <c r="F28" t="s">
        <v>9</v>
      </c>
      <c r="G28">
        <v>25391</v>
      </c>
    </row>
    <row r="29" spans="1:7" x14ac:dyDescent="0.3">
      <c r="A29" s="1">
        <v>44198</v>
      </c>
      <c r="B29" t="s">
        <v>7</v>
      </c>
      <c r="C29" t="str">
        <f>VLOOKUP(B29,[1]Store_Code!$A$2:$B$10,2,FALSE)</f>
        <v>Perth</v>
      </c>
      <c r="D29">
        <f t="shared" si="0"/>
        <v>18</v>
      </c>
      <c r="E29" t="s">
        <v>8</v>
      </c>
      <c r="F29" t="s">
        <v>9</v>
      </c>
      <c r="G29">
        <v>9583</v>
      </c>
    </row>
    <row r="30" spans="1:7" x14ac:dyDescent="0.3">
      <c r="A30" s="1">
        <v>44198</v>
      </c>
      <c r="B30" t="s">
        <v>7</v>
      </c>
      <c r="C30" t="str">
        <f>VLOOKUP(B30,[1]Store_Code!$A$2:$B$10,2,FALSE)</f>
        <v>Perth</v>
      </c>
      <c r="D30">
        <f t="shared" si="0"/>
        <v>19</v>
      </c>
      <c r="E30" t="s">
        <v>10</v>
      </c>
      <c r="F30" t="s">
        <v>11</v>
      </c>
      <c r="G30">
        <v>20875</v>
      </c>
    </row>
    <row r="31" spans="1:7" x14ac:dyDescent="0.3">
      <c r="A31" s="1">
        <v>44198</v>
      </c>
      <c r="B31" t="s">
        <v>7</v>
      </c>
      <c r="C31" t="str">
        <f>VLOOKUP(B31,[1]Store_Code!$A$2:$B$10,2,FALSE)</f>
        <v>Perth</v>
      </c>
      <c r="D31">
        <f t="shared" si="0"/>
        <v>13</v>
      </c>
      <c r="E31" t="s">
        <v>13</v>
      </c>
      <c r="F31" t="s">
        <v>9</v>
      </c>
      <c r="G31">
        <v>12802</v>
      </c>
    </row>
    <row r="32" spans="1:7" x14ac:dyDescent="0.3">
      <c r="A32" s="1">
        <v>44198</v>
      </c>
      <c r="B32" t="s">
        <v>15</v>
      </c>
      <c r="C32" t="str">
        <f>VLOOKUP(B32,[1]Store_Code!$A$2:$B$10,2,FALSE)</f>
        <v>Aberdeen</v>
      </c>
      <c r="D32">
        <f t="shared" si="0"/>
        <v>24</v>
      </c>
      <c r="E32" t="s">
        <v>8</v>
      </c>
      <c r="F32" t="s">
        <v>9</v>
      </c>
      <c r="G32">
        <v>14234</v>
      </c>
    </row>
    <row r="33" spans="1:7" x14ac:dyDescent="0.3">
      <c r="A33" s="1">
        <v>44198</v>
      </c>
      <c r="B33" t="s">
        <v>15</v>
      </c>
      <c r="C33" t="str">
        <f>VLOOKUP(B33,[1]Store_Code!$A$2:$B$10,2,FALSE)</f>
        <v>Aberdeen</v>
      </c>
      <c r="D33">
        <f t="shared" si="0"/>
        <v>28</v>
      </c>
      <c r="E33" t="s">
        <v>10</v>
      </c>
      <c r="F33" t="s">
        <v>11</v>
      </c>
      <c r="G33">
        <v>32859</v>
      </c>
    </row>
    <row r="34" spans="1:7" x14ac:dyDescent="0.3">
      <c r="A34" s="1">
        <v>44198</v>
      </c>
      <c r="B34" t="s">
        <v>15</v>
      </c>
      <c r="C34" t="str">
        <f>VLOOKUP(B34,[1]Store_Code!$A$2:$B$10,2,FALSE)</f>
        <v>Aberdeen</v>
      </c>
      <c r="D34">
        <f t="shared" si="0"/>
        <v>16</v>
      </c>
      <c r="E34" t="s">
        <v>13</v>
      </c>
      <c r="F34" t="s">
        <v>9</v>
      </c>
      <c r="G34">
        <v>13779</v>
      </c>
    </row>
    <row r="35" spans="1:7" x14ac:dyDescent="0.3">
      <c r="A35" s="1">
        <v>44198</v>
      </c>
      <c r="B35" t="s">
        <v>19</v>
      </c>
      <c r="C35" t="str">
        <f>VLOOKUP(B35,[1]Store_Code!$A$2:$B$10,2,FALSE)</f>
        <v>St Andrews</v>
      </c>
      <c r="D35">
        <f t="shared" si="0"/>
        <v>15</v>
      </c>
      <c r="E35" t="s">
        <v>8</v>
      </c>
      <c r="F35" t="s">
        <v>9</v>
      </c>
      <c r="G35">
        <v>7384</v>
      </c>
    </row>
    <row r="36" spans="1:7" x14ac:dyDescent="0.3">
      <c r="A36" s="1">
        <v>44198</v>
      </c>
      <c r="B36" t="s">
        <v>19</v>
      </c>
      <c r="C36" t="str">
        <f>VLOOKUP(B36,[1]Store_Code!$A$2:$B$10,2,FALSE)</f>
        <v>St Andrews</v>
      </c>
      <c r="D36">
        <f t="shared" si="0"/>
        <v>19</v>
      </c>
      <c r="E36" t="s">
        <v>10</v>
      </c>
      <c r="F36" t="s">
        <v>11</v>
      </c>
      <c r="G36">
        <v>16561</v>
      </c>
    </row>
    <row r="37" spans="1:7" x14ac:dyDescent="0.3">
      <c r="A37" s="1">
        <v>44198</v>
      </c>
      <c r="B37" t="s">
        <v>19</v>
      </c>
      <c r="C37" t="str">
        <f>VLOOKUP(B37,[1]Store_Code!$A$2:$B$10,2,FALSE)</f>
        <v>St Andrews</v>
      </c>
      <c r="D37">
        <f t="shared" si="0"/>
        <v>10</v>
      </c>
      <c r="E37" t="s">
        <v>13</v>
      </c>
      <c r="F37" t="s">
        <v>9</v>
      </c>
      <c r="G37">
        <v>8680</v>
      </c>
    </row>
    <row r="38" spans="1:7" x14ac:dyDescent="0.3">
      <c r="A38" s="1">
        <v>44198</v>
      </c>
      <c r="B38" t="s">
        <v>23</v>
      </c>
      <c r="C38" t="str">
        <f>VLOOKUP(B38,[1]Store_Code!$A$2:$B$10,2,FALSE)</f>
        <v>Dundee</v>
      </c>
      <c r="D38">
        <f t="shared" si="0"/>
        <v>23</v>
      </c>
      <c r="E38" t="s">
        <v>8</v>
      </c>
      <c r="F38" t="s">
        <v>9</v>
      </c>
      <c r="G38">
        <v>14531</v>
      </c>
    </row>
    <row r="39" spans="1:7" x14ac:dyDescent="0.3">
      <c r="A39" s="1">
        <v>44198</v>
      </c>
      <c r="B39" t="s">
        <v>23</v>
      </c>
      <c r="C39" t="str">
        <f>VLOOKUP(B39,[1]Store_Code!$A$2:$B$10,2,FALSE)</f>
        <v>Dundee</v>
      </c>
      <c r="D39">
        <f t="shared" si="0"/>
        <v>30</v>
      </c>
      <c r="E39" t="s">
        <v>10</v>
      </c>
      <c r="F39" t="s">
        <v>11</v>
      </c>
      <c r="G39">
        <v>31685</v>
      </c>
    </row>
    <row r="40" spans="1:7" x14ac:dyDescent="0.3">
      <c r="A40" s="1">
        <v>44198</v>
      </c>
      <c r="B40" t="s">
        <v>23</v>
      </c>
      <c r="C40" t="str">
        <f>VLOOKUP(B40,[1]Store_Code!$A$2:$B$10,2,FALSE)</f>
        <v>Dundee</v>
      </c>
      <c r="D40">
        <f t="shared" si="0"/>
        <v>22</v>
      </c>
      <c r="E40" t="s">
        <v>13</v>
      </c>
      <c r="F40" t="s">
        <v>9</v>
      </c>
      <c r="G40">
        <v>13730</v>
      </c>
    </row>
    <row r="41" spans="1:7" x14ac:dyDescent="0.3">
      <c r="A41" s="1">
        <v>44198</v>
      </c>
      <c r="B41" t="s">
        <v>26</v>
      </c>
      <c r="C41" t="str">
        <f>VLOOKUP(B41,[1]Store_Code!$A$2:$B$10,2,FALSE)</f>
        <v>Glasgow</v>
      </c>
      <c r="D41">
        <f t="shared" si="0"/>
        <v>31</v>
      </c>
      <c r="E41" t="s">
        <v>8</v>
      </c>
      <c r="F41" t="s">
        <v>9</v>
      </c>
      <c r="G41">
        <v>30382</v>
      </c>
    </row>
    <row r="42" spans="1:7" x14ac:dyDescent="0.3">
      <c r="A42" s="1">
        <v>44198</v>
      </c>
      <c r="B42" t="s">
        <v>26</v>
      </c>
      <c r="C42" t="str">
        <f>VLOOKUP(B42,[1]Store_Code!$A$2:$B$10,2,FALSE)</f>
        <v>Glasgow</v>
      </c>
      <c r="D42">
        <f t="shared" si="0"/>
        <v>44</v>
      </c>
      <c r="E42" t="s">
        <v>10</v>
      </c>
      <c r="F42" t="s">
        <v>11</v>
      </c>
      <c r="G42">
        <v>74524</v>
      </c>
    </row>
    <row r="43" spans="1:7" x14ac:dyDescent="0.3">
      <c r="A43" s="1">
        <v>44198</v>
      </c>
      <c r="B43" t="s">
        <v>26</v>
      </c>
      <c r="C43" t="str">
        <f>VLOOKUP(B43,[1]Store_Code!$A$2:$B$10,2,FALSE)</f>
        <v>Glasgow</v>
      </c>
      <c r="D43">
        <f t="shared" si="0"/>
        <v>26</v>
      </c>
      <c r="E43" t="s">
        <v>13</v>
      </c>
      <c r="F43" t="s">
        <v>9</v>
      </c>
      <c r="G43">
        <v>21875</v>
      </c>
    </row>
    <row r="44" spans="1:7" x14ac:dyDescent="0.3">
      <c r="A44" s="1">
        <v>44198</v>
      </c>
      <c r="B44" t="s">
        <v>27</v>
      </c>
      <c r="C44" t="str">
        <f>VLOOKUP(B44,[1]Store_Code!$A$2:$B$10,2,FALSE)</f>
        <v>Dumfries</v>
      </c>
      <c r="D44">
        <f t="shared" si="0"/>
        <v>13</v>
      </c>
      <c r="E44" t="s">
        <v>8</v>
      </c>
      <c r="F44" t="s">
        <v>9</v>
      </c>
      <c r="G44">
        <v>9472</v>
      </c>
    </row>
    <row r="45" spans="1:7" x14ac:dyDescent="0.3">
      <c r="A45" s="1">
        <v>44198</v>
      </c>
      <c r="B45" t="s">
        <v>27</v>
      </c>
      <c r="C45" t="str">
        <f>VLOOKUP(B45,[1]Store_Code!$A$2:$B$10,2,FALSE)</f>
        <v>Dumfries</v>
      </c>
      <c r="D45">
        <f t="shared" si="0"/>
        <v>18</v>
      </c>
      <c r="E45" t="s">
        <v>10</v>
      </c>
      <c r="F45" t="s">
        <v>11</v>
      </c>
      <c r="G45">
        <v>16899</v>
      </c>
    </row>
    <row r="46" spans="1:7" x14ac:dyDescent="0.3">
      <c r="A46" s="1">
        <v>44198</v>
      </c>
      <c r="B46" t="s">
        <v>27</v>
      </c>
      <c r="C46" t="str">
        <f>VLOOKUP(B46,[1]Store_Code!$A$2:$B$10,2,FALSE)</f>
        <v>Dumfries</v>
      </c>
      <c r="D46">
        <f t="shared" si="0"/>
        <v>9</v>
      </c>
      <c r="E46" t="s">
        <v>13</v>
      </c>
      <c r="F46" t="s">
        <v>9</v>
      </c>
      <c r="G46">
        <v>6023</v>
      </c>
    </row>
    <row r="47" spans="1:7" x14ac:dyDescent="0.3">
      <c r="A47" s="1">
        <v>44198</v>
      </c>
      <c r="B47" t="s">
        <v>28</v>
      </c>
      <c r="C47" t="str">
        <f>VLOOKUP(B47,[1]Store_Code!$A$2:$B$10,2,FALSE)</f>
        <v>Inverness</v>
      </c>
      <c r="D47">
        <f t="shared" si="0"/>
        <v>22</v>
      </c>
      <c r="E47" t="s">
        <v>8</v>
      </c>
      <c r="F47" t="s">
        <v>9</v>
      </c>
      <c r="G47">
        <v>13251</v>
      </c>
    </row>
    <row r="48" spans="1:7" x14ac:dyDescent="0.3">
      <c r="A48" s="1">
        <v>44198</v>
      </c>
      <c r="B48" t="s">
        <v>28</v>
      </c>
      <c r="C48" t="str">
        <f>VLOOKUP(B48,[1]Store_Code!$A$2:$B$10,2,FALSE)</f>
        <v>Inverness</v>
      </c>
      <c r="D48">
        <f t="shared" si="0"/>
        <v>20</v>
      </c>
      <c r="E48" t="s">
        <v>10</v>
      </c>
      <c r="F48" t="s">
        <v>11</v>
      </c>
      <c r="G48">
        <v>27534</v>
      </c>
    </row>
    <row r="49" spans="1:7" x14ac:dyDescent="0.3">
      <c r="A49" s="1">
        <v>44198</v>
      </c>
      <c r="B49" t="s">
        <v>28</v>
      </c>
      <c r="C49" t="str">
        <f>VLOOKUP(B49,[1]Store_Code!$A$2:$B$10,2,FALSE)</f>
        <v>Inverness</v>
      </c>
      <c r="D49">
        <f t="shared" si="0"/>
        <v>20</v>
      </c>
      <c r="E49" t="s">
        <v>13</v>
      </c>
      <c r="F49" t="s">
        <v>9</v>
      </c>
      <c r="G49">
        <v>10904</v>
      </c>
    </row>
    <row r="50" spans="1:7" x14ac:dyDescent="0.3">
      <c r="A50" s="1">
        <v>44198</v>
      </c>
      <c r="B50" t="s">
        <v>29</v>
      </c>
      <c r="C50" t="str">
        <f>VLOOKUP(B50,[1]Store_Code!$A$2:$B$10,2,FALSE)</f>
        <v>Stirling</v>
      </c>
      <c r="D50">
        <f t="shared" si="0"/>
        <v>22</v>
      </c>
      <c r="E50" t="s">
        <v>8</v>
      </c>
      <c r="F50" t="s">
        <v>9</v>
      </c>
      <c r="G50">
        <v>12917</v>
      </c>
    </row>
    <row r="51" spans="1:7" x14ac:dyDescent="0.3">
      <c r="A51" s="1">
        <v>44198</v>
      </c>
      <c r="B51" t="s">
        <v>29</v>
      </c>
      <c r="C51" t="str">
        <f>VLOOKUP(B51,[1]Store_Code!$A$2:$B$10,2,FALSE)</f>
        <v>Stirling</v>
      </c>
      <c r="D51">
        <f t="shared" si="0"/>
        <v>21</v>
      </c>
      <c r="E51" t="s">
        <v>10</v>
      </c>
      <c r="F51" t="s">
        <v>9</v>
      </c>
      <c r="G51">
        <v>22369</v>
      </c>
    </row>
    <row r="52" spans="1:7" x14ac:dyDescent="0.3">
      <c r="A52" s="1">
        <v>44198</v>
      </c>
      <c r="B52" t="s">
        <v>29</v>
      </c>
      <c r="C52" t="str">
        <f>VLOOKUP(B52,[1]Store_Code!$A$2:$B$10,2,FALSE)</f>
        <v>Stirling</v>
      </c>
      <c r="D52">
        <f t="shared" si="0"/>
        <v>15.7</v>
      </c>
      <c r="E52" t="s">
        <v>13</v>
      </c>
      <c r="F52" t="s">
        <v>9</v>
      </c>
      <c r="G52">
        <v>13286</v>
      </c>
    </row>
    <row r="53" spans="1:7" x14ac:dyDescent="0.3">
      <c r="A53" s="1">
        <v>44198</v>
      </c>
      <c r="B53" t="s">
        <v>30</v>
      </c>
      <c r="C53" t="str">
        <f>VLOOKUP(B53,[1]Store_Code!$A$2:$B$10,2,FALSE)</f>
        <v>Edinburgh</v>
      </c>
      <c r="D53">
        <f t="shared" si="0"/>
        <v>29</v>
      </c>
      <c r="E53" t="s">
        <v>8</v>
      </c>
      <c r="F53" t="s">
        <v>9</v>
      </c>
      <c r="G53">
        <v>18165</v>
      </c>
    </row>
    <row r="54" spans="1:7" x14ac:dyDescent="0.3">
      <c r="A54" s="1">
        <v>44198</v>
      </c>
      <c r="B54" t="s">
        <v>30</v>
      </c>
      <c r="C54" t="str">
        <f>VLOOKUP(B54,[1]Store_Code!$A$2:$B$10,2,FALSE)</f>
        <v>Edinburgh</v>
      </c>
      <c r="D54">
        <f t="shared" si="0"/>
        <v>39</v>
      </c>
      <c r="E54" t="s">
        <v>10</v>
      </c>
      <c r="F54" t="s">
        <v>11</v>
      </c>
      <c r="G54">
        <v>47528</v>
      </c>
    </row>
    <row r="55" spans="1:7" x14ac:dyDescent="0.3">
      <c r="A55" s="1">
        <v>44198</v>
      </c>
      <c r="B55" t="s">
        <v>30</v>
      </c>
      <c r="C55" t="str">
        <f>VLOOKUP(B55,[1]Store_Code!$A$2:$B$10,2,FALSE)</f>
        <v>Edinburgh</v>
      </c>
      <c r="D55">
        <f t="shared" si="0"/>
        <v>24</v>
      </c>
      <c r="E55" t="s">
        <v>13</v>
      </c>
      <c r="F55" t="s">
        <v>9</v>
      </c>
      <c r="G55">
        <v>19930</v>
      </c>
    </row>
    <row r="56" spans="1:7" x14ac:dyDescent="0.3">
      <c r="A56" s="1">
        <v>44199</v>
      </c>
      <c r="B56" t="s">
        <v>7</v>
      </c>
      <c r="C56" t="str">
        <f>VLOOKUP(B56,[1]Store_Code!$A$2:$B$10,2,FALSE)</f>
        <v>Perth</v>
      </c>
      <c r="D56">
        <f t="shared" si="0"/>
        <v>18</v>
      </c>
      <c r="E56" t="s">
        <v>8</v>
      </c>
      <c r="F56" t="s">
        <v>9</v>
      </c>
      <c r="G56">
        <v>9704</v>
      </c>
    </row>
    <row r="57" spans="1:7" x14ac:dyDescent="0.3">
      <c r="A57" s="1">
        <v>44199</v>
      </c>
      <c r="B57" t="s">
        <v>7</v>
      </c>
      <c r="C57" t="str">
        <f>VLOOKUP(B57,[1]Store_Code!$A$2:$B$10,2,FALSE)</f>
        <v>Perth</v>
      </c>
      <c r="D57">
        <f t="shared" si="0"/>
        <v>19</v>
      </c>
      <c r="E57" t="s">
        <v>10</v>
      </c>
      <c r="F57" t="s">
        <v>11</v>
      </c>
      <c r="G57">
        <v>23813</v>
      </c>
    </row>
    <row r="58" spans="1:7" x14ac:dyDescent="0.3">
      <c r="A58" s="1">
        <v>44199</v>
      </c>
      <c r="B58" t="s">
        <v>7</v>
      </c>
      <c r="C58" t="str">
        <f>VLOOKUP(B58,[1]Store_Code!$A$2:$B$10,2,FALSE)</f>
        <v>Perth</v>
      </c>
      <c r="D58">
        <f t="shared" si="0"/>
        <v>13</v>
      </c>
      <c r="E58" t="s">
        <v>13</v>
      </c>
      <c r="F58" t="s">
        <v>9</v>
      </c>
      <c r="G58">
        <v>13299</v>
      </c>
    </row>
    <row r="59" spans="1:7" x14ac:dyDescent="0.3">
      <c r="A59" s="1">
        <v>44199</v>
      </c>
      <c r="B59" t="s">
        <v>15</v>
      </c>
      <c r="C59" t="str">
        <f>VLOOKUP(B59,[1]Store_Code!$A$2:$B$10,2,FALSE)</f>
        <v>Aberdeen</v>
      </c>
      <c r="D59">
        <f t="shared" si="0"/>
        <v>24</v>
      </c>
      <c r="E59" t="s">
        <v>8</v>
      </c>
      <c r="F59" t="s">
        <v>9</v>
      </c>
      <c r="G59">
        <v>14425</v>
      </c>
    </row>
    <row r="60" spans="1:7" x14ac:dyDescent="0.3">
      <c r="A60" s="1">
        <v>44199</v>
      </c>
      <c r="B60" t="s">
        <v>15</v>
      </c>
      <c r="C60" t="str">
        <f>VLOOKUP(B60,[1]Store_Code!$A$2:$B$10,2,FALSE)</f>
        <v>Aberdeen</v>
      </c>
      <c r="D60">
        <f t="shared" si="0"/>
        <v>28</v>
      </c>
      <c r="E60" t="s">
        <v>10</v>
      </c>
      <c r="F60" t="s">
        <v>11</v>
      </c>
      <c r="G60">
        <v>37484</v>
      </c>
    </row>
    <row r="61" spans="1:7" x14ac:dyDescent="0.3">
      <c r="A61" s="1">
        <v>44199</v>
      </c>
      <c r="B61" t="s">
        <v>15</v>
      </c>
      <c r="C61" t="str">
        <f>VLOOKUP(B61,[1]Store_Code!$A$2:$B$10,2,FALSE)</f>
        <v>Aberdeen</v>
      </c>
      <c r="D61">
        <f t="shared" si="0"/>
        <v>16</v>
      </c>
      <c r="E61" t="s">
        <v>13</v>
      </c>
      <c r="F61" t="s">
        <v>9</v>
      </c>
      <c r="G61">
        <v>14314</v>
      </c>
    </row>
    <row r="62" spans="1:7" x14ac:dyDescent="0.3">
      <c r="A62" s="1">
        <v>44199</v>
      </c>
      <c r="B62" t="s">
        <v>19</v>
      </c>
      <c r="C62" t="str">
        <f>VLOOKUP(B62,[1]Store_Code!$A$2:$B$10,2,FALSE)</f>
        <v>St Andrews</v>
      </c>
      <c r="D62">
        <f t="shared" si="0"/>
        <v>15</v>
      </c>
      <c r="E62" t="s">
        <v>8</v>
      </c>
      <c r="F62" t="s">
        <v>9</v>
      </c>
      <c r="G62">
        <v>7484</v>
      </c>
    </row>
    <row r="63" spans="1:7" x14ac:dyDescent="0.3">
      <c r="A63" s="1">
        <v>44199</v>
      </c>
      <c r="B63" t="s">
        <v>19</v>
      </c>
      <c r="C63" t="str">
        <f>VLOOKUP(B63,[1]Store_Code!$A$2:$B$10,2,FALSE)</f>
        <v>St Andrews</v>
      </c>
      <c r="D63">
        <f t="shared" si="0"/>
        <v>19</v>
      </c>
      <c r="E63" t="s">
        <v>10</v>
      </c>
      <c r="F63" t="s">
        <v>11</v>
      </c>
      <c r="G63">
        <v>18892</v>
      </c>
    </row>
    <row r="64" spans="1:7" x14ac:dyDescent="0.3">
      <c r="A64" s="1">
        <v>44199</v>
      </c>
      <c r="B64" t="s">
        <v>19</v>
      </c>
      <c r="C64" t="str">
        <f>VLOOKUP(B64,[1]Store_Code!$A$2:$B$10,2,FALSE)</f>
        <v>St Andrews</v>
      </c>
      <c r="D64">
        <f t="shared" si="0"/>
        <v>10</v>
      </c>
      <c r="E64" t="s">
        <v>13</v>
      </c>
      <c r="F64" t="s">
        <v>9</v>
      </c>
      <c r="G64">
        <v>9018</v>
      </c>
    </row>
    <row r="65" spans="1:7" x14ac:dyDescent="0.3">
      <c r="A65" s="1">
        <v>44199</v>
      </c>
      <c r="B65" t="s">
        <v>23</v>
      </c>
      <c r="C65" t="str">
        <f>VLOOKUP(B65,[1]Store_Code!$A$2:$B$10,2,FALSE)</f>
        <v>Dundee</v>
      </c>
      <c r="D65">
        <f t="shared" si="0"/>
        <v>23</v>
      </c>
      <c r="E65" t="s">
        <v>8</v>
      </c>
      <c r="F65" t="s">
        <v>9</v>
      </c>
      <c r="G65">
        <v>14728</v>
      </c>
    </row>
    <row r="66" spans="1:7" x14ac:dyDescent="0.3">
      <c r="A66" s="1">
        <v>44199</v>
      </c>
      <c r="B66" t="s">
        <v>23</v>
      </c>
      <c r="C66" t="str">
        <f>VLOOKUP(B66,[1]Store_Code!$A$2:$B$10,2,FALSE)</f>
        <v>Dundee</v>
      </c>
      <c r="D66">
        <f t="shared" ref="D66:D129" si="1">INDEX($I$4:$K$12,MATCH(C66,$H$4:$H$12,0),MATCH(E66,I$3:K$3,0))</f>
        <v>30</v>
      </c>
      <c r="E66" t="s">
        <v>10</v>
      </c>
      <c r="F66" t="s">
        <v>11</v>
      </c>
      <c r="G66">
        <v>36146</v>
      </c>
    </row>
    <row r="67" spans="1:7" x14ac:dyDescent="0.3">
      <c r="A67" s="1">
        <v>44199</v>
      </c>
      <c r="B67" t="s">
        <v>23</v>
      </c>
      <c r="C67" t="str">
        <f>VLOOKUP(B67,[1]Store_Code!$A$2:$B$10,2,FALSE)</f>
        <v>Dundee</v>
      </c>
      <c r="D67">
        <f t="shared" si="1"/>
        <v>22</v>
      </c>
      <c r="E67" t="s">
        <v>13</v>
      </c>
      <c r="F67" t="s">
        <v>9</v>
      </c>
      <c r="G67">
        <v>14262</v>
      </c>
    </row>
    <row r="68" spans="1:7" x14ac:dyDescent="0.3">
      <c r="A68" s="1">
        <v>44199</v>
      </c>
      <c r="B68" t="s">
        <v>26</v>
      </c>
      <c r="C68" t="str">
        <f>VLOOKUP(B68,[1]Store_Code!$A$2:$B$10,2,FALSE)</f>
        <v>Glasgow</v>
      </c>
      <c r="D68">
        <f t="shared" si="1"/>
        <v>31</v>
      </c>
      <c r="E68" t="s">
        <v>8</v>
      </c>
      <c r="F68" t="s">
        <v>9</v>
      </c>
      <c r="G68">
        <v>30792</v>
      </c>
    </row>
    <row r="69" spans="1:7" x14ac:dyDescent="0.3">
      <c r="A69" s="1">
        <v>44199</v>
      </c>
      <c r="B69" t="s">
        <v>26</v>
      </c>
      <c r="C69" t="str">
        <f>VLOOKUP(B69,[1]Store_Code!$A$2:$B$10,2,FALSE)</f>
        <v>Glasgow</v>
      </c>
      <c r="D69">
        <f t="shared" si="1"/>
        <v>44</v>
      </c>
      <c r="E69" t="s">
        <v>10</v>
      </c>
      <c r="F69" t="s">
        <v>11</v>
      </c>
      <c r="G69">
        <v>85014</v>
      </c>
    </row>
    <row r="70" spans="1:7" x14ac:dyDescent="0.3">
      <c r="A70" s="1">
        <v>44199</v>
      </c>
      <c r="B70" t="s">
        <v>26</v>
      </c>
      <c r="C70" t="str">
        <f>VLOOKUP(B70,[1]Store_Code!$A$2:$B$10,2,FALSE)</f>
        <v>Glasgow</v>
      </c>
      <c r="D70">
        <f t="shared" si="1"/>
        <v>26</v>
      </c>
      <c r="E70" t="s">
        <v>13</v>
      </c>
      <c r="F70" t="s">
        <v>9</v>
      </c>
      <c r="G70">
        <v>22724</v>
      </c>
    </row>
    <row r="71" spans="1:7" x14ac:dyDescent="0.3">
      <c r="A71" s="1">
        <v>44199</v>
      </c>
      <c r="B71" t="s">
        <v>27</v>
      </c>
      <c r="C71" t="str">
        <f>VLOOKUP(B71,[1]Store_Code!$A$2:$B$10,2,FALSE)</f>
        <v>Dumfries</v>
      </c>
      <c r="D71">
        <f t="shared" si="1"/>
        <v>13</v>
      </c>
      <c r="E71" t="s">
        <v>8</v>
      </c>
      <c r="F71" t="s">
        <v>9</v>
      </c>
      <c r="G71">
        <v>9601</v>
      </c>
    </row>
    <row r="72" spans="1:7" x14ac:dyDescent="0.3">
      <c r="A72" s="1">
        <v>44199</v>
      </c>
      <c r="B72" t="s">
        <v>27</v>
      </c>
      <c r="C72" t="str">
        <f>VLOOKUP(B72,[1]Store_Code!$A$2:$B$10,2,FALSE)</f>
        <v>Dumfries</v>
      </c>
      <c r="D72">
        <f t="shared" si="1"/>
        <v>18</v>
      </c>
      <c r="E72" t="s">
        <v>10</v>
      </c>
      <c r="F72" t="s">
        <v>11</v>
      </c>
      <c r="G72">
        <v>19278</v>
      </c>
    </row>
    <row r="73" spans="1:7" x14ac:dyDescent="0.3">
      <c r="A73" s="1">
        <v>44199</v>
      </c>
      <c r="B73" t="s">
        <v>27</v>
      </c>
      <c r="C73" t="str">
        <f>VLOOKUP(B73,[1]Store_Code!$A$2:$B$10,2,FALSE)</f>
        <v>Dumfries</v>
      </c>
      <c r="D73">
        <f t="shared" si="1"/>
        <v>9</v>
      </c>
      <c r="E73" t="s">
        <v>13</v>
      </c>
      <c r="F73" t="s">
        <v>9</v>
      </c>
      <c r="G73">
        <v>6257</v>
      </c>
    </row>
    <row r="74" spans="1:7" x14ac:dyDescent="0.3">
      <c r="A74" s="1">
        <v>44199</v>
      </c>
      <c r="B74" t="s">
        <v>28</v>
      </c>
      <c r="C74" t="str">
        <f>VLOOKUP(B74,[1]Store_Code!$A$2:$B$10,2,FALSE)</f>
        <v>Inverness</v>
      </c>
      <c r="D74">
        <f t="shared" si="1"/>
        <v>22</v>
      </c>
      <c r="E74" t="s">
        <v>8</v>
      </c>
      <c r="F74" t="s">
        <v>9</v>
      </c>
      <c r="G74">
        <v>13430</v>
      </c>
    </row>
    <row r="75" spans="1:7" x14ac:dyDescent="0.3">
      <c r="A75" s="1">
        <v>44199</v>
      </c>
      <c r="B75" t="s">
        <v>28</v>
      </c>
      <c r="C75" t="str">
        <f>VLOOKUP(B75,[1]Store_Code!$A$2:$B$10,2,FALSE)</f>
        <v>Inverness</v>
      </c>
      <c r="D75">
        <f t="shared" si="1"/>
        <v>20</v>
      </c>
      <c r="E75" t="s">
        <v>10</v>
      </c>
      <c r="F75" t="s">
        <v>11</v>
      </c>
      <c r="G75">
        <v>31409</v>
      </c>
    </row>
    <row r="76" spans="1:7" x14ac:dyDescent="0.3">
      <c r="A76" s="1">
        <v>44199</v>
      </c>
      <c r="B76" t="s">
        <v>28</v>
      </c>
      <c r="C76" t="str">
        <f>VLOOKUP(B76,[1]Store_Code!$A$2:$B$10,2,FALSE)</f>
        <v>Inverness</v>
      </c>
      <c r="D76">
        <f t="shared" si="1"/>
        <v>20</v>
      </c>
      <c r="E76" t="s">
        <v>13</v>
      </c>
      <c r="F76" t="s">
        <v>9</v>
      </c>
      <c r="G76">
        <v>11327</v>
      </c>
    </row>
    <row r="77" spans="1:7" x14ac:dyDescent="0.3">
      <c r="A77" s="1">
        <v>44199</v>
      </c>
      <c r="B77" t="s">
        <v>29</v>
      </c>
      <c r="C77" t="str">
        <f>VLOOKUP(B77,[1]Store_Code!$A$2:$B$10,2,FALSE)</f>
        <v>Stirling</v>
      </c>
      <c r="D77">
        <f t="shared" si="1"/>
        <v>22</v>
      </c>
      <c r="E77" t="s">
        <v>8</v>
      </c>
      <c r="F77" t="s">
        <v>9</v>
      </c>
      <c r="G77">
        <v>13091</v>
      </c>
    </row>
    <row r="78" spans="1:7" x14ac:dyDescent="0.3">
      <c r="A78" s="1">
        <v>44199</v>
      </c>
      <c r="B78" t="s">
        <v>29</v>
      </c>
      <c r="C78" t="str">
        <f>VLOOKUP(B78,[1]Store_Code!$A$2:$B$10,2,FALSE)</f>
        <v>Stirling</v>
      </c>
      <c r="D78">
        <f t="shared" si="1"/>
        <v>21</v>
      </c>
      <c r="E78" t="s">
        <v>10</v>
      </c>
      <c r="F78" t="s">
        <v>9</v>
      </c>
      <c r="G78">
        <v>25491</v>
      </c>
    </row>
    <row r="79" spans="1:7" x14ac:dyDescent="0.3">
      <c r="A79" s="1">
        <v>44199</v>
      </c>
      <c r="B79" t="s">
        <v>29</v>
      </c>
      <c r="C79" t="str">
        <f>VLOOKUP(B79,[1]Store_Code!$A$2:$B$10,2,FALSE)</f>
        <v>Stirling</v>
      </c>
      <c r="D79">
        <f t="shared" si="1"/>
        <v>15.7</v>
      </c>
      <c r="E79" t="s">
        <v>13</v>
      </c>
      <c r="F79" t="s">
        <v>9</v>
      </c>
      <c r="G79">
        <v>13802</v>
      </c>
    </row>
    <row r="80" spans="1:7" x14ac:dyDescent="0.3">
      <c r="A80" s="1">
        <v>44199</v>
      </c>
      <c r="B80" t="s">
        <v>30</v>
      </c>
      <c r="C80" t="str">
        <f>VLOOKUP(B80,[1]Store_Code!$A$2:$B$10,2,FALSE)</f>
        <v>Edinburgh</v>
      </c>
      <c r="D80">
        <f t="shared" si="1"/>
        <v>29</v>
      </c>
      <c r="E80" t="s">
        <v>8</v>
      </c>
      <c r="F80" t="s">
        <v>9</v>
      </c>
      <c r="G80">
        <v>18410</v>
      </c>
    </row>
    <row r="81" spans="1:7" x14ac:dyDescent="0.3">
      <c r="A81" s="1">
        <v>44199</v>
      </c>
      <c r="B81" t="s">
        <v>30</v>
      </c>
      <c r="C81" t="str">
        <f>VLOOKUP(B81,[1]Store_Code!$A$2:$B$10,2,FALSE)</f>
        <v>Edinburgh</v>
      </c>
      <c r="D81">
        <f t="shared" si="1"/>
        <v>39</v>
      </c>
      <c r="E81" t="s">
        <v>10</v>
      </c>
      <c r="F81" t="s">
        <v>11</v>
      </c>
      <c r="G81">
        <v>54219</v>
      </c>
    </row>
    <row r="82" spans="1:7" x14ac:dyDescent="0.3">
      <c r="A82" s="1">
        <v>44199</v>
      </c>
      <c r="B82" t="s">
        <v>30</v>
      </c>
      <c r="C82" t="str">
        <f>VLOOKUP(B82,[1]Store_Code!$A$2:$B$10,2,FALSE)</f>
        <v>Edinburgh</v>
      </c>
      <c r="D82">
        <f t="shared" si="1"/>
        <v>24</v>
      </c>
      <c r="E82" t="s">
        <v>13</v>
      </c>
      <c r="F82" t="s">
        <v>9</v>
      </c>
      <c r="G82">
        <v>20704</v>
      </c>
    </row>
    <row r="83" spans="1:7" x14ac:dyDescent="0.3">
      <c r="A83" s="1">
        <v>44200</v>
      </c>
      <c r="B83" t="s">
        <v>7</v>
      </c>
      <c r="C83" t="str">
        <f>VLOOKUP(B83,[1]Store_Code!$A$2:$B$10,2,FALSE)</f>
        <v>Perth</v>
      </c>
      <c r="D83">
        <f t="shared" si="1"/>
        <v>18</v>
      </c>
      <c r="E83" t="s">
        <v>8</v>
      </c>
      <c r="F83" t="s">
        <v>9</v>
      </c>
      <c r="G83">
        <v>9448</v>
      </c>
    </row>
    <row r="84" spans="1:7" x14ac:dyDescent="0.3">
      <c r="A84" s="1">
        <v>44200</v>
      </c>
      <c r="B84" t="s">
        <v>7</v>
      </c>
      <c r="C84" t="str">
        <f>VLOOKUP(B84,[1]Store_Code!$A$2:$B$10,2,FALSE)</f>
        <v>Perth</v>
      </c>
      <c r="D84">
        <f t="shared" si="1"/>
        <v>19</v>
      </c>
      <c r="E84" t="s">
        <v>10</v>
      </c>
      <c r="F84" t="s">
        <v>11</v>
      </c>
      <c r="G84">
        <v>23808</v>
      </c>
    </row>
    <row r="85" spans="1:7" x14ac:dyDescent="0.3">
      <c r="A85" s="1">
        <v>44200</v>
      </c>
      <c r="B85" t="s">
        <v>7</v>
      </c>
      <c r="C85" t="str">
        <f>VLOOKUP(B85,[1]Store_Code!$A$2:$B$10,2,FALSE)</f>
        <v>Perth</v>
      </c>
      <c r="D85">
        <f t="shared" si="1"/>
        <v>13</v>
      </c>
      <c r="E85" t="s">
        <v>13</v>
      </c>
      <c r="F85" t="s">
        <v>9</v>
      </c>
      <c r="G85">
        <v>12611</v>
      </c>
    </row>
    <row r="86" spans="1:7" x14ac:dyDescent="0.3">
      <c r="A86" s="1">
        <v>44200</v>
      </c>
      <c r="B86" t="s">
        <v>15</v>
      </c>
      <c r="C86" t="str">
        <f>VLOOKUP(B86,[1]Store_Code!$A$2:$B$10,2,FALSE)</f>
        <v>Aberdeen</v>
      </c>
      <c r="D86">
        <f t="shared" si="1"/>
        <v>24</v>
      </c>
      <c r="E86" t="s">
        <v>8</v>
      </c>
      <c r="F86" t="s">
        <v>9</v>
      </c>
      <c r="G86">
        <v>14019</v>
      </c>
    </row>
    <row r="87" spans="1:7" x14ac:dyDescent="0.3">
      <c r="A87" s="1">
        <v>44200</v>
      </c>
      <c r="B87" t="s">
        <v>15</v>
      </c>
      <c r="C87" t="str">
        <f>VLOOKUP(B87,[1]Store_Code!$A$2:$B$10,2,FALSE)</f>
        <v>Aberdeen</v>
      </c>
      <c r="D87">
        <f t="shared" si="1"/>
        <v>28</v>
      </c>
      <c r="E87" t="s">
        <v>10</v>
      </c>
      <c r="F87" t="s">
        <v>11</v>
      </c>
      <c r="G87">
        <v>37475</v>
      </c>
    </row>
    <row r="88" spans="1:7" x14ac:dyDescent="0.3">
      <c r="A88" s="1">
        <v>44200</v>
      </c>
      <c r="B88" t="s">
        <v>15</v>
      </c>
      <c r="C88" t="str">
        <f>VLOOKUP(B88,[1]Store_Code!$A$2:$B$10,2,FALSE)</f>
        <v>Aberdeen</v>
      </c>
      <c r="D88">
        <f t="shared" si="1"/>
        <v>16</v>
      </c>
      <c r="E88" t="s">
        <v>13</v>
      </c>
      <c r="F88" t="s">
        <v>9</v>
      </c>
      <c r="G88">
        <v>13572</v>
      </c>
    </row>
    <row r="89" spans="1:7" x14ac:dyDescent="0.3">
      <c r="A89" s="1">
        <v>44200</v>
      </c>
      <c r="B89" t="s">
        <v>19</v>
      </c>
      <c r="C89" t="str">
        <f>VLOOKUP(B89,[1]Store_Code!$A$2:$B$10,2,FALSE)</f>
        <v>St Andrews</v>
      </c>
      <c r="D89">
        <f t="shared" si="1"/>
        <v>15</v>
      </c>
      <c r="E89" t="s">
        <v>8</v>
      </c>
      <c r="F89" t="s">
        <v>9</v>
      </c>
      <c r="G89">
        <v>7273</v>
      </c>
    </row>
    <row r="90" spans="1:7" x14ac:dyDescent="0.3">
      <c r="A90" s="1">
        <v>44200</v>
      </c>
      <c r="B90" t="s">
        <v>19</v>
      </c>
      <c r="C90" t="str">
        <f>VLOOKUP(B90,[1]Store_Code!$A$2:$B$10,2,FALSE)</f>
        <v>St Andrews</v>
      </c>
      <c r="D90">
        <f t="shared" si="1"/>
        <v>19</v>
      </c>
      <c r="E90" t="s">
        <v>10</v>
      </c>
      <c r="F90" t="s">
        <v>11</v>
      </c>
      <c r="G90">
        <v>18887</v>
      </c>
    </row>
    <row r="91" spans="1:7" x14ac:dyDescent="0.3">
      <c r="A91" s="1">
        <v>44200</v>
      </c>
      <c r="B91" t="s">
        <v>19</v>
      </c>
      <c r="C91" t="str">
        <f>VLOOKUP(B91,[1]Store_Code!$A$2:$B$10,2,FALSE)</f>
        <v>St Andrews</v>
      </c>
      <c r="D91">
        <f t="shared" si="1"/>
        <v>10</v>
      </c>
      <c r="E91" t="s">
        <v>13</v>
      </c>
      <c r="F91" t="s">
        <v>9</v>
      </c>
      <c r="G91">
        <v>8550</v>
      </c>
    </row>
    <row r="92" spans="1:7" x14ac:dyDescent="0.3">
      <c r="A92" s="1">
        <v>44200</v>
      </c>
      <c r="B92" t="s">
        <v>23</v>
      </c>
      <c r="C92" t="str">
        <f>VLOOKUP(B92,[1]Store_Code!$A$2:$B$10,2,FALSE)</f>
        <v>Dundee</v>
      </c>
      <c r="D92">
        <f t="shared" si="1"/>
        <v>23</v>
      </c>
      <c r="E92" t="s">
        <v>8</v>
      </c>
      <c r="F92" t="s">
        <v>9</v>
      </c>
      <c r="G92">
        <v>14314</v>
      </c>
    </row>
    <row r="93" spans="1:7" x14ac:dyDescent="0.3">
      <c r="A93" s="1">
        <v>44200</v>
      </c>
      <c r="B93" t="s">
        <v>23</v>
      </c>
      <c r="C93" t="str">
        <f>VLOOKUP(B93,[1]Store_Code!$A$2:$B$10,2,FALSE)</f>
        <v>Dundee</v>
      </c>
      <c r="D93">
        <f t="shared" si="1"/>
        <v>30</v>
      </c>
      <c r="E93" t="s">
        <v>10</v>
      </c>
      <c r="F93" t="s">
        <v>11</v>
      </c>
      <c r="G93">
        <v>36137</v>
      </c>
    </row>
    <row r="94" spans="1:7" x14ac:dyDescent="0.3">
      <c r="A94" s="1">
        <v>44200</v>
      </c>
      <c r="B94" t="s">
        <v>23</v>
      </c>
      <c r="C94" t="str">
        <f>VLOOKUP(B94,[1]Store_Code!$A$2:$B$10,2,FALSE)</f>
        <v>Dundee</v>
      </c>
      <c r="D94">
        <f t="shared" si="1"/>
        <v>22</v>
      </c>
      <c r="E94" t="s">
        <v>13</v>
      </c>
      <c r="F94" t="s">
        <v>9</v>
      </c>
      <c r="G94">
        <v>13523</v>
      </c>
    </row>
    <row r="95" spans="1:7" x14ac:dyDescent="0.3">
      <c r="A95" s="1">
        <v>44200</v>
      </c>
      <c r="B95" t="s">
        <v>26</v>
      </c>
      <c r="C95" t="str">
        <f>VLOOKUP(B95,[1]Store_Code!$A$2:$B$10,2,FALSE)</f>
        <v>Glasgow</v>
      </c>
      <c r="D95">
        <f t="shared" si="1"/>
        <v>31</v>
      </c>
      <c r="E95" t="s">
        <v>8</v>
      </c>
      <c r="F95" t="s">
        <v>9</v>
      </c>
      <c r="G95">
        <v>29926</v>
      </c>
    </row>
    <row r="96" spans="1:7" x14ac:dyDescent="0.3">
      <c r="A96" s="1">
        <v>44200</v>
      </c>
      <c r="B96" t="s">
        <v>26</v>
      </c>
      <c r="C96" t="str">
        <f>VLOOKUP(B96,[1]Store_Code!$A$2:$B$10,2,FALSE)</f>
        <v>Glasgow</v>
      </c>
      <c r="D96">
        <f t="shared" si="1"/>
        <v>44</v>
      </c>
      <c r="E96" t="s">
        <v>10</v>
      </c>
      <c r="F96" t="s">
        <v>11</v>
      </c>
      <c r="G96">
        <v>84993</v>
      </c>
    </row>
    <row r="97" spans="1:7" x14ac:dyDescent="0.3">
      <c r="A97" s="1">
        <v>44200</v>
      </c>
      <c r="B97" t="s">
        <v>26</v>
      </c>
      <c r="C97" t="str">
        <f>VLOOKUP(B97,[1]Store_Code!$A$2:$B$10,2,FALSE)</f>
        <v>Glasgow</v>
      </c>
      <c r="D97">
        <f t="shared" si="1"/>
        <v>26</v>
      </c>
      <c r="E97" t="s">
        <v>13</v>
      </c>
      <c r="F97" t="s">
        <v>9</v>
      </c>
      <c r="G97">
        <v>21547</v>
      </c>
    </row>
    <row r="98" spans="1:7" x14ac:dyDescent="0.3">
      <c r="A98" s="1">
        <v>44200</v>
      </c>
      <c r="B98" t="s">
        <v>27</v>
      </c>
      <c r="C98" t="str">
        <f>VLOOKUP(B98,[1]Store_Code!$A$2:$B$10,2,FALSE)</f>
        <v>Dumfries</v>
      </c>
      <c r="D98">
        <f t="shared" si="1"/>
        <v>13</v>
      </c>
      <c r="E98" t="s">
        <v>8</v>
      </c>
      <c r="F98" t="s">
        <v>9</v>
      </c>
      <c r="G98">
        <v>9330</v>
      </c>
    </row>
    <row r="99" spans="1:7" x14ac:dyDescent="0.3">
      <c r="A99" s="1">
        <v>44200</v>
      </c>
      <c r="B99" t="s">
        <v>27</v>
      </c>
      <c r="C99" t="str">
        <f>VLOOKUP(B99,[1]Store_Code!$A$2:$B$10,2,FALSE)</f>
        <v>Dumfries</v>
      </c>
      <c r="D99">
        <f t="shared" si="1"/>
        <v>18</v>
      </c>
      <c r="E99" t="s">
        <v>10</v>
      </c>
      <c r="F99" t="s">
        <v>11</v>
      </c>
      <c r="G99">
        <v>19273</v>
      </c>
    </row>
    <row r="100" spans="1:7" x14ac:dyDescent="0.3">
      <c r="A100" s="1">
        <v>44200</v>
      </c>
      <c r="B100" t="s">
        <v>27</v>
      </c>
      <c r="C100" t="str">
        <f>VLOOKUP(B100,[1]Store_Code!$A$2:$B$10,2,FALSE)</f>
        <v>Dumfries</v>
      </c>
      <c r="D100">
        <f t="shared" si="1"/>
        <v>9</v>
      </c>
      <c r="E100" t="s">
        <v>13</v>
      </c>
      <c r="F100" t="s">
        <v>9</v>
      </c>
      <c r="G100">
        <v>5933</v>
      </c>
    </row>
    <row r="101" spans="1:7" x14ac:dyDescent="0.3">
      <c r="A101" s="1">
        <v>44200</v>
      </c>
      <c r="B101" t="s">
        <v>28</v>
      </c>
      <c r="C101" t="str">
        <f>VLOOKUP(B101,[1]Store_Code!$A$2:$B$10,2,FALSE)</f>
        <v>Inverness</v>
      </c>
      <c r="D101">
        <f t="shared" si="1"/>
        <v>22</v>
      </c>
      <c r="E101" t="s">
        <v>8</v>
      </c>
      <c r="F101" t="s">
        <v>9</v>
      </c>
      <c r="G101">
        <v>13052</v>
      </c>
    </row>
    <row r="102" spans="1:7" x14ac:dyDescent="0.3">
      <c r="A102" s="1">
        <v>44200</v>
      </c>
      <c r="B102" t="s">
        <v>28</v>
      </c>
      <c r="C102" t="str">
        <f>VLOOKUP(B102,[1]Store_Code!$A$2:$B$10,2,FALSE)</f>
        <v>Inverness</v>
      </c>
      <c r="D102">
        <f t="shared" si="1"/>
        <v>20</v>
      </c>
      <c r="E102" t="s">
        <v>10</v>
      </c>
      <c r="F102" t="s">
        <v>11</v>
      </c>
      <c r="G102">
        <v>31401</v>
      </c>
    </row>
    <row r="103" spans="1:7" x14ac:dyDescent="0.3">
      <c r="A103" s="1">
        <v>44200</v>
      </c>
      <c r="B103" t="s">
        <v>28</v>
      </c>
      <c r="C103" t="str">
        <f>VLOOKUP(B103,[1]Store_Code!$A$2:$B$10,2,FALSE)</f>
        <v>Inverness</v>
      </c>
      <c r="D103">
        <f t="shared" si="1"/>
        <v>20</v>
      </c>
      <c r="E103" t="s">
        <v>13</v>
      </c>
      <c r="F103" t="s">
        <v>9</v>
      </c>
      <c r="G103">
        <v>10741</v>
      </c>
    </row>
    <row r="104" spans="1:7" x14ac:dyDescent="0.3">
      <c r="A104" s="1">
        <v>44200</v>
      </c>
      <c r="B104" t="s">
        <v>29</v>
      </c>
      <c r="C104" t="str">
        <f>VLOOKUP(B104,[1]Store_Code!$A$2:$B$10,2,FALSE)</f>
        <v>Stirling</v>
      </c>
      <c r="D104">
        <f t="shared" si="1"/>
        <v>22</v>
      </c>
      <c r="E104" t="s">
        <v>8</v>
      </c>
      <c r="F104" t="s">
        <v>9</v>
      </c>
      <c r="G104">
        <v>12724</v>
      </c>
    </row>
    <row r="105" spans="1:7" x14ac:dyDescent="0.3">
      <c r="A105" s="1">
        <v>44200</v>
      </c>
      <c r="B105" t="s">
        <v>29</v>
      </c>
      <c r="C105" t="str">
        <f>VLOOKUP(B105,[1]Store_Code!$A$2:$B$10,2,FALSE)</f>
        <v>Stirling</v>
      </c>
      <c r="D105">
        <f t="shared" si="1"/>
        <v>21</v>
      </c>
      <c r="E105" t="s">
        <v>10</v>
      </c>
      <c r="F105" t="s">
        <v>9</v>
      </c>
      <c r="G105">
        <v>25485</v>
      </c>
    </row>
    <row r="106" spans="1:7" x14ac:dyDescent="0.3">
      <c r="A106" s="1">
        <v>44200</v>
      </c>
      <c r="B106" t="s">
        <v>29</v>
      </c>
      <c r="C106" t="str">
        <f>VLOOKUP(B106,[1]Store_Code!$A$2:$B$10,2,FALSE)</f>
        <v>Stirling</v>
      </c>
      <c r="D106">
        <f t="shared" si="1"/>
        <v>15.7</v>
      </c>
      <c r="E106" t="s">
        <v>13</v>
      </c>
      <c r="F106" t="s">
        <v>9</v>
      </c>
      <c r="G106">
        <v>13088</v>
      </c>
    </row>
    <row r="107" spans="1:7" x14ac:dyDescent="0.3">
      <c r="A107" s="1">
        <v>44200</v>
      </c>
      <c r="B107" t="s">
        <v>30</v>
      </c>
      <c r="C107" t="str">
        <f>VLOOKUP(B107,[1]Store_Code!$A$2:$B$10,2,FALSE)</f>
        <v>Edinburgh</v>
      </c>
      <c r="D107">
        <f t="shared" si="1"/>
        <v>29</v>
      </c>
      <c r="E107" t="s">
        <v>8</v>
      </c>
      <c r="F107" t="s">
        <v>9</v>
      </c>
      <c r="G107">
        <v>17892</v>
      </c>
    </row>
    <row r="108" spans="1:7" x14ac:dyDescent="0.3">
      <c r="A108" s="1">
        <v>44200</v>
      </c>
      <c r="B108" t="s">
        <v>30</v>
      </c>
      <c r="C108" t="str">
        <f>VLOOKUP(B108,[1]Store_Code!$A$2:$B$10,2,FALSE)</f>
        <v>Edinburgh</v>
      </c>
      <c r="D108">
        <f t="shared" si="1"/>
        <v>39</v>
      </c>
      <c r="E108" t="s">
        <v>10</v>
      </c>
      <c r="F108" t="s">
        <v>11</v>
      </c>
      <c r="G108">
        <v>54205</v>
      </c>
    </row>
    <row r="109" spans="1:7" x14ac:dyDescent="0.3">
      <c r="A109" s="1">
        <v>44200</v>
      </c>
      <c r="B109" t="s">
        <v>30</v>
      </c>
      <c r="C109" t="str">
        <f>VLOOKUP(B109,[1]Store_Code!$A$2:$B$10,2,FALSE)</f>
        <v>Edinburgh</v>
      </c>
      <c r="D109">
        <f t="shared" si="1"/>
        <v>24</v>
      </c>
      <c r="E109" t="s">
        <v>13</v>
      </c>
      <c r="F109" t="s">
        <v>9</v>
      </c>
      <c r="G109">
        <v>19630</v>
      </c>
    </row>
    <row r="110" spans="1:7" x14ac:dyDescent="0.3">
      <c r="A110" s="1">
        <v>44201</v>
      </c>
      <c r="B110" t="s">
        <v>7</v>
      </c>
      <c r="C110" t="str">
        <f>VLOOKUP(B110,[1]Store_Code!$A$2:$B$10,2,FALSE)</f>
        <v>Perth</v>
      </c>
      <c r="D110">
        <f t="shared" si="1"/>
        <v>18</v>
      </c>
      <c r="E110" t="s">
        <v>8</v>
      </c>
      <c r="F110" t="s">
        <v>9</v>
      </c>
      <c r="G110">
        <v>9658</v>
      </c>
    </row>
    <row r="111" spans="1:7" x14ac:dyDescent="0.3">
      <c r="A111" s="1">
        <v>44201</v>
      </c>
      <c r="B111" t="s">
        <v>7</v>
      </c>
      <c r="C111" t="str">
        <f>VLOOKUP(B111,[1]Store_Code!$A$2:$B$10,2,FALSE)</f>
        <v>Perth</v>
      </c>
      <c r="D111">
        <f t="shared" si="1"/>
        <v>19</v>
      </c>
      <c r="E111" t="s">
        <v>10</v>
      </c>
      <c r="F111" t="s">
        <v>11</v>
      </c>
      <c r="G111">
        <v>27225</v>
      </c>
    </row>
    <row r="112" spans="1:7" x14ac:dyDescent="0.3">
      <c r="A112" s="1">
        <v>44201</v>
      </c>
      <c r="B112" t="s">
        <v>7</v>
      </c>
      <c r="C112" t="str">
        <f>VLOOKUP(B112,[1]Store_Code!$A$2:$B$10,2,FALSE)</f>
        <v>Perth</v>
      </c>
      <c r="D112">
        <f t="shared" si="1"/>
        <v>13</v>
      </c>
      <c r="E112" t="s">
        <v>13</v>
      </c>
      <c r="F112" t="s">
        <v>9</v>
      </c>
      <c r="G112">
        <v>14272</v>
      </c>
    </row>
    <row r="113" spans="1:7" x14ac:dyDescent="0.3">
      <c r="A113" s="1">
        <v>44201</v>
      </c>
      <c r="B113" t="s">
        <v>15</v>
      </c>
      <c r="C113" t="str">
        <f>VLOOKUP(B113,[1]Store_Code!$A$2:$B$10,2,FALSE)</f>
        <v>Aberdeen</v>
      </c>
      <c r="D113">
        <f t="shared" si="1"/>
        <v>24</v>
      </c>
      <c r="E113" t="s">
        <v>8</v>
      </c>
      <c r="F113" t="s">
        <v>9</v>
      </c>
      <c r="G113">
        <v>14351</v>
      </c>
    </row>
    <row r="114" spans="1:7" x14ac:dyDescent="0.3">
      <c r="A114" s="1">
        <v>44201</v>
      </c>
      <c r="B114" t="s">
        <v>15</v>
      </c>
      <c r="C114" t="str">
        <f>VLOOKUP(B114,[1]Store_Code!$A$2:$B$10,2,FALSE)</f>
        <v>Aberdeen</v>
      </c>
      <c r="D114">
        <f t="shared" si="1"/>
        <v>28</v>
      </c>
      <c r="E114" t="s">
        <v>10</v>
      </c>
      <c r="F114" t="s">
        <v>11</v>
      </c>
      <c r="G114">
        <v>42854</v>
      </c>
    </row>
    <row r="115" spans="1:7" x14ac:dyDescent="0.3">
      <c r="A115" s="1">
        <v>44201</v>
      </c>
      <c r="B115" t="s">
        <v>15</v>
      </c>
      <c r="C115" t="str">
        <f>VLOOKUP(B115,[1]Store_Code!$A$2:$B$10,2,FALSE)</f>
        <v>Aberdeen</v>
      </c>
      <c r="D115">
        <f t="shared" si="1"/>
        <v>16</v>
      </c>
      <c r="E115" t="s">
        <v>13</v>
      </c>
      <c r="F115" t="s">
        <v>9</v>
      </c>
      <c r="G115">
        <v>15361</v>
      </c>
    </row>
    <row r="116" spans="1:7" x14ac:dyDescent="0.3">
      <c r="A116" s="1">
        <v>44201</v>
      </c>
      <c r="B116" t="s">
        <v>19</v>
      </c>
      <c r="C116" t="str">
        <f>VLOOKUP(B116,[1]Store_Code!$A$2:$B$10,2,FALSE)</f>
        <v>St Andrews</v>
      </c>
      <c r="D116">
        <f t="shared" si="1"/>
        <v>15</v>
      </c>
      <c r="E116" t="s">
        <v>8</v>
      </c>
      <c r="F116" t="s">
        <v>9</v>
      </c>
      <c r="G116">
        <v>7446</v>
      </c>
    </row>
    <row r="117" spans="1:7" x14ac:dyDescent="0.3">
      <c r="A117" s="1">
        <v>44201</v>
      </c>
      <c r="B117" t="s">
        <v>19</v>
      </c>
      <c r="C117" t="str">
        <f>VLOOKUP(B117,[1]Store_Code!$A$2:$B$10,2,FALSE)</f>
        <v>St Andrews</v>
      </c>
      <c r="D117">
        <f t="shared" si="1"/>
        <v>19</v>
      </c>
      <c r="E117" t="s">
        <v>10</v>
      </c>
      <c r="F117" t="s">
        <v>9</v>
      </c>
      <c r="G117">
        <v>21598</v>
      </c>
    </row>
    <row r="118" spans="1:7" x14ac:dyDescent="0.3">
      <c r="A118" s="1">
        <v>44201</v>
      </c>
      <c r="B118" t="s">
        <v>19</v>
      </c>
      <c r="C118" t="str">
        <f>VLOOKUP(B118,[1]Store_Code!$A$2:$B$10,2,FALSE)</f>
        <v>St Andrews</v>
      </c>
      <c r="D118">
        <f t="shared" si="1"/>
        <v>10</v>
      </c>
      <c r="E118" t="s">
        <v>13</v>
      </c>
      <c r="F118" t="s">
        <v>9</v>
      </c>
      <c r="G118">
        <v>9678</v>
      </c>
    </row>
    <row r="119" spans="1:7" x14ac:dyDescent="0.3">
      <c r="A119" s="1">
        <v>44201</v>
      </c>
      <c r="B119" t="s">
        <v>23</v>
      </c>
      <c r="C119" t="str">
        <f>VLOOKUP(B119,[1]Store_Code!$A$2:$B$10,2,FALSE)</f>
        <v>Dundee</v>
      </c>
      <c r="D119">
        <f t="shared" si="1"/>
        <v>23</v>
      </c>
      <c r="E119" t="s">
        <v>8</v>
      </c>
      <c r="F119" t="s">
        <v>9</v>
      </c>
      <c r="G119">
        <v>14653</v>
      </c>
    </row>
    <row r="120" spans="1:7" x14ac:dyDescent="0.3">
      <c r="A120" s="1">
        <v>44201</v>
      </c>
      <c r="B120" t="s">
        <v>23</v>
      </c>
      <c r="C120" t="str">
        <f>VLOOKUP(B120,[1]Store_Code!$A$2:$B$10,2,FALSE)</f>
        <v>Dundee</v>
      </c>
      <c r="D120">
        <f t="shared" si="1"/>
        <v>30</v>
      </c>
      <c r="E120" t="s">
        <v>10</v>
      </c>
      <c r="F120" t="s">
        <v>11</v>
      </c>
      <c r="G120">
        <v>41324</v>
      </c>
    </row>
    <row r="121" spans="1:7" x14ac:dyDescent="0.3">
      <c r="A121" s="1">
        <v>44201</v>
      </c>
      <c r="B121" t="s">
        <v>23</v>
      </c>
      <c r="C121" t="str">
        <f>VLOOKUP(B121,[1]Store_Code!$A$2:$B$10,2,FALSE)</f>
        <v>Dundee</v>
      </c>
      <c r="D121">
        <f t="shared" si="1"/>
        <v>22</v>
      </c>
      <c r="E121" t="s">
        <v>13</v>
      </c>
      <c r="F121" t="s">
        <v>9</v>
      </c>
      <c r="G121">
        <v>15306</v>
      </c>
    </row>
    <row r="122" spans="1:7" x14ac:dyDescent="0.3">
      <c r="A122" s="1">
        <v>44201</v>
      </c>
      <c r="B122" t="s">
        <v>26</v>
      </c>
      <c r="C122" t="str">
        <f>VLOOKUP(B122,[1]Store_Code!$A$2:$B$10,2,FALSE)</f>
        <v>Glasgow</v>
      </c>
      <c r="D122">
        <f t="shared" si="1"/>
        <v>31</v>
      </c>
      <c r="E122" t="s">
        <v>8</v>
      </c>
      <c r="F122" t="s">
        <v>9</v>
      </c>
      <c r="G122">
        <v>30634</v>
      </c>
    </row>
    <row r="123" spans="1:7" x14ac:dyDescent="0.3">
      <c r="A123" s="1">
        <v>44201</v>
      </c>
      <c r="B123" t="s">
        <v>26</v>
      </c>
      <c r="C123" t="str">
        <f>VLOOKUP(B123,[1]Store_Code!$A$2:$B$10,2,FALSE)</f>
        <v>Glasgow</v>
      </c>
      <c r="D123">
        <f t="shared" si="1"/>
        <v>44</v>
      </c>
      <c r="E123" t="s">
        <v>10</v>
      </c>
      <c r="F123" t="s">
        <v>11</v>
      </c>
      <c r="G123">
        <v>97192</v>
      </c>
    </row>
    <row r="124" spans="1:7" x14ac:dyDescent="0.3">
      <c r="A124" s="1">
        <v>44201</v>
      </c>
      <c r="B124" t="s">
        <v>26</v>
      </c>
      <c r="C124" t="str">
        <f>VLOOKUP(B124,[1]Store_Code!$A$2:$B$10,2,FALSE)</f>
        <v>Glasgow</v>
      </c>
      <c r="D124">
        <f t="shared" si="1"/>
        <v>26</v>
      </c>
      <c r="E124" t="s">
        <v>13</v>
      </c>
      <c r="F124" t="s">
        <v>9</v>
      </c>
      <c r="G124">
        <v>24388</v>
      </c>
    </row>
    <row r="125" spans="1:7" x14ac:dyDescent="0.3">
      <c r="A125" s="1">
        <v>44201</v>
      </c>
      <c r="B125" t="s">
        <v>27</v>
      </c>
      <c r="C125" t="str">
        <f>VLOOKUP(B125,[1]Store_Code!$A$2:$B$10,2,FALSE)</f>
        <v>Dumfries</v>
      </c>
      <c r="D125">
        <f t="shared" si="1"/>
        <v>13</v>
      </c>
      <c r="E125" t="s">
        <v>8</v>
      </c>
      <c r="F125" t="s">
        <v>9</v>
      </c>
      <c r="G125">
        <v>9552</v>
      </c>
    </row>
    <row r="126" spans="1:7" x14ac:dyDescent="0.3">
      <c r="A126" s="1">
        <v>44201</v>
      </c>
      <c r="B126" t="s">
        <v>27</v>
      </c>
      <c r="C126" t="str">
        <f>VLOOKUP(B126,[1]Store_Code!$A$2:$B$10,2,FALSE)</f>
        <v>Dumfries</v>
      </c>
      <c r="D126">
        <f t="shared" si="1"/>
        <v>18</v>
      </c>
      <c r="E126" t="s">
        <v>10</v>
      </c>
      <c r="F126" t="s">
        <v>11</v>
      </c>
      <c r="G126">
        <v>22039</v>
      </c>
    </row>
    <row r="127" spans="1:7" x14ac:dyDescent="0.3">
      <c r="A127" s="1">
        <v>44201</v>
      </c>
      <c r="B127" t="s">
        <v>27</v>
      </c>
      <c r="C127" t="str">
        <f>VLOOKUP(B127,[1]Store_Code!$A$2:$B$10,2,FALSE)</f>
        <v>Dumfries</v>
      </c>
      <c r="D127">
        <f t="shared" si="1"/>
        <v>9</v>
      </c>
      <c r="E127" t="s">
        <v>13</v>
      </c>
      <c r="F127" t="s">
        <v>9</v>
      </c>
      <c r="G127">
        <v>6715</v>
      </c>
    </row>
    <row r="128" spans="1:7" x14ac:dyDescent="0.3">
      <c r="A128" s="1">
        <v>44201</v>
      </c>
      <c r="B128" t="s">
        <v>28</v>
      </c>
      <c r="C128" t="str">
        <f>VLOOKUP(B128,[1]Store_Code!$A$2:$B$10,2,FALSE)</f>
        <v>Inverness</v>
      </c>
      <c r="D128">
        <f t="shared" si="1"/>
        <v>22</v>
      </c>
      <c r="E128" t="s">
        <v>8</v>
      </c>
      <c r="F128" t="s">
        <v>9</v>
      </c>
      <c r="G128">
        <v>13361</v>
      </c>
    </row>
    <row r="129" spans="1:7" x14ac:dyDescent="0.3">
      <c r="A129" s="1">
        <v>44201</v>
      </c>
      <c r="B129" t="s">
        <v>28</v>
      </c>
      <c r="C129" t="str">
        <f>VLOOKUP(B129,[1]Store_Code!$A$2:$B$10,2,FALSE)</f>
        <v>Inverness</v>
      </c>
      <c r="D129">
        <f t="shared" si="1"/>
        <v>20</v>
      </c>
      <c r="E129" t="s">
        <v>10</v>
      </c>
      <c r="F129" t="s">
        <v>11</v>
      </c>
      <c r="G129">
        <v>35908</v>
      </c>
    </row>
    <row r="130" spans="1:7" x14ac:dyDescent="0.3">
      <c r="A130" s="1">
        <v>44201</v>
      </c>
      <c r="B130" t="s">
        <v>28</v>
      </c>
      <c r="C130" t="str">
        <f>VLOOKUP(B130,[1]Store_Code!$A$2:$B$10,2,FALSE)</f>
        <v>Inverness</v>
      </c>
      <c r="D130">
        <f t="shared" ref="D130:D193" si="2">INDEX($I$4:$K$12,MATCH(C130,$H$4:$H$12,0),MATCH(E130,I$3:K$3,0))</f>
        <v>20</v>
      </c>
      <c r="E130" t="s">
        <v>13</v>
      </c>
      <c r="F130" t="s">
        <v>9</v>
      </c>
      <c r="G130">
        <v>12157</v>
      </c>
    </row>
    <row r="131" spans="1:7" x14ac:dyDescent="0.3">
      <c r="A131" s="1">
        <v>44201</v>
      </c>
      <c r="B131" t="s">
        <v>29</v>
      </c>
      <c r="C131" t="str">
        <f>VLOOKUP(B131,[1]Store_Code!$A$2:$B$10,2,FALSE)</f>
        <v>Stirling</v>
      </c>
      <c r="D131">
        <f t="shared" si="2"/>
        <v>22</v>
      </c>
      <c r="E131" t="s">
        <v>8</v>
      </c>
      <c r="F131" t="s">
        <v>9</v>
      </c>
      <c r="G131">
        <v>13025</v>
      </c>
    </row>
    <row r="132" spans="1:7" x14ac:dyDescent="0.3">
      <c r="A132" s="1">
        <v>44201</v>
      </c>
      <c r="B132" t="s">
        <v>29</v>
      </c>
      <c r="C132" t="str">
        <f>VLOOKUP(B132,[1]Store_Code!$A$2:$B$10,2,FALSE)</f>
        <v>Stirling</v>
      </c>
      <c r="D132">
        <f t="shared" si="2"/>
        <v>21</v>
      </c>
      <c r="E132" t="s">
        <v>10</v>
      </c>
      <c r="F132" t="s">
        <v>9</v>
      </c>
      <c r="G132">
        <v>29115</v>
      </c>
    </row>
    <row r="133" spans="1:7" x14ac:dyDescent="0.3">
      <c r="A133" s="1">
        <v>44201</v>
      </c>
      <c r="B133" t="s">
        <v>29</v>
      </c>
      <c r="C133" t="str">
        <f>VLOOKUP(B133,[1]Store_Code!$A$2:$B$10,2,FALSE)</f>
        <v>Stirling</v>
      </c>
      <c r="D133">
        <f t="shared" si="2"/>
        <v>15.7</v>
      </c>
      <c r="E133" t="s">
        <v>13</v>
      </c>
      <c r="F133" t="s">
        <v>9</v>
      </c>
      <c r="G133">
        <v>14812</v>
      </c>
    </row>
    <row r="134" spans="1:7" x14ac:dyDescent="0.3">
      <c r="A134" s="1">
        <v>44201</v>
      </c>
      <c r="B134" t="s">
        <v>30</v>
      </c>
      <c r="C134" t="str">
        <f>VLOOKUP(B134,[1]Store_Code!$A$2:$B$10,2,FALSE)</f>
        <v>Edinburgh</v>
      </c>
      <c r="D134">
        <f t="shared" si="2"/>
        <v>29</v>
      </c>
      <c r="E134" t="s">
        <v>8</v>
      </c>
      <c r="F134" t="s">
        <v>9</v>
      </c>
      <c r="G134">
        <v>18316</v>
      </c>
    </row>
    <row r="135" spans="1:7" x14ac:dyDescent="0.3">
      <c r="A135" s="1">
        <v>44201</v>
      </c>
      <c r="B135" t="s">
        <v>30</v>
      </c>
      <c r="C135" t="str">
        <f>VLOOKUP(B135,[1]Store_Code!$A$2:$B$10,2,FALSE)</f>
        <v>Edinburgh</v>
      </c>
      <c r="D135">
        <f t="shared" si="2"/>
        <v>39</v>
      </c>
      <c r="E135" t="s">
        <v>10</v>
      </c>
      <c r="F135" t="s">
        <v>11</v>
      </c>
      <c r="G135">
        <v>61985</v>
      </c>
    </row>
    <row r="136" spans="1:7" x14ac:dyDescent="0.3">
      <c r="A136" s="1">
        <v>44201</v>
      </c>
      <c r="B136" t="s">
        <v>30</v>
      </c>
      <c r="C136" t="str">
        <f>VLOOKUP(B136,[1]Store_Code!$A$2:$B$10,2,FALSE)</f>
        <v>Edinburgh</v>
      </c>
      <c r="D136">
        <f t="shared" si="2"/>
        <v>24</v>
      </c>
      <c r="E136" t="s">
        <v>13</v>
      </c>
      <c r="F136" t="s">
        <v>9</v>
      </c>
      <c r="G136">
        <v>22220</v>
      </c>
    </row>
    <row r="137" spans="1:7" x14ac:dyDescent="0.3">
      <c r="A137" s="1">
        <v>44202</v>
      </c>
      <c r="B137" t="s">
        <v>7</v>
      </c>
      <c r="C137" t="str">
        <f>VLOOKUP(B137,[1]Store_Code!$A$2:$B$10,2,FALSE)</f>
        <v>Perth</v>
      </c>
      <c r="D137">
        <f t="shared" si="2"/>
        <v>18</v>
      </c>
      <c r="E137" t="s">
        <v>8</v>
      </c>
      <c r="F137" t="s">
        <v>9</v>
      </c>
      <c r="G137">
        <v>9614</v>
      </c>
    </row>
    <row r="138" spans="1:7" x14ac:dyDescent="0.3">
      <c r="A138" s="1">
        <v>44202</v>
      </c>
      <c r="B138" t="s">
        <v>7</v>
      </c>
      <c r="C138" t="str">
        <f>VLOOKUP(B138,[1]Store_Code!$A$2:$B$10,2,FALSE)</f>
        <v>Perth</v>
      </c>
      <c r="D138">
        <f t="shared" si="2"/>
        <v>19</v>
      </c>
      <c r="E138" t="s">
        <v>10</v>
      </c>
      <c r="F138" t="s">
        <v>11</v>
      </c>
      <c r="G138">
        <v>22635</v>
      </c>
    </row>
    <row r="139" spans="1:7" x14ac:dyDescent="0.3">
      <c r="A139" s="1">
        <v>44202</v>
      </c>
      <c r="B139" t="s">
        <v>7</v>
      </c>
      <c r="C139" t="str">
        <f>VLOOKUP(B139,[1]Store_Code!$A$2:$B$10,2,FALSE)</f>
        <v>Perth</v>
      </c>
      <c r="D139">
        <f t="shared" si="2"/>
        <v>13</v>
      </c>
      <c r="E139" t="s">
        <v>13</v>
      </c>
      <c r="F139" t="s">
        <v>9</v>
      </c>
      <c r="G139">
        <v>12815</v>
      </c>
    </row>
    <row r="140" spans="1:7" x14ac:dyDescent="0.3">
      <c r="A140" s="1">
        <v>44202</v>
      </c>
      <c r="B140" t="s">
        <v>15</v>
      </c>
      <c r="C140" t="str">
        <f>VLOOKUP(B140,[1]Store_Code!$A$2:$B$10,2,FALSE)</f>
        <v>Aberdeen</v>
      </c>
      <c r="D140">
        <f t="shared" si="2"/>
        <v>24</v>
      </c>
      <c r="E140" t="s">
        <v>8</v>
      </c>
      <c r="F140" t="s">
        <v>9</v>
      </c>
      <c r="G140">
        <v>14283</v>
      </c>
    </row>
    <row r="141" spans="1:7" x14ac:dyDescent="0.3">
      <c r="A141" s="1">
        <v>44202</v>
      </c>
      <c r="B141" t="s">
        <v>15</v>
      </c>
      <c r="C141" t="str">
        <f>VLOOKUP(B141,[1]Store_Code!$A$2:$B$10,2,FALSE)</f>
        <v>Aberdeen</v>
      </c>
      <c r="D141">
        <f t="shared" si="2"/>
        <v>28</v>
      </c>
      <c r="E141" t="s">
        <v>10</v>
      </c>
      <c r="F141" t="s">
        <v>11</v>
      </c>
      <c r="G141">
        <v>35629</v>
      </c>
    </row>
    <row r="142" spans="1:7" x14ac:dyDescent="0.3">
      <c r="A142" s="1">
        <v>44202</v>
      </c>
      <c r="B142" t="s">
        <v>15</v>
      </c>
      <c r="C142" t="str">
        <f>VLOOKUP(B142,[1]Store_Code!$A$2:$B$10,2,FALSE)</f>
        <v>Aberdeen</v>
      </c>
      <c r="D142">
        <f t="shared" si="2"/>
        <v>16</v>
      </c>
      <c r="E142" t="s">
        <v>13</v>
      </c>
      <c r="F142" t="s">
        <v>9</v>
      </c>
      <c r="G142">
        <v>13793</v>
      </c>
    </row>
    <row r="143" spans="1:7" x14ac:dyDescent="0.3">
      <c r="A143" s="1">
        <v>44202</v>
      </c>
      <c r="B143" t="s">
        <v>19</v>
      </c>
      <c r="C143" t="str">
        <f>VLOOKUP(B143,[1]Store_Code!$A$2:$B$10,2,FALSE)</f>
        <v>St Andrews</v>
      </c>
      <c r="D143">
        <f t="shared" si="2"/>
        <v>15</v>
      </c>
      <c r="E143" t="s">
        <v>8</v>
      </c>
      <c r="F143" t="s">
        <v>9</v>
      </c>
      <c r="G143">
        <v>7410</v>
      </c>
    </row>
    <row r="144" spans="1:7" x14ac:dyDescent="0.3">
      <c r="A144" s="1">
        <v>44202</v>
      </c>
      <c r="B144" t="s">
        <v>19</v>
      </c>
      <c r="C144" t="str">
        <f>VLOOKUP(B144,[1]Store_Code!$A$2:$B$10,2,FALSE)</f>
        <v>St Andrews</v>
      </c>
      <c r="D144">
        <f t="shared" si="2"/>
        <v>19</v>
      </c>
      <c r="E144" t="s">
        <v>10</v>
      </c>
      <c r="F144" t="s">
        <v>9</v>
      </c>
      <c r="G144">
        <v>17957</v>
      </c>
    </row>
    <row r="145" spans="1:7" x14ac:dyDescent="0.3">
      <c r="A145" s="1">
        <v>44202</v>
      </c>
      <c r="B145" t="s">
        <v>19</v>
      </c>
      <c r="C145" t="str">
        <f>VLOOKUP(B145,[1]Store_Code!$A$2:$B$10,2,FALSE)</f>
        <v>St Andrews</v>
      </c>
      <c r="D145">
        <f t="shared" si="2"/>
        <v>10</v>
      </c>
      <c r="E145" t="s">
        <v>13</v>
      </c>
      <c r="F145" t="s">
        <v>9</v>
      </c>
      <c r="G145">
        <v>8689</v>
      </c>
    </row>
    <row r="146" spans="1:7" x14ac:dyDescent="0.3">
      <c r="A146" s="1">
        <v>44202</v>
      </c>
      <c r="B146" t="s">
        <v>23</v>
      </c>
      <c r="C146" t="str">
        <f>VLOOKUP(B146,[1]Store_Code!$A$2:$B$10,2,FALSE)</f>
        <v>Dundee</v>
      </c>
      <c r="D146">
        <f t="shared" si="2"/>
        <v>23</v>
      </c>
      <c r="E146" t="s">
        <v>8</v>
      </c>
      <c r="F146" t="s">
        <v>9</v>
      </c>
      <c r="G146">
        <v>14582</v>
      </c>
    </row>
    <row r="147" spans="1:7" x14ac:dyDescent="0.3">
      <c r="A147" s="1">
        <v>44202</v>
      </c>
      <c r="B147" t="s">
        <v>23</v>
      </c>
      <c r="C147" t="str">
        <f>VLOOKUP(B147,[1]Store_Code!$A$2:$B$10,2,FALSE)</f>
        <v>Dundee</v>
      </c>
      <c r="D147">
        <f t="shared" si="2"/>
        <v>30</v>
      </c>
      <c r="E147" t="s">
        <v>10</v>
      </c>
      <c r="F147" t="s">
        <v>11</v>
      </c>
      <c r="G147">
        <v>34357</v>
      </c>
    </row>
    <row r="148" spans="1:7" x14ac:dyDescent="0.3">
      <c r="A148" s="1">
        <v>44202</v>
      </c>
      <c r="B148" t="s">
        <v>23</v>
      </c>
      <c r="C148" t="str">
        <f>VLOOKUP(B148,[1]Store_Code!$A$2:$B$10,2,FALSE)</f>
        <v>Dundee</v>
      </c>
      <c r="D148">
        <f t="shared" si="2"/>
        <v>22</v>
      </c>
      <c r="E148" t="s">
        <v>13</v>
      </c>
      <c r="F148" t="s">
        <v>9</v>
      </c>
      <c r="G148">
        <v>13744</v>
      </c>
    </row>
    <row r="149" spans="1:7" x14ac:dyDescent="0.3">
      <c r="A149" s="1">
        <v>44202</v>
      </c>
      <c r="B149" t="s">
        <v>26</v>
      </c>
      <c r="C149" t="str">
        <f>VLOOKUP(B149,[1]Store_Code!$A$2:$B$10,2,FALSE)</f>
        <v>Glasgow</v>
      </c>
      <c r="D149">
        <f t="shared" si="2"/>
        <v>31</v>
      </c>
      <c r="E149" t="s">
        <v>8</v>
      </c>
      <c r="F149" t="s">
        <v>9</v>
      </c>
      <c r="G149">
        <v>30487</v>
      </c>
    </row>
    <row r="150" spans="1:7" x14ac:dyDescent="0.3">
      <c r="A150" s="1">
        <v>44202</v>
      </c>
      <c r="B150" t="s">
        <v>26</v>
      </c>
      <c r="C150" t="str">
        <f>VLOOKUP(B150,[1]Store_Code!$A$2:$B$10,2,FALSE)</f>
        <v>Glasgow</v>
      </c>
      <c r="D150">
        <f t="shared" si="2"/>
        <v>44</v>
      </c>
      <c r="E150" t="s">
        <v>10</v>
      </c>
      <c r="F150" t="s">
        <v>11</v>
      </c>
      <c r="G150">
        <v>80807</v>
      </c>
    </row>
    <row r="151" spans="1:7" x14ac:dyDescent="0.3">
      <c r="A151" s="1">
        <v>44202</v>
      </c>
      <c r="B151" t="s">
        <v>26</v>
      </c>
      <c r="C151" t="str">
        <f>VLOOKUP(B151,[1]Store_Code!$A$2:$B$10,2,FALSE)</f>
        <v>Glasgow</v>
      </c>
      <c r="D151">
        <f t="shared" si="2"/>
        <v>26</v>
      </c>
      <c r="E151" t="s">
        <v>13</v>
      </c>
      <c r="F151" t="s">
        <v>9</v>
      </c>
      <c r="G151">
        <v>21897</v>
      </c>
    </row>
    <row r="152" spans="1:7" x14ac:dyDescent="0.3">
      <c r="A152" s="1">
        <v>44202</v>
      </c>
      <c r="B152" t="s">
        <v>27</v>
      </c>
      <c r="C152" t="str">
        <f>VLOOKUP(B152,[1]Store_Code!$A$2:$B$10,2,FALSE)</f>
        <v>Dumfries</v>
      </c>
      <c r="D152">
        <f t="shared" si="2"/>
        <v>13</v>
      </c>
      <c r="E152" t="s">
        <v>8</v>
      </c>
      <c r="F152" t="s">
        <v>9</v>
      </c>
      <c r="G152">
        <v>9506</v>
      </c>
    </row>
    <row r="153" spans="1:7" x14ac:dyDescent="0.3">
      <c r="A153" s="1">
        <v>44202</v>
      </c>
      <c r="B153" t="s">
        <v>27</v>
      </c>
      <c r="C153" t="str">
        <f>VLOOKUP(B153,[1]Store_Code!$A$2:$B$10,2,FALSE)</f>
        <v>Dumfries</v>
      </c>
      <c r="D153">
        <f t="shared" si="2"/>
        <v>18</v>
      </c>
      <c r="E153" t="s">
        <v>10</v>
      </c>
      <c r="F153" t="s">
        <v>11</v>
      </c>
      <c r="G153">
        <v>18324</v>
      </c>
    </row>
    <row r="154" spans="1:7" x14ac:dyDescent="0.3">
      <c r="A154" s="1">
        <v>44202</v>
      </c>
      <c r="B154" t="s">
        <v>27</v>
      </c>
      <c r="C154" t="str">
        <f>VLOOKUP(B154,[1]Store_Code!$A$2:$B$10,2,FALSE)</f>
        <v>Dumfries</v>
      </c>
      <c r="D154">
        <f t="shared" si="2"/>
        <v>9</v>
      </c>
      <c r="E154" t="s">
        <v>13</v>
      </c>
      <c r="F154" t="s">
        <v>9</v>
      </c>
      <c r="G154">
        <v>6029</v>
      </c>
    </row>
    <row r="155" spans="1:7" x14ac:dyDescent="0.3">
      <c r="A155" s="1">
        <v>44202</v>
      </c>
      <c r="B155" t="s">
        <v>28</v>
      </c>
      <c r="C155" t="str">
        <f>VLOOKUP(B155,[1]Store_Code!$A$2:$B$10,2,FALSE)</f>
        <v>Inverness</v>
      </c>
      <c r="D155">
        <f t="shared" si="2"/>
        <v>22</v>
      </c>
      <c r="E155" t="s">
        <v>8</v>
      </c>
      <c r="F155" t="s">
        <v>9</v>
      </c>
      <c r="G155">
        <v>13297</v>
      </c>
    </row>
    <row r="156" spans="1:7" x14ac:dyDescent="0.3">
      <c r="A156" s="1">
        <v>44202</v>
      </c>
      <c r="B156" t="s">
        <v>28</v>
      </c>
      <c r="C156" t="str">
        <f>VLOOKUP(B156,[1]Store_Code!$A$2:$B$10,2,FALSE)</f>
        <v>Inverness</v>
      </c>
      <c r="D156">
        <f t="shared" si="2"/>
        <v>20</v>
      </c>
      <c r="E156" t="s">
        <v>10</v>
      </c>
      <c r="F156" t="s">
        <v>11</v>
      </c>
      <c r="G156">
        <v>29855</v>
      </c>
    </row>
    <row r="157" spans="1:7" x14ac:dyDescent="0.3">
      <c r="A157" s="1">
        <v>44202</v>
      </c>
      <c r="B157" t="s">
        <v>28</v>
      </c>
      <c r="C157" t="str">
        <f>VLOOKUP(B157,[1]Store_Code!$A$2:$B$10,2,FALSE)</f>
        <v>Inverness</v>
      </c>
      <c r="D157">
        <f t="shared" si="2"/>
        <v>20</v>
      </c>
      <c r="E157" t="s">
        <v>13</v>
      </c>
      <c r="F157" t="s">
        <v>9</v>
      </c>
      <c r="G157">
        <v>10915</v>
      </c>
    </row>
    <row r="158" spans="1:7" x14ac:dyDescent="0.3">
      <c r="A158" s="1">
        <v>44202</v>
      </c>
      <c r="B158" t="s">
        <v>29</v>
      </c>
      <c r="C158" t="str">
        <f>VLOOKUP(B158,[1]Store_Code!$A$2:$B$10,2,FALSE)</f>
        <v>Stirling</v>
      </c>
      <c r="D158">
        <f t="shared" si="2"/>
        <v>22</v>
      </c>
      <c r="E158" t="s">
        <v>8</v>
      </c>
      <c r="F158" t="s">
        <v>9</v>
      </c>
      <c r="G158">
        <v>12961</v>
      </c>
    </row>
    <row r="159" spans="1:7" x14ac:dyDescent="0.3">
      <c r="A159" s="1">
        <v>44202</v>
      </c>
      <c r="B159" t="s">
        <v>29</v>
      </c>
      <c r="C159" t="str">
        <f>VLOOKUP(B159,[1]Store_Code!$A$2:$B$10,2,FALSE)</f>
        <v>Stirling</v>
      </c>
      <c r="D159">
        <f t="shared" si="2"/>
        <v>21</v>
      </c>
      <c r="E159" t="s">
        <v>10</v>
      </c>
      <c r="F159" t="s">
        <v>9</v>
      </c>
      <c r="G159">
        <v>24239</v>
      </c>
    </row>
    <row r="160" spans="1:7" x14ac:dyDescent="0.3">
      <c r="A160" s="1">
        <v>44202</v>
      </c>
      <c r="B160" t="s">
        <v>29</v>
      </c>
      <c r="C160" t="str">
        <f>VLOOKUP(B160,[1]Store_Code!$A$2:$B$10,2,FALSE)</f>
        <v>Stirling</v>
      </c>
      <c r="D160">
        <f t="shared" si="2"/>
        <v>15.7</v>
      </c>
      <c r="E160" t="s">
        <v>13</v>
      </c>
      <c r="F160" t="s">
        <v>9</v>
      </c>
      <c r="G160">
        <v>13300</v>
      </c>
    </row>
    <row r="161" spans="1:7" x14ac:dyDescent="0.3">
      <c r="A161" s="1">
        <v>44202</v>
      </c>
      <c r="B161" t="s">
        <v>30</v>
      </c>
      <c r="C161" t="str">
        <f>VLOOKUP(B161,[1]Store_Code!$A$2:$B$10,2,FALSE)</f>
        <v>Edinburgh</v>
      </c>
      <c r="D161">
        <f t="shared" si="2"/>
        <v>29</v>
      </c>
      <c r="E161" t="s">
        <v>8</v>
      </c>
      <c r="F161" t="s">
        <v>9</v>
      </c>
      <c r="G161">
        <v>18228</v>
      </c>
    </row>
    <row r="162" spans="1:7" x14ac:dyDescent="0.3">
      <c r="A162" s="1">
        <v>44202</v>
      </c>
      <c r="B162" t="s">
        <v>30</v>
      </c>
      <c r="C162" t="str">
        <f>VLOOKUP(B162,[1]Store_Code!$A$2:$B$10,2,FALSE)</f>
        <v>Edinburgh</v>
      </c>
      <c r="D162">
        <f t="shared" si="2"/>
        <v>39</v>
      </c>
      <c r="E162" t="s">
        <v>10</v>
      </c>
      <c r="F162" t="s">
        <v>11</v>
      </c>
      <c r="G162">
        <v>51536</v>
      </c>
    </row>
    <row r="163" spans="1:7" x14ac:dyDescent="0.3">
      <c r="A163" s="1">
        <v>44202</v>
      </c>
      <c r="B163" t="s">
        <v>30</v>
      </c>
      <c r="C163" t="str">
        <f>VLOOKUP(B163,[1]Store_Code!$A$2:$B$10,2,FALSE)</f>
        <v>Edinburgh</v>
      </c>
      <c r="D163">
        <f t="shared" si="2"/>
        <v>24</v>
      </c>
      <c r="E163" t="s">
        <v>13</v>
      </c>
      <c r="F163" t="s">
        <v>9</v>
      </c>
      <c r="G163">
        <v>19950</v>
      </c>
    </row>
    <row r="164" spans="1:7" x14ac:dyDescent="0.3">
      <c r="A164" s="1">
        <v>44203</v>
      </c>
      <c r="B164" t="s">
        <v>7</v>
      </c>
      <c r="C164" t="str">
        <f>VLOOKUP(B164,[1]Store_Code!$A$2:$B$10,2,FALSE)</f>
        <v>Perth</v>
      </c>
      <c r="D164">
        <f t="shared" si="2"/>
        <v>18</v>
      </c>
      <c r="E164" t="s">
        <v>8</v>
      </c>
      <c r="F164" t="s">
        <v>9</v>
      </c>
      <c r="G164">
        <v>9414</v>
      </c>
    </row>
    <row r="165" spans="1:7" x14ac:dyDescent="0.3">
      <c r="A165" s="1">
        <v>44203</v>
      </c>
      <c r="B165" t="s">
        <v>7</v>
      </c>
      <c r="C165" t="str">
        <f>VLOOKUP(B165,[1]Store_Code!$A$2:$B$10,2,FALSE)</f>
        <v>Perth</v>
      </c>
      <c r="D165">
        <f t="shared" si="2"/>
        <v>19</v>
      </c>
      <c r="E165" t="s">
        <v>10</v>
      </c>
      <c r="F165" t="s">
        <v>11</v>
      </c>
      <c r="G165">
        <v>22920</v>
      </c>
    </row>
    <row r="166" spans="1:7" x14ac:dyDescent="0.3">
      <c r="A166" s="1">
        <v>44203</v>
      </c>
      <c r="B166" t="s">
        <v>7</v>
      </c>
      <c r="C166" t="str">
        <f>VLOOKUP(B166,[1]Store_Code!$A$2:$B$10,2,FALSE)</f>
        <v>Perth</v>
      </c>
      <c r="D166">
        <f t="shared" si="2"/>
        <v>13</v>
      </c>
      <c r="E166" t="s">
        <v>13</v>
      </c>
      <c r="F166" t="s">
        <v>9</v>
      </c>
      <c r="G166">
        <v>16562</v>
      </c>
    </row>
    <row r="167" spans="1:7" x14ac:dyDescent="0.3">
      <c r="A167" s="1">
        <v>44203</v>
      </c>
      <c r="B167" t="s">
        <v>15</v>
      </c>
      <c r="C167" t="str">
        <f>VLOOKUP(B167,[1]Store_Code!$A$2:$B$10,2,FALSE)</f>
        <v>Aberdeen</v>
      </c>
      <c r="D167">
        <f t="shared" si="2"/>
        <v>24</v>
      </c>
      <c r="E167" t="s">
        <v>8</v>
      </c>
      <c r="F167" t="s">
        <v>9</v>
      </c>
      <c r="G167">
        <v>13964</v>
      </c>
    </row>
    <row r="168" spans="1:7" x14ac:dyDescent="0.3">
      <c r="A168" s="1">
        <v>44203</v>
      </c>
      <c r="B168" t="s">
        <v>15</v>
      </c>
      <c r="C168" t="str">
        <f>VLOOKUP(B168,[1]Store_Code!$A$2:$B$10,2,FALSE)</f>
        <v>Aberdeen</v>
      </c>
      <c r="D168">
        <f t="shared" si="2"/>
        <v>28</v>
      </c>
      <c r="E168" t="s">
        <v>10</v>
      </c>
      <c r="F168" t="s">
        <v>11</v>
      </c>
      <c r="G168">
        <v>36078</v>
      </c>
    </row>
    <row r="169" spans="1:7" x14ac:dyDescent="0.3">
      <c r="A169" s="1">
        <v>44203</v>
      </c>
      <c r="B169" t="s">
        <v>15</v>
      </c>
      <c r="C169" t="str">
        <f>VLOOKUP(B169,[1]Store_Code!$A$2:$B$10,2,FALSE)</f>
        <v>Aberdeen</v>
      </c>
      <c r="D169">
        <f t="shared" si="2"/>
        <v>16</v>
      </c>
      <c r="E169" t="s">
        <v>13</v>
      </c>
      <c r="F169" t="s">
        <v>9</v>
      </c>
      <c r="G169">
        <v>17825</v>
      </c>
    </row>
    <row r="170" spans="1:7" x14ac:dyDescent="0.3">
      <c r="A170" s="1">
        <v>44203</v>
      </c>
      <c r="B170" t="s">
        <v>19</v>
      </c>
      <c r="C170" t="str">
        <f>VLOOKUP(B170,[1]Store_Code!$A$2:$B$10,2,FALSE)</f>
        <v>St Andrews</v>
      </c>
      <c r="D170">
        <f t="shared" si="2"/>
        <v>15</v>
      </c>
      <c r="E170" t="s">
        <v>8</v>
      </c>
      <c r="F170" t="s">
        <v>9</v>
      </c>
      <c r="G170">
        <v>7246</v>
      </c>
    </row>
    <row r="171" spans="1:7" x14ac:dyDescent="0.3">
      <c r="A171" s="1">
        <v>44203</v>
      </c>
      <c r="B171" t="s">
        <v>19</v>
      </c>
      <c r="C171" t="str">
        <f>VLOOKUP(B171,[1]Store_Code!$A$2:$B$10,2,FALSE)</f>
        <v>St Andrews</v>
      </c>
      <c r="D171">
        <f t="shared" si="2"/>
        <v>19</v>
      </c>
      <c r="E171" t="s">
        <v>10</v>
      </c>
      <c r="F171" t="s">
        <v>9</v>
      </c>
      <c r="G171">
        <v>18183</v>
      </c>
    </row>
    <row r="172" spans="1:7" x14ac:dyDescent="0.3">
      <c r="A172" s="1">
        <v>44203</v>
      </c>
      <c r="B172" t="s">
        <v>19</v>
      </c>
      <c r="C172" t="str">
        <f>VLOOKUP(B172,[1]Store_Code!$A$2:$B$10,2,FALSE)</f>
        <v>St Andrews</v>
      </c>
      <c r="D172">
        <f t="shared" si="2"/>
        <v>10</v>
      </c>
      <c r="E172" t="s">
        <v>13</v>
      </c>
      <c r="F172" t="s">
        <v>9</v>
      </c>
      <c r="G172">
        <v>11230</v>
      </c>
    </row>
    <row r="173" spans="1:7" x14ac:dyDescent="0.3">
      <c r="A173" s="1">
        <v>44203</v>
      </c>
      <c r="B173" t="s">
        <v>23</v>
      </c>
      <c r="C173" t="str">
        <f>VLOOKUP(B173,[1]Store_Code!$A$2:$B$10,2,FALSE)</f>
        <v>Dundee</v>
      </c>
      <c r="D173">
        <f t="shared" si="2"/>
        <v>23</v>
      </c>
      <c r="E173" t="s">
        <v>8</v>
      </c>
      <c r="F173" t="s">
        <v>9</v>
      </c>
      <c r="G173">
        <v>14258</v>
      </c>
    </row>
    <row r="174" spans="1:7" x14ac:dyDescent="0.3">
      <c r="A174" s="1">
        <v>44203</v>
      </c>
      <c r="B174" t="s">
        <v>23</v>
      </c>
      <c r="C174" t="str">
        <f>VLOOKUP(B174,[1]Store_Code!$A$2:$B$10,2,FALSE)</f>
        <v>Dundee</v>
      </c>
      <c r="D174">
        <f t="shared" si="2"/>
        <v>30</v>
      </c>
      <c r="E174" t="s">
        <v>10</v>
      </c>
      <c r="F174" t="s">
        <v>11</v>
      </c>
      <c r="G174">
        <v>34790</v>
      </c>
    </row>
    <row r="175" spans="1:7" x14ac:dyDescent="0.3">
      <c r="A175" s="1">
        <v>44203</v>
      </c>
      <c r="B175" t="s">
        <v>23</v>
      </c>
      <c r="C175" t="str">
        <f>VLOOKUP(B175,[1]Store_Code!$A$2:$B$10,2,FALSE)</f>
        <v>Dundee</v>
      </c>
      <c r="D175">
        <f t="shared" si="2"/>
        <v>22</v>
      </c>
      <c r="E175" t="s">
        <v>13</v>
      </c>
      <c r="F175" t="s">
        <v>9</v>
      </c>
      <c r="G175">
        <v>17761</v>
      </c>
    </row>
    <row r="176" spans="1:7" x14ac:dyDescent="0.3">
      <c r="A176" s="1">
        <v>44203</v>
      </c>
      <c r="B176" t="s">
        <v>26</v>
      </c>
      <c r="C176" t="str">
        <f>VLOOKUP(B176,[1]Store_Code!$A$2:$B$10,2,FALSE)</f>
        <v>Glasgow</v>
      </c>
      <c r="D176">
        <f t="shared" si="2"/>
        <v>31</v>
      </c>
      <c r="E176" t="s">
        <v>8</v>
      </c>
      <c r="F176" t="s">
        <v>9</v>
      </c>
      <c r="G176">
        <v>29809</v>
      </c>
    </row>
    <row r="177" spans="1:7" x14ac:dyDescent="0.3">
      <c r="A177" s="1">
        <v>44203</v>
      </c>
      <c r="B177" t="s">
        <v>26</v>
      </c>
      <c r="C177" t="str">
        <f>VLOOKUP(B177,[1]Store_Code!$A$2:$B$10,2,FALSE)</f>
        <v>Glasgow</v>
      </c>
      <c r="D177">
        <f t="shared" si="2"/>
        <v>44</v>
      </c>
      <c r="E177" t="s">
        <v>10</v>
      </c>
      <c r="F177" t="s">
        <v>11</v>
      </c>
      <c r="G177">
        <v>81826</v>
      </c>
    </row>
    <row r="178" spans="1:7" x14ac:dyDescent="0.3">
      <c r="A178" s="1">
        <v>44203</v>
      </c>
      <c r="B178" t="s">
        <v>26</v>
      </c>
      <c r="C178" t="str">
        <f>VLOOKUP(B178,[1]Store_Code!$A$2:$B$10,2,FALSE)</f>
        <v>Glasgow</v>
      </c>
      <c r="D178">
        <f t="shared" si="2"/>
        <v>26</v>
      </c>
      <c r="E178" t="s">
        <v>13</v>
      </c>
      <c r="F178" t="s">
        <v>9</v>
      </c>
      <c r="G178">
        <v>28298</v>
      </c>
    </row>
    <row r="179" spans="1:7" x14ac:dyDescent="0.3">
      <c r="A179" s="1">
        <v>44203</v>
      </c>
      <c r="B179" t="s">
        <v>27</v>
      </c>
      <c r="C179" t="str">
        <f>VLOOKUP(B179,[1]Store_Code!$A$2:$B$10,2,FALSE)</f>
        <v>Dumfries</v>
      </c>
      <c r="D179">
        <f t="shared" si="2"/>
        <v>13</v>
      </c>
      <c r="E179" t="s">
        <v>8</v>
      </c>
      <c r="F179" t="s">
        <v>9</v>
      </c>
      <c r="G179">
        <v>9295</v>
      </c>
    </row>
    <row r="180" spans="1:7" x14ac:dyDescent="0.3">
      <c r="A180" s="1">
        <v>44203</v>
      </c>
      <c r="B180" t="s">
        <v>27</v>
      </c>
      <c r="C180" t="str">
        <f>VLOOKUP(B180,[1]Store_Code!$A$2:$B$10,2,FALSE)</f>
        <v>Dumfries</v>
      </c>
      <c r="D180">
        <f t="shared" si="2"/>
        <v>18</v>
      </c>
      <c r="E180" t="s">
        <v>10</v>
      </c>
      <c r="F180" t="s">
        <v>11</v>
      </c>
      <c r="G180">
        <v>18554</v>
      </c>
    </row>
    <row r="181" spans="1:7" x14ac:dyDescent="0.3">
      <c r="A181" s="1">
        <v>44203</v>
      </c>
      <c r="B181" t="s">
        <v>27</v>
      </c>
      <c r="C181" t="str">
        <f>VLOOKUP(B181,[1]Store_Code!$A$2:$B$10,2,FALSE)</f>
        <v>Dumfries</v>
      </c>
      <c r="D181">
        <f t="shared" si="2"/>
        <v>9</v>
      </c>
      <c r="E181" t="s">
        <v>13</v>
      </c>
      <c r="F181" t="s">
        <v>9</v>
      </c>
      <c r="G181">
        <v>7792</v>
      </c>
    </row>
    <row r="182" spans="1:7" x14ac:dyDescent="0.3">
      <c r="A182" s="1">
        <v>44203</v>
      </c>
      <c r="B182" t="s">
        <v>28</v>
      </c>
      <c r="C182" t="str">
        <f>VLOOKUP(B182,[1]Store_Code!$A$2:$B$10,2,FALSE)</f>
        <v>Inverness</v>
      </c>
      <c r="D182">
        <f t="shared" si="2"/>
        <v>22</v>
      </c>
      <c r="E182" t="s">
        <v>8</v>
      </c>
      <c r="F182" t="s">
        <v>9</v>
      </c>
      <c r="G182">
        <v>13002</v>
      </c>
    </row>
    <row r="183" spans="1:7" x14ac:dyDescent="0.3">
      <c r="A183" s="1">
        <v>44203</v>
      </c>
      <c r="B183" t="s">
        <v>28</v>
      </c>
      <c r="C183" t="str">
        <f>VLOOKUP(B183,[1]Store_Code!$A$2:$B$10,2,FALSE)</f>
        <v>Inverness</v>
      </c>
      <c r="D183">
        <f t="shared" si="2"/>
        <v>20</v>
      </c>
      <c r="E183" t="s">
        <v>10</v>
      </c>
      <c r="F183" t="s">
        <v>11</v>
      </c>
      <c r="G183">
        <v>30231</v>
      </c>
    </row>
    <row r="184" spans="1:7" x14ac:dyDescent="0.3">
      <c r="A184" s="1">
        <v>44203</v>
      </c>
      <c r="B184" t="s">
        <v>28</v>
      </c>
      <c r="C184" t="str">
        <f>VLOOKUP(B184,[1]Store_Code!$A$2:$B$10,2,FALSE)</f>
        <v>Inverness</v>
      </c>
      <c r="D184">
        <f t="shared" si="2"/>
        <v>20</v>
      </c>
      <c r="E184" t="s">
        <v>13</v>
      </c>
      <c r="F184" t="s">
        <v>9</v>
      </c>
      <c r="G184">
        <v>14107</v>
      </c>
    </row>
    <row r="185" spans="1:7" x14ac:dyDescent="0.3">
      <c r="A185" s="1">
        <v>44203</v>
      </c>
      <c r="B185" t="s">
        <v>29</v>
      </c>
      <c r="C185" t="str">
        <f>VLOOKUP(B185,[1]Store_Code!$A$2:$B$10,2,FALSE)</f>
        <v>Stirling</v>
      </c>
      <c r="D185">
        <f t="shared" si="2"/>
        <v>22</v>
      </c>
      <c r="E185" t="s">
        <v>8</v>
      </c>
      <c r="F185" t="s">
        <v>9</v>
      </c>
      <c r="G185">
        <v>12673</v>
      </c>
    </row>
    <row r="186" spans="1:7" x14ac:dyDescent="0.3">
      <c r="A186" s="1">
        <v>44203</v>
      </c>
      <c r="B186" t="s">
        <v>29</v>
      </c>
      <c r="C186" t="str">
        <f>VLOOKUP(B186,[1]Store_Code!$A$2:$B$10,2,FALSE)</f>
        <v>Stirling</v>
      </c>
      <c r="D186">
        <f t="shared" si="2"/>
        <v>21</v>
      </c>
      <c r="E186" t="s">
        <v>10</v>
      </c>
      <c r="F186" t="s">
        <v>9</v>
      </c>
      <c r="G186">
        <v>24542</v>
      </c>
    </row>
    <row r="187" spans="1:7" x14ac:dyDescent="0.3">
      <c r="A187" s="1">
        <v>44203</v>
      </c>
      <c r="B187" t="s">
        <v>29</v>
      </c>
      <c r="C187" t="str">
        <f>VLOOKUP(B187,[1]Store_Code!$A$2:$B$10,2,FALSE)</f>
        <v>Stirling</v>
      </c>
      <c r="D187">
        <f t="shared" si="2"/>
        <v>15.7</v>
      </c>
      <c r="E187" t="s">
        <v>13</v>
      </c>
      <c r="F187" t="s">
        <v>9</v>
      </c>
      <c r="G187">
        <v>17188</v>
      </c>
    </row>
    <row r="188" spans="1:7" x14ac:dyDescent="0.3">
      <c r="A188" s="1">
        <v>44203</v>
      </c>
      <c r="B188" t="s">
        <v>30</v>
      </c>
      <c r="C188" t="str">
        <f>VLOOKUP(B188,[1]Store_Code!$A$2:$B$10,2,FALSE)</f>
        <v>Edinburgh</v>
      </c>
      <c r="D188">
        <f t="shared" si="2"/>
        <v>29</v>
      </c>
      <c r="E188" t="s">
        <v>8</v>
      </c>
      <c r="F188" t="s">
        <v>9</v>
      </c>
      <c r="G188">
        <v>17823</v>
      </c>
    </row>
    <row r="189" spans="1:7" x14ac:dyDescent="0.3">
      <c r="A189" s="1">
        <v>44203</v>
      </c>
      <c r="B189" t="s">
        <v>30</v>
      </c>
      <c r="C189" t="str">
        <f>VLOOKUP(B189,[1]Store_Code!$A$2:$B$10,2,FALSE)</f>
        <v>Edinburgh</v>
      </c>
      <c r="D189">
        <f t="shared" si="2"/>
        <v>39</v>
      </c>
      <c r="E189" t="s">
        <v>10</v>
      </c>
      <c r="F189" t="s">
        <v>11</v>
      </c>
      <c r="G189">
        <v>52185</v>
      </c>
    </row>
    <row r="190" spans="1:7" x14ac:dyDescent="0.3">
      <c r="A190" s="1">
        <v>44203</v>
      </c>
      <c r="B190" t="s">
        <v>30</v>
      </c>
      <c r="C190" t="str">
        <f>VLOOKUP(B190,[1]Store_Code!$A$2:$B$10,2,FALSE)</f>
        <v>Edinburgh</v>
      </c>
      <c r="D190">
        <f t="shared" si="2"/>
        <v>24</v>
      </c>
      <c r="E190" t="s">
        <v>13</v>
      </c>
      <c r="F190" t="s">
        <v>9</v>
      </c>
      <c r="G190">
        <v>25782</v>
      </c>
    </row>
    <row r="191" spans="1:7" x14ac:dyDescent="0.3">
      <c r="A191" s="1">
        <v>44204</v>
      </c>
      <c r="B191" t="s">
        <v>7</v>
      </c>
      <c r="C191" t="str">
        <f>VLOOKUP(B191,[1]Store_Code!$A$2:$B$10,2,FALSE)</f>
        <v>Perth</v>
      </c>
      <c r="D191">
        <f t="shared" si="2"/>
        <v>18</v>
      </c>
      <c r="E191" t="s">
        <v>8</v>
      </c>
      <c r="F191" t="s">
        <v>9</v>
      </c>
      <c r="G191">
        <v>9544</v>
      </c>
    </row>
    <row r="192" spans="1:7" x14ac:dyDescent="0.3">
      <c r="A192" s="1">
        <v>44204</v>
      </c>
      <c r="B192" t="s">
        <v>7</v>
      </c>
      <c r="C192" t="str">
        <f>VLOOKUP(B192,[1]Store_Code!$A$2:$B$10,2,FALSE)</f>
        <v>Perth</v>
      </c>
      <c r="D192">
        <f t="shared" si="2"/>
        <v>19</v>
      </c>
      <c r="E192" t="s">
        <v>10</v>
      </c>
      <c r="F192" t="s">
        <v>11</v>
      </c>
      <c r="G192">
        <v>22814</v>
      </c>
    </row>
    <row r="193" spans="1:7" x14ac:dyDescent="0.3">
      <c r="A193" s="1">
        <v>44204</v>
      </c>
      <c r="B193" t="s">
        <v>7</v>
      </c>
      <c r="C193" t="str">
        <f>VLOOKUP(B193,[1]Store_Code!$A$2:$B$10,2,FALSE)</f>
        <v>Perth</v>
      </c>
      <c r="D193">
        <f t="shared" si="2"/>
        <v>13</v>
      </c>
      <c r="E193" t="s">
        <v>13</v>
      </c>
      <c r="F193" t="s">
        <v>9</v>
      </c>
      <c r="G193">
        <v>14508</v>
      </c>
    </row>
    <row r="194" spans="1:7" x14ac:dyDescent="0.3">
      <c r="A194" s="1">
        <v>44204</v>
      </c>
      <c r="B194" t="s">
        <v>15</v>
      </c>
      <c r="C194" t="str">
        <f>VLOOKUP(B194,[1]Store_Code!$A$2:$B$10,2,FALSE)</f>
        <v>Aberdeen</v>
      </c>
      <c r="D194">
        <f t="shared" ref="D194:D257" si="3">INDEX($I$4:$K$12,MATCH(C194,$H$4:$H$12,0),MATCH(E194,I$3:K$3,0))</f>
        <v>24</v>
      </c>
      <c r="E194" t="s">
        <v>8</v>
      </c>
      <c r="F194" t="s">
        <v>9</v>
      </c>
      <c r="G194">
        <v>14171</v>
      </c>
    </row>
    <row r="195" spans="1:7" x14ac:dyDescent="0.3">
      <c r="A195" s="1">
        <v>44204</v>
      </c>
      <c r="B195" t="s">
        <v>15</v>
      </c>
      <c r="C195" t="str">
        <f>VLOOKUP(B195,[1]Store_Code!$A$2:$B$10,2,FALSE)</f>
        <v>Aberdeen</v>
      </c>
      <c r="D195">
        <f t="shared" si="3"/>
        <v>28</v>
      </c>
      <c r="E195" t="s">
        <v>10</v>
      </c>
      <c r="F195" t="s">
        <v>11</v>
      </c>
      <c r="G195">
        <v>35910</v>
      </c>
    </row>
    <row r="196" spans="1:7" x14ac:dyDescent="0.3">
      <c r="A196" s="1">
        <v>44204</v>
      </c>
      <c r="B196" t="s">
        <v>15</v>
      </c>
      <c r="C196" t="str">
        <f>VLOOKUP(B196,[1]Store_Code!$A$2:$B$10,2,FALSE)</f>
        <v>Aberdeen</v>
      </c>
      <c r="D196">
        <f t="shared" si="3"/>
        <v>16</v>
      </c>
      <c r="E196" t="s">
        <v>13</v>
      </c>
      <c r="F196" t="s">
        <v>9</v>
      </c>
      <c r="G196">
        <v>15617</v>
      </c>
    </row>
    <row r="197" spans="1:7" x14ac:dyDescent="0.3">
      <c r="A197" s="1">
        <v>44204</v>
      </c>
      <c r="B197" t="s">
        <v>19</v>
      </c>
      <c r="C197" t="str">
        <f>VLOOKUP(B197,[1]Store_Code!$A$2:$B$10,2,FALSE)</f>
        <v>St Andrews</v>
      </c>
      <c r="D197">
        <f t="shared" si="3"/>
        <v>15</v>
      </c>
      <c r="E197" t="s">
        <v>8</v>
      </c>
      <c r="F197" t="s">
        <v>9</v>
      </c>
      <c r="G197">
        <v>7353</v>
      </c>
    </row>
    <row r="198" spans="1:7" x14ac:dyDescent="0.3">
      <c r="A198" s="1">
        <v>44204</v>
      </c>
      <c r="B198" t="s">
        <v>19</v>
      </c>
      <c r="C198" t="str">
        <f>VLOOKUP(B198,[1]Store_Code!$A$2:$B$10,2,FALSE)</f>
        <v>St Andrews</v>
      </c>
      <c r="D198">
        <f t="shared" si="3"/>
        <v>19</v>
      </c>
      <c r="E198" t="s">
        <v>10</v>
      </c>
      <c r="F198" t="s">
        <v>9</v>
      </c>
      <c r="G198">
        <v>18099</v>
      </c>
    </row>
    <row r="199" spans="1:7" x14ac:dyDescent="0.3">
      <c r="A199" s="1">
        <v>44204</v>
      </c>
      <c r="B199" t="s">
        <v>19</v>
      </c>
      <c r="C199" t="str">
        <f>VLOOKUP(B199,[1]Store_Code!$A$2:$B$10,2,FALSE)</f>
        <v>St Andrews</v>
      </c>
      <c r="D199">
        <f t="shared" si="3"/>
        <v>10</v>
      </c>
      <c r="E199" t="s">
        <v>13</v>
      </c>
      <c r="F199" t="s">
        <v>9</v>
      </c>
      <c r="G199">
        <v>9839</v>
      </c>
    </row>
    <row r="200" spans="1:7" x14ac:dyDescent="0.3">
      <c r="A200" s="1">
        <v>44204</v>
      </c>
      <c r="B200" t="s">
        <v>23</v>
      </c>
      <c r="C200" t="str">
        <f>VLOOKUP(B200,[1]Store_Code!$A$2:$B$10,2,FALSE)</f>
        <v>Dundee</v>
      </c>
      <c r="D200">
        <f t="shared" si="3"/>
        <v>23</v>
      </c>
      <c r="E200" t="s">
        <v>8</v>
      </c>
      <c r="F200" t="s">
        <v>9</v>
      </c>
      <c r="G200">
        <v>14469</v>
      </c>
    </row>
    <row r="201" spans="1:7" x14ac:dyDescent="0.3">
      <c r="A201" s="1">
        <v>44204</v>
      </c>
      <c r="B201" t="s">
        <v>23</v>
      </c>
      <c r="C201" t="str">
        <f>VLOOKUP(B201,[1]Store_Code!$A$2:$B$10,2,FALSE)</f>
        <v>Dundee</v>
      </c>
      <c r="D201">
        <f t="shared" si="3"/>
        <v>30</v>
      </c>
      <c r="E201" t="s">
        <v>10</v>
      </c>
      <c r="F201" t="s">
        <v>11</v>
      </c>
      <c r="G201">
        <v>34628</v>
      </c>
    </row>
    <row r="202" spans="1:7" x14ac:dyDescent="0.3">
      <c r="A202" s="1">
        <v>44204</v>
      </c>
      <c r="B202" t="s">
        <v>23</v>
      </c>
      <c r="C202" t="str">
        <f>VLOOKUP(B202,[1]Store_Code!$A$2:$B$10,2,FALSE)</f>
        <v>Dundee</v>
      </c>
      <c r="D202">
        <f t="shared" si="3"/>
        <v>22</v>
      </c>
      <c r="E202" t="s">
        <v>13</v>
      </c>
      <c r="F202" t="s">
        <v>9</v>
      </c>
      <c r="G202">
        <v>15560</v>
      </c>
    </row>
    <row r="203" spans="1:7" x14ac:dyDescent="0.3">
      <c r="A203" s="1">
        <v>44204</v>
      </c>
      <c r="B203" t="s">
        <v>26</v>
      </c>
      <c r="C203" t="str">
        <f>VLOOKUP(B203,[1]Store_Code!$A$2:$B$10,2,FALSE)</f>
        <v>Glasgow</v>
      </c>
      <c r="D203">
        <f t="shared" si="3"/>
        <v>31</v>
      </c>
      <c r="E203" t="s">
        <v>8</v>
      </c>
      <c r="F203" t="s">
        <v>9</v>
      </c>
      <c r="G203">
        <v>30250</v>
      </c>
    </row>
    <row r="204" spans="1:7" x14ac:dyDescent="0.3">
      <c r="A204" s="1">
        <v>44204</v>
      </c>
      <c r="B204" t="s">
        <v>26</v>
      </c>
      <c r="C204" t="str">
        <f>VLOOKUP(B204,[1]Store_Code!$A$2:$B$10,2,FALSE)</f>
        <v>Glasgow</v>
      </c>
      <c r="D204">
        <f t="shared" si="3"/>
        <v>44</v>
      </c>
      <c r="E204" t="s">
        <v>10</v>
      </c>
      <c r="F204" t="s">
        <v>11</v>
      </c>
      <c r="G204">
        <v>81445</v>
      </c>
    </row>
    <row r="205" spans="1:7" x14ac:dyDescent="0.3">
      <c r="A205" s="1">
        <v>44204</v>
      </c>
      <c r="B205" t="s">
        <v>26</v>
      </c>
      <c r="C205" t="str">
        <f>VLOOKUP(B205,[1]Store_Code!$A$2:$B$10,2,FALSE)</f>
        <v>Glasgow</v>
      </c>
      <c r="D205">
        <f t="shared" si="3"/>
        <v>26</v>
      </c>
      <c r="E205" t="s">
        <v>13</v>
      </c>
      <c r="F205" t="s">
        <v>9</v>
      </c>
      <c r="G205">
        <v>24792</v>
      </c>
    </row>
    <row r="206" spans="1:7" x14ac:dyDescent="0.3">
      <c r="A206" s="1">
        <v>44204</v>
      </c>
      <c r="B206" t="s">
        <v>27</v>
      </c>
      <c r="C206" t="str">
        <f>VLOOKUP(B206,[1]Store_Code!$A$2:$B$10,2,FALSE)</f>
        <v>Dumfries</v>
      </c>
      <c r="D206">
        <f t="shared" si="3"/>
        <v>13</v>
      </c>
      <c r="E206" t="s">
        <v>8</v>
      </c>
      <c r="F206" t="s">
        <v>9</v>
      </c>
      <c r="G206">
        <v>9431</v>
      </c>
    </row>
    <row r="207" spans="1:7" x14ac:dyDescent="0.3">
      <c r="A207" s="1">
        <v>44204</v>
      </c>
      <c r="B207" t="s">
        <v>27</v>
      </c>
      <c r="C207" t="str">
        <f>VLOOKUP(B207,[1]Store_Code!$A$2:$B$10,2,FALSE)</f>
        <v>Dumfries</v>
      </c>
      <c r="D207">
        <f t="shared" si="3"/>
        <v>18</v>
      </c>
      <c r="E207" t="s">
        <v>10</v>
      </c>
      <c r="F207" t="s">
        <v>11</v>
      </c>
      <c r="G207">
        <v>18468</v>
      </c>
    </row>
    <row r="208" spans="1:7" x14ac:dyDescent="0.3">
      <c r="A208" s="1">
        <v>44204</v>
      </c>
      <c r="B208" t="s">
        <v>27</v>
      </c>
      <c r="C208" t="str">
        <f>VLOOKUP(B208,[1]Store_Code!$A$2:$B$10,2,FALSE)</f>
        <v>Dumfries</v>
      </c>
      <c r="D208">
        <f t="shared" si="3"/>
        <v>9</v>
      </c>
      <c r="E208" t="s">
        <v>13</v>
      </c>
      <c r="F208" t="s">
        <v>9</v>
      </c>
      <c r="G208">
        <v>6826</v>
      </c>
    </row>
    <row r="209" spans="1:7" x14ac:dyDescent="0.3">
      <c r="A209" s="1">
        <v>44204</v>
      </c>
      <c r="B209" t="s">
        <v>28</v>
      </c>
      <c r="C209" t="str">
        <f>VLOOKUP(B209,[1]Store_Code!$A$2:$B$10,2,FALSE)</f>
        <v>Inverness</v>
      </c>
      <c r="D209">
        <f t="shared" si="3"/>
        <v>22</v>
      </c>
      <c r="E209" t="s">
        <v>8</v>
      </c>
      <c r="F209" t="s">
        <v>9</v>
      </c>
      <c r="G209">
        <v>13193</v>
      </c>
    </row>
    <row r="210" spans="1:7" x14ac:dyDescent="0.3">
      <c r="A210" s="1">
        <v>44204</v>
      </c>
      <c r="B210" t="s">
        <v>28</v>
      </c>
      <c r="C210" t="str">
        <f>VLOOKUP(B210,[1]Store_Code!$A$2:$B$10,2,FALSE)</f>
        <v>Inverness</v>
      </c>
      <c r="D210">
        <f t="shared" si="3"/>
        <v>20</v>
      </c>
      <c r="E210" t="s">
        <v>10</v>
      </c>
      <c r="F210" t="s">
        <v>11</v>
      </c>
      <c r="G210">
        <v>30091</v>
      </c>
    </row>
    <row r="211" spans="1:7" x14ac:dyDescent="0.3">
      <c r="A211" s="1">
        <v>44204</v>
      </c>
      <c r="B211" t="s">
        <v>28</v>
      </c>
      <c r="C211" t="str">
        <f>VLOOKUP(B211,[1]Store_Code!$A$2:$B$10,2,FALSE)</f>
        <v>Inverness</v>
      </c>
      <c r="D211">
        <f t="shared" si="3"/>
        <v>20</v>
      </c>
      <c r="E211" t="s">
        <v>13</v>
      </c>
      <c r="F211" t="s">
        <v>9</v>
      </c>
      <c r="G211">
        <v>12358</v>
      </c>
    </row>
    <row r="212" spans="1:7" x14ac:dyDescent="0.3">
      <c r="A212" s="1">
        <v>44204</v>
      </c>
      <c r="B212" t="s">
        <v>29</v>
      </c>
      <c r="C212" t="str">
        <f>VLOOKUP(B212,[1]Store_Code!$A$2:$B$10,2,FALSE)</f>
        <v>Stirling</v>
      </c>
      <c r="D212">
        <f t="shared" si="3"/>
        <v>22</v>
      </c>
      <c r="E212" t="s">
        <v>8</v>
      </c>
      <c r="F212" t="s">
        <v>9</v>
      </c>
      <c r="G212">
        <v>12861</v>
      </c>
    </row>
    <row r="213" spans="1:7" x14ac:dyDescent="0.3">
      <c r="A213" s="1">
        <v>44204</v>
      </c>
      <c r="B213" t="s">
        <v>29</v>
      </c>
      <c r="C213" t="str">
        <f>VLOOKUP(B213,[1]Store_Code!$A$2:$B$10,2,FALSE)</f>
        <v>Stirling</v>
      </c>
      <c r="D213">
        <f t="shared" si="3"/>
        <v>21</v>
      </c>
      <c r="E213" t="s">
        <v>10</v>
      </c>
      <c r="F213" t="s">
        <v>9</v>
      </c>
      <c r="G213">
        <v>24428</v>
      </c>
    </row>
    <row r="214" spans="1:7" x14ac:dyDescent="0.3">
      <c r="A214" s="1">
        <v>44204</v>
      </c>
      <c r="B214" t="s">
        <v>29</v>
      </c>
      <c r="C214" t="str">
        <f>VLOOKUP(B214,[1]Store_Code!$A$2:$B$10,2,FALSE)</f>
        <v>Stirling</v>
      </c>
      <c r="D214">
        <f t="shared" si="3"/>
        <v>15.7</v>
      </c>
      <c r="E214" t="s">
        <v>13</v>
      </c>
      <c r="F214" t="s">
        <v>9</v>
      </c>
      <c r="G214">
        <v>15059</v>
      </c>
    </row>
    <row r="215" spans="1:7" x14ac:dyDescent="0.3">
      <c r="A215" s="1">
        <v>44204</v>
      </c>
      <c r="B215" t="s">
        <v>30</v>
      </c>
      <c r="C215" t="str">
        <f>VLOOKUP(B215,[1]Store_Code!$A$2:$B$10,2,FALSE)</f>
        <v>Edinburgh</v>
      </c>
      <c r="D215">
        <f t="shared" si="3"/>
        <v>29</v>
      </c>
      <c r="E215" t="s">
        <v>8</v>
      </c>
      <c r="F215" t="s">
        <v>9</v>
      </c>
      <c r="G215">
        <v>18086</v>
      </c>
    </row>
    <row r="216" spans="1:7" x14ac:dyDescent="0.3">
      <c r="A216" s="1">
        <v>44204</v>
      </c>
      <c r="B216" t="s">
        <v>30</v>
      </c>
      <c r="C216" t="str">
        <f>VLOOKUP(B216,[1]Store_Code!$A$2:$B$10,2,FALSE)</f>
        <v>Edinburgh</v>
      </c>
      <c r="D216">
        <f t="shared" si="3"/>
        <v>39</v>
      </c>
      <c r="E216" t="s">
        <v>10</v>
      </c>
      <c r="F216" t="s">
        <v>11</v>
      </c>
      <c r="G216">
        <v>51942</v>
      </c>
    </row>
    <row r="217" spans="1:7" x14ac:dyDescent="0.3">
      <c r="A217" s="1">
        <v>44204</v>
      </c>
      <c r="B217" t="s">
        <v>30</v>
      </c>
      <c r="C217" t="str">
        <f>VLOOKUP(B217,[1]Store_Code!$A$2:$B$10,2,FALSE)</f>
        <v>Edinburgh</v>
      </c>
      <c r="D217">
        <f t="shared" si="3"/>
        <v>24</v>
      </c>
      <c r="E217" t="s">
        <v>13</v>
      </c>
      <c r="F217" t="s">
        <v>9</v>
      </c>
      <c r="G217">
        <v>22587</v>
      </c>
    </row>
    <row r="218" spans="1:7" x14ac:dyDescent="0.3">
      <c r="A218" s="1">
        <v>44205</v>
      </c>
      <c r="B218" t="s">
        <v>7</v>
      </c>
      <c r="C218" t="str">
        <f>VLOOKUP(B218,[1]Store_Code!$A$2:$B$10,2,FALSE)</f>
        <v>Perth</v>
      </c>
      <c r="D218">
        <f t="shared" si="3"/>
        <v>18</v>
      </c>
      <c r="E218" t="s">
        <v>8</v>
      </c>
      <c r="F218" t="s">
        <v>9</v>
      </c>
      <c r="G218">
        <v>9320</v>
      </c>
    </row>
    <row r="219" spans="1:7" x14ac:dyDescent="0.3">
      <c r="A219" s="1">
        <v>44205</v>
      </c>
      <c r="B219" t="s">
        <v>7</v>
      </c>
      <c r="C219" t="str">
        <f>VLOOKUP(B219,[1]Store_Code!$A$2:$B$10,2,FALSE)</f>
        <v>Perth</v>
      </c>
      <c r="D219">
        <f t="shared" si="3"/>
        <v>19</v>
      </c>
      <c r="E219" t="s">
        <v>10</v>
      </c>
      <c r="F219" t="s">
        <v>11</v>
      </c>
      <c r="G219">
        <v>27099</v>
      </c>
    </row>
    <row r="220" spans="1:7" x14ac:dyDescent="0.3">
      <c r="A220" s="1">
        <v>44205</v>
      </c>
      <c r="B220" t="s">
        <v>7</v>
      </c>
      <c r="C220" t="str">
        <f>VLOOKUP(B220,[1]Store_Code!$A$2:$B$10,2,FALSE)</f>
        <v>Perth</v>
      </c>
      <c r="D220">
        <f t="shared" si="3"/>
        <v>13</v>
      </c>
      <c r="E220" t="s">
        <v>13</v>
      </c>
      <c r="F220" t="s">
        <v>9</v>
      </c>
      <c r="G220">
        <v>13186</v>
      </c>
    </row>
    <row r="221" spans="1:7" x14ac:dyDescent="0.3">
      <c r="A221" s="1">
        <v>44205</v>
      </c>
      <c r="B221" t="s">
        <v>15</v>
      </c>
      <c r="C221" t="str">
        <f>VLOOKUP(B221,[1]Store_Code!$A$2:$B$10,2,FALSE)</f>
        <v>Aberdeen</v>
      </c>
      <c r="D221">
        <f t="shared" si="3"/>
        <v>24</v>
      </c>
      <c r="E221" t="s">
        <v>8</v>
      </c>
      <c r="F221" t="s">
        <v>9</v>
      </c>
      <c r="G221">
        <v>13817</v>
      </c>
    </row>
    <row r="222" spans="1:7" x14ac:dyDescent="0.3">
      <c r="A222" s="1">
        <v>44205</v>
      </c>
      <c r="B222" t="s">
        <v>15</v>
      </c>
      <c r="C222" t="str">
        <f>VLOOKUP(B222,[1]Store_Code!$A$2:$B$10,2,FALSE)</f>
        <v>Aberdeen</v>
      </c>
      <c r="D222">
        <f t="shared" si="3"/>
        <v>28</v>
      </c>
      <c r="E222" t="s">
        <v>10</v>
      </c>
      <c r="F222" t="s">
        <v>11</v>
      </c>
      <c r="G222">
        <v>42656</v>
      </c>
    </row>
    <row r="223" spans="1:7" x14ac:dyDescent="0.3">
      <c r="A223" s="1">
        <v>44205</v>
      </c>
      <c r="B223" t="s">
        <v>15</v>
      </c>
      <c r="C223" t="str">
        <f>VLOOKUP(B223,[1]Store_Code!$A$2:$B$10,2,FALSE)</f>
        <v>Aberdeen</v>
      </c>
      <c r="D223">
        <f t="shared" si="3"/>
        <v>16</v>
      </c>
      <c r="E223" t="s">
        <v>13</v>
      </c>
      <c r="F223" t="s">
        <v>9</v>
      </c>
      <c r="G223">
        <v>14191</v>
      </c>
    </row>
    <row r="224" spans="1:7" x14ac:dyDescent="0.3">
      <c r="A224" s="1">
        <v>44205</v>
      </c>
      <c r="B224" t="s">
        <v>19</v>
      </c>
      <c r="C224" t="str">
        <f>VLOOKUP(B224,[1]Store_Code!$A$2:$B$10,2,FALSE)</f>
        <v>St Andrews</v>
      </c>
      <c r="D224">
        <f t="shared" si="3"/>
        <v>15</v>
      </c>
      <c r="E224" t="s">
        <v>8</v>
      </c>
      <c r="F224" t="s">
        <v>9</v>
      </c>
      <c r="G224">
        <v>7169</v>
      </c>
    </row>
    <row r="225" spans="1:7" x14ac:dyDescent="0.3">
      <c r="A225" s="1">
        <v>44205</v>
      </c>
      <c r="B225" t="s">
        <v>19</v>
      </c>
      <c r="C225" t="str">
        <f>VLOOKUP(B225,[1]Store_Code!$A$2:$B$10,2,FALSE)</f>
        <v>St Andrews</v>
      </c>
      <c r="D225">
        <f t="shared" si="3"/>
        <v>19</v>
      </c>
      <c r="E225" t="s">
        <v>10</v>
      </c>
      <c r="F225" t="s">
        <v>9</v>
      </c>
      <c r="G225">
        <v>21499</v>
      </c>
    </row>
    <row r="226" spans="1:7" x14ac:dyDescent="0.3">
      <c r="A226" s="1">
        <v>44205</v>
      </c>
      <c r="B226" t="s">
        <v>19</v>
      </c>
      <c r="C226" t="str">
        <f>VLOOKUP(B226,[1]Store_Code!$A$2:$B$10,2,FALSE)</f>
        <v>St Andrews</v>
      </c>
      <c r="D226">
        <f t="shared" si="3"/>
        <v>10</v>
      </c>
      <c r="E226" t="s">
        <v>13</v>
      </c>
      <c r="F226" t="s">
        <v>9</v>
      </c>
      <c r="G226">
        <v>8940</v>
      </c>
    </row>
    <row r="227" spans="1:7" x14ac:dyDescent="0.3">
      <c r="A227" s="1">
        <v>44205</v>
      </c>
      <c r="B227" t="s">
        <v>23</v>
      </c>
      <c r="C227" t="str">
        <f>VLOOKUP(B227,[1]Store_Code!$A$2:$B$10,2,FALSE)</f>
        <v>Dundee</v>
      </c>
      <c r="D227">
        <f t="shared" si="3"/>
        <v>23</v>
      </c>
      <c r="E227" t="s">
        <v>8</v>
      </c>
      <c r="F227" t="s">
        <v>9</v>
      </c>
      <c r="G227">
        <v>14107</v>
      </c>
    </row>
    <row r="228" spans="1:7" x14ac:dyDescent="0.3">
      <c r="A228" s="1">
        <v>44205</v>
      </c>
      <c r="B228" t="s">
        <v>23</v>
      </c>
      <c r="C228" t="str">
        <f>VLOOKUP(B228,[1]Store_Code!$A$2:$B$10,2,FALSE)</f>
        <v>Dundee</v>
      </c>
      <c r="D228">
        <f t="shared" si="3"/>
        <v>30</v>
      </c>
      <c r="E228" t="s">
        <v>10</v>
      </c>
      <c r="F228" t="s">
        <v>11</v>
      </c>
      <c r="G228">
        <v>41133</v>
      </c>
    </row>
    <row r="229" spans="1:7" x14ac:dyDescent="0.3">
      <c r="A229" s="1">
        <v>44205</v>
      </c>
      <c r="B229" t="s">
        <v>23</v>
      </c>
      <c r="C229" t="str">
        <f>VLOOKUP(B229,[1]Store_Code!$A$2:$B$10,2,FALSE)</f>
        <v>Dundee</v>
      </c>
      <c r="D229">
        <f t="shared" si="3"/>
        <v>22</v>
      </c>
      <c r="E229" t="s">
        <v>13</v>
      </c>
      <c r="F229" t="s">
        <v>9</v>
      </c>
      <c r="G229">
        <v>14141</v>
      </c>
    </row>
    <row r="230" spans="1:7" x14ac:dyDescent="0.3">
      <c r="A230" s="1">
        <v>44205</v>
      </c>
      <c r="B230" t="s">
        <v>26</v>
      </c>
      <c r="C230" t="str">
        <f>VLOOKUP(B230,[1]Store_Code!$A$2:$B$10,2,FALSE)</f>
        <v>Glasgow</v>
      </c>
      <c r="D230">
        <f t="shared" si="3"/>
        <v>31</v>
      </c>
      <c r="E230" t="s">
        <v>8</v>
      </c>
      <c r="F230" t="s">
        <v>9</v>
      </c>
      <c r="G230">
        <v>29494</v>
      </c>
    </row>
    <row r="231" spans="1:7" x14ac:dyDescent="0.3">
      <c r="A231" s="1">
        <v>44205</v>
      </c>
      <c r="B231" t="s">
        <v>26</v>
      </c>
      <c r="C231" t="str">
        <f>VLOOKUP(B231,[1]Store_Code!$A$2:$B$10,2,FALSE)</f>
        <v>Glasgow</v>
      </c>
      <c r="D231">
        <f t="shared" si="3"/>
        <v>44</v>
      </c>
      <c r="E231" t="s">
        <v>10</v>
      </c>
      <c r="F231" t="s">
        <v>11</v>
      </c>
      <c r="G231">
        <v>96745</v>
      </c>
    </row>
    <row r="232" spans="1:7" x14ac:dyDescent="0.3">
      <c r="A232" s="1">
        <v>44205</v>
      </c>
      <c r="B232" t="s">
        <v>26</v>
      </c>
      <c r="C232" t="str">
        <f>VLOOKUP(B232,[1]Store_Code!$A$2:$B$10,2,FALSE)</f>
        <v>Glasgow</v>
      </c>
      <c r="D232">
        <f t="shared" si="3"/>
        <v>26</v>
      </c>
      <c r="E232" t="s">
        <v>13</v>
      </c>
      <c r="F232" t="s">
        <v>9</v>
      </c>
      <c r="G232">
        <v>22530</v>
      </c>
    </row>
    <row r="233" spans="1:7" x14ac:dyDescent="0.3">
      <c r="A233" s="1">
        <v>44205</v>
      </c>
      <c r="B233" t="s">
        <v>27</v>
      </c>
      <c r="C233" t="str">
        <f>VLOOKUP(B233,[1]Store_Code!$A$2:$B$10,2,FALSE)</f>
        <v>Dumfries</v>
      </c>
      <c r="D233">
        <f t="shared" si="3"/>
        <v>13</v>
      </c>
      <c r="E233" t="s">
        <v>8</v>
      </c>
      <c r="F233" t="s">
        <v>9</v>
      </c>
      <c r="G233">
        <v>9195</v>
      </c>
    </row>
    <row r="234" spans="1:7" x14ac:dyDescent="0.3">
      <c r="A234" s="1">
        <v>44205</v>
      </c>
      <c r="B234" t="s">
        <v>27</v>
      </c>
      <c r="C234" t="str">
        <f>VLOOKUP(B234,[1]Store_Code!$A$2:$B$10,2,FALSE)</f>
        <v>Dumfries</v>
      </c>
      <c r="D234">
        <f t="shared" si="3"/>
        <v>18</v>
      </c>
      <c r="E234" t="s">
        <v>10</v>
      </c>
      <c r="F234" t="s">
        <v>11</v>
      </c>
      <c r="G234">
        <v>21938</v>
      </c>
    </row>
    <row r="235" spans="1:7" x14ac:dyDescent="0.3">
      <c r="A235" s="1">
        <v>44205</v>
      </c>
      <c r="B235" t="s">
        <v>27</v>
      </c>
      <c r="C235" t="str">
        <f>VLOOKUP(B235,[1]Store_Code!$A$2:$B$10,2,FALSE)</f>
        <v>Dumfries</v>
      </c>
      <c r="D235">
        <f t="shared" si="3"/>
        <v>9</v>
      </c>
      <c r="E235" t="s">
        <v>13</v>
      </c>
      <c r="F235" t="s">
        <v>9</v>
      </c>
      <c r="G235">
        <v>6203</v>
      </c>
    </row>
    <row r="236" spans="1:7" x14ac:dyDescent="0.3">
      <c r="A236" s="1">
        <v>44205</v>
      </c>
      <c r="B236" t="s">
        <v>28</v>
      </c>
      <c r="C236" t="str">
        <f>VLOOKUP(B236,[1]Store_Code!$A$2:$B$10,2,FALSE)</f>
        <v>Inverness</v>
      </c>
      <c r="D236">
        <f t="shared" si="3"/>
        <v>22</v>
      </c>
      <c r="E236" t="s">
        <v>8</v>
      </c>
      <c r="F236" t="s">
        <v>9</v>
      </c>
      <c r="G236">
        <v>12864</v>
      </c>
    </row>
    <row r="237" spans="1:7" x14ac:dyDescent="0.3">
      <c r="A237" s="1">
        <v>44205</v>
      </c>
      <c r="B237" t="s">
        <v>28</v>
      </c>
      <c r="C237" t="str">
        <f>VLOOKUP(B237,[1]Store_Code!$A$2:$B$10,2,FALSE)</f>
        <v>Inverness</v>
      </c>
      <c r="D237">
        <f t="shared" si="3"/>
        <v>20</v>
      </c>
      <c r="E237" t="s">
        <v>10</v>
      </c>
      <c r="F237" t="s">
        <v>11</v>
      </c>
      <c r="G237">
        <v>35743</v>
      </c>
    </row>
    <row r="238" spans="1:7" x14ac:dyDescent="0.3">
      <c r="A238" s="1">
        <v>44205</v>
      </c>
      <c r="B238" t="s">
        <v>28</v>
      </c>
      <c r="C238" t="str">
        <f>VLOOKUP(B238,[1]Store_Code!$A$2:$B$10,2,FALSE)</f>
        <v>Inverness</v>
      </c>
      <c r="D238">
        <f t="shared" si="3"/>
        <v>20</v>
      </c>
      <c r="E238" t="s">
        <v>13</v>
      </c>
      <c r="F238" t="s">
        <v>9</v>
      </c>
      <c r="G238">
        <v>11230</v>
      </c>
    </row>
    <row r="239" spans="1:7" x14ac:dyDescent="0.3">
      <c r="A239" s="1">
        <v>44205</v>
      </c>
      <c r="B239" t="s">
        <v>29</v>
      </c>
      <c r="C239" t="str">
        <f>VLOOKUP(B239,[1]Store_Code!$A$2:$B$10,2,FALSE)</f>
        <v>Stirling</v>
      </c>
      <c r="D239">
        <f t="shared" si="3"/>
        <v>22</v>
      </c>
      <c r="E239" t="s">
        <v>8</v>
      </c>
      <c r="F239" t="s">
        <v>9</v>
      </c>
      <c r="G239">
        <v>12540</v>
      </c>
    </row>
    <row r="240" spans="1:7" x14ac:dyDescent="0.3">
      <c r="A240" s="1">
        <v>44205</v>
      </c>
      <c r="B240" t="s">
        <v>29</v>
      </c>
      <c r="C240" t="str">
        <f>VLOOKUP(B240,[1]Store_Code!$A$2:$B$10,2,FALSE)</f>
        <v>Stirling</v>
      </c>
      <c r="D240">
        <f t="shared" si="3"/>
        <v>21</v>
      </c>
      <c r="E240" t="s">
        <v>10</v>
      </c>
      <c r="F240" t="s">
        <v>9</v>
      </c>
      <c r="G240">
        <v>28982</v>
      </c>
    </row>
    <row r="241" spans="1:9" x14ac:dyDescent="0.3">
      <c r="A241" s="1">
        <v>44205</v>
      </c>
      <c r="B241" t="s">
        <v>29</v>
      </c>
      <c r="C241" t="str">
        <f>VLOOKUP(B241,[1]Store_Code!$A$2:$B$10,2,FALSE)</f>
        <v>Stirling</v>
      </c>
      <c r="D241">
        <f t="shared" si="3"/>
        <v>15.7</v>
      </c>
      <c r="E241" t="s">
        <v>13</v>
      </c>
      <c r="F241" t="s">
        <v>9</v>
      </c>
      <c r="G241">
        <v>13685</v>
      </c>
    </row>
    <row r="242" spans="1:9" x14ac:dyDescent="0.3">
      <c r="A242" s="1">
        <v>44205</v>
      </c>
      <c r="B242" t="s">
        <v>30</v>
      </c>
      <c r="C242" t="str">
        <f>VLOOKUP(B242,[1]Store_Code!$A$2:$B$10,2,FALSE)</f>
        <v>Edinburgh</v>
      </c>
      <c r="D242">
        <f t="shared" si="3"/>
        <v>29</v>
      </c>
      <c r="E242" t="s">
        <v>8</v>
      </c>
      <c r="F242" t="s">
        <v>9</v>
      </c>
      <c r="G242">
        <v>17634</v>
      </c>
    </row>
    <row r="243" spans="1:9" x14ac:dyDescent="0.3">
      <c r="A243" s="1">
        <v>44205</v>
      </c>
      <c r="B243" t="s">
        <v>30</v>
      </c>
      <c r="C243" t="str">
        <f>VLOOKUP(B243,[1]Store_Code!$A$2:$B$10,2,FALSE)</f>
        <v>Edinburgh</v>
      </c>
      <c r="D243">
        <f t="shared" si="3"/>
        <v>39</v>
      </c>
      <c r="E243" t="s">
        <v>10</v>
      </c>
      <c r="F243" t="s">
        <v>11</v>
      </c>
      <c r="G243">
        <v>61699</v>
      </c>
    </row>
    <row r="244" spans="1:9" x14ac:dyDescent="0.3">
      <c r="A244" s="1">
        <v>44205</v>
      </c>
      <c r="B244" t="s">
        <v>30</v>
      </c>
      <c r="C244" t="str">
        <f>VLOOKUP(B244,[1]Store_Code!$A$2:$B$10,2,FALSE)</f>
        <v>Edinburgh</v>
      </c>
      <c r="D244">
        <f t="shared" si="3"/>
        <v>24</v>
      </c>
      <c r="E244" t="s">
        <v>13</v>
      </c>
      <c r="F244" t="s">
        <v>9</v>
      </c>
      <c r="G244">
        <v>20527</v>
      </c>
    </row>
    <row r="245" spans="1:9" x14ac:dyDescent="0.3">
      <c r="A245" s="1">
        <v>44206</v>
      </c>
      <c r="B245" t="s">
        <v>7</v>
      </c>
      <c r="C245" t="str">
        <f>VLOOKUP(B245,[1]Store_Code!$A$2:$B$10,2,FALSE)</f>
        <v>Perth</v>
      </c>
      <c r="D245">
        <f t="shared" si="3"/>
        <v>18</v>
      </c>
      <c r="E245" t="s">
        <v>8</v>
      </c>
      <c r="F245" t="s">
        <v>9</v>
      </c>
      <c r="G245">
        <v>9393</v>
      </c>
    </row>
    <row r="246" spans="1:9" x14ac:dyDescent="0.3">
      <c r="A246" s="1">
        <v>44206</v>
      </c>
      <c r="B246" t="s">
        <v>7</v>
      </c>
      <c r="C246" t="str">
        <f>VLOOKUP(B246,[1]Store_Code!$A$2:$B$10,2,FALSE)</f>
        <v>Perth</v>
      </c>
      <c r="D246">
        <f t="shared" si="3"/>
        <v>19</v>
      </c>
      <c r="E246" t="s">
        <v>10</v>
      </c>
      <c r="F246" t="s">
        <v>11</v>
      </c>
      <c r="G246">
        <v>20452</v>
      </c>
    </row>
    <row r="247" spans="1:9" x14ac:dyDescent="0.3">
      <c r="A247" s="1">
        <v>44206</v>
      </c>
      <c r="B247" t="s">
        <v>7</v>
      </c>
      <c r="C247" t="str">
        <f>VLOOKUP(B247,[1]Store_Code!$A$2:$B$10,2,FALSE)</f>
        <v>Perth</v>
      </c>
      <c r="D247">
        <f t="shared" si="3"/>
        <v>13</v>
      </c>
      <c r="E247" t="s">
        <v>13</v>
      </c>
      <c r="F247" t="s">
        <v>9</v>
      </c>
      <c r="G247">
        <v>13655</v>
      </c>
    </row>
    <row r="248" spans="1:9" x14ac:dyDescent="0.3">
      <c r="A248" s="1">
        <v>44206</v>
      </c>
      <c r="B248" t="s">
        <v>15</v>
      </c>
      <c r="C248" t="str">
        <f>VLOOKUP(B248,[1]Store_Code!$A$2:$B$10,2,FALSE)</f>
        <v>Aberdeen</v>
      </c>
      <c r="D248">
        <f t="shared" si="3"/>
        <v>24</v>
      </c>
      <c r="E248" t="s">
        <v>8</v>
      </c>
      <c r="F248" t="s">
        <v>9</v>
      </c>
      <c r="G248">
        <v>13931</v>
      </c>
    </row>
    <row r="249" spans="1:9" x14ac:dyDescent="0.3">
      <c r="A249" s="1">
        <v>44206</v>
      </c>
      <c r="B249" t="s">
        <v>15</v>
      </c>
      <c r="C249" t="str">
        <f>VLOOKUP(B249,[1]Store_Code!$A$2:$B$10,2,FALSE)</f>
        <v>Aberdeen</v>
      </c>
      <c r="D249">
        <f t="shared" si="3"/>
        <v>28</v>
      </c>
      <c r="E249" t="s">
        <v>10</v>
      </c>
      <c r="F249" t="s">
        <v>11</v>
      </c>
      <c r="G249">
        <v>32194</v>
      </c>
    </row>
    <row r="250" spans="1:9" x14ac:dyDescent="0.3">
      <c r="A250" s="1">
        <v>44206</v>
      </c>
      <c r="B250" t="s">
        <v>15</v>
      </c>
      <c r="C250" t="str">
        <f>VLOOKUP(B250,[1]Store_Code!$A$2:$B$10,2,FALSE)</f>
        <v>Aberdeen</v>
      </c>
      <c r="D250">
        <f t="shared" si="3"/>
        <v>16</v>
      </c>
      <c r="E250" t="s">
        <v>13</v>
      </c>
      <c r="F250" t="s">
        <v>9</v>
      </c>
      <c r="G250">
        <v>14697</v>
      </c>
    </row>
    <row r="251" spans="1:9" x14ac:dyDescent="0.3">
      <c r="A251" s="1">
        <v>44206</v>
      </c>
      <c r="B251" t="s">
        <v>19</v>
      </c>
      <c r="C251" t="str">
        <f>VLOOKUP(B251,[1]Store_Code!$A$2:$B$10,2,FALSE)</f>
        <v>St Andrews</v>
      </c>
      <c r="D251">
        <f t="shared" si="3"/>
        <v>15</v>
      </c>
      <c r="E251" t="s">
        <v>8</v>
      </c>
      <c r="F251" t="s">
        <v>9</v>
      </c>
      <c r="G251">
        <v>7228</v>
      </c>
    </row>
    <row r="252" spans="1:9" x14ac:dyDescent="0.3">
      <c r="A252" s="1">
        <v>44206</v>
      </c>
      <c r="B252" t="s">
        <v>19</v>
      </c>
      <c r="C252" t="str">
        <f>VLOOKUP(B252,[1]Store_Code!$A$2:$B$10,2,FALSE)</f>
        <v>St Andrews</v>
      </c>
      <c r="D252">
        <f t="shared" si="3"/>
        <v>19</v>
      </c>
      <c r="E252" t="s">
        <v>10</v>
      </c>
      <c r="F252" t="s">
        <v>9</v>
      </c>
      <c r="G252" s="15">
        <v>16169</v>
      </c>
      <c r="H252" s="15"/>
      <c r="I252" s="15"/>
    </row>
    <row r="253" spans="1:9" x14ac:dyDescent="0.3">
      <c r="A253" s="1">
        <v>44206</v>
      </c>
      <c r="B253" t="s">
        <v>19</v>
      </c>
      <c r="C253" t="str">
        <f>VLOOKUP(B253,[1]Store_Code!$A$2:$B$10,2,FALSE)</f>
        <v>St Andrews</v>
      </c>
      <c r="D253">
        <f t="shared" si="3"/>
        <v>10</v>
      </c>
      <c r="E253" t="s">
        <v>13</v>
      </c>
      <c r="F253" t="s">
        <v>9</v>
      </c>
      <c r="G253">
        <v>9259</v>
      </c>
    </row>
    <row r="254" spans="1:9" x14ac:dyDescent="0.3">
      <c r="A254" s="1">
        <v>44206</v>
      </c>
      <c r="B254" t="s">
        <v>23</v>
      </c>
      <c r="C254" t="str">
        <f>VLOOKUP(B254,[1]Store_Code!$A$2:$B$10,2,FALSE)</f>
        <v>Dundee</v>
      </c>
      <c r="D254">
        <f t="shared" si="3"/>
        <v>23</v>
      </c>
      <c r="E254" t="s">
        <v>8</v>
      </c>
      <c r="F254" t="s">
        <v>9</v>
      </c>
      <c r="G254">
        <v>14224</v>
      </c>
    </row>
    <row r="255" spans="1:9" x14ac:dyDescent="0.3">
      <c r="A255" s="1">
        <v>44206</v>
      </c>
      <c r="B255" t="s">
        <v>23</v>
      </c>
      <c r="C255" t="str">
        <f>VLOOKUP(B255,[1]Store_Code!$A$2:$B$10,2,FALSE)</f>
        <v>Dundee</v>
      </c>
      <c r="D255">
        <f t="shared" si="3"/>
        <v>30</v>
      </c>
      <c r="E255" t="s">
        <v>10</v>
      </c>
      <c r="F255" t="s">
        <v>11</v>
      </c>
      <c r="G255">
        <v>31044</v>
      </c>
    </row>
    <row r="256" spans="1:9" x14ac:dyDescent="0.3">
      <c r="A256" s="1">
        <v>44206</v>
      </c>
      <c r="B256" t="s">
        <v>23</v>
      </c>
      <c r="C256" t="str">
        <f>VLOOKUP(B256,[1]Store_Code!$A$2:$B$10,2,FALSE)</f>
        <v>Dundee</v>
      </c>
      <c r="D256">
        <f t="shared" si="3"/>
        <v>22</v>
      </c>
      <c r="E256" t="s">
        <v>13</v>
      </c>
      <c r="F256" t="s">
        <v>9</v>
      </c>
      <c r="G256">
        <v>14645</v>
      </c>
    </row>
    <row r="257" spans="1:7" x14ac:dyDescent="0.3">
      <c r="A257" s="1">
        <v>44206</v>
      </c>
      <c r="B257" t="s">
        <v>26</v>
      </c>
      <c r="C257" t="str">
        <f>VLOOKUP(B257,[1]Store_Code!$A$2:$B$10,2,FALSE)</f>
        <v>Glasgow</v>
      </c>
      <c r="D257">
        <f t="shared" si="3"/>
        <v>31</v>
      </c>
      <c r="E257" t="s">
        <v>8</v>
      </c>
      <c r="F257" t="s">
        <v>9</v>
      </c>
      <c r="G257">
        <v>29737</v>
      </c>
    </row>
    <row r="258" spans="1:7" x14ac:dyDescent="0.3">
      <c r="A258" s="1">
        <v>44206</v>
      </c>
      <c r="B258" t="s">
        <v>26</v>
      </c>
      <c r="C258" t="str">
        <f>VLOOKUP(B258,[1]Store_Code!$A$2:$B$10,2,FALSE)</f>
        <v>Glasgow</v>
      </c>
      <c r="D258">
        <f t="shared" ref="D258:D321" si="4">INDEX($I$4:$K$12,MATCH(C258,$H$4:$H$12,0),MATCH(E258,I$3:K$3,0))</f>
        <v>44</v>
      </c>
      <c r="E258" t="s">
        <v>10</v>
      </c>
      <c r="F258" t="s">
        <v>11</v>
      </c>
      <c r="G258">
        <v>73016</v>
      </c>
    </row>
    <row r="259" spans="1:7" x14ac:dyDescent="0.3">
      <c r="A259" s="1">
        <v>44206</v>
      </c>
      <c r="B259" t="s">
        <v>26</v>
      </c>
      <c r="C259" t="str">
        <f>VLOOKUP(B259,[1]Store_Code!$A$2:$B$10,2,FALSE)</f>
        <v>Glasgow</v>
      </c>
      <c r="D259">
        <f t="shared" si="4"/>
        <v>26</v>
      </c>
      <c r="E259" t="s">
        <v>13</v>
      </c>
      <c r="F259" t="s">
        <v>9</v>
      </c>
      <c r="G259">
        <v>23332</v>
      </c>
    </row>
    <row r="260" spans="1:7" x14ac:dyDescent="0.3">
      <c r="A260" s="1">
        <v>44206</v>
      </c>
      <c r="B260" t="s">
        <v>27</v>
      </c>
      <c r="C260" t="str">
        <f>VLOOKUP(B260,[1]Store_Code!$A$2:$B$10,2,FALSE)</f>
        <v>Dumfries</v>
      </c>
      <c r="D260">
        <f t="shared" si="4"/>
        <v>13</v>
      </c>
      <c r="E260" t="s">
        <v>8</v>
      </c>
      <c r="F260" t="s">
        <v>9</v>
      </c>
      <c r="G260">
        <v>9271</v>
      </c>
    </row>
    <row r="261" spans="1:7" x14ac:dyDescent="0.3">
      <c r="A261" s="1">
        <v>44206</v>
      </c>
      <c r="B261" t="s">
        <v>27</v>
      </c>
      <c r="C261" t="str">
        <f>VLOOKUP(B261,[1]Store_Code!$A$2:$B$10,2,FALSE)</f>
        <v>Dumfries</v>
      </c>
      <c r="D261">
        <f t="shared" si="4"/>
        <v>18</v>
      </c>
      <c r="E261" t="s">
        <v>10</v>
      </c>
      <c r="F261" t="s">
        <v>11</v>
      </c>
      <c r="G261">
        <v>16557</v>
      </c>
    </row>
    <row r="262" spans="1:7" x14ac:dyDescent="0.3">
      <c r="A262" s="1">
        <v>44206</v>
      </c>
      <c r="B262" t="s">
        <v>27</v>
      </c>
      <c r="C262" t="str">
        <f>VLOOKUP(B262,[1]Store_Code!$A$2:$B$10,2,FALSE)</f>
        <v>Dumfries</v>
      </c>
      <c r="D262">
        <f t="shared" si="4"/>
        <v>9</v>
      </c>
      <c r="E262" t="s">
        <v>13</v>
      </c>
      <c r="F262" t="s">
        <v>9</v>
      </c>
      <c r="G262">
        <v>6425</v>
      </c>
    </row>
    <row r="263" spans="1:7" x14ac:dyDescent="0.3">
      <c r="A263" s="1">
        <v>44206</v>
      </c>
      <c r="B263" t="s">
        <v>28</v>
      </c>
      <c r="C263" t="str">
        <f>VLOOKUP(B263,[1]Store_Code!$A$2:$B$10,2,FALSE)</f>
        <v>Inverness</v>
      </c>
      <c r="D263">
        <f t="shared" si="4"/>
        <v>22</v>
      </c>
      <c r="E263" t="s">
        <v>8</v>
      </c>
      <c r="F263" t="s">
        <v>9</v>
      </c>
      <c r="G263">
        <v>12970</v>
      </c>
    </row>
    <row r="264" spans="1:7" x14ac:dyDescent="0.3">
      <c r="A264" s="1">
        <v>44206</v>
      </c>
      <c r="B264" t="s">
        <v>28</v>
      </c>
      <c r="C264" t="str">
        <f>VLOOKUP(B264,[1]Store_Code!$A$2:$B$10,2,FALSE)</f>
        <v>Inverness</v>
      </c>
      <c r="D264">
        <f t="shared" si="4"/>
        <v>20</v>
      </c>
      <c r="E264" t="s">
        <v>10</v>
      </c>
      <c r="F264" t="s">
        <v>11</v>
      </c>
      <c r="G264">
        <v>26976</v>
      </c>
    </row>
    <row r="265" spans="1:7" x14ac:dyDescent="0.3">
      <c r="A265" s="1">
        <v>44206</v>
      </c>
      <c r="B265" t="s">
        <v>28</v>
      </c>
      <c r="C265" t="str">
        <f>VLOOKUP(B265,[1]Store_Code!$A$2:$B$10,2,FALSE)</f>
        <v>Inverness</v>
      </c>
      <c r="D265">
        <f t="shared" si="4"/>
        <v>20</v>
      </c>
      <c r="E265" t="s">
        <v>13</v>
      </c>
      <c r="F265" t="s">
        <v>9</v>
      </c>
      <c r="G265">
        <v>11631</v>
      </c>
    </row>
    <row r="266" spans="1:7" x14ac:dyDescent="0.3">
      <c r="A266" s="1">
        <v>44206</v>
      </c>
      <c r="B266" t="s">
        <v>29</v>
      </c>
      <c r="C266" t="str">
        <f>VLOOKUP(B266,[1]Store_Code!$A$2:$B$10,2,FALSE)</f>
        <v>Stirling</v>
      </c>
      <c r="D266">
        <f t="shared" si="4"/>
        <v>22</v>
      </c>
      <c r="E266" t="s">
        <v>8</v>
      </c>
      <c r="F266" t="s">
        <v>9</v>
      </c>
      <c r="G266">
        <v>12643</v>
      </c>
    </row>
    <row r="267" spans="1:7" x14ac:dyDescent="0.3">
      <c r="A267" s="1">
        <v>44206</v>
      </c>
      <c r="B267" t="s">
        <v>29</v>
      </c>
      <c r="C267" t="str">
        <f>VLOOKUP(B267,[1]Store_Code!$A$2:$B$10,2,FALSE)</f>
        <v>Stirling</v>
      </c>
      <c r="D267">
        <f t="shared" si="4"/>
        <v>21</v>
      </c>
      <c r="E267" t="s">
        <v>10</v>
      </c>
      <c r="F267" t="s">
        <v>9</v>
      </c>
      <c r="G267">
        <v>21920</v>
      </c>
    </row>
    <row r="268" spans="1:7" x14ac:dyDescent="0.3">
      <c r="A268" s="1">
        <v>44206</v>
      </c>
      <c r="B268" t="s">
        <v>29</v>
      </c>
      <c r="C268" t="str">
        <f>VLOOKUP(B268,[1]Store_Code!$A$2:$B$10,2,FALSE)</f>
        <v>Stirling</v>
      </c>
      <c r="D268">
        <f t="shared" si="4"/>
        <v>15.7</v>
      </c>
      <c r="E268" t="s">
        <v>13</v>
      </c>
      <c r="F268" t="s">
        <v>9</v>
      </c>
      <c r="G268">
        <v>14171</v>
      </c>
    </row>
    <row r="269" spans="1:7" x14ac:dyDescent="0.3">
      <c r="A269" s="1">
        <v>44206</v>
      </c>
      <c r="B269" t="s">
        <v>30</v>
      </c>
      <c r="C269" t="str">
        <f>VLOOKUP(B269,[1]Store_Code!$A$2:$B$10,2,FALSE)</f>
        <v>Edinburgh</v>
      </c>
      <c r="D269">
        <f t="shared" si="4"/>
        <v>29</v>
      </c>
      <c r="E269" t="s">
        <v>8</v>
      </c>
      <c r="F269" t="s">
        <v>9</v>
      </c>
      <c r="G269">
        <v>17780</v>
      </c>
    </row>
    <row r="270" spans="1:7" x14ac:dyDescent="0.3">
      <c r="A270" s="1">
        <v>44206</v>
      </c>
      <c r="B270" t="s">
        <v>30</v>
      </c>
      <c r="C270" t="str">
        <f>VLOOKUP(B270,[1]Store_Code!$A$2:$B$10,2,FALSE)</f>
        <v>Edinburgh</v>
      </c>
      <c r="D270">
        <f t="shared" si="4"/>
        <v>39</v>
      </c>
      <c r="E270" t="s">
        <v>10</v>
      </c>
      <c r="F270" t="s">
        <v>11</v>
      </c>
      <c r="G270">
        <v>46566</v>
      </c>
    </row>
    <row r="271" spans="1:7" x14ac:dyDescent="0.3">
      <c r="A271" s="1">
        <v>44206</v>
      </c>
      <c r="B271" t="s">
        <v>30</v>
      </c>
      <c r="C271" t="str">
        <f>VLOOKUP(B271,[1]Store_Code!$A$2:$B$10,2,FALSE)</f>
        <v>Edinburgh</v>
      </c>
      <c r="D271">
        <f t="shared" si="4"/>
        <v>24</v>
      </c>
      <c r="E271" t="s">
        <v>13</v>
      </c>
      <c r="F271" t="s">
        <v>9</v>
      </c>
      <c r="G271">
        <v>21257</v>
      </c>
    </row>
    <row r="272" spans="1:7" x14ac:dyDescent="0.3">
      <c r="A272" s="1">
        <v>44207</v>
      </c>
      <c r="B272" t="s">
        <v>7</v>
      </c>
      <c r="C272" t="str">
        <f>VLOOKUP(B272,[1]Store_Code!$A$2:$B$10,2,FALSE)</f>
        <v>Perth</v>
      </c>
      <c r="D272">
        <f t="shared" si="4"/>
        <v>18</v>
      </c>
      <c r="E272" t="s">
        <v>8</v>
      </c>
      <c r="F272" t="s">
        <v>9</v>
      </c>
      <c r="G272">
        <v>9552</v>
      </c>
    </row>
    <row r="273" spans="1:7" x14ac:dyDescent="0.3">
      <c r="A273" s="1">
        <v>44207</v>
      </c>
      <c r="B273" t="s">
        <v>7</v>
      </c>
      <c r="C273" t="str">
        <f>VLOOKUP(B273,[1]Store_Code!$A$2:$B$10,2,FALSE)</f>
        <v>Perth</v>
      </c>
      <c r="D273">
        <f t="shared" si="4"/>
        <v>19</v>
      </c>
      <c r="E273" t="s">
        <v>10</v>
      </c>
      <c r="F273" t="s">
        <v>11</v>
      </c>
      <c r="G273">
        <v>26350</v>
      </c>
    </row>
    <row r="274" spans="1:7" x14ac:dyDescent="0.3">
      <c r="A274" s="1">
        <v>44207</v>
      </c>
      <c r="B274" t="s">
        <v>7</v>
      </c>
      <c r="C274" t="str">
        <f>VLOOKUP(B274,[1]Store_Code!$A$2:$B$10,2,FALSE)</f>
        <v>Perth</v>
      </c>
      <c r="D274">
        <f t="shared" si="4"/>
        <v>13</v>
      </c>
      <c r="E274" t="s">
        <v>13</v>
      </c>
      <c r="F274" t="s">
        <v>9</v>
      </c>
      <c r="G274">
        <v>12491</v>
      </c>
    </row>
    <row r="275" spans="1:7" x14ac:dyDescent="0.3">
      <c r="A275" s="1">
        <v>44207</v>
      </c>
      <c r="B275" t="s">
        <v>15</v>
      </c>
      <c r="C275" t="str">
        <f>VLOOKUP(B275,[1]Store_Code!$A$2:$B$10,2,FALSE)</f>
        <v>Aberdeen</v>
      </c>
      <c r="D275">
        <f t="shared" si="4"/>
        <v>24</v>
      </c>
      <c r="E275" t="s">
        <v>8</v>
      </c>
      <c r="F275" t="s">
        <v>9</v>
      </c>
      <c r="G275">
        <v>14183</v>
      </c>
    </row>
    <row r="276" spans="1:7" x14ac:dyDescent="0.3">
      <c r="A276" s="1">
        <v>44207</v>
      </c>
      <c r="B276" t="s">
        <v>15</v>
      </c>
      <c r="C276" t="str">
        <f>VLOOKUP(B276,[1]Store_Code!$A$2:$B$10,2,FALSE)</f>
        <v>Aberdeen</v>
      </c>
      <c r="D276">
        <f t="shared" si="4"/>
        <v>28</v>
      </c>
      <c r="E276" t="s">
        <v>10</v>
      </c>
      <c r="F276" t="s">
        <v>11</v>
      </c>
      <c r="G276">
        <v>41477</v>
      </c>
    </row>
    <row r="277" spans="1:7" x14ac:dyDescent="0.3">
      <c r="A277" s="1">
        <v>44207</v>
      </c>
      <c r="B277" t="s">
        <v>15</v>
      </c>
      <c r="C277" t="str">
        <f>VLOOKUP(B277,[1]Store_Code!$A$2:$B$10,2,FALSE)</f>
        <v>Aberdeen</v>
      </c>
      <c r="D277">
        <f t="shared" si="4"/>
        <v>16</v>
      </c>
      <c r="E277" t="s">
        <v>13</v>
      </c>
      <c r="F277" t="s">
        <v>9</v>
      </c>
      <c r="G277">
        <v>13444</v>
      </c>
    </row>
    <row r="278" spans="1:7" x14ac:dyDescent="0.3">
      <c r="A278" s="1">
        <v>44207</v>
      </c>
      <c r="B278" t="s">
        <v>19</v>
      </c>
      <c r="C278" t="str">
        <f>VLOOKUP(B278,[1]Store_Code!$A$2:$B$10,2,FALSE)</f>
        <v>St Andrews</v>
      </c>
      <c r="D278">
        <f t="shared" si="4"/>
        <v>15</v>
      </c>
      <c r="E278" t="s">
        <v>8</v>
      </c>
      <c r="F278" t="s">
        <v>9</v>
      </c>
      <c r="G278">
        <v>7359</v>
      </c>
    </row>
    <row r="279" spans="1:7" x14ac:dyDescent="0.3">
      <c r="A279" s="1">
        <v>44207</v>
      </c>
      <c r="B279" t="s">
        <v>19</v>
      </c>
      <c r="C279" t="str">
        <f>VLOOKUP(B279,[1]Store_Code!$A$2:$B$10,2,FALSE)</f>
        <v>St Andrews</v>
      </c>
      <c r="D279">
        <f t="shared" si="4"/>
        <v>19</v>
      </c>
      <c r="E279" t="s">
        <v>10</v>
      </c>
      <c r="F279" t="s">
        <v>9</v>
      </c>
      <c r="G279">
        <v>20904</v>
      </c>
    </row>
    <row r="280" spans="1:7" x14ac:dyDescent="0.3">
      <c r="A280" s="1">
        <v>44207</v>
      </c>
      <c r="B280" t="s">
        <v>19</v>
      </c>
      <c r="C280" t="str">
        <f>VLOOKUP(B280,[1]Store_Code!$A$2:$B$10,2,FALSE)</f>
        <v>St Andrews</v>
      </c>
      <c r="D280">
        <f t="shared" si="4"/>
        <v>10</v>
      </c>
      <c r="E280" t="s">
        <v>13</v>
      </c>
      <c r="F280" t="s">
        <v>9</v>
      </c>
      <c r="G280">
        <v>8470</v>
      </c>
    </row>
    <row r="281" spans="1:7" x14ac:dyDescent="0.3">
      <c r="A281" s="1">
        <v>44207</v>
      </c>
      <c r="B281" t="s">
        <v>23</v>
      </c>
      <c r="C281" t="str">
        <f>VLOOKUP(B281,[1]Store_Code!$A$2:$B$10,2,FALSE)</f>
        <v>Dundee</v>
      </c>
      <c r="D281">
        <f t="shared" si="4"/>
        <v>23</v>
      </c>
      <c r="E281" t="s">
        <v>8</v>
      </c>
      <c r="F281" t="s">
        <v>9</v>
      </c>
      <c r="G281">
        <v>14482</v>
      </c>
    </row>
    <row r="282" spans="1:7" x14ac:dyDescent="0.3">
      <c r="A282" s="1">
        <v>44207</v>
      </c>
      <c r="B282" t="s">
        <v>23</v>
      </c>
      <c r="C282" t="str">
        <f>VLOOKUP(B282,[1]Store_Code!$A$2:$B$10,2,FALSE)</f>
        <v>Dundee</v>
      </c>
      <c r="D282">
        <f t="shared" si="4"/>
        <v>30</v>
      </c>
      <c r="E282" t="s">
        <v>10</v>
      </c>
      <c r="F282" t="s">
        <v>11</v>
      </c>
      <c r="G282">
        <v>39995</v>
      </c>
    </row>
    <row r="283" spans="1:7" x14ac:dyDescent="0.3">
      <c r="A283" s="1">
        <v>44207</v>
      </c>
      <c r="B283" t="s">
        <v>23</v>
      </c>
      <c r="C283" t="str">
        <f>VLOOKUP(B283,[1]Store_Code!$A$2:$B$10,2,FALSE)</f>
        <v>Dundee</v>
      </c>
      <c r="D283">
        <f t="shared" si="4"/>
        <v>22</v>
      </c>
      <c r="E283" t="s">
        <v>13</v>
      </c>
      <c r="F283" t="s">
        <v>9</v>
      </c>
      <c r="G283">
        <v>13396</v>
      </c>
    </row>
    <row r="284" spans="1:7" x14ac:dyDescent="0.3">
      <c r="A284" s="1">
        <v>44207</v>
      </c>
      <c r="B284" t="s">
        <v>26</v>
      </c>
      <c r="C284" t="str">
        <f>VLOOKUP(B284,[1]Store_Code!$A$2:$B$10,2,FALSE)</f>
        <v>Glasgow</v>
      </c>
      <c r="D284">
        <f t="shared" si="4"/>
        <v>31</v>
      </c>
      <c r="E284" t="s">
        <v>8</v>
      </c>
      <c r="F284" t="s">
        <v>9</v>
      </c>
      <c r="G284">
        <v>30276</v>
      </c>
    </row>
    <row r="285" spans="1:7" x14ac:dyDescent="0.3">
      <c r="A285" s="1">
        <v>44207</v>
      </c>
      <c r="B285" t="s">
        <v>26</v>
      </c>
      <c r="C285" t="str">
        <f>VLOOKUP(B285,[1]Store_Code!$A$2:$B$10,2,FALSE)</f>
        <v>Glasgow</v>
      </c>
      <c r="D285">
        <f t="shared" si="4"/>
        <v>44</v>
      </c>
      <c r="E285" t="s">
        <v>10</v>
      </c>
      <c r="F285" t="s">
        <v>11</v>
      </c>
      <c r="G285">
        <v>94069</v>
      </c>
    </row>
    <row r="286" spans="1:7" x14ac:dyDescent="0.3">
      <c r="A286" s="1">
        <v>44207</v>
      </c>
      <c r="B286" t="s">
        <v>26</v>
      </c>
      <c r="C286" t="str">
        <f>VLOOKUP(B286,[1]Store_Code!$A$2:$B$10,2,FALSE)</f>
        <v>Glasgow</v>
      </c>
      <c r="D286">
        <f t="shared" si="4"/>
        <v>26</v>
      </c>
      <c r="E286" t="s">
        <v>13</v>
      </c>
      <c r="F286" t="s">
        <v>9</v>
      </c>
      <c r="G286">
        <v>21345</v>
      </c>
    </row>
    <row r="287" spans="1:7" x14ac:dyDescent="0.3">
      <c r="A287" s="1">
        <v>44207</v>
      </c>
      <c r="B287" t="s">
        <v>27</v>
      </c>
      <c r="C287" t="str">
        <f>VLOOKUP(B287,[1]Store_Code!$A$2:$B$10,2,FALSE)</f>
        <v>Dumfries</v>
      </c>
      <c r="D287">
        <f t="shared" si="4"/>
        <v>13</v>
      </c>
      <c r="E287" t="s">
        <v>8</v>
      </c>
      <c r="F287" t="s">
        <v>9</v>
      </c>
      <c r="G287">
        <v>9441</v>
      </c>
    </row>
    <row r="288" spans="1:7" x14ac:dyDescent="0.3">
      <c r="A288" s="1">
        <v>44207</v>
      </c>
      <c r="B288" t="s">
        <v>27</v>
      </c>
      <c r="C288" t="str">
        <f>VLOOKUP(B288,[1]Store_Code!$A$2:$B$10,2,FALSE)</f>
        <v>Dumfries</v>
      </c>
      <c r="D288">
        <f t="shared" si="4"/>
        <v>18</v>
      </c>
      <c r="E288" t="s">
        <v>10</v>
      </c>
      <c r="F288" t="s">
        <v>11</v>
      </c>
      <c r="G288">
        <v>21331</v>
      </c>
    </row>
    <row r="289" spans="1:7" x14ac:dyDescent="0.3">
      <c r="A289" s="1">
        <v>44207</v>
      </c>
      <c r="B289" t="s">
        <v>27</v>
      </c>
      <c r="C289" t="str">
        <f>VLOOKUP(B289,[1]Store_Code!$A$2:$B$10,2,FALSE)</f>
        <v>Dumfries</v>
      </c>
      <c r="D289">
        <f t="shared" si="4"/>
        <v>9</v>
      </c>
      <c r="E289" t="s">
        <v>13</v>
      </c>
      <c r="F289" t="s">
        <v>9</v>
      </c>
      <c r="G289">
        <v>5878</v>
      </c>
    </row>
    <row r="290" spans="1:7" x14ac:dyDescent="0.3">
      <c r="A290" s="1">
        <v>44207</v>
      </c>
      <c r="B290" t="s">
        <v>28</v>
      </c>
      <c r="C290" t="str">
        <f>VLOOKUP(B290,[1]Store_Code!$A$2:$B$10,2,FALSE)</f>
        <v>Inverness</v>
      </c>
      <c r="D290">
        <f t="shared" si="4"/>
        <v>22</v>
      </c>
      <c r="E290" t="s">
        <v>8</v>
      </c>
      <c r="F290" t="s">
        <v>9</v>
      </c>
      <c r="G290">
        <v>13205</v>
      </c>
    </row>
    <row r="291" spans="1:7" x14ac:dyDescent="0.3">
      <c r="A291" s="1">
        <v>44207</v>
      </c>
      <c r="B291" t="s">
        <v>28</v>
      </c>
      <c r="C291" t="str">
        <f>VLOOKUP(B291,[1]Store_Code!$A$2:$B$10,2,FALSE)</f>
        <v>Inverness</v>
      </c>
      <c r="D291">
        <f t="shared" si="4"/>
        <v>20</v>
      </c>
      <c r="E291" t="s">
        <v>10</v>
      </c>
      <c r="F291" t="s">
        <v>11</v>
      </c>
      <c r="G291">
        <v>34755</v>
      </c>
    </row>
    <row r="292" spans="1:7" x14ac:dyDescent="0.3">
      <c r="A292" s="1">
        <v>44207</v>
      </c>
      <c r="B292" t="s">
        <v>28</v>
      </c>
      <c r="C292" t="str">
        <f>VLOOKUP(B292,[1]Store_Code!$A$2:$B$10,2,FALSE)</f>
        <v>Inverness</v>
      </c>
      <c r="D292">
        <f t="shared" si="4"/>
        <v>20</v>
      </c>
      <c r="E292" t="s">
        <v>13</v>
      </c>
      <c r="F292" t="s">
        <v>9</v>
      </c>
      <c r="G292">
        <v>10640</v>
      </c>
    </row>
    <row r="293" spans="1:7" x14ac:dyDescent="0.3">
      <c r="A293" s="1">
        <v>44207</v>
      </c>
      <c r="B293" t="s">
        <v>29</v>
      </c>
      <c r="C293" t="str">
        <f>VLOOKUP(B293,[1]Store_Code!$A$2:$B$10,2,FALSE)</f>
        <v>Stirling</v>
      </c>
      <c r="D293">
        <f t="shared" si="4"/>
        <v>22</v>
      </c>
      <c r="E293" t="s">
        <v>8</v>
      </c>
      <c r="F293" t="s">
        <v>9</v>
      </c>
      <c r="G293">
        <v>12872</v>
      </c>
    </row>
    <row r="294" spans="1:7" x14ac:dyDescent="0.3">
      <c r="A294" s="1">
        <v>44207</v>
      </c>
      <c r="B294" t="s">
        <v>29</v>
      </c>
      <c r="C294" t="str">
        <f>VLOOKUP(B294,[1]Store_Code!$A$2:$B$10,2,FALSE)</f>
        <v>Stirling</v>
      </c>
      <c r="D294">
        <f t="shared" si="4"/>
        <v>21</v>
      </c>
      <c r="E294" t="s">
        <v>10</v>
      </c>
      <c r="F294" t="s">
        <v>9</v>
      </c>
      <c r="G294">
        <v>28186</v>
      </c>
    </row>
    <row r="295" spans="1:7" x14ac:dyDescent="0.3">
      <c r="A295" s="1">
        <v>44207</v>
      </c>
      <c r="B295" t="s">
        <v>29</v>
      </c>
      <c r="C295" t="str">
        <f>VLOOKUP(B295,[1]Store_Code!$A$2:$B$10,2,FALSE)</f>
        <v>Stirling</v>
      </c>
      <c r="D295">
        <f t="shared" si="4"/>
        <v>15.7</v>
      </c>
      <c r="E295" t="s">
        <v>13</v>
      </c>
      <c r="F295" t="s">
        <v>9</v>
      </c>
      <c r="G295">
        <v>12965</v>
      </c>
    </row>
    <row r="296" spans="1:7" x14ac:dyDescent="0.3">
      <c r="A296" s="1">
        <v>44207</v>
      </c>
      <c r="B296" t="s">
        <v>30</v>
      </c>
      <c r="C296" t="str">
        <f>VLOOKUP(B296,[1]Store_Code!$A$2:$B$10,2,FALSE)</f>
        <v>Edinburgh</v>
      </c>
      <c r="D296">
        <f t="shared" si="4"/>
        <v>29</v>
      </c>
      <c r="E296" t="s">
        <v>8</v>
      </c>
      <c r="F296" t="s">
        <v>9</v>
      </c>
      <c r="G296">
        <v>18102</v>
      </c>
    </row>
    <row r="297" spans="1:7" x14ac:dyDescent="0.3">
      <c r="A297" s="1">
        <v>44207</v>
      </c>
      <c r="B297" t="s">
        <v>30</v>
      </c>
      <c r="C297" t="str">
        <f>VLOOKUP(B297,[1]Store_Code!$A$2:$B$10,2,FALSE)</f>
        <v>Edinburgh</v>
      </c>
      <c r="D297">
        <f t="shared" si="4"/>
        <v>39</v>
      </c>
      <c r="E297" t="s">
        <v>10</v>
      </c>
      <c r="F297" t="s">
        <v>11</v>
      </c>
      <c r="G297">
        <v>59993</v>
      </c>
    </row>
    <row r="298" spans="1:7" x14ac:dyDescent="0.3">
      <c r="A298" s="1">
        <v>44207</v>
      </c>
      <c r="B298" t="s">
        <v>30</v>
      </c>
      <c r="C298" t="str">
        <f>VLOOKUP(B298,[1]Store_Code!$A$2:$B$10,2,FALSE)</f>
        <v>Edinburgh</v>
      </c>
      <c r="D298">
        <f t="shared" si="4"/>
        <v>24</v>
      </c>
      <c r="E298" t="s">
        <v>13</v>
      </c>
      <c r="F298" t="s">
        <v>9</v>
      </c>
      <c r="G298">
        <v>19447</v>
      </c>
    </row>
    <row r="299" spans="1:7" x14ac:dyDescent="0.3">
      <c r="A299" s="1">
        <v>44208</v>
      </c>
      <c r="B299" t="s">
        <v>7</v>
      </c>
      <c r="C299" t="str">
        <f>VLOOKUP(B299,[1]Store_Code!$A$2:$B$10,2,FALSE)</f>
        <v>Perth</v>
      </c>
      <c r="D299">
        <f t="shared" si="4"/>
        <v>18</v>
      </c>
      <c r="E299" t="s">
        <v>8</v>
      </c>
      <c r="F299" t="s">
        <v>9</v>
      </c>
      <c r="G299">
        <v>9699</v>
      </c>
    </row>
    <row r="300" spans="1:7" x14ac:dyDescent="0.3">
      <c r="A300" s="1">
        <v>44208</v>
      </c>
      <c r="B300" t="s">
        <v>7</v>
      </c>
      <c r="C300" t="str">
        <f>VLOOKUP(B300,[1]Store_Code!$A$2:$B$10,2,FALSE)</f>
        <v>Perth</v>
      </c>
      <c r="D300">
        <f t="shared" si="4"/>
        <v>19</v>
      </c>
      <c r="E300" t="s">
        <v>10</v>
      </c>
      <c r="F300" t="s">
        <v>11</v>
      </c>
      <c r="G300">
        <v>21369</v>
      </c>
    </row>
    <row r="301" spans="1:7" x14ac:dyDescent="0.3">
      <c r="A301" s="1">
        <v>44208</v>
      </c>
      <c r="B301" t="s">
        <v>7</v>
      </c>
      <c r="C301" t="str">
        <f>VLOOKUP(B301,[1]Store_Code!$A$2:$B$10,2,FALSE)</f>
        <v>Perth</v>
      </c>
      <c r="D301">
        <f t="shared" si="4"/>
        <v>13</v>
      </c>
      <c r="E301" t="s">
        <v>13</v>
      </c>
      <c r="F301" t="s">
        <v>9</v>
      </c>
      <c r="G301">
        <v>14559</v>
      </c>
    </row>
    <row r="302" spans="1:7" x14ac:dyDescent="0.3">
      <c r="A302" s="1">
        <v>44208</v>
      </c>
      <c r="B302" t="s">
        <v>15</v>
      </c>
      <c r="C302" t="str">
        <f>VLOOKUP(B302,[1]Store_Code!$A$2:$B$10,2,FALSE)</f>
        <v>Aberdeen</v>
      </c>
      <c r="D302">
        <f t="shared" si="4"/>
        <v>24</v>
      </c>
      <c r="E302" t="s">
        <v>8</v>
      </c>
      <c r="F302" t="s">
        <v>9</v>
      </c>
      <c r="G302">
        <v>14417</v>
      </c>
    </row>
    <row r="303" spans="1:7" x14ac:dyDescent="0.3">
      <c r="A303" s="1">
        <v>44208</v>
      </c>
      <c r="B303" t="s">
        <v>15</v>
      </c>
      <c r="C303" t="str">
        <f>VLOOKUP(B303,[1]Store_Code!$A$2:$B$10,2,FALSE)</f>
        <v>Aberdeen</v>
      </c>
      <c r="D303">
        <f t="shared" si="4"/>
        <v>28</v>
      </c>
      <c r="E303" t="s">
        <v>10</v>
      </c>
      <c r="F303" t="s">
        <v>11</v>
      </c>
      <c r="G303">
        <v>33636</v>
      </c>
    </row>
    <row r="304" spans="1:7" x14ac:dyDescent="0.3">
      <c r="A304" s="1">
        <v>44208</v>
      </c>
      <c r="B304" t="s">
        <v>15</v>
      </c>
      <c r="C304" t="str">
        <f>VLOOKUP(B304,[1]Store_Code!$A$2:$B$10,2,FALSE)</f>
        <v>Aberdeen</v>
      </c>
      <c r="D304">
        <f t="shared" si="4"/>
        <v>16</v>
      </c>
      <c r="E304" t="s">
        <v>13</v>
      </c>
      <c r="F304" t="s">
        <v>9</v>
      </c>
      <c r="G304">
        <v>15671</v>
      </c>
    </row>
    <row r="305" spans="1:7" x14ac:dyDescent="0.3">
      <c r="A305" s="1">
        <v>44208</v>
      </c>
      <c r="B305" t="s">
        <v>19</v>
      </c>
      <c r="C305" t="str">
        <f>VLOOKUP(B305,[1]Store_Code!$A$2:$B$10,2,FALSE)</f>
        <v>St Andrews</v>
      </c>
      <c r="D305">
        <f t="shared" si="4"/>
        <v>15</v>
      </c>
      <c r="E305" t="s">
        <v>8</v>
      </c>
      <c r="F305" t="s">
        <v>9</v>
      </c>
      <c r="G305">
        <v>7480</v>
      </c>
    </row>
    <row r="306" spans="1:7" x14ac:dyDescent="0.3">
      <c r="A306" s="1">
        <v>44208</v>
      </c>
      <c r="B306" t="s">
        <v>19</v>
      </c>
      <c r="C306" t="str">
        <f>VLOOKUP(B306,[1]Store_Code!$A$2:$B$10,2,FALSE)</f>
        <v>St Andrews</v>
      </c>
      <c r="D306">
        <f t="shared" si="4"/>
        <v>19</v>
      </c>
      <c r="E306" t="s">
        <v>10</v>
      </c>
      <c r="F306" t="s">
        <v>9</v>
      </c>
      <c r="G306">
        <v>16953</v>
      </c>
    </row>
    <row r="307" spans="1:7" x14ac:dyDescent="0.3">
      <c r="A307" s="1">
        <v>44208</v>
      </c>
      <c r="B307" t="s">
        <v>19</v>
      </c>
      <c r="C307" t="str">
        <f>VLOOKUP(B307,[1]Store_Code!$A$2:$B$10,2,FALSE)</f>
        <v>St Andrews</v>
      </c>
      <c r="D307">
        <f t="shared" si="4"/>
        <v>10</v>
      </c>
      <c r="E307" t="s">
        <v>13</v>
      </c>
      <c r="F307" t="s">
        <v>9</v>
      </c>
      <c r="G307">
        <v>9872</v>
      </c>
    </row>
    <row r="308" spans="1:7" x14ac:dyDescent="0.3">
      <c r="A308" s="1">
        <v>44208</v>
      </c>
      <c r="B308" t="s">
        <v>23</v>
      </c>
      <c r="C308" t="str">
        <f>VLOOKUP(B308,[1]Store_Code!$A$2:$B$10,2,FALSE)</f>
        <v>Dundee</v>
      </c>
      <c r="D308">
        <f t="shared" si="4"/>
        <v>23</v>
      </c>
      <c r="E308" t="s">
        <v>8</v>
      </c>
      <c r="F308" t="s">
        <v>9</v>
      </c>
      <c r="G308">
        <v>14720</v>
      </c>
    </row>
    <row r="309" spans="1:7" x14ac:dyDescent="0.3">
      <c r="A309" s="1">
        <v>44208</v>
      </c>
      <c r="B309" t="s">
        <v>23</v>
      </c>
      <c r="C309" t="str">
        <f>VLOOKUP(B309,[1]Store_Code!$A$2:$B$10,2,FALSE)</f>
        <v>Dundee</v>
      </c>
      <c r="D309">
        <f t="shared" si="4"/>
        <v>30</v>
      </c>
      <c r="E309" t="s">
        <v>10</v>
      </c>
      <c r="F309" t="s">
        <v>11</v>
      </c>
      <c r="G309">
        <v>32434</v>
      </c>
    </row>
    <row r="310" spans="1:7" x14ac:dyDescent="0.3">
      <c r="A310" s="1">
        <v>44208</v>
      </c>
      <c r="B310" t="s">
        <v>23</v>
      </c>
      <c r="C310" t="str">
        <f>VLOOKUP(B310,[1]Store_Code!$A$2:$B$10,2,FALSE)</f>
        <v>Dundee</v>
      </c>
      <c r="D310">
        <f t="shared" si="4"/>
        <v>22</v>
      </c>
      <c r="E310" t="s">
        <v>13</v>
      </c>
      <c r="F310" t="s">
        <v>9</v>
      </c>
      <c r="G310">
        <v>15614</v>
      </c>
    </row>
    <row r="311" spans="1:7" x14ac:dyDescent="0.3">
      <c r="A311" s="1">
        <v>44208</v>
      </c>
      <c r="B311" t="s">
        <v>26</v>
      </c>
      <c r="C311" t="str">
        <f>VLOOKUP(B311,[1]Store_Code!$A$2:$B$10,2,FALSE)</f>
        <v>Glasgow</v>
      </c>
      <c r="D311">
        <f t="shared" si="4"/>
        <v>31</v>
      </c>
      <c r="E311" t="s">
        <v>8</v>
      </c>
      <c r="F311" t="s">
        <v>9</v>
      </c>
      <c r="G311">
        <v>30773</v>
      </c>
    </row>
    <row r="312" spans="1:7" x14ac:dyDescent="0.3">
      <c r="A312" s="1">
        <v>44208</v>
      </c>
      <c r="B312" t="s">
        <v>26</v>
      </c>
      <c r="C312" t="str">
        <f>VLOOKUP(B312,[1]Store_Code!$A$2:$B$10,2,FALSE)</f>
        <v>Glasgow</v>
      </c>
      <c r="D312">
        <f t="shared" si="4"/>
        <v>44</v>
      </c>
      <c r="E312" t="s">
        <v>10</v>
      </c>
      <c r="F312" t="s">
        <v>11</v>
      </c>
      <c r="G312">
        <v>76286</v>
      </c>
    </row>
    <row r="313" spans="1:7" x14ac:dyDescent="0.3">
      <c r="A313" s="1">
        <v>44208</v>
      </c>
      <c r="B313" t="s">
        <v>26</v>
      </c>
      <c r="C313" t="str">
        <f>VLOOKUP(B313,[1]Store_Code!$A$2:$B$10,2,FALSE)</f>
        <v>Glasgow</v>
      </c>
      <c r="D313">
        <f t="shared" si="4"/>
        <v>26</v>
      </c>
      <c r="E313" t="s">
        <v>13</v>
      </c>
      <c r="F313" t="s">
        <v>9</v>
      </c>
      <c r="G313">
        <v>24878</v>
      </c>
    </row>
    <row r="314" spans="1:7" x14ac:dyDescent="0.3">
      <c r="A314" s="1">
        <v>44208</v>
      </c>
      <c r="B314" t="s">
        <v>27</v>
      </c>
      <c r="C314" t="str">
        <f>VLOOKUP(B314,[1]Store_Code!$A$2:$B$10,2,FALSE)</f>
        <v>Dumfries</v>
      </c>
      <c r="D314">
        <f t="shared" si="4"/>
        <v>13</v>
      </c>
      <c r="E314" t="s">
        <v>8</v>
      </c>
      <c r="F314" t="s">
        <v>9</v>
      </c>
      <c r="G314">
        <v>9594</v>
      </c>
    </row>
    <row r="315" spans="1:7" x14ac:dyDescent="0.3">
      <c r="A315" s="1">
        <v>44208</v>
      </c>
      <c r="B315" t="s">
        <v>27</v>
      </c>
      <c r="C315" t="str">
        <f>VLOOKUP(B315,[1]Store_Code!$A$2:$B$10,2,FALSE)</f>
        <v>Dumfries</v>
      </c>
      <c r="D315">
        <f t="shared" si="4"/>
        <v>18</v>
      </c>
      <c r="E315" t="s">
        <v>10</v>
      </c>
      <c r="F315" t="s">
        <v>11</v>
      </c>
      <c r="G315">
        <v>17298</v>
      </c>
    </row>
    <row r="316" spans="1:7" x14ac:dyDescent="0.3">
      <c r="A316" s="1">
        <v>44208</v>
      </c>
      <c r="B316" t="s">
        <v>27</v>
      </c>
      <c r="C316" t="str">
        <f>VLOOKUP(B316,[1]Store_Code!$A$2:$B$10,2,FALSE)</f>
        <v>Dumfries</v>
      </c>
      <c r="D316">
        <f t="shared" si="4"/>
        <v>9</v>
      </c>
      <c r="E316" t="s">
        <v>13</v>
      </c>
      <c r="F316" t="s">
        <v>9</v>
      </c>
      <c r="G316">
        <v>6850</v>
      </c>
    </row>
    <row r="317" spans="1:7" x14ac:dyDescent="0.3">
      <c r="A317" s="1">
        <v>44208</v>
      </c>
      <c r="B317" t="s">
        <v>28</v>
      </c>
      <c r="C317" t="str">
        <f>VLOOKUP(B317,[1]Store_Code!$A$2:$B$10,2,FALSE)</f>
        <v>Inverness</v>
      </c>
      <c r="D317">
        <f t="shared" si="4"/>
        <v>22</v>
      </c>
      <c r="E317" t="s">
        <v>8</v>
      </c>
      <c r="F317" t="s">
        <v>9</v>
      </c>
      <c r="G317">
        <v>13423</v>
      </c>
    </row>
    <row r="318" spans="1:7" x14ac:dyDescent="0.3">
      <c r="A318" s="1">
        <v>44208</v>
      </c>
      <c r="B318" t="s">
        <v>28</v>
      </c>
      <c r="C318" t="str">
        <f>VLOOKUP(B318,[1]Store_Code!$A$2:$B$10,2,FALSE)</f>
        <v>Inverness</v>
      </c>
      <c r="D318">
        <f t="shared" si="4"/>
        <v>20</v>
      </c>
      <c r="E318" t="s">
        <v>10</v>
      </c>
      <c r="F318" t="s">
        <v>11</v>
      </c>
      <c r="G318">
        <v>28185</v>
      </c>
    </row>
    <row r="319" spans="1:7" x14ac:dyDescent="0.3">
      <c r="A319" s="1">
        <v>44208</v>
      </c>
      <c r="B319" t="s">
        <v>28</v>
      </c>
      <c r="C319" t="str">
        <f>VLOOKUP(B319,[1]Store_Code!$A$2:$B$10,2,FALSE)</f>
        <v>Inverness</v>
      </c>
      <c r="D319">
        <f t="shared" si="4"/>
        <v>20</v>
      </c>
      <c r="E319" t="s">
        <v>13</v>
      </c>
      <c r="F319" t="s">
        <v>9</v>
      </c>
      <c r="G319">
        <v>12401</v>
      </c>
    </row>
    <row r="320" spans="1:7" x14ac:dyDescent="0.3">
      <c r="A320" s="1">
        <v>44208</v>
      </c>
      <c r="B320" t="s">
        <v>29</v>
      </c>
      <c r="C320" t="str">
        <f>VLOOKUP(B320,[1]Store_Code!$A$2:$B$10,2,FALSE)</f>
        <v>Stirling</v>
      </c>
      <c r="D320">
        <f t="shared" si="4"/>
        <v>22</v>
      </c>
      <c r="E320" t="s">
        <v>8</v>
      </c>
      <c r="F320" t="s">
        <v>9</v>
      </c>
      <c r="G320">
        <v>13084</v>
      </c>
    </row>
    <row r="321" spans="1:7" x14ac:dyDescent="0.3">
      <c r="A321" s="1">
        <v>44208</v>
      </c>
      <c r="B321" t="s">
        <v>29</v>
      </c>
      <c r="C321" t="str">
        <f>VLOOKUP(B321,[1]Store_Code!$A$2:$B$10,2,FALSE)</f>
        <v>Stirling</v>
      </c>
      <c r="D321">
        <f t="shared" si="4"/>
        <v>21</v>
      </c>
      <c r="E321" t="s">
        <v>10</v>
      </c>
      <c r="F321" t="s">
        <v>11</v>
      </c>
      <c r="G321">
        <v>22704</v>
      </c>
    </row>
    <row r="322" spans="1:7" x14ac:dyDescent="0.3">
      <c r="A322" s="1">
        <v>44208</v>
      </c>
      <c r="B322" t="s">
        <v>29</v>
      </c>
      <c r="C322" t="str">
        <f>VLOOKUP(B322,[1]Store_Code!$A$2:$B$10,2,FALSE)</f>
        <v>Stirling</v>
      </c>
      <c r="D322">
        <f t="shared" ref="D322:D385" si="5">INDEX($I$4:$K$12,MATCH(C322,$H$4:$H$12,0),MATCH(E322,I$3:K$3,0))</f>
        <v>15.7</v>
      </c>
      <c r="E322" t="s">
        <v>13</v>
      </c>
      <c r="F322" t="s">
        <v>9</v>
      </c>
      <c r="G322">
        <v>15111</v>
      </c>
    </row>
    <row r="323" spans="1:7" x14ac:dyDescent="0.3">
      <c r="A323" s="1">
        <v>44208</v>
      </c>
      <c r="B323" t="s">
        <v>30</v>
      </c>
      <c r="C323" t="str">
        <f>VLOOKUP(B323,[1]Store_Code!$A$2:$B$10,2,FALSE)</f>
        <v>Edinburgh</v>
      </c>
      <c r="D323">
        <f t="shared" si="5"/>
        <v>29</v>
      </c>
      <c r="E323" t="s">
        <v>8</v>
      </c>
      <c r="F323" t="s">
        <v>9</v>
      </c>
      <c r="G323">
        <v>18399</v>
      </c>
    </row>
    <row r="324" spans="1:7" x14ac:dyDescent="0.3">
      <c r="A324" s="1">
        <v>44208</v>
      </c>
      <c r="B324" t="s">
        <v>30</v>
      </c>
      <c r="C324" t="str">
        <f>VLOOKUP(B324,[1]Store_Code!$A$2:$B$10,2,FALSE)</f>
        <v>Edinburgh</v>
      </c>
      <c r="D324">
        <f t="shared" si="5"/>
        <v>39</v>
      </c>
      <c r="E324" t="s">
        <v>10</v>
      </c>
      <c r="F324" t="s">
        <v>11</v>
      </c>
      <c r="G324">
        <v>48651</v>
      </c>
    </row>
    <row r="325" spans="1:7" x14ac:dyDescent="0.3">
      <c r="A325" s="1">
        <v>44208</v>
      </c>
      <c r="B325" t="s">
        <v>30</v>
      </c>
      <c r="C325" t="str">
        <f>VLOOKUP(B325,[1]Store_Code!$A$2:$B$10,2,FALSE)</f>
        <v>Edinburgh</v>
      </c>
      <c r="D325">
        <f t="shared" si="5"/>
        <v>24</v>
      </c>
      <c r="E325" t="s">
        <v>13</v>
      </c>
      <c r="F325" t="s">
        <v>9</v>
      </c>
      <c r="G325">
        <v>22665</v>
      </c>
    </row>
    <row r="326" spans="1:7" x14ac:dyDescent="0.3">
      <c r="A326" s="1">
        <v>44209</v>
      </c>
      <c r="B326" t="s">
        <v>7</v>
      </c>
      <c r="C326" t="str">
        <f>VLOOKUP(B326,[1]Store_Code!$A$2:$B$10,2,FALSE)</f>
        <v>Perth</v>
      </c>
      <c r="D326">
        <f t="shared" si="5"/>
        <v>18</v>
      </c>
      <c r="E326" t="s">
        <v>8</v>
      </c>
      <c r="F326" t="s">
        <v>9</v>
      </c>
      <c r="G326">
        <v>9504</v>
      </c>
    </row>
    <row r="327" spans="1:7" x14ac:dyDescent="0.3">
      <c r="A327" s="1">
        <v>44209</v>
      </c>
      <c r="B327" t="s">
        <v>7</v>
      </c>
      <c r="C327" t="str">
        <f>VLOOKUP(B327,[1]Store_Code!$A$2:$B$10,2,FALSE)</f>
        <v>Perth</v>
      </c>
      <c r="D327">
        <f t="shared" si="5"/>
        <v>19</v>
      </c>
      <c r="E327" t="s">
        <v>10</v>
      </c>
      <c r="F327" t="s">
        <v>11</v>
      </c>
      <c r="G327">
        <v>26610</v>
      </c>
    </row>
    <row r="328" spans="1:7" x14ac:dyDescent="0.3">
      <c r="A328" s="1">
        <v>44209</v>
      </c>
      <c r="B328" t="s">
        <v>7</v>
      </c>
      <c r="C328" t="str">
        <f>VLOOKUP(B328,[1]Store_Code!$A$2:$B$10,2,FALSE)</f>
        <v>Perth</v>
      </c>
      <c r="D328">
        <f t="shared" si="5"/>
        <v>13</v>
      </c>
      <c r="E328" t="s">
        <v>13</v>
      </c>
      <c r="F328" t="s">
        <v>9</v>
      </c>
      <c r="G328">
        <v>11922</v>
      </c>
    </row>
    <row r="329" spans="1:7" x14ac:dyDescent="0.3">
      <c r="A329" s="1">
        <v>44209</v>
      </c>
      <c r="B329" t="s">
        <v>15</v>
      </c>
      <c r="C329" t="str">
        <f>VLOOKUP(B329,[1]Store_Code!$A$2:$B$10,2,FALSE)</f>
        <v>Aberdeen</v>
      </c>
      <c r="D329">
        <f t="shared" si="5"/>
        <v>24</v>
      </c>
      <c r="E329" t="s">
        <v>8</v>
      </c>
      <c r="F329" t="s">
        <v>9</v>
      </c>
      <c r="G329">
        <v>12862</v>
      </c>
    </row>
    <row r="330" spans="1:7" x14ac:dyDescent="0.3">
      <c r="A330" s="1">
        <v>44209</v>
      </c>
      <c r="B330" t="s">
        <v>15</v>
      </c>
      <c r="C330" t="str">
        <f>VLOOKUP(B330,[1]Store_Code!$A$2:$B$10,2,FALSE)</f>
        <v>Aberdeen</v>
      </c>
      <c r="D330">
        <f t="shared" si="5"/>
        <v>28</v>
      </c>
      <c r="E330" t="s">
        <v>10</v>
      </c>
      <c r="F330" t="s">
        <v>11</v>
      </c>
      <c r="G330">
        <v>41887</v>
      </c>
    </row>
    <row r="331" spans="1:7" x14ac:dyDescent="0.3">
      <c r="A331" s="1">
        <v>44209</v>
      </c>
      <c r="B331" t="s">
        <v>15</v>
      </c>
      <c r="C331" t="str">
        <f>VLOOKUP(B331,[1]Store_Code!$A$2:$B$10,2,FALSE)</f>
        <v>Aberdeen</v>
      </c>
      <c r="D331">
        <f t="shared" si="5"/>
        <v>16</v>
      </c>
      <c r="E331" t="s">
        <v>13</v>
      </c>
      <c r="F331" t="s">
        <v>9</v>
      </c>
      <c r="G331">
        <v>12832</v>
      </c>
    </row>
    <row r="332" spans="1:7" x14ac:dyDescent="0.3">
      <c r="A332" s="1">
        <v>44209</v>
      </c>
      <c r="B332" t="s">
        <v>19</v>
      </c>
      <c r="C332" t="str">
        <f>VLOOKUP(B332,[1]Store_Code!$A$2:$B$10,2,FALSE)</f>
        <v>St Andrews</v>
      </c>
      <c r="D332">
        <f t="shared" si="5"/>
        <v>15</v>
      </c>
      <c r="E332" t="s">
        <v>8</v>
      </c>
      <c r="F332" t="s">
        <v>9</v>
      </c>
      <c r="G332">
        <v>7319</v>
      </c>
    </row>
    <row r="333" spans="1:7" x14ac:dyDescent="0.3">
      <c r="A333" s="1">
        <v>44209</v>
      </c>
      <c r="B333" t="s">
        <v>19</v>
      </c>
      <c r="C333" t="str">
        <f>VLOOKUP(B333,[1]Store_Code!$A$2:$B$10,2,FALSE)</f>
        <v>St Andrews</v>
      </c>
      <c r="D333">
        <f t="shared" si="5"/>
        <v>19</v>
      </c>
      <c r="E333" t="s">
        <v>10</v>
      </c>
      <c r="F333" t="s">
        <v>9</v>
      </c>
      <c r="G333">
        <v>21111</v>
      </c>
    </row>
    <row r="334" spans="1:7" x14ac:dyDescent="0.3">
      <c r="A334" s="1">
        <v>44209</v>
      </c>
      <c r="B334" t="s">
        <v>19</v>
      </c>
      <c r="C334" t="str">
        <f>VLOOKUP(B334,[1]Store_Code!$A$2:$B$10,2,FALSE)</f>
        <v>St Andrews</v>
      </c>
      <c r="D334">
        <f t="shared" si="5"/>
        <v>10</v>
      </c>
      <c r="E334" t="s">
        <v>13</v>
      </c>
      <c r="F334" t="s">
        <v>9</v>
      </c>
      <c r="G334">
        <v>8085</v>
      </c>
    </row>
    <row r="335" spans="1:7" x14ac:dyDescent="0.3">
      <c r="A335" s="1">
        <v>44209</v>
      </c>
      <c r="B335" t="s">
        <v>23</v>
      </c>
      <c r="C335" t="str">
        <f>VLOOKUP(B335,[1]Store_Code!$A$2:$B$10,2,FALSE)</f>
        <v>Dundee</v>
      </c>
      <c r="D335">
        <f t="shared" si="5"/>
        <v>23</v>
      </c>
      <c r="E335" t="s">
        <v>8</v>
      </c>
      <c r="F335" t="s">
        <v>9</v>
      </c>
      <c r="G335">
        <v>14404</v>
      </c>
    </row>
    <row r="336" spans="1:7" x14ac:dyDescent="0.3">
      <c r="A336" s="1">
        <v>44209</v>
      </c>
      <c r="B336" t="s">
        <v>23</v>
      </c>
      <c r="C336" t="str">
        <f>VLOOKUP(B336,[1]Store_Code!$A$2:$B$10,2,FALSE)</f>
        <v>Dundee</v>
      </c>
      <c r="D336">
        <f t="shared" si="5"/>
        <v>30</v>
      </c>
      <c r="E336" t="s">
        <v>10</v>
      </c>
      <c r="F336" t="s">
        <v>11</v>
      </c>
      <c r="G336">
        <v>40391</v>
      </c>
    </row>
    <row r="337" spans="1:9" x14ac:dyDescent="0.3">
      <c r="A337" s="1">
        <v>44209</v>
      </c>
      <c r="B337" t="s">
        <v>23</v>
      </c>
      <c r="C337" t="str">
        <f>VLOOKUP(B337,[1]Store_Code!$A$2:$B$10,2,FALSE)</f>
        <v>Dundee</v>
      </c>
      <c r="D337">
        <f t="shared" si="5"/>
        <v>22</v>
      </c>
      <c r="E337" t="s">
        <v>13</v>
      </c>
      <c r="F337" t="s">
        <v>9</v>
      </c>
      <c r="G337" s="15">
        <v>16956</v>
      </c>
      <c r="H337" s="15"/>
      <c r="I337" s="15"/>
    </row>
    <row r="338" spans="1:9" x14ac:dyDescent="0.3">
      <c r="A338" s="1">
        <v>44209</v>
      </c>
      <c r="B338" t="s">
        <v>26</v>
      </c>
      <c r="C338" t="str">
        <f>VLOOKUP(B338,[1]Store_Code!$A$2:$B$10,2,FALSE)</f>
        <v>Glasgow</v>
      </c>
      <c r="D338">
        <f t="shared" si="5"/>
        <v>31</v>
      </c>
      <c r="E338" t="s">
        <v>8</v>
      </c>
      <c r="F338" t="s">
        <v>9</v>
      </c>
      <c r="G338">
        <v>30113</v>
      </c>
    </row>
    <row r="339" spans="1:9" x14ac:dyDescent="0.3">
      <c r="A339" s="1">
        <v>44209</v>
      </c>
      <c r="B339" t="s">
        <v>26</v>
      </c>
      <c r="C339" t="str">
        <f>VLOOKUP(B339,[1]Store_Code!$A$2:$B$10,2,FALSE)</f>
        <v>Glasgow</v>
      </c>
      <c r="D339">
        <f t="shared" si="5"/>
        <v>44</v>
      </c>
      <c r="E339" t="s">
        <v>10</v>
      </c>
      <c r="F339" t="s">
        <v>11</v>
      </c>
      <c r="G339">
        <v>95000</v>
      </c>
    </row>
    <row r="340" spans="1:9" x14ac:dyDescent="0.3">
      <c r="A340" s="1">
        <v>44209</v>
      </c>
      <c r="B340" t="s">
        <v>26</v>
      </c>
      <c r="C340" t="str">
        <f>VLOOKUP(B340,[1]Store_Code!$A$2:$B$10,2,FALSE)</f>
        <v>Glasgow</v>
      </c>
      <c r="D340">
        <f t="shared" si="5"/>
        <v>26</v>
      </c>
      <c r="E340" t="s">
        <v>13</v>
      </c>
      <c r="F340" t="s">
        <v>9</v>
      </c>
      <c r="G340">
        <v>20373</v>
      </c>
    </row>
    <row r="341" spans="1:9" x14ac:dyDescent="0.3">
      <c r="A341" s="1">
        <v>44209</v>
      </c>
      <c r="B341" t="s">
        <v>27</v>
      </c>
      <c r="C341" t="str">
        <f>VLOOKUP(B341,[1]Store_Code!$A$2:$B$10,2,FALSE)</f>
        <v>Dumfries</v>
      </c>
      <c r="D341">
        <f t="shared" si="5"/>
        <v>13</v>
      </c>
      <c r="E341" t="s">
        <v>8</v>
      </c>
      <c r="F341" t="s">
        <v>9</v>
      </c>
      <c r="G341">
        <v>9388</v>
      </c>
    </row>
    <row r="342" spans="1:9" x14ac:dyDescent="0.3">
      <c r="A342" s="1">
        <v>44209</v>
      </c>
      <c r="B342" t="s">
        <v>27</v>
      </c>
      <c r="C342" t="str">
        <f>VLOOKUP(B342,[1]Store_Code!$A$2:$B$10,2,FALSE)</f>
        <v>Dumfries</v>
      </c>
      <c r="D342">
        <f t="shared" si="5"/>
        <v>18</v>
      </c>
      <c r="E342" t="s">
        <v>10</v>
      </c>
      <c r="F342" t="s">
        <v>11</v>
      </c>
      <c r="G342">
        <v>21542</v>
      </c>
    </row>
    <row r="343" spans="1:9" x14ac:dyDescent="0.3">
      <c r="A343" s="1">
        <v>44209</v>
      </c>
      <c r="B343" t="s">
        <v>27</v>
      </c>
      <c r="C343" t="str">
        <f>VLOOKUP(B343,[1]Store_Code!$A$2:$B$10,2,FALSE)</f>
        <v>Dumfries</v>
      </c>
      <c r="D343">
        <f t="shared" si="5"/>
        <v>9</v>
      </c>
      <c r="E343" t="s">
        <v>13</v>
      </c>
      <c r="F343" t="s">
        <v>9</v>
      </c>
      <c r="G343">
        <v>5610</v>
      </c>
    </row>
    <row r="344" spans="1:9" x14ac:dyDescent="0.3">
      <c r="A344" s="1">
        <v>44209</v>
      </c>
      <c r="B344" t="s">
        <v>28</v>
      </c>
      <c r="C344" t="str">
        <f>VLOOKUP(B344,[1]Store_Code!$A$2:$B$10,2,FALSE)</f>
        <v>Inverness</v>
      </c>
      <c r="D344">
        <f t="shared" si="5"/>
        <v>22</v>
      </c>
      <c r="E344" t="s">
        <v>8</v>
      </c>
      <c r="F344" t="s">
        <v>9</v>
      </c>
      <c r="G344">
        <v>13134</v>
      </c>
    </row>
    <row r="345" spans="1:9" x14ac:dyDescent="0.3">
      <c r="A345" s="1">
        <v>44209</v>
      </c>
      <c r="B345" t="s">
        <v>28</v>
      </c>
      <c r="C345" t="str">
        <f>VLOOKUP(B345,[1]Store_Code!$A$2:$B$10,2,FALSE)</f>
        <v>Inverness</v>
      </c>
      <c r="D345">
        <f t="shared" si="5"/>
        <v>20</v>
      </c>
      <c r="E345" t="s">
        <v>10</v>
      </c>
      <c r="F345" t="s">
        <v>11</v>
      </c>
      <c r="G345">
        <v>35099</v>
      </c>
    </row>
    <row r="346" spans="1:9" x14ac:dyDescent="0.3">
      <c r="A346" s="1">
        <v>44209</v>
      </c>
      <c r="B346" t="s">
        <v>28</v>
      </c>
      <c r="C346" t="str">
        <f>VLOOKUP(B346,[1]Store_Code!$A$2:$B$10,2,FALSE)</f>
        <v>Inverness</v>
      </c>
      <c r="D346">
        <f t="shared" si="5"/>
        <v>20</v>
      </c>
      <c r="E346" t="s">
        <v>13</v>
      </c>
      <c r="F346" t="s">
        <v>9</v>
      </c>
      <c r="G346">
        <v>10156</v>
      </c>
    </row>
    <row r="347" spans="1:9" x14ac:dyDescent="0.3">
      <c r="A347" s="1">
        <v>44209</v>
      </c>
      <c r="B347" t="s">
        <v>29</v>
      </c>
      <c r="C347" t="str">
        <f>VLOOKUP(B347,[1]Store_Code!$A$2:$B$10,2,FALSE)</f>
        <v>Stirling</v>
      </c>
      <c r="D347">
        <f t="shared" si="5"/>
        <v>22</v>
      </c>
      <c r="E347" t="s">
        <v>8</v>
      </c>
      <c r="F347" t="s">
        <v>9</v>
      </c>
      <c r="G347">
        <v>12803</v>
      </c>
    </row>
    <row r="348" spans="1:9" x14ac:dyDescent="0.3">
      <c r="A348" s="1">
        <v>44209</v>
      </c>
      <c r="B348" t="s">
        <v>29</v>
      </c>
      <c r="C348" t="str">
        <f>VLOOKUP(B348,[1]Store_Code!$A$2:$B$10,2,FALSE)</f>
        <v>Stirling</v>
      </c>
      <c r="D348">
        <f t="shared" si="5"/>
        <v>21</v>
      </c>
      <c r="E348" t="s">
        <v>10</v>
      </c>
      <c r="F348" t="s">
        <v>11</v>
      </c>
      <c r="G348">
        <v>28274</v>
      </c>
    </row>
    <row r="349" spans="1:9" x14ac:dyDescent="0.3">
      <c r="A349" s="1">
        <v>44209</v>
      </c>
      <c r="B349" t="s">
        <v>29</v>
      </c>
      <c r="C349" t="str">
        <f>VLOOKUP(B349,[1]Store_Code!$A$2:$B$10,2,FALSE)</f>
        <v>Stirling</v>
      </c>
      <c r="D349">
        <f t="shared" si="5"/>
        <v>15.7</v>
      </c>
      <c r="E349" t="s">
        <v>13</v>
      </c>
      <c r="F349" t="s">
        <v>9</v>
      </c>
      <c r="G349">
        <v>12375</v>
      </c>
    </row>
    <row r="350" spans="1:9" x14ac:dyDescent="0.3">
      <c r="A350" s="1">
        <v>44209</v>
      </c>
      <c r="B350" t="s">
        <v>30</v>
      </c>
      <c r="C350" t="str">
        <f>VLOOKUP(B350,[1]Store_Code!$A$2:$B$10,2,FALSE)</f>
        <v>Edinburgh</v>
      </c>
      <c r="D350">
        <f t="shared" si="5"/>
        <v>29</v>
      </c>
      <c r="E350" t="s">
        <v>8</v>
      </c>
      <c r="F350" t="s">
        <v>9</v>
      </c>
      <c r="G350">
        <v>18004</v>
      </c>
    </row>
    <row r="351" spans="1:9" x14ac:dyDescent="0.3">
      <c r="A351" s="1">
        <v>44209</v>
      </c>
      <c r="B351" t="s">
        <v>30</v>
      </c>
      <c r="C351" t="str">
        <f>VLOOKUP(B351,[1]Store_Code!$A$2:$B$10,2,FALSE)</f>
        <v>Edinburgh</v>
      </c>
      <c r="D351">
        <f t="shared" si="5"/>
        <v>39</v>
      </c>
      <c r="E351" t="s">
        <v>10</v>
      </c>
      <c r="F351" t="s">
        <v>11</v>
      </c>
      <c r="G351">
        <v>60587</v>
      </c>
    </row>
    <row r="352" spans="1:9" x14ac:dyDescent="0.3">
      <c r="A352" s="1">
        <v>44209</v>
      </c>
      <c r="B352" t="s">
        <v>30</v>
      </c>
      <c r="C352" t="str">
        <f>VLOOKUP(B352,[1]Store_Code!$A$2:$B$10,2,FALSE)</f>
        <v>Edinburgh</v>
      </c>
      <c r="D352">
        <f t="shared" si="5"/>
        <v>24</v>
      </c>
      <c r="E352" t="s">
        <v>13</v>
      </c>
      <c r="F352" t="s">
        <v>9</v>
      </c>
      <c r="G352">
        <v>18561</v>
      </c>
    </row>
    <row r="353" spans="1:7" x14ac:dyDescent="0.3">
      <c r="A353" s="1">
        <v>44210</v>
      </c>
      <c r="B353" t="s">
        <v>7</v>
      </c>
      <c r="C353" t="str">
        <f>VLOOKUP(B353,[1]Store_Code!$A$2:$B$10,2,FALSE)</f>
        <v>Perth</v>
      </c>
      <c r="D353">
        <f t="shared" si="5"/>
        <v>18</v>
      </c>
      <c r="E353" t="s">
        <v>8</v>
      </c>
      <c r="F353" t="s">
        <v>9</v>
      </c>
      <c r="G353">
        <v>9749</v>
      </c>
    </row>
    <row r="354" spans="1:7" x14ac:dyDescent="0.3">
      <c r="A354" s="1">
        <v>44210</v>
      </c>
      <c r="B354" t="s">
        <v>7</v>
      </c>
      <c r="C354" t="str">
        <f>VLOOKUP(B354,[1]Store_Code!$A$2:$B$10,2,FALSE)</f>
        <v>Perth</v>
      </c>
      <c r="D354">
        <f t="shared" si="5"/>
        <v>19</v>
      </c>
      <c r="E354" t="s">
        <v>10</v>
      </c>
      <c r="F354" t="s">
        <v>11</v>
      </c>
      <c r="G354">
        <v>21260</v>
      </c>
    </row>
    <row r="355" spans="1:7" x14ac:dyDescent="0.3">
      <c r="A355" s="1">
        <v>44210</v>
      </c>
      <c r="B355" t="s">
        <v>7</v>
      </c>
      <c r="C355" t="str">
        <f>VLOOKUP(B355,[1]Store_Code!$A$2:$B$10,2,FALSE)</f>
        <v>Perth</v>
      </c>
      <c r="D355">
        <f t="shared" si="5"/>
        <v>13</v>
      </c>
      <c r="E355" t="s">
        <v>13</v>
      </c>
      <c r="F355" t="s">
        <v>9</v>
      </c>
      <c r="G355">
        <v>16751</v>
      </c>
    </row>
    <row r="356" spans="1:7" x14ac:dyDescent="0.3">
      <c r="A356" s="1">
        <v>44210</v>
      </c>
      <c r="B356" t="s">
        <v>15</v>
      </c>
      <c r="C356" t="str">
        <f>VLOOKUP(B356,[1]Store_Code!$A$2:$B$10,2,FALSE)</f>
        <v>Aberdeen</v>
      </c>
      <c r="D356">
        <f t="shared" si="5"/>
        <v>24</v>
      </c>
      <c r="E356" t="s">
        <v>8</v>
      </c>
      <c r="F356" t="s">
        <v>9</v>
      </c>
      <c r="G356">
        <v>13216</v>
      </c>
    </row>
    <row r="357" spans="1:7" x14ac:dyDescent="0.3">
      <c r="A357" s="1">
        <v>44210</v>
      </c>
      <c r="B357" t="s">
        <v>15</v>
      </c>
      <c r="C357" t="str">
        <f>VLOOKUP(B357,[1]Store_Code!$A$2:$B$10,2,FALSE)</f>
        <v>Aberdeen</v>
      </c>
      <c r="D357">
        <f t="shared" si="5"/>
        <v>28</v>
      </c>
      <c r="E357" t="s">
        <v>10</v>
      </c>
      <c r="F357" t="s">
        <v>11</v>
      </c>
      <c r="G357">
        <v>33465</v>
      </c>
    </row>
    <row r="358" spans="1:7" x14ac:dyDescent="0.3">
      <c r="A358" s="1">
        <v>44210</v>
      </c>
      <c r="B358" t="s">
        <v>15</v>
      </c>
      <c r="C358" t="str">
        <f>VLOOKUP(B358,[1]Store_Code!$A$2:$B$10,2,FALSE)</f>
        <v>Aberdeen</v>
      </c>
      <c r="D358">
        <f t="shared" si="5"/>
        <v>16</v>
      </c>
      <c r="E358" t="s">
        <v>13</v>
      </c>
      <c r="F358" t="s">
        <v>9</v>
      </c>
      <c r="G358">
        <v>18029</v>
      </c>
    </row>
    <row r="359" spans="1:7" x14ac:dyDescent="0.3">
      <c r="A359" s="1">
        <v>44210</v>
      </c>
      <c r="B359" t="s">
        <v>19</v>
      </c>
      <c r="C359" t="str">
        <f>VLOOKUP(B359,[1]Store_Code!$A$2:$B$10,2,FALSE)</f>
        <v>St Andrews</v>
      </c>
      <c r="D359">
        <f t="shared" si="5"/>
        <v>15</v>
      </c>
      <c r="E359" t="s">
        <v>8</v>
      </c>
      <c r="F359" t="s">
        <v>9</v>
      </c>
      <c r="G359">
        <v>7521</v>
      </c>
    </row>
    <row r="360" spans="1:7" x14ac:dyDescent="0.3">
      <c r="A360" s="1">
        <v>44210</v>
      </c>
      <c r="B360" t="s">
        <v>19</v>
      </c>
      <c r="C360" t="str">
        <f>VLOOKUP(B360,[1]Store_Code!$A$2:$B$10,2,FALSE)</f>
        <v>St Andrews</v>
      </c>
      <c r="D360">
        <f t="shared" si="5"/>
        <v>19</v>
      </c>
      <c r="E360" t="s">
        <v>10</v>
      </c>
      <c r="F360" t="s">
        <v>9</v>
      </c>
      <c r="G360">
        <v>20234</v>
      </c>
    </row>
    <row r="361" spans="1:7" x14ac:dyDescent="0.3">
      <c r="A361" s="1">
        <v>44210</v>
      </c>
      <c r="B361" t="s">
        <v>19</v>
      </c>
      <c r="C361" t="str">
        <f>VLOOKUP(B361,[1]Store_Code!$A$2:$B$10,2,FALSE)</f>
        <v>St Andrews</v>
      </c>
      <c r="D361">
        <f t="shared" si="5"/>
        <v>10</v>
      </c>
      <c r="E361" t="s">
        <v>13</v>
      </c>
      <c r="F361" t="s">
        <v>9</v>
      </c>
      <c r="G361">
        <v>11358</v>
      </c>
    </row>
    <row r="362" spans="1:7" x14ac:dyDescent="0.3">
      <c r="A362" s="1">
        <v>44210</v>
      </c>
      <c r="B362" t="s">
        <v>23</v>
      </c>
      <c r="C362" t="str">
        <f>VLOOKUP(B362,[1]Store_Code!$A$2:$B$10,2,FALSE)</f>
        <v>Dundee</v>
      </c>
      <c r="D362">
        <f t="shared" si="5"/>
        <v>23</v>
      </c>
      <c r="E362" t="s">
        <v>8</v>
      </c>
      <c r="F362" t="s">
        <v>9</v>
      </c>
      <c r="G362">
        <v>14800</v>
      </c>
    </row>
    <row r="363" spans="1:7" x14ac:dyDescent="0.3">
      <c r="A363" s="1">
        <v>44210</v>
      </c>
      <c r="B363" t="s">
        <v>23</v>
      </c>
      <c r="C363" t="str">
        <f>VLOOKUP(B363,[1]Store_Code!$A$2:$B$10,2,FALSE)</f>
        <v>Dundee</v>
      </c>
      <c r="D363">
        <f t="shared" si="5"/>
        <v>30</v>
      </c>
      <c r="E363" t="s">
        <v>10</v>
      </c>
      <c r="F363" t="s">
        <v>11</v>
      </c>
      <c r="G363">
        <v>32270</v>
      </c>
    </row>
    <row r="364" spans="1:7" x14ac:dyDescent="0.3">
      <c r="A364" s="1">
        <v>44210</v>
      </c>
      <c r="B364" t="s">
        <v>23</v>
      </c>
      <c r="C364" t="str">
        <f>VLOOKUP(B364,[1]Store_Code!$A$2:$B$10,2,FALSE)</f>
        <v>Dundee</v>
      </c>
      <c r="D364">
        <f t="shared" si="5"/>
        <v>22</v>
      </c>
      <c r="E364" t="s">
        <v>13</v>
      </c>
      <c r="F364" t="s">
        <v>9</v>
      </c>
      <c r="G364">
        <v>17965</v>
      </c>
    </row>
    <row r="365" spans="1:7" x14ac:dyDescent="0.3">
      <c r="A365" s="1">
        <v>44210</v>
      </c>
      <c r="B365" t="s">
        <v>26</v>
      </c>
      <c r="C365" t="str">
        <f>VLOOKUP(B365,[1]Store_Code!$A$2:$B$10,2,FALSE)</f>
        <v>Glasgow</v>
      </c>
      <c r="D365">
        <f t="shared" si="5"/>
        <v>31</v>
      </c>
      <c r="E365" t="s">
        <v>8</v>
      </c>
      <c r="F365" t="s">
        <v>9</v>
      </c>
      <c r="G365">
        <v>30942</v>
      </c>
    </row>
    <row r="366" spans="1:7" x14ac:dyDescent="0.3">
      <c r="A366" s="1">
        <v>44210</v>
      </c>
      <c r="B366" t="s">
        <v>26</v>
      </c>
      <c r="C366" t="str">
        <f>VLOOKUP(B366,[1]Store_Code!$A$2:$B$10,2,FALSE)</f>
        <v>Glasgow</v>
      </c>
      <c r="D366">
        <f t="shared" si="5"/>
        <v>44</v>
      </c>
      <c r="E366" t="s">
        <v>10</v>
      </c>
      <c r="F366" t="s">
        <v>11</v>
      </c>
      <c r="G366">
        <v>75898</v>
      </c>
    </row>
    <row r="367" spans="1:7" x14ac:dyDescent="0.3">
      <c r="A367" s="1">
        <v>44210</v>
      </c>
      <c r="B367" t="s">
        <v>26</v>
      </c>
      <c r="C367" t="str">
        <f>VLOOKUP(B367,[1]Store_Code!$A$2:$B$10,2,FALSE)</f>
        <v>Glasgow</v>
      </c>
      <c r="D367">
        <f t="shared" si="5"/>
        <v>26</v>
      </c>
      <c r="E367" t="s">
        <v>13</v>
      </c>
      <c r="F367" t="s">
        <v>9</v>
      </c>
      <c r="G367">
        <v>28623</v>
      </c>
    </row>
    <row r="368" spans="1:7" x14ac:dyDescent="0.3">
      <c r="A368" s="1">
        <v>44210</v>
      </c>
      <c r="B368" t="s">
        <v>27</v>
      </c>
      <c r="C368" t="str">
        <f>VLOOKUP(B368,[1]Store_Code!$A$2:$B$10,2,FALSE)</f>
        <v>Dumfries</v>
      </c>
      <c r="D368">
        <f t="shared" si="5"/>
        <v>13</v>
      </c>
      <c r="E368" t="s">
        <v>8</v>
      </c>
      <c r="F368" t="s">
        <v>9</v>
      </c>
      <c r="G368">
        <v>9647</v>
      </c>
    </row>
    <row r="369" spans="1:7" x14ac:dyDescent="0.3">
      <c r="A369" s="1">
        <v>44210</v>
      </c>
      <c r="B369" t="s">
        <v>27</v>
      </c>
      <c r="C369" t="str">
        <f>VLOOKUP(B369,[1]Store_Code!$A$2:$B$10,2,FALSE)</f>
        <v>Dumfries</v>
      </c>
      <c r="D369">
        <f t="shared" si="5"/>
        <v>18</v>
      </c>
      <c r="E369" t="s">
        <v>10</v>
      </c>
      <c r="F369" t="s">
        <v>11</v>
      </c>
      <c r="G369">
        <v>17210</v>
      </c>
    </row>
    <row r="370" spans="1:7" x14ac:dyDescent="0.3">
      <c r="A370" s="1">
        <v>44210</v>
      </c>
      <c r="B370" t="s">
        <v>27</v>
      </c>
      <c r="C370" t="str">
        <f>VLOOKUP(B370,[1]Store_Code!$A$2:$B$10,2,FALSE)</f>
        <v>Dumfries</v>
      </c>
      <c r="D370">
        <f t="shared" si="5"/>
        <v>9</v>
      </c>
      <c r="E370" t="s">
        <v>13</v>
      </c>
      <c r="F370" t="s">
        <v>9</v>
      </c>
      <c r="G370">
        <v>7881</v>
      </c>
    </row>
    <row r="371" spans="1:7" x14ac:dyDescent="0.3">
      <c r="A371" s="1">
        <v>44210</v>
      </c>
      <c r="B371" t="s">
        <v>28</v>
      </c>
      <c r="C371" t="str">
        <f>VLOOKUP(B371,[1]Store_Code!$A$2:$B$10,2,FALSE)</f>
        <v>Inverness</v>
      </c>
      <c r="D371">
        <f t="shared" si="5"/>
        <v>22</v>
      </c>
      <c r="E371" t="s">
        <v>8</v>
      </c>
      <c r="F371" t="s">
        <v>9</v>
      </c>
      <c r="G371">
        <v>13496</v>
      </c>
    </row>
    <row r="372" spans="1:7" x14ac:dyDescent="0.3">
      <c r="A372" s="1">
        <v>44210</v>
      </c>
      <c r="B372" t="s">
        <v>28</v>
      </c>
      <c r="C372" t="str">
        <f>VLOOKUP(B372,[1]Store_Code!$A$2:$B$10,2,FALSE)</f>
        <v>Inverness</v>
      </c>
      <c r="D372">
        <f t="shared" si="5"/>
        <v>20</v>
      </c>
      <c r="E372" t="s">
        <v>10</v>
      </c>
      <c r="F372" t="s">
        <v>11</v>
      </c>
      <c r="G372">
        <v>28041</v>
      </c>
    </row>
    <row r="373" spans="1:7" x14ac:dyDescent="0.3">
      <c r="A373" s="1">
        <v>44210</v>
      </c>
      <c r="B373" t="s">
        <v>28</v>
      </c>
      <c r="C373" t="str">
        <f>VLOOKUP(B373,[1]Store_Code!$A$2:$B$10,2,FALSE)</f>
        <v>Inverness</v>
      </c>
      <c r="D373">
        <f t="shared" si="5"/>
        <v>20</v>
      </c>
      <c r="E373" t="s">
        <v>13</v>
      </c>
      <c r="F373" t="s">
        <v>9</v>
      </c>
      <c r="G373">
        <v>14269</v>
      </c>
    </row>
    <row r="374" spans="1:7" x14ac:dyDescent="0.3">
      <c r="A374" s="1">
        <v>44210</v>
      </c>
      <c r="B374" t="s">
        <v>29</v>
      </c>
      <c r="C374" t="str">
        <f>VLOOKUP(B374,[1]Store_Code!$A$2:$B$10,2,FALSE)</f>
        <v>Stirling</v>
      </c>
      <c r="D374">
        <f t="shared" si="5"/>
        <v>22</v>
      </c>
      <c r="E374" t="s">
        <v>8</v>
      </c>
      <c r="F374" t="s">
        <v>9</v>
      </c>
      <c r="G374">
        <v>13156</v>
      </c>
    </row>
    <row r="375" spans="1:7" x14ac:dyDescent="0.3">
      <c r="A375" s="1">
        <v>44210</v>
      </c>
      <c r="B375" t="s">
        <v>29</v>
      </c>
      <c r="C375" t="str">
        <f>VLOOKUP(B375,[1]Store_Code!$A$2:$B$10,2,FALSE)</f>
        <v>Stirling</v>
      </c>
      <c r="D375">
        <f t="shared" si="5"/>
        <v>21</v>
      </c>
      <c r="E375" t="s">
        <v>10</v>
      </c>
      <c r="F375" t="s">
        <v>11</v>
      </c>
      <c r="G375">
        <v>22589</v>
      </c>
    </row>
    <row r="376" spans="1:7" x14ac:dyDescent="0.3">
      <c r="A376" s="1">
        <v>44210</v>
      </c>
      <c r="B376" t="s">
        <v>29</v>
      </c>
      <c r="C376" t="str">
        <f>VLOOKUP(B376,[1]Store_Code!$A$2:$B$10,2,FALSE)</f>
        <v>Stirling</v>
      </c>
      <c r="D376">
        <f t="shared" si="5"/>
        <v>15.7</v>
      </c>
      <c r="E376" t="s">
        <v>13</v>
      </c>
      <c r="F376" t="s">
        <v>9</v>
      </c>
      <c r="G376">
        <v>17386</v>
      </c>
    </row>
    <row r="377" spans="1:7" x14ac:dyDescent="0.3">
      <c r="A377" s="1">
        <v>44210</v>
      </c>
      <c r="B377" t="s">
        <v>30</v>
      </c>
      <c r="C377" t="str">
        <f>VLOOKUP(B377,[1]Store_Code!$A$2:$B$10,2,FALSE)</f>
        <v>Edinburgh</v>
      </c>
      <c r="D377">
        <f t="shared" si="5"/>
        <v>29</v>
      </c>
      <c r="E377" t="s">
        <v>8</v>
      </c>
      <c r="F377" t="s">
        <v>9</v>
      </c>
      <c r="G377">
        <v>18499</v>
      </c>
    </row>
    <row r="378" spans="1:7" x14ac:dyDescent="0.3">
      <c r="A378" s="1">
        <v>44210</v>
      </c>
      <c r="B378" t="s">
        <v>30</v>
      </c>
      <c r="C378" t="str">
        <f>VLOOKUP(B378,[1]Store_Code!$A$2:$B$10,2,FALSE)</f>
        <v>Edinburgh</v>
      </c>
      <c r="D378">
        <f t="shared" si="5"/>
        <v>39</v>
      </c>
      <c r="E378" t="s">
        <v>10</v>
      </c>
      <c r="F378" t="s">
        <v>11</v>
      </c>
      <c r="G378">
        <v>48404</v>
      </c>
    </row>
    <row r="379" spans="1:7" x14ac:dyDescent="0.3">
      <c r="A379" s="1">
        <v>44210</v>
      </c>
      <c r="B379" t="s">
        <v>30</v>
      </c>
      <c r="C379" t="str">
        <f>VLOOKUP(B379,[1]Store_Code!$A$2:$B$10,2,FALSE)</f>
        <v>Edinburgh</v>
      </c>
      <c r="D379">
        <f t="shared" si="5"/>
        <v>24</v>
      </c>
      <c r="E379" t="s">
        <v>13</v>
      </c>
      <c r="F379" t="s">
        <v>9</v>
      </c>
      <c r="G379">
        <v>26078</v>
      </c>
    </row>
    <row r="380" spans="1:7" x14ac:dyDescent="0.3">
      <c r="A380" s="1">
        <v>44211</v>
      </c>
      <c r="B380" t="s">
        <v>7</v>
      </c>
      <c r="C380" t="str">
        <f>VLOOKUP(B380,[1]Store_Code!$A$2:$B$10,2,FALSE)</f>
        <v>Perth</v>
      </c>
      <c r="D380">
        <f t="shared" si="5"/>
        <v>18</v>
      </c>
      <c r="E380" t="s">
        <v>8</v>
      </c>
      <c r="F380" t="s">
        <v>9</v>
      </c>
      <c r="G380">
        <v>9460</v>
      </c>
    </row>
    <row r="381" spans="1:7" x14ac:dyDescent="0.3">
      <c r="A381" s="1">
        <v>44211</v>
      </c>
      <c r="B381" t="s">
        <v>7</v>
      </c>
      <c r="C381" t="str">
        <f>VLOOKUP(B381,[1]Store_Code!$A$2:$B$10,2,FALSE)</f>
        <v>Perth</v>
      </c>
      <c r="D381">
        <f t="shared" si="5"/>
        <v>19</v>
      </c>
      <c r="E381" t="s">
        <v>10</v>
      </c>
      <c r="F381" t="s">
        <v>11</v>
      </c>
      <c r="G381">
        <v>25883</v>
      </c>
    </row>
    <row r="382" spans="1:7" x14ac:dyDescent="0.3">
      <c r="A382" s="1">
        <v>44211</v>
      </c>
      <c r="B382" t="s">
        <v>7</v>
      </c>
      <c r="C382" t="str">
        <f>VLOOKUP(B382,[1]Store_Code!$A$2:$B$10,2,FALSE)</f>
        <v>Perth</v>
      </c>
      <c r="D382">
        <f t="shared" si="5"/>
        <v>13</v>
      </c>
      <c r="E382" t="s">
        <v>13</v>
      </c>
      <c r="F382" t="s">
        <v>9</v>
      </c>
      <c r="G382">
        <v>7975</v>
      </c>
    </row>
    <row r="383" spans="1:7" x14ac:dyDescent="0.3">
      <c r="A383" s="1">
        <v>44211</v>
      </c>
      <c r="B383" t="s">
        <v>15</v>
      </c>
      <c r="C383" t="str">
        <f>VLOOKUP(B383,[1]Store_Code!$A$2:$B$10,2,FALSE)</f>
        <v>Aberdeen</v>
      </c>
      <c r="D383">
        <f t="shared" si="5"/>
        <v>24</v>
      </c>
      <c r="E383" t="s">
        <v>8</v>
      </c>
      <c r="F383" t="s">
        <v>9</v>
      </c>
      <c r="G383">
        <v>12799</v>
      </c>
    </row>
    <row r="384" spans="1:7" x14ac:dyDescent="0.3">
      <c r="A384" s="1">
        <v>44211</v>
      </c>
      <c r="B384" t="s">
        <v>15</v>
      </c>
      <c r="C384" t="str">
        <f>VLOOKUP(B384,[1]Store_Code!$A$2:$B$10,2,FALSE)</f>
        <v>Aberdeen</v>
      </c>
      <c r="D384">
        <f t="shared" si="5"/>
        <v>28</v>
      </c>
      <c r="E384" t="s">
        <v>10</v>
      </c>
      <c r="F384" t="s">
        <v>11</v>
      </c>
      <c r="G384">
        <v>40742</v>
      </c>
    </row>
    <row r="385" spans="1:9" x14ac:dyDescent="0.3">
      <c r="A385" s="1">
        <v>44211</v>
      </c>
      <c r="B385" t="s">
        <v>15</v>
      </c>
      <c r="C385" t="str">
        <f>VLOOKUP(B385,[1]Store_Code!$A$2:$B$10,2,FALSE)</f>
        <v>Aberdeen</v>
      </c>
      <c r="D385">
        <f t="shared" si="5"/>
        <v>16</v>
      </c>
      <c r="E385" t="s">
        <v>13</v>
      </c>
      <c r="F385" t="s">
        <v>9</v>
      </c>
      <c r="G385">
        <v>15449</v>
      </c>
    </row>
    <row r="386" spans="1:9" x14ac:dyDescent="0.3">
      <c r="A386" s="1">
        <v>44211</v>
      </c>
      <c r="B386" t="s">
        <v>19</v>
      </c>
      <c r="C386" t="str">
        <f>VLOOKUP(B386,[1]Store_Code!$A$2:$B$10,2,FALSE)</f>
        <v>St Andrews</v>
      </c>
      <c r="D386">
        <f t="shared" ref="D386:D449" si="6">INDEX($I$4:$K$12,MATCH(C386,$H$4:$H$12,0),MATCH(E386,I$3:K$3,0))</f>
        <v>15</v>
      </c>
      <c r="E386" t="s">
        <v>8</v>
      </c>
      <c r="F386" t="s">
        <v>9</v>
      </c>
      <c r="G386">
        <v>7283</v>
      </c>
    </row>
    <row r="387" spans="1:9" x14ac:dyDescent="0.3">
      <c r="A387" s="1">
        <v>44211</v>
      </c>
      <c r="B387" t="s">
        <v>19</v>
      </c>
      <c r="C387" t="str">
        <f>VLOOKUP(B387,[1]Store_Code!$A$2:$B$10,2,FALSE)</f>
        <v>St Andrews</v>
      </c>
      <c r="D387">
        <f t="shared" si="6"/>
        <v>19</v>
      </c>
      <c r="E387" t="s">
        <v>10</v>
      </c>
      <c r="F387" t="s">
        <v>9</v>
      </c>
      <c r="G387">
        <v>20534</v>
      </c>
    </row>
    <row r="388" spans="1:9" x14ac:dyDescent="0.3">
      <c r="A388" s="1">
        <v>44211</v>
      </c>
      <c r="B388" t="s">
        <v>19</v>
      </c>
      <c r="C388" t="str">
        <f>VLOOKUP(B388,[1]Store_Code!$A$2:$B$10,2,FALSE)</f>
        <v>St Andrews</v>
      </c>
      <c r="D388">
        <f t="shared" si="6"/>
        <v>10</v>
      </c>
      <c r="E388" t="s">
        <v>13</v>
      </c>
      <c r="F388" t="s">
        <v>9</v>
      </c>
      <c r="G388">
        <v>9733</v>
      </c>
    </row>
    <row r="389" spans="1:9" x14ac:dyDescent="0.3">
      <c r="A389" s="1">
        <v>44211</v>
      </c>
      <c r="B389" t="s">
        <v>23</v>
      </c>
      <c r="C389" t="str">
        <f>VLOOKUP(B389,[1]Store_Code!$A$2:$B$10,2,FALSE)</f>
        <v>Dundee</v>
      </c>
      <c r="D389">
        <f t="shared" si="6"/>
        <v>23</v>
      </c>
      <c r="E389" t="s">
        <v>8</v>
      </c>
      <c r="F389" t="s">
        <v>9</v>
      </c>
      <c r="G389">
        <v>14333</v>
      </c>
    </row>
    <row r="390" spans="1:9" x14ac:dyDescent="0.3">
      <c r="A390" s="1">
        <v>44211</v>
      </c>
      <c r="B390" t="s">
        <v>23</v>
      </c>
      <c r="C390" t="str">
        <f>VLOOKUP(B390,[1]Store_Code!$A$2:$B$10,2,FALSE)</f>
        <v>Dundee</v>
      </c>
      <c r="D390">
        <f t="shared" si="6"/>
        <v>30</v>
      </c>
      <c r="E390" t="s">
        <v>10</v>
      </c>
      <c r="F390" t="s">
        <v>11</v>
      </c>
      <c r="G390">
        <v>39287</v>
      </c>
    </row>
    <row r="391" spans="1:9" x14ac:dyDescent="0.3">
      <c r="A391" s="1">
        <v>44211</v>
      </c>
      <c r="B391" t="s">
        <v>23</v>
      </c>
      <c r="C391" t="str">
        <f>VLOOKUP(B391,[1]Store_Code!$A$2:$B$10,2,FALSE)</f>
        <v>Dundee</v>
      </c>
      <c r="D391">
        <f t="shared" si="6"/>
        <v>22</v>
      </c>
      <c r="E391" t="s">
        <v>13</v>
      </c>
      <c r="F391" t="s">
        <v>9</v>
      </c>
      <c r="G391">
        <v>15394</v>
      </c>
    </row>
    <row r="392" spans="1:9" x14ac:dyDescent="0.3">
      <c r="A392" s="1">
        <v>44211</v>
      </c>
      <c r="B392" t="s">
        <v>26</v>
      </c>
      <c r="C392" t="str">
        <f>VLOOKUP(B392,[1]Store_Code!$A$2:$B$10,2,FALSE)</f>
        <v>Glasgow</v>
      </c>
      <c r="D392">
        <f t="shared" si="6"/>
        <v>31</v>
      </c>
      <c r="E392" t="s">
        <v>8</v>
      </c>
      <c r="F392" t="s">
        <v>9</v>
      </c>
      <c r="G392">
        <v>29965</v>
      </c>
    </row>
    <row r="393" spans="1:9" x14ac:dyDescent="0.3">
      <c r="A393" s="1">
        <v>44211</v>
      </c>
      <c r="B393" t="s">
        <v>26</v>
      </c>
      <c r="C393" t="str">
        <f>VLOOKUP(B393,[1]Store_Code!$A$2:$B$10,2,FALSE)</f>
        <v>Glasgow</v>
      </c>
      <c r="D393">
        <f t="shared" si="6"/>
        <v>44</v>
      </c>
      <c r="E393" t="s">
        <v>10</v>
      </c>
      <c r="F393" t="s">
        <v>11</v>
      </c>
      <c r="G393" s="15">
        <v>73148</v>
      </c>
      <c r="H393" s="15"/>
      <c r="I393" s="15"/>
    </row>
    <row r="394" spans="1:9" x14ac:dyDescent="0.3">
      <c r="A394" s="1">
        <v>44211</v>
      </c>
      <c r="B394" t="s">
        <v>26</v>
      </c>
      <c r="C394" t="str">
        <f>VLOOKUP(B394,[1]Store_Code!$A$2:$B$10,2,FALSE)</f>
        <v>Glasgow</v>
      </c>
      <c r="D394">
        <f t="shared" si="6"/>
        <v>26</v>
      </c>
      <c r="E394" t="s">
        <v>13</v>
      </c>
      <c r="F394" t="s">
        <v>9</v>
      </c>
      <c r="G394">
        <v>24527</v>
      </c>
    </row>
    <row r="395" spans="1:9" x14ac:dyDescent="0.3">
      <c r="A395" s="1">
        <v>44211</v>
      </c>
      <c r="B395" t="s">
        <v>27</v>
      </c>
      <c r="C395" t="str">
        <f>VLOOKUP(B395,[1]Store_Code!$A$2:$B$10,2,FALSE)</f>
        <v>Dumfries</v>
      </c>
      <c r="D395">
        <f t="shared" si="6"/>
        <v>13</v>
      </c>
      <c r="E395" t="s">
        <v>8</v>
      </c>
      <c r="F395" t="s">
        <v>9</v>
      </c>
      <c r="G395">
        <v>9342</v>
      </c>
    </row>
    <row r="396" spans="1:9" x14ac:dyDescent="0.3">
      <c r="A396" s="1">
        <v>44211</v>
      </c>
      <c r="B396" t="s">
        <v>27</v>
      </c>
      <c r="C396" t="str">
        <f>VLOOKUP(B396,[1]Store_Code!$A$2:$B$10,2,FALSE)</f>
        <v>Dumfries</v>
      </c>
      <c r="D396">
        <f t="shared" si="6"/>
        <v>18</v>
      </c>
      <c r="E396" t="s">
        <v>10</v>
      </c>
      <c r="F396" t="s">
        <v>11</v>
      </c>
      <c r="G396">
        <v>20953</v>
      </c>
    </row>
    <row r="397" spans="1:9" x14ac:dyDescent="0.3">
      <c r="A397" s="1">
        <v>44211</v>
      </c>
      <c r="B397" t="s">
        <v>27</v>
      </c>
      <c r="C397" t="str">
        <f>VLOOKUP(B397,[1]Store_Code!$A$2:$B$10,2,FALSE)</f>
        <v>Dumfries</v>
      </c>
      <c r="D397">
        <f t="shared" si="6"/>
        <v>9</v>
      </c>
      <c r="E397" t="s">
        <v>13</v>
      </c>
      <c r="F397" t="s">
        <v>9</v>
      </c>
      <c r="G397">
        <v>6754</v>
      </c>
    </row>
    <row r="398" spans="1:9" x14ac:dyDescent="0.3">
      <c r="A398" s="1">
        <v>44211</v>
      </c>
      <c r="B398" t="s">
        <v>28</v>
      </c>
      <c r="C398" t="str">
        <f>VLOOKUP(B398,[1]Store_Code!$A$2:$B$10,2,FALSE)</f>
        <v>Inverness</v>
      </c>
      <c r="D398">
        <f t="shared" si="6"/>
        <v>22</v>
      </c>
      <c r="E398" t="s">
        <v>8</v>
      </c>
      <c r="F398" t="s">
        <v>9</v>
      </c>
      <c r="G398">
        <v>13069</v>
      </c>
    </row>
    <row r="399" spans="1:9" x14ac:dyDescent="0.3">
      <c r="A399" s="1">
        <v>44211</v>
      </c>
      <c r="B399" t="s">
        <v>28</v>
      </c>
      <c r="C399" t="str">
        <f>VLOOKUP(B399,[1]Store_Code!$A$2:$B$10,2,FALSE)</f>
        <v>Inverness</v>
      </c>
      <c r="D399">
        <f t="shared" si="6"/>
        <v>20</v>
      </c>
      <c r="E399" t="s">
        <v>10</v>
      </c>
      <c r="F399" t="s">
        <v>11</v>
      </c>
      <c r="G399">
        <v>34139</v>
      </c>
    </row>
    <row r="400" spans="1:9" x14ac:dyDescent="0.3">
      <c r="A400" s="1">
        <v>44211</v>
      </c>
      <c r="B400" t="s">
        <v>28</v>
      </c>
      <c r="C400" t="str">
        <f>VLOOKUP(B400,[1]Store_Code!$A$2:$B$10,2,FALSE)</f>
        <v>Inverness</v>
      </c>
      <c r="D400">
        <f t="shared" si="6"/>
        <v>20</v>
      </c>
      <c r="E400" t="s">
        <v>13</v>
      </c>
      <c r="F400" t="s">
        <v>9</v>
      </c>
      <c r="G400">
        <v>12226</v>
      </c>
    </row>
    <row r="401" spans="1:7" x14ac:dyDescent="0.3">
      <c r="A401" s="1">
        <v>44211</v>
      </c>
      <c r="B401" t="s">
        <v>29</v>
      </c>
      <c r="C401" t="str">
        <f>VLOOKUP(B401,[1]Store_Code!$A$2:$B$10,2,FALSE)</f>
        <v>Stirling</v>
      </c>
      <c r="D401">
        <f t="shared" si="6"/>
        <v>22</v>
      </c>
      <c r="E401" t="s">
        <v>8</v>
      </c>
      <c r="F401" t="s">
        <v>9</v>
      </c>
      <c r="G401">
        <v>12741</v>
      </c>
    </row>
    <row r="402" spans="1:7" x14ac:dyDescent="0.3">
      <c r="A402" s="1">
        <v>44211</v>
      </c>
      <c r="B402" t="s">
        <v>29</v>
      </c>
      <c r="C402" t="str">
        <f>VLOOKUP(B402,[1]Store_Code!$A$2:$B$10,2,FALSE)</f>
        <v>Stirling</v>
      </c>
      <c r="D402">
        <f t="shared" si="6"/>
        <v>21</v>
      </c>
      <c r="E402" t="s">
        <v>10</v>
      </c>
      <c r="F402" t="s">
        <v>11</v>
      </c>
      <c r="G402">
        <v>27501</v>
      </c>
    </row>
    <row r="403" spans="1:7" x14ac:dyDescent="0.3">
      <c r="A403" s="1">
        <v>44211</v>
      </c>
      <c r="B403" t="s">
        <v>29</v>
      </c>
      <c r="C403" t="str">
        <f>VLOOKUP(B403,[1]Store_Code!$A$2:$B$10,2,FALSE)</f>
        <v>Stirling</v>
      </c>
      <c r="D403">
        <f t="shared" si="6"/>
        <v>15.7</v>
      </c>
      <c r="E403" t="s">
        <v>13</v>
      </c>
      <c r="F403" t="s">
        <v>9</v>
      </c>
      <c r="G403">
        <v>14897</v>
      </c>
    </row>
    <row r="404" spans="1:7" x14ac:dyDescent="0.3">
      <c r="A404" s="1">
        <v>44211</v>
      </c>
      <c r="B404" t="s">
        <v>30</v>
      </c>
      <c r="C404" t="str">
        <f>VLOOKUP(B404,[1]Store_Code!$A$2:$B$10,2,FALSE)</f>
        <v>Edinburgh</v>
      </c>
      <c r="D404">
        <f t="shared" si="6"/>
        <v>29</v>
      </c>
      <c r="E404" t="s">
        <v>8</v>
      </c>
      <c r="F404" t="s">
        <v>9</v>
      </c>
      <c r="G404">
        <v>17916</v>
      </c>
    </row>
    <row r="405" spans="1:7" x14ac:dyDescent="0.3">
      <c r="A405" s="1">
        <v>44211</v>
      </c>
      <c r="B405" t="s">
        <v>30</v>
      </c>
      <c r="C405" t="str">
        <f>VLOOKUP(B405,[1]Store_Code!$A$2:$B$10,2,FALSE)</f>
        <v>Edinburgh</v>
      </c>
      <c r="D405">
        <f t="shared" si="6"/>
        <v>39</v>
      </c>
      <c r="E405" t="s">
        <v>10</v>
      </c>
      <c r="F405" t="s">
        <v>11</v>
      </c>
      <c r="G405">
        <v>58931</v>
      </c>
    </row>
    <row r="406" spans="1:7" x14ac:dyDescent="0.3">
      <c r="A406" s="1">
        <v>44211</v>
      </c>
      <c r="B406" t="s">
        <v>30</v>
      </c>
      <c r="C406" t="str">
        <f>VLOOKUP(B406,[1]Store_Code!$A$2:$B$10,2,FALSE)</f>
        <v>Edinburgh</v>
      </c>
      <c r="D406">
        <f t="shared" si="6"/>
        <v>24</v>
      </c>
      <c r="E406" t="s">
        <v>13</v>
      </c>
      <c r="F406" t="s">
        <v>9</v>
      </c>
      <c r="G406">
        <v>22347</v>
      </c>
    </row>
    <row r="407" spans="1:7" x14ac:dyDescent="0.3">
      <c r="A407" s="1">
        <v>44212</v>
      </c>
      <c r="B407" t="s">
        <v>7</v>
      </c>
      <c r="C407" t="str">
        <f>VLOOKUP(B407,[1]Store_Code!$A$2:$B$10,2,FALSE)</f>
        <v>Perth</v>
      </c>
      <c r="D407">
        <f t="shared" si="6"/>
        <v>18</v>
      </c>
      <c r="E407" t="s">
        <v>8</v>
      </c>
      <c r="F407" t="s">
        <v>11</v>
      </c>
      <c r="G407">
        <v>6280</v>
      </c>
    </row>
    <row r="408" spans="1:7" x14ac:dyDescent="0.3">
      <c r="A408" s="1">
        <v>44212</v>
      </c>
      <c r="B408" t="s">
        <v>7</v>
      </c>
      <c r="C408" t="str">
        <f>VLOOKUP(B408,[1]Store_Code!$A$2:$B$10,2,FALSE)</f>
        <v>Perth</v>
      </c>
      <c r="D408">
        <f t="shared" si="6"/>
        <v>19</v>
      </c>
      <c r="E408" t="s">
        <v>10</v>
      </c>
      <c r="F408" t="s">
        <v>11</v>
      </c>
      <c r="G408">
        <v>26577</v>
      </c>
    </row>
    <row r="409" spans="1:7" x14ac:dyDescent="0.3">
      <c r="A409" s="1">
        <v>44212</v>
      </c>
      <c r="B409" t="s">
        <v>7</v>
      </c>
      <c r="C409" t="str">
        <f>VLOOKUP(B409,[1]Store_Code!$A$2:$B$10,2,FALSE)</f>
        <v>Perth</v>
      </c>
      <c r="D409">
        <f t="shared" si="6"/>
        <v>13</v>
      </c>
      <c r="E409" t="s">
        <v>13</v>
      </c>
      <c r="F409" t="s">
        <v>9</v>
      </c>
      <c r="G409">
        <v>7250</v>
      </c>
    </row>
    <row r="410" spans="1:7" x14ac:dyDescent="0.3">
      <c r="A410" s="1">
        <v>44212</v>
      </c>
      <c r="B410" t="s">
        <v>15</v>
      </c>
      <c r="C410" t="str">
        <f>VLOOKUP(B410,[1]Store_Code!$A$2:$B$10,2,FALSE)</f>
        <v>Aberdeen</v>
      </c>
      <c r="D410">
        <f t="shared" si="6"/>
        <v>24</v>
      </c>
      <c r="E410" t="s">
        <v>8</v>
      </c>
      <c r="F410" t="s">
        <v>11</v>
      </c>
      <c r="G410">
        <v>10216</v>
      </c>
    </row>
    <row r="411" spans="1:7" x14ac:dyDescent="0.3">
      <c r="A411" s="1">
        <v>44212</v>
      </c>
      <c r="B411" t="s">
        <v>15</v>
      </c>
      <c r="C411" t="str">
        <f>VLOOKUP(B411,[1]Store_Code!$A$2:$B$10,2,FALSE)</f>
        <v>Aberdeen</v>
      </c>
      <c r="D411">
        <f t="shared" si="6"/>
        <v>28</v>
      </c>
      <c r="E411" t="s">
        <v>10</v>
      </c>
      <c r="F411" t="s">
        <v>11</v>
      </c>
      <c r="G411">
        <v>41833</v>
      </c>
    </row>
    <row r="412" spans="1:7" x14ac:dyDescent="0.3">
      <c r="A412" s="1">
        <v>44212</v>
      </c>
      <c r="B412" t="s">
        <v>15</v>
      </c>
      <c r="C412" t="str">
        <f>VLOOKUP(B412,[1]Store_Code!$A$2:$B$10,2,FALSE)</f>
        <v>Aberdeen</v>
      </c>
      <c r="D412">
        <f t="shared" si="6"/>
        <v>16</v>
      </c>
      <c r="E412" t="s">
        <v>13</v>
      </c>
      <c r="F412" t="s">
        <v>9</v>
      </c>
      <c r="G412">
        <v>14045</v>
      </c>
    </row>
    <row r="413" spans="1:7" x14ac:dyDescent="0.3">
      <c r="A413" s="1">
        <v>44212</v>
      </c>
      <c r="B413" t="s">
        <v>19</v>
      </c>
      <c r="C413" t="str">
        <f>VLOOKUP(B413,[1]Store_Code!$A$2:$B$10,2,FALSE)</f>
        <v>St Andrews</v>
      </c>
      <c r="D413">
        <f t="shared" si="6"/>
        <v>15</v>
      </c>
      <c r="E413" t="s">
        <v>8</v>
      </c>
      <c r="F413" t="s">
        <v>11</v>
      </c>
      <c r="G413">
        <v>5284</v>
      </c>
    </row>
    <row r="414" spans="1:7" x14ac:dyDescent="0.3">
      <c r="A414" s="1">
        <v>44212</v>
      </c>
      <c r="B414" t="s">
        <v>19</v>
      </c>
      <c r="C414" t="str">
        <f>VLOOKUP(B414,[1]Store_Code!$A$2:$B$10,2,FALSE)</f>
        <v>St Andrews</v>
      </c>
      <c r="D414">
        <f t="shared" si="6"/>
        <v>19</v>
      </c>
      <c r="E414" t="s">
        <v>10</v>
      </c>
      <c r="F414" t="s">
        <v>9</v>
      </c>
      <c r="G414">
        <v>21084</v>
      </c>
    </row>
    <row r="415" spans="1:7" x14ac:dyDescent="0.3">
      <c r="A415" s="1">
        <v>44212</v>
      </c>
      <c r="B415" t="s">
        <v>19</v>
      </c>
      <c r="C415" t="str">
        <f>VLOOKUP(B415,[1]Store_Code!$A$2:$B$10,2,FALSE)</f>
        <v>St Andrews</v>
      </c>
      <c r="D415">
        <f t="shared" si="6"/>
        <v>10</v>
      </c>
      <c r="E415" t="s">
        <v>13</v>
      </c>
      <c r="F415" t="s">
        <v>9</v>
      </c>
      <c r="G415">
        <v>8850</v>
      </c>
    </row>
    <row r="416" spans="1:7" x14ac:dyDescent="0.3">
      <c r="A416" s="1">
        <v>44212</v>
      </c>
      <c r="B416" t="s">
        <v>23</v>
      </c>
      <c r="C416" t="str">
        <f>VLOOKUP(B416,[1]Store_Code!$A$2:$B$10,2,FALSE)</f>
        <v>Dundee</v>
      </c>
      <c r="D416">
        <f t="shared" si="6"/>
        <v>23</v>
      </c>
      <c r="E416" t="s">
        <v>8</v>
      </c>
      <c r="F416" t="s">
        <v>11</v>
      </c>
      <c r="G416">
        <v>11439</v>
      </c>
    </row>
    <row r="417" spans="1:7" x14ac:dyDescent="0.3">
      <c r="A417" s="1">
        <v>44212</v>
      </c>
      <c r="B417" t="s">
        <v>23</v>
      </c>
      <c r="C417" t="str">
        <f>VLOOKUP(B417,[1]Store_Code!$A$2:$B$10,2,FALSE)</f>
        <v>Dundee</v>
      </c>
      <c r="D417">
        <f t="shared" si="6"/>
        <v>30</v>
      </c>
      <c r="E417" t="s">
        <v>10</v>
      </c>
      <c r="F417" t="s">
        <v>11</v>
      </c>
      <c r="G417">
        <v>40339</v>
      </c>
    </row>
    <row r="418" spans="1:7" x14ac:dyDescent="0.3">
      <c r="A418" s="1">
        <v>44212</v>
      </c>
      <c r="B418" t="s">
        <v>23</v>
      </c>
      <c r="C418" t="str">
        <f>VLOOKUP(B418,[1]Store_Code!$A$2:$B$10,2,FALSE)</f>
        <v>Dundee</v>
      </c>
      <c r="D418">
        <f t="shared" si="6"/>
        <v>22</v>
      </c>
      <c r="E418" t="s">
        <v>13</v>
      </c>
      <c r="F418" t="s">
        <v>9</v>
      </c>
      <c r="G418">
        <v>13996</v>
      </c>
    </row>
    <row r="419" spans="1:7" x14ac:dyDescent="0.3">
      <c r="A419" s="1">
        <v>44212</v>
      </c>
      <c r="B419" t="s">
        <v>26</v>
      </c>
      <c r="C419" t="str">
        <f>VLOOKUP(B419,[1]Store_Code!$A$2:$B$10,2,FALSE)</f>
        <v>Glasgow</v>
      </c>
      <c r="D419">
        <f t="shared" si="6"/>
        <v>31</v>
      </c>
      <c r="E419" t="s">
        <v>8</v>
      </c>
      <c r="F419" t="s">
        <v>11</v>
      </c>
      <c r="G419">
        <v>21673</v>
      </c>
    </row>
    <row r="420" spans="1:7" x14ac:dyDescent="0.3">
      <c r="A420" s="1">
        <v>44212</v>
      </c>
      <c r="B420" t="s">
        <v>26</v>
      </c>
      <c r="C420" t="str">
        <f>VLOOKUP(B420,[1]Store_Code!$A$2:$B$10,2,FALSE)</f>
        <v>Glasgow</v>
      </c>
      <c r="D420">
        <f t="shared" si="6"/>
        <v>44</v>
      </c>
      <c r="E420" t="s">
        <v>10</v>
      </c>
      <c r="F420" t="s">
        <v>11</v>
      </c>
      <c r="G420">
        <v>94878</v>
      </c>
    </row>
    <row r="421" spans="1:7" x14ac:dyDescent="0.3">
      <c r="A421" s="1">
        <v>44212</v>
      </c>
      <c r="B421" t="s">
        <v>26</v>
      </c>
      <c r="C421" t="str">
        <f>VLOOKUP(B421,[1]Store_Code!$A$2:$B$10,2,FALSE)</f>
        <v>Glasgow</v>
      </c>
      <c r="D421">
        <f t="shared" si="6"/>
        <v>26</v>
      </c>
      <c r="E421" t="s">
        <v>13</v>
      </c>
      <c r="F421" t="s">
        <v>9</v>
      </c>
      <c r="G421">
        <v>22299</v>
      </c>
    </row>
    <row r="422" spans="1:7" x14ac:dyDescent="0.3">
      <c r="A422" s="1">
        <v>44212</v>
      </c>
      <c r="B422" t="s">
        <v>27</v>
      </c>
      <c r="C422" t="str">
        <f>VLOOKUP(B422,[1]Store_Code!$A$2:$B$10,2,FALSE)</f>
        <v>Dumfries</v>
      </c>
      <c r="D422">
        <f t="shared" si="6"/>
        <v>13</v>
      </c>
      <c r="E422" t="s">
        <v>8</v>
      </c>
      <c r="F422" t="s">
        <v>11</v>
      </c>
      <c r="G422">
        <v>7456</v>
      </c>
    </row>
    <row r="423" spans="1:7" x14ac:dyDescent="0.3">
      <c r="A423" s="1">
        <v>44212</v>
      </c>
      <c r="B423" t="s">
        <v>27</v>
      </c>
      <c r="C423" t="str">
        <f>VLOOKUP(B423,[1]Store_Code!$A$2:$B$10,2,FALSE)</f>
        <v>Dumfries</v>
      </c>
      <c r="D423">
        <f t="shared" si="6"/>
        <v>18</v>
      </c>
      <c r="E423" t="s">
        <v>10</v>
      </c>
      <c r="F423" t="s">
        <v>11</v>
      </c>
      <c r="G423">
        <v>21514</v>
      </c>
    </row>
    <row r="424" spans="1:7" x14ac:dyDescent="0.3">
      <c r="A424" s="1">
        <v>44212</v>
      </c>
      <c r="B424" t="s">
        <v>27</v>
      </c>
      <c r="C424" t="str">
        <f>VLOOKUP(B424,[1]Store_Code!$A$2:$B$10,2,FALSE)</f>
        <v>Dumfries</v>
      </c>
      <c r="D424">
        <f t="shared" si="6"/>
        <v>9</v>
      </c>
      <c r="E424" t="s">
        <v>13</v>
      </c>
      <c r="F424" t="s">
        <v>9</v>
      </c>
      <c r="G424">
        <v>6140</v>
      </c>
    </row>
    <row r="425" spans="1:7" x14ac:dyDescent="0.3">
      <c r="A425" s="1">
        <v>44212</v>
      </c>
      <c r="B425" t="s">
        <v>28</v>
      </c>
      <c r="C425" t="str">
        <f>VLOOKUP(B425,[1]Store_Code!$A$2:$B$10,2,FALSE)</f>
        <v>Inverness</v>
      </c>
      <c r="D425">
        <f t="shared" si="6"/>
        <v>22</v>
      </c>
      <c r="E425" t="s">
        <v>8</v>
      </c>
      <c r="F425" t="s">
        <v>9</v>
      </c>
      <c r="G425">
        <v>10432</v>
      </c>
    </row>
    <row r="426" spans="1:7" x14ac:dyDescent="0.3">
      <c r="A426" s="1">
        <v>44212</v>
      </c>
      <c r="B426" t="s">
        <v>28</v>
      </c>
      <c r="C426" t="str">
        <f>VLOOKUP(B426,[1]Store_Code!$A$2:$B$10,2,FALSE)</f>
        <v>Inverness</v>
      </c>
      <c r="D426">
        <f t="shared" si="6"/>
        <v>20</v>
      </c>
      <c r="E426" t="s">
        <v>10</v>
      </c>
      <c r="F426" t="s">
        <v>11</v>
      </c>
      <c r="G426">
        <v>35054</v>
      </c>
    </row>
    <row r="427" spans="1:7" x14ac:dyDescent="0.3">
      <c r="A427" s="1">
        <v>44212</v>
      </c>
      <c r="B427" t="s">
        <v>28</v>
      </c>
      <c r="C427" t="str">
        <f>VLOOKUP(B427,[1]Store_Code!$A$2:$B$10,2,FALSE)</f>
        <v>Inverness</v>
      </c>
      <c r="D427">
        <f t="shared" si="6"/>
        <v>20</v>
      </c>
      <c r="E427" t="s">
        <v>13</v>
      </c>
      <c r="F427" t="s">
        <v>9</v>
      </c>
      <c r="G427">
        <v>10135</v>
      </c>
    </row>
    <row r="428" spans="1:7" x14ac:dyDescent="0.3">
      <c r="A428" s="1">
        <v>44212</v>
      </c>
      <c r="B428" t="s">
        <v>29</v>
      </c>
      <c r="C428" t="str">
        <f>VLOOKUP(B428,[1]Store_Code!$A$2:$B$10,2,FALSE)</f>
        <v>Stirling</v>
      </c>
      <c r="D428">
        <f t="shared" si="6"/>
        <v>22</v>
      </c>
      <c r="E428" t="s">
        <v>8</v>
      </c>
      <c r="F428" t="s">
        <v>11</v>
      </c>
      <c r="G428">
        <v>7850</v>
      </c>
    </row>
    <row r="429" spans="1:7" x14ac:dyDescent="0.3">
      <c r="A429" s="1">
        <v>44212</v>
      </c>
      <c r="B429" t="s">
        <v>29</v>
      </c>
      <c r="C429" t="str">
        <f>VLOOKUP(B429,[1]Store_Code!$A$2:$B$10,2,FALSE)</f>
        <v>Stirling</v>
      </c>
      <c r="D429">
        <f t="shared" si="6"/>
        <v>21</v>
      </c>
      <c r="E429" t="s">
        <v>10</v>
      </c>
      <c r="F429" t="s">
        <v>11</v>
      </c>
      <c r="G429">
        <v>28237</v>
      </c>
    </row>
    <row r="430" spans="1:7" x14ac:dyDescent="0.3">
      <c r="A430" s="1">
        <v>44212</v>
      </c>
      <c r="B430" t="s">
        <v>29</v>
      </c>
      <c r="C430" t="str">
        <f>VLOOKUP(B430,[1]Store_Code!$A$2:$B$10,2,FALSE)</f>
        <v>Stirling</v>
      </c>
      <c r="D430">
        <f t="shared" si="6"/>
        <v>15.7</v>
      </c>
      <c r="E430" t="s">
        <v>13</v>
      </c>
      <c r="F430" t="s">
        <v>9</v>
      </c>
      <c r="G430">
        <v>13545</v>
      </c>
    </row>
    <row r="431" spans="1:7" x14ac:dyDescent="0.3">
      <c r="A431" s="1">
        <v>44212</v>
      </c>
      <c r="B431" t="s">
        <v>30</v>
      </c>
      <c r="C431" t="str">
        <f>VLOOKUP(B431,[1]Store_Code!$A$2:$B$10,2,FALSE)</f>
        <v>Edinburgh</v>
      </c>
      <c r="D431">
        <f t="shared" si="6"/>
        <v>29</v>
      </c>
      <c r="E431" t="s">
        <v>8</v>
      </c>
      <c r="F431" t="s">
        <v>11</v>
      </c>
      <c r="G431">
        <v>14299</v>
      </c>
    </row>
    <row r="432" spans="1:7" x14ac:dyDescent="0.3">
      <c r="A432" s="1">
        <v>44212</v>
      </c>
      <c r="B432" t="s">
        <v>30</v>
      </c>
      <c r="C432" t="str">
        <f>VLOOKUP(B432,[1]Store_Code!$A$2:$B$10,2,FALSE)</f>
        <v>Edinburgh</v>
      </c>
      <c r="D432">
        <f t="shared" si="6"/>
        <v>39</v>
      </c>
      <c r="E432" t="s">
        <v>10</v>
      </c>
      <c r="F432" t="s">
        <v>11</v>
      </c>
      <c r="G432">
        <v>60509</v>
      </c>
    </row>
    <row r="433" spans="1:7" x14ac:dyDescent="0.3">
      <c r="A433" s="1">
        <v>44212</v>
      </c>
      <c r="B433" t="s">
        <v>30</v>
      </c>
      <c r="C433" t="str">
        <f>VLOOKUP(B433,[1]Store_Code!$A$2:$B$10,2,FALSE)</f>
        <v>Edinburgh</v>
      </c>
      <c r="D433">
        <f t="shared" si="6"/>
        <v>24</v>
      </c>
      <c r="E433" t="s">
        <v>13</v>
      </c>
      <c r="F433" t="s">
        <v>9</v>
      </c>
      <c r="G433">
        <v>20316</v>
      </c>
    </row>
    <row r="434" spans="1:7" x14ac:dyDescent="0.3">
      <c r="A434" s="1">
        <v>44213</v>
      </c>
      <c r="B434" t="s">
        <v>7</v>
      </c>
      <c r="C434" t="str">
        <f>VLOOKUP(B434,[1]Store_Code!$A$2:$B$10,2,FALSE)</f>
        <v>Perth</v>
      </c>
      <c r="D434">
        <f t="shared" si="6"/>
        <v>18</v>
      </c>
      <c r="E434" t="s">
        <v>8</v>
      </c>
      <c r="F434" t="s">
        <v>11</v>
      </c>
      <c r="G434">
        <v>6609</v>
      </c>
    </row>
    <row r="435" spans="1:7" x14ac:dyDescent="0.3">
      <c r="A435" s="1">
        <v>44213</v>
      </c>
      <c r="B435" t="s">
        <v>7</v>
      </c>
      <c r="C435" t="str">
        <f>VLOOKUP(B435,[1]Store_Code!$A$2:$B$10,2,FALSE)</f>
        <v>Perth</v>
      </c>
      <c r="D435">
        <f t="shared" si="6"/>
        <v>19</v>
      </c>
      <c r="E435" t="s">
        <v>10</v>
      </c>
      <c r="F435" t="s">
        <v>11</v>
      </c>
      <c r="G435">
        <v>20570</v>
      </c>
    </row>
    <row r="436" spans="1:7" x14ac:dyDescent="0.3">
      <c r="A436" s="1">
        <v>44213</v>
      </c>
      <c r="B436" t="s">
        <v>7</v>
      </c>
      <c r="C436" t="str">
        <f>VLOOKUP(B436,[1]Store_Code!$A$2:$B$10,2,FALSE)</f>
        <v>Perth</v>
      </c>
      <c r="D436">
        <f t="shared" si="6"/>
        <v>13</v>
      </c>
      <c r="E436" t="s">
        <v>13</v>
      </c>
      <c r="F436" t="s">
        <v>11</v>
      </c>
      <c r="G436">
        <v>7040</v>
      </c>
    </row>
    <row r="437" spans="1:7" x14ac:dyDescent="0.3">
      <c r="A437" s="1">
        <v>44213</v>
      </c>
      <c r="B437" t="s">
        <v>15</v>
      </c>
      <c r="C437" t="str">
        <f>VLOOKUP(B437,[1]Store_Code!$A$2:$B$10,2,FALSE)</f>
        <v>Aberdeen</v>
      </c>
      <c r="D437">
        <f t="shared" si="6"/>
        <v>24</v>
      </c>
      <c r="E437" t="s">
        <v>8</v>
      </c>
      <c r="F437" t="s">
        <v>11</v>
      </c>
      <c r="G437">
        <v>10748</v>
      </c>
    </row>
    <row r="438" spans="1:7" x14ac:dyDescent="0.3">
      <c r="A438" s="1">
        <v>44213</v>
      </c>
      <c r="B438" t="s">
        <v>15</v>
      </c>
      <c r="C438" t="str">
        <f>VLOOKUP(B438,[1]Store_Code!$A$2:$B$10,2,FALSE)</f>
        <v>Aberdeen</v>
      </c>
      <c r="D438">
        <f t="shared" si="6"/>
        <v>28</v>
      </c>
      <c r="E438" t="s">
        <v>10</v>
      </c>
      <c r="F438" t="s">
        <v>11</v>
      </c>
      <c r="G438">
        <v>32379</v>
      </c>
    </row>
    <row r="439" spans="1:7" x14ac:dyDescent="0.3">
      <c r="A439" s="1">
        <v>44213</v>
      </c>
      <c r="B439" t="s">
        <v>15</v>
      </c>
      <c r="C439" t="str">
        <f>VLOOKUP(B439,[1]Store_Code!$A$2:$B$10,2,FALSE)</f>
        <v>Aberdeen</v>
      </c>
      <c r="D439">
        <f t="shared" si="6"/>
        <v>16</v>
      </c>
      <c r="E439" t="s">
        <v>13</v>
      </c>
      <c r="F439" t="s">
        <v>11</v>
      </c>
      <c r="G439">
        <v>8345</v>
      </c>
    </row>
    <row r="440" spans="1:7" x14ac:dyDescent="0.3">
      <c r="A440" s="1">
        <v>44213</v>
      </c>
      <c r="B440" t="s">
        <v>19</v>
      </c>
      <c r="C440" t="str">
        <f>VLOOKUP(B440,[1]Store_Code!$A$2:$B$10,2,FALSE)</f>
        <v>St Andrews</v>
      </c>
      <c r="D440">
        <f t="shared" si="6"/>
        <v>15</v>
      </c>
      <c r="E440" t="s">
        <v>8</v>
      </c>
      <c r="F440" t="s">
        <v>11</v>
      </c>
      <c r="G440">
        <v>5587</v>
      </c>
    </row>
    <row r="441" spans="1:7" x14ac:dyDescent="0.3">
      <c r="A441" s="1">
        <v>44213</v>
      </c>
      <c r="B441" t="s">
        <v>19</v>
      </c>
      <c r="C441" t="str">
        <f>VLOOKUP(B441,[1]Store_Code!$A$2:$B$10,2,FALSE)</f>
        <v>St Andrews</v>
      </c>
      <c r="D441">
        <f t="shared" si="6"/>
        <v>19</v>
      </c>
      <c r="E441" t="s">
        <v>10</v>
      </c>
      <c r="F441" t="s">
        <v>9</v>
      </c>
      <c r="G441">
        <v>18114</v>
      </c>
    </row>
    <row r="442" spans="1:7" x14ac:dyDescent="0.3">
      <c r="A442" s="1">
        <v>44213</v>
      </c>
      <c r="B442" t="s">
        <v>19</v>
      </c>
      <c r="C442" t="str">
        <f>VLOOKUP(B442,[1]Store_Code!$A$2:$B$10,2,FALSE)</f>
        <v>St Andrews</v>
      </c>
      <c r="D442">
        <f t="shared" si="6"/>
        <v>10</v>
      </c>
      <c r="E442" t="s">
        <v>13</v>
      </c>
      <c r="F442" t="s">
        <v>11</v>
      </c>
      <c r="G442">
        <v>5783</v>
      </c>
    </row>
    <row r="443" spans="1:7" x14ac:dyDescent="0.3">
      <c r="A443" s="1">
        <v>44213</v>
      </c>
      <c r="B443" t="s">
        <v>23</v>
      </c>
      <c r="C443" t="str">
        <f>VLOOKUP(B443,[1]Store_Code!$A$2:$B$10,2,FALSE)</f>
        <v>Dundee</v>
      </c>
      <c r="D443">
        <f t="shared" si="6"/>
        <v>23</v>
      </c>
      <c r="E443" t="s">
        <v>8</v>
      </c>
      <c r="F443" t="s">
        <v>11</v>
      </c>
      <c r="G443">
        <v>12036</v>
      </c>
    </row>
    <row r="444" spans="1:7" x14ac:dyDescent="0.3">
      <c r="A444" s="1">
        <v>44213</v>
      </c>
      <c r="B444" t="s">
        <v>23</v>
      </c>
      <c r="C444" t="str">
        <f>VLOOKUP(B444,[1]Store_Code!$A$2:$B$10,2,FALSE)</f>
        <v>Dundee</v>
      </c>
      <c r="D444">
        <f t="shared" si="6"/>
        <v>30</v>
      </c>
      <c r="E444" t="s">
        <v>10</v>
      </c>
      <c r="F444" t="s">
        <v>11</v>
      </c>
      <c r="G444">
        <v>31223</v>
      </c>
    </row>
    <row r="445" spans="1:7" x14ac:dyDescent="0.3">
      <c r="A445" s="1">
        <v>44213</v>
      </c>
      <c r="B445" t="s">
        <v>23</v>
      </c>
      <c r="C445" t="str">
        <f>VLOOKUP(B445,[1]Store_Code!$A$2:$B$10,2,FALSE)</f>
        <v>Dundee</v>
      </c>
      <c r="D445">
        <f t="shared" si="6"/>
        <v>22</v>
      </c>
      <c r="E445" t="s">
        <v>13</v>
      </c>
      <c r="F445" t="s">
        <v>11</v>
      </c>
      <c r="G445">
        <v>8314</v>
      </c>
    </row>
    <row r="446" spans="1:7" x14ac:dyDescent="0.3">
      <c r="A446" s="1">
        <v>44213</v>
      </c>
      <c r="B446" t="s">
        <v>26</v>
      </c>
      <c r="C446" t="str">
        <f>VLOOKUP(B446,[1]Store_Code!$A$2:$B$10,2,FALSE)</f>
        <v>Glasgow</v>
      </c>
      <c r="D446">
        <f t="shared" si="6"/>
        <v>31</v>
      </c>
      <c r="E446" t="s">
        <v>8</v>
      </c>
      <c r="F446" t="s">
        <v>11</v>
      </c>
      <c r="G446">
        <v>22804</v>
      </c>
    </row>
    <row r="447" spans="1:7" x14ac:dyDescent="0.3">
      <c r="A447" s="1">
        <v>44213</v>
      </c>
      <c r="B447" t="s">
        <v>26</v>
      </c>
      <c r="C447" t="str">
        <f>VLOOKUP(B447,[1]Store_Code!$A$2:$B$10,2,FALSE)</f>
        <v>Glasgow</v>
      </c>
      <c r="D447">
        <f t="shared" si="6"/>
        <v>44</v>
      </c>
      <c r="E447" t="s">
        <v>10</v>
      </c>
      <c r="F447" t="s">
        <v>11</v>
      </c>
      <c r="G447">
        <v>73437</v>
      </c>
    </row>
    <row r="448" spans="1:7" x14ac:dyDescent="0.3">
      <c r="A448" s="1">
        <v>44213</v>
      </c>
      <c r="B448" t="s">
        <v>26</v>
      </c>
      <c r="C448" t="str">
        <f>VLOOKUP(B448,[1]Store_Code!$A$2:$B$10,2,FALSE)</f>
        <v>Glasgow</v>
      </c>
      <c r="D448">
        <f t="shared" si="6"/>
        <v>26</v>
      </c>
      <c r="E448" t="s">
        <v>13</v>
      </c>
      <c r="F448" t="s">
        <v>11</v>
      </c>
      <c r="G448">
        <v>12302</v>
      </c>
    </row>
    <row r="449" spans="1:7" x14ac:dyDescent="0.3">
      <c r="A449" s="1">
        <v>44213</v>
      </c>
      <c r="B449" t="s">
        <v>27</v>
      </c>
      <c r="C449" t="str">
        <f>VLOOKUP(B449,[1]Store_Code!$A$2:$B$10,2,FALSE)</f>
        <v>Dumfries</v>
      </c>
      <c r="D449">
        <f t="shared" si="6"/>
        <v>13</v>
      </c>
      <c r="E449" t="s">
        <v>8</v>
      </c>
      <c r="F449" t="s">
        <v>11</v>
      </c>
      <c r="G449">
        <v>7846</v>
      </c>
    </row>
    <row r="450" spans="1:7" x14ac:dyDescent="0.3">
      <c r="A450" s="1">
        <v>44213</v>
      </c>
      <c r="B450" t="s">
        <v>27</v>
      </c>
      <c r="C450" t="str">
        <f>VLOOKUP(B450,[1]Store_Code!$A$2:$B$10,2,FALSE)</f>
        <v>Dumfries</v>
      </c>
      <c r="D450">
        <f t="shared" ref="D450:D513" si="7">INDEX($I$4:$K$12,MATCH(C450,$H$4:$H$12,0),MATCH(E450,I$3:K$3,0))</f>
        <v>18</v>
      </c>
      <c r="E450" t="s">
        <v>10</v>
      </c>
      <c r="F450" t="s">
        <v>11</v>
      </c>
      <c r="G450">
        <v>16652</v>
      </c>
    </row>
    <row r="451" spans="1:7" x14ac:dyDescent="0.3">
      <c r="A451" s="1">
        <v>44213</v>
      </c>
      <c r="B451" t="s">
        <v>27</v>
      </c>
      <c r="C451" t="str">
        <f>VLOOKUP(B451,[1]Store_Code!$A$2:$B$10,2,FALSE)</f>
        <v>Dumfries</v>
      </c>
      <c r="D451">
        <f t="shared" si="7"/>
        <v>9</v>
      </c>
      <c r="E451" t="s">
        <v>13</v>
      </c>
      <c r="F451" t="s">
        <v>11</v>
      </c>
      <c r="G451">
        <v>3648</v>
      </c>
    </row>
    <row r="452" spans="1:7" x14ac:dyDescent="0.3">
      <c r="A452" s="1">
        <v>44213</v>
      </c>
      <c r="B452" t="s">
        <v>28</v>
      </c>
      <c r="C452" t="str">
        <f>VLOOKUP(B452,[1]Store_Code!$A$2:$B$10,2,FALSE)</f>
        <v>Inverness</v>
      </c>
      <c r="D452">
        <f t="shared" si="7"/>
        <v>22</v>
      </c>
      <c r="E452" t="s">
        <v>8</v>
      </c>
      <c r="F452" t="s">
        <v>9</v>
      </c>
      <c r="G452">
        <v>10975</v>
      </c>
    </row>
    <row r="453" spans="1:7" x14ac:dyDescent="0.3">
      <c r="A453" s="1">
        <v>44213</v>
      </c>
      <c r="B453" t="s">
        <v>28</v>
      </c>
      <c r="C453" t="str">
        <f>VLOOKUP(B453,[1]Store_Code!$A$2:$B$10,2,FALSE)</f>
        <v>Inverness</v>
      </c>
      <c r="D453">
        <f t="shared" si="7"/>
        <v>20</v>
      </c>
      <c r="E453" t="s">
        <v>10</v>
      </c>
      <c r="F453" t="s">
        <v>11</v>
      </c>
      <c r="G453">
        <v>27132</v>
      </c>
    </row>
    <row r="454" spans="1:7" x14ac:dyDescent="0.3">
      <c r="A454" s="1">
        <v>44213</v>
      </c>
      <c r="B454" t="s">
        <v>28</v>
      </c>
      <c r="C454" t="str">
        <f>VLOOKUP(B454,[1]Store_Code!$A$2:$B$10,2,FALSE)</f>
        <v>Inverness</v>
      </c>
      <c r="D454">
        <f t="shared" si="7"/>
        <v>20</v>
      </c>
      <c r="E454" t="s">
        <v>13</v>
      </c>
      <c r="F454" t="s">
        <v>11</v>
      </c>
      <c r="G454">
        <v>6021</v>
      </c>
    </row>
    <row r="455" spans="1:7" x14ac:dyDescent="0.3">
      <c r="A455" s="1">
        <v>44213</v>
      </c>
      <c r="B455" t="s">
        <v>29</v>
      </c>
      <c r="C455" t="str">
        <f>VLOOKUP(B455,[1]Store_Code!$A$2:$B$10,2,FALSE)</f>
        <v>Stirling</v>
      </c>
      <c r="D455">
        <f t="shared" si="7"/>
        <v>22</v>
      </c>
      <c r="E455" t="s">
        <v>8</v>
      </c>
      <c r="F455" t="s">
        <v>11</v>
      </c>
      <c r="G455">
        <v>8298</v>
      </c>
    </row>
    <row r="456" spans="1:7" x14ac:dyDescent="0.3">
      <c r="A456" s="1">
        <v>44213</v>
      </c>
      <c r="B456" t="s">
        <v>29</v>
      </c>
      <c r="C456" t="str">
        <f>VLOOKUP(B456,[1]Store_Code!$A$2:$B$10,2,FALSE)</f>
        <v>Stirling</v>
      </c>
      <c r="D456">
        <f t="shared" si="7"/>
        <v>21</v>
      </c>
      <c r="E456" t="s">
        <v>10</v>
      </c>
      <c r="F456" t="s">
        <v>11</v>
      </c>
      <c r="G456">
        <v>21857</v>
      </c>
    </row>
    <row r="457" spans="1:7" x14ac:dyDescent="0.3">
      <c r="A457" s="1">
        <v>44213</v>
      </c>
      <c r="B457" t="s">
        <v>29</v>
      </c>
      <c r="C457" t="str">
        <f>VLOOKUP(B457,[1]Store_Code!$A$2:$B$10,2,FALSE)</f>
        <v>Stirling</v>
      </c>
      <c r="D457">
        <f t="shared" si="7"/>
        <v>15.7</v>
      </c>
      <c r="E457" t="s">
        <v>13</v>
      </c>
      <c r="F457" t="s">
        <v>11</v>
      </c>
      <c r="G457">
        <v>6035</v>
      </c>
    </row>
    <row r="458" spans="1:7" x14ac:dyDescent="0.3">
      <c r="A458" s="1">
        <v>44213</v>
      </c>
      <c r="B458" t="s">
        <v>30</v>
      </c>
      <c r="C458" t="str">
        <f>VLOOKUP(B458,[1]Store_Code!$A$2:$B$10,2,FALSE)</f>
        <v>Edinburgh</v>
      </c>
      <c r="D458">
        <f t="shared" si="7"/>
        <v>29</v>
      </c>
      <c r="E458" t="s">
        <v>8</v>
      </c>
      <c r="F458" t="s">
        <v>11</v>
      </c>
      <c r="G458">
        <v>15045</v>
      </c>
    </row>
    <row r="459" spans="1:7" x14ac:dyDescent="0.3">
      <c r="A459" s="1">
        <v>44213</v>
      </c>
      <c r="B459" t="s">
        <v>30</v>
      </c>
      <c r="C459" t="str">
        <f>VLOOKUP(B459,[1]Store_Code!$A$2:$B$10,2,FALSE)</f>
        <v>Edinburgh</v>
      </c>
      <c r="D459">
        <f t="shared" si="7"/>
        <v>39</v>
      </c>
      <c r="E459" t="s">
        <v>10</v>
      </c>
      <c r="F459" t="s">
        <v>11</v>
      </c>
      <c r="G459">
        <v>46835</v>
      </c>
    </row>
    <row r="460" spans="1:7" x14ac:dyDescent="0.3">
      <c r="A460" s="1">
        <v>44213</v>
      </c>
      <c r="B460" t="s">
        <v>30</v>
      </c>
      <c r="C460" t="str">
        <f>VLOOKUP(B460,[1]Store_Code!$A$2:$B$10,2,FALSE)</f>
        <v>Edinburgh</v>
      </c>
      <c r="D460">
        <f t="shared" si="7"/>
        <v>24</v>
      </c>
      <c r="E460" t="s">
        <v>13</v>
      </c>
      <c r="F460" t="s">
        <v>11</v>
      </c>
      <c r="G460">
        <v>9053</v>
      </c>
    </row>
    <row r="461" spans="1:7" x14ac:dyDescent="0.3">
      <c r="A461" s="1">
        <v>44214</v>
      </c>
      <c r="B461" t="s">
        <v>7</v>
      </c>
      <c r="C461" t="str">
        <f>VLOOKUP(B461,[1]Store_Code!$A$2:$B$10,2,FALSE)</f>
        <v>Perth</v>
      </c>
      <c r="D461">
        <f t="shared" si="7"/>
        <v>18</v>
      </c>
      <c r="E461" t="s">
        <v>8</v>
      </c>
      <c r="F461" t="s">
        <v>11</v>
      </c>
      <c r="G461">
        <v>6110</v>
      </c>
    </row>
    <row r="462" spans="1:7" x14ac:dyDescent="0.3">
      <c r="A462" s="1">
        <v>44214</v>
      </c>
      <c r="B462" t="s">
        <v>7</v>
      </c>
      <c r="C462" t="str">
        <f>VLOOKUP(B462,[1]Store_Code!$A$2:$B$10,2,FALSE)</f>
        <v>Perth</v>
      </c>
      <c r="D462">
        <f t="shared" si="7"/>
        <v>19</v>
      </c>
      <c r="E462" t="s">
        <v>10</v>
      </c>
      <c r="F462" t="s">
        <v>11</v>
      </c>
      <c r="G462">
        <v>22699</v>
      </c>
    </row>
    <row r="463" spans="1:7" x14ac:dyDescent="0.3">
      <c r="A463" s="1">
        <v>44214</v>
      </c>
      <c r="B463" t="s">
        <v>7</v>
      </c>
      <c r="C463" t="str">
        <f>VLOOKUP(B463,[1]Store_Code!$A$2:$B$10,2,FALSE)</f>
        <v>Perth</v>
      </c>
      <c r="D463">
        <f t="shared" si="7"/>
        <v>13</v>
      </c>
      <c r="E463" t="s">
        <v>13</v>
      </c>
      <c r="F463" t="s">
        <v>11</v>
      </c>
      <c r="G463">
        <v>5801</v>
      </c>
    </row>
    <row r="464" spans="1:7" x14ac:dyDescent="0.3">
      <c r="A464" s="1">
        <v>44214</v>
      </c>
      <c r="B464" t="s">
        <v>15</v>
      </c>
      <c r="C464" t="str">
        <f>VLOOKUP(B464,[1]Store_Code!$A$2:$B$10,2,FALSE)</f>
        <v>Aberdeen</v>
      </c>
      <c r="D464">
        <f t="shared" si="7"/>
        <v>24</v>
      </c>
      <c r="E464" t="s">
        <v>8</v>
      </c>
      <c r="F464" t="s">
        <v>11</v>
      </c>
      <c r="G464">
        <v>9937</v>
      </c>
    </row>
    <row r="465" spans="1:7" x14ac:dyDescent="0.3">
      <c r="A465" s="1">
        <v>44214</v>
      </c>
      <c r="B465" t="s">
        <v>15</v>
      </c>
      <c r="C465" t="str">
        <f>VLOOKUP(B465,[1]Store_Code!$A$2:$B$10,2,FALSE)</f>
        <v>Aberdeen</v>
      </c>
      <c r="D465">
        <f t="shared" si="7"/>
        <v>28</v>
      </c>
      <c r="E465" t="s">
        <v>10</v>
      </c>
      <c r="F465" t="s">
        <v>11</v>
      </c>
      <c r="G465">
        <v>35729</v>
      </c>
    </row>
    <row r="466" spans="1:7" x14ac:dyDescent="0.3">
      <c r="A466" s="1">
        <v>44214</v>
      </c>
      <c r="B466" t="s">
        <v>15</v>
      </c>
      <c r="C466" t="str">
        <f>VLOOKUP(B466,[1]Store_Code!$A$2:$B$10,2,FALSE)</f>
        <v>Aberdeen</v>
      </c>
      <c r="D466">
        <f t="shared" si="7"/>
        <v>16</v>
      </c>
      <c r="E466" t="s">
        <v>13</v>
      </c>
      <c r="F466" t="s">
        <v>11</v>
      </c>
      <c r="G466">
        <v>6874</v>
      </c>
    </row>
    <row r="467" spans="1:7" x14ac:dyDescent="0.3">
      <c r="A467" s="1">
        <v>44214</v>
      </c>
      <c r="B467" t="s">
        <v>19</v>
      </c>
      <c r="C467" t="str">
        <f>VLOOKUP(B467,[1]Store_Code!$A$2:$B$10,2,FALSE)</f>
        <v>St Andrews</v>
      </c>
      <c r="D467">
        <f t="shared" si="7"/>
        <v>15</v>
      </c>
      <c r="E467" t="s">
        <v>8</v>
      </c>
      <c r="F467" t="s">
        <v>11</v>
      </c>
      <c r="G467">
        <v>5126</v>
      </c>
    </row>
    <row r="468" spans="1:7" x14ac:dyDescent="0.3">
      <c r="A468" s="1">
        <v>44214</v>
      </c>
      <c r="B468" t="s">
        <v>19</v>
      </c>
      <c r="C468" t="str">
        <f>VLOOKUP(B468,[1]Store_Code!$A$2:$B$10,2,FALSE)</f>
        <v>St Andrews</v>
      </c>
      <c r="D468">
        <f t="shared" si="7"/>
        <v>19</v>
      </c>
      <c r="E468" t="s">
        <v>10</v>
      </c>
      <c r="F468" t="s">
        <v>9</v>
      </c>
      <c r="G468">
        <v>18007</v>
      </c>
    </row>
    <row r="469" spans="1:7" x14ac:dyDescent="0.3">
      <c r="A469" s="1">
        <v>44214</v>
      </c>
      <c r="B469" t="s">
        <v>19</v>
      </c>
      <c r="C469" t="str">
        <f>VLOOKUP(B469,[1]Store_Code!$A$2:$B$10,2,FALSE)</f>
        <v>St Andrews</v>
      </c>
      <c r="D469">
        <f t="shared" si="7"/>
        <v>10</v>
      </c>
      <c r="E469" t="s">
        <v>13</v>
      </c>
      <c r="F469" t="s">
        <v>11</v>
      </c>
      <c r="G469">
        <v>4763</v>
      </c>
    </row>
    <row r="470" spans="1:7" x14ac:dyDescent="0.3">
      <c r="A470" s="1">
        <v>44214</v>
      </c>
      <c r="B470" t="s">
        <v>23</v>
      </c>
      <c r="C470" t="str">
        <f>VLOOKUP(B470,[1]Store_Code!$A$2:$B$10,2,FALSE)</f>
        <v>Dundee</v>
      </c>
      <c r="D470">
        <f t="shared" si="7"/>
        <v>23</v>
      </c>
      <c r="E470" t="s">
        <v>8</v>
      </c>
      <c r="F470" t="s">
        <v>11</v>
      </c>
      <c r="G470">
        <v>11128</v>
      </c>
    </row>
    <row r="471" spans="1:7" x14ac:dyDescent="0.3">
      <c r="A471" s="1">
        <v>44214</v>
      </c>
      <c r="B471" t="s">
        <v>23</v>
      </c>
      <c r="C471" t="str">
        <f>VLOOKUP(B471,[1]Store_Code!$A$2:$B$10,2,FALSE)</f>
        <v>Dundee</v>
      </c>
      <c r="D471">
        <f t="shared" si="7"/>
        <v>30</v>
      </c>
      <c r="E471" t="s">
        <v>10</v>
      </c>
      <c r="F471" t="s">
        <v>11</v>
      </c>
      <c r="G471">
        <v>34453</v>
      </c>
    </row>
    <row r="472" spans="1:7" x14ac:dyDescent="0.3">
      <c r="A472" s="1">
        <v>44214</v>
      </c>
      <c r="B472" t="s">
        <v>23</v>
      </c>
      <c r="C472" t="str">
        <f>VLOOKUP(B472,[1]Store_Code!$A$2:$B$10,2,FALSE)</f>
        <v>Dundee</v>
      </c>
      <c r="D472">
        <f t="shared" si="7"/>
        <v>22</v>
      </c>
      <c r="E472" t="s">
        <v>13</v>
      </c>
      <c r="F472" t="s">
        <v>11</v>
      </c>
      <c r="G472">
        <v>6849</v>
      </c>
    </row>
    <row r="473" spans="1:7" x14ac:dyDescent="0.3">
      <c r="A473" s="1">
        <v>44214</v>
      </c>
      <c r="B473" t="s">
        <v>26</v>
      </c>
      <c r="C473" t="str">
        <f>VLOOKUP(B473,[1]Store_Code!$A$2:$B$10,2,FALSE)</f>
        <v>Glasgow</v>
      </c>
      <c r="D473">
        <f t="shared" si="7"/>
        <v>31</v>
      </c>
      <c r="E473" t="s">
        <v>8</v>
      </c>
      <c r="F473" t="s">
        <v>11</v>
      </c>
      <c r="G473">
        <v>21083</v>
      </c>
    </row>
    <row r="474" spans="1:7" x14ac:dyDescent="0.3">
      <c r="A474" s="1">
        <v>44214</v>
      </c>
      <c r="B474" t="s">
        <v>26</v>
      </c>
      <c r="C474" t="str">
        <f>VLOOKUP(B474,[1]Store_Code!$A$2:$B$10,2,FALSE)</f>
        <v>Glasgow</v>
      </c>
      <c r="D474">
        <f t="shared" si="7"/>
        <v>44</v>
      </c>
      <c r="E474" t="s">
        <v>10</v>
      </c>
      <c r="F474" t="s">
        <v>11</v>
      </c>
      <c r="G474">
        <v>81033</v>
      </c>
    </row>
    <row r="475" spans="1:7" x14ac:dyDescent="0.3">
      <c r="A475" s="1">
        <v>44214</v>
      </c>
      <c r="B475" t="s">
        <v>26</v>
      </c>
      <c r="C475" t="str">
        <f>VLOOKUP(B475,[1]Store_Code!$A$2:$B$10,2,FALSE)</f>
        <v>Glasgow</v>
      </c>
      <c r="D475">
        <f t="shared" si="7"/>
        <v>26</v>
      </c>
      <c r="E475" t="s">
        <v>13</v>
      </c>
      <c r="F475" t="s">
        <v>11</v>
      </c>
      <c r="G475">
        <v>10134</v>
      </c>
    </row>
    <row r="476" spans="1:7" x14ac:dyDescent="0.3">
      <c r="A476" s="1">
        <v>44214</v>
      </c>
      <c r="B476" t="s">
        <v>27</v>
      </c>
      <c r="C476" t="str">
        <f>VLOOKUP(B476,[1]Store_Code!$A$2:$B$10,2,FALSE)</f>
        <v>Dumfries</v>
      </c>
      <c r="D476">
        <f t="shared" si="7"/>
        <v>13</v>
      </c>
      <c r="E476" t="s">
        <v>8</v>
      </c>
      <c r="F476" t="s">
        <v>11</v>
      </c>
      <c r="G476">
        <v>7253</v>
      </c>
    </row>
    <row r="477" spans="1:7" x14ac:dyDescent="0.3">
      <c r="A477" s="1">
        <v>44214</v>
      </c>
      <c r="B477" t="s">
        <v>27</v>
      </c>
      <c r="C477" t="str">
        <f>VLOOKUP(B477,[1]Store_Code!$A$2:$B$10,2,FALSE)</f>
        <v>Dumfries</v>
      </c>
      <c r="D477">
        <f t="shared" si="7"/>
        <v>18</v>
      </c>
      <c r="E477" t="s">
        <v>10</v>
      </c>
      <c r="F477" t="s">
        <v>11</v>
      </c>
      <c r="G477">
        <v>18375</v>
      </c>
    </row>
    <row r="478" spans="1:7" x14ac:dyDescent="0.3">
      <c r="A478" s="1">
        <v>44214</v>
      </c>
      <c r="B478" t="s">
        <v>27</v>
      </c>
      <c r="C478" t="str">
        <f>VLOOKUP(B478,[1]Store_Code!$A$2:$B$10,2,FALSE)</f>
        <v>Dumfries</v>
      </c>
      <c r="D478">
        <f t="shared" si="7"/>
        <v>9</v>
      </c>
      <c r="E478" t="s">
        <v>13</v>
      </c>
      <c r="F478" t="s">
        <v>11</v>
      </c>
      <c r="G478">
        <v>3005</v>
      </c>
    </row>
    <row r="479" spans="1:7" x14ac:dyDescent="0.3">
      <c r="A479" s="1">
        <v>44214</v>
      </c>
      <c r="B479" t="s">
        <v>28</v>
      </c>
      <c r="C479" t="str">
        <f>VLOOKUP(B479,[1]Store_Code!$A$2:$B$10,2,FALSE)</f>
        <v>Inverness</v>
      </c>
      <c r="D479">
        <f t="shared" si="7"/>
        <v>22</v>
      </c>
      <c r="E479" t="s">
        <v>8</v>
      </c>
      <c r="F479" t="s">
        <v>9</v>
      </c>
      <c r="G479">
        <v>10147</v>
      </c>
    </row>
    <row r="480" spans="1:7" x14ac:dyDescent="0.3">
      <c r="A480" s="1">
        <v>44214</v>
      </c>
      <c r="B480" t="s">
        <v>28</v>
      </c>
      <c r="C480" t="str">
        <f>VLOOKUP(B480,[1]Store_Code!$A$2:$B$10,2,FALSE)</f>
        <v>Inverness</v>
      </c>
      <c r="D480">
        <f t="shared" si="7"/>
        <v>20</v>
      </c>
      <c r="E480" t="s">
        <v>10</v>
      </c>
      <c r="F480" t="s">
        <v>11</v>
      </c>
      <c r="G480">
        <v>29938</v>
      </c>
    </row>
    <row r="481" spans="1:7" x14ac:dyDescent="0.3">
      <c r="A481" s="1">
        <v>44214</v>
      </c>
      <c r="B481" t="s">
        <v>28</v>
      </c>
      <c r="C481" t="str">
        <f>VLOOKUP(B481,[1]Store_Code!$A$2:$B$10,2,FALSE)</f>
        <v>Inverness</v>
      </c>
      <c r="D481">
        <f t="shared" si="7"/>
        <v>20</v>
      </c>
      <c r="E481" t="s">
        <v>13</v>
      </c>
      <c r="F481" t="s">
        <v>11</v>
      </c>
      <c r="G481">
        <v>4961</v>
      </c>
    </row>
    <row r="482" spans="1:7" x14ac:dyDescent="0.3">
      <c r="A482" s="1">
        <v>44214</v>
      </c>
      <c r="B482" t="s">
        <v>29</v>
      </c>
      <c r="C482" t="str">
        <f>VLOOKUP(B482,[1]Store_Code!$A$2:$B$10,2,FALSE)</f>
        <v>Stirling</v>
      </c>
      <c r="D482">
        <f t="shared" si="7"/>
        <v>22</v>
      </c>
      <c r="E482" t="s">
        <v>8</v>
      </c>
      <c r="F482" t="s">
        <v>11</v>
      </c>
      <c r="G482">
        <v>7617</v>
      </c>
    </row>
    <row r="483" spans="1:7" x14ac:dyDescent="0.3">
      <c r="A483" s="1">
        <v>44214</v>
      </c>
      <c r="B483" t="s">
        <v>29</v>
      </c>
      <c r="C483" t="str">
        <f>VLOOKUP(B483,[1]Store_Code!$A$2:$B$10,2,FALSE)</f>
        <v>Stirling</v>
      </c>
      <c r="D483">
        <f t="shared" si="7"/>
        <v>21</v>
      </c>
      <c r="E483" t="s">
        <v>10</v>
      </c>
      <c r="F483" t="s">
        <v>11</v>
      </c>
      <c r="G483">
        <v>24117</v>
      </c>
    </row>
    <row r="484" spans="1:7" x14ac:dyDescent="0.3">
      <c r="A484" s="1">
        <v>44214</v>
      </c>
      <c r="B484" t="s">
        <v>29</v>
      </c>
      <c r="C484" t="str">
        <f>VLOOKUP(B484,[1]Store_Code!$A$2:$B$10,2,FALSE)</f>
        <v>Stirling</v>
      </c>
      <c r="D484">
        <f t="shared" si="7"/>
        <v>15.7</v>
      </c>
      <c r="E484" t="s">
        <v>13</v>
      </c>
      <c r="F484" t="s">
        <v>11</v>
      </c>
      <c r="G484">
        <v>4972</v>
      </c>
    </row>
    <row r="485" spans="1:7" x14ac:dyDescent="0.3">
      <c r="A485" s="1">
        <v>44214</v>
      </c>
      <c r="B485" t="s">
        <v>30</v>
      </c>
      <c r="C485" t="str">
        <f>VLOOKUP(B485,[1]Store_Code!$A$2:$B$10,2,FALSE)</f>
        <v>Edinburgh</v>
      </c>
      <c r="D485">
        <f t="shared" si="7"/>
        <v>29</v>
      </c>
      <c r="E485" t="s">
        <v>8</v>
      </c>
      <c r="F485" t="s">
        <v>11</v>
      </c>
      <c r="G485">
        <v>13910</v>
      </c>
    </row>
    <row r="486" spans="1:7" x14ac:dyDescent="0.3">
      <c r="A486" s="1">
        <v>44214</v>
      </c>
      <c r="B486" t="s">
        <v>30</v>
      </c>
      <c r="C486" t="str">
        <f>VLOOKUP(B486,[1]Store_Code!$A$2:$B$10,2,FALSE)</f>
        <v>Edinburgh</v>
      </c>
      <c r="D486">
        <f t="shared" si="7"/>
        <v>39</v>
      </c>
      <c r="E486" t="s">
        <v>10</v>
      </c>
      <c r="F486" t="s">
        <v>11</v>
      </c>
      <c r="G486">
        <v>51679</v>
      </c>
    </row>
    <row r="487" spans="1:7" x14ac:dyDescent="0.3">
      <c r="A487" s="1">
        <v>44214</v>
      </c>
      <c r="B487" t="s">
        <v>30</v>
      </c>
      <c r="C487" t="str">
        <f>VLOOKUP(B487,[1]Store_Code!$A$2:$B$10,2,FALSE)</f>
        <v>Edinburgh</v>
      </c>
      <c r="D487">
        <f t="shared" si="7"/>
        <v>24</v>
      </c>
      <c r="E487" t="s">
        <v>13</v>
      </c>
      <c r="F487" t="s">
        <v>11</v>
      </c>
      <c r="G487">
        <v>7457</v>
      </c>
    </row>
    <row r="488" spans="1:7" x14ac:dyDescent="0.3">
      <c r="A488" s="1">
        <v>44215</v>
      </c>
      <c r="B488" t="s">
        <v>7</v>
      </c>
      <c r="C488" t="str">
        <f>VLOOKUP(B488,[1]Store_Code!$A$2:$B$10,2,FALSE)</f>
        <v>Perth</v>
      </c>
      <c r="D488">
        <f t="shared" si="7"/>
        <v>18</v>
      </c>
      <c r="E488" t="s">
        <v>8</v>
      </c>
      <c r="F488" t="s">
        <v>11</v>
      </c>
      <c r="G488">
        <v>6428</v>
      </c>
    </row>
    <row r="489" spans="1:7" x14ac:dyDescent="0.3">
      <c r="A489" s="1">
        <v>44215</v>
      </c>
      <c r="B489" t="s">
        <v>7</v>
      </c>
      <c r="C489" t="str">
        <f>VLOOKUP(B489,[1]Store_Code!$A$2:$B$10,2,FALSE)</f>
        <v>Perth</v>
      </c>
      <c r="D489">
        <f t="shared" si="7"/>
        <v>19</v>
      </c>
      <c r="E489" t="s">
        <v>10</v>
      </c>
      <c r="F489" t="s">
        <v>11</v>
      </c>
      <c r="G489">
        <v>26045</v>
      </c>
    </row>
    <row r="490" spans="1:7" x14ac:dyDescent="0.3">
      <c r="A490" s="1">
        <v>44215</v>
      </c>
      <c r="B490" t="s">
        <v>7</v>
      </c>
      <c r="C490" t="str">
        <f>VLOOKUP(B490,[1]Store_Code!$A$2:$B$10,2,FALSE)</f>
        <v>Perth</v>
      </c>
      <c r="D490">
        <f t="shared" si="7"/>
        <v>13</v>
      </c>
      <c r="E490" t="s">
        <v>13</v>
      </c>
      <c r="F490" t="s">
        <v>11</v>
      </c>
      <c r="G490">
        <v>6000</v>
      </c>
    </row>
    <row r="491" spans="1:7" x14ac:dyDescent="0.3">
      <c r="A491" s="1">
        <v>44215</v>
      </c>
      <c r="B491" t="s">
        <v>15</v>
      </c>
      <c r="C491" t="str">
        <f>VLOOKUP(B491,[1]Store_Code!$A$2:$B$10,2,FALSE)</f>
        <v>Aberdeen</v>
      </c>
      <c r="D491">
        <f t="shared" si="7"/>
        <v>24</v>
      </c>
      <c r="E491" t="s">
        <v>8</v>
      </c>
      <c r="F491" t="s">
        <v>11</v>
      </c>
      <c r="G491">
        <v>10456</v>
      </c>
    </row>
    <row r="492" spans="1:7" x14ac:dyDescent="0.3">
      <c r="A492" s="1">
        <v>44215</v>
      </c>
      <c r="B492" t="s">
        <v>15</v>
      </c>
      <c r="C492" t="str">
        <f>VLOOKUP(B492,[1]Store_Code!$A$2:$B$10,2,FALSE)</f>
        <v>Aberdeen</v>
      </c>
      <c r="D492">
        <f t="shared" si="7"/>
        <v>28</v>
      </c>
      <c r="E492" t="s">
        <v>10</v>
      </c>
      <c r="F492" t="s">
        <v>11</v>
      </c>
      <c r="G492">
        <v>40996</v>
      </c>
    </row>
    <row r="493" spans="1:7" x14ac:dyDescent="0.3">
      <c r="A493" s="1">
        <v>44215</v>
      </c>
      <c r="B493" t="s">
        <v>15</v>
      </c>
      <c r="C493" t="str">
        <f>VLOOKUP(B493,[1]Store_Code!$A$2:$B$10,2,FALSE)</f>
        <v>Aberdeen</v>
      </c>
      <c r="D493">
        <f t="shared" si="7"/>
        <v>16</v>
      </c>
      <c r="E493" t="s">
        <v>13</v>
      </c>
      <c r="F493" t="s">
        <v>11</v>
      </c>
      <c r="G493">
        <v>7112</v>
      </c>
    </row>
    <row r="494" spans="1:7" x14ac:dyDescent="0.3">
      <c r="A494" s="1">
        <v>44215</v>
      </c>
      <c r="B494" t="s">
        <v>19</v>
      </c>
      <c r="C494" t="str">
        <f>VLOOKUP(B494,[1]Store_Code!$A$2:$B$10,2,FALSE)</f>
        <v>St Andrews</v>
      </c>
      <c r="D494">
        <f t="shared" si="7"/>
        <v>15</v>
      </c>
      <c r="E494" t="s">
        <v>8</v>
      </c>
      <c r="F494" t="s">
        <v>11</v>
      </c>
      <c r="G494">
        <v>5420</v>
      </c>
    </row>
    <row r="495" spans="1:7" x14ac:dyDescent="0.3">
      <c r="A495" s="1">
        <v>44215</v>
      </c>
      <c r="B495" t="s">
        <v>19</v>
      </c>
      <c r="C495" t="str">
        <f>VLOOKUP(B495,[1]Store_Code!$A$2:$B$10,2,FALSE)</f>
        <v>St Andrews</v>
      </c>
      <c r="D495">
        <f t="shared" si="7"/>
        <v>19</v>
      </c>
      <c r="E495" t="s">
        <v>10</v>
      </c>
      <c r="F495" t="s">
        <v>9</v>
      </c>
      <c r="G495">
        <v>20662</v>
      </c>
    </row>
    <row r="496" spans="1:7" x14ac:dyDescent="0.3">
      <c r="A496" s="1">
        <v>44215</v>
      </c>
      <c r="B496" t="s">
        <v>19</v>
      </c>
      <c r="C496" t="str">
        <f>VLOOKUP(B496,[1]Store_Code!$A$2:$B$10,2,FALSE)</f>
        <v>St Andrews</v>
      </c>
      <c r="D496">
        <f t="shared" si="7"/>
        <v>10</v>
      </c>
      <c r="E496" t="s">
        <v>13</v>
      </c>
      <c r="F496" t="s">
        <v>11</v>
      </c>
      <c r="G496">
        <v>4928</v>
      </c>
    </row>
    <row r="497" spans="1:7" x14ac:dyDescent="0.3">
      <c r="A497" s="1">
        <v>44215</v>
      </c>
      <c r="B497" t="s">
        <v>23</v>
      </c>
      <c r="C497" t="str">
        <f>VLOOKUP(B497,[1]Store_Code!$A$2:$B$10,2,FALSE)</f>
        <v>Dundee</v>
      </c>
      <c r="D497">
        <f t="shared" si="7"/>
        <v>23</v>
      </c>
      <c r="E497" t="s">
        <v>8</v>
      </c>
      <c r="F497" t="s">
        <v>11</v>
      </c>
      <c r="G497">
        <v>11709</v>
      </c>
    </row>
    <row r="498" spans="1:7" x14ac:dyDescent="0.3">
      <c r="A498" s="1">
        <v>44215</v>
      </c>
      <c r="B498" t="s">
        <v>23</v>
      </c>
      <c r="C498" t="str">
        <f>VLOOKUP(B498,[1]Store_Code!$A$2:$B$10,2,FALSE)</f>
        <v>Dundee</v>
      </c>
      <c r="D498">
        <f t="shared" si="7"/>
        <v>30</v>
      </c>
      <c r="E498" t="s">
        <v>10</v>
      </c>
      <c r="F498" t="s">
        <v>11</v>
      </c>
      <c r="G498">
        <v>39532</v>
      </c>
    </row>
    <row r="499" spans="1:7" x14ac:dyDescent="0.3">
      <c r="A499" s="1">
        <v>44215</v>
      </c>
      <c r="B499" t="s">
        <v>23</v>
      </c>
      <c r="C499" t="str">
        <f>VLOOKUP(B499,[1]Store_Code!$A$2:$B$10,2,FALSE)</f>
        <v>Dundee</v>
      </c>
      <c r="D499">
        <f t="shared" si="7"/>
        <v>22</v>
      </c>
      <c r="E499" t="s">
        <v>13</v>
      </c>
      <c r="F499" t="s">
        <v>11</v>
      </c>
      <c r="G499">
        <v>7087</v>
      </c>
    </row>
    <row r="500" spans="1:7" x14ac:dyDescent="0.3">
      <c r="A500" s="1">
        <v>44215</v>
      </c>
      <c r="B500" t="s">
        <v>26</v>
      </c>
      <c r="C500" t="str">
        <f>VLOOKUP(B500,[1]Store_Code!$A$2:$B$10,2,FALSE)</f>
        <v>Glasgow</v>
      </c>
      <c r="D500">
        <f t="shared" si="7"/>
        <v>31</v>
      </c>
      <c r="E500" t="s">
        <v>8</v>
      </c>
      <c r="F500" t="s">
        <v>11</v>
      </c>
      <c r="G500">
        <v>22184</v>
      </c>
    </row>
    <row r="501" spans="1:7" x14ac:dyDescent="0.3">
      <c r="A501" s="1">
        <v>44215</v>
      </c>
      <c r="B501" t="s">
        <v>26</v>
      </c>
      <c r="C501" t="str">
        <f>VLOOKUP(B501,[1]Store_Code!$A$2:$B$10,2,FALSE)</f>
        <v>Glasgow</v>
      </c>
      <c r="D501">
        <f t="shared" si="7"/>
        <v>44</v>
      </c>
      <c r="E501" t="s">
        <v>10</v>
      </c>
      <c r="F501" t="s">
        <v>11</v>
      </c>
      <c r="G501">
        <v>92980</v>
      </c>
    </row>
    <row r="502" spans="1:7" x14ac:dyDescent="0.3">
      <c r="A502" s="1">
        <v>44215</v>
      </c>
      <c r="B502" t="s">
        <v>26</v>
      </c>
      <c r="C502" t="str">
        <f>VLOOKUP(B502,[1]Store_Code!$A$2:$B$10,2,FALSE)</f>
        <v>Glasgow</v>
      </c>
      <c r="D502">
        <f t="shared" si="7"/>
        <v>26</v>
      </c>
      <c r="E502" t="s">
        <v>13</v>
      </c>
      <c r="F502" t="s">
        <v>11</v>
      </c>
      <c r="G502">
        <v>10484</v>
      </c>
    </row>
    <row r="503" spans="1:7" x14ac:dyDescent="0.3">
      <c r="A503" s="1">
        <v>44215</v>
      </c>
      <c r="B503" t="s">
        <v>27</v>
      </c>
      <c r="C503" t="str">
        <f>VLOOKUP(B503,[1]Store_Code!$A$2:$B$10,2,FALSE)</f>
        <v>Dumfries</v>
      </c>
      <c r="D503">
        <f t="shared" si="7"/>
        <v>13</v>
      </c>
      <c r="E503" t="s">
        <v>8</v>
      </c>
      <c r="F503" t="s">
        <v>11</v>
      </c>
      <c r="G503">
        <v>7632</v>
      </c>
    </row>
    <row r="504" spans="1:7" x14ac:dyDescent="0.3">
      <c r="A504" s="1">
        <v>44215</v>
      </c>
      <c r="B504" t="s">
        <v>27</v>
      </c>
      <c r="C504" t="str">
        <f>VLOOKUP(B504,[1]Store_Code!$A$2:$B$10,2,FALSE)</f>
        <v>Dumfries</v>
      </c>
      <c r="D504">
        <f t="shared" si="7"/>
        <v>18</v>
      </c>
      <c r="E504" t="s">
        <v>10</v>
      </c>
      <c r="F504" t="s">
        <v>11</v>
      </c>
      <c r="G504">
        <v>21084</v>
      </c>
    </row>
    <row r="505" spans="1:7" x14ac:dyDescent="0.3">
      <c r="A505" s="1">
        <v>44215</v>
      </c>
      <c r="B505" t="s">
        <v>27</v>
      </c>
      <c r="C505" t="str">
        <f>VLOOKUP(B505,[1]Store_Code!$A$2:$B$10,2,FALSE)</f>
        <v>Dumfries</v>
      </c>
      <c r="D505">
        <f t="shared" si="7"/>
        <v>9</v>
      </c>
      <c r="E505" t="s">
        <v>13</v>
      </c>
      <c r="F505" t="s">
        <v>11</v>
      </c>
      <c r="G505">
        <v>3109</v>
      </c>
    </row>
    <row r="506" spans="1:7" x14ac:dyDescent="0.3">
      <c r="A506" s="1">
        <v>44215</v>
      </c>
      <c r="B506" t="s">
        <v>28</v>
      </c>
      <c r="C506" t="str">
        <f>VLOOKUP(B506,[1]Store_Code!$A$2:$B$10,2,FALSE)</f>
        <v>Inverness</v>
      </c>
      <c r="D506">
        <f t="shared" si="7"/>
        <v>22</v>
      </c>
      <c r="E506" t="s">
        <v>8</v>
      </c>
      <c r="F506" t="s">
        <v>9</v>
      </c>
      <c r="G506">
        <v>10676</v>
      </c>
    </row>
    <row r="507" spans="1:7" x14ac:dyDescent="0.3">
      <c r="A507" s="1">
        <v>44215</v>
      </c>
      <c r="B507" t="s">
        <v>28</v>
      </c>
      <c r="C507" t="str">
        <f>VLOOKUP(B507,[1]Store_Code!$A$2:$B$10,2,FALSE)</f>
        <v>Inverness</v>
      </c>
      <c r="D507">
        <f t="shared" si="7"/>
        <v>20</v>
      </c>
      <c r="E507" t="s">
        <v>10</v>
      </c>
      <c r="F507" t="s">
        <v>11</v>
      </c>
      <c r="G507">
        <v>34352</v>
      </c>
    </row>
    <row r="508" spans="1:7" x14ac:dyDescent="0.3">
      <c r="A508" s="1">
        <v>44215</v>
      </c>
      <c r="B508" t="s">
        <v>28</v>
      </c>
      <c r="C508" t="str">
        <f>VLOOKUP(B508,[1]Store_Code!$A$2:$B$10,2,FALSE)</f>
        <v>Inverness</v>
      </c>
      <c r="D508">
        <f t="shared" si="7"/>
        <v>20</v>
      </c>
      <c r="E508" t="s">
        <v>13</v>
      </c>
      <c r="F508" t="s">
        <v>11</v>
      </c>
      <c r="G508">
        <v>5131</v>
      </c>
    </row>
    <row r="509" spans="1:7" x14ac:dyDescent="0.3">
      <c r="A509" s="1">
        <v>44215</v>
      </c>
      <c r="B509" t="s">
        <v>29</v>
      </c>
      <c r="C509" t="str">
        <f>VLOOKUP(B509,[1]Store_Code!$A$2:$B$10,2,FALSE)</f>
        <v>Stirling</v>
      </c>
      <c r="D509">
        <f t="shared" si="7"/>
        <v>22</v>
      </c>
      <c r="E509" t="s">
        <v>8</v>
      </c>
      <c r="F509" t="s">
        <v>11</v>
      </c>
      <c r="G509">
        <v>8053</v>
      </c>
    </row>
    <row r="510" spans="1:7" x14ac:dyDescent="0.3">
      <c r="A510" s="1">
        <v>44215</v>
      </c>
      <c r="B510" t="s">
        <v>29</v>
      </c>
      <c r="C510" t="str">
        <f>VLOOKUP(B510,[1]Store_Code!$A$2:$B$10,2,FALSE)</f>
        <v>Stirling</v>
      </c>
      <c r="D510">
        <f t="shared" si="7"/>
        <v>21</v>
      </c>
      <c r="E510" t="s">
        <v>10</v>
      </c>
      <c r="F510" t="s">
        <v>11</v>
      </c>
      <c r="G510">
        <v>27673</v>
      </c>
    </row>
    <row r="511" spans="1:7" x14ac:dyDescent="0.3">
      <c r="A511" s="1">
        <v>44215</v>
      </c>
      <c r="B511" t="s">
        <v>29</v>
      </c>
      <c r="C511" t="str">
        <f>VLOOKUP(B511,[1]Store_Code!$A$2:$B$10,2,FALSE)</f>
        <v>Stirling</v>
      </c>
      <c r="D511">
        <f t="shared" si="7"/>
        <v>15.7</v>
      </c>
      <c r="E511" t="s">
        <v>13</v>
      </c>
      <c r="F511" t="s">
        <v>11</v>
      </c>
      <c r="G511">
        <v>5144</v>
      </c>
    </row>
    <row r="512" spans="1:7" x14ac:dyDescent="0.3">
      <c r="A512" s="1">
        <v>44215</v>
      </c>
      <c r="B512" t="s">
        <v>30</v>
      </c>
      <c r="C512" t="str">
        <f>VLOOKUP(B512,[1]Store_Code!$A$2:$B$10,2,FALSE)</f>
        <v>Edinburgh</v>
      </c>
      <c r="D512">
        <f t="shared" si="7"/>
        <v>29</v>
      </c>
      <c r="E512" t="s">
        <v>8</v>
      </c>
      <c r="F512" t="s">
        <v>11</v>
      </c>
      <c r="G512">
        <v>14636</v>
      </c>
    </row>
    <row r="513" spans="1:7" x14ac:dyDescent="0.3">
      <c r="A513" s="1">
        <v>44215</v>
      </c>
      <c r="B513" t="s">
        <v>30</v>
      </c>
      <c r="C513" t="str">
        <f>VLOOKUP(B513,[1]Store_Code!$A$2:$B$10,2,FALSE)</f>
        <v>Edinburgh</v>
      </c>
      <c r="D513">
        <f t="shared" si="7"/>
        <v>39</v>
      </c>
      <c r="E513" t="s">
        <v>10</v>
      </c>
      <c r="F513" t="s">
        <v>11</v>
      </c>
      <c r="G513">
        <v>59298</v>
      </c>
    </row>
    <row r="514" spans="1:7" x14ac:dyDescent="0.3">
      <c r="A514" s="1">
        <v>44215</v>
      </c>
      <c r="B514" t="s">
        <v>30</v>
      </c>
      <c r="C514" t="str">
        <f>VLOOKUP(B514,[1]Store_Code!$A$2:$B$10,2,FALSE)</f>
        <v>Edinburgh</v>
      </c>
      <c r="D514">
        <f t="shared" ref="D514:D577" si="8">INDEX($I$4:$K$12,MATCH(C514,$H$4:$H$12,0),MATCH(E514,I$3:K$3,0))</f>
        <v>24</v>
      </c>
      <c r="E514" t="s">
        <v>13</v>
      </c>
      <c r="F514" t="s">
        <v>11</v>
      </c>
      <c r="G514">
        <v>7714</v>
      </c>
    </row>
    <row r="515" spans="1:7" x14ac:dyDescent="0.3">
      <c r="A515" s="1">
        <v>44216</v>
      </c>
      <c r="B515" t="s">
        <v>7</v>
      </c>
      <c r="C515" t="str">
        <f>VLOOKUP(B515,[1]Store_Code!$A$2:$B$10,2,FALSE)</f>
        <v>Perth</v>
      </c>
      <c r="D515">
        <f t="shared" si="8"/>
        <v>18</v>
      </c>
      <c r="E515" t="s">
        <v>8</v>
      </c>
      <c r="F515" t="s">
        <v>11</v>
      </c>
      <c r="G515">
        <v>6882</v>
      </c>
    </row>
    <row r="516" spans="1:7" x14ac:dyDescent="0.3">
      <c r="A516" s="1">
        <v>44216</v>
      </c>
      <c r="B516" t="s">
        <v>7</v>
      </c>
      <c r="C516" t="str">
        <f>VLOOKUP(B516,[1]Store_Code!$A$2:$B$10,2,FALSE)</f>
        <v>Perth</v>
      </c>
      <c r="D516">
        <f t="shared" si="8"/>
        <v>19</v>
      </c>
      <c r="E516" t="s">
        <v>10</v>
      </c>
      <c r="F516" t="s">
        <v>11</v>
      </c>
      <c r="G516">
        <v>25763</v>
      </c>
    </row>
    <row r="517" spans="1:7" x14ac:dyDescent="0.3">
      <c r="A517" s="1">
        <v>44216</v>
      </c>
      <c r="B517" t="s">
        <v>7</v>
      </c>
      <c r="C517" t="str">
        <f>VLOOKUP(B517,[1]Store_Code!$A$2:$B$10,2,FALSE)</f>
        <v>Perth</v>
      </c>
      <c r="D517">
        <f t="shared" si="8"/>
        <v>13</v>
      </c>
      <c r="E517" t="s">
        <v>13</v>
      </c>
      <c r="F517" t="s">
        <v>11</v>
      </c>
      <c r="G517">
        <v>7499</v>
      </c>
    </row>
    <row r="518" spans="1:7" x14ac:dyDescent="0.3">
      <c r="A518" s="1">
        <v>44216</v>
      </c>
      <c r="B518" t="s">
        <v>15</v>
      </c>
      <c r="C518" t="str">
        <f>VLOOKUP(B518,[1]Store_Code!$A$2:$B$10,2,FALSE)</f>
        <v>Aberdeen</v>
      </c>
      <c r="D518">
        <f t="shared" si="8"/>
        <v>24</v>
      </c>
      <c r="E518" t="s">
        <v>8</v>
      </c>
      <c r="F518" t="s">
        <v>11</v>
      </c>
      <c r="G518">
        <v>11193</v>
      </c>
    </row>
    <row r="519" spans="1:7" x14ac:dyDescent="0.3">
      <c r="A519" s="1">
        <v>44216</v>
      </c>
      <c r="B519" t="s">
        <v>15</v>
      </c>
      <c r="C519" t="str">
        <f>VLOOKUP(B519,[1]Store_Code!$A$2:$B$10,2,FALSE)</f>
        <v>Aberdeen</v>
      </c>
      <c r="D519">
        <f t="shared" si="8"/>
        <v>28</v>
      </c>
      <c r="E519" t="s">
        <v>10</v>
      </c>
      <c r="F519" t="s">
        <v>11</v>
      </c>
      <c r="G519">
        <v>40553</v>
      </c>
    </row>
    <row r="520" spans="1:7" x14ac:dyDescent="0.3">
      <c r="A520" s="1">
        <v>44216</v>
      </c>
      <c r="B520" t="s">
        <v>15</v>
      </c>
      <c r="C520" t="str">
        <f>VLOOKUP(B520,[1]Store_Code!$A$2:$B$10,2,FALSE)</f>
        <v>Aberdeen</v>
      </c>
      <c r="D520">
        <f t="shared" si="8"/>
        <v>16</v>
      </c>
      <c r="E520" t="s">
        <v>13</v>
      </c>
      <c r="F520" t="s">
        <v>11</v>
      </c>
      <c r="G520">
        <v>8887</v>
      </c>
    </row>
    <row r="521" spans="1:7" x14ac:dyDescent="0.3">
      <c r="A521" s="1">
        <v>44216</v>
      </c>
      <c r="B521" t="s">
        <v>19</v>
      </c>
      <c r="C521" t="str">
        <f>VLOOKUP(B521,[1]Store_Code!$A$2:$B$10,2,FALSE)</f>
        <v>St Andrews</v>
      </c>
      <c r="D521">
        <f t="shared" si="8"/>
        <v>15</v>
      </c>
      <c r="E521" t="s">
        <v>8</v>
      </c>
      <c r="F521" t="s">
        <v>11</v>
      </c>
      <c r="G521">
        <v>5840</v>
      </c>
    </row>
    <row r="522" spans="1:7" x14ac:dyDescent="0.3">
      <c r="A522" s="1">
        <v>44216</v>
      </c>
      <c r="B522" t="s">
        <v>19</v>
      </c>
      <c r="C522" t="str">
        <f>VLOOKUP(B522,[1]Store_Code!$A$2:$B$10,2,FALSE)</f>
        <v>St Andrews</v>
      </c>
      <c r="D522">
        <f t="shared" si="8"/>
        <v>19</v>
      </c>
      <c r="E522" t="s">
        <v>10</v>
      </c>
      <c r="F522" t="s">
        <v>9</v>
      </c>
      <c r="G522">
        <v>20439</v>
      </c>
    </row>
    <row r="523" spans="1:7" x14ac:dyDescent="0.3">
      <c r="A523" s="1">
        <v>44216</v>
      </c>
      <c r="B523" t="s">
        <v>19</v>
      </c>
      <c r="C523" t="str">
        <f>VLOOKUP(B523,[1]Store_Code!$A$2:$B$10,2,FALSE)</f>
        <v>St Andrews</v>
      </c>
      <c r="D523">
        <f t="shared" si="8"/>
        <v>10</v>
      </c>
      <c r="E523" t="s">
        <v>13</v>
      </c>
      <c r="F523" t="s">
        <v>11</v>
      </c>
      <c r="G523">
        <v>6159</v>
      </c>
    </row>
    <row r="524" spans="1:7" x14ac:dyDescent="0.3">
      <c r="A524" s="1">
        <v>44216</v>
      </c>
      <c r="B524" t="s">
        <v>23</v>
      </c>
      <c r="C524" t="str">
        <f>VLOOKUP(B524,[1]Store_Code!$A$2:$B$10,2,FALSE)</f>
        <v>Dundee</v>
      </c>
      <c r="D524">
        <f t="shared" si="8"/>
        <v>23</v>
      </c>
      <c r="E524" t="s">
        <v>8</v>
      </c>
      <c r="F524" t="s">
        <v>11</v>
      </c>
      <c r="G524">
        <v>12535</v>
      </c>
    </row>
    <row r="525" spans="1:7" x14ac:dyDescent="0.3">
      <c r="A525" s="1">
        <v>44216</v>
      </c>
      <c r="B525" t="s">
        <v>23</v>
      </c>
      <c r="C525" t="str">
        <f>VLOOKUP(B525,[1]Store_Code!$A$2:$B$10,2,FALSE)</f>
        <v>Dundee</v>
      </c>
      <c r="D525">
        <f t="shared" si="8"/>
        <v>30</v>
      </c>
      <c r="E525" t="s">
        <v>10</v>
      </c>
      <c r="F525" t="s">
        <v>11</v>
      </c>
      <c r="G525">
        <v>39105</v>
      </c>
    </row>
    <row r="526" spans="1:7" x14ac:dyDescent="0.3">
      <c r="A526" s="1">
        <v>44216</v>
      </c>
      <c r="B526" t="s">
        <v>23</v>
      </c>
      <c r="C526" t="str">
        <f>VLOOKUP(B526,[1]Store_Code!$A$2:$B$10,2,FALSE)</f>
        <v>Dundee</v>
      </c>
      <c r="D526">
        <f t="shared" si="8"/>
        <v>22</v>
      </c>
      <c r="E526" t="s">
        <v>13</v>
      </c>
      <c r="F526" t="s">
        <v>11</v>
      </c>
      <c r="G526">
        <v>8855</v>
      </c>
    </row>
    <row r="527" spans="1:7" x14ac:dyDescent="0.3">
      <c r="A527" s="1">
        <v>44216</v>
      </c>
      <c r="B527" t="s">
        <v>26</v>
      </c>
      <c r="C527" t="str">
        <f>VLOOKUP(B527,[1]Store_Code!$A$2:$B$10,2,FALSE)</f>
        <v>Glasgow</v>
      </c>
      <c r="D527">
        <f t="shared" si="8"/>
        <v>31</v>
      </c>
      <c r="E527" t="s">
        <v>8</v>
      </c>
      <c r="F527" t="s">
        <v>11</v>
      </c>
      <c r="G527">
        <v>23750</v>
      </c>
    </row>
    <row r="528" spans="1:7" x14ac:dyDescent="0.3">
      <c r="A528" s="1">
        <v>44216</v>
      </c>
      <c r="B528" t="s">
        <v>26</v>
      </c>
      <c r="C528" t="str">
        <f>VLOOKUP(B528,[1]Store_Code!$A$2:$B$10,2,FALSE)</f>
        <v>Glasgow</v>
      </c>
      <c r="D528">
        <f t="shared" si="8"/>
        <v>44</v>
      </c>
      <c r="E528" t="s">
        <v>10</v>
      </c>
      <c r="F528" t="s">
        <v>11</v>
      </c>
      <c r="G528">
        <v>91975</v>
      </c>
    </row>
    <row r="529" spans="1:7" x14ac:dyDescent="0.3">
      <c r="A529" s="1">
        <v>44216</v>
      </c>
      <c r="B529" t="s">
        <v>26</v>
      </c>
      <c r="C529" t="str">
        <f>VLOOKUP(B529,[1]Store_Code!$A$2:$B$10,2,FALSE)</f>
        <v>Glasgow</v>
      </c>
      <c r="D529">
        <f t="shared" si="8"/>
        <v>26</v>
      </c>
      <c r="E529" t="s">
        <v>13</v>
      </c>
      <c r="F529" t="s">
        <v>11</v>
      </c>
      <c r="G529">
        <v>13102</v>
      </c>
    </row>
    <row r="530" spans="1:7" x14ac:dyDescent="0.3">
      <c r="A530" s="1">
        <v>44216</v>
      </c>
      <c r="B530" t="s">
        <v>27</v>
      </c>
      <c r="C530" t="str">
        <f>VLOOKUP(B530,[1]Store_Code!$A$2:$B$10,2,FALSE)</f>
        <v>Dumfries</v>
      </c>
      <c r="D530">
        <f t="shared" si="8"/>
        <v>13</v>
      </c>
      <c r="E530" t="s">
        <v>8</v>
      </c>
      <c r="F530" t="s">
        <v>11</v>
      </c>
      <c r="G530">
        <v>8172</v>
      </c>
    </row>
    <row r="531" spans="1:7" x14ac:dyDescent="0.3">
      <c r="A531" s="1">
        <v>44216</v>
      </c>
      <c r="B531" t="s">
        <v>27</v>
      </c>
      <c r="C531" t="str">
        <f>VLOOKUP(B531,[1]Store_Code!$A$2:$B$10,2,FALSE)</f>
        <v>Dumfries</v>
      </c>
      <c r="D531">
        <f t="shared" si="8"/>
        <v>18</v>
      </c>
      <c r="E531" t="s">
        <v>10</v>
      </c>
      <c r="F531" t="s">
        <v>11</v>
      </c>
      <c r="G531">
        <v>20856</v>
      </c>
    </row>
    <row r="532" spans="1:7" x14ac:dyDescent="0.3">
      <c r="A532" s="1">
        <v>44216</v>
      </c>
      <c r="B532" t="s">
        <v>27</v>
      </c>
      <c r="C532" t="str">
        <f>VLOOKUP(B532,[1]Store_Code!$A$2:$B$10,2,FALSE)</f>
        <v>Dumfries</v>
      </c>
      <c r="D532">
        <f t="shared" si="8"/>
        <v>9</v>
      </c>
      <c r="E532" t="s">
        <v>13</v>
      </c>
      <c r="F532" t="s">
        <v>11</v>
      </c>
      <c r="G532">
        <v>3885</v>
      </c>
    </row>
    <row r="533" spans="1:7" x14ac:dyDescent="0.3">
      <c r="A533" s="1">
        <v>44216</v>
      </c>
      <c r="B533" t="s">
        <v>28</v>
      </c>
      <c r="C533" t="str">
        <f>VLOOKUP(B533,[1]Store_Code!$A$2:$B$10,2,FALSE)</f>
        <v>Inverness</v>
      </c>
      <c r="D533">
        <f t="shared" si="8"/>
        <v>22</v>
      </c>
      <c r="E533" t="s">
        <v>8</v>
      </c>
      <c r="F533" t="s">
        <v>9</v>
      </c>
      <c r="G533">
        <v>11431</v>
      </c>
    </row>
    <row r="534" spans="1:7" x14ac:dyDescent="0.3">
      <c r="A534" s="1">
        <v>44216</v>
      </c>
      <c r="B534" t="s">
        <v>28</v>
      </c>
      <c r="C534" t="str">
        <f>VLOOKUP(B534,[1]Store_Code!$A$2:$B$10,2,FALSE)</f>
        <v>Inverness</v>
      </c>
      <c r="D534">
        <f t="shared" si="8"/>
        <v>20</v>
      </c>
      <c r="E534" t="s">
        <v>10</v>
      </c>
      <c r="F534" t="s">
        <v>11</v>
      </c>
      <c r="G534">
        <v>33981</v>
      </c>
    </row>
    <row r="535" spans="1:7" x14ac:dyDescent="0.3">
      <c r="A535" s="1">
        <v>44216</v>
      </c>
      <c r="B535" t="s">
        <v>28</v>
      </c>
      <c r="C535" t="str">
        <f>VLOOKUP(B535,[1]Store_Code!$A$2:$B$10,2,FALSE)</f>
        <v>Inverness</v>
      </c>
      <c r="D535">
        <f t="shared" si="8"/>
        <v>20</v>
      </c>
      <c r="E535" t="s">
        <v>13</v>
      </c>
      <c r="F535" t="s">
        <v>11</v>
      </c>
      <c r="G535">
        <v>6413</v>
      </c>
    </row>
    <row r="536" spans="1:7" x14ac:dyDescent="0.3">
      <c r="A536" s="1">
        <v>44216</v>
      </c>
      <c r="B536" t="s">
        <v>29</v>
      </c>
      <c r="C536" t="str">
        <f>VLOOKUP(B536,[1]Store_Code!$A$2:$B$10,2,FALSE)</f>
        <v>Stirling</v>
      </c>
      <c r="D536">
        <f t="shared" si="8"/>
        <v>22</v>
      </c>
      <c r="E536" t="s">
        <v>8</v>
      </c>
      <c r="F536" t="s">
        <v>11</v>
      </c>
      <c r="G536">
        <v>8673</v>
      </c>
    </row>
    <row r="537" spans="1:7" x14ac:dyDescent="0.3">
      <c r="A537" s="1">
        <v>44216</v>
      </c>
      <c r="B537" t="s">
        <v>29</v>
      </c>
      <c r="C537" t="str">
        <f>VLOOKUP(B537,[1]Store_Code!$A$2:$B$10,2,FALSE)</f>
        <v>Stirling</v>
      </c>
      <c r="D537">
        <f t="shared" si="8"/>
        <v>21</v>
      </c>
      <c r="E537" t="s">
        <v>10</v>
      </c>
      <c r="F537" t="s">
        <v>11</v>
      </c>
      <c r="G537">
        <v>27374</v>
      </c>
    </row>
    <row r="538" spans="1:7" x14ac:dyDescent="0.3">
      <c r="A538" s="1">
        <v>44216</v>
      </c>
      <c r="B538" t="s">
        <v>29</v>
      </c>
      <c r="C538" t="str">
        <f>VLOOKUP(B538,[1]Store_Code!$A$2:$B$10,2,FALSE)</f>
        <v>Stirling</v>
      </c>
      <c r="D538">
        <f t="shared" si="8"/>
        <v>15.7</v>
      </c>
      <c r="E538" t="s">
        <v>13</v>
      </c>
      <c r="F538" t="s">
        <v>11</v>
      </c>
      <c r="G538">
        <v>6427</v>
      </c>
    </row>
    <row r="539" spans="1:7" x14ac:dyDescent="0.3">
      <c r="A539" s="1">
        <v>44216</v>
      </c>
      <c r="B539" t="s">
        <v>30</v>
      </c>
      <c r="C539" t="str">
        <f>VLOOKUP(B539,[1]Store_Code!$A$2:$B$10,2,FALSE)</f>
        <v>Edinburgh</v>
      </c>
      <c r="D539">
        <f t="shared" si="8"/>
        <v>29</v>
      </c>
      <c r="E539" t="s">
        <v>8</v>
      </c>
      <c r="F539" t="s">
        <v>11</v>
      </c>
      <c r="G539">
        <v>15669</v>
      </c>
    </row>
    <row r="540" spans="1:7" x14ac:dyDescent="0.3">
      <c r="A540" s="1">
        <v>44216</v>
      </c>
      <c r="B540" t="s">
        <v>30</v>
      </c>
      <c r="C540" t="str">
        <f>VLOOKUP(B540,[1]Store_Code!$A$2:$B$10,2,FALSE)</f>
        <v>Edinburgh</v>
      </c>
      <c r="D540">
        <f t="shared" si="8"/>
        <v>39</v>
      </c>
      <c r="E540" t="s">
        <v>10</v>
      </c>
      <c r="F540" t="s">
        <v>11</v>
      </c>
      <c r="G540">
        <v>51908</v>
      </c>
    </row>
    <row r="541" spans="1:7" x14ac:dyDescent="0.3">
      <c r="A541" s="1">
        <v>44216</v>
      </c>
      <c r="B541" t="s">
        <v>30</v>
      </c>
      <c r="C541" t="str">
        <f>VLOOKUP(B541,[1]Store_Code!$A$2:$B$10,2,FALSE)</f>
        <v>Edinburgh</v>
      </c>
      <c r="D541">
        <f t="shared" si="8"/>
        <v>24</v>
      </c>
      <c r="E541" t="s">
        <v>13</v>
      </c>
      <c r="F541" t="s">
        <v>11</v>
      </c>
      <c r="G541">
        <v>9641</v>
      </c>
    </row>
    <row r="542" spans="1:7" x14ac:dyDescent="0.3">
      <c r="A542" s="1">
        <v>44217</v>
      </c>
      <c r="B542" t="s">
        <v>7</v>
      </c>
      <c r="C542" t="str">
        <f>VLOOKUP(B542,[1]Store_Code!$A$2:$B$10,2,FALSE)</f>
        <v>Perth</v>
      </c>
      <c r="D542">
        <f t="shared" si="8"/>
        <v>18</v>
      </c>
      <c r="E542" t="s">
        <v>8</v>
      </c>
      <c r="F542" t="s">
        <v>11</v>
      </c>
      <c r="G542">
        <v>6789</v>
      </c>
    </row>
    <row r="543" spans="1:7" x14ac:dyDescent="0.3">
      <c r="A543" s="1">
        <v>44217</v>
      </c>
      <c r="B543" t="s">
        <v>7</v>
      </c>
      <c r="C543" t="str">
        <f>VLOOKUP(B543,[1]Store_Code!$A$2:$B$10,2,FALSE)</f>
        <v>Perth</v>
      </c>
      <c r="D543">
        <f t="shared" si="8"/>
        <v>19</v>
      </c>
      <c r="E543" t="s">
        <v>10</v>
      </c>
      <c r="F543" t="s">
        <v>11</v>
      </c>
      <c r="G543">
        <v>23957</v>
      </c>
    </row>
    <row r="544" spans="1:7" x14ac:dyDescent="0.3">
      <c r="A544" s="1">
        <v>44217</v>
      </c>
      <c r="B544" t="s">
        <v>7</v>
      </c>
      <c r="C544" t="str">
        <f>VLOOKUP(B544,[1]Store_Code!$A$2:$B$10,2,FALSE)</f>
        <v>Perth</v>
      </c>
      <c r="D544">
        <f t="shared" si="8"/>
        <v>13</v>
      </c>
      <c r="E544" t="s">
        <v>13</v>
      </c>
      <c r="F544" t="s">
        <v>11</v>
      </c>
      <c r="G544">
        <v>6309</v>
      </c>
    </row>
    <row r="545" spans="1:7" x14ac:dyDescent="0.3">
      <c r="A545" s="1">
        <v>44217</v>
      </c>
      <c r="B545" t="s">
        <v>15</v>
      </c>
      <c r="C545" t="str">
        <f>VLOOKUP(B545,[1]Store_Code!$A$2:$B$10,2,FALSE)</f>
        <v>Aberdeen</v>
      </c>
      <c r="D545">
        <f t="shared" si="8"/>
        <v>24</v>
      </c>
      <c r="E545" t="s">
        <v>8</v>
      </c>
      <c r="F545" t="s">
        <v>11</v>
      </c>
      <c r="G545">
        <v>11043</v>
      </c>
    </row>
    <row r="546" spans="1:7" x14ac:dyDescent="0.3">
      <c r="A546" s="1">
        <v>44217</v>
      </c>
      <c r="B546" t="s">
        <v>15</v>
      </c>
      <c r="C546" t="str">
        <f>VLOOKUP(B546,[1]Store_Code!$A$2:$B$10,2,FALSE)</f>
        <v>Aberdeen</v>
      </c>
      <c r="D546">
        <f t="shared" si="8"/>
        <v>28</v>
      </c>
      <c r="E546" t="s">
        <v>10</v>
      </c>
      <c r="F546" t="s">
        <v>11</v>
      </c>
      <c r="G546">
        <v>37710</v>
      </c>
    </row>
    <row r="547" spans="1:7" x14ac:dyDescent="0.3">
      <c r="A547" s="1">
        <v>44217</v>
      </c>
      <c r="B547" t="s">
        <v>15</v>
      </c>
      <c r="C547" t="str">
        <f>VLOOKUP(B547,[1]Store_Code!$A$2:$B$10,2,FALSE)</f>
        <v>Aberdeen</v>
      </c>
      <c r="D547">
        <f t="shared" si="8"/>
        <v>16</v>
      </c>
      <c r="E547" t="s">
        <v>13</v>
      </c>
      <c r="F547" t="s">
        <v>11</v>
      </c>
      <c r="G547">
        <v>7477</v>
      </c>
    </row>
    <row r="548" spans="1:7" x14ac:dyDescent="0.3">
      <c r="A548" s="1">
        <v>44217</v>
      </c>
      <c r="B548" t="s">
        <v>19</v>
      </c>
      <c r="C548" t="str">
        <f>VLOOKUP(B548,[1]Store_Code!$A$2:$B$10,2,FALSE)</f>
        <v>St Andrews</v>
      </c>
      <c r="D548">
        <f t="shared" si="8"/>
        <v>15</v>
      </c>
      <c r="E548" t="s">
        <v>8</v>
      </c>
      <c r="F548" t="s">
        <v>11</v>
      </c>
      <c r="G548">
        <v>5755</v>
      </c>
    </row>
    <row r="549" spans="1:7" x14ac:dyDescent="0.3">
      <c r="A549" s="1">
        <v>44217</v>
      </c>
      <c r="B549" t="s">
        <v>19</v>
      </c>
      <c r="C549" t="str">
        <f>VLOOKUP(B549,[1]Store_Code!$A$2:$B$10,2,FALSE)</f>
        <v>St Andrews</v>
      </c>
      <c r="D549">
        <f t="shared" si="8"/>
        <v>19</v>
      </c>
      <c r="E549" t="s">
        <v>10</v>
      </c>
      <c r="F549" t="s">
        <v>11</v>
      </c>
      <c r="G549">
        <v>19006</v>
      </c>
    </row>
    <row r="550" spans="1:7" x14ac:dyDescent="0.3">
      <c r="A550" s="1">
        <v>44217</v>
      </c>
      <c r="B550" t="s">
        <v>19</v>
      </c>
      <c r="C550" t="str">
        <f>VLOOKUP(B550,[1]Store_Code!$A$2:$B$10,2,FALSE)</f>
        <v>St Andrews</v>
      </c>
      <c r="D550">
        <f t="shared" si="8"/>
        <v>10</v>
      </c>
      <c r="E550" t="s">
        <v>13</v>
      </c>
      <c r="F550" t="s">
        <v>11</v>
      </c>
      <c r="G550">
        <v>5183</v>
      </c>
    </row>
    <row r="551" spans="1:7" x14ac:dyDescent="0.3">
      <c r="A551" s="1">
        <v>44217</v>
      </c>
      <c r="B551" t="s">
        <v>23</v>
      </c>
      <c r="C551" t="str">
        <f>VLOOKUP(B551,[1]Store_Code!$A$2:$B$10,2,FALSE)</f>
        <v>Dundee</v>
      </c>
      <c r="D551">
        <f t="shared" si="8"/>
        <v>23</v>
      </c>
      <c r="E551" t="s">
        <v>8</v>
      </c>
      <c r="F551" t="s">
        <v>11</v>
      </c>
      <c r="G551">
        <v>12365</v>
      </c>
    </row>
    <row r="552" spans="1:7" x14ac:dyDescent="0.3">
      <c r="A552" s="1">
        <v>44217</v>
      </c>
      <c r="B552" t="s">
        <v>23</v>
      </c>
      <c r="C552" t="str">
        <f>VLOOKUP(B552,[1]Store_Code!$A$2:$B$10,2,FALSE)</f>
        <v>Dundee</v>
      </c>
      <c r="D552">
        <f t="shared" si="8"/>
        <v>30</v>
      </c>
      <c r="E552" t="s">
        <v>10</v>
      </c>
      <c r="F552" t="s">
        <v>11</v>
      </c>
      <c r="G552">
        <v>36363</v>
      </c>
    </row>
    <row r="553" spans="1:7" x14ac:dyDescent="0.3">
      <c r="A553" s="1">
        <v>44217</v>
      </c>
      <c r="B553" t="s">
        <v>23</v>
      </c>
      <c r="C553" t="str">
        <f>VLOOKUP(B553,[1]Store_Code!$A$2:$B$10,2,FALSE)</f>
        <v>Dundee</v>
      </c>
      <c r="D553">
        <f t="shared" si="8"/>
        <v>22</v>
      </c>
      <c r="E553" t="s">
        <v>13</v>
      </c>
      <c r="F553" t="s">
        <v>11</v>
      </c>
      <c r="G553">
        <v>7451</v>
      </c>
    </row>
    <row r="554" spans="1:7" x14ac:dyDescent="0.3">
      <c r="A554" s="1">
        <v>44217</v>
      </c>
      <c r="B554" t="s">
        <v>26</v>
      </c>
      <c r="C554" t="str">
        <f>VLOOKUP(B554,[1]Store_Code!$A$2:$B$10,2,FALSE)</f>
        <v>Glasgow</v>
      </c>
      <c r="D554">
        <f t="shared" si="8"/>
        <v>31</v>
      </c>
      <c r="E554" t="s">
        <v>8</v>
      </c>
      <c r="F554" t="s">
        <v>11</v>
      </c>
      <c r="G554">
        <v>23428</v>
      </c>
    </row>
    <row r="555" spans="1:7" x14ac:dyDescent="0.3">
      <c r="A555" s="1">
        <v>44217</v>
      </c>
      <c r="B555" t="s">
        <v>26</v>
      </c>
      <c r="C555" t="str">
        <f>VLOOKUP(B555,[1]Store_Code!$A$2:$B$10,2,FALSE)</f>
        <v>Glasgow</v>
      </c>
      <c r="D555">
        <f t="shared" si="8"/>
        <v>44</v>
      </c>
      <c r="E555" t="s">
        <v>10</v>
      </c>
      <c r="F555" t="s">
        <v>11</v>
      </c>
      <c r="G555">
        <v>85526</v>
      </c>
    </row>
    <row r="556" spans="1:7" x14ac:dyDescent="0.3">
      <c r="A556" s="1">
        <v>44217</v>
      </c>
      <c r="B556" t="s">
        <v>26</v>
      </c>
      <c r="C556" t="str">
        <f>VLOOKUP(B556,[1]Store_Code!$A$2:$B$10,2,FALSE)</f>
        <v>Glasgow</v>
      </c>
      <c r="D556">
        <f t="shared" si="8"/>
        <v>26</v>
      </c>
      <c r="E556" t="s">
        <v>13</v>
      </c>
      <c r="F556" t="s">
        <v>11</v>
      </c>
      <c r="G556">
        <v>11023</v>
      </c>
    </row>
    <row r="557" spans="1:7" x14ac:dyDescent="0.3">
      <c r="A557" s="1">
        <v>44217</v>
      </c>
      <c r="B557" t="s">
        <v>27</v>
      </c>
      <c r="C557" t="str">
        <f>VLOOKUP(B557,[1]Store_Code!$A$2:$B$10,2,FALSE)</f>
        <v>Dumfries</v>
      </c>
      <c r="D557">
        <f t="shared" si="8"/>
        <v>13</v>
      </c>
      <c r="E557" t="s">
        <v>8</v>
      </c>
      <c r="F557" t="s">
        <v>11</v>
      </c>
      <c r="G557">
        <v>8061</v>
      </c>
    </row>
    <row r="558" spans="1:7" x14ac:dyDescent="0.3">
      <c r="A558" s="1">
        <v>44217</v>
      </c>
      <c r="B558" t="s">
        <v>27</v>
      </c>
      <c r="C558" t="str">
        <f>VLOOKUP(B558,[1]Store_Code!$A$2:$B$10,2,FALSE)</f>
        <v>Dumfries</v>
      </c>
      <c r="D558">
        <f t="shared" si="8"/>
        <v>18</v>
      </c>
      <c r="E558" t="s">
        <v>10</v>
      </c>
      <c r="F558" t="s">
        <v>11</v>
      </c>
      <c r="G558">
        <v>19394</v>
      </c>
    </row>
    <row r="559" spans="1:7" x14ac:dyDescent="0.3">
      <c r="A559" s="1">
        <v>44217</v>
      </c>
      <c r="B559" t="s">
        <v>27</v>
      </c>
      <c r="C559" t="str">
        <f>VLOOKUP(B559,[1]Store_Code!$A$2:$B$10,2,FALSE)</f>
        <v>Dumfries</v>
      </c>
      <c r="D559">
        <f t="shared" si="8"/>
        <v>9</v>
      </c>
      <c r="E559" t="s">
        <v>13</v>
      </c>
      <c r="F559" t="s">
        <v>11</v>
      </c>
      <c r="G559">
        <v>3268</v>
      </c>
    </row>
    <row r="560" spans="1:7" x14ac:dyDescent="0.3">
      <c r="A560" s="1">
        <v>44217</v>
      </c>
      <c r="B560" t="s">
        <v>28</v>
      </c>
      <c r="C560" t="str">
        <f>VLOOKUP(B560,[1]Store_Code!$A$2:$B$10,2,FALSE)</f>
        <v>Inverness</v>
      </c>
      <c r="D560">
        <f t="shared" si="8"/>
        <v>22</v>
      </c>
      <c r="E560" t="s">
        <v>8</v>
      </c>
      <c r="F560" t="s">
        <v>9</v>
      </c>
      <c r="G560">
        <v>11276</v>
      </c>
    </row>
    <row r="561" spans="1:7" x14ac:dyDescent="0.3">
      <c r="A561" s="1">
        <v>44217</v>
      </c>
      <c r="B561" t="s">
        <v>28</v>
      </c>
      <c r="C561" t="str">
        <f>VLOOKUP(B561,[1]Store_Code!$A$2:$B$10,2,FALSE)</f>
        <v>Inverness</v>
      </c>
      <c r="D561">
        <f t="shared" si="8"/>
        <v>20</v>
      </c>
      <c r="E561" t="s">
        <v>10</v>
      </c>
      <c r="F561" t="s">
        <v>11</v>
      </c>
      <c r="G561">
        <v>31598</v>
      </c>
    </row>
    <row r="562" spans="1:7" x14ac:dyDescent="0.3">
      <c r="A562" s="1">
        <v>44217</v>
      </c>
      <c r="B562" t="s">
        <v>28</v>
      </c>
      <c r="C562" t="str">
        <f>VLOOKUP(B562,[1]Store_Code!$A$2:$B$10,2,FALSE)</f>
        <v>Inverness</v>
      </c>
      <c r="D562">
        <f t="shared" si="8"/>
        <v>20</v>
      </c>
      <c r="E562" t="s">
        <v>13</v>
      </c>
      <c r="F562" t="s">
        <v>11</v>
      </c>
      <c r="G562">
        <v>5396</v>
      </c>
    </row>
    <row r="563" spans="1:7" x14ac:dyDescent="0.3">
      <c r="A563" s="1">
        <v>44217</v>
      </c>
      <c r="B563" t="s">
        <v>29</v>
      </c>
      <c r="C563" t="str">
        <f>VLOOKUP(B563,[1]Store_Code!$A$2:$B$10,2,FALSE)</f>
        <v>Stirling</v>
      </c>
      <c r="D563">
        <f t="shared" si="8"/>
        <v>22</v>
      </c>
      <c r="E563" t="s">
        <v>8</v>
      </c>
      <c r="F563" t="s">
        <v>11</v>
      </c>
      <c r="G563">
        <v>8545</v>
      </c>
    </row>
    <row r="564" spans="1:7" x14ac:dyDescent="0.3">
      <c r="A564" s="1">
        <v>44217</v>
      </c>
      <c r="B564" t="s">
        <v>29</v>
      </c>
      <c r="C564" t="str">
        <f>VLOOKUP(B564,[1]Store_Code!$A$2:$B$10,2,FALSE)</f>
        <v>Stirling</v>
      </c>
      <c r="D564">
        <f t="shared" si="8"/>
        <v>21</v>
      </c>
      <c r="E564" t="s">
        <v>10</v>
      </c>
      <c r="F564" t="s">
        <v>11</v>
      </c>
      <c r="G564">
        <v>25455</v>
      </c>
    </row>
    <row r="565" spans="1:7" x14ac:dyDescent="0.3">
      <c r="A565" s="1">
        <v>44217</v>
      </c>
      <c r="B565" t="s">
        <v>29</v>
      </c>
      <c r="C565" t="str">
        <f>VLOOKUP(B565,[1]Store_Code!$A$2:$B$10,2,FALSE)</f>
        <v>Stirling</v>
      </c>
      <c r="D565">
        <f t="shared" si="8"/>
        <v>15.7</v>
      </c>
      <c r="E565" t="s">
        <v>13</v>
      </c>
      <c r="F565" t="s">
        <v>11</v>
      </c>
      <c r="G565">
        <v>5408</v>
      </c>
    </row>
    <row r="566" spans="1:7" x14ac:dyDescent="0.3">
      <c r="A566" s="1">
        <v>44217</v>
      </c>
      <c r="B566" t="s">
        <v>30</v>
      </c>
      <c r="C566" t="str">
        <f>VLOOKUP(B566,[1]Store_Code!$A$2:$B$10,2,FALSE)</f>
        <v>Edinburgh</v>
      </c>
      <c r="D566">
        <f t="shared" si="8"/>
        <v>29</v>
      </c>
      <c r="E566" t="s">
        <v>8</v>
      </c>
      <c r="F566" t="s">
        <v>11</v>
      </c>
      <c r="G566">
        <v>15457</v>
      </c>
    </row>
    <row r="567" spans="1:7" x14ac:dyDescent="0.3">
      <c r="A567" s="1">
        <v>44217</v>
      </c>
      <c r="B567" t="s">
        <v>30</v>
      </c>
      <c r="C567" t="str">
        <f>VLOOKUP(B567,[1]Store_Code!$A$2:$B$10,2,FALSE)</f>
        <v>Edinburgh</v>
      </c>
      <c r="D567">
        <f t="shared" si="8"/>
        <v>39</v>
      </c>
      <c r="E567" t="s">
        <v>10</v>
      </c>
      <c r="F567" t="s">
        <v>11</v>
      </c>
      <c r="G567">
        <v>54545</v>
      </c>
    </row>
    <row r="568" spans="1:7" x14ac:dyDescent="0.3">
      <c r="A568" s="1">
        <v>44217</v>
      </c>
      <c r="B568" t="s">
        <v>30</v>
      </c>
      <c r="C568" t="str">
        <f>VLOOKUP(B568,[1]Store_Code!$A$2:$B$10,2,FALSE)</f>
        <v>Edinburgh</v>
      </c>
      <c r="D568">
        <f t="shared" si="8"/>
        <v>24</v>
      </c>
      <c r="E568" t="s">
        <v>13</v>
      </c>
      <c r="F568" t="s">
        <v>11</v>
      </c>
      <c r="G568">
        <v>8111</v>
      </c>
    </row>
    <row r="569" spans="1:7" x14ac:dyDescent="0.3">
      <c r="A569" s="1">
        <v>44218</v>
      </c>
      <c r="B569" t="s">
        <v>7</v>
      </c>
      <c r="C569" t="str">
        <f>VLOOKUP(B569,[1]Store_Code!$A$2:$B$10,2,FALSE)</f>
        <v>Perth</v>
      </c>
      <c r="D569">
        <f t="shared" si="8"/>
        <v>18</v>
      </c>
      <c r="E569" t="s">
        <v>8</v>
      </c>
      <c r="F569" t="s">
        <v>11</v>
      </c>
      <c r="G569">
        <v>6376</v>
      </c>
    </row>
    <row r="570" spans="1:7" x14ac:dyDescent="0.3">
      <c r="A570" s="1">
        <v>44218</v>
      </c>
      <c r="B570" t="s">
        <v>7</v>
      </c>
      <c r="C570" t="str">
        <f>VLOOKUP(B570,[1]Store_Code!$A$2:$B$10,2,FALSE)</f>
        <v>Perth</v>
      </c>
      <c r="D570">
        <f t="shared" si="8"/>
        <v>19</v>
      </c>
      <c r="E570" t="s">
        <v>10</v>
      </c>
      <c r="F570" t="s">
        <v>11</v>
      </c>
      <c r="G570">
        <v>27015</v>
      </c>
    </row>
    <row r="571" spans="1:7" x14ac:dyDescent="0.3">
      <c r="A571" s="1">
        <v>44218</v>
      </c>
      <c r="B571" t="s">
        <v>7</v>
      </c>
      <c r="C571" t="str">
        <f>VLOOKUP(B571,[1]Store_Code!$A$2:$B$10,2,FALSE)</f>
        <v>Perth</v>
      </c>
      <c r="D571">
        <f t="shared" si="8"/>
        <v>13</v>
      </c>
      <c r="E571" t="s">
        <v>13</v>
      </c>
      <c r="F571" t="s">
        <v>11</v>
      </c>
      <c r="G571">
        <v>7105</v>
      </c>
    </row>
    <row r="572" spans="1:7" x14ac:dyDescent="0.3">
      <c r="A572" s="1">
        <v>44218</v>
      </c>
      <c r="B572" t="s">
        <v>15</v>
      </c>
      <c r="C572" t="str">
        <f>VLOOKUP(B572,[1]Store_Code!$A$2:$B$10,2,FALSE)</f>
        <v>Aberdeen</v>
      </c>
      <c r="D572">
        <f t="shared" si="8"/>
        <v>24</v>
      </c>
      <c r="E572" t="s">
        <v>8</v>
      </c>
      <c r="F572" t="s">
        <v>11</v>
      </c>
      <c r="G572">
        <v>10370</v>
      </c>
    </row>
    <row r="573" spans="1:7" x14ac:dyDescent="0.3">
      <c r="A573" s="1">
        <v>44218</v>
      </c>
      <c r="B573" t="s">
        <v>15</v>
      </c>
      <c r="C573" t="str">
        <f>VLOOKUP(B573,[1]Store_Code!$A$2:$B$10,2,FALSE)</f>
        <v>Aberdeen</v>
      </c>
      <c r="D573">
        <f t="shared" si="8"/>
        <v>28</v>
      </c>
      <c r="E573" t="s">
        <v>10</v>
      </c>
      <c r="F573" t="s">
        <v>11</v>
      </c>
      <c r="G573">
        <v>42524</v>
      </c>
    </row>
    <row r="574" spans="1:7" x14ac:dyDescent="0.3">
      <c r="A574" s="1">
        <v>44218</v>
      </c>
      <c r="B574" t="s">
        <v>15</v>
      </c>
      <c r="C574" t="str">
        <f>VLOOKUP(B574,[1]Store_Code!$A$2:$B$10,2,FALSE)</f>
        <v>Aberdeen</v>
      </c>
      <c r="D574">
        <f t="shared" si="8"/>
        <v>16</v>
      </c>
      <c r="E574" t="s">
        <v>13</v>
      </c>
      <c r="F574" t="s">
        <v>11</v>
      </c>
      <c r="G574">
        <v>8422</v>
      </c>
    </row>
    <row r="575" spans="1:7" x14ac:dyDescent="0.3">
      <c r="A575" s="1">
        <v>44218</v>
      </c>
      <c r="B575" t="s">
        <v>19</v>
      </c>
      <c r="C575" t="str">
        <f>VLOOKUP(B575,[1]Store_Code!$A$2:$B$10,2,FALSE)</f>
        <v>St Andrews</v>
      </c>
      <c r="D575">
        <f t="shared" si="8"/>
        <v>15</v>
      </c>
      <c r="E575" t="s">
        <v>8</v>
      </c>
      <c r="F575" t="s">
        <v>11</v>
      </c>
      <c r="G575">
        <v>5372</v>
      </c>
    </row>
    <row r="576" spans="1:7" x14ac:dyDescent="0.3">
      <c r="A576" s="1">
        <v>44218</v>
      </c>
      <c r="B576" t="s">
        <v>19</v>
      </c>
      <c r="C576" t="str">
        <f>VLOOKUP(B576,[1]Store_Code!$A$2:$B$10,2,FALSE)</f>
        <v>St Andrews</v>
      </c>
      <c r="D576">
        <f t="shared" si="8"/>
        <v>19</v>
      </c>
      <c r="E576" t="s">
        <v>10</v>
      </c>
      <c r="F576" t="s">
        <v>11</v>
      </c>
      <c r="G576">
        <v>16060</v>
      </c>
    </row>
    <row r="577" spans="1:7" x14ac:dyDescent="0.3">
      <c r="A577" s="1">
        <v>44218</v>
      </c>
      <c r="B577" t="s">
        <v>19</v>
      </c>
      <c r="C577" t="str">
        <f>VLOOKUP(B577,[1]Store_Code!$A$2:$B$10,2,FALSE)</f>
        <v>St Andrews</v>
      </c>
      <c r="D577">
        <f t="shared" si="8"/>
        <v>10</v>
      </c>
      <c r="E577" t="s">
        <v>13</v>
      </c>
      <c r="F577" t="s">
        <v>11</v>
      </c>
      <c r="G577">
        <v>5836</v>
      </c>
    </row>
    <row r="578" spans="1:7" x14ac:dyDescent="0.3">
      <c r="A578" s="1">
        <v>44218</v>
      </c>
      <c r="B578" t="s">
        <v>23</v>
      </c>
      <c r="C578" t="str">
        <f>VLOOKUP(B578,[1]Store_Code!$A$2:$B$10,2,FALSE)</f>
        <v>Dundee</v>
      </c>
      <c r="D578">
        <f t="shared" ref="D578:D641" si="9">INDEX($I$4:$K$12,MATCH(C578,$H$4:$H$12,0),MATCH(E578,I$3:K$3,0))</f>
        <v>23</v>
      </c>
      <c r="E578" t="s">
        <v>8</v>
      </c>
      <c r="F578" t="s">
        <v>11</v>
      </c>
      <c r="G578">
        <v>11613</v>
      </c>
    </row>
    <row r="579" spans="1:7" x14ac:dyDescent="0.3">
      <c r="A579" s="1">
        <v>44218</v>
      </c>
      <c r="B579" t="s">
        <v>23</v>
      </c>
      <c r="C579" t="str">
        <f>VLOOKUP(B579,[1]Store_Code!$A$2:$B$10,2,FALSE)</f>
        <v>Dundee</v>
      </c>
      <c r="D579">
        <f t="shared" si="9"/>
        <v>30</v>
      </c>
      <c r="E579" t="s">
        <v>10</v>
      </c>
      <c r="F579" t="s">
        <v>11</v>
      </c>
      <c r="G579">
        <v>41006</v>
      </c>
    </row>
    <row r="580" spans="1:7" x14ac:dyDescent="0.3">
      <c r="A580" s="1">
        <v>44218</v>
      </c>
      <c r="B580" t="s">
        <v>23</v>
      </c>
      <c r="C580" t="str">
        <f>VLOOKUP(B580,[1]Store_Code!$A$2:$B$10,2,FALSE)</f>
        <v>Dundee</v>
      </c>
      <c r="D580">
        <f t="shared" si="9"/>
        <v>22</v>
      </c>
      <c r="E580" t="s">
        <v>13</v>
      </c>
      <c r="F580" t="s">
        <v>11</v>
      </c>
      <c r="G580">
        <v>8391</v>
      </c>
    </row>
    <row r="581" spans="1:7" x14ac:dyDescent="0.3">
      <c r="A581" s="1">
        <v>44218</v>
      </c>
      <c r="B581" t="s">
        <v>26</v>
      </c>
      <c r="C581" t="str">
        <f>VLOOKUP(B581,[1]Store_Code!$A$2:$B$10,2,FALSE)</f>
        <v>Glasgow</v>
      </c>
      <c r="D581">
        <f t="shared" si="9"/>
        <v>31</v>
      </c>
      <c r="E581" t="s">
        <v>8</v>
      </c>
      <c r="F581" t="s">
        <v>11</v>
      </c>
      <c r="G581">
        <v>22003</v>
      </c>
    </row>
    <row r="582" spans="1:7" x14ac:dyDescent="0.3">
      <c r="A582" s="1">
        <v>44218</v>
      </c>
      <c r="B582" t="s">
        <v>26</v>
      </c>
      <c r="C582" t="str">
        <f>VLOOKUP(B582,[1]Store_Code!$A$2:$B$10,2,FALSE)</f>
        <v>Glasgow</v>
      </c>
      <c r="D582">
        <f t="shared" si="9"/>
        <v>44</v>
      </c>
      <c r="E582" t="s">
        <v>10</v>
      </c>
      <c r="F582" t="s">
        <v>11</v>
      </c>
      <c r="G582">
        <v>96444</v>
      </c>
    </row>
    <row r="583" spans="1:7" x14ac:dyDescent="0.3">
      <c r="A583" s="1">
        <v>44218</v>
      </c>
      <c r="B583" t="s">
        <v>26</v>
      </c>
      <c r="C583" t="str">
        <f>VLOOKUP(B583,[1]Store_Code!$A$2:$B$10,2,FALSE)</f>
        <v>Glasgow</v>
      </c>
      <c r="D583">
        <f t="shared" si="9"/>
        <v>26</v>
      </c>
      <c r="E583" t="s">
        <v>13</v>
      </c>
      <c r="F583" t="s">
        <v>11</v>
      </c>
      <c r="G583">
        <v>12415</v>
      </c>
    </row>
    <row r="584" spans="1:7" x14ac:dyDescent="0.3">
      <c r="A584" s="1">
        <v>44218</v>
      </c>
      <c r="B584" t="s">
        <v>27</v>
      </c>
      <c r="C584" t="str">
        <f>VLOOKUP(B584,[1]Store_Code!$A$2:$B$10,2,FALSE)</f>
        <v>Dumfries</v>
      </c>
      <c r="D584">
        <f t="shared" si="9"/>
        <v>13</v>
      </c>
      <c r="E584" t="s">
        <v>8</v>
      </c>
      <c r="F584" t="s">
        <v>11</v>
      </c>
      <c r="G584">
        <v>7570</v>
      </c>
    </row>
    <row r="585" spans="1:7" x14ac:dyDescent="0.3">
      <c r="A585" s="1">
        <v>44218</v>
      </c>
      <c r="B585" t="s">
        <v>27</v>
      </c>
      <c r="C585" t="str">
        <f>VLOOKUP(B585,[1]Store_Code!$A$2:$B$10,2,FALSE)</f>
        <v>Dumfries</v>
      </c>
      <c r="D585">
        <f t="shared" si="9"/>
        <v>18</v>
      </c>
      <c r="E585" t="s">
        <v>10</v>
      </c>
      <c r="F585" t="s">
        <v>11</v>
      </c>
      <c r="G585">
        <v>21869</v>
      </c>
    </row>
    <row r="586" spans="1:7" x14ac:dyDescent="0.3">
      <c r="A586" s="1">
        <v>44218</v>
      </c>
      <c r="B586" t="s">
        <v>27</v>
      </c>
      <c r="C586" t="str">
        <f>VLOOKUP(B586,[1]Store_Code!$A$2:$B$10,2,FALSE)</f>
        <v>Dumfries</v>
      </c>
      <c r="D586">
        <f t="shared" si="9"/>
        <v>9</v>
      </c>
      <c r="E586" t="s">
        <v>13</v>
      </c>
      <c r="F586" t="s">
        <v>11</v>
      </c>
      <c r="G586">
        <v>3682</v>
      </c>
    </row>
    <row r="587" spans="1:7" x14ac:dyDescent="0.3">
      <c r="A587" s="1">
        <v>44218</v>
      </c>
      <c r="B587" t="s">
        <v>28</v>
      </c>
      <c r="C587" t="str">
        <f>VLOOKUP(B587,[1]Store_Code!$A$2:$B$10,2,FALSE)</f>
        <v>Inverness</v>
      </c>
      <c r="D587">
        <f t="shared" si="9"/>
        <v>22</v>
      </c>
      <c r="E587" t="s">
        <v>8</v>
      </c>
      <c r="F587" t="s">
        <v>11</v>
      </c>
      <c r="G587">
        <v>9824</v>
      </c>
    </row>
    <row r="588" spans="1:7" x14ac:dyDescent="0.3">
      <c r="A588" s="1">
        <v>44218</v>
      </c>
      <c r="B588" t="s">
        <v>28</v>
      </c>
      <c r="C588" t="str">
        <f>VLOOKUP(B588,[1]Store_Code!$A$2:$B$10,2,FALSE)</f>
        <v>Inverness</v>
      </c>
      <c r="D588">
        <f t="shared" si="9"/>
        <v>20</v>
      </c>
      <c r="E588" t="s">
        <v>10</v>
      </c>
      <c r="F588" t="s">
        <v>11</v>
      </c>
      <c r="G588">
        <v>35632</v>
      </c>
    </row>
    <row r="589" spans="1:7" x14ac:dyDescent="0.3">
      <c r="A589" s="1">
        <v>44218</v>
      </c>
      <c r="B589" t="s">
        <v>28</v>
      </c>
      <c r="C589" t="str">
        <f>VLOOKUP(B589,[1]Store_Code!$A$2:$B$10,2,FALSE)</f>
        <v>Inverness</v>
      </c>
      <c r="D589">
        <f t="shared" si="9"/>
        <v>20</v>
      </c>
      <c r="E589" t="s">
        <v>13</v>
      </c>
      <c r="F589" t="s">
        <v>11</v>
      </c>
      <c r="G589">
        <v>6077</v>
      </c>
    </row>
    <row r="590" spans="1:7" x14ac:dyDescent="0.3">
      <c r="A590" s="1">
        <v>44218</v>
      </c>
      <c r="B590" t="s">
        <v>29</v>
      </c>
      <c r="C590" t="str">
        <f>VLOOKUP(B590,[1]Store_Code!$A$2:$B$10,2,FALSE)</f>
        <v>Stirling</v>
      </c>
      <c r="D590">
        <f t="shared" si="9"/>
        <v>22</v>
      </c>
      <c r="E590" t="s">
        <v>8</v>
      </c>
      <c r="F590" t="s">
        <v>11</v>
      </c>
      <c r="G590">
        <v>7981</v>
      </c>
    </row>
    <row r="591" spans="1:7" x14ac:dyDescent="0.3">
      <c r="A591" s="1">
        <v>44218</v>
      </c>
      <c r="B591" t="s">
        <v>29</v>
      </c>
      <c r="C591" t="str">
        <f>VLOOKUP(B591,[1]Store_Code!$A$2:$B$10,2,FALSE)</f>
        <v>Stirling</v>
      </c>
      <c r="D591">
        <f t="shared" si="9"/>
        <v>21</v>
      </c>
      <c r="E591" t="s">
        <v>10</v>
      </c>
      <c r="F591" t="s">
        <v>11</v>
      </c>
      <c r="G591">
        <v>28703</v>
      </c>
    </row>
    <row r="592" spans="1:7" x14ac:dyDescent="0.3">
      <c r="A592" s="1">
        <v>44218</v>
      </c>
      <c r="B592" t="s">
        <v>29</v>
      </c>
      <c r="C592" t="str">
        <f>VLOOKUP(B592,[1]Store_Code!$A$2:$B$10,2,FALSE)</f>
        <v>Stirling</v>
      </c>
      <c r="D592">
        <f t="shared" si="9"/>
        <v>15.7</v>
      </c>
      <c r="E592" t="s">
        <v>13</v>
      </c>
      <c r="F592" t="s">
        <v>11</v>
      </c>
      <c r="G592">
        <v>6090</v>
      </c>
    </row>
    <row r="593" spans="1:7" x14ac:dyDescent="0.3">
      <c r="A593" s="1">
        <v>44218</v>
      </c>
      <c r="B593" t="s">
        <v>30</v>
      </c>
      <c r="C593" t="str">
        <f>VLOOKUP(B593,[1]Store_Code!$A$2:$B$10,2,FALSE)</f>
        <v>Edinburgh</v>
      </c>
      <c r="D593">
        <f t="shared" si="9"/>
        <v>29</v>
      </c>
      <c r="E593" t="s">
        <v>8</v>
      </c>
      <c r="F593" t="s">
        <v>11</v>
      </c>
      <c r="G593">
        <v>14516</v>
      </c>
    </row>
    <row r="594" spans="1:7" x14ac:dyDescent="0.3">
      <c r="A594" s="1">
        <v>44218</v>
      </c>
      <c r="B594" t="s">
        <v>30</v>
      </c>
      <c r="C594" t="str">
        <f>VLOOKUP(B594,[1]Store_Code!$A$2:$B$10,2,FALSE)</f>
        <v>Edinburgh</v>
      </c>
      <c r="D594">
        <f t="shared" si="9"/>
        <v>39</v>
      </c>
      <c r="E594" t="s">
        <v>10</v>
      </c>
      <c r="F594" t="s">
        <v>11</v>
      </c>
      <c r="G594">
        <v>54753</v>
      </c>
    </row>
    <row r="595" spans="1:7" x14ac:dyDescent="0.3">
      <c r="A595" s="1">
        <v>44218</v>
      </c>
      <c r="B595" t="s">
        <v>30</v>
      </c>
      <c r="C595" t="str">
        <f>VLOOKUP(B595,[1]Store_Code!$A$2:$B$10,2,FALSE)</f>
        <v>Edinburgh</v>
      </c>
      <c r="D595">
        <f t="shared" si="9"/>
        <v>24</v>
      </c>
      <c r="E595" t="s">
        <v>13</v>
      </c>
      <c r="F595" t="s">
        <v>11</v>
      </c>
      <c r="G595">
        <v>9136</v>
      </c>
    </row>
    <row r="596" spans="1:7" x14ac:dyDescent="0.3">
      <c r="A596" s="1">
        <v>44219</v>
      </c>
      <c r="B596" t="s">
        <v>7</v>
      </c>
      <c r="C596" t="str">
        <f>VLOOKUP(B596,[1]Store_Code!$A$2:$B$10,2,FALSE)</f>
        <v>Perth</v>
      </c>
      <c r="D596">
        <f t="shared" si="9"/>
        <v>18</v>
      </c>
      <c r="E596" t="s">
        <v>8</v>
      </c>
      <c r="F596" t="s">
        <v>11</v>
      </c>
      <c r="G596">
        <v>6749</v>
      </c>
    </row>
    <row r="597" spans="1:7" x14ac:dyDescent="0.3">
      <c r="A597" s="1">
        <v>44219</v>
      </c>
      <c r="B597" t="s">
        <v>7</v>
      </c>
      <c r="C597" t="str">
        <f>VLOOKUP(B597,[1]Store_Code!$A$2:$B$10,2,FALSE)</f>
        <v>Perth</v>
      </c>
      <c r="D597">
        <f t="shared" si="9"/>
        <v>19</v>
      </c>
      <c r="E597" t="s">
        <v>10</v>
      </c>
      <c r="F597" t="s">
        <v>11</v>
      </c>
      <c r="G597">
        <v>26915</v>
      </c>
    </row>
    <row r="598" spans="1:7" x14ac:dyDescent="0.3">
      <c r="A598" s="1">
        <v>44219</v>
      </c>
      <c r="B598" t="s">
        <v>7</v>
      </c>
      <c r="C598" t="str">
        <f>VLOOKUP(B598,[1]Store_Code!$A$2:$B$10,2,FALSE)</f>
        <v>Perth</v>
      </c>
      <c r="D598">
        <f t="shared" si="9"/>
        <v>13</v>
      </c>
      <c r="E598" t="s">
        <v>13</v>
      </c>
      <c r="F598" t="s">
        <v>11</v>
      </c>
      <c r="G598">
        <v>6455</v>
      </c>
    </row>
    <row r="599" spans="1:7" x14ac:dyDescent="0.3">
      <c r="A599" s="1">
        <v>44219</v>
      </c>
      <c r="B599" t="s">
        <v>15</v>
      </c>
      <c r="C599" t="str">
        <f>VLOOKUP(B599,[1]Store_Code!$A$2:$B$10,2,FALSE)</f>
        <v>Aberdeen</v>
      </c>
      <c r="D599">
        <f t="shared" si="9"/>
        <v>24</v>
      </c>
      <c r="E599" t="s">
        <v>8</v>
      </c>
      <c r="F599" t="s">
        <v>11</v>
      </c>
      <c r="G599">
        <v>10977</v>
      </c>
    </row>
    <row r="600" spans="1:7" x14ac:dyDescent="0.3">
      <c r="A600" s="1">
        <v>44219</v>
      </c>
      <c r="B600" t="s">
        <v>15</v>
      </c>
      <c r="C600" t="str">
        <f>VLOOKUP(B600,[1]Store_Code!$A$2:$B$10,2,FALSE)</f>
        <v>Aberdeen</v>
      </c>
      <c r="D600">
        <f t="shared" si="9"/>
        <v>28</v>
      </c>
      <c r="E600" t="s">
        <v>10</v>
      </c>
      <c r="F600" t="s">
        <v>11</v>
      </c>
      <c r="G600">
        <v>42367</v>
      </c>
    </row>
    <row r="601" spans="1:7" x14ac:dyDescent="0.3">
      <c r="A601" s="1">
        <v>44219</v>
      </c>
      <c r="B601" t="s">
        <v>15</v>
      </c>
      <c r="C601" t="str">
        <f>VLOOKUP(B601,[1]Store_Code!$A$2:$B$10,2,FALSE)</f>
        <v>Aberdeen</v>
      </c>
      <c r="D601">
        <f t="shared" si="9"/>
        <v>16</v>
      </c>
      <c r="E601" t="s">
        <v>13</v>
      </c>
      <c r="F601" t="s">
        <v>11</v>
      </c>
      <c r="G601">
        <v>7650</v>
      </c>
    </row>
    <row r="602" spans="1:7" x14ac:dyDescent="0.3">
      <c r="A602" s="1">
        <v>44219</v>
      </c>
      <c r="B602" t="s">
        <v>19</v>
      </c>
      <c r="C602" t="str">
        <f>VLOOKUP(B602,[1]Store_Code!$A$2:$B$10,2,FALSE)</f>
        <v>St Andrews</v>
      </c>
      <c r="D602">
        <f t="shared" si="9"/>
        <v>15</v>
      </c>
      <c r="E602" t="s">
        <v>8</v>
      </c>
      <c r="F602" t="s">
        <v>11</v>
      </c>
      <c r="G602">
        <v>5717</v>
      </c>
    </row>
    <row r="603" spans="1:7" x14ac:dyDescent="0.3">
      <c r="A603" s="1">
        <v>44219</v>
      </c>
      <c r="B603" t="s">
        <v>19</v>
      </c>
      <c r="C603" t="str">
        <f>VLOOKUP(B603,[1]Store_Code!$A$2:$B$10,2,FALSE)</f>
        <v>St Andrews</v>
      </c>
      <c r="D603">
        <f t="shared" si="9"/>
        <v>19</v>
      </c>
      <c r="E603" t="s">
        <v>10</v>
      </c>
      <c r="F603" t="s">
        <v>11</v>
      </c>
      <c r="G603">
        <v>21353</v>
      </c>
    </row>
    <row r="604" spans="1:7" x14ac:dyDescent="0.3">
      <c r="A604" s="1">
        <v>44219</v>
      </c>
      <c r="B604" t="s">
        <v>19</v>
      </c>
      <c r="C604" t="str">
        <f>VLOOKUP(B604,[1]Store_Code!$A$2:$B$10,2,FALSE)</f>
        <v>St Andrews</v>
      </c>
      <c r="D604">
        <f t="shared" si="9"/>
        <v>10</v>
      </c>
      <c r="E604" t="s">
        <v>13</v>
      </c>
      <c r="F604" t="s">
        <v>11</v>
      </c>
      <c r="G604">
        <v>5302</v>
      </c>
    </row>
    <row r="605" spans="1:7" x14ac:dyDescent="0.3">
      <c r="A605" s="1">
        <v>44219</v>
      </c>
      <c r="B605" t="s">
        <v>23</v>
      </c>
      <c r="C605" t="str">
        <f>VLOOKUP(B605,[1]Store_Code!$A$2:$B$10,2,FALSE)</f>
        <v>Dundee</v>
      </c>
      <c r="D605">
        <f t="shared" si="9"/>
        <v>23</v>
      </c>
      <c r="E605" t="s">
        <v>8</v>
      </c>
      <c r="F605" t="s">
        <v>11</v>
      </c>
      <c r="G605">
        <v>12292</v>
      </c>
    </row>
    <row r="606" spans="1:7" x14ac:dyDescent="0.3">
      <c r="A606" s="1">
        <v>44219</v>
      </c>
      <c r="B606" t="s">
        <v>23</v>
      </c>
      <c r="C606" t="str">
        <f>VLOOKUP(B606,[1]Store_Code!$A$2:$B$10,2,FALSE)</f>
        <v>Dundee</v>
      </c>
      <c r="D606">
        <f t="shared" si="9"/>
        <v>30</v>
      </c>
      <c r="E606" t="s">
        <v>10</v>
      </c>
      <c r="F606" t="s">
        <v>11</v>
      </c>
      <c r="G606">
        <v>40854</v>
      </c>
    </row>
    <row r="607" spans="1:7" x14ac:dyDescent="0.3">
      <c r="A607" s="1">
        <v>44219</v>
      </c>
      <c r="B607" t="s">
        <v>23</v>
      </c>
      <c r="C607" t="str">
        <f>VLOOKUP(B607,[1]Store_Code!$A$2:$B$10,2,FALSE)</f>
        <v>Dundee</v>
      </c>
      <c r="D607">
        <f t="shared" si="9"/>
        <v>22</v>
      </c>
      <c r="E607" t="s">
        <v>13</v>
      </c>
      <c r="F607" t="s">
        <v>11</v>
      </c>
      <c r="G607">
        <v>7624</v>
      </c>
    </row>
    <row r="608" spans="1:7" x14ac:dyDescent="0.3">
      <c r="A608" s="1">
        <v>44219</v>
      </c>
      <c r="B608" t="s">
        <v>26</v>
      </c>
      <c r="C608" t="str">
        <f>VLOOKUP(B608,[1]Store_Code!$A$2:$B$10,2,FALSE)</f>
        <v>Glasgow</v>
      </c>
      <c r="D608">
        <f t="shared" si="9"/>
        <v>31</v>
      </c>
      <c r="E608" t="s">
        <v>8</v>
      </c>
      <c r="F608" t="s">
        <v>11</v>
      </c>
      <c r="G608">
        <v>23290</v>
      </c>
    </row>
    <row r="609" spans="1:7" x14ac:dyDescent="0.3">
      <c r="A609" s="1">
        <v>44219</v>
      </c>
      <c r="B609" t="s">
        <v>26</v>
      </c>
      <c r="C609" t="str">
        <f>VLOOKUP(B609,[1]Store_Code!$A$2:$B$10,2,FALSE)</f>
        <v>Glasgow</v>
      </c>
      <c r="D609">
        <f t="shared" si="9"/>
        <v>44</v>
      </c>
      <c r="E609" t="s">
        <v>10</v>
      </c>
      <c r="F609" t="s">
        <v>11</v>
      </c>
      <c r="G609">
        <v>96088</v>
      </c>
    </row>
    <row r="610" spans="1:7" x14ac:dyDescent="0.3">
      <c r="A610" s="1">
        <v>44219</v>
      </c>
      <c r="B610" t="s">
        <v>26</v>
      </c>
      <c r="C610" t="str">
        <f>VLOOKUP(B610,[1]Store_Code!$A$2:$B$10,2,FALSE)</f>
        <v>Glasgow</v>
      </c>
      <c r="D610">
        <f t="shared" si="9"/>
        <v>26</v>
      </c>
      <c r="E610" t="s">
        <v>13</v>
      </c>
      <c r="F610" t="s">
        <v>11</v>
      </c>
      <c r="G610">
        <v>11279</v>
      </c>
    </row>
    <row r="611" spans="1:7" x14ac:dyDescent="0.3">
      <c r="A611" s="1">
        <v>44219</v>
      </c>
      <c r="B611" t="s">
        <v>27</v>
      </c>
      <c r="C611" t="str">
        <f>VLOOKUP(B611,[1]Store_Code!$A$2:$B$10,2,FALSE)</f>
        <v>Dumfries</v>
      </c>
      <c r="D611">
        <f t="shared" si="9"/>
        <v>13</v>
      </c>
      <c r="E611" t="s">
        <v>8</v>
      </c>
      <c r="F611" t="s">
        <v>11</v>
      </c>
      <c r="G611">
        <v>8013</v>
      </c>
    </row>
    <row r="612" spans="1:7" x14ac:dyDescent="0.3">
      <c r="A612" s="1">
        <v>44219</v>
      </c>
      <c r="B612" t="s">
        <v>27</v>
      </c>
      <c r="C612" t="str">
        <f>VLOOKUP(B612,[1]Store_Code!$A$2:$B$10,2,FALSE)</f>
        <v>Dumfries</v>
      </c>
      <c r="D612">
        <f t="shared" si="9"/>
        <v>18</v>
      </c>
      <c r="E612" t="s">
        <v>10</v>
      </c>
      <c r="F612" t="s">
        <v>11</v>
      </c>
      <c r="G612">
        <v>21789</v>
      </c>
    </row>
    <row r="613" spans="1:7" x14ac:dyDescent="0.3">
      <c r="A613" s="1">
        <v>44219</v>
      </c>
      <c r="B613" t="s">
        <v>27</v>
      </c>
      <c r="C613" t="str">
        <f>VLOOKUP(B613,[1]Store_Code!$A$2:$B$10,2,FALSE)</f>
        <v>Dumfries</v>
      </c>
      <c r="D613">
        <f t="shared" si="9"/>
        <v>9</v>
      </c>
      <c r="E613" t="s">
        <v>13</v>
      </c>
      <c r="F613" t="s">
        <v>11</v>
      </c>
      <c r="G613">
        <v>3344</v>
      </c>
    </row>
    <row r="614" spans="1:7" x14ac:dyDescent="0.3">
      <c r="A614" s="1">
        <v>44219</v>
      </c>
      <c r="B614" t="s">
        <v>28</v>
      </c>
      <c r="C614" t="str">
        <f>VLOOKUP(B614,[1]Store_Code!$A$2:$B$10,2,FALSE)</f>
        <v>Inverness</v>
      </c>
      <c r="D614">
        <f t="shared" si="9"/>
        <v>22</v>
      </c>
      <c r="E614" t="s">
        <v>8</v>
      </c>
      <c r="F614" t="s">
        <v>11</v>
      </c>
      <c r="G614">
        <v>10444</v>
      </c>
    </row>
    <row r="615" spans="1:7" x14ac:dyDescent="0.3">
      <c r="A615" s="1">
        <v>44219</v>
      </c>
      <c r="B615" t="s">
        <v>28</v>
      </c>
      <c r="C615" t="str">
        <f>VLOOKUP(B615,[1]Store_Code!$A$2:$B$10,2,FALSE)</f>
        <v>Inverness</v>
      </c>
      <c r="D615">
        <f t="shared" si="9"/>
        <v>20</v>
      </c>
      <c r="E615" t="s">
        <v>10</v>
      </c>
      <c r="F615" t="s">
        <v>11</v>
      </c>
      <c r="G615">
        <v>35501</v>
      </c>
    </row>
    <row r="616" spans="1:7" x14ac:dyDescent="0.3">
      <c r="A616" s="1">
        <v>44219</v>
      </c>
      <c r="B616" t="s">
        <v>28</v>
      </c>
      <c r="C616" t="str">
        <f>VLOOKUP(B616,[1]Store_Code!$A$2:$B$10,2,FALSE)</f>
        <v>Inverness</v>
      </c>
      <c r="D616">
        <f t="shared" si="9"/>
        <v>20</v>
      </c>
      <c r="E616" t="s">
        <v>13</v>
      </c>
      <c r="F616" t="s">
        <v>11</v>
      </c>
      <c r="G616">
        <v>5520</v>
      </c>
    </row>
    <row r="617" spans="1:7" x14ac:dyDescent="0.3">
      <c r="A617" s="1">
        <v>44219</v>
      </c>
      <c r="B617" t="s">
        <v>29</v>
      </c>
      <c r="C617" t="str">
        <f>VLOOKUP(B617,[1]Store_Code!$A$2:$B$10,2,FALSE)</f>
        <v>Stirling</v>
      </c>
      <c r="D617">
        <f t="shared" si="9"/>
        <v>22</v>
      </c>
      <c r="E617" t="s">
        <v>8</v>
      </c>
      <c r="F617" t="s">
        <v>11</v>
      </c>
      <c r="G617">
        <v>8490</v>
      </c>
    </row>
    <row r="618" spans="1:7" x14ac:dyDescent="0.3">
      <c r="A618" s="1">
        <v>44219</v>
      </c>
      <c r="B618" t="s">
        <v>29</v>
      </c>
      <c r="C618" t="str">
        <f>VLOOKUP(B618,[1]Store_Code!$A$2:$B$10,2,FALSE)</f>
        <v>Stirling</v>
      </c>
      <c r="D618">
        <f t="shared" si="9"/>
        <v>21</v>
      </c>
      <c r="E618" t="s">
        <v>10</v>
      </c>
      <c r="F618" t="s">
        <v>11</v>
      </c>
      <c r="G618">
        <v>28598</v>
      </c>
    </row>
    <row r="619" spans="1:7" x14ac:dyDescent="0.3">
      <c r="A619" s="1">
        <v>44219</v>
      </c>
      <c r="B619" t="s">
        <v>29</v>
      </c>
      <c r="C619" t="str">
        <f>VLOOKUP(B619,[1]Store_Code!$A$2:$B$10,2,FALSE)</f>
        <v>Stirling</v>
      </c>
      <c r="D619">
        <f t="shared" si="9"/>
        <v>15.7</v>
      </c>
      <c r="E619" t="s">
        <v>13</v>
      </c>
      <c r="F619" t="s">
        <v>11</v>
      </c>
      <c r="G619">
        <v>5534</v>
      </c>
    </row>
    <row r="620" spans="1:7" x14ac:dyDescent="0.3">
      <c r="A620" s="1">
        <v>44219</v>
      </c>
      <c r="B620" t="s">
        <v>30</v>
      </c>
      <c r="C620" t="str">
        <f>VLOOKUP(B620,[1]Store_Code!$A$2:$B$10,2,FALSE)</f>
        <v>Edinburgh</v>
      </c>
      <c r="D620">
        <f t="shared" si="9"/>
        <v>29</v>
      </c>
      <c r="E620" t="s">
        <v>8</v>
      </c>
      <c r="F620" t="s">
        <v>11</v>
      </c>
      <c r="G620">
        <v>15366</v>
      </c>
    </row>
    <row r="621" spans="1:7" x14ac:dyDescent="0.3">
      <c r="A621" s="1">
        <v>44219</v>
      </c>
      <c r="B621" t="s">
        <v>30</v>
      </c>
      <c r="C621" t="str">
        <f>VLOOKUP(B621,[1]Store_Code!$A$2:$B$10,2,FALSE)</f>
        <v>Edinburgh</v>
      </c>
      <c r="D621">
        <f t="shared" si="9"/>
        <v>39</v>
      </c>
      <c r="E621" t="s">
        <v>10</v>
      </c>
      <c r="F621" t="s">
        <v>11</v>
      </c>
      <c r="G621">
        <v>61281</v>
      </c>
    </row>
    <row r="622" spans="1:7" x14ac:dyDescent="0.3">
      <c r="A622" s="1">
        <v>44219</v>
      </c>
      <c r="B622" t="s">
        <v>30</v>
      </c>
      <c r="C622" t="str">
        <f>VLOOKUP(B622,[1]Store_Code!$A$2:$B$10,2,FALSE)</f>
        <v>Edinburgh</v>
      </c>
      <c r="D622">
        <f t="shared" si="9"/>
        <v>24</v>
      </c>
      <c r="E622" t="s">
        <v>13</v>
      </c>
      <c r="F622" t="s">
        <v>11</v>
      </c>
      <c r="G622">
        <v>8299</v>
      </c>
    </row>
    <row r="623" spans="1:7" x14ac:dyDescent="0.3">
      <c r="A623" s="1">
        <v>44220</v>
      </c>
      <c r="B623" t="s">
        <v>7</v>
      </c>
      <c r="C623" t="str">
        <f>VLOOKUP(B623,[1]Store_Code!$A$2:$B$10,2,FALSE)</f>
        <v>Perth</v>
      </c>
      <c r="D623">
        <f t="shared" si="9"/>
        <v>18</v>
      </c>
      <c r="E623" t="s">
        <v>8</v>
      </c>
      <c r="F623" t="s">
        <v>11</v>
      </c>
      <c r="G623">
        <v>6236</v>
      </c>
    </row>
    <row r="624" spans="1:7" x14ac:dyDescent="0.3">
      <c r="A624" s="1">
        <v>44220</v>
      </c>
      <c r="B624" t="s">
        <v>7</v>
      </c>
      <c r="C624" t="str">
        <f>VLOOKUP(B624,[1]Store_Code!$A$2:$B$10,2,FALSE)</f>
        <v>Perth</v>
      </c>
      <c r="D624">
        <f t="shared" si="9"/>
        <v>19</v>
      </c>
      <c r="E624" t="s">
        <v>10</v>
      </c>
      <c r="F624" t="s">
        <v>11</v>
      </c>
      <c r="G624">
        <v>25903</v>
      </c>
    </row>
    <row r="625" spans="1:7" x14ac:dyDescent="0.3">
      <c r="A625" s="1">
        <v>44220</v>
      </c>
      <c r="B625" t="s">
        <v>7</v>
      </c>
      <c r="C625" t="str">
        <f>VLOOKUP(B625,[1]Store_Code!$A$2:$B$10,2,FALSE)</f>
        <v>Perth</v>
      </c>
      <c r="D625">
        <f t="shared" si="9"/>
        <v>13</v>
      </c>
      <c r="E625" t="s">
        <v>13</v>
      </c>
      <c r="F625" t="s">
        <v>11</v>
      </c>
      <c r="G625">
        <v>6621</v>
      </c>
    </row>
    <row r="626" spans="1:7" x14ac:dyDescent="0.3">
      <c r="A626" s="1">
        <v>44220</v>
      </c>
      <c r="B626" t="s">
        <v>15</v>
      </c>
      <c r="C626" t="str">
        <f>VLOOKUP(B626,[1]Store_Code!$A$2:$B$10,2,FALSE)</f>
        <v>Aberdeen</v>
      </c>
      <c r="D626">
        <f t="shared" si="9"/>
        <v>24</v>
      </c>
      <c r="E626" t="s">
        <v>8</v>
      </c>
      <c r="F626" t="s">
        <v>11</v>
      </c>
      <c r="G626">
        <v>10143</v>
      </c>
    </row>
    <row r="627" spans="1:7" x14ac:dyDescent="0.3">
      <c r="A627" s="1">
        <v>44220</v>
      </c>
      <c r="B627" t="s">
        <v>15</v>
      </c>
      <c r="C627" t="str">
        <f>VLOOKUP(B627,[1]Store_Code!$A$2:$B$10,2,FALSE)</f>
        <v>Aberdeen</v>
      </c>
      <c r="D627">
        <f t="shared" si="9"/>
        <v>28</v>
      </c>
      <c r="E627" t="s">
        <v>10</v>
      </c>
      <c r="F627" t="s">
        <v>11</v>
      </c>
      <c r="G627">
        <v>40773</v>
      </c>
    </row>
    <row r="628" spans="1:7" x14ac:dyDescent="0.3">
      <c r="A628" s="1">
        <v>44220</v>
      </c>
      <c r="B628" t="s">
        <v>15</v>
      </c>
      <c r="C628" t="str">
        <f>VLOOKUP(B628,[1]Store_Code!$A$2:$B$10,2,FALSE)</f>
        <v>Aberdeen</v>
      </c>
      <c r="D628">
        <f t="shared" si="9"/>
        <v>16</v>
      </c>
      <c r="E628" t="s">
        <v>13</v>
      </c>
      <c r="F628" t="s">
        <v>11</v>
      </c>
      <c r="G628">
        <v>7848</v>
      </c>
    </row>
    <row r="629" spans="1:7" x14ac:dyDescent="0.3">
      <c r="A629" s="1">
        <v>44220</v>
      </c>
      <c r="B629" t="s">
        <v>19</v>
      </c>
      <c r="C629" t="str">
        <f>VLOOKUP(B629,[1]Store_Code!$A$2:$B$10,2,FALSE)</f>
        <v>St Andrews</v>
      </c>
      <c r="D629">
        <f t="shared" si="9"/>
        <v>15</v>
      </c>
      <c r="E629" t="s">
        <v>8</v>
      </c>
      <c r="F629" t="s">
        <v>11</v>
      </c>
      <c r="G629">
        <v>5243</v>
      </c>
    </row>
    <row r="630" spans="1:7" x14ac:dyDescent="0.3">
      <c r="A630" s="1">
        <v>44220</v>
      </c>
      <c r="B630" t="s">
        <v>19</v>
      </c>
      <c r="C630" t="str">
        <f>VLOOKUP(B630,[1]Store_Code!$A$2:$B$10,2,FALSE)</f>
        <v>St Andrews</v>
      </c>
      <c r="D630">
        <f t="shared" si="9"/>
        <v>19</v>
      </c>
      <c r="E630" t="s">
        <v>10</v>
      </c>
      <c r="F630" t="s">
        <v>11</v>
      </c>
      <c r="G630">
        <v>20550</v>
      </c>
    </row>
    <row r="631" spans="1:7" x14ac:dyDescent="0.3">
      <c r="A631" s="1">
        <v>44220</v>
      </c>
      <c r="B631" t="s">
        <v>19</v>
      </c>
      <c r="C631" t="str">
        <f>VLOOKUP(B631,[1]Store_Code!$A$2:$B$10,2,FALSE)</f>
        <v>St Andrews</v>
      </c>
      <c r="D631">
        <f t="shared" si="9"/>
        <v>10</v>
      </c>
      <c r="E631" t="s">
        <v>13</v>
      </c>
      <c r="F631" t="s">
        <v>11</v>
      </c>
      <c r="G631">
        <v>5439</v>
      </c>
    </row>
    <row r="632" spans="1:7" x14ac:dyDescent="0.3">
      <c r="A632" s="1">
        <v>44220</v>
      </c>
      <c r="B632" t="s">
        <v>23</v>
      </c>
      <c r="C632" t="str">
        <f>VLOOKUP(B632,[1]Store_Code!$A$2:$B$10,2,FALSE)</f>
        <v>Dundee</v>
      </c>
      <c r="D632">
        <f t="shared" si="9"/>
        <v>23</v>
      </c>
      <c r="E632" t="s">
        <v>8</v>
      </c>
      <c r="F632" t="s">
        <v>11</v>
      </c>
      <c r="G632">
        <v>11359</v>
      </c>
    </row>
    <row r="633" spans="1:7" x14ac:dyDescent="0.3">
      <c r="A633" s="1">
        <v>44220</v>
      </c>
      <c r="B633" t="s">
        <v>23</v>
      </c>
      <c r="C633" t="str">
        <f>VLOOKUP(B633,[1]Store_Code!$A$2:$B$10,2,FALSE)</f>
        <v>Dundee</v>
      </c>
      <c r="D633">
        <f t="shared" si="9"/>
        <v>30</v>
      </c>
      <c r="E633" t="s">
        <v>10</v>
      </c>
      <c r="F633" t="s">
        <v>11</v>
      </c>
      <c r="G633">
        <v>39317</v>
      </c>
    </row>
    <row r="634" spans="1:7" x14ac:dyDescent="0.3">
      <c r="A634" s="1">
        <v>44220</v>
      </c>
      <c r="B634" t="s">
        <v>23</v>
      </c>
      <c r="C634" t="str">
        <f>VLOOKUP(B634,[1]Store_Code!$A$2:$B$10,2,FALSE)</f>
        <v>Dundee</v>
      </c>
      <c r="D634">
        <f t="shared" si="9"/>
        <v>22</v>
      </c>
      <c r="E634" t="s">
        <v>13</v>
      </c>
      <c r="F634" t="s">
        <v>11</v>
      </c>
      <c r="G634">
        <v>7820</v>
      </c>
    </row>
    <row r="635" spans="1:7" x14ac:dyDescent="0.3">
      <c r="A635" s="1">
        <v>44220</v>
      </c>
      <c r="B635" t="s">
        <v>26</v>
      </c>
      <c r="C635" t="str">
        <f>VLOOKUP(B635,[1]Store_Code!$A$2:$B$10,2,FALSE)</f>
        <v>Glasgow</v>
      </c>
      <c r="D635">
        <f t="shared" si="9"/>
        <v>31</v>
      </c>
      <c r="E635" t="s">
        <v>8</v>
      </c>
      <c r="F635" t="s">
        <v>11</v>
      </c>
      <c r="G635">
        <v>21522</v>
      </c>
    </row>
    <row r="636" spans="1:7" x14ac:dyDescent="0.3">
      <c r="A636" s="1">
        <v>44220</v>
      </c>
      <c r="B636" t="s">
        <v>26</v>
      </c>
      <c r="C636" t="str">
        <f>VLOOKUP(B636,[1]Store_Code!$A$2:$B$10,2,FALSE)</f>
        <v>Glasgow</v>
      </c>
      <c r="D636">
        <f t="shared" si="9"/>
        <v>44</v>
      </c>
      <c r="E636" t="s">
        <v>10</v>
      </c>
      <c r="F636" t="s">
        <v>11</v>
      </c>
      <c r="G636">
        <v>92473</v>
      </c>
    </row>
    <row r="637" spans="1:7" x14ac:dyDescent="0.3">
      <c r="A637" s="1">
        <v>44220</v>
      </c>
      <c r="B637" t="s">
        <v>26</v>
      </c>
      <c r="C637" t="str">
        <f>VLOOKUP(B637,[1]Store_Code!$A$2:$B$10,2,FALSE)</f>
        <v>Glasgow</v>
      </c>
      <c r="D637">
        <f t="shared" si="9"/>
        <v>26</v>
      </c>
      <c r="E637" t="s">
        <v>13</v>
      </c>
      <c r="F637" t="s">
        <v>11</v>
      </c>
      <c r="G637">
        <v>11570</v>
      </c>
    </row>
    <row r="638" spans="1:7" x14ac:dyDescent="0.3">
      <c r="A638" s="1">
        <v>44220</v>
      </c>
      <c r="B638" t="s">
        <v>27</v>
      </c>
      <c r="C638" t="str">
        <f>VLOOKUP(B638,[1]Store_Code!$A$2:$B$10,2,FALSE)</f>
        <v>Dumfries</v>
      </c>
      <c r="D638">
        <f t="shared" si="9"/>
        <v>13</v>
      </c>
      <c r="E638" t="s">
        <v>8</v>
      </c>
      <c r="F638" t="s">
        <v>11</v>
      </c>
      <c r="G638">
        <v>7405</v>
      </c>
    </row>
    <row r="639" spans="1:7" x14ac:dyDescent="0.3">
      <c r="A639" s="1">
        <v>44220</v>
      </c>
      <c r="B639" t="s">
        <v>27</v>
      </c>
      <c r="C639" t="str">
        <f>VLOOKUP(B639,[1]Store_Code!$A$2:$B$10,2,FALSE)</f>
        <v>Dumfries</v>
      </c>
      <c r="D639">
        <f t="shared" si="9"/>
        <v>18</v>
      </c>
      <c r="E639" t="s">
        <v>10</v>
      </c>
      <c r="F639" t="s">
        <v>11</v>
      </c>
      <c r="G639">
        <v>20969</v>
      </c>
    </row>
    <row r="640" spans="1:7" x14ac:dyDescent="0.3">
      <c r="A640" s="1">
        <v>44220</v>
      </c>
      <c r="B640" t="s">
        <v>27</v>
      </c>
      <c r="C640" t="str">
        <f>VLOOKUP(B640,[1]Store_Code!$A$2:$B$10,2,FALSE)</f>
        <v>Dumfries</v>
      </c>
      <c r="D640">
        <f t="shared" si="9"/>
        <v>9</v>
      </c>
      <c r="E640" t="s">
        <v>13</v>
      </c>
      <c r="F640" t="s">
        <v>11</v>
      </c>
      <c r="G640">
        <v>3431</v>
      </c>
    </row>
    <row r="641" spans="1:7" x14ac:dyDescent="0.3">
      <c r="A641" s="1">
        <v>44220</v>
      </c>
      <c r="B641" t="s">
        <v>28</v>
      </c>
      <c r="C641" t="str">
        <f>VLOOKUP(B641,[1]Store_Code!$A$2:$B$10,2,FALSE)</f>
        <v>Inverness</v>
      </c>
      <c r="D641">
        <f t="shared" si="9"/>
        <v>22</v>
      </c>
      <c r="E641" t="s">
        <v>8</v>
      </c>
      <c r="F641" t="s">
        <v>11</v>
      </c>
      <c r="G641">
        <v>9593</v>
      </c>
    </row>
    <row r="642" spans="1:7" x14ac:dyDescent="0.3">
      <c r="A642" s="1">
        <v>44220</v>
      </c>
      <c r="B642" t="s">
        <v>28</v>
      </c>
      <c r="C642" t="str">
        <f>VLOOKUP(B642,[1]Store_Code!$A$2:$B$10,2,FALSE)</f>
        <v>Inverness</v>
      </c>
      <c r="D642">
        <f t="shared" ref="D642:D705" si="10">INDEX($I$4:$K$12,MATCH(C642,$H$4:$H$12,0),MATCH(E642,I$3:K$3,0))</f>
        <v>20</v>
      </c>
      <c r="E642" t="s">
        <v>10</v>
      </c>
      <c r="F642" t="s">
        <v>11</v>
      </c>
      <c r="G642">
        <v>34165</v>
      </c>
    </row>
    <row r="643" spans="1:7" x14ac:dyDescent="0.3">
      <c r="A643" s="1">
        <v>44220</v>
      </c>
      <c r="B643" t="s">
        <v>28</v>
      </c>
      <c r="C643" t="str">
        <f>VLOOKUP(B643,[1]Store_Code!$A$2:$B$10,2,FALSE)</f>
        <v>Inverness</v>
      </c>
      <c r="D643">
        <f t="shared" si="10"/>
        <v>20</v>
      </c>
      <c r="E643" t="s">
        <v>13</v>
      </c>
      <c r="F643" t="s">
        <v>11</v>
      </c>
      <c r="G643">
        <v>5662</v>
      </c>
    </row>
    <row r="644" spans="1:7" x14ac:dyDescent="0.3">
      <c r="A644" s="1">
        <v>44220</v>
      </c>
      <c r="B644" t="s">
        <v>29</v>
      </c>
      <c r="C644" t="str">
        <f>VLOOKUP(B644,[1]Store_Code!$A$2:$B$10,2,FALSE)</f>
        <v>Stirling</v>
      </c>
      <c r="D644">
        <f t="shared" si="10"/>
        <v>22</v>
      </c>
      <c r="E644" t="s">
        <v>8</v>
      </c>
      <c r="F644" t="s">
        <v>11</v>
      </c>
      <c r="G644">
        <v>7791</v>
      </c>
    </row>
    <row r="645" spans="1:7" x14ac:dyDescent="0.3">
      <c r="A645" s="1">
        <v>44220</v>
      </c>
      <c r="B645" t="s">
        <v>29</v>
      </c>
      <c r="C645" t="str">
        <f>VLOOKUP(B645,[1]Store_Code!$A$2:$B$10,2,FALSE)</f>
        <v>Stirling</v>
      </c>
      <c r="D645">
        <f t="shared" si="10"/>
        <v>21</v>
      </c>
      <c r="E645" t="s">
        <v>10</v>
      </c>
      <c r="F645" t="s">
        <v>11</v>
      </c>
      <c r="G645">
        <v>27522</v>
      </c>
    </row>
    <row r="646" spans="1:7" x14ac:dyDescent="0.3">
      <c r="A646" s="1">
        <v>44220</v>
      </c>
      <c r="B646" t="s">
        <v>29</v>
      </c>
      <c r="C646" t="str">
        <f>VLOOKUP(B646,[1]Store_Code!$A$2:$B$10,2,FALSE)</f>
        <v>Stirling</v>
      </c>
      <c r="D646">
        <f t="shared" si="10"/>
        <v>15.7</v>
      </c>
      <c r="E646" t="s">
        <v>13</v>
      </c>
      <c r="F646" t="s">
        <v>11</v>
      </c>
      <c r="G646">
        <v>5675</v>
      </c>
    </row>
    <row r="647" spans="1:7" x14ac:dyDescent="0.3">
      <c r="A647" s="1">
        <v>44220</v>
      </c>
      <c r="B647" t="s">
        <v>30</v>
      </c>
      <c r="C647" t="str">
        <f>VLOOKUP(B647,[1]Store_Code!$A$2:$B$10,2,FALSE)</f>
        <v>Edinburgh</v>
      </c>
      <c r="D647">
        <f t="shared" si="10"/>
        <v>29</v>
      </c>
      <c r="E647" t="s">
        <v>8</v>
      </c>
      <c r="F647" t="s">
        <v>11</v>
      </c>
      <c r="G647">
        <v>14199</v>
      </c>
    </row>
    <row r="648" spans="1:7" x14ac:dyDescent="0.3">
      <c r="A648" s="1">
        <v>44220</v>
      </c>
      <c r="B648" t="s">
        <v>30</v>
      </c>
      <c r="C648" t="str">
        <f>VLOOKUP(B648,[1]Store_Code!$A$2:$B$10,2,FALSE)</f>
        <v>Edinburgh</v>
      </c>
      <c r="D648">
        <f t="shared" si="10"/>
        <v>39</v>
      </c>
      <c r="E648" t="s">
        <v>10</v>
      </c>
      <c r="F648" t="s">
        <v>11</v>
      </c>
      <c r="G648">
        <v>58975</v>
      </c>
    </row>
    <row r="649" spans="1:7" x14ac:dyDescent="0.3">
      <c r="A649" s="1">
        <v>44220</v>
      </c>
      <c r="B649" t="s">
        <v>30</v>
      </c>
      <c r="C649" t="str">
        <f>VLOOKUP(B649,[1]Store_Code!$A$2:$B$10,2,FALSE)</f>
        <v>Edinburgh</v>
      </c>
      <c r="D649">
        <f t="shared" si="10"/>
        <v>24</v>
      </c>
      <c r="E649" t="s">
        <v>13</v>
      </c>
      <c r="F649" t="s">
        <v>11</v>
      </c>
      <c r="G649">
        <v>8514</v>
      </c>
    </row>
    <row r="650" spans="1:7" x14ac:dyDescent="0.3">
      <c r="A650" s="1">
        <v>44221</v>
      </c>
      <c r="B650" t="s">
        <v>7</v>
      </c>
      <c r="C650" t="str">
        <f>VLOOKUP(B650,[1]Store_Code!$A$2:$B$10,2,FALSE)</f>
        <v>Perth</v>
      </c>
      <c r="D650">
        <f t="shared" si="10"/>
        <v>18</v>
      </c>
      <c r="E650" t="s">
        <v>8</v>
      </c>
      <c r="F650" t="s">
        <v>11</v>
      </c>
      <c r="G650">
        <v>6401</v>
      </c>
    </row>
    <row r="651" spans="1:7" x14ac:dyDescent="0.3">
      <c r="A651" s="1">
        <v>44221</v>
      </c>
      <c r="B651" t="s">
        <v>7</v>
      </c>
      <c r="C651" t="str">
        <f>VLOOKUP(B651,[1]Store_Code!$A$2:$B$10,2,FALSE)</f>
        <v>Perth</v>
      </c>
      <c r="D651">
        <f t="shared" si="10"/>
        <v>19</v>
      </c>
      <c r="E651" t="s">
        <v>10</v>
      </c>
      <c r="F651" t="s">
        <v>11</v>
      </c>
      <c r="G651">
        <v>24486</v>
      </c>
    </row>
    <row r="652" spans="1:7" x14ac:dyDescent="0.3">
      <c r="A652" s="1">
        <v>44221</v>
      </c>
      <c r="B652" t="s">
        <v>7</v>
      </c>
      <c r="C652" t="str">
        <f>VLOOKUP(B652,[1]Store_Code!$A$2:$B$10,2,FALSE)</f>
        <v>Perth</v>
      </c>
      <c r="D652">
        <f t="shared" si="10"/>
        <v>13</v>
      </c>
      <c r="E652" t="s">
        <v>13</v>
      </c>
      <c r="F652" t="s">
        <v>11</v>
      </c>
      <c r="G652">
        <v>6015</v>
      </c>
    </row>
    <row r="653" spans="1:7" x14ac:dyDescent="0.3">
      <c r="A653" s="1">
        <v>44221</v>
      </c>
      <c r="B653" t="s">
        <v>15</v>
      </c>
      <c r="C653" t="str">
        <f>VLOOKUP(B653,[1]Store_Code!$A$2:$B$10,2,FALSE)</f>
        <v>Aberdeen</v>
      </c>
      <c r="D653">
        <f t="shared" si="10"/>
        <v>24</v>
      </c>
      <c r="E653" t="s">
        <v>8</v>
      </c>
      <c r="F653" t="s">
        <v>11</v>
      </c>
      <c r="G653">
        <v>10412</v>
      </c>
    </row>
    <row r="654" spans="1:7" x14ac:dyDescent="0.3">
      <c r="A654" s="1">
        <v>44221</v>
      </c>
      <c r="B654" t="s">
        <v>15</v>
      </c>
      <c r="C654" t="str">
        <f>VLOOKUP(B654,[1]Store_Code!$A$2:$B$10,2,FALSE)</f>
        <v>Aberdeen</v>
      </c>
      <c r="D654">
        <f t="shared" si="10"/>
        <v>28</v>
      </c>
      <c r="E654" t="s">
        <v>10</v>
      </c>
      <c r="F654" t="s">
        <v>11</v>
      </c>
      <c r="G654">
        <v>38543</v>
      </c>
    </row>
    <row r="655" spans="1:7" x14ac:dyDescent="0.3">
      <c r="A655" s="1">
        <v>44221</v>
      </c>
      <c r="B655" t="s">
        <v>15</v>
      </c>
      <c r="C655" t="str">
        <f>VLOOKUP(B655,[1]Store_Code!$A$2:$B$10,2,FALSE)</f>
        <v>Aberdeen</v>
      </c>
      <c r="D655">
        <f t="shared" si="10"/>
        <v>16</v>
      </c>
      <c r="E655" t="s">
        <v>13</v>
      </c>
      <c r="F655" t="s">
        <v>11</v>
      </c>
      <c r="G655">
        <v>7128</v>
      </c>
    </row>
    <row r="656" spans="1:7" x14ac:dyDescent="0.3">
      <c r="A656" s="1">
        <v>44221</v>
      </c>
      <c r="B656" t="s">
        <v>19</v>
      </c>
      <c r="C656" t="str">
        <f>VLOOKUP(B656,[1]Store_Code!$A$2:$B$10,2,FALSE)</f>
        <v>St Andrews</v>
      </c>
      <c r="D656">
        <f t="shared" si="10"/>
        <v>15</v>
      </c>
      <c r="E656" t="s">
        <v>8</v>
      </c>
      <c r="F656" t="s">
        <v>11</v>
      </c>
      <c r="G656">
        <v>5396</v>
      </c>
    </row>
    <row r="657" spans="1:7" x14ac:dyDescent="0.3">
      <c r="A657" s="1">
        <v>44221</v>
      </c>
      <c r="B657" t="s">
        <v>19</v>
      </c>
      <c r="C657" t="str">
        <f>VLOOKUP(B657,[1]Store_Code!$A$2:$B$10,2,FALSE)</f>
        <v>St Andrews</v>
      </c>
      <c r="D657">
        <f t="shared" si="10"/>
        <v>19</v>
      </c>
      <c r="E657" t="s">
        <v>10</v>
      </c>
      <c r="F657" t="s">
        <v>11</v>
      </c>
      <c r="G657">
        <v>19426</v>
      </c>
    </row>
    <row r="658" spans="1:7" x14ac:dyDescent="0.3">
      <c r="A658" s="1">
        <v>44221</v>
      </c>
      <c r="B658" t="s">
        <v>19</v>
      </c>
      <c r="C658" t="str">
        <f>VLOOKUP(B658,[1]Store_Code!$A$2:$B$10,2,FALSE)</f>
        <v>St Andrews</v>
      </c>
      <c r="D658">
        <f t="shared" si="10"/>
        <v>10</v>
      </c>
      <c r="E658" t="s">
        <v>13</v>
      </c>
      <c r="F658" t="s">
        <v>11</v>
      </c>
      <c r="G658">
        <v>4940</v>
      </c>
    </row>
    <row r="659" spans="1:7" x14ac:dyDescent="0.3">
      <c r="A659" s="1">
        <v>44221</v>
      </c>
      <c r="B659" t="s">
        <v>23</v>
      </c>
      <c r="C659" t="str">
        <f>VLOOKUP(B659,[1]Store_Code!$A$2:$B$10,2,FALSE)</f>
        <v>Dundee</v>
      </c>
      <c r="D659">
        <f t="shared" si="10"/>
        <v>23</v>
      </c>
      <c r="E659" t="s">
        <v>8</v>
      </c>
      <c r="F659" t="s">
        <v>11</v>
      </c>
      <c r="G659">
        <v>11660</v>
      </c>
    </row>
    <row r="660" spans="1:7" x14ac:dyDescent="0.3">
      <c r="A660" s="1">
        <v>44221</v>
      </c>
      <c r="B660" t="s">
        <v>23</v>
      </c>
      <c r="C660" t="str">
        <f>VLOOKUP(B660,[1]Store_Code!$A$2:$B$10,2,FALSE)</f>
        <v>Dundee</v>
      </c>
      <c r="D660">
        <f t="shared" si="10"/>
        <v>30</v>
      </c>
      <c r="E660" t="s">
        <v>10</v>
      </c>
      <c r="F660" t="s">
        <v>11</v>
      </c>
      <c r="G660">
        <v>37166</v>
      </c>
    </row>
    <row r="661" spans="1:7" x14ac:dyDescent="0.3">
      <c r="A661" s="1">
        <v>44221</v>
      </c>
      <c r="B661" t="s">
        <v>23</v>
      </c>
      <c r="C661" t="str">
        <f>VLOOKUP(B661,[1]Store_Code!$A$2:$B$10,2,FALSE)</f>
        <v>Dundee</v>
      </c>
      <c r="D661">
        <f t="shared" si="10"/>
        <v>22</v>
      </c>
      <c r="E661" t="s">
        <v>13</v>
      </c>
      <c r="F661" t="s">
        <v>11</v>
      </c>
      <c r="G661">
        <v>7102</v>
      </c>
    </row>
    <row r="662" spans="1:7" x14ac:dyDescent="0.3">
      <c r="A662" s="1">
        <v>44221</v>
      </c>
      <c r="B662" t="s">
        <v>26</v>
      </c>
      <c r="C662" t="str">
        <f>VLOOKUP(B662,[1]Store_Code!$A$2:$B$10,2,FALSE)</f>
        <v>Glasgow</v>
      </c>
      <c r="D662">
        <f t="shared" si="10"/>
        <v>31</v>
      </c>
      <c r="E662" t="s">
        <v>8</v>
      </c>
      <c r="F662" t="s">
        <v>11</v>
      </c>
      <c r="G662">
        <v>22092</v>
      </c>
    </row>
    <row r="663" spans="1:7" x14ac:dyDescent="0.3">
      <c r="A663" s="1">
        <v>44221</v>
      </c>
      <c r="B663" t="s">
        <v>26</v>
      </c>
      <c r="C663" t="str">
        <f>VLOOKUP(B663,[1]Store_Code!$A$2:$B$10,2,FALSE)</f>
        <v>Glasgow</v>
      </c>
      <c r="D663">
        <f t="shared" si="10"/>
        <v>44</v>
      </c>
      <c r="E663" t="s">
        <v>10</v>
      </c>
      <c r="F663" t="s">
        <v>11</v>
      </c>
      <c r="G663">
        <v>87415</v>
      </c>
    </row>
    <row r="664" spans="1:7" x14ac:dyDescent="0.3">
      <c r="A664" s="1">
        <v>44221</v>
      </c>
      <c r="B664" t="s">
        <v>26</v>
      </c>
      <c r="C664" t="str">
        <f>VLOOKUP(B664,[1]Store_Code!$A$2:$B$10,2,FALSE)</f>
        <v>Glasgow</v>
      </c>
      <c r="D664">
        <f t="shared" si="10"/>
        <v>26</v>
      </c>
      <c r="E664" t="s">
        <v>13</v>
      </c>
      <c r="F664" t="s">
        <v>11</v>
      </c>
      <c r="G664">
        <v>10508</v>
      </c>
    </row>
    <row r="665" spans="1:7" x14ac:dyDescent="0.3">
      <c r="A665" s="1">
        <v>44221</v>
      </c>
      <c r="B665" t="s">
        <v>27</v>
      </c>
      <c r="C665" t="str">
        <f>VLOOKUP(B665,[1]Store_Code!$A$2:$B$10,2,FALSE)</f>
        <v>Dumfries</v>
      </c>
      <c r="D665">
        <f t="shared" si="10"/>
        <v>13</v>
      </c>
      <c r="E665" t="s">
        <v>8</v>
      </c>
      <c r="F665" t="s">
        <v>11</v>
      </c>
      <c r="G665">
        <v>7600</v>
      </c>
    </row>
    <row r="666" spans="1:7" x14ac:dyDescent="0.3">
      <c r="A666" s="1">
        <v>44221</v>
      </c>
      <c r="B666" t="s">
        <v>27</v>
      </c>
      <c r="C666" t="str">
        <f>VLOOKUP(B666,[1]Store_Code!$A$2:$B$10,2,FALSE)</f>
        <v>Dumfries</v>
      </c>
      <c r="D666">
        <f t="shared" si="10"/>
        <v>18</v>
      </c>
      <c r="E666" t="s">
        <v>10</v>
      </c>
      <c r="F666" t="s">
        <v>11</v>
      </c>
      <c r="G666">
        <v>19822</v>
      </c>
    </row>
    <row r="667" spans="1:7" x14ac:dyDescent="0.3">
      <c r="A667" s="1">
        <v>44221</v>
      </c>
      <c r="B667" t="s">
        <v>27</v>
      </c>
      <c r="C667" t="str">
        <f>VLOOKUP(B667,[1]Store_Code!$A$2:$B$10,2,FALSE)</f>
        <v>Dumfries</v>
      </c>
      <c r="D667">
        <f t="shared" si="10"/>
        <v>9</v>
      </c>
      <c r="E667" t="s">
        <v>13</v>
      </c>
      <c r="F667" t="s">
        <v>11</v>
      </c>
      <c r="G667">
        <v>3116</v>
      </c>
    </row>
    <row r="668" spans="1:7" x14ac:dyDescent="0.3">
      <c r="A668" s="1">
        <v>44221</v>
      </c>
      <c r="B668" t="s">
        <v>28</v>
      </c>
      <c r="C668" t="str">
        <f>VLOOKUP(B668,[1]Store_Code!$A$2:$B$10,2,FALSE)</f>
        <v>Inverness</v>
      </c>
      <c r="D668">
        <f t="shared" si="10"/>
        <v>22</v>
      </c>
      <c r="E668" t="s">
        <v>8</v>
      </c>
      <c r="F668" t="s">
        <v>11</v>
      </c>
      <c r="G668">
        <v>9867</v>
      </c>
    </row>
    <row r="669" spans="1:7" x14ac:dyDescent="0.3">
      <c r="A669" s="1">
        <v>44221</v>
      </c>
      <c r="B669" t="s">
        <v>28</v>
      </c>
      <c r="C669" t="str">
        <f>VLOOKUP(B669,[1]Store_Code!$A$2:$B$10,2,FALSE)</f>
        <v>Inverness</v>
      </c>
      <c r="D669">
        <f t="shared" si="10"/>
        <v>20</v>
      </c>
      <c r="E669" t="s">
        <v>10</v>
      </c>
      <c r="F669" t="s">
        <v>11</v>
      </c>
      <c r="G669">
        <v>32296</v>
      </c>
    </row>
    <row r="670" spans="1:7" x14ac:dyDescent="0.3">
      <c r="A670" s="1">
        <v>44221</v>
      </c>
      <c r="B670" t="s">
        <v>28</v>
      </c>
      <c r="C670" t="str">
        <f>VLOOKUP(B670,[1]Store_Code!$A$2:$B$10,2,FALSE)</f>
        <v>Inverness</v>
      </c>
      <c r="D670">
        <f t="shared" si="10"/>
        <v>20</v>
      </c>
      <c r="E670" t="s">
        <v>13</v>
      </c>
      <c r="F670" t="s">
        <v>11</v>
      </c>
      <c r="G670">
        <v>5143</v>
      </c>
    </row>
    <row r="671" spans="1:7" x14ac:dyDescent="0.3">
      <c r="A671" s="1">
        <v>44221</v>
      </c>
      <c r="B671" t="s">
        <v>29</v>
      </c>
      <c r="C671" t="str">
        <f>VLOOKUP(B671,[1]Store_Code!$A$2:$B$10,2,FALSE)</f>
        <v>Stirling</v>
      </c>
      <c r="D671">
        <f t="shared" si="10"/>
        <v>22</v>
      </c>
      <c r="E671" t="s">
        <v>8</v>
      </c>
      <c r="F671" t="s">
        <v>11</v>
      </c>
      <c r="G671">
        <v>8017</v>
      </c>
    </row>
    <row r="672" spans="1:7" x14ac:dyDescent="0.3">
      <c r="A672" s="1">
        <v>44221</v>
      </c>
      <c r="B672" t="s">
        <v>29</v>
      </c>
      <c r="C672" t="str">
        <f>VLOOKUP(B672,[1]Store_Code!$A$2:$B$10,2,FALSE)</f>
        <v>Stirling</v>
      </c>
      <c r="D672">
        <f t="shared" si="10"/>
        <v>21</v>
      </c>
      <c r="E672" t="s">
        <v>10</v>
      </c>
      <c r="F672" t="s">
        <v>11</v>
      </c>
      <c r="G672">
        <v>26016</v>
      </c>
    </row>
    <row r="673" spans="1:9" x14ac:dyDescent="0.3">
      <c r="A673" s="1">
        <v>44221</v>
      </c>
      <c r="B673" t="s">
        <v>29</v>
      </c>
      <c r="C673" t="str">
        <f>VLOOKUP(B673,[1]Store_Code!$A$2:$B$10,2,FALSE)</f>
        <v>Stirling</v>
      </c>
      <c r="D673">
        <f t="shared" si="10"/>
        <v>15.7</v>
      </c>
      <c r="E673" t="s">
        <v>13</v>
      </c>
      <c r="F673" t="s">
        <v>11</v>
      </c>
      <c r="G673">
        <v>5156</v>
      </c>
    </row>
    <row r="674" spans="1:9" x14ac:dyDescent="0.3">
      <c r="A674" s="1">
        <v>44221</v>
      </c>
      <c r="B674" t="s">
        <v>30</v>
      </c>
      <c r="C674" t="str">
        <f>VLOOKUP(B674,[1]Store_Code!$A$2:$B$10,2,FALSE)</f>
        <v>Edinburgh</v>
      </c>
      <c r="D674">
        <f t="shared" si="10"/>
        <v>29</v>
      </c>
      <c r="E674" t="s">
        <v>8</v>
      </c>
      <c r="F674" t="s">
        <v>11</v>
      </c>
      <c r="G674">
        <v>14575</v>
      </c>
    </row>
    <row r="675" spans="1:9" x14ac:dyDescent="0.3">
      <c r="A675" s="1">
        <v>44221</v>
      </c>
      <c r="B675" t="s">
        <v>30</v>
      </c>
      <c r="C675" t="str">
        <f>VLOOKUP(B675,[1]Store_Code!$A$2:$B$10,2,FALSE)</f>
        <v>Edinburgh</v>
      </c>
      <c r="D675">
        <f t="shared" si="10"/>
        <v>39</v>
      </c>
      <c r="E675" t="s">
        <v>10</v>
      </c>
      <c r="F675" t="s">
        <v>11</v>
      </c>
      <c r="G675">
        <v>55749</v>
      </c>
    </row>
    <row r="676" spans="1:9" x14ac:dyDescent="0.3">
      <c r="A676" s="1">
        <v>44221</v>
      </c>
      <c r="B676" t="s">
        <v>30</v>
      </c>
      <c r="C676" t="str">
        <f>VLOOKUP(B676,[1]Store_Code!$A$2:$B$10,2,FALSE)</f>
        <v>Edinburgh</v>
      </c>
      <c r="D676">
        <f t="shared" si="10"/>
        <v>24</v>
      </c>
      <c r="E676" t="s">
        <v>13</v>
      </c>
      <c r="F676" t="s">
        <v>11</v>
      </c>
      <c r="G676">
        <v>7732</v>
      </c>
    </row>
    <row r="677" spans="1:9" x14ac:dyDescent="0.3">
      <c r="A677" s="1">
        <v>44222</v>
      </c>
      <c r="B677" t="s">
        <v>7</v>
      </c>
      <c r="C677" t="str">
        <f>VLOOKUP(B677,[1]Store_Code!$A$2:$B$10,2,FALSE)</f>
        <v>Perth</v>
      </c>
      <c r="D677">
        <f t="shared" si="10"/>
        <v>18</v>
      </c>
      <c r="E677" t="s">
        <v>8</v>
      </c>
      <c r="F677" t="s">
        <v>11</v>
      </c>
      <c r="G677">
        <v>6854</v>
      </c>
    </row>
    <row r="678" spans="1:9" x14ac:dyDescent="0.3">
      <c r="A678" s="1">
        <v>44222</v>
      </c>
      <c r="B678" t="s">
        <v>7</v>
      </c>
      <c r="C678" t="str">
        <f>VLOOKUP(B678,[1]Store_Code!$A$2:$B$10,2,FALSE)</f>
        <v>Perth</v>
      </c>
      <c r="D678">
        <f t="shared" si="10"/>
        <v>19</v>
      </c>
      <c r="E678" t="s">
        <v>10</v>
      </c>
      <c r="F678" t="s">
        <v>9</v>
      </c>
      <c r="G678">
        <v>26980</v>
      </c>
    </row>
    <row r="679" spans="1:9" x14ac:dyDescent="0.3">
      <c r="A679" s="1">
        <v>44222</v>
      </c>
      <c r="B679" t="s">
        <v>7</v>
      </c>
      <c r="C679" t="str">
        <f>VLOOKUP(B679,[1]Store_Code!$A$2:$B$10,2,FALSE)</f>
        <v>Perth</v>
      </c>
      <c r="D679">
        <f t="shared" si="10"/>
        <v>13</v>
      </c>
      <c r="E679" t="s">
        <v>13</v>
      </c>
      <c r="F679" t="s">
        <v>11</v>
      </c>
      <c r="G679">
        <v>6055</v>
      </c>
    </row>
    <row r="680" spans="1:9" x14ac:dyDescent="0.3">
      <c r="A680" s="1">
        <v>44222</v>
      </c>
      <c r="B680" t="s">
        <v>15</v>
      </c>
      <c r="C680" t="str">
        <f>VLOOKUP(B680,[1]Store_Code!$A$2:$B$10,2,FALSE)</f>
        <v>Aberdeen</v>
      </c>
      <c r="D680">
        <f t="shared" si="10"/>
        <v>24</v>
      </c>
      <c r="E680" t="s">
        <v>8</v>
      </c>
      <c r="F680" t="s">
        <v>11</v>
      </c>
      <c r="G680">
        <v>11147</v>
      </c>
    </row>
    <row r="681" spans="1:9" x14ac:dyDescent="0.3">
      <c r="A681" s="1">
        <v>44222</v>
      </c>
      <c r="B681" t="s">
        <v>15</v>
      </c>
      <c r="C681" t="str">
        <f>VLOOKUP(B681,[1]Store_Code!$A$2:$B$10,2,FALSE)</f>
        <v>Aberdeen</v>
      </c>
      <c r="D681">
        <f t="shared" si="10"/>
        <v>28</v>
      </c>
      <c r="E681" t="s">
        <v>10</v>
      </c>
      <c r="F681" t="s">
        <v>11</v>
      </c>
      <c r="G681">
        <v>42468</v>
      </c>
    </row>
    <row r="682" spans="1:9" x14ac:dyDescent="0.3">
      <c r="A682" s="1">
        <v>44222</v>
      </c>
      <c r="B682" t="s">
        <v>15</v>
      </c>
      <c r="C682" t="str">
        <f>VLOOKUP(B682,[1]Store_Code!$A$2:$B$10,2,FALSE)</f>
        <v>Aberdeen</v>
      </c>
      <c r="D682">
        <f t="shared" si="10"/>
        <v>16</v>
      </c>
      <c r="E682" t="s">
        <v>13</v>
      </c>
      <c r="F682" t="s">
        <v>11</v>
      </c>
      <c r="G682">
        <v>7177</v>
      </c>
    </row>
    <row r="683" spans="1:9" x14ac:dyDescent="0.3">
      <c r="A683" s="1">
        <v>44222</v>
      </c>
      <c r="B683" t="s">
        <v>19</v>
      </c>
      <c r="C683" t="str">
        <f>VLOOKUP(B683,[1]Store_Code!$A$2:$B$10,2,FALSE)</f>
        <v>St Andrews</v>
      </c>
      <c r="D683">
        <f t="shared" si="10"/>
        <v>15</v>
      </c>
      <c r="E683" t="s">
        <v>8</v>
      </c>
      <c r="F683" t="s">
        <v>11</v>
      </c>
      <c r="G683">
        <v>5814</v>
      </c>
    </row>
    <row r="684" spans="1:9" x14ac:dyDescent="0.3">
      <c r="A684" s="1">
        <v>44222</v>
      </c>
      <c r="B684" t="s">
        <v>19</v>
      </c>
      <c r="C684" t="str">
        <f>VLOOKUP(B684,[1]Store_Code!$A$2:$B$10,2,FALSE)</f>
        <v>St Andrews</v>
      </c>
      <c r="D684">
        <f t="shared" si="10"/>
        <v>19</v>
      </c>
      <c r="E684" t="s">
        <v>10</v>
      </c>
      <c r="F684" t="s">
        <v>11</v>
      </c>
      <c r="G684" s="15">
        <v>22326</v>
      </c>
      <c r="H684" s="15"/>
      <c r="I684" s="15"/>
    </row>
    <row r="685" spans="1:9" x14ac:dyDescent="0.3">
      <c r="A685" s="1">
        <v>44222</v>
      </c>
      <c r="B685" t="s">
        <v>19</v>
      </c>
      <c r="C685" t="str">
        <f>VLOOKUP(B685,[1]Store_Code!$A$2:$B$10,2,FALSE)</f>
        <v>St Andrews</v>
      </c>
      <c r="D685">
        <f t="shared" si="10"/>
        <v>10</v>
      </c>
      <c r="E685" t="s">
        <v>13</v>
      </c>
      <c r="F685" t="s">
        <v>11</v>
      </c>
      <c r="G685">
        <v>4975</v>
      </c>
    </row>
    <row r="686" spans="1:9" x14ac:dyDescent="0.3">
      <c r="A686" s="1">
        <v>44222</v>
      </c>
      <c r="B686" t="s">
        <v>23</v>
      </c>
      <c r="C686" t="str">
        <f>VLOOKUP(B686,[1]Store_Code!$A$2:$B$10,2,FALSE)</f>
        <v>Dundee</v>
      </c>
      <c r="D686">
        <f t="shared" si="10"/>
        <v>23</v>
      </c>
      <c r="E686" t="s">
        <v>8</v>
      </c>
      <c r="F686" t="s">
        <v>11</v>
      </c>
      <c r="G686">
        <v>12483</v>
      </c>
    </row>
    <row r="687" spans="1:9" x14ac:dyDescent="0.3">
      <c r="A687" s="1">
        <v>44222</v>
      </c>
      <c r="B687" t="s">
        <v>23</v>
      </c>
      <c r="C687" t="str">
        <f>VLOOKUP(B687,[1]Store_Code!$A$2:$B$10,2,FALSE)</f>
        <v>Dundee</v>
      </c>
      <c r="D687">
        <f t="shared" si="10"/>
        <v>30</v>
      </c>
      <c r="E687" t="s">
        <v>10</v>
      </c>
      <c r="F687" t="s">
        <v>11</v>
      </c>
      <c r="G687">
        <v>40952</v>
      </c>
    </row>
    <row r="688" spans="1:9" x14ac:dyDescent="0.3">
      <c r="A688" s="1">
        <v>44222</v>
      </c>
      <c r="B688" t="s">
        <v>23</v>
      </c>
      <c r="C688" t="str">
        <f>VLOOKUP(B688,[1]Store_Code!$A$2:$B$10,2,FALSE)</f>
        <v>Dundee</v>
      </c>
      <c r="D688">
        <f t="shared" si="10"/>
        <v>22</v>
      </c>
      <c r="E688" t="s">
        <v>13</v>
      </c>
      <c r="F688" t="s">
        <v>11</v>
      </c>
      <c r="G688">
        <v>7152</v>
      </c>
    </row>
    <row r="689" spans="1:7" x14ac:dyDescent="0.3">
      <c r="A689" s="1">
        <v>44222</v>
      </c>
      <c r="B689" t="s">
        <v>26</v>
      </c>
      <c r="C689" t="str">
        <f>VLOOKUP(B689,[1]Store_Code!$A$2:$B$10,2,FALSE)</f>
        <v>Glasgow</v>
      </c>
      <c r="D689">
        <f t="shared" si="10"/>
        <v>31</v>
      </c>
      <c r="E689" t="s">
        <v>8</v>
      </c>
      <c r="F689" t="s">
        <v>11</v>
      </c>
      <c r="G689">
        <v>23651</v>
      </c>
    </row>
    <row r="690" spans="1:7" x14ac:dyDescent="0.3">
      <c r="A690" s="1">
        <v>44222</v>
      </c>
      <c r="B690" t="s">
        <v>26</v>
      </c>
      <c r="C690" t="str">
        <f>VLOOKUP(B690,[1]Store_Code!$A$2:$B$10,2,FALSE)</f>
        <v>Glasgow</v>
      </c>
      <c r="D690">
        <f t="shared" si="10"/>
        <v>44</v>
      </c>
      <c r="E690" t="s">
        <v>10</v>
      </c>
      <c r="F690" t="s">
        <v>11</v>
      </c>
      <c r="G690">
        <v>96317</v>
      </c>
    </row>
    <row r="691" spans="1:7" x14ac:dyDescent="0.3">
      <c r="A691" s="1">
        <v>44222</v>
      </c>
      <c r="B691" t="s">
        <v>26</v>
      </c>
      <c r="C691" t="str">
        <f>VLOOKUP(B691,[1]Store_Code!$A$2:$B$10,2,FALSE)</f>
        <v>Glasgow</v>
      </c>
      <c r="D691">
        <f t="shared" si="10"/>
        <v>26</v>
      </c>
      <c r="E691" t="s">
        <v>13</v>
      </c>
      <c r="F691" t="s">
        <v>11</v>
      </c>
      <c r="G691">
        <v>10581</v>
      </c>
    </row>
    <row r="692" spans="1:7" x14ac:dyDescent="0.3">
      <c r="A692" s="1">
        <v>44222</v>
      </c>
      <c r="B692" t="s">
        <v>27</v>
      </c>
      <c r="C692" t="str">
        <f>VLOOKUP(B692,[1]Store_Code!$A$2:$B$10,2,FALSE)</f>
        <v>Dumfries</v>
      </c>
      <c r="D692">
        <f t="shared" si="10"/>
        <v>13</v>
      </c>
      <c r="E692" t="s">
        <v>8</v>
      </c>
      <c r="F692" t="s">
        <v>11</v>
      </c>
      <c r="G692">
        <v>8137</v>
      </c>
    </row>
    <row r="693" spans="1:7" x14ac:dyDescent="0.3">
      <c r="A693" s="1">
        <v>44222</v>
      </c>
      <c r="B693" t="s">
        <v>27</v>
      </c>
      <c r="C693" t="str">
        <f>VLOOKUP(B693,[1]Store_Code!$A$2:$B$10,2,FALSE)</f>
        <v>Dumfries</v>
      </c>
      <c r="D693">
        <f t="shared" si="10"/>
        <v>18</v>
      </c>
      <c r="E693" t="s">
        <v>10</v>
      </c>
      <c r="F693" t="s">
        <v>11</v>
      </c>
      <c r="G693">
        <v>21840</v>
      </c>
    </row>
    <row r="694" spans="1:7" x14ac:dyDescent="0.3">
      <c r="A694" s="1">
        <v>44222</v>
      </c>
      <c r="B694" t="s">
        <v>27</v>
      </c>
      <c r="C694" t="str">
        <f>VLOOKUP(B694,[1]Store_Code!$A$2:$B$10,2,FALSE)</f>
        <v>Dumfries</v>
      </c>
      <c r="D694">
        <f t="shared" si="10"/>
        <v>9</v>
      </c>
      <c r="E694" t="s">
        <v>13</v>
      </c>
      <c r="F694" t="s">
        <v>11</v>
      </c>
      <c r="G694">
        <v>3137</v>
      </c>
    </row>
    <row r="695" spans="1:7" x14ac:dyDescent="0.3">
      <c r="A695" s="1">
        <v>44222</v>
      </c>
      <c r="B695" t="s">
        <v>28</v>
      </c>
      <c r="C695" t="str">
        <f>VLOOKUP(B695,[1]Store_Code!$A$2:$B$10,2,FALSE)</f>
        <v>Inverness</v>
      </c>
      <c r="D695">
        <f t="shared" si="10"/>
        <v>22</v>
      </c>
      <c r="E695" t="s">
        <v>8</v>
      </c>
      <c r="F695" t="s">
        <v>11</v>
      </c>
      <c r="G695">
        <v>10618</v>
      </c>
    </row>
    <row r="696" spans="1:7" x14ac:dyDescent="0.3">
      <c r="A696" s="1">
        <v>44222</v>
      </c>
      <c r="B696" t="s">
        <v>28</v>
      </c>
      <c r="C696" t="str">
        <f>VLOOKUP(B696,[1]Store_Code!$A$2:$B$10,2,FALSE)</f>
        <v>Inverness</v>
      </c>
      <c r="D696">
        <f t="shared" si="10"/>
        <v>20</v>
      </c>
      <c r="E696" t="s">
        <v>10</v>
      </c>
      <c r="F696" t="s">
        <v>11</v>
      </c>
      <c r="G696">
        <v>35585</v>
      </c>
    </row>
    <row r="697" spans="1:7" x14ac:dyDescent="0.3">
      <c r="A697" s="1">
        <v>44222</v>
      </c>
      <c r="B697" t="s">
        <v>28</v>
      </c>
      <c r="C697" t="str">
        <f>VLOOKUP(B697,[1]Store_Code!$A$2:$B$10,2,FALSE)</f>
        <v>Inverness</v>
      </c>
      <c r="D697">
        <f t="shared" si="10"/>
        <v>20</v>
      </c>
      <c r="E697" t="s">
        <v>13</v>
      </c>
      <c r="F697" t="s">
        <v>11</v>
      </c>
      <c r="G697">
        <v>5178</v>
      </c>
    </row>
    <row r="698" spans="1:7" x14ac:dyDescent="0.3">
      <c r="A698" s="1">
        <v>44222</v>
      </c>
      <c r="B698" t="s">
        <v>29</v>
      </c>
      <c r="C698" t="str">
        <f>VLOOKUP(B698,[1]Store_Code!$A$2:$B$10,2,FALSE)</f>
        <v>Stirling</v>
      </c>
      <c r="D698">
        <f t="shared" si="10"/>
        <v>22</v>
      </c>
      <c r="E698" t="s">
        <v>8</v>
      </c>
      <c r="F698" t="s">
        <v>11</v>
      </c>
      <c r="G698">
        <v>8633</v>
      </c>
    </row>
    <row r="699" spans="1:7" x14ac:dyDescent="0.3">
      <c r="A699" s="1">
        <v>44222</v>
      </c>
      <c r="B699" t="s">
        <v>29</v>
      </c>
      <c r="C699" t="str">
        <f>VLOOKUP(B699,[1]Store_Code!$A$2:$B$10,2,FALSE)</f>
        <v>Stirling</v>
      </c>
      <c r="D699">
        <f t="shared" si="10"/>
        <v>21</v>
      </c>
      <c r="E699" t="s">
        <v>10</v>
      </c>
      <c r="F699" t="s">
        <v>11</v>
      </c>
      <c r="G699">
        <v>28666</v>
      </c>
    </row>
    <row r="700" spans="1:7" x14ac:dyDescent="0.3">
      <c r="A700" s="1">
        <v>44222</v>
      </c>
      <c r="B700" t="s">
        <v>29</v>
      </c>
      <c r="C700" t="str">
        <f>VLOOKUP(B700,[1]Store_Code!$A$2:$B$10,2,FALSE)</f>
        <v>Stirling</v>
      </c>
      <c r="D700">
        <f t="shared" si="10"/>
        <v>15.7</v>
      </c>
      <c r="E700" t="s">
        <v>13</v>
      </c>
      <c r="F700" t="s">
        <v>11</v>
      </c>
      <c r="G700">
        <v>5191</v>
      </c>
    </row>
    <row r="701" spans="1:7" x14ac:dyDescent="0.3">
      <c r="A701" s="1">
        <v>44222</v>
      </c>
      <c r="B701" t="s">
        <v>30</v>
      </c>
      <c r="C701" t="str">
        <f>VLOOKUP(B701,[1]Store_Code!$A$2:$B$10,2,FALSE)</f>
        <v>Edinburgh</v>
      </c>
      <c r="D701">
        <f t="shared" si="10"/>
        <v>29</v>
      </c>
      <c r="E701" t="s">
        <v>8</v>
      </c>
      <c r="F701" t="s">
        <v>11</v>
      </c>
      <c r="G701">
        <v>15604</v>
      </c>
    </row>
    <row r="702" spans="1:7" x14ac:dyDescent="0.3">
      <c r="A702" s="1">
        <v>44222</v>
      </c>
      <c r="B702" t="s">
        <v>30</v>
      </c>
      <c r="C702" t="str">
        <f>VLOOKUP(B702,[1]Store_Code!$A$2:$B$10,2,FALSE)</f>
        <v>Edinburgh</v>
      </c>
      <c r="D702">
        <f t="shared" si="10"/>
        <v>39</v>
      </c>
      <c r="E702" t="s">
        <v>10</v>
      </c>
      <c r="F702" t="s">
        <v>11</v>
      </c>
      <c r="G702">
        <v>61427</v>
      </c>
    </row>
    <row r="703" spans="1:7" x14ac:dyDescent="0.3">
      <c r="A703" s="1">
        <v>44222</v>
      </c>
      <c r="B703" t="s">
        <v>30</v>
      </c>
      <c r="C703" t="str">
        <f>VLOOKUP(B703,[1]Store_Code!$A$2:$B$10,2,FALSE)</f>
        <v>Edinburgh</v>
      </c>
      <c r="D703">
        <f t="shared" si="10"/>
        <v>24</v>
      </c>
      <c r="E703" t="s">
        <v>13</v>
      </c>
      <c r="F703" t="s">
        <v>11</v>
      </c>
      <c r="G703">
        <v>7786</v>
      </c>
    </row>
    <row r="704" spans="1:7" x14ac:dyDescent="0.3">
      <c r="A704" s="1">
        <v>44223</v>
      </c>
      <c r="B704" t="s">
        <v>7</v>
      </c>
      <c r="C704" t="str">
        <f>VLOOKUP(B704,[1]Store_Code!$A$2:$B$10,2,FALSE)</f>
        <v>Perth</v>
      </c>
      <c r="D704">
        <f t="shared" si="10"/>
        <v>18</v>
      </c>
      <c r="E704" t="s">
        <v>8</v>
      </c>
      <c r="F704" t="s">
        <v>11</v>
      </c>
      <c r="G704">
        <v>6401</v>
      </c>
    </row>
    <row r="705" spans="1:7" x14ac:dyDescent="0.3">
      <c r="A705" s="1">
        <v>44223</v>
      </c>
      <c r="B705" t="s">
        <v>7</v>
      </c>
      <c r="C705" t="str">
        <f>VLOOKUP(B705,[1]Store_Code!$A$2:$B$10,2,FALSE)</f>
        <v>Perth</v>
      </c>
      <c r="D705">
        <f t="shared" si="10"/>
        <v>19</v>
      </c>
      <c r="E705" t="s">
        <v>10</v>
      </c>
      <c r="F705" t="s">
        <v>9</v>
      </c>
      <c r="G705">
        <v>26878</v>
      </c>
    </row>
    <row r="706" spans="1:7" x14ac:dyDescent="0.3">
      <c r="A706" s="1">
        <v>44223</v>
      </c>
      <c r="B706" t="s">
        <v>7</v>
      </c>
      <c r="C706" t="str">
        <f>VLOOKUP(B706,[1]Store_Code!$A$2:$B$10,2,FALSE)</f>
        <v>Perth</v>
      </c>
      <c r="D706">
        <f t="shared" ref="D706:D769" si="11">INDEX($I$4:$K$12,MATCH(C706,$H$4:$H$12,0),MATCH(E706,I$3:K$3,0))</f>
        <v>13</v>
      </c>
      <c r="E706" t="s">
        <v>13</v>
      </c>
      <c r="F706" t="s">
        <v>11</v>
      </c>
      <c r="G706">
        <v>6481</v>
      </c>
    </row>
    <row r="707" spans="1:7" x14ac:dyDescent="0.3">
      <c r="A707" s="1">
        <v>44223</v>
      </c>
      <c r="B707" t="s">
        <v>15</v>
      </c>
      <c r="C707" t="str">
        <f>VLOOKUP(B707,[1]Store_Code!$A$2:$B$10,2,FALSE)</f>
        <v>Aberdeen</v>
      </c>
      <c r="D707">
        <f t="shared" si="11"/>
        <v>24</v>
      </c>
      <c r="E707" t="s">
        <v>8</v>
      </c>
      <c r="F707" t="s">
        <v>11</v>
      </c>
      <c r="G707">
        <v>10412</v>
      </c>
    </row>
    <row r="708" spans="1:7" x14ac:dyDescent="0.3">
      <c r="A708" s="1">
        <v>44223</v>
      </c>
      <c r="B708" t="s">
        <v>15</v>
      </c>
      <c r="C708" t="str">
        <f>VLOOKUP(B708,[1]Store_Code!$A$2:$B$10,2,FALSE)</f>
        <v>Aberdeen</v>
      </c>
      <c r="D708">
        <f t="shared" si="11"/>
        <v>28</v>
      </c>
      <c r="E708" t="s">
        <v>10</v>
      </c>
      <c r="F708" t="s">
        <v>11</v>
      </c>
      <c r="G708">
        <v>42307</v>
      </c>
    </row>
    <row r="709" spans="1:7" x14ac:dyDescent="0.3">
      <c r="A709" s="1">
        <v>44223</v>
      </c>
      <c r="B709" t="s">
        <v>15</v>
      </c>
      <c r="C709" t="str">
        <f>VLOOKUP(B709,[1]Store_Code!$A$2:$B$10,2,FALSE)</f>
        <v>Aberdeen</v>
      </c>
      <c r="D709">
        <f t="shared" si="11"/>
        <v>16</v>
      </c>
      <c r="E709" t="s">
        <v>13</v>
      </c>
      <c r="F709" t="s">
        <v>11</v>
      </c>
      <c r="G709">
        <v>7682</v>
      </c>
    </row>
    <row r="710" spans="1:7" x14ac:dyDescent="0.3">
      <c r="A710" s="1">
        <v>44223</v>
      </c>
      <c r="B710" t="s">
        <v>19</v>
      </c>
      <c r="C710" t="str">
        <f>VLOOKUP(B710,[1]Store_Code!$A$2:$B$10,2,FALSE)</f>
        <v>St Andrews</v>
      </c>
      <c r="D710">
        <f t="shared" si="11"/>
        <v>15</v>
      </c>
      <c r="E710" t="s">
        <v>8</v>
      </c>
      <c r="F710" t="s">
        <v>11</v>
      </c>
      <c r="G710">
        <v>5396</v>
      </c>
    </row>
    <row r="711" spans="1:7" x14ac:dyDescent="0.3">
      <c r="A711" s="1">
        <v>44223</v>
      </c>
      <c r="B711" t="s">
        <v>19</v>
      </c>
      <c r="C711" t="str">
        <f>VLOOKUP(B711,[1]Store_Code!$A$2:$B$10,2,FALSE)</f>
        <v>St Andrews</v>
      </c>
      <c r="D711">
        <f t="shared" si="11"/>
        <v>19</v>
      </c>
      <c r="E711" t="s">
        <v>10</v>
      </c>
      <c r="F711" t="s">
        <v>11</v>
      </c>
      <c r="G711">
        <v>17486</v>
      </c>
    </row>
    <row r="712" spans="1:7" x14ac:dyDescent="0.3">
      <c r="A712" s="1">
        <v>44223</v>
      </c>
      <c r="B712" t="s">
        <v>19</v>
      </c>
      <c r="C712" t="str">
        <f>VLOOKUP(B712,[1]Store_Code!$A$2:$B$10,2,FALSE)</f>
        <v>St Andrews</v>
      </c>
      <c r="D712">
        <f t="shared" si="11"/>
        <v>10</v>
      </c>
      <c r="E712" t="s">
        <v>13</v>
      </c>
      <c r="F712" t="s">
        <v>11</v>
      </c>
      <c r="G712">
        <v>5324</v>
      </c>
    </row>
    <row r="713" spans="1:7" x14ac:dyDescent="0.3">
      <c r="A713" s="1">
        <v>44223</v>
      </c>
      <c r="B713" t="s">
        <v>23</v>
      </c>
      <c r="C713" t="str">
        <f>VLOOKUP(B713,[1]Store_Code!$A$2:$B$10,2,FALSE)</f>
        <v>Dundee</v>
      </c>
      <c r="D713">
        <f t="shared" si="11"/>
        <v>23</v>
      </c>
      <c r="E713" t="s">
        <v>8</v>
      </c>
      <c r="F713" t="s">
        <v>11</v>
      </c>
      <c r="G713">
        <v>11659</v>
      </c>
    </row>
    <row r="714" spans="1:7" x14ac:dyDescent="0.3">
      <c r="A714" s="1">
        <v>44223</v>
      </c>
      <c r="B714" t="s">
        <v>23</v>
      </c>
      <c r="C714" t="str">
        <f>VLOOKUP(B714,[1]Store_Code!$A$2:$B$10,2,FALSE)</f>
        <v>Dundee</v>
      </c>
      <c r="D714">
        <f t="shared" si="11"/>
        <v>30</v>
      </c>
      <c r="E714" t="s">
        <v>10</v>
      </c>
      <c r="F714" t="s">
        <v>11</v>
      </c>
      <c r="G714">
        <v>40796</v>
      </c>
    </row>
    <row r="715" spans="1:7" x14ac:dyDescent="0.3">
      <c r="A715" s="1">
        <v>44223</v>
      </c>
      <c r="B715" t="s">
        <v>23</v>
      </c>
      <c r="C715" t="str">
        <f>VLOOKUP(B715,[1]Store_Code!$A$2:$B$10,2,FALSE)</f>
        <v>Dundee</v>
      </c>
      <c r="D715">
        <f t="shared" si="11"/>
        <v>22</v>
      </c>
      <c r="E715" t="s">
        <v>13</v>
      </c>
      <c r="F715" t="s">
        <v>11</v>
      </c>
      <c r="G715">
        <v>7656</v>
      </c>
    </row>
    <row r="716" spans="1:7" x14ac:dyDescent="0.3">
      <c r="A716" s="1">
        <v>44223</v>
      </c>
      <c r="B716" t="s">
        <v>26</v>
      </c>
      <c r="C716" t="str">
        <f>VLOOKUP(B716,[1]Store_Code!$A$2:$B$10,2,FALSE)</f>
        <v>Glasgow</v>
      </c>
      <c r="D716">
        <f t="shared" si="11"/>
        <v>31</v>
      </c>
      <c r="E716" t="s">
        <v>8</v>
      </c>
      <c r="F716" t="s">
        <v>11</v>
      </c>
      <c r="G716">
        <v>22091</v>
      </c>
    </row>
    <row r="717" spans="1:7" x14ac:dyDescent="0.3">
      <c r="A717" s="1">
        <v>44223</v>
      </c>
      <c r="B717" t="s">
        <v>26</v>
      </c>
      <c r="C717" t="str">
        <f>VLOOKUP(B717,[1]Store_Code!$A$2:$B$10,2,FALSE)</f>
        <v>Glasgow</v>
      </c>
      <c r="D717">
        <f t="shared" si="11"/>
        <v>44</v>
      </c>
      <c r="E717" t="s">
        <v>10</v>
      </c>
      <c r="F717" t="s">
        <v>11</v>
      </c>
      <c r="G717">
        <v>95952</v>
      </c>
    </row>
    <row r="718" spans="1:7" x14ac:dyDescent="0.3">
      <c r="A718" s="1">
        <v>44223</v>
      </c>
      <c r="B718" t="s">
        <v>26</v>
      </c>
      <c r="C718" t="str">
        <f>VLOOKUP(B718,[1]Store_Code!$A$2:$B$10,2,FALSE)</f>
        <v>Glasgow</v>
      </c>
      <c r="D718">
        <f t="shared" si="11"/>
        <v>26</v>
      </c>
      <c r="E718" t="s">
        <v>13</v>
      </c>
      <c r="F718" t="s">
        <v>11</v>
      </c>
      <c r="G718">
        <v>11326</v>
      </c>
    </row>
    <row r="719" spans="1:7" x14ac:dyDescent="0.3">
      <c r="A719" s="1">
        <v>44223</v>
      </c>
      <c r="B719" t="s">
        <v>27</v>
      </c>
      <c r="C719" t="str">
        <f>VLOOKUP(B719,[1]Store_Code!$A$2:$B$10,2,FALSE)</f>
        <v>Dumfries</v>
      </c>
      <c r="D719">
        <f t="shared" si="11"/>
        <v>13</v>
      </c>
      <c r="E719" t="s">
        <v>8</v>
      </c>
      <c r="F719" t="s">
        <v>11</v>
      </c>
      <c r="G719">
        <v>7600</v>
      </c>
    </row>
    <row r="720" spans="1:7" x14ac:dyDescent="0.3">
      <c r="A720" s="1">
        <v>44223</v>
      </c>
      <c r="B720" t="s">
        <v>27</v>
      </c>
      <c r="C720" t="str">
        <f>VLOOKUP(B720,[1]Store_Code!$A$2:$B$10,2,FALSE)</f>
        <v>Dumfries</v>
      </c>
      <c r="D720">
        <f t="shared" si="11"/>
        <v>18</v>
      </c>
      <c r="E720" t="s">
        <v>10</v>
      </c>
      <c r="F720" t="s">
        <v>11</v>
      </c>
      <c r="G720">
        <v>21758</v>
      </c>
    </row>
    <row r="721" spans="1:9" x14ac:dyDescent="0.3">
      <c r="A721" s="1">
        <v>44223</v>
      </c>
      <c r="B721" t="s">
        <v>27</v>
      </c>
      <c r="C721" t="str">
        <f>VLOOKUP(B721,[1]Store_Code!$A$2:$B$10,2,FALSE)</f>
        <v>Dumfries</v>
      </c>
      <c r="D721">
        <f t="shared" si="11"/>
        <v>9</v>
      </c>
      <c r="E721" t="s">
        <v>13</v>
      </c>
      <c r="F721" t="s">
        <v>11</v>
      </c>
      <c r="G721">
        <v>3359</v>
      </c>
    </row>
    <row r="722" spans="1:9" x14ac:dyDescent="0.3">
      <c r="A722" s="1">
        <v>44223</v>
      </c>
      <c r="B722" t="s">
        <v>28</v>
      </c>
      <c r="C722" t="str">
        <f>VLOOKUP(B722,[1]Store_Code!$A$2:$B$10,2,FALSE)</f>
        <v>Inverness</v>
      </c>
      <c r="D722">
        <f t="shared" si="11"/>
        <v>22</v>
      </c>
      <c r="E722" t="s">
        <v>8</v>
      </c>
      <c r="F722" t="s">
        <v>11</v>
      </c>
      <c r="G722">
        <v>9867</v>
      </c>
    </row>
    <row r="723" spans="1:9" x14ac:dyDescent="0.3">
      <c r="A723" s="1">
        <v>44223</v>
      </c>
      <c r="B723" t="s">
        <v>28</v>
      </c>
      <c r="C723" t="str">
        <f>VLOOKUP(B723,[1]Store_Code!$A$2:$B$10,2,FALSE)</f>
        <v>Inverness</v>
      </c>
      <c r="D723">
        <f t="shared" si="11"/>
        <v>20</v>
      </c>
      <c r="E723" t="s">
        <v>10</v>
      </c>
      <c r="F723" t="s">
        <v>11</v>
      </c>
      <c r="G723">
        <v>35450</v>
      </c>
    </row>
    <row r="724" spans="1:9" x14ac:dyDescent="0.3">
      <c r="A724" s="1">
        <v>44223</v>
      </c>
      <c r="B724" t="s">
        <v>28</v>
      </c>
      <c r="C724" t="str">
        <f>VLOOKUP(B724,[1]Store_Code!$A$2:$B$10,2,FALSE)</f>
        <v>Inverness</v>
      </c>
      <c r="D724">
        <f t="shared" si="11"/>
        <v>20</v>
      </c>
      <c r="E724" t="s">
        <v>13</v>
      </c>
      <c r="F724" t="s">
        <v>11</v>
      </c>
      <c r="G724">
        <v>5544</v>
      </c>
    </row>
    <row r="725" spans="1:9" x14ac:dyDescent="0.3">
      <c r="A725" s="1">
        <v>44223</v>
      </c>
      <c r="B725" t="s">
        <v>29</v>
      </c>
      <c r="C725" t="str">
        <f>VLOOKUP(B725,[1]Store_Code!$A$2:$B$10,2,FALSE)</f>
        <v>Stirling</v>
      </c>
      <c r="D725">
        <f t="shared" si="11"/>
        <v>22</v>
      </c>
      <c r="E725" t="s">
        <v>8</v>
      </c>
      <c r="F725" t="s">
        <v>11</v>
      </c>
      <c r="G725">
        <v>8015</v>
      </c>
    </row>
    <row r="726" spans="1:9" x14ac:dyDescent="0.3">
      <c r="A726" s="1">
        <v>44223</v>
      </c>
      <c r="B726" t="s">
        <v>29</v>
      </c>
      <c r="C726" t="str">
        <f>VLOOKUP(B726,[1]Store_Code!$A$2:$B$10,2,FALSE)</f>
        <v>Stirling</v>
      </c>
      <c r="D726">
        <f t="shared" si="11"/>
        <v>21</v>
      </c>
      <c r="E726" t="s">
        <v>10</v>
      </c>
      <c r="F726" t="s">
        <v>11</v>
      </c>
      <c r="G726">
        <v>28557</v>
      </c>
    </row>
    <row r="727" spans="1:9" x14ac:dyDescent="0.3">
      <c r="A727" s="1">
        <v>44223</v>
      </c>
      <c r="B727" t="s">
        <v>29</v>
      </c>
      <c r="C727" t="str">
        <f>VLOOKUP(B727,[1]Store_Code!$A$2:$B$10,2,FALSE)</f>
        <v>Stirling</v>
      </c>
      <c r="D727">
        <f t="shared" si="11"/>
        <v>15.7</v>
      </c>
      <c r="E727" t="s">
        <v>13</v>
      </c>
      <c r="F727" t="s">
        <v>11</v>
      </c>
      <c r="G727">
        <v>5557</v>
      </c>
    </row>
    <row r="728" spans="1:9" x14ac:dyDescent="0.3">
      <c r="A728" s="1">
        <v>44223</v>
      </c>
      <c r="B728" t="s">
        <v>30</v>
      </c>
      <c r="C728" t="str">
        <f>VLOOKUP(B728,[1]Store_Code!$A$2:$B$10,2,FALSE)</f>
        <v>Edinburgh</v>
      </c>
      <c r="D728">
        <f t="shared" si="11"/>
        <v>29</v>
      </c>
      <c r="E728" t="s">
        <v>8</v>
      </c>
      <c r="F728" t="s">
        <v>11</v>
      </c>
      <c r="G728" s="15">
        <v>18436</v>
      </c>
      <c r="H728" s="15"/>
      <c r="I728" s="15"/>
    </row>
    <row r="729" spans="1:9" x14ac:dyDescent="0.3">
      <c r="A729" s="1">
        <v>44223</v>
      </c>
      <c r="B729" t="s">
        <v>30</v>
      </c>
      <c r="C729" t="str">
        <f>VLOOKUP(B729,[1]Store_Code!$A$2:$B$10,2,FALSE)</f>
        <v>Edinburgh</v>
      </c>
      <c r="D729">
        <f t="shared" si="11"/>
        <v>39</v>
      </c>
      <c r="E729" t="s">
        <v>10</v>
      </c>
      <c r="F729" t="s">
        <v>11</v>
      </c>
      <c r="G729">
        <v>61194</v>
      </c>
    </row>
    <row r="730" spans="1:9" x14ac:dyDescent="0.3">
      <c r="A730" s="1">
        <v>44223</v>
      </c>
      <c r="B730" t="s">
        <v>30</v>
      </c>
      <c r="C730" t="str">
        <f>VLOOKUP(B730,[1]Store_Code!$A$2:$B$10,2,FALSE)</f>
        <v>Edinburgh</v>
      </c>
      <c r="D730">
        <f t="shared" si="11"/>
        <v>24</v>
      </c>
      <c r="E730" t="s">
        <v>13</v>
      </c>
      <c r="F730" t="s">
        <v>11</v>
      </c>
      <c r="G730">
        <v>8334</v>
      </c>
    </row>
    <row r="731" spans="1:9" x14ac:dyDescent="0.3">
      <c r="A731" s="1">
        <v>44224</v>
      </c>
      <c r="B731" t="s">
        <v>7</v>
      </c>
      <c r="C731" t="str">
        <f>VLOOKUP(B731,[1]Store_Code!$A$2:$B$10,2,FALSE)</f>
        <v>Perth</v>
      </c>
      <c r="D731">
        <f t="shared" si="11"/>
        <v>18</v>
      </c>
      <c r="E731" t="s">
        <v>8</v>
      </c>
      <c r="F731" t="s">
        <v>11</v>
      </c>
      <c r="G731">
        <v>6684</v>
      </c>
    </row>
    <row r="732" spans="1:9" x14ac:dyDescent="0.3">
      <c r="A732" s="1">
        <v>44224</v>
      </c>
      <c r="B732" t="s">
        <v>7</v>
      </c>
      <c r="C732" t="str">
        <f>VLOOKUP(B732,[1]Store_Code!$A$2:$B$10,2,FALSE)</f>
        <v>Perth</v>
      </c>
      <c r="D732">
        <f t="shared" si="11"/>
        <v>19</v>
      </c>
      <c r="E732" t="s">
        <v>10</v>
      </c>
      <c r="F732" t="s">
        <v>9</v>
      </c>
      <c r="G732">
        <v>26487</v>
      </c>
    </row>
    <row r="733" spans="1:9" x14ac:dyDescent="0.3">
      <c r="A733" s="1">
        <v>44224</v>
      </c>
      <c r="B733" t="s">
        <v>7</v>
      </c>
      <c r="C733" t="str">
        <f>VLOOKUP(B733,[1]Store_Code!$A$2:$B$10,2,FALSE)</f>
        <v>Perth</v>
      </c>
      <c r="D733">
        <f t="shared" si="11"/>
        <v>13</v>
      </c>
      <c r="E733" t="s">
        <v>13</v>
      </c>
      <c r="F733" t="s">
        <v>11</v>
      </c>
      <c r="G733">
        <v>6001</v>
      </c>
    </row>
    <row r="734" spans="1:9" x14ac:dyDescent="0.3">
      <c r="A734" s="1">
        <v>44224</v>
      </c>
      <c r="B734" t="s">
        <v>15</v>
      </c>
      <c r="C734" t="str">
        <f>VLOOKUP(B734,[1]Store_Code!$A$2:$B$10,2,FALSE)</f>
        <v>Aberdeen</v>
      </c>
      <c r="D734">
        <f t="shared" si="11"/>
        <v>24</v>
      </c>
      <c r="E734" t="s">
        <v>8</v>
      </c>
      <c r="F734" t="s">
        <v>11</v>
      </c>
      <c r="G734">
        <v>10873</v>
      </c>
    </row>
    <row r="735" spans="1:9" x14ac:dyDescent="0.3">
      <c r="A735" s="1">
        <v>44224</v>
      </c>
      <c r="B735" t="s">
        <v>15</v>
      </c>
      <c r="C735" t="str">
        <f>VLOOKUP(B735,[1]Store_Code!$A$2:$B$10,2,FALSE)</f>
        <v>Aberdeen</v>
      </c>
      <c r="D735">
        <f t="shared" si="11"/>
        <v>28</v>
      </c>
      <c r="E735" t="s">
        <v>10</v>
      </c>
      <c r="F735" t="s">
        <v>11</v>
      </c>
      <c r="G735">
        <v>41693</v>
      </c>
    </row>
    <row r="736" spans="1:9" x14ac:dyDescent="0.3">
      <c r="A736" s="1">
        <v>44224</v>
      </c>
      <c r="B736" t="s">
        <v>15</v>
      </c>
      <c r="C736" t="str">
        <f>VLOOKUP(B736,[1]Store_Code!$A$2:$B$10,2,FALSE)</f>
        <v>Aberdeen</v>
      </c>
      <c r="D736">
        <f t="shared" si="11"/>
        <v>16</v>
      </c>
      <c r="E736" t="s">
        <v>13</v>
      </c>
      <c r="F736" t="s">
        <v>11</v>
      </c>
      <c r="G736">
        <v>7112</v>
      </c>
    </row>
    <row r="737" spans="1:9" x14ac:dyDescent="0.3">
      <c r="A737" s="1">
        <v>44224</v>
      </c>
      <c r="B737" t="s">
        <v>19</v>
      </c>
      <c r="C737" t="str">
        <f>VLOOKUP(B737,[1]Store_Code!$A$2:$B$10,2,FALSE)</f>
        <v>St Andrews</v>
      </c>
      <c r="D737">
        <f t="shared" si="11"/>
        <v>15</v>
      </c>
      <c r="E737" t="s">
        <v>8</v>
      </c>
      <c r="F737" t="s">
        <v>11</v>
      </c>
      <c r="G737" s="15">
        <v>3852</v>
      </c>
      <c r="H737" s="15"/>
      <c r="I737" s="15"/>
    </row>
    <row r="738" spans="1:9" x14ac:dyDescent="0.3">
      <c r="A738" s="1">
        <v>44224</v>
      </c>
      <c r="B738" t="s">
        <v>19</v>
      </c>
      <c r="C738" t="str">
        <f>VLOOKUP(B738,[1]Store_Code!$A$2:$B$10,2,FALSE)</f>
        <v>St Andrews</v>
      </c>
      <c r="D738">
        <f t="shared" si="11"/>
        <v>19</v>
      </c>
      <c r="E738" t="s">
        <v>10</v>
      </c>
      <c r="F738" t="s">
        <v>11</v>
      </c>
      <c r="G738">
        <v>17430</v>
      </c>
    </row>
    <row r="739" spans="1:9" x14ac:dyDescent="0.3">
      <c r="A739" s="1">
        <v>44224</v>
      </c>
      <c r="B739" t="s">
        <v>19</v>
      </c>
      <c r="C739" t="str">
        <f>VLOOKUP(B739,[1]Store_Code!$A$2:$B$10,2,FALSE)</f>
        <v>St Andrews</v>
      </c>
      <c r="D739">
        <f t="shared" si="11"/>
        <v>10</v>
      </c>
      <c r="E739" t="s">
        <v>13</v>
      </c>
      <c r="F739" t="s">
        <v>11</v>
      </c>
      <c r="G739">
        <v>4930</v>
      </c>
    </row>
    <row r="740" spans="1:9" x14ac:dyDescent="0.3">
      <c r="A740" s="1">
        <v>44224</v>
      </c>
      <c r="B740" t="s">
        <v>23</v>
      </c>
      <c r="C740" t="str">
        <f>VLOOKUP(B740,[1]Store_Code!$A$2:$B$10,2,FALSE)</f>
        <v>Dundee</v>
      </c>
      <c r="D740">
        <f t="shared" si="11"/>
        <v>23</v>
      </c>
      <c r="E740" t="s">
        <v>8</v>
      </c>
      <c r="F740" t="s">
        <v>11</v>
      </c>
      <c r="G740">
        <v>12174</v>
      </c>
    </row>
    <row r="741" spans="1:9" x14ac:dyDescent="0.3">
      <c r="A741" s="1">
        <v>44224</v>
      </c>
      <c r="B741" t="s">
        <v>23</v>
      </c>
      <c r="C741" t="str">
        <f>VLOOKUP(B741,[1]Store_Code!$A$2:$B$10,2,FALSE)</f>
        <v>Dundee</v>
      </c>
      <c r="D741">
        <f t="shared" si="11"/>
        <v>30</v>
      </c>
      <c r="E741" t="s">
        <v>10</v>
      </c>
      <c r="F741" t="s">
        <v>11</v>
      </c>
      <c r="G741">
        <v>40204</v>
      </c>
    </row>
    <row r="742" spans="1:9" x14ac:dyDescent="0.3">
      <c r="A742" s="1">
        <v>44224</v>
      </c>
      <c r="B742" t="s">
        <v>23</v>
      </c>
      <c r="C742" t="str">
        <f>VLOOKUP(B742,[1]Store_Code!$A$2:$B$10,2,FALSE)</f>
        <v>Dundee</v>
      </c>
      <c r="D742">
        <f t="shared" si="11"/>
        <v>22</v>
      </c>
      <c r="E742" t="s">
        <v>13</v>
      </c>
      <c r="F742" t="s">
        <v>11</v>
      </c>
      <c r="G742">
        <v>7087</v>
      </c>
    </row>
    <row r="743" spans="1:9" x14ac:dyDescent="0.3">
      <c r="A743" s="1">
        <v>44224</v>
      </c>
      <c r="B743" t="s">
        <v>26</v>
      </c>
      <c r="C743" t="str">
        <f>VLOOKUP(B743,[1]Store_Code!$A$2:$B$10,2,FALSE)</f>
        <v>Glasgow</v>
      </c>
      <c r="D743">
        <f t="shared" si="11"/>
        <v>31</v>
      </c>
      <c r="E743" t="s">
        <v>8</v>
      </c>
      <c r="F743" t="s">
        <v>11</v>
      </c>
      <c r="G743">
        <v>23067</v>
      </c>
    </row>
    <row r="744" spans="1:9" x14ac:dyDescent="0.3">
      <c r="A744" s="1">
        <v>44224</v>
      </c>
      <c r="B744" t="s">
        <v>26</v>
      </c>
      <c r="C744" t="str">
        <f>VLOOKUP(B744,[1]Store_Code!$A$2:$B$10,2,FALSE)</f>
        <v>Glasgow</v>
      </c>
      <c r="D744">
        <f t="shared" si="11"/>
        <v>44</v>
      </c>
      <c r="E744" t="s">
        <v>10</v>
      </c>
      <c r="F744" t="s">
        <v>11</v>
      </c>
      <c r="G744">
        <v>94560</v>
      </c>
    </row>
    <row r="745" spans="1:9" x14ac:dyDescent="0.3">
      <c r="A745" s="1">
        <v>44224</v>
      </c>
      <c r="B745" t="s">
        <v>26</v>
      </c>
      <c r="C745" t="str">
        <f>VLOOKUP(B745,[1]Store_Code!$A$2:$B$10,2,FALSE)</f>
        <v>Glasgow</v>
      </c>
      <c r="D745">
        <f t="shared" si="11"/>
        <v>26</v>
      </c>
      <c r="E745" t="s">
        <v>13</v>
      </c>
      <c r="F745" t="s">
        <v>11</v>
      </c>
      <c r="G745">
        <v>10485</v>
      </c>
    </row>
    <row r="746" spans="1:9" x14ac:dyDescent="0.3">
      <c r="A746" s="1">
        <v>44224</v>
      </c>
      <c r="B746" t="s">
        <v>27</v>
      </c>
      <c r="C746" t="str">
        <f>VLOOKUP(B746,[1]Store_Code!$A$2:$B$10,2,FALSE)</f>
        <v>Dumfries</v>
      </c>
      <c r="D746">
        <f t="shared" si="11"/>
        <v>13</v>
      </c>
      <c r="E746" t="s">
        <v>8</v>
      </c>
      <c r="F746" t="s">
        <v>11</v>
      </c>
      <c r="G746">
        <v>7936</v>
      </c>
    </row>
    <row r="747" spans="1:9" x14ac:dyDescent="0.3">
      <c r="A747" s="1">
        <v>44224</v>
      </c>
      <c r="B747" t="s">
        <v>27</v>
      </c>
      <c r="C747" t="str">
        <f>VLOOKUP(B747,[1]Store_Code!$A$2:$B$10,2,FALSE)</f>
        <v>Dumfries</v>
      </c>
      <c r="D747">
        <f t="shared" si="11"/>
        <v>18</v>
      </c>
      <c r="E747" t="s">
        <v>10</v>
      </c>
      <c r="F747" t="s">
        <v>11</v>
      </c>
      <c r="G747">
        <v>21442</v>
      </c>
    </row>
    <row r="748" spans="1:9" x14ac:dyDescent="0.3">
      <c r="A748" s="1">
        <v>44224</v>
      </c>
      <c r="B748" t="s">
        <v>27</v>
      </c>
      <c r="C748" t="str">
        <f>VLOOKUP(B748,[1]Store_Code!$A$2:$B$10,2,FALSE)</f>
        <v>Dumfries</v>
      </c>
      <c r="D748">
        <f t="shared" si="11"/>
        <v>9</v>
      </c>
      <c r="E748" t="s">
        <v>13</v>
      </c>
      <c r="F748" t="s">
        <v>11</v>
      </c>
      <c r="G748">
        <v>3109</v>
      </c>
    </row>
    <row r="749" spans="1:9" x14ac:dyDescent="0.3">
      <c r="A749" s="1">
        <v>44224</v>
      </c>
      <c r="B749" t="s">
        <v>28</v>
      </c>
      <c r="C749" t="str">
        <f>VLOOKUP(B749,[1]Store_Code!$A$2:$B$10,2,FALSE)</f>
        <v>Inverness</v>
      </c>
      <c r="D749">
        <f t="shared" si="11"/>
        <v>22</v>
      </c>
      <c r="E749" t="s">
        <v>8</v>
      </c>
      <c r="F749" t="s">
        <v>11</v>
      </c>
      <c r="G749">
        <v>10337</v>
      </c>
    </row>
    <row r="750" spans="1:9" x14ac:dyDescent="0.3">
      <c r="A750" s="1">
        <v>44224</v>
      </c>
      <c r="B750" t="s">
        <v>28</v>
      </c>
      <c r="C750" t="str">
        <f>VLOOKUP(B750,[1]Store_Code!$A$2:$B$10,2,FALSE)</f>
        <v>Inverness</v>
      </c>
      <c r="D750">
        <f t="shared" si="11"/>
        <v>20</v>
      </c>
      <c r="E750" t="s">
        <v>10</v>
      </c>
      <c r="F750" t="s">
        <v>11</v>
      </c>
      <c r="G750">
        <v>34936</v>
      </c>
    </row>
    <row r="751" spans="1:9" x14ac:dyDescent="0.3">
      <c r="A751" s="1">
        <v>44224</v>
      </c>
      <c r="B751" t="s">
        <v>28</v>
      </c>
      <c r="C751" t="str">
        <f>VLOOKUP(B751,[1]Store_Code!$A$2:$B$10,2,FALSE)</f>
        <v>Inverness</v>
      </c>
      <c r="D751">
        <f t="shared" si="11"/>
        <v>20</v>
      </c>
      <c r="E751" t="s">
        <v>13</v>
      </c>
      <c r="F751" t="s">
        <v>11</v>
      </c>
      <c r="G751">
        <v>5132</v>
      </c>
    </row>
    <row r="752" spans="1:9" x14ac:dyDescent="0.3">
      <c r="A752" s="1">
        <v>44224</v>
      </c>
      <c r="B752" t="s">
        <v>29</v>
      </c>
      <c r="C752" t="str">
        <f>VLOOKUP(B752,[1]Store_Code!$A$2:$B$10,2,FALSE)</f>
        <v>Stirling</v>
      </c>
      <c r="D752">
        <f t="shared" si="11"/>
        <v>22</v>
      </c>
      <c r="E752" t="s">
        <v>8</v>
      </c>
      <c r="F752" t="s">
        <v>11</v>
      </c>
      <c r="G752">
        <v>8402</v>
      </c>
    </row>
    <row r="753" spans="1:7" x14ac:dyDescent="0.3">
      <c r="A753" s="1">
        <v>44224</v>
      </c>
      <c r="B753" t="s">
        <v>29</v>
      </c>
      <c r="C753" t="str">
        <f>VLOOKUP(B753,[1]Store_Code!$A$2:$B$10,2,FALSE)</f>
        <v>Stirling</v>
      </c>
      <c r="D753">
        <f t="shared" si="11"/>
        <v>21</v>
      </c>
      <c r="E753" t="s">
        <v>10</v>
      </c>
      <c r="F753" t="s">
        <v>11</v>
      </c>
      <c r="G753">
        <v>28143</v>
      </c>
    </row>
    <row r="754" spans="1:7" x14ac:dyDescent="0.3">
      <c r="A754" s="1">
        <v>44224</v>
      </c>
      <c r="B754" t="s">
        <v>29</v>
      </c>
      <c r="C754" t="str">
        <f>VLOOKUP(B754,[1]Store_Code!$A$2:$B$10,2,FALSE)</f>
        <v>Stirling</v>
      </c>
      <c r="D754">
        <f t="shared" si="11"/>
        <v>15.7</v>
      </c>
      <c r="E754" t="s">
        <v>13</v>
      </c>
      <c r="F754" t="s">
        <v>11</v>
      </c>
      <c r="G754">
        <v>5144</v>
      </c>
    </row>
    <row r="755" spans="1:7" x14ac:dyDescent="0.3">
      <c r="A755" s="1">
        <v>44224</v>
      </c>
      <c r="B755" t="s">
        <v>30</v>
      </c>
      <c r="C755" t="str">
        <f>VLOOKUP(B755,[1]Store_Code!$A$2:$B$10,2,FALSE)</f>
        <v>Edinburgh</v>
      </c>
      <c r="D755">
        <f t="shared" si="11"/>
        <v>29</v>
      </c>
      <c r="E755" t="s">
        <v>8</v>
      </c>
      <c r="F755" t="s">
        <v>11</v>
      </c>
      <c r="G755">
        <v>15219</v>
      </c>
    </row>
    <row r="756" spans="1:7" x14ac:dyDescent="0.3">
      <c r="A756" s="1">
        <v>44224</v>
      </c>
      <c r="B756" t="s">
        <v>30</v>
      </c>
      <c r="C756" t="str">
        <f>VLOOKUP(B756,[1]Store_Code!$A$2:$B$10,2,FALSE)</f>
        <v>Edinburgh</v>
      </c>
      <c r="D756">
        <f t="shared" si="11"/>
        <v>39</v>
      </c>
      <c r="E756" t="s">
        <v>10</v>
      </c>
      <c r="F756" t="s">
        <v>11</v>
      </c>
      <c r="G756">
        <v>60307</v>
      </c>
    </row>
    <row r="757" spans="1:7" x14ac:dyDescent="0.3">
      <c r="A757" s="1">
        <v>44224</v>
      </c>
      <c r="B757" t="s">
        <v>30</v>
      </c>
      <c r="C757" t="str">
        <f>VLOOKUP(B757,[1]Store_Code!$A$2:$B$10,2,FALSE)</f>
        <v>Edinburgh</v>
      </c>
      <c r="D757">
        <f t="shared" si="11"/>
        <v>24</v>
      </c>
      <c r="E757" t="s">
        <v>13</v>
      </c>
      <c r="F757" t="s">
        <v>11</v>
      </c>
      <c r="G757">
        <v>7716</v>
      </c>
    </row>
    <row r="758" spans="1:7" x14ac:dyDescent="0.3">
      <c r="A758" s="1">
        <v>44225</v>
      </c>
      <c r="B758" t="s">
        <v>7</v>
      </c>
      <c r="C758" t="str">
        <f>VLOOKUP(B758,[1]Store_Code!$A$2:$B$10,2,FALSE)</f>
        <v>Perth</v>
      </c>
      <c r="D758">
        <f t="shared" si="11"/>
        <v>18</v>
      </c>
      <c r="E758" t="s">
        <v>8</v>
      </c>
      <c r="F758" t="s">
        <v>11</v>
      </c>
      <c r="G758">
        <v>6636</v>
      </c>
    </row>
    <row r="759" spans="1:7" x14ac:dyDescent="0.3">
      <c r="A759" s="1">
        <v>44225</v>
      </c>
      <c r="B759" t="s">
        <v>7</v>
      </c>
      <c r="C759" t="str">
        <f>VLOOKUP(B759,[1]Store_Code!$A$2:$B$10,2,FALSE)</f>
        <v>Perth</v>
      </c>
      <c r="D759">
        <f t="shared" si="11"/>
        <v>19</v>
      </c>
      <c r="E759" t="s">
        <v>10</v>
      </c>
      <c r="F759" t="s">
        <v>9</v>
      </c>
      <c r="G759">
        <v>21780</v>
      </c>
    </row>
    <row r="760" spans="1:7" x14ac:dyDescent="0.3">
      <c r="A760" s="1">
        <v>44225</v>
      </c>
      <c r="B760" t="s">
        <v>7</v>
      </c>
      <c r="C760" t="str">
        <f>VLOOKUP(B760,[1]Store_Code!$A$2:$B$10,2,FALSE)</f>
        <v>Perth</v>
      </c>
      <c r="D760">
        <f t="shared" si="11"/>
        <v>13</v>
      </c>
      <c r="E760" t="s">
        <v>13</v>
      </c>
      <c r="F760" t="s">
        <v>11</v>
      </c>
      <c r="G760">
        <v>7438</v>
      </c>
    </row>
    <row r="761" spans="1:7" x14ac:dyDescent="0.3">
      <c r="A761" s="1">
        <v>44225</v>
      </c>
      <c r="B761" t="s">
        <v>15</v>
      </c>
      <c r="C761" t="str">
        <f>VLOOKUP(B761,[1]Store_Code!$A$2:$B$10,2,FALSE)</f>
        <v>Aberdeen</v>
      </c>
      <c r="D761">
        <f t="shared" si="11"/>
        <v>24</v>
      </c>
      <c r="E761" t="s">
        <v>8</v>
      </c>
      <c r="F761" t="s">
        <v>11</v>
      </c>
      <c r="G761">
        <v>10793</v>
      </c>
    </row>
    <row r="762" spans="1:7" x14ac:dyDescent="0.3">
      <c r="A762" s="1">
        <v>44225</v>
      </c>
      <c r="B762" t="s">
        <v>15</v>
      </c>
      <c r="C762" t="str">
        <f>VLOOKUP(B762,[1]Store_Code!$A$2:$B$10,2,FALSE)</f>
        <v>Aberdeen</v>
      </c>
      <c r="D762">
        <f t="shared" si="11"/>
        <v>28</v>
      </c>
      <c r="E762" t="s">
        <v>10</v>
      </c>
      <c r="F762" t="s">
        <v>11</v>
      </c>
      <c r="G762">
        <v>34284</v>
      </c>
    </row>
    <row r="763" spans="1:7" x14ac:dyDescent="0.3">
      <c r="A763" s="1">
        <v>44225</v>
      </c>
      <c r="B763" t="s">
        <v>15</v>
      </c>
      <c r="C763" t="str">
        <f>VLOOKUP(B763,[1]Store_Code!$A$2:$B$10,2,FALSE)</f>
        <v>Aberdeen</v>
      </c>
      <c r="D763">
        <f t="shared" si="11"/>
        <v>16</v>
      </c>
      <c r="E763" t="s">
        <v>13</v>
      </c>
      <c r="F763" t="s">
        <v>11</v>
      </c>
      <c r="G763">
        <v>8815</v>
      </c>
    </row>
    <row r="764" spans="1:7" x14ac:dyDescent="0.3">
      <c r="A764" s="1">
        <v>44225</v>
      </c>
      <c r="B764" t="s">
        <v>19</v>
      </c>
      <c r="C764" t="str">
        <f>VLOOKUP(B764,[1]Store_Code!$A$2:$B$10,2,FALSE)</f>
        <v>St Andrews</v>
      </c>
      <c r="D764">
        <f t="shared" si="11"/>
        <v>15</v>
      </c>
      <c r="E764" t="s">
        <v>8</v>
      </c>
      <c r="F764" t="s">
        <v>11</v>
      </c>
      <c r="G764">
        <v>5613</v>
      </c>
    </row>
    <row r="765" spans="1:7" x14ac:dyDescent="0.3">
      <c r="A765" s="1">
        <v>44225</v>
      </c>
      <c r="B765" t="s">
        <v>19</v>
      </c>
      <c r="C765" t="str">
        <f>VLOOKUP(B765,[1]Store_Code!$A$2:$B$10,2,FALSE)</f>
        <v>St Andrews</v>
      </c>
      <c r="D765">
        <f t="shared" si="11"/>
        <v>19</v>
      </c>
      <c r="E765" t="s">
        <v>10</v>
      </c>
      <c r="F765" t="s">
        <v>11</v>
      </c>
      <c r="G765">
        <v>17279</v>
      </c>
    </row>
    <row r="766" spans="1:7" x14ac:dyDescent="0.3">
      <c r="A766" s="1">
        <v>44225</v>
      </c>
      <c r="B766" t="s">
        <v>19</v>
      </c>
      <c r="C766" t="str">
        <f>VLOOKUP(B766,[1]Store_Code!$A$2:$B$10,2,FALSE)</f>
        <v>St Andrews</v>
      </c>
      <c r="D766">
        <f t="shared" si="11"/>
        <v>10</v>
      </c>
      <c r="E766" t="s">
        <v>13</v>
      </c>
      <c r="F766" t="s">
        <v>11</v>
      </c>
      <c r="G766">
        <v>6109</v>
      </c>
    </row>
    <row r="767" spans="1:7" x14ac:dyDescent="0.3">
      <c r="A767" s="1">
        <v>44225</v>
      </c>
      <c r="B767" t="s">
        <v>23</v>
      </c>
      <c r="C767" t="str">
        <f>VLOOKUP(B767,[1]Store_Code!$A$2:$B$10,2,FALSE)</f>
        <v>Dundee</v>
      </c>
      <c r="D767">
        <f t="shared" si="11"/>
        <v>23</v>
      </c>
      <c r="E767" t="s">
        <v>8</v>
      </c>
      <c r="F767" t="s">
        <v>11</v>
      </c>
      <c r="G767">
        <v>12086</v>
      </c>
    </row>
    <row r="768" spans="1:7" x14ac:dyDescent="0.3">
      <c r="A768" s="1">
        <v>44225</v>
      </c>
      <c r="B768" t="s">
        <v>23</v>
      </c>
      <c r="C768" t="str">
        <f>VLOOKUP(B768,[1]Store_Code!$A$2:$B$10,2,FALSE)</f>
        <v>Dundee</v>
      </c>
      <c r="D768">
        <f t="shared" si="11"/>
        <v>30</v>
      </c>
      <c r="E768" t="s">
        <v>10</v>
      </c>
      <c r="F768" t="s">
        <v>11</v>
      </c>
      <c r="G768">
        <v>33059</v>
      </c>
    </row>
    <row r="769" spans="1:7" x14ac:dyDescent="0.3">
      <c r="A769" s="1">
        <v>44225</v>
      </c>
      <c r="B769" t="s">
        <v>23</v>
      </c>
      <c r="C769" t="str">
        <f>VLOOKUP(B769,[1]Store_Code!$A$2:$B$10,2,FALSE)</f>
        <v>Dundee</v>
      </c>
      <c r="D769">
        <f t="shared" si="11"/>
        <v>22</v>
      </c>
      <c r="E769" t="s">
        <v>13</v>
      </c>
      <c r="F769" t="s">
        <v>11</v>
      </c>
      <c r="G769">
        <v>8783</v>
      </c>
    </row>
    <row r="770" spans="1:7" x14ac:dyDescent="0.3">
      <c r="A770" s="1">
        <v>44225</v>
      </c>
      <c r="B770" t="s">
        <v>26</v>
      </c>
      <c r="C770" t="str">
        <f>VLOOKUP(B770,[1]Store_Code!$A$2:$B$10,2,FALSE)</f>
        <v>Glasgow</v>
      </c>
      <c r="D770">
        <f t="shared" ref="D770:D833" si="12">INDEX($I$4:$K$12,MATCH(C770,$H$4:$H$12,0),MATCH(E770,I$3:K$3,0))</f>
        <v>31</v>
      </c>
      <c r="E770" t="s">
        <v>8</v>
      </c>
      <c r="F770" t="s">
        <v>11</v>
      </c>
      <c r="G770">
        <v>22899</v>
      </c>
    </row>
    <row r="771" spans="1:7" x14ac:dyDescent="0.3">
      <c r="A771" s="1">
        <v>44225</v>
      </c>
      <c r="B771" t="s">
        <v>26</v>
      </c>
      <c r="C771" t="str">
        <f>VLOOKUP(B771,[1]Store_Code!$A$2:$B$10,2,FALSE)</f>
        <v>Glasgow</v>
      </c>
      <c r="D771">
        <f t="shared" si="12"/>
        <v>44</v>
      </c>
      <c r="E771" t="s">
        <v>10</v>
      </c>
      <c r="F771" t="s">
        <v>11</v>
      </c>
      <c r="G771">
        <v>77755</v>
      </c>
    </row>
    <row r="772" spans="1:7" x14ac:dyDescent="0.3">
      <c r="A772" s="1">
        <v>44225</v>
      </c>
      <c r="B772" t="s">
        <v>26</v>
      </c>
      <c r="C772" t="str">
        <f>VLOOKUP(B772,[1]Store_Code!$A$2:$B$10,2,FALSE)</f>
        <v>Glasgow</v>
      </c>
      <c r="D772">
        <f t="shared" si="12"/>
        <v>26</v>
      </c>
      <c r="E772" t="s">
        <v>13</v>
      </c>
      <c r="F772" t="s">
        <v>11</v>
      </c>
      <c r="G772">
        <v>12995</v>
      </c>
    </row>
    <row r="773" spans="1:7" x14ac:dyDescent="0.3">
      <c r="A773" s="1">
        <v>44225</v>
      </c>
      <c r="B773" t="s">
        <v>27</v>
      </c>
      <c r="C773" t="str">
        <f>VLOOKUP(B773,[1]Store_Code!$A$2:$B$10,2,FALSE)</f>
        <v>Dumfries</v>
      </c>
      <c r="D773">
        <f t="shared" si="12"/>
        <v>13</v>
      </c>
      <c r="E773" t="s">
        <v>8</v>
      </c>
      <c r="F773" t="s">
        <v>11</v>
      </c>
      <c r="G773">
        <v>7879</v>
      </c>
    </row>
    <row r="774" spans="1:7" x14ac:dyDescent="0.3">
      <c r="A774" s="1">
        <v>44225</v>
      </c>
      <c r="B774" t="s">
        <v>27</v>
      </c>
      <c r="C774" t="str">
        <f>VLOOKUP(B774,[1]Store_Code!$A$2:$B$10,2,FALSE)</f>
        <v>Dumfries</v>
      </c>
      <c r="D774">
        <f t="shared" si="12"/>
        <v>18</v>
      </c>
      <c r="E774" t="s">
        <v>10</v>
      </c>
      <c r="F774" t="s">
        <v>11</v>
      </c>
      <c r="G774">
        <v>17631</v>
      </c>
    </row>
    <row r="775" spans="1:7" x14ac:dyDescent="0.3">
      <c r="A775" s="1">
        <v>44225</v>
      </c>
      <c r="B775" t="s">
        <v>27</v>
      </c>
      <c r="C775" t="str">
        <f>VLOOKUP(B775,[1]Store_Code!$A$2:$B$10,2,FALSE)</f>
        <v>Dumfries</v>
      </c>
      <c r="D775">
        <f t="shared" si="12"/>
        <v>9</v>
      </c>
      <c r="E775" t="s">
        <v>13</v>
      </c>
      <c r="F775" t="s">
        <v>9</v>
      </c>
      <c r="G775">
        <v>4710</v>
      </c>
    </row>
    <row r="776" spans="1:7" x14ac:dyDescent="0.3">
      <c r="A776" s="1">
        <v>44225</v>
      </c>
      <c r="B776" t="s">
        <v>28</v>
      </c>
      <c r="C776" t="str">
        <f>VLOOKUP(B776,[1]Store_Code!$A$2:$B$10,2,FALSE)</f>
        <v>Inverness</v>
      </c>
      <c r="D776">
        <f t="shared" si="12"/>
        <v>22</v>
      </c>
      <c r="E776" t="s">
        <v>8</v>
      </c>
      <c r="F776" t="s">
        <v>11</v>
      </c>
      <c r="G776">
        <v>10256</v>
      </c>
    </row>
    <row r="777" spans="1:7" x14ac:dyDescent="0.3">
      <c r="A777" s="1">
        <v>44225</v>
      </c>
      <c r="B777" t="s">
        <v>28</v>
      </c>
      <c r="C777" t="str">
        <f>VLOOKUP(B777,[1]Store_Code!$A$2:$B$10,2,FALSE)</f>
        <v>Inverness</v>
      </c>
      <c r="D777">
        <f t="shared" si="12"/>
        <v>20</v>
      </c>
      <c r="E777" t="s">
        <v>10</v>
      </c>
      <c r="F777" t="s">
        <v>11</v>
      </c>
      <c r="G777">
        <v>28727</v>
      </c>
    </row>
    <row r="778" spans="1:7" x14ac:dyDescent="0.3">
      <c r="A778" s="1">
        <v>44225</v>
      </c>
      <c r="B778" t="s">
        <v>28</v>
      </c>
      <c r="C778" t="str">
        <f>VLOOKUP(B778,[1]Store_Code!$A$2:$B$10,2,FALSE)</f>
        <v>Inverness</v>
      </c>
      <c r="D778">
        <f t="shared" si="12"/>
        <v>20</v>
      </c>
      <c r="E778" t="s">
        <v>13</v>
      </c>
      <c r="F778" t="s">
        <v>11</v>
      </c>
      <c r="G778">
        <v>6360</v>
      </c>
    </row>
    <row r="779" spans="1:7" x14ac:dyDescent="0.3">
      <c r="A779" s="1">
        <v>44225</v>
      </c>
      <c r="B779" t="s">
        <v>29</v>
      </c>
      <c r="C779" t="str">
        <f>VLOOKUP(B779,[1]Store_Code!$A$2:$B$10,2,FALSE)</f>
        <v>Stirling</v>
      </c>
      <c r="D779">
        <f t="shared" si="12"/>
        <v>22</v>
      </c>
      <c r="E779" t="s">
        <v>8</v>
      </c>
      <c r="F779" t="s">
        <v>11</v>
      </c>
      <c r="G779">
        <v>8335</v>
      </c>
    </row>
    <row r="780" spans="1:7" x14ac:dyDescent="0.3">
      <c r="A780" s="1">
        <v>44225</v>
      </c>
      <c r="B780" t="s">
        <v>29</v>
      </c>
      <c r="C780" t="str">
        <f>VLOOKUP(B780,[1]Store_Code!$A$2:$B$10,2,FALSE)</f>
        <v>Stirling</v>
      </c>
      <c r="D780">
        <f t="shared" si="12"/>
        <v>21</v>
      </c>
      <c r="E780" t="s">
        <v>10</v>
      </c>
      <c r="F780" t="s">
        <v>11</v>
      </c>
      <c r="G780">
        <v>23142</v>
      </c>
    </row>
    <row r="781" spans="1:7" x14ac:dyDescent="0.3">
      <c r="A781" s="1">
        <v>44225</v>
      </c>
      <c r="B781" t="s">
        <v>29</v>
      </c>
      <c r="C781" t="str">
        <f>VLOOKUP(B781,[1]Store_Code!$A$2:$B$10,2,FALSE)</f>
        <v>Stirling</v>
      </c>
      <c r="D781">
        <f t="shared" si="12"/>
        <v>15.7</v>
      </c>
      <c r="E781" t="s">
        <v>13</v>
      </c>
      <c r="F781" t="s">
        <v>9</v>
      </c>
      <c r="G781">
        <v>7455</v>
      </c>
    </row>
    <row r="782" spans="1:7" x14ac:dyDescent="0.3">
      <c r="A782" s="1">
        <v>44225</v>
      </c>
      <c r="B782" t="s">
        <v>30</v>
      </c>
      <c r="C782" t="str">
        <f>VLOOKUP(B782,[1]Store_Code!$A$2:$B$10,2,FALSE)</f>
        <v>Edinburgh</v>
      </c>
      <c r="D782">
        <f t="shared" si="12"/>
        <v>29</v>
      </c>
      <c r="E782" t="s">
        <v>8</v>
      </c>
      <c r="F782" t="s">
        <v>11</v>
      </c>
      <c r="G782">
        <v>15108</v>
      </c>
    </row>
    <row r="783" spans="1:7" x14ac:dyDescent="0.3">
      <c r="A783" s="1">
        <v>44225</v>
      </c>
      <c r="B783" t="s">
        <v>30</v>
      </c>
      <c r="C783" t="str">
        <f>VLOOKUP(B783,[1]Store_Code!$A$2:$B$10,2,FALSE)</f>
        <v>Edinburgh</v>
      </c>
      <c r="D783">
        <f t="shared" si="12"/>
        <v>39</v>
      </c>
      <c r="E783" t="s">
        <v>10</v>
      </c>
      <c r="F783" t="s">
        <v>11</v>
      </c>
      <c r="G783">
        <v>57083</v>
      </c>
    </row>
    <row r="784" spans="1:7" x14ac:dyDescent="0.3">
      <c r="A784" s="1">
        <v>44225</v>
      </c>
      <c r="B784" t="s">
        <v>30</v>
      </c>
      <c r="C784" t="str">
        <f>VLOOKUP(B784,[1]Store_Code!$A$2:$B$10,2,FALSE)</f>
        <v>Edinburgh</v>
      </c>
      <c r="D784">
        <f t="shared" si="12"/>
        <v>24</v>
      </c>
      <c r="E784" t="s">
        <v>13</v>
      </c>
      <c r="F784" t="s">
        <v>11</v>
      </c>
      <c r="G784">
        <v>9562</v>
      </c>
    </row>
    <row r="785" spans="1:7" x14ac:dyDescent="0.3">
      <c r="A785" s="1">
        <v>44226</v>
      </c>
      <c r="B785" t="s">
        <v>7</v>
      </c>
      <c r="C785" t="str">
        <f>VLOOKUP(B785,[1]Store_Code!$A$2:$B$10,2,FALSE)</f>
        <v>Perth</v>
      </c>
      <c r="D785">
        <f t="shared" si="12"/>
        <v>18</v>
      </c>
      <c r="E785" t="s">
        <v>8</v>
      </c>
      <c r="F785" t="s">
        <v>11</v>
      </c>
      <c r="G785">
        <v>6427</v>
      </c>
    </row>
    <row r="786" spans="1:7" x14ac:dyDescent="0.3">
      <c r="A786" s="1">
        <v>44226</v>
      </c>
      <c r="B786" t="s">
        <v>7</v>
      </c>
      <c r="C786" t="str">
        <f>VLOOKUP(B786,[1]Store_Code!$A$2:$B$10,2,FALSE)</f>
        <v>Perth</v>
      </c>
      <c r="D786">
        <f t="shared" si="12"/>
        <v>19</v>
      </c>
      <c r="E786" t="s">
        <v>10</v>
      </c>
      <c r="F786" t="s">
        <v>9</v>
      </c>
      <c r="G786">
        <v>23936</v>
      </c>
    </row>
    <row r="787" spans="1:7" x14ac:dyDescent="0.3">
      <c r="A787" s="1">
        <v>44226</v>
      </c>
      <c r="B787" t="s">
        <v>7</v>
      </c>
      <c r="C787" t="str">
        <f>VLOOKUP(B787,[1]Store_Code!$A$2:$B$10,2,FALSE)</f>
        <v>Perth</v>
      </c>
      <c r="D787">
        <f t="shared" si="12"/>
        <v>13</v>
      </c>
      <c r="E787" t="s">
        <v>13</v>
      </c>
      <c r="F787" t="s">
        <v>11</v>
      </c>
      <c r="G787">
        <v>6135</v>
      </c>
    </row>
    <row r="788" spans="1:7" x14ac:dyDescent="0.3">
      <c r="A788" s="1">
        <v>44226</v>
      </c>
      <c r="B788" t="s">
        <v>15</v>
      </c>
      <c r="C788" t="str">
        <f>VLOOKUP(B788,[1]Store_Code!$A$2:$B$10,2,FALSE)</f>
        <v>Aberdeen</v>
      </c>
      <c r="D788">
        <f t="shared" si="12"/>
        <v>24</v>
      </c>
      <c r="E788" t="s">
        <v>8</v>
      </c>
      <c r="F788" t="s">
        <v>11</v>
      </c>
      <c r="G788">
        <v>10454</v>
      </c>
    </row>
    <row r="789" spans="1:7" x14ac:dyDescent="0.3">
      <c r="A789" s="1">
        <v>44226</v>
      </c>
      <c r="B789" t="s">
        <v>15</v>
      </c>
      <c r="C789" t="str">
        <f>VLOOKUP(B789,[1]Store_Code!$A$2:$B$10,2,FALSE)</f>
        <v>Aberdeen</v>
      </c>
      <c r="D789">
        <f t="shared" si="12"/>
        <v>28</v>
      </c>
      <c r="E789" t="s">
        <v>10</v>
      </c>
      <c r="F789" t="s">
        <v>11</v>
      </c>
      <c r="G789">
        <v>37677</v>
      </c>
    </row>
    <row r="790" spans="1:7" x14ac:dyDescent="0.3">
      <c r="A790" s="1">
        <v>44226</v>
      </c>
      <c r="B790" t="s">
        <v>15</v>
      </c>
      <c r="C790" t="str">
        <f>VLOOKUP(B790,[1]Store_Code!$A$2:$B$10,2,FALSE)</f>
        <v>Aberdeen</v>
      </c>
      <c r="D790">
        <f t="shared" si="12"/>
        <v>16</v>
      </c>
      <c r="E790" t="s">
        <v>13</v>
      </c>
      <c r="F790" t="s">
        <v>11</v>
      </c>
      <c r="G790">
        <v>7272</v>
      </c>
    </row>
    <row r="791" spans="1:7" x14ac:dyDescent="0.3">
      <c r="A791" s="1">
        <v>44226</v>
      </c>
      <c r="B791" t="s">
        <v>19</v>
      </c>
      <c r="C791" t="str">
        <f>VLOOKUP(B791,[1]Store_Code!$A$2:$B$10,2,FALSE)</f>
        <v>St Andrews</v>
      </c>
      <c r="D791">
        <f t="shared" si="12"/>
        <v>15</v>
      </c>
      <c r="E791" t="s">
        <v>8</v>
      </c>
      <c r="F791" t="s">
        <v>11</v>
      </c>
      <c r="G791">
        <v>5419</v>
      </c>
    </row>
    <row r="792" spans="1:7" x14ac:dyDescent="0.3">
      <c r="A792" s="1">
        <v>44226</v>
      </c>
      <c r="B792" t="s">
        <v>19</v>
      </c>
      <c r="C792" t="str">
        <f>VLOOKUP(B792,[1]Store_Code!$A$2:$B$10,2,FALSE)</f>
        <v>St Andrews</v>
      </c>
      <c r="D792">
        <f t="shared" si="12"/>
        <v>19</v>
      </c>
      <c r="E792" t="s">
        <v>10</v>
      </c>
      <c r="F792" t="s">
        <v>11</v>
      </c>
      <c r="G792">
        <v>18989</v>
      </c>
    </row>
    <row r="793" spans="1:7" x14ac:dyDescent="0.3">
      <c r="A793" s="1">
        <v>44226</v>
      </c>
      <c r="B793" t="s">
        <v>19</v>
      </c>
      <c r="C793" t="str">
        <f>VLOOKUP(B793,[1]Store_Code!$A$2:$B$10,2,FALSE)</f>
        <v>St Andrews</v>
      </c>
      <c r="D793">
        <f t="shared" si="12"/>
        <v>10</v>
      </c>
      <c r="E793" t="s">
        <v>13</v>
      </c>
      <c r="F793" t="s">
        <v>11</v>
      </c>
      <c r="G793">
        <v>5039</v>
      </c>
    </row>
    <row r="794" spans="1:7" x14ac:dyDescent="0.3">
      <c r="A794" s="1">
        <v>44226</v>
      </c>
      <c r="B794" t="s">
        <v>23</v>
      </c>
      <c r="C794" t="str">
        <f>VLOOKUP(B794,[1]Store_Code!$A$2:$B$10,2,FALSE)</f>
        <v>Dundee</v>
      </c>
      <c r="D794">
        <f t="shared" si="12"/>
        <v>23</v>
      </c>
      <c r="E794" t="s">
        <v>8</v>
      </c>
      <c r="F794" t="s">
        <v>11</v>
      </c>
      <c r="G794">
        <v>11707</v>
      </c>
    </row>
    <row r="795" spans="1:7" x14ac:dyDescent="0.3">
      <c r="A795" s="1">
        <v>44226</v>
      </c>
      <c r="B795" t="s">
        <v>23</v>
      </c>
      <c r="C795" t="str">
        <f>VLOOKUP(B795,[1]Store_Code!$A$2:$B$10,2,FALSE)</f>
        <v>Dundee</v>
      </c>
      <c r="D795">
        <f t="shared" si="12"/>
        <v>30</v>
      </c>
      <c r="E795" t="s">
        <v>10</v>
      </c>
      <c r="F795" t="s">
        <v>11</v>
      </c>
      <c r="G795">
        <v>36331</v>
      </c>
    </row>
    <row r="796" spans="1:7" x14ac:dyDescent="0.3">
      <c r="A796" s="1">
        <v>44226</v>
      </c>
      <c r="B796" t="s">
        <v>23</v>
      </c>
      <c r="C796" t="str">
        <f>VLOOKUP(B796,[1]Store_Code!$A$2:$B$10,2,FALSE)</f>
        <v>Dundee</v>
      </c>
      <c r="D796">
        <f t="shared" si="12"/>
        <v>22</v>
      </c>
      <c r="E796" t="s">
        <v>13</v>
      </c>
      <c r="F796" t="s">
        <v>11</v>
      </c>
      <c r="G796">
        <v>7246</v>
      </c>
    </row>
    <row r="797" spans="1:7" x14ac:dyDescent="0.3">
      <c r="A797" s="1">
        <v>44226</v>
      </c>
      <c r="B797" t="s">
        <v>26</v>
      </c>
      <c r="C797" t="str">
        <f>VLOOKUP(B797,[1]Store_Code!$A$2:$B$10,2,FALSE)</f>
        <v>Glasgow</v>
      </c>
      <c r="D797">
        <f t="shared" si="12"/>
        <v>31</v>
      </c>
      <c r="E797" t="s">
        <v>8</v>
      </c>
      <c r="F797" t="s">
        <v>11</v>
      </c>
      <c r="G797">
        <v>22179</v>
      </c>
    </row>
    <row r="798" spans="1:7" x14ac:dyDescent="0.3">
      <c r="A798" s="1">
        <v>44226</v>
      </c>
      <c r="B798" t="s">
        <v>26</v>
      </c>
      <c r="C798" t="str">
        <f>VLOOKUP(B798,[1]Store_Code!$A$2:$B$10,2,FALSE)</f>
        <v>Glasgow</v>
      </c>
      <c r="D798">
        <f t="shared" si="12"/>
        <v>44</v>
      </c>
      <c r="E798" t="s">
        <v>10</v>
      </c>
      <c r="F798" t="s">
        <v>11</v>
      </c>
      <c r="G798">
        <v>85450</v>
      </c>
    </row>
    <row r="799" spans="1:7" x14ac:dyDescent="0.3">
      <c r="A799" s="1">
        <v>44226</v>
      </c>
      <c r="B799" t="s">
        <v>26</v>
      </c>
      <c r="C799" t="str">
        <f>VLOOKUP(B799,[1]Store_Code!$A$2:$B$10,2,FALSE)</f>
        <v>Glasgow</v>
      </c>
      <c r="D799">
        <f t="shared" si="12"/>
        <v>26</v>
      </c>
      <c r="E799" t="s">
        <v>13</v>
      </c>
      <c r="F799" t="s">
        <v>11</v>
      </c>
      <c r="G799">
        <v>10719</v>
      </c>
    </row>
    <row r="800" spans="1:7" x14ac:dyDescent="0.3">
      <c r="A800" s="1">
        <v>44226</v>
      </c>
      <c r="B800" t="s">
        <v>27</v>
      </c>
      <c r="C800" t="str">
        <f>VLOOKUP(B800,[1]Store_Code!$A$2:$B$10,2,FALSE)</f>
        <v>Dumfries</v>
      </c>
      <c r="D800">
        <f t="shared" si="12"/>
        <v>13</v>
      </c>
      <c r="E800" t="s">
        <v>8</v>
      </c>
      <c r="F800" t="s">
        <v>11</v>
      </c>
      <c r="G800">
        <v>7630</v>
      </c>
    </row>
    <row r="801" spans="1:7" x14ac:dyDescent="0.3">
      <c r="A801" s="1">
        <v>44226</v>
      </c>
      <c r="B801" t="s">
        <v>27</v>
      </c>
      <c r="C801" t="str">
        <f>VLOOKUP(B801,[1]Store_Code!$A$2:$B$10,2,FALSE)</f>
        <v>Dumfries</v>
      </c>
      <c r="D801">
        <f t="shared" si="12"/>
        <v>18</v>
      </c>
      <c r="E801" t="s">
        <v>10</v>
      </c>
      <c r="F801" t="s">
        <v>11</v>
      </c>
      <c r="G801">
        <v>19377</v>
      </c>
    </row>
    <row r="802" spans="1:7" x14ac:dyDescent="0.3">
      <c r="A802" s="1">
        <v>44226</v>
      </c>
      <c r="B802" t="s">
        <v>27</v>
      </c>
      <c r="C802" t="str">
        <f>VLOOKUP(B802,[1]Store_Code!$A$2:$B$10,2,FALSE)</f>
        <v>Dumfries</v>
      </c>
      <c r="D802">
        <f t="shared" si="12"/>
        <v>9</v>
      </c>
      <c r="E802" t="s">
        <v>13</v>
      </c>
      <c r="F802" t="s">
        <v>9</v>
      </c>
      <c r="G802">
        <v>4036</v>
      </c>
    </row>
    <row r="803" spans="1:7" x14ac:dyDescent="0.3">
      <c r="A803" s="1">
        <v>44226</v>
      </c>
      <c r="B803" t="s">
        <v>28</v>
      </c>
      <c r="C803" t="str">
        <f>VLOOKUP(B803,[1]Store_Code!$A$2:$B$10,2,FALSE)</f>
        <v>Inverness</v>
      </c>
      <c r="D803">
        <f t="shared" si="12"/>
        <v>22</v>
      </c>
      <c r="E803" t="s">
        <v>8</v>
      </c>
      <c r="F803" t="s">
        <v>11</v>
      </c>
      <c r="G803">
        <v>9910</v>
      </c>
    </row>
    <row r="804" spans="1:7" x14ac:dyDescent="0.3">
      <c r="A804" s="1">
        <v>44226</v>
      </c>
      <c r="B804" t="s">
        <v>28</v>
      </c>
      <c r="C804" t="str">
        <f>VLOOKUP(B804,[1]Store_Code!$A$2:$B$10,2,FALSE)</f>
        <v>Inverness</v>
      </c>
      <c r="D804">
        <f t="shared" si="12"/>
        <v>20</v>
      </c>
      <c r="E804" t="s">
        <v>10</v>
      </c>
      <c r="F804" t="s">
        <v>11</v>
      </c>
      <c r="G804">
        <v>31571</v>
      </c>
    </row>
    <row r="805" spans="1:7" x14ac:dyDescent="0.3">
      <c r="A805" s="1">
        <v>44226</v>
      </c>
      <c r="B805" t="s">
        <v>28</v>
      </c>
      <c r="C805" t="str">
        <f>VLOOKUP(B805,[1]Store_Code!$A$2:$B$10,2,FALSE)</f>
        <v>Inverness</v>
      </c>
      <c r="D805">
        <f t="shared" si="12"/>
        <v>20</v>
      </c>
      <c r="E805" t="s">
        <v>13</v>
      </c>
      <c r="F805" t="s">
        <v>11</v>
      </c>
      <c r="G805">
        <v>5247</v>
      </c>
    </row>
    <row r="806" spans="1:7" x14ac:dyDescent="0.3">
      <c r="A806" s="1">
        <v>44226</v>
      </c>
      <c r="B806" t="s">
        <v>29</v>
      </c>
      <c r="C806" t="str">
        <f>VLOOKUP(B806,[1]Store_Code!$A$2:$B$10,2,FALSE)</f>
        <v>Stirling</v>
      </c>
      <c r="D806">
        <f t="shared" si="12"/>
        <v>22</v>
      </c>
      <c r="E806" t="s">
        <v>8</v>
      </c>
      <c r="F806" t="s">
        <v>11</v>
      </c>
      <c r="G806">
        <v>8051</v>
      </c>
    </row>
    <row r="807" spans="1:7" x14ac:dyDescent="0.3">
      <c r="A807" s="1">
        <v>44226</v>
      </c>
      <c r="B807" t="s">
        <v>29</v>
      </c>
      <c r="C807" t="str">
        <f>VLOOKUP(B807,[1]Store_Code!$A$2:$B$10,2,FALSE)</f>
        <v>Stirling</v>
      </c>
      <c r="D807">
        <f t="shared" si="12"/>
        <v>21</v>
      </c>
      <c r="E807" t="s">
        <v>10</v>
      </c>
      <c r="F807" t="s">
        <v>11</v>
      </c>
      <c r="G807">
        <v>25432</v>
      </c>
    </row>
    <row r="808" spans="1:7" x14ac:dyDescent="0.3">
      <c r="A808" s="1">
        <v>44226</v>
      </c>
      <c r="B808" t="s">
        <v>29</v>
      </c>
      <c r="C808" t="str">
        <f>VLOOKUP(B808,[1]Store_Code!$A$2:$B$10,2,FALSE)</f>
        <v>Stirling</v>
      </c>
      <c r="D808">
        <f t="shared" si="12"/>
        <v>15.7</v>
      </c>
      <c r="E808" t="s">
        <v>13</v>
      </c>
      <c r="F808" t="s">
        <v>9</v>
      </c>
      <c r="G808">
        <v>6338</v>
      </c>
    </row>
    <row r="809" spans="1:7" x14ac:dyDescent="0.3">
      <c r="A809" s="1">
        <v>44226</v>
      </c>
      <c r="B809" t="s">
        <v>30</v>
      </c>
      <c r="C809" t="str">
        <f>VLOOKUP(B809,[1]Store_Code!$A$2:$B$10,2,FALSE)</f>
        <v>Edinburgh</v>
      </c>
      <c r="D809">
        <f t="shared" si="12"/>
        <v>29</v>
      </c>
      <c r="E809" t="s">
        <v>8</v>
      </c>
      <c r="F809" t="s">
        <v>11</v>
      </c>
      <c r="G809">
        <v>14633</v>
      </c>
    </row>
    <row r="810" spans="1:7" x14ac:dyDescent="0.3">
      <c r="A810" s="1">
        <v>44226</v>
      </c>
      <c r="B810" t="s">
        <v>30</v>
      </c>
      <c r="C810" t="str">
        <f>VLOOKUP(B810,[1]Store_Code!$A$2:$B$10,2,FALSE)</f>
        <v>Edinburgh</v>
      </c>
      <c r="D810">
        <f t="shared" si="12"/>
        <v>39</v>
      </c>
      <c r="E810" t="s">
        <v>10</v>
      </c>
      <c r="F810" t="s">
        <v>11</v>
      </c>
      <c r="G810">
        <v>54496</v>
      </c>
    </row>
    <row r="811" spans="1:7" x14ac:dyDescent="0.3">
      <c r="A811" s="1">
        <v>44226</v>
      </c>
      <c r="B811" t="s">
        <v>30</v>
      </c>
      <c r="C811" t="str">
        <f>VLOOKUP(B811,[1]Store_Code!$A$2:$B$10,2,FALSE)</f>
        <v>Edinburgh</v>
      </c>
      <c r="D811">
        <f t="shared" si="12"/>
        <v>24</v>
      </c>
      <c r="E811" t="s">
        <v>13</v>
      </c>
      <c r="F811" t="s">
        <v>11</v>
      </c>
      <c r="G811">
        <v>7888</v>
      </c>
    </row>
    <row r="812" spans="1:7" x14ac:dyDescent="0.3">
      <c r="A812" s="1">
        <v>44227</v>
      </c>
      <c r="B812" t="s">
        <v>7</v>
      </c>
      <c r="C812" t="str">
        <f>VLOOKUP(B812,[1]Store_Code!$A$2:$B$10,2,FALSE)</f>
        <v>Perth</v>
      </c>
      <c r="D812">
        <f t="shared" si="12"/>
        <v>18</v>
      </c>
      <c r="E812" t="s">
        <v>8</v>
      </c>
      <c r="F812" t="s">
        <v>11</v>
      </c>
      <c r="G812">
        <v>6096</v>
      </c>
    </row>
    <row r="813" spans="1:7" x14ac:dyDescent="0.3">
      <c r="A813" s="1">
        <v>44227</v>
      </c>
      <c r="B813" t="s">
        <v>7</v>
      </c>
      <c r="C813" t="str">
        <f>VLOOKUP(B813,[1]Store_Code!$A$2:$B$10,2,FALSE)</f>
        <v>Perth</v>
      </c>
      <c r="D813">
        <f t="shared" si="12"/>
        <v>19</v>
      </c>
      <c r="E813" t="s">
        <v>10</v>
      </c>
      <c r="F813" t="s">
        <v>9</v>
      </c>
      <c r="G813">
        <v>23491</v>
      </c>
    </row>
    <row r="814" spans="1:7" x14ac:dyDescent="0.3">
      <c r="A814" s="1">
        <v>44227</v>
      </c>
      <c r="B814" t="s">
        <v>7</v>
      </c>
      <c r="C814" t="str">
        <f>VLOOKUP(B814,[1]Store_Code!$A$2:$B$10,2,FALSE)</f>
        <v>Perth</v>
      </c>
      <c r="D814">
        <f t="shared" si="12"/>
        <v>13</v>
      </c>
      <c r="E814" t="s">
        <v>13</v>
      </c>
      <c r="F814" t="s">
        <v>11</v>
      </c>
      <c r="G814">
        <v>7243</v>
      </c>
    </row>
    <row r="815" spans="1:7" x14ac:dyDescent="0.3">
      <c r="A815" s="1">
        <v>44227</v>
      </c>
      <c r="B815" t="s">
        <v>15</v>
      </c>
      <c r="C815" t="str">
        <f>VLOOKUP(B815,[1]Store_Code!$A$2:$B$10,2,FALSE)</f>
        <v>Aberdeen</v>
      </c>
      <c r="D815">
        <f t="shared" si="12"/>
        <v>24</v>
      </c>
      <c r="E815" t="s">
        <v>8</v>
      </c>
      <c r="F815" t="s">
        <v>11</v>
      </c>
      <c r="G815">
        <v>9916</v>
      </c>
    </row>
    <row r="816" spans="1:7" x14ac:dyDescent="0.3">
      <c r="A816" s="1">
        <v>44227</v>
      </c>
      <c r="B816" t="s">
        <v>15</v>
      </c>
      <c r="C816" t="str">
        <f>VLOOKUP(B816,[1]Store_Code!$A$2:$B$10,2,FALSE)</f>
        <v>Aberdeen</v>
      </c>
      <c r="D816">
        <f t="shared" si="12"/>
        <v>28</v>
      </c>
      <c r="E816" t="s">
        <v>10</v>
      </c>
      <c r="F816" t="s">
        <v>11</v>
      </c>
      <c r="G816">
        <v>36977</v>
      </c>
    </row>
    <row r="817" spans="1:7" x14ac:dyDescent="0.3">
      <c r="A817" s="1">
        <v>44227</v>
      </c>
      <c r="B817" t="s">
        <v>15</v>
      </c>
      <c r="C817" t="str">
        <f>VLOOKUP(B817,[1]Store_Code!$A$2:$B$10,2,FALSE)</f>
        <v>Aberdeen</v>
      </c>
      <c r="D817">
        <f t="shared" si="12"/>
        <v>16</v>
      </c>
      <c r="E817" t="s">
        <v>13</v>
      </c>
      <c r="F817" t="s">
        <v>11</v>
      </c>
      <c r="G817">
        <v>8584</v>
      </c>
    </row>
    <row r="818" spans="1:7" x14ac:dyDescent="0.3">
      <c r="A818" s="1">
        <v>44227</v>
      </c>
      <c r="B818" t="s">
        <v>19</v>
      </c>
      <c r="C818" t="str">
        <f>VLOOKUP(B818,[1]Store_Code!$A$2:$B$10,2,FALSE)</f>
        <v>St Andrews</v>
      </c>
      <c r="D818">
        <f t="shared" si="12"/>
        <v>15</v>
      </c>
      <c r="E818" t="s">
        <v>8</v>
      </c>
      <c r="F818" t="s">
        <v>11</v>
      </c>
      <c r="G818">
        <v>5113</v>
      </c>
    </row>
    <row r="819" spans="1:7" x14ac:dyDescent="0.3">
      <c r="A819" s="1">
        <v>44227</v>
      </c>
      <c r="B819" t="s">
        <v>19</v>
      </c>
      <c r="C819" t="str">
        <f>VLOOKUP(B819,[1]Store_Code!$A$2:$B$10,2,FALSE)</f>
        <v>St Andrews</v>
      </c>
      <c r="D819">
        <f t="shared" si="12"/>
        <v>19</v>
      </c>
      <c r="E819" t="s">
        <v>10</v>
      </c>
      <c r="F819" t="s">
        <v>11</v>
      </c>
      <c r="G819">
        <v>18636</v>
      </c>
    </row>
    <row r="820" spans="1:7" x14ac:dyDescent="0.3">
      <c r="A820" s="1">
        <v>44227</v>
      </c>
      <c r="B820" t="s">
        <v>19</v>
      </c>
      <c r="C820" t="str">
        <f>VLOOKUP(B820,[1]Store_Code!$A$2:$B$10,2,FALSE)</f>
        <v>St Andrews</v>
      </c>
      <c r="D820">
        <f t="shared" si="12"/>
        <v>10</v>
      </c>
      <c r="E820" t="s">
        <v>13</v>
      </c>
      <c r="F820" t="s">
        <v>11</v>
      </c>
      <c r="G820">
        <v>5949</v>
      </c>
    </row>
    <row r="821" spans="1:7" x14ac:dyDescent="0.3">
      <c r="A821" s="1">
        <v>44227</v>
      </c>
      <c r="B821" t="s">
        <v>23</v>
      </c>
      <c r="C821" t="str">
        <f>VLOOKUP(B821,[1]Store_Code!$A$2:$B$10,2,FALSE)</f>
        <v>Dundee</v>
      </c>
      <c r="D821">
        <f t="shared" si="12"/>
        <v>23</v>
      </c>
      <c r="E821" t="s">
        <v>8</v>
      </c>
      <c r="F821" t="s">
        <v>11</v>
      </c>
      <c r="G821">
        <v>11104</v>
      </c>
    </row>
    <row r="822" spans="1:7" x14ac:dyDescent="0.3">
      <c r="A822" s="1">
        <v>44227</v>
      </c>
      <c r="B822" t="s">
        <v>23</v>
      </c>
      <c r="C822" t="str">
        <f>VLOOKUP(B822,[1]Store_Code!$A$2:$B$10,2,FALSE)</f>
        <v>Dundee</v>
      </c>
      <c r="D822">
        <f t="shared" si="12"/>
        <v>30</v>
      </c>
      <c r="E822" t="s">
        <v>10</v>
      </c>
      <c r="F822" t="s">
        <v>9</v>
      </c>
      <c r="G822">
        <v>37276</v>
      </c>
    </row>
    <row r="823" spans="1:7" x14ac:dyDescent="0.3">
      <c r="A823" s="1">
        <v>44227</v>
      </c>
      <c r="B823" t="s">
        <v>23</v>
      </c>
      <c r="C823" t="str">
        <f>VLOOKUP(B823,[1]Store_Code!$A$2:$B$10,2,FALSE)</f>
        <v>Dundee</v>
      </c>
      <c r="D823">
        <f t="shared" si="12"/>
        <v>22</v>
      </c>
      <c r="E823" t="s">
        <v>13</v>
      </c>
      <c r="F823" t="s">
        <v>11</v>
      </c>
      <c r="G823">
        <v>8554</v>
      </c>
    </row>
    <row r="824" spans="1:7" x14ac:dyDescent="0.3">
      <c r="A824" s="1">
        <v>44227</v>
      </c>
      <c r="B824" t="s">
        <v>26</v>
      </c>
      <c r="C824" t="str">
        <f>VLOOKUP(B824,[1]Store_Code!$A$2:$B$10,2,FALSE)</f>
        <v>Glasgow</v>
      </c>
      <c r="D824">
        <f t="shared" si="12"/>
        <v>31</v>
      </c>
      <c r="E824" t="s">
        <v>8</v>
      </c>
      <c r="F824" t="s">
        <v>11</v>
      </c>
      <c r="G824">
        <v>21037</v>
      </c>
    </row>
    <row r="825" spans="1:7" x14ac:dyDescent="0.3">
      <c r="A825" s="1">
        <v>44227</v>
      </c>
      <c r="B825" t="s">
        <v>26</v>
      </c>
      <c r="C825" t="str">
        <f>VLOOKUP(B825,[1]Store_Code!$A$2:$B$10,2,FALSE)</f>
        <v>Glasgow</v>
      </c>
      <c r="D825">
        <f t="shared" si="12"/>
        <v>44</v>
      </c>
      <c r="E825" t="s">
        <v>10</v>
      </c>
      <c r="F825" t="s">
        <v>11</v>
      </c>
      <c r="G825">
        <v>83863</v>
      </c>
    </row>
    <row r="826" spans="1:7" x14ac:dyDescent="0.3">
      <c r="A826" s="1">
        <v>44227</v>
      </c>
      <c r="B826" t="s">
        <v>26</v>
      </c>
      <c r="C826" t="str">
        <f>VLOOKUP(B826,[1]Store_Code!$A$2:$B$10,2,FALSE)</f>
        <v>Glasgow</v>
      </c>
      <c r="D826">
        <f t="shared" si="12"/>
        <v>26</v>
      </c>
      <c r="E826" t="s">
        <v>13</v>
      </c>
      <c r="F826" t="s">
        <v>11</v>
      </c>
      <c r="G826">
        <v>12656</v>
      </c>
    </row>
    <row r="827" spans="1:7" x14ac:dyDescent="0.3">
      <c r="A827" s="1">
        <v>44227</v>
      </c>
      <c r="B827" t="s">
        <v>27</v>
      </c>
      <c r="C827" t="str">
        <f>VLOOKUP(B827,[1]Store_Code!$A$2:$B$10,2,FALSE)</f>
        <v>Dumfries</v>
      </c>
      <c r="D827">
        <f t="shared" si="12"/>
        <v>13</v>
      </c>
      <c r="E827" t="s">
        <v>8</v>
      </c>
      <c r="F827" t="s">
        <v>11</v>
      </c>
      <c r="G827">
        <v>7237</v>
      </c>
    </row>
    <row r="828" spans="1:7" x14ac:dyDescent="0.3">
      <c r="A828" s="1">
        <v>44227</v>
      </c>
      <c r="B828" t="s">
        <v>27</v>
      </c>
      <c r="C828" t="str">
        <f>VLOOKUP(B828,[1]Store_Code!$A$2:$B$10,2,FALSE)</f>
        <v>Dumfries</v>
      </c>
      <c r="D828">
        <f t="shared" si="12"/>
        <v>18</v>
      </c>
      <c r="E828" t="s">
        <v>10</v>
      </c>
      <c r="F828" t="s">
        <v>11</v>
      </c>
      <c r="G828">
        <v>19017</v>
      </c>
    </row>
    <row r="829" spans="1:7" x14ac:dyDescent="0.3">
      <c r="A829" s="1">
        <v>44227</v>
      </c>
      <c r="B829" t="s">
        <v>27</v>
      </c>
      <c r="C829" t="str">
        <f>VLOOKUP(B829,[1]Store_Code!$A$2:$B$10,2,FALSE)</f>
        <v>Dumfries</v>
      </c>
      <c r="D829">
        <f t="shared" si="12"/>
        <v>9</v>
      </c>
      <c r="E829" t="s">
        <v>13</v>
      </c>
      <c r="F829" t="s">
        <v>9</v>
      </c>
      <c r="G829">
        <v>4610</v>
      </c>
    </row>
    <row r="830" spans="1:7" x14ac:dyDescent="0.3">
      <c r="A830" s="1">
        <v>44227</v>
      </c>
      <c r="B830" t="s">
        <v>28</v>
      </c>
      <c r="C830" t="str">
        <f>VLOOKUP(B830,[1]Store_Code!$A$2:$B$10,2,FALSE)</f>
        <v>Inverness</v>
      </c>
      <c r="D830">
        <f t="shared" si="12"/>
        <v>22</v>
      </c>
      <c r="E830" t="s">
        <v>8</v>
      </c>
      <c r="F830" t="s">
        <v>11</v>
      </c>
      <c r="G830">
        <v>9361</v>
      </c>
    </row>
    <row r="831" spans="1:7" x14ac:dyDescent="0.3">
      <c r="A831" s="1">
        <v>44227</v>
      </c>
      <c r="B831" t="s">
        <v>28</v>
      </c>
      <c r="C831" t="str">
        <f>VLOOKUP(B831,[1]Store_Code!$A$2:$B$10,2,FALSE)</f>
        <v>Inverness</v>
      </c>
      <c r="D831">
        <f t="shared" si="12"/>
        <v>20</v>
      </c>
      <c r="E831" t="s">
        <v>10</v>
      </c>
      <c r="F831" t="s">
        <v>11</v>
      </c>
      <c r="G831">
        <v>30984</v>
      </c>
    </row>
    <row r="832" spans="1:7" x14ac:dyDescent="0.3">
      <c r="A832" s="1">
        <v>44227</v>
      </c>
      <c r="B832" t="s">
        <v>28</v>
      </c>
      <c r="C832" t="str">
        <f>VLOOKUP(B832,[1]Store_Code!$A$2:$B$10,2,FALSE)</f>
        <v>Inverness</v>
      </c>
      <c r="D832">
        <f t="shared" si="12"/>
        <v>20</v>
      </c>
      <c r="E832" t="s">
        <v>13</v>
      </c>
      <c r="F832" t="s">
        <v>11</v>
      </c>
      <c r="G832">
        <v>6194</v>
      </c>
    </row>
    <row r="833" spans="1:7" x14ac:dyDescent="0.3">
      <c r="A833" s="1">
        <v>44227</v>
      </c>
      <c r="B833" t="s">
        <v>29</v>
      </c>
      <c r="C833" t="str">
        <f>VLOOKUP(B833,[1]Store_Code!$A$2:$B$10,2,FALSE)</f>
        <v>Stirling</v>
      </c>
      <c r="D833">
        <f t="shared" si="12"/>
        <v>22</v>
      </c>
      <c r="E833" t="s">
        <v>8</v>
      </c>
      <c r="F833" t="s">
        <v>11</v>
      </c>
      <c r="G833">
        <v>7599</v>
      </c>
    </row>
    <row r="834" spans="1:7" x14ac:dyDescent="0.3">
      <c r="A834" s="1">
        <v>44227</v>
      </c>
      <c r="B834" t="s">
        <v>29</v>
      </c>
      <c r="C834" t="str">
        <f>VLOOKUP(B834,[1]Store_Code!$A$2:$B$10,2,FALSE)</f>
        <v>Stirling</v>
      </c>
      <c r="D834">
        <f t="shared" ref="D834:D897" si="13">INDEX($I$4:$K$12,MATCH(C834,$H$4:$H$12,0),MATCH(E834,I$3:K$3,0))</f>
        <v>21</v>
      </c>
      <c r="E834" t="s">
        <v>10</v>
      </c>
      <c r="F834" t="s">
        <v>11</v>
      </c>
      <c r="G834">
        <v>24959</v>
      </c>
    </row>
    <row r="835" spans="1:7" x14ac:dyDescent="0.3">
      <c r="A835" s="1">
        <v>44227</v>
      </c>
      <c r="B835" t="s">
        <v>29</v>
      </c>
      <c r="C835" t="str">
        <f>VLOOKUP(B835,[1]Store_Code!$A$2:$B$10,2,FALSE)</f>
        <v>Stirling</v>
      </c>
      <c r="D835">
        <f t="shared" si="13"/>
        <v>15.7</v>
      </c>
      <c r="E835" t="s">
        <v>13</v>
      </c>
      <c r="F835" t="s">
        <v>9</v>
      </c>
      <c r="G835">
        <v>7289</v>
      </c>
    </row>
    <row r="836" spans="1:7" x14ac:dyDescent="0.3">
      <c r="A836" s="1">
        <v>44227</v>
      </c>
      <c r="B836" t="s">
        <v>30</v>
      </c>
      <c r="C836" t="str">
        <f>VLOOKUP(B836,[1]Store_Code!$A$2:$B$10,2,FALSE)</f>
        <v>Edinburgh</v>
      </c>
      <c r="D836">
        <f t="shared" si="13"/>
        <v>29</v>
      </c>
      <c r="E836" t="s">
        <v>8</v>
      </c>
      <c r="F836" t="s">
        <v>11</v>
      </c>
      <c r="G836">
        <v>13879</v>
      </c>
    </row>
    <row r="837" spans="1:7" x14ac:dyDescent="0.3">
      <c r="A837" s="1">
        <v>44227</v>
      </c>
      <c r="B837" t="s">
        <v>30</v>
      </c>
      <c r="C837" t="str">
        <f>VLOOKUP(B837,[1]Store_Code!$A$2:$B$10,2,FALSE)</f>
        <v>Edinburgh</v>
      </c>
      <c r="D837">
        <f t="shared" si="13"/>
        <v>39</v>
      </c>
      <c r="E837" t="s">
        <v>10</v>
      </c>
      <c r="F837" t="s">
        <v>11</v>
      </c>
      <c r="G837">
        <v>53484</v>
      </c>
    </row>
    <row r="838" spans="1:7" x14ac:dyDescent="0.3">
      <c r="A838" s="1">
        <v>44227</v>
      </c>
      <c r="B838" t="s">
        <v>30</v>
      </c>
      <c r="C838" t="str">
        <f>VLOOKUP(B838,[1]Store_Code!$A$2:$B$10,2,FALSE)</f>
        <v>Edinburgh</v>
      </c>
      <c r="D838">
        <f t="shared" si="13"/>
        <v>24</v>
      </c>
      <c r="E838" t="s">
        <v>13</v>
      </c>
      <c r="F838" t="s">
        <v>11</v>
      </c>
      <c r="G838">
        <v>9313</v>
      </c>
    </row>
    <row r="839" spans="1:7" x14ac:dyDescent="0.3">
      <c r="A839" s="1">
        <v>44228</v>
      </c>
      <c r="B839" t="s">
        <v>7</v>
      </c>
      <c r="C839" t="str">
        <f>VLOOKUP(B839,[1]Store_Code!$A$2:$B$10,2,FALSE)</f>
        <v>Perth</v>
      </c>
      <c r="D839">
        <f t="shared" si="13"/>
        <v>18</v>
      </c>
      <c r="E839" t="s">
        <v>8</v>
      </c>
      <c r="F839" t="s">
        <v>11</v>
      </c>
      <c r="G839">
        <v>6825</v>
      </c>
    </row>
    <row r="840" spans="1:7" x14ac:dyDescent="0.3">
      <c r="A840" s="1">
        <v>44228</v>
      </c>
      <c r="B840" t="s">
        <v>7</v>
      </c>
      <c r="C840" t="str">
        <f>VLOOKUP(B840,[1]Store_Code!$A$2:$B$10,2,FALSE)</f>
        <v>Perth</v>
      </c>
      <c r="D840">
        <f t="shared" si="13"/>
        <v>19</v>
      </c>
      <c r="E840" t="s">
        <v>10</v>
      </c>
      <c r="F840" t="s">
        <v>9</v>
      </c>
      <c r="G840">
        <v>21489</v>
      </c>
    </row>
    <row r="841" spans="1:7" x14ac:dyDescent="0.3">
      <c r="A841" s="1">
        <v>44228</v>
      </c>
      <c r="B841" t="s">
        <v>7</v>
      </c>
      <c r="C841" t="str">
        <f>VLOOKUP(B841,[1]Store_Code!$A$2:$B$10,2,FALSE)</f>
        <v>Perth</v>
      </c>
      <c r="D841">
        <f t="shared" si="13"/>
        <v>13</v>
      </c>
      <c r="E841" t="s">
        <v>13</v>
      </c>
      <c r="F841" t="s">
        <v>11</v>
      </c>
      <c r="G841">
        <v>6724</v>
      </c>
    </row>
    <row r="842" spans="1:7" x14ac:dyDescent="0.3">
      <c r="A842" s="1">
        <v>44228</v>
      </c>
      <c r="B842" t="s">
        <v>15</v>
      </c>
      <c r="C842" t="str">
        <f>VLOOKUP(B842,[1]Store_Code!$A$2:$B$10,2,FALSE)</f>
        <v>Aberdeen</v>
      </c>
      <c r="D842">
        <f t="shared" si="13"/>
        <v>24</v>
      </c>
      <c r="E842" t="s">
        <v>8</v>
      </c>
      <c r="F842" t="s">
        <v>11</v>
      </c>
      <c r="G842">
        <v>11100</v>
      </c>
    </row>
    <row r="843" spans="1:7" x14ac:dyDescent="0.3">
      <c r="A843" s="1">
        <v>44228</v>
      </c>
      <c r="B843" t="s">
        <v>15</v>
      </c>
      <c r="C843" t="str">
        <f>VLOOKUP(B843,[1]Store_Code!$A$2:$B$10,2,FALSE)</f>
        <v>Aberdeen</v>
      </c>
      <c r="D843">
        <f t="shared" si="13"/>
        <v>28</v>
      </c>
      <c r="E843" t="s">
        <v>10</v>
      </c>
      <c r="F843" t="s">
        <v>11</v>
      </c>
      <c r="G843">
        <v>33825</v>
      </c>
    </row>
    <row r="844" spans="1:7" x14ac:dyDescent="0.3">
      <c r="A844" s="1">
        <v>44228</v>
      </c>
      <c r="B844" t="s">
        <v>15</v>
      </c>
      <c r="C844" t="str">
        <f>VLOOKUP(B844,[1]Store_Code!$A$2:$B$10,2,FALSE)</f>
        <v>Aberdeen</v>
      </c>
      <c r="D844">
        <f t="shared" si="13"/>
        <v>16</v>
      </c>
      <c r="E844" t="s">
        <v>13</v>
      </c>
      <c r="F844" t="s">
        <v>11</v>
      </c>
      <c r="G844">
        <v>7969</v>
      </c>
    </row>
    <row r="845" spans="1:7" x14ac:dyDescent="0.3">
      <c r="A845" s="1">
        <v>44228</v>
      </c>
      <c r="B845" t="s">
        <v>19</v>
      </c>
      <c r="C845" t="str">
        <f>VLOOKUP(B845,[1]Store_Code!$A$2:$B$10,2,FALSE)</f>
        <v>St Andrews</v>
      </c>
      <c r="D845">
        <f t="shared" si="13"/>
        <v>15</v>
      </c>
      <c r="E845" t="s">
        <v>8</v>
      </c>
      <c r="F845" t="s">
        <v>11</v>
      </c>
      <c r="G845">
        <v>4134</v>
      </c>
    </row>
    <row r="846" spans="1:7" x14ac:dyDescent="0.3">
      <c r="A846" s="1">
        <v>44228</v>
      </c>
      <c r="B846" t="s">
        <v>19</v>
      </c>
      <c r="C846" t="str">
        <f>VLOOKUP(B846,[1]Store_Code!$A$2:$B$10,2,FALSE)</f>
        <v>St Andrews</v>
      </c>
      <c r="D846">
        <f t="shared" si="13"/>
        <v>19</v>
      </c>
      <c r="E846" t="s">
        <v>10</v>
      </c>
      <c r="F846" t="s">
        <v>11</v>
      </c>
      <c r="G846">
        <v>17048</v>
      </c>
    </row>
    <row r="847" spans="1:7" x14ac:dyDescent="0.3">
      <c r="A847" s="1">
        <v>44228</v>
      </c>
      <c r="B847" t="s">
        <v>19</v>
      </c>
      <c r="C847" t="str">
        <f>VLOOKUP(B847,[1]Store_Code!$A$2:$B$10,2,FALSE)</f>
        <v>St Andrews</v>
      </c>
      <c r="D847">
        <f t="shared" si="13"/>
        <v>10</v>
      </c>
      <c r="E847" t="s">
        <v>13</v>
      </c>
      <c r="F847" t="s">
        <v>9</v>
      </c>
      <c r="G847">
        <v>7187</v>
      </c>
    </row>
    <row r="848" spans="1:7" x14ac:dyDescent="0.3">
      <c r="A848" s="1">
        <v>44228</v>
      </c>
      <c r="B848" t="s">
        <v>23</v>
      </c>
      <c r="C848" t="str">
        <f>VLOOKUP(B848,[1]Store_Code!$A$2:$B$10,2,FALSE)</f>
        <v>Dundee</v>
      </c>
      <c r="D848">
        <f t="shared" si="13"/>
        <v>23</v>
      </c>
      <c r="E848" t="s">
        <v>8</v>
      </c>
      <c r="F848" t="s">
        <v>11</v>
      </c>
      <c r="G848">
        <v>12431</v>
      </c>
    </row>
    <row r="849" spans="1:9" x14ac:dyDescent="0.3">
      <c r="A849" s="1">
        <v>44228</v>
      </c>
      <c r="B849" t="s">
        <v>23</v>
      </c>
      <c r="C849" t="str">
        <f>VLOOKUP(B849,[1]Store_Code!$A$2:$B$10,2,FALSE)</f>
        <v>Dundee</v>
      </c>
      <c r="D849">
        <f t="shared" si="13"/>
        <v>30</v>
      </c>
      <c r="E849" t="s">
        <v>10</v>
      </c>
      <c r="F849" t="s">
        <v>9</v>
      </c>
      <c r="G849">
        <v>34237</v>
      </c>
    </row>
    <row r="850" spans="1:9" x14ac:dyDescent="0.3">
      <c r="A850" s="1">
        <v>44228</v>
      </c>
      <c r="B850" t="s">
        <v>23</v>
      </c>
      <c r="C850" t="str">
        <f>VLOOKUP(B850,[1]Store_Code!$A$2:$B$10,2,FALSE)</f>
        <v>Dundee</v>
      </c>
      <c r="D850">
        <f t="shared" si="13"/>
        <v>22</v>
      </c>
      <c r="E850" t="s">
        <v>13</v>
      </c>
      <c r="F850" t="s">
        <v>11</v>
      </c>
      <c r="G850">
        <v>7940</v>
      </c>
    </row>
    <row r="851" spans="1:9" x14ac:dyDescent="0.3">
      <c r="A851" s="1">
        <v>44228</v>
      </c>
      <c r="B851" t="s">
        <v>26</v>
      </c>
      <c r="C851" t="str">
        <f>VLOOKUP(B851,[1]Store_Code!$A$2:$B$10,2,FALSE)</f>
        <v>Glasgow</v>
      </c>
      <c r="D851">
        <f t="shared" si="13"/>
        <v>31</v>
      </c>
      <c r="E851" t="s">
        <v>8</v>
      </c>
      <c r="F851" t="s">
        <v>11</v>
      </c>
      <c r="G851">
        <v>23552</v>
      </c>
    </row>
    <row r="852" spans="1:9" x14ac:dyDescent="0.3">
      <c r="A852" s="1">
        <v>44228</v>
      </c>
      <c r="B852" t="s">
        <v>26</v>
      </c>
      <c r="C852" t="str">
        <f>VLOOKUP(B852,[1]Store_Code!$A$2:$B$10,2,FALSE)</f>
        <v>Glasgow</v>
      </c>
      <c r="D852">
        <f t="shared" si="13"/>
        <v>44</v>
      </c>
      <c r="E852" t="s">
        <v>10</v>
      </c>
      <c r="F852" t="s">
        <v>11</v>
      </c>
      <c r="G852">
        <v>76715</v>
      </c>
    </row>
    <row r="853" spans="1:9" x14ac:dyDescent="0.3">
      <c r="A853" s="1">
        <v>44228</v>
      </c>
      <c r="B853" t="s">
        <v>26</v>
      </c>
      <c r="C853" t="str">
        <f>VLOOKUP(B853,[1]Store_Code!$A$2:$B$10,2,FALSE)</f>
        <v>Glasgow</v>
      </c>
      <c r="D853">
        <f t="shared" si="13"/>
        <v>26</v>
      </c>
      <c r="E853" t="s">
        <v>13</v>
      </c>
      <c r="F853" t="s">
        <v>11</v>
      </c>
      <c r="G853">
        <v>11748</v>
      </c>
    </row>
    <row r="854" spans="1:9" x14ac:dyDescent="0.3">
      <c r="A854" s="1">
        <v>44228</v>
      </c>
      <c r="B854" t="s">
        <v>27</v>
      </c>
      <c r="C854" t="str">
        <f>VLOOKUP(B854,[1]Store_Code!$A$2:$B$10,2,FALSE)</f>
        <v>Dumfries</v>
      </c>
      <c r="D854">
        <f t="shared" si="13"/>
        <v>13</v>
      </c>
      <c r="E854" t="s">
        <v>8</v>
      </c>
      <c r="F854" t="s">
        <v>11</v>
      </c>
      <c r="G854">
        <v>8102</v>
      </c>
    </row>
    <row r="855" spans="1:9" x14ac:dyDescent="0.3">
      <c r="A855" s="1">
        <v>44228</v>
      </c>
      <c r="B855" t="s">
        <v>27</v>
      </c>
      <c r="C855" t="str">
        <f>VLOOKUP(B855,[1]Store_Code!$A$2:$B$10,2,FALSE)</f>
        <v>Dumfries</v>
      </c>
      <c r="D855">
        <f t="shared" si="13"/>
        <v>18</v>
      </c>
      <c r="E855" t="s">
        <v>10</v>
      </c>
      <c r="F855" t="s">
        <v>11</v>
      </c>
      <c r="G855">
        <v>17396</v>
      </c>
    </row>
    <row r="856" spans="1:9" x14ac:dyDescent="0.3">
      <c r="A856" s="1">
        <v>44228</v>
      </c>
      <c r="B856" t="s">
        <v>27</v>
      </c>
      <c r="C856" t="str">
        <f>VLOOKUP(B856,[1]Store_Code!$A$2:$B$10,2,FALSE)</f>
        <v>Dumfries</v>
      </c>
      <c r="D856">
        <f t="shared" si="13"/>
        <v>9</v>
      </c>
      <c r="E856" t="s">
        <v>13</v>
      </c>
      <c r="F856" t="s">
        <v>9</v>
      </c>
      <c r="G856">
        <v>4340</v>
      </c>
    </row>
    <row r="857" spans="1:9" x14ac:dyDescent="0.3">
      <c r="A857" s="1">
        <v>44228</v>
      </c>
      <c r="B857" t="s">
        <v>28</v>
      </c>
      <c r="C857" t="str">
        <f>VLOOKUP(B857,[1]Store_Code!$A$2:$B$10,2,FALSE)</f>
        <v>Inverness</v>
      </c>
      <c r="D857">
        <f t="shared" si="13"/>
        <v>22</v>
      </c>
      <c r="E857" t="s">
        <v>8</v>
      </c>
      <c r="F857" t="s">
        <v>11</v>
      </c>
      <c r="G857">
        <v>10571</v>
      </c>
    </row>
    <row r="858" spans="1:9" x14ac:dyDescent="0.3">
      <c r="A858" s="1">
        <v>44228</v>
      </c>
      <c r="B858" t="s">
        <v>28</v>
      </c>
      <c r="C858" t="str">
        <f>VLOOKUP(B858,[1]Store_Code!$A$2:$B$10,2,FALSE)</f>
        <v>Inverness</v>
      </c>
      <c r="D858">
        <f t="shared" si="13"/>
        <v>20</v>
      </c>
      <c r="E858" t="s">
        <v>10</v>
      </c>
      <c r="F858" t="s">
        <v>11</v>
      </c>
      <c r="G858">
        <v>28343</v>
      </c>
    </row>
    <row r="859" spans="1:9" x14ac:dyDescent="0.3">
      <c r="A859" s="1">
        <v>44228</v>
      </c>
      <c r="B859" t="s">
        <v>28</v>
      </c>
      <c r="C859" t="str">
        <f>VLOOKUP(B859,[1]Store_Code!$A$2:$B$10,2,FALSE)</f>
        <v>Inverness</v>
      </c>
      <c r="D859">
        <f t="shared" si="13"/>
        <v>20</v>
      </c>
      <c r="E859" t="s">
        <v>13</v>
      </c>
      <c r="F859" t="s">
        <v>11</v>
      </c>
      <c r="G859">
        <v>5750</v>
      </c>
    </row>
    <row r="860" spans="1:9" x14ac:dyDescent="0.3">
      <c r="A860" s="1">
        <v>44228</v>
      </c>
      <c r="B860" t="s">
        <v>29</v>
      </c>
      <c r="C860" t="str">
        <f>VLOOKUP(B860,[1]Store_Code!$A$2:$B$10,2,FALSE)</f>
        <v>Stirling</v>
      </c>
      <c r="D860">
        <f t="shared" si="13"/>
        <v>22</v>
      </c>
      <c r="E860" t="s">
        <v>8</v>
      </c>
      <c r="F860" t="s">
        <v>11</v>
      </c>
      <c r="G860">
        <v>8594</v>
      </c>
    </row>
    <row r="861" spans="1:9" x14ac:dyDescent="0.3">
      <c r="A861" s="1">
        <v>44228</v>
      </c>
      <c r="B861" t="s">
        <v>29</v>
      </c>
      <c r="C861" t="str">
        <f>VLOOKUP(B861,[1]Store_Code!$A$2:$B$10,2,FALSE)</f>
        <v>Stirling</v>
      </c>
      <c r="D861">
        <f t="shared" si="13"/>
        <v>21</v>
      </c>
      <c r="E861" t="s">
        <v>10</v>
      </c>
      <c r="F861" t="s">
        <v>11</v>
      </c>
      <c r="G861">
        <v>22832</v>
      </c>
    </row>
    <row r="862" spans="1:9" x14ac:dyDescent="0.3">
      <c r="A862" s="1">
        <v>44228</v>
      </c>
      <c r="B862" t="s">
        <v>29</v>
      </c>
      <c r="C862" t="str">
        <f>VLOOKUP(B862,[1]Store_Code!$A$2:$B$10,2,FALSE)</f>
        <v>Stirling</v>
      </c>
      <c r="D862">
        <f t="shared" si="13"/>
        <v>15.7</v>
      </c>
      <c r="E862" t="s">
        <v>13</v>
      </c>
      <c r="F862" t="s">
        <v>9</v>
      </c>
      <c r="G862">
        <v>6843</v>
      </c>
    </row>
    <row r="863" spans="1:9" x14ac:dyDescent="0.3">
      <c r="A863" s="1">
        <v>44228</v>
      </c>
      <c r="B863" t="s">
        <v>30</v>
      </c>
      <c r="C863" t="str">
        <f>VLOOKUP(B863,[1]Store_Code!$A$2:$B$10,2,FALSE)</f>
        <v>Edinburgh</v>
      </c>
      <c r="D863">
        <f t="shared" si="13"/>
        <v>29</v>
      </c>
      <c r="E863" t="s">
        <v>8</v>
      </c>
      <c r="F863" t="s">
        <v>11</v>
      </c>
      <c r="G863" s="15">
        <v>18110</v>
      </c>
      <c r="H863" s="15"/>
      <c r="I863" s="15"/>
    </row>
    <row r="864" spans="1:9" x14ac:dyDescent="0.3">
      <c r="A864" s="1">
        <v>44228</v>
      </c>
      <c r="B864" t="s">
        <v>30</v>
      </c>
      <c r="C864" t="str">
        <f>VLOOKUP(B864,[1]Store_Code!$A$2:$B$10,2,FALSE)</f>
        <v>Edinburgh</v>
      </c>
      <c r="D864">
        <f t="shared" si="13"/>
        <v>39</v>
      </c>
      <c r="E864" t="s">
        <v>10</v>
      </c>
      <c r="F864" t="s">
        <v>11</v>
      </c>
      <c r="G864">
        <v>48925</v>
      </c>
    </row>
    <row r="865" spans="1:7" x14ac:dyDescent="0.3">
      <c r="A865" s="1">
        <v>44228</v>
      </c>
      <c r="B865" t="s">
        <v>30</v>
      </c>
      <c r="C865" t="str">
        <f>VLOOKUP(B865,[1]Store_Code!$A$2:$B$10,2,FALSE)</f>
        <v>Edinburgh</v>
      </c>
      <c r="D865">
        <f t="shared" si="13"/>
        <v>24</v>
      </c>
      <c r="E865" t="s">
        <v>13</v>
      </c>
      <c r="F865" t="s">
        <v>11</v>
      </c>
      <c r="G865">
        <v>8646</v>
      </c>
    </row>
    <row r="866" spans="1:7" x14ac:dyDescent="0.3">
      <c r="A866" s="1">
        <v>44229</v>
      </c>
      <c r="B866" t="s">
        <v>7</v>
      </c>
      <c r="C866" t="str">
        <f>VLOOKUP(B866,[1]Store_Code!$A$2:$B$10,2,FALSE)</f>
        <v>Perth</v>
      </c>
      <c r="D866">
        <f t="shared" si="13"/>
        <v>18</v>
      </c>
      <c r="E866" t="s">
        <v>8</v>
      </c>
      <c r="F866" t="s">
        <v>11</v>
      </c>
      <c r="G866">
        <v>6618</v>
      </c>
    </row>
    <row r="867" spans="1:7" x14ac:dyDescent="0.3">
      <c r="A867" s="1">
        <v>44229</v>
      </c>
      <c r="B867" t="s">
        <v>7</v>
      </c>
      <c r="C867" t="str">
        <f>VLOOKUP(B867,[1]Store_Code!$A$2:$B$10,2,FALSE)</f>
        <v>Perth</v>
      </c>
      <c r="D867">
        <f t="shared" si="13"/>
        <v>19</v>
      </c>
      <c r="E867" t="s">
        <v>10</v>
      </c>
      <c r="F867" t="s">
        <v>9</v>
      </c>
      <c r="G867">
        <v>26330</v>
      </c>
    </row>
    <row r="868" spans="1:7" x14ac:dyDescent="0.3">
      <c r="A868" s="1">
        <v>44229</v>
      </c>
      <c r="B868" t="s">
        <v>7</v>
      </c>
      <c r="C868" t="str">
        <f>VLOOKUP(B868,[1]Store_Code!$A$2:$B$10,2,FALSE)</f>
        <v>Perth</v>
      </c>
      <c r="D868">
        <f t="shared" si="13"/>
        <v>13</v>
      </c>
      <c r="E868" t="s">
        <v>13</v>
      </c>
      <c r="F868" t="s">
        <v>11</v>
      </c>
      <c r="G868">
        <v>5831</v>
      </c>
    </row>
    <row r="869" spans="1:7" x14ac:dyDescent="0.3">
      <c r="A869" s="1">
        <v>44229</v>
      </c>
      <c r="B869" t="s">
        <v>15</v>
      </c>
      <c r="C869" t="str">
        <f>VLOOKUP(B869,[1]Store_Code!$A$2:$B$10,2,FALSE)</f>
        <v>Aberdeen</v>
      </c>
      <c r="D869">
        <f t="shared" si="13"/>
        <v>24</v>
      </c>
      <c r="E869" t="s">
        <v>8</v>
      </c>
      <c r="F869" t="s">
        <v>11</v>
      </c>
      <c r="G869">
        <v>10765</v>
      </c>
    </row>
    <row r="870" spans="1:7" x14ac:dyDescent="0.3">
      <c r="A870" s="1">
        <v>44229</v>
      </c>
      <c r="B870" t="s">
        <v>15</v>
      </c>
      <c r="C870" t="str">
        <f>VLOOKUP(B870,[1]Store_Code!$A$2:$B$10,2,FALSE)</f>
        <v>Aberdeen</v>
      </c>
      <c r="D870">
        <f t="shared" si="13"/>
        <v>28</v>
      </c>
      <c r="E870" t="s">
        <v>10</v>
      </c>
      <c r="F870" t="s">
        <v>11</v>
      </c>
      <c r="G870">
        <v>41446</v>
      </c>
    </row>
    <row r="871" spans="1:7" x14ac:dyDescent="0.3">
      <c r="A871" s="1">
        <v>44229</v>
      </c>
      <c r="B871" t="s">
        <v>15</v>
      </c>
      <c r="C871" t="str">
        <f>VLOOKUP(B871,[1]Store_Code!$A$2:$B$10,2,FALSE)</f>
        <v>Aberdeen</v>
      </c>
      <c r="D871">
        <f t="shared" si="13"/>
        <v>16</v>
      </c>
      <c r="E871" t="s">
        <v>13</v>
      </c>
      <c r="F871" t="s">
        <v>11</v>
      </c>
      <c r="G871">
        <v>6912</v>
      </c>
    </row>
    <row r="872" spans="1:7" x14ac:dyDescent="0.3">
      <c r="A872" s="1">
        <v>44229</v>
      </c>
      <c r="B872" t="s">
        <v>19</v>
      </c>
      <c r="C872" t="str">
        <f>VLOOKUP(B872,[1]Store_Code!$A$2:$B$10,2,FALSE)</f>
        <v>St Andrews</v>
      </c>
      <c r="D872">
        <f t="shared" si="13"/>
        <v>15</v>
      </c>
      <c r="E872" t="s">
        <v>8</v>
      </c>
      <c r="F872" t="s">
        <v>11</v>
      </c>
      <c r="G872">
        <v>3998</v>
      </c>
    </row>
    <row r="873" spans="1:7" x14ac:dyDescent="0.3">
      <c r="A873" s="1">
        <v>44229</v>
      </c>
      <c r="B873" t="s">
        <v>19</v>
      </c>
      <c r="C873" t="str">
        <f>VLOOKUP(B873,[1]Store_Code!$A$2:$B$10,2,FALSE)</f>
        <v>St Andrews</v>
      </c>
      <c r="D873">
        <f t="shared" si="13"/>
        <v>19</v>
      </c>
      <c r="E873" t="s">
        <v>10</v>
      </c>
      <c r="F873" t="s">
        <v>11</v>
      </c>
      <c r="G873">
        <v>20889</v>
      </c>
    </row>
    <row r="874" spans="1:7" x14ac:dyDescent="0.3">
      <c r="A874" s="1">
        <v>44229</v>
      </c>
      <c r="B874" t="s">
        <v>19</v>
      </c>
      <c r="C874" t="str">
        <f>VLOOKUP(B874,[1]Store_Code!$A$2:$B$10,2,FALSE)</f>
        <v>St Andrews</v>
      </c>
      <c r="D874">
        <f t="shared" si="13"/>
        <v>10</v>
      </c>
      <c r="E874" t="s">
        <v>13</v>
      </c>
      <c r="F874" t="s">
        <v>9</v>
      </c>
      <c r="G874">
        <v>6453</v>
      </c>
    </row>
    <row r="875" spans="1:7" x14ac:dyDescent="0.3">
      <c r="A875" s="1">
        <v>44229</v>
      </c>
      <c r="B875" t="s">
        <v>23</v>
      </c>
      <c r="C875" t="str">
        <f>VLOOKUP(B875,[1]Store_Code!$A$2:$B$10,2,FALSE)</f>
        <v>Dundee</v>
      </c>
      <c r="D875">
        <f t="shared" si="13"/>
        <v>23</v>
      </c>
      <c r="E875" t="s">
        <v>8</v>
      </c>
      <c r="F875" t="s">
        <v>11</v>
      </c>
      <c r="G875">
        <v>12055</v>
      </c>
    </row>
    <row r="876" spans="1:7" x14ac:dyDescent="0.3">
      <c r="A876" s="1">
        <v>44229</v>
      </c>
      <c r="B876" t="s">
        <v>23</v>
      </c>
      <c r="C876" t="str">
        <f>VLOOKUP(B876,[1]Store_Code!$A$2:$B$10,2,FALSE)</f>
        <v>Dundee</v>
      </c>
      <c r="D876">
        <f t="shared" si="13"/>
        <v>30</v>
      </c>
      <c r="E876" t="s">
        <v>10</v>
      </c>
      <c r="F876" t="s">
        <v>9</v>
      </c>
      <c r="G876">
        <v>41585</v>
      </c>
    </row>
    <row r="877" spans="1:7" x14ac:dyDescent="0.3">
      <c r="A877" s="1">
        <v>44229</v>
      </c>
      <c r="B877" t="s">
        <v>23</v>
      </c>
      <c r="C877" t="str">
        <f>VLOOKUP(B877,[1]Store_Code!$A$2:$B$10,2,FALSE)</f>
        <v>Dundee</v>
      </c>
      <c r="D877">
        <f t="shared" si="13"/>
        <v>22</v>
      </c>
      <c r="E877" t="s">
        <v>13</v>
      </c>
      <c r="F877" t="s">
        <v>11</v>
      </c>
      <c r="G877">
        <v>6887</v>
      </c>
    </row>
    <row r="878" spans="1:7" x14ac:dyDescent="0.3">
      <c r="A878" s="1">
        <v>44229</v>
      </c>
      <c r="B878" t="s">
        <v>26</v>
      </c>
      <c r="C878" t="str">
        <f>VLOOKUP(B878,[1]Store_Code!$A$2:$B$10,2,FALSE)</f>
        <v>Glasgow</v>
      </c>
      <c r="D878">
        <f t="shared" si="13"/>
        <v>31</v>
      </c>
      <c r="E878" t="s">
        <v>8</v>
      </c>
      <c r="F878" t="s">
        <v>11</v>
      </c>
      <c r="G878">
        <v>22840</v>
      </c>
    </row>
    <row r="879" spans="1:7" x14ac:dyDescent="0.3">
      <c r="A879" s="1">
        <v>44229</v>
      </c>
      <c r="B879" t="s">
        <v>26</v>
      </c>
      <c r="C879" t="str">
        <f>VLOOKUP(B879,[1]Store_Code!$A$2:$B$10,2,FALSE)</f>
        <v>Glasgow</v>
      </c>
      <c r="D879">
        <f t="shared" si="13"/>
        <v>44</v>
      </c>
      <c r="E879" t="s">
        <v>10</v>
      </c>
      <c r="F879" t="s">
        <v>11</v>
      </c>
      <c r="G879">
        <v>93999</v>
      </c>
    </row>
    <row r="880" spans="1:7" x14ac:dyDescent="0.3">
      <c r="A880" s="1">
        <v>44229</v>
      </c>
      <c r="B880" t="s">
        <v>26</v>
      </c>
      <c r="C880" t="str">
        <f>VLOOKUP(B880,[1]Store_Code!$A$2:$B$10,2,FALSE)</f>
        <v>Glasgow</v>
      </c>
      <c r="D880">
        <f t="shared" si="13"/>
        <v>26</v>
      </c>
      <c r="E880" t="s">
        <v>13</v>
      </c>
      <c r="F880" t="s">
        <v>11</v>
      </c>
      <c r="G880">
        <v>10189</v>
      </c>
    </row>
    <row r="881" spans="1:7" x14ac:dyDescent="0.3">
      <c r="A881" s="1">
        <v>44229</v>
      </c>
      <c r="B881" t="s">
        <v>27</v>
      </c>
      <c r="C881" t="str">
        <f>VLOOKUP(B881,[1]Store_Code!$A$2:$B$10,2,FALSE)</f>
        <v>Dumfries</v>
      </c>
      <c r="D881">
        <f t="shared" si="13"/>
        <v>13</v>
      </c>
      <c r="E881" t="s">
        <v>8</v>
      </c>
      <c r="F881" t="s">
        <v>11</v>
      </c>
      <c r="G881">
        <v>7858</v>
      </c>
    </row>
    <row r="882" spans="1:7" x14ac:dyDescent="0.3">
      <c r="A882" s="1">
        <v>44229</v>
      </c>
      <c r="B882" t="s">
        <v>27</v>
      </c>
      <c r="C882" t="str">
        <f>VLOOKUP(B882,[1]Store_Code!$A$2:$B$10,2,FALSE)</f>
        <v>Dumfries</v>
      </c>
      <c r="D882">
        <f t="shared" si="13"/>
        <v>18</v>
      </c>
      <c r="E882" t="s">
        <v>10</v>
      </c>
      <c r="F882" t="s">
        <v>11</v>
      </c>
      <c r="G882">
        <v>21315</v>
      </c>
    </row>
    <row r="883" spans="1:7" x14ac:dyDescent="0.3">
      <c r="A883" s="1">
        <v>44229</v>
      </c>
      <c r="B883" t="s">
        <v>27</v>
      </c>
      <c r="C883" t="str">
        <f>VLOOKUP(B883,[1]Store_Code!$A$2:$B$10,2,FALSE)</f>
        <v>Dumfries</v>
      </c>
      <c r="D883">
        <f t="shared" si="13"/>
        <v>9</v>
      </c>
      <c r="E883" t="s">
        <v>13</v>
      </c>
      <c r="F883" t="s">
        <v>9</v>
      </c>
      <c r="G883">
        <v>3878</v>
      </c>
    </row>
    <row r="884" spans="1:7" x14ac:dyDescent="0.3">
      <c r="A884" s="1">
        <v>44229</v>
      </c>
      <c r="B884" t="s">
        <v>28</v>
      </c>
      <c r="C884" t="str">
        <f>VLOOKUP(B884,[1]Store_Code!$A$2:$B$10,2,FALSE)</f>
        <v>Inverness</v>
      </c>
      <c r="D884">
        <f t="shared" si="13"/>
        <v>22</v>
      </c>
      <c r="E884" t="s">
        <v>8</v>
      </c>
      <c r="F884" t="s">
        <v>11</v>
      </c>
      <c r="G884">
        <v>10228</v>
      </c>
    </row>
    <row r="885" spans="1:7" x14ac:dyDescent="0.3">
      <c r="A885" s="1">
        <v>44229</v>
      </c>
      <c r="B885" t="s">
        <v>28</v>
      </c>
      <c r="C885" t="str">
        <f>VLOOKUP(B885,[1]Store_Code!$A$2:$B$10,2,FALSE)</f>
        <v>Inverness</v>
      </c>
      <c r="D885">
        <f t="shared" si="13"/>
        <v>20</v>
      </c>
      <c r="E885" t="s">
        <v>10</v>
      </c>
      <c r="F885" t="s">
        <v>11</v>
      </c>
      <c r="G885">
        <v>34729</v>
      </c>
    </row>
    <row r="886" spans="1:7" x14ac:dyDescent="0.3">
      <c r="A886" s="1">
        <v>44229</v>
      </c>
      <c r="B886" t="s">
        <v>28</v>
      </c>
      <c r="C886" t="str">
        <f>VLOOKUP(B886,[1]Store_Code!$A$2:$B$10,2,FALSE)</f>
        <v>Inverness</v>
      </c>
      <c r="D886">
        <f t="shared" si="13"/>
        <v>20</v>
      </c>
      <c r="E886" t="s">
        <v>13</v>
      </c>
      <c r="F886" t="s">
        <v>11</v>
      </c>
      <c r="G886">
        <v>4987</v>
      </c>
    </row>
    <row r="887" spans="1:7" x14ac:dyDescent="0.3">
      <c r="A887" s="1">
        <v>44229</v>
      </c>
      <c r="B887" t="s">
        <v>29</v>
      </c>
      <c r="C887" t="str">
        <f>VLOOKUP(B887,[1]Store_Code!$A$2:$B$10,2,FALSE)</f>
        <v>Stirling</v>
      </c>
      <c r="D887">
        <f t="shared" si="13"/>
        <v>22</v>
      </c>
      <c r="E887" t="s">
        <v>8</v>
      </c>
      <c r="F887" t="s">
        <v>11</v>
      </c>
      <c r="G887">
        <v>8312</v>
      </c>
    </row>
    <row r="888" spans="1:7" x14ac:dyDescent="0.3">
      <c r="A888" s="1">
        <v>44229</v>
      </c>
      <c r="B888" t="s">
        <v>29</v>
      </c>
      <c r="C888" t="str">
        <f>VLOOKUP(B888,[1]Store_Code!$A$2:$B$10,2,FALSE)</f>
        <v>Stirling</v>
      </c>
      <c r="D888">
        <f t="shared" si="13"/>
        <v>21</v>
      </c>
      <c r="E888" t="s">
        <v>10</v>
      </c>
      <c r="F888" t="s">
        <v>11</v>
      </c>
      <c r="G888">
        <v>27976</v>
      </c>
    </row>
    <row r="889" spans="1:7" x14ac:dyDescent="0.3">
      <c r="A889" s="1">
        <v>44229</v>
      </c>
      <c r="B889" t="s">
        <v>29</v>
      </c>
      <c r="C889" t="str">
        <f>VLOOKUP(B889,[1]Store_Code!$A$2:$B$10,2,FALSE)</f>
        <v>Stirling</v>
      </c>
      <c r="D889">
        <f t="shared" si="13"/>
        <v>15.7</v>
      </c>
      <c r="E889" t="s">
        <v>13</v>
      </c>
      <c r="F889" t="s">
        <v>9</v>
      </c>
      <c r="G889">
        <v>6079</v>
      </c>
    </row>
    <row r="890" spans="1:7" x14ac:dyDescent="0.3">
      <c r="A890" s="1">
        <v>44229</v>
      </c>
      <c r="B890" t="s">
        <v>30</v>
      </c>
      <c r="C890" t="str">
        <f>VLOOKUP(B890,[1]Store_Code!$A$2:$B$10,2,FALSE)</f>
        <v>Edinburgh</v>
      </c>
      <c r="D890">
        <f t="shared" si="13"/>
        <v>29</v>
      </c>
      <c r="E890" t="s">
        <v>8</v>
      </c>
      <c r="F890" t="s">
        <v>11</v>
      </c>
      <c r="G890">
        <v>15069</v>
      </c>
    </row>
    <row r="891" spans="1:7" x14ac:dyDescent="0.3">
      <c r="A891" s="1">
        <v>44229</v>
      </c>
      <c r="B891" t="s">
        <v>30</v>
      </c>
      <c r="C891" t="str">
        <f>VLOOKUP(B891,[1]Store_Code!$A$2:$B$10,2,FALSE)</f>
        <v>Edinburgh</v>
      </c>
      <c r="D891">
        <f t="shared" si="13"/>
        <v>39</v>
      </c>
      <c r="E891" t="s">
        <v>10</v>
      </c>
      <c r="F891" t="s">
        <v>11</v>
      </c>
      <c r="G891">
        <v>59948</v>
      </c>
    </row>
    <row r="892" spans="1:7" x14ac:dyDescent="0.3">
      <c r="A892" s="1">
        <v>44229</v>
      </c>
      <c r="B892" t="s">
        <v>30</v>
      </c>
      <c r="C892" t="str">
        <f>VLOOKUP(B892,[1]Store_Code!$A$2:$B$10,2,FALSE)</f>
        <v>Edinburgh</v>
      </c>
      <c r="D892">
        <f t="shared" si="13"/>
        <v>24</v>
      </c>
      <c r="E892" t="s">
        <v>13</v>
      </c>
      <c r="F892" t="s">
        <v>11</v>
      </c>
      <c r="G892">
        <v>7498</v>
      </c>
    </row>
    <row r="893" spans="1:7" x14ac:dyDescent="0.3">
      <c r="A893" s="1">
        <v>44230</v>
      </c>
      <c r="B893" t="s">
        <v>7</v>
      </c>
      <c r="C893" t="str">
        <f>VLOOKUP(B893,[1]Store_Code!$A$2:$B$10,2,FALSE)</f>
        <v>Perth</v>
      </c>
      <c r="D893">
        <f t="shared" si="13"/>
        <v>18</v>
      </c>
      <c r="E893" t="s">
        <v>8</v>
      </c>
      <c r="F893" t="s">
        <v>11</v>
      </c>
      <c r="G893">
        <v>6144</v>
      </c>
    </row>
    <row r="894" spans="1:7" x14ac:dyDescent="0.3">
      <c r="A894" s="1">
        <v>44230</v>
      </c>
      <c r="B894" t="s">
        <v>7</v>
      </c>
      <c r="C894" t="str">
        <f>VLOOKUP(B894,[1]Store_Code!$A$2:$B$10,2,FALSE)</f>
        <v>Perth</v>
      </c>
      <c r="D894">
        <f t="shared" si="13"/>
        <v>19</v>
      </c>
      <c r="E894" t="s">
        <v>10</v>
      </c>
      <c r="F894" t="s">
        <v>9</v>
      </c>
      <c r="G894">
        <v>21968</v>
      </c>
    </row>
    <row r="895" spans="1:7" x14ac:dyDescent="0.3">
      <c r="A895" s="1">
        <v>44230</v>
      </c>
      <c r="B895" t="s">
        <v>7</v>
      </c>
      <c r="C895" t="str">
        <f>VLOOKUP(B895,[1]Store_Code!$A$2:$B$10,2,FALSE)</f>
        <v>Perth</v>
      </c>
      <c r="D895">
        <f t="shared" si="13"/>
        <v>13</v>
      </c>
      <c r="E895" t="s">
        <v>13</v>
      </c>
      <c r="F895" t="s">
        <v>11</v>
      </c>
      <c r="G895">
        <v>6103</v>
      </c>
    </row>
    <row r="896" spans="1:7" x14ac:dyDescent="0.3">
      <c r="A896" s="1">
        <v>44230</v>
      </c>
      <c r="B896" t="s">
        <v>15</v>
      </c>
      <c r="C896" t="str">
        <f>VLOOKUP(B896,[1]Store_Code!$A$2:$B$10,2,FALSE)</f>
        <v>Aberdeen</v>
      </c>
      <c r="D896">
        <f t="shared" si="13"/>
        <v>24</v>
      </c>
      <c r="E896" t="s">
        <v>8</v>
      </c>
      <c r="F896" t="s">
        <v>11</v>
      </c>
      <c r="G896">
        <v>9994</v>
      </c>
    </row>
    <row r="897" spans="1:7" x14ac:dyDescent="0.3">
      <c r="A897" s="1">
        <v>44230</v>
      </c>
      <c r="B897" t="s">
        <v>15</v>
      </c>
      <c r="C897" t="str">
        <f>VLOOKUP(B897,[1]Store_Code!$A$2:$B$10,2,FALSE)</f>
        <v>Aberdeen</v>
      </c>
      <c r="D897">
        <f t="shared" si="13"/>
        <v>28</v>
      </c>
      <c r="E897" t="s">
        <v>10</v>
      </c>
      <c r="F897" t="s">
        <v>11</v>
      </c>
      <c r="G897">
        <v>34580</v>
      </c>
    </row>
    <row r="898" spans="1:7" x14ac:dyDescent="0.3">
      <c r="A898" s="1">
        <v>44230</v>
      </c>
      <c r="B898" t="s">
        <v>15</v>
      </c>
      <c r="C898" t="str">
        <f>VLOOKUP(B898,[1]Store_Code!$A$2:$B$10,2,FALSE)</f>
        <v>Aberdeen</v>
      </c>
      <c r="D898">
        <f t="shared" ref="D898:D961" si="14">INDEX($I$4:$K$12,MATCH(C898,$H$4:$H$12,0),MATCH(E898,I$3:K$3,0))</f>
        <v>16</v>
      </c>
      <c r="E898" t="s">
        <v>13</v>
      </c>
      <c r="F898" t="s">
        <v>11</v>
      </c>
      <c r="G898">
        <v>7234</v>
      </c>
    </row>
    <row r="899" spans="1:7" x14ac:dyDescent="0.3">
      <c r="A899" s="1">
        <v>44230</v>
      </c>
      <c r="B899" t="s">
        <v>19</v>
      </c>
      <c r="C899" t="str">
        <f>VLOOKUP(B899,[1]Store_Code!$A$2:$B$10,2,FALSE)</f>
        <v>St Andrews</v>
      </c>
      <c r="D899">
        <f t="shared" si="14"/>
        <v>15</v>
      </c>
      <c r="E899" t="s">
        <v>8</v>
      </c>
      <c r="F899" t="s">
        <v>11</v>
      </c>
      <c r="G899">
        <v>3684</v>
      </c>
    </row>
    <row r="900" spans="1:7" x14ac:dyDescent="0.3">
      <c r="A900" s="1">
        <v>44230</v>
      </c>
      <c r="B900" t="s">
        <v>19</v>
      </c>
      <c r="C900" t="str">
        <f>VLOOKUP(B900,[1]Store_Code!$A$2:$B$10,2,FALSE)</f>
        <v>St Andrews</v>
      </c>
      <c r="D900">
        <f t="shared" si="14"/>
        <v>19</v>
      </c>
      <c r="E900" t="s">
        <v>10</v>
      </c>
      <c r="F900" t="s">
        <v>11</v>
      </c>
      <c r="G900">
        <v>17428</v>
      </c>
    </row>
    <row r="901" spans="1:7" x14ac:dyDescent="0.3">
      <c r="A901" s="1">
        <v>44230</v>
      </c>
      <c r="B901" t="s">
        <v>19</v>
      </c>
      <c r="C901" t="str">
        <f>VLOOKUP(B901,[1]Store_Code!$A$2:$B$10,2,FALSE)</f>
        <v>St Andrews</v>
      </c>
      <c r="D901">
        <f t="shared" si="14"/>
        <v>10</v>
      </c>
      <c r="E901" t="s">
        <v>13</v>
      </c>
      <c r="F901" t="s">
        <v>9</v>
      </c>
      <c r="G901">
        <v>6676</v>
      </c>
    </row>
    <row r="902" spans="1:7" x14ac:dyDescent="0.3">
      <c r="A902" s="1">
        <v>44230</v>
      </c>
      <c r="B902" t="s">
        <v>23</v>
      </c>
      <c r="C902" t="str">
        <f>VLOOKUP(B902,[1]Store_Code!$A$2:$B$10,2,FALSE)</f>
        <v>Dundee</v>
      </c>
      <c r="D902">
        <f t="shared" si="14"/>
        <v>23</v>
      </c>
      <c r="E902" t="s">
        <v>8</v>
      </c>
      <c r="F902" t="s">
        <v>11</v>
      </c>
      <c r="G902">
        <v>11191</v>
      </c>
    </row>
    <row r="903" spans="1:7" x14ac:dyDescent="0.3">
      <c r="A903" s="1">
        <v>44230</v>
      </c>
      <c r="B903" t="s">
        <v>23</v>
      </c>
      <c r="C903" t="str">
        <f>VLOOKUP(B903,[1]Store_Code!$A$2:$B$10,2,FALSE)</f>
        <v>Dundee</v>
      </c>
      <c r="D903">
        <f t="shared" si="14"/>
        <v>30</v>
      </c>
      <c r="E903" t="s">
        <v>10</v>
      </c>
      <c r="F903" t="s">
        <v>9</v>
      </c>
      <c r="G903">
        <v>34965</v>
      </c>
    </row>
    <row r="904" spans="1:7" x14ac:dyDescent="0.3">
      <c r="A904" s="1">
        <v>44230</v>
      </c>
      <c r="B904" t="s">
        <v>23</v>
      </c>
      <c r="C904" t="str">
        <f>VLOOKUP(B904,[1]Store_Code!$A$2:$B$10,2,FALSE)</f>
        <v>Dundee</v>
      </c>
      <c r="D904">
        <f t="shared" si="14"/>
        <v>22</v>
      </c>
      <c r="E904" t="s">
        <v>13</v>
      </c>
      <c r="F904" t="s">
        <v>11</v>
      </c>
      <c r="G904">
        <v>7208</v>
      </c>
    </row>
    <row r="905" spans="1:7" x14ac:dyDescent="0.3">
      <c r="A905" s="1">
        <v>44230</v>
      </c>
      <c r="B905" t="s">
        <v>26</v>
      </c>
      <c r="C905" t="str">
        <f>VLOOKUP(B905,[1]Store_Code!$A$2:$B$10,2,FALSE)</f>
        <v>Glasgow</v>
      </c>
      <c r="D905">
        <f t="shared" si="14"/>
        <v>31</v>
      </c>
      <c r="E905" t="s">
        <v>8</v>
      </c>
      <c r="F905" t="s">
        <v>11</v>
      </c>
      <c r="G905">
        <v>21205</v>
      </c>
    </row>
    <row r="906" spans="1:7" x14ac:dyDescent="0.3">
      <c r="A906" s="1">
        <v>44230</v>
      </c>
      <c r="B906" t="s">
        <v>26</v>
      </c>
      <c r="C906" t="str">
        <f>VLOOKUP(B906,[1]Store_Code!$A$2:$B$10,2,FALSE)</f>
        <v>Glasgow</v>
      </c>
      <c r="D906">
        <f t="shared" si="14"/>
        <v>44</v>
      </c>
      <c r="E906" t="s">
        <v>10</v>
      </c>
      <c r="F906" t="s">
        <v>11</v>
      </c>
      <c r="G906">
        <v>78427</v>
      </c>
    </row>
    <row r="907" spans="1:7" x14ac:dyDescent="0.3">
      <c r="A907" s="1">
        <v>44230</v>
      </c>
      <c r="B907" t="s">
        <v>26</v>
      </c>
      <c r="C907" t="str">
        <f>VLOOKUP(B907,[1]Store_Code!$A$2:$B$10,2,FALSE)</f>
        <v>Glasgow</v>
      </c>
      <c r="D907">
        <f t="shared" si="14"/>
        <v>26</v>
      </c>
      <c r="E907" t="s">
        <v>13</v>
      </c>
      <c r="F907" t="s">
        <v>11</v>
      </c>
      <c r="G907">
        <v>10663</v>
      </c>
    </row>
    <row r="908" spans="1:7" x14ac:dyDescent="0.3">
      <c r="A908" s="1">
        <v>44230</v>
      </c>
      <c r="B908" t="s">
        <v>27</v>
      </c>
      <c r="C908" t="str">
        <f>VLOOKUP(B908,[1]Store_Code!$A$2:$B$10,2,FALSE)</f>
        <v>Dumfries</v>
      </c>
      <c r="D908">
        <f t="shared" si="14"/>
        <v>13</v>
      </c>
      <c r="E908" t="s">
        <v>8</v>
      </c>
      <c r="F908" t="s">
        <v>11</v>
      </c>
      <c r="G908">
        <v>7296</v>
      </c>
    </row>
    <row r="909" spans="1:7" x14ac:dyDescent="0.3">
      <c r="A909" s="1">
        <v>44230</v>
      </c>
      <c r="B909" t="s">
        <v>27</v>
      </c>
      <c r="C909" t="str">
        <f>VLOOKUP(B909,[1]Store_Code!$A$2:$B$10,2,FALSE)</f>
        <v>Dumfries</v>
      </c>
      <c r="D909">
        <f t="shared" si="14"/>
        <v>18</v>
      </c>
      <c r="E909" t="s">
        <v>10</v>
      </c>
      <c r="F909" t="s">
        <v>11</v>
      </c>
      <c r="G909">
        <v>17784</v>
      </c>
    </row>
    <row r="910" spans="1:7" x14ac:dyDescent="0.3">
      <c r="A910" s="1">
        <v>44230</v>
      </c>
      <c r="B910" t="s">
        <v>27</v>
      </c>
      <c r="C910" t="str">
        <f>VLOOKUP(B910,[1]Store_Code!$A$2:$B$10,2,FALSE)</f>
        <v>Dumfries</v>
      </c>
      <c r="D910">
        <f t="shared" si="14"/>
        <v>9</v>
      </c>
      <c r="E910" t="s">
        <v>13</v>
      </c>
      <c r="F910" t="s">
        <v>9</v>
      </c>
      <c r="G910">
        <v>4018</v>
      </c>
    </row>
    <row r="911" spans="1:7" x14ac:dyDescent="0.3">
      <c r="A911" s="1">
        <v>44230</v>
      </c>
      <c r="B911" t="s">
        <v>28</v>
      </c>
      <c r="C911" t="str">
        <f>VLOOKUP(B911,[1]Store_Code!$A$2:$B$10,2,FALSE)</f>
        <v>Inverness</v>
      </c>
      <c r="D911">
        <f t="shared" si="14"/>
        <v>22</v>
      </c>
      <c r="E911" t="s">
        <v>8</v>
      </c>
      <c r="F911" t="s">
        <v>11</v>
      </c>
      <c r="G911">
        <v>9440</v>
      </c>
    </row>
    <row r="912" spans="1:7" x14ac:dyDescent="0.3">
      <c r="A912" s="1">
        <v>44230</v>
      </c>
      <c r="B912" t="s">
        <v>28</v>
      </c>
      <c r="C912" t="str">
        <f>VLOOKUP(B912,[1]Store_Code!$A$2:$B$10,2,FALSE)</f>
        <v>Inverness</v>
      </c>
      <c r="D912">
        <f t="shared" si="14"/>
        <v>20</v>
      </c>
      <c r="E912" t="s">
        <v>10</v>
      </c>
      <c r="F912" t="s">
        <v>11</v>
      </c>
      <c r="G912">
        <v>28975</v>
      </c>
    </row>
    <row r="913" spans="1:7" x14ac:dyDescent="0.3">
      <c r="A913" s="1">
        <v>44230</v>
      </c>
      <c r="B913" t="s">
        <v>28</v>
      </c>
      <c r="C913" t="str">
        <f>VLOOKUP(B913,[1]Store_Code!$A$2:$B$10,2,FALSE)</f>
        <v>Inverness</v>
      </c>
      <c r="D913">
        <f t="shared" si="14"/>
        <v>20</v>
      </c>
      <c r="E913" t="s">
        <v>13</v>
      </c>
      <c r="F913" t="s">
        <v>11</v>
      </c>
      <c r="G913">
        <v>5219</v>
      </c>
    </row>
    <row r="914" spans="1:7" x14ac:dyDescent="0.3">
      <c r="A914" s="1">
        <v>44230</v>
      </c>
      <c r="B914" t="s">
        <v>29</v>
      </c>
      <c r="C914" t="str">
        <f>VLOOKUP(B914,[1]Store_Code!$A$2:$B$10,2,FALSE)</f>
        <v>Stirling</v>
      </c>
      <c r="D914">
        <f t="shared" si="14"/>
        <v>22</v>
      </c>
      <c r="E914" t="s">
        <v>8</v>
      </c>
      <c r="F914" t="s">
        <v>11</v>
      </c>
      <c r="G914">
        <v>7665</v>
      </c>
    </row>
    <row r="915" spans="1:7" x14ac:dyDescent="0.3">
      <c r="A915" s="1">
        <v>44230</v>
      </c>
      <c r="B915" t="s">
        <v>29</v>
      </c>
      <c r="C915" t="str">
        <f>VLOOKUP(B915,[1]Store_Code!$A$2:$B$10,2,FALSE)</f>
        <v>Stirling</v>
      </c>
      <c r="D915">
        <f t="shared" si="14"/>
        <v>21</v>
      </c>
      <c r="E915" t="s">
        <v>10</v>
      </c>
      <c r="F915" t="s">
        <v>11</v>
      </c>
      <c r="G915">
        <v>23342</v>
      </c>
    </row>
    <row r="916" spans="1:7" x14ac:dyDescent="0.3">
      <c r="A916" s="1">
        <v>44230</v>
      </c>
      <c r="B916" t="s">
        <v>29</v>
      </c>
      <c r="C916" t="str">
        <f>VLOOKUP(B916,[1]Store_Code!$A$2:$B$10,2,FALSE)</f>
        <v>Stirling</v>
      </c>
      <c r="D916">
        <f t="shared" si="14"/>
        <v>15.7</v>
      </c>
      <c r="E916" t="s">
        <v>13</v>
      </c>
      <c r="F916" t="s">
        <v>9</v>
      </c>
      <c r="G916">
        <v>6311</v>
      </c>
    </row>
    <row r="917" spans="1:7" x14ac:dyDescent="0.3">
      <c r="A917" s="1">
        <v>44230</v>
      </c>
      <c r="B917" t="s">
        <v>30</v>
      </c>
      <c r="C917" t="str">
        <f>VLOOKUP(B917,[1]Store_Code!$A$2:$B$10,2,FALSE)</f>
        <v>Edinburgh</v>
      </c>
      <c r="D917">
        <f t="shared" si="14"/>
        <v>29</v>
      </c>
      <c r="E917" t="s">
        <v>8</v>
      </c>
      <c r="F917" t="s">
        <v>11</v>
      </c>
      <c r="G917">
        <v>13990</v>
      </c>
    </row>
    <row r="918" spans="1:7" x14ac:dyDescent="0.3">
      <c r="A918" s="1">
        <v>44230</v>
      </c>
      <c r="B918" t="s">
        <v>30</v>
      </c>
      <c r="C918" t="str">
        <f>VLOOKUP(B918,[1]Store_Code!$A$2:$B$10,2,FALSE)</f>
        <v>Edinburgh</v>
      </c>
      <c r="D918">
        <f t="shared" si="14"/>
        <v>39</v>
      </c>
      <c r="E918" t="s">
        <v>10</v>
      </c>
      <c r="F918" t="s">
        <v>11</v>
      </c>
      <c r="G918">
        <v>50017</v>
      </c>
    </row>
    <row r="919" spans="1:7" x14ac:dyDescent="0.3">
      <c r="A919" s="1">
        <v>44230</v>
      </c>
      <c r="B919" t="s">
        <v>30</v>
      </c>
      <c r="C919" t="str">
        <f>VLOOKUP(B919,[1]Store_Code!$A$2:$B$10,2,FALSE)</f>
        <v>Edinburgh</v>
      </c>
      <c r="D919">
        <f t="shared" si="14"/>
        <v>24</v>
      </c>
      <c r="E919" t="s">
        <v>13</v>
      </c>
      <c r="F919" t="s">
        <v>11</v>
      </c>
      <c r="G919">
        <v>7847</v>
      </c>
    </row>
    <row r="920" spans="1:7" x14ac:dyDescent="0.3">
      <c r="A920" s="1">
        <v>44231</v>
      </c>
      <c r="B920" t="s">
        <v>7</v>
      </c>
      <c r="C920" t="str">
        <f>VLOOKUP(B920,[1]Store_Code!$A$2:$B$10,2,FALSE)</f>
        <v>Perth</v>
      </c>
      <c r="D920">
        <f t="shared" si="14"/>
        <v>18</v>
      </c>
      <c r="E920" t="s">
        <v>8</v>
      </c>
      <c r="F920" t="s">
        <v>11</v>
      </c>
      <c r="G920">
        <v>6240</v>
      </c>
    </row>
    <row r="921" spans="1:7" x14ac:dyDescent="0.3">
      <c r="A921" s="1">
        <v>44231</v>
      </c>
      <c r="B921" t="s">
        <v>7</v>
      </c>
      <c r="C921" t="str">
        <f>VLOOKUP(B921,[1]Store_Code!$A$2:$B$10,2,FALSE)</f>
        <v>Perth</v>
      </c>
      <c r="D921">
        <f t="shared" si="14"/>
        <v>19</v>
      </c>
      <c r="E921" t="s">
        <v>10</v>
      </c>
      <c r="F921" t="s">
        <v>9</v>
      </c>
      <c r="G921">
        <v>24790</v>
      </c>
    </row>
    <row r="922" spans="1:7" x14ac:dyDescent="0.3">
      <c r="A922" s="1">
        <v>44231</v>
      </c>
      <c r="B922" t="s">
        <v>7</v>
      </c>
      <c r="C922" t="str">
        <f>VLOOKUP(B922,[1]Store_Code!$A$2:$B$10,2,FALSE)</f>
        <v>Perth</v>
      </c>
      <c r="D922">
        <f t="shared" si="14"/>
        <v>13</v>
      </c>
      <c r="E922" t="s">
        <v>13</v>
      </c>
      <c r="F922" t="s">
        <v>11</v>
      </c>
      <c r="G922">
        <v>6447</v>
      </c>
    </row>
    <row r="923" spans="1:7" x14ac:dyDescent="0.3">
      <c r="A923" s="1">
        <v>44231</v>
      </c>
      <c r="B923" t="s">
        <v>15</v>
      </c>
      <c r="C923" t="str">
        <f>VLOOKUP(B923,[1]Store_Code!$A$2:$B$10,2,FALSE)</f>
        <v>Aberdeen</v>
      </c>
      <c r="D923">
        <f t="shared" si="14"/>
        <v>24</v>
      </c>
      <c r="E923" t="s">
        <v>8</v>
      </c>
      <c r="F923" t="s">
        <v>11</v>
      </c>
      <c r="G923">
        <v>10150</v>
      </c>
    </row>
    <row r="924" spans="1:7" x14ac:dyDescent="0.3">
      <c r="A924" s="1">
        <v>44231</v>
      </c>
      <c r="B924" t="s">
        <v>15</v>
      </c>
      <c r="C924" t="str">
        <f>VLOOKUP(B924,[1]Store_Code!$A$2:$B$10,2,FALSE)</f>
        <v>Aberdeen</v>
      </c>
      <c r="D924">
        <f t="shared" si="14"/>
        <v>28</v>
      </c>
      <c r="E924" t="s">
        <v>10</v>
      </c>
      <c r="F924" t="s">
        <v>11</v>
      </c>
      <c r="G924">
        <v>39020</v>
      </c>
    </row>
    <row r="925" spans="1:7" x14ac:dyDescent="0.3">
      <c r="A925" s="1">
        <v>44231</v>
      </c>
      <c r="B925" t="s">
        <v>15</v>
      </c>
      <c r="C925" t="str">
        <f>VLOOKUP(B925,[1]Store_Code!$A$2:$B$10,2,FALSE)</f>
        <v>Aberdeen</v>
      </c>
      <c r="D925">
        <f t="shared" si="14"/>
        <v>16</v>
      </c>
      <c r="E925" t="s">
        <v>13</v>
      </c>
      <c r="F925" t="s">
        <v>11</v>
      </c>
      <c r="G925">
        <v>7641</v>
      </c>
    </row>
    <row r="926" spans="1:7" x14ac:dyDescent="0.3">
      <c r="A926" s="1">
        <v>44231</v>
      </c>
      <c r="B926" t="s">
        <v>19</v>
      </c>
      <c r="C926" t="str">
        <f>VLOOKUP(B926,[1]Store_Code!$A$2:$B$10,2,FALSE)</f>
        <v>St Andrews</v>
      </c>
      <c r="D926">
        <f t="shared" si="14"/>
        <v>15</v>
      </c>
      <c r="E926" t="s">
        <v>8</v>
      </c>
      <c r="F926" t="s">
        <v>11</v>
      </c>
      <c r="G926">
        <v>3747</v>
      </c>
    </row>
    <row r="927" spans="1:7" x14ac:dyDescent="0.3">
      <c r="A927" s="1">
        <v>44231</v>
      </c>
      <c r="B927" t="s">
        <v>19</v>
      </c>
      <c r="C927" t="str">
        <f>VLOOKUP(B927,[1]Store_Code!$A$2:$B$10,2,FALSE)</f>
        <v>St Andrews</v>
      </c>
      <c r="D927">
        <f t="shared" si="14"/>
        <v>19</v>
      </c>
      <c r="E927" t="s">
        <v>10</v>
      </c>
      <c r="F927" t="s">
        <v>11</v>
      </c>
      <c r="G927">
        <v>19666</v>
      </c>
    </row>
    <row r="928" spans="1:7" x14ac:dyDescent="0.3">
      <c r="A928" s="1">
        <v>44231</v>
      </c>
      <c r="B928" t="s">
        <v>19</v>
      </c>
      <c r="C928" t="str">
        <f>VLOOKUP(B928,[1]Store_Code!$A$2:$B$10,2,FALSE)</f>
        <v>St Andrews</v>
      </c>
      <c r="D928">
        <f t="shared" si="14"/>
        <v>10</v>
      </c>
      <c r="E928" t="s">
        <v>13</v>
      </c>
      <c r="F928" t="s">
        <v>9</v>
      </c>
      <c r="G928">
        <v>6959</v>
      </c>
    </row>
    <row r="929" spans="1:7" x14ac:dyDescent="0.3">
      <c r="A929" s="1">
        <v>44231</v>
      </c>
      <c r="B929" t="s">
        <v>23</v>
      </c>
      <c r="C929" t="str">
        <f>VLOOKUP(B929,[1]Store_Code!$A$2:$B$10,2,FALSE)</f>
        <v>Dundee</v>
      </c>
      <c r="D929">
        <f t="shared" si="14"/>
        <v>23</v>
      </c>
      <c r="E929" t="s">
        <v>8</v>
      </c>
      <c r="F929" t="s">
        <v>11</v>
      </c>
      <c r="G929">
        <v>11366</v>
      </c>
    </row>
    <row r="930" spans="1:7" x14ac:dyDescent="0.3">
      <c r="A930" s="1">
        <v>44231</v>
      </c>
      <c r="B930" t="s">
        <v>23</v>
      </c>
      <c r="C930" t="str">
        <f>VLOOKUP(B930,[1]Store_Code!$A$2:$B$10,2,FALSE)</f>
        <v>Dundee</v>
      </c>
      <c r="D930">
        <f t="shared" si="14"/>
        <v>30</v>
      </c>
      <c r="E930" t="s">
        <v>10</v>
      </c>
      <c r="F930" t="s">
        <v>9</v>
      </c>
      <c r="G930">
        <v>39247</v>
      </c>
    </row>
    <row r="931" spans="1:7" x14ac:dyDescent="0.3">
      <c r="A931" s="1">
        <v>44231</v>
      </c>
      <c r="B931" t="s">
        <v>23</v>
      </c>
      <c r="C931" t="str">
        <f>VLOOKUP(B931,[1]Store_Code!$A$2:$B$10,2,FALSE)</f>
        <v>Dundee</v>
      </c>
      <c r="D931">
        <f t="shared" si="14"/>
        <v>22</v>
      </c>
      <c r="E931" t="s">
        <v>13</v>
      </c>
      <c r="F931" t="s">
        <v>11</v>
      </c>
      <c r="G931">
        <v>7614</v>
      </c>
    </row>
    <row r="932" spans="1:7" x14ac:dyDescent="0.3">
      <c r="A932" s="1">
        <v>44231</v>
      </c>
      <c r="B932" t="s">
        <v>26</v>
      </c>
      <c r="C932" t="str">
        <f>VLOOKUP(B932,[1]Store_Code!$A$2:$B$10,2,FALSE)</f>
        <v>Glasgow</v>
      </c>
      <c r="D932">
        <f t="shared" si="14"/>
        <v>31</v>
      </c>
      <c r="E932" t="s">
        <v>8</v>
      </c>
      <c r="F932" t="s">
        <v>11</v>
      </c>
      <c r="G932">
        <v>21535</v>
      </c>
    </row>
    <row r="933" spans="1:7" x14ac:dyDescent="0.3">
      <c r="A933" s="1">
        <v>44231</v>
      </c>
      <c r="B933" t="s">
        <v>26</v>
      </c>
      <c r="C933" t="str">
        <f>VLOOKUP(B933,[1]Store_Code!$A$2:$B$10,2,FALSE)</f>
        <v>Glasgow</v>
      </c>
      <c r="D933">
        <f t="shared" si="14"/>
        <v>44</v>
      </c>
      <c r="E933" t="s">
        <v>10</v>
      </c>
      <c r="F933" t="s">
        <v>11</v>
      </c>
      <c r="G933">
        <v>88499</v>
      </c>
    </row>
    <row r="934" spans="1:7" x14ac:dyDescent="0.3">
      <c r="A934" s="1">
        <v>44231</v>
      </c>
      <c r="B934" t="s">
        <v>26</v>
      </c>
      <c r="C934" t="str">
        <f>VLOOKUP(B934,[1]Store_Code!$A$2:$B$10,2,FALSE)</f>
        <v>Glasgow</v>
      </c>
      <c r="D934">
        <f t="shared" si="14"/>
        <v>26</v>
      </c>
      <c r="E934" t="s">
        <v>13</v>
      </c>
      <c r="F934" t="s">
        <v>11</v>
      </c>
      <c r="G934">
        <v>11265</v>
      </c>
    </row>
    <row r="935" spans="1:7" x14ac:dyDescent="0.3">
      <c r="A935" s="1">
        <v>44231</v>
      </c>
      <c r="B935" t="s">
        <v>27</v>
      </c>
      <c r="C935" t="str">
        <f>VLOOKUP(B935,[1]Store_Code!$A$2:$B$10,2,FALSE)</f>
        <v>Dumfries</v>
      </c>
      <c r="D935">
        <f t="shared" si="14"/>
        <v>13</v>
      </c>
      <c r="E935" t="s">
        <v>8</v>
      </c>
      <c r="F935" t="s">
        <v>11</v>
      </c>
      <c r="G935">
        <v>7408</v>
      </c>
    </row>
    <row r="936" spans="1:7" x14ac:dyDescent="0.3">
      <c r="A936" s="1">
        <v>44231</v>
      </c>
      <c r="B936" t="s">
        <v>27</v>
      </c>
      <c r="C936" t="str">
        <f>VLOOKUP(B936,[1]Store_Code!$A$2:$B$10,2,FALSE)</f>
        <v>Dumfries</v>
      </c>
      <c r="D936">
        <f t="shared" si="14"/>
        <v>18</v>
      </c>
      <c r="E936" t="s">
        <v>10</v>
      </c>
      <c r="F936" t="s">
        <v>11</v>
      </c>
      <c r="G936">
        <v>20068</v>
      </c>
    </row>
    <row r="937" spans="1:7" x14ac:dyDescent="0.3">
      <c r="A937" s="1">
        <v>44231</v>
      </c>
      <c r="B937" t="s">
        <v>27</v>
      </c>
      <c r="C937" t="str">
        <f>VLOOKUP(B937,[1]Store_Code!$A$2:$B$10,2,FALSE)</f>
        <v>Dumfries</v>
      </c>
      <c r="D937">
        <f t="shared" si="14"/>
        <v>9</v>
      </c>
      <c r="E937" t="s">
        <v>13</v>
      </c>
      <c r="F937" t="s">
        <v>9</v>
      </c>
      <c r="G937">
        <v>4197</v>
      </c>
    </row>
    <row r="938" spans="1:7" x14ac:dyDescent="0.3">
      <c r="A938" s="1">
        <v>44231</v>
      </c>
      <c r="B938" t="s">
        <v>28</v>
      </c>
      <c r="C938" t="str">
        <f>VLOOKUP(B938,[1]Store_Code!$A$2:$B$10,2,FALSE)</f>
        <v>Inverness</v>
      </c>
      <c r="D938">
        <f t="shared" si="14"/>
        <v>22</v>
      </c>
      <c r="E938" t="s">
        <v>8</v>
      </c>
      <c r="F938" t="s">
        <v>11</v>
      </c>
      <c r="G938">
        <v>9599</v>
      </c>
    </row>
    <row r="939" spans="1:7" x14ac:dyDescent="0.3">
      <c r="A939" s="1">
        <v>44231</v>
      </c>
      <c r="B939" t="s">
        <v>28</v>
      </c>
      <c r="C939" t="str">
        <f>VLOOKUP(B939,[1]Store_Code!$A$2:$B$10,2,FALSE)</f>
        <v>Inverness</v>
      </c>
      <c r="D939">
        <f t="shared" si="14"/>
        <v>20</v>
      </c>
      <c r="E939" t="s">
        <v>10</v>
      </c>
      <c r="F939" t="s">
        <v>11</v>
      </c>
      <c r="G939">
        <v>32696</v>
      </c>
    </row>
    <row r="940" spans="1:7" x14ac:dyDescent="0.3">
      <c r="A940" s="1">
        <v>44231</v>
      </c>
      <c r="B940" t="s">
        <v>28</v>
      </c>
      <c r="C940" t="str">
        <f>VLOOKUP(B940,[1]Store_Code!$A$2:$B$10,2,FALSE)</f>
        <v>Inverness</v>
      </c>
      <c r="D940">
        <f t="shared" si="14"/>
        <v>20</v>
      </c>
      <c r="E940" t="s">
        <v>13</v>
      </c>
      <c r="F940" t="s">
        <v>11</v>
      </c>
      <c r="G940">
        <v>5513</v>
      </c>
    </row>
    <row r="941" spans="1:7" x14ac:dyDescent="0.3">
      <c r="A941" s="1">
        <v>44231</v>
      </c>
      <c r="B941" t="s">
        <v>29</v>
      </c>
      <c r="C941" t="str">
        <f>VLOOKUP(B941,[1]Store_Code!$A$2:$B$10,2,FALSE)</f>
        <v>Stirling</v>
      </c>
      <c r="D941">
        <f t="shared" si="14"/>
        <v>22</v>
      </c>
      <c r="E941" t="s">
        <v>8</v>
      </c>
      <c r="F941" t="s">
        <v>11</v>
      </c>
      <c r="G941">
        <v>7795</v>
      </c>
    </row>
    <row r="942" spans="1:7" x14ac:dyDescent="0.3">
      <c r="A942" s="1">
        <v>44231</v>
      </c>
      <c r="B942" t="s">
        <v>29</v>
      </c>
      <c r="C942" t="str">
        <f>VLOOKUP(B942,[1]Store_Code!$A$2:$B$10,2,FALSE)</f>
        <v>Stirling</v>
      </c>
      <c r="D942">
        <f t="shared" si="14"/>
        <v>21</v>
      </c>
      <c r="E942" t="s">
        <v>10</v>
      </c>
      <c r="F942" t="s">
        <v>11</v>
      </c>
      <c r="G942">
        <v>26339</v>
      </c>
    </row>
    <row r="943" spans="1:7" x14ac:dyDescent="0.3">
      <c r="A943" s="1">
        <v>44231</v>
      </c>
      <c r="B943" t="s">
        <v>29</v>
      </c>
      <c r="C943" t="str">
        <f>VLOOKUP(B943,[1]Store_Code!$A$2:$B$10,2,FALSE)</f>
        <v>Stirling</v>
      </c>
      <c r="D943">
        <f t="shared" si="14"/>
        <v>15.7</v>
      </c>
      <c r="E943" t="s">
        <v>13</v>
      </c>
      <c r="F943" t="s">
        <v>9</v>
      </c>
      <c r="G943">
        <v>6607</v>
      </c>
    </row>
    <row r="944" spans="1:7" x14ac:dyDescent="0.3">
      <c r="A944" s="1">
        <v>44231</v>
      </c>
      <c r="B944" t="s">
        <v>30</v>
      </c>
      <c r="C944" t="str">
        <f>VLOOKUP(B944,[1]Store_Code!$A$2:$B$10,2,FALSE)</f>
        <v>Edinburgh</v>
      </c>
      <c r="D944">
        <f t="shared" si="14"/>
        <v>29</v>
      </c>
      <c r="E944" t="s">
        <v>8</v>
      </c>
      <c r="F944" t="s">
        <v>11</v>
      </c>
      <c r="G944">
        <v>14207</v>
      </c>
    </row>
    <row r="945" spans="1:9" x14ac:dyDescent="0.3">
      <c r="A945" s="1">
        <v>44231</v>
      </c>
      <c r="B945" t="s">
        <v>30</v>
      </c>
      <c r="C945" t="str">
        <f>VLOOKUP(B945,[1]Store_Code!$A$2:$B$10,2,FALSE)</f>
        <v>Edinburgh</v>
      </c>
      <c r="D945">
        <f t="shared" si="14"/>
        <v>39</v>
      </c>
      <c r="E945" t="s">
        <v>10</v>
      </c>
      <c r="F945" t="s">
        <v>11</v>
      </c>
      <c r="G945">
        <v>56441</v>
      </c>
    </row>
    <row r="946" spans="1:9" x14ac:dyDescent="0.3">
      <c r="A946" s="1">
        <v>44231</v>
      </c>
      <c r="B946" t="s">
        <v>30</v>
      </c>
      <c r="C946" t="str">
        <f>VLOOKUP(B946,[1]Store_Code!$A$2:$B$10,2,FALSE)</f>
        <v>Edinburgh</v>
      </c>
      <c r="D946">
        <f t="shared" si="14"/>
        <v>24</v>
      </c>
      <c r="E946" t="s">
        <v>13</v>
      </c>
      <c r="F946" t="s">
        <v>11</v>
      </c>
      <c r="G946">
        <v>8289</v>
      </c>
    </row>
    <row r="947" spans="1:9" x14ac:dyDescent="0.3">
      <c r="A947" s="1">
        <v>44232</v>
      </c>
      <c r="B947" t="s">
        <v>7</v>
      </c>
      <c r="C947" t="str">
        <f>VLOOKUP(B947,[1]Store_Code!$A$2:$B$10,2,FALSE)</f>
        <v>Perth</v>
      </c>
      <c r="D947">
        <f t="shared" si="14"/>
        <v>18</v>
      </c>
      <c r="E947" t="s">
        <v>8</v>
      </c>
      <c r="F947" t="s">
        <v>11</v>
      </c>
      <c r="G947">
        <v>6712</v>
      </c>
    </row>
    <row r="948" spans="1:9" x14ac:dyDescent="0.3">
      <c r="A948" s="1">
        <v>44232</v>
      </c>
      <c r="B948" t="s">
        <v>7</v>
      </c>
      <c r="C948" t="str">
        <f>VLOOKUP(B948,[1]Store_Code!$A$2:$B$10,2,FALSE)</f>
        <v>Perth</v>
      </c>
      <c r="D948">
        <f t="shared" si="14"/>
        <v>19</v>
      </c>
      <c r="E948" t="s">
        <v>10</v>
      </c>
      <c r="F948" t="s">
        <v>11</v>
      </c>
      <c r="G948">
        <v>20446</v>
      </c>
    </row>
    <row r="949" spans="1:9" x14ac:dyDescent="0.3">
      <c r="A949" s="1">
        <v>44232</v>
      </c>
      <c r="B949" t="s">
        <v>7</v>
      </c>
      <c r="C949" t="str">
        <f>VLOOKUP(B949,[1]Store_Code!$A$2:$B$10,2,FALSE)</f>
        <v>Perth</v>
      </c>
      <c r="D949">
        <f t="shared" si="14"/>
        <v>13</v>
      </c>
      <c r="E949" t="s">
        <v>13</v>
      </c>
      <c r="F949" t="s">
        <v>11</v>
      </c>
      <c r="G949">
        <v>7390</v>
      </c>
    </row>
    <row r="950" spans="1:9" x14ac:dyDescent="0.3">
      <c r="A950" s="1">
        <v>44232</v>
      </c>
      <c r="B950" t="s">
        <v>15</v>
      </c>
      <c r="C950" t="str">
        <f>VLOOKUP(B950,[1]Store_Code!$A$2:$B$10,2,FALSE)</f>
        <v>Aberdeen</v>
      </c>
      <c r="D950">
        <f t="shared" si="14"/>
        <v>24</v>
      </c>
      <c r="E950" t="s">
        <v>8</v>
      </c>
      <c r="F950" t="s">
        <v>11</v>
      </c>
      <c r="G950">
        <v>10919</v>
      </c>
    </row>
    <row r="951" spans="1:9" x14ac:dyDescent="0.3">
      <c r="A951" s="1">
        <v>44232</v>
      </c>
      <c r="B951" t="s">
        <v>15</v>
      </c>
      <c r="C951" t="str">
        <f>VLOOKUP(B951,[1]Store_Code!$A$2:$B$10,2,FALSE)</f>
        <v>Aberdeen</v>
      </c>
      <c r="D951">
        <f t="shared" si="14"/>
        <v>28</v>
      </c>
      <c r="E951" t="s">
        <v>10</v>
      </c>
      <c r="F951" t="s">
        <v>11</v>
      </c>
      <c r="G951">
        <v>32184</v>
      </c>
    </row>
    <row r="952" spans="1:9" x14ac:dyDescent="0.3">
      <c r="A952" s="1">
        <v>44232</v>
      </c>
      <c r="B952" t="s">
        <v>15</v>
      </c>
      <c r="C952" t="str">
        <f>VLOOKUP(B952,[1]Store_Code!$A$2:$B$10,2,FALSE)</f>
        <v>Aberdeen</v>
      </c>
      <c r="D952">
        <f t="shared" si="14"/>
        <v>16</v>
      </c>
      <c r="E952" t="s">
        <v>13</v>
      </c>
      <c r="F952" t="s">
        <v>11</v>
      </c>
      <c r="G952">
        <v>8759</v>
      </c>
    </row>
    <row r="953" spans="1:9" x14ac:dyDescent="0.3">
      <c r="A953" s="1">
        <v>44232</v>
      </c>
      <c r="B953" t="s">
        <v>19</v>
      </c>
      <c r="C953" t="str">
        <f>VLOOKUP(B953,[1]Store_Code!$A$2:$B$10,2,FALSE)</f>
        <v>St Andrews</v>
      </c>
      <c r="D953">
        <f t="shared" si="14"/>
        <v>15</v>
      </c>
      <c r="E953" t="s">
        <v>8</v>
      </c>
      <c r="F953" t="s">
        <v>11</v>
      </c>
      <c r="G953" s="15">
        <v>7819</v>
      </c>
      <c r="H953" s="15"/>
      <c r="I953" s="15"/>
    </row>
    <row r="954" spans="1:9" x14ac:dyDescent="0.3">
      <c r="A954" s="1">
        <v>44232</v>
      </c>
      <c r="B954" t="s">
        <v>19</v>
      </c>
      <c r="C954" t="str">
        <f>VLOOKUP(B954,[1]Store_Code!$A$2:$B$10,2,FALSE)</f>
        <v>St Andrews</v>
      </c>
      <c r="D954">
        <f t="shared" si="14"/>
        <v>19</v>
      </c>
      <c r="E954" t="s">
        <v>10</v>
      </c>
      <c r="F954" t="s">
        <v>11</v>
      </c>
      <c r="G954">
        <v>16221</v>
      </c>
    </row>
    <row r="955" spans="1:9" x14ac:dyDescent="0.3">
      <c r="A955" s="1">
        <v>44232</v>
      </c>
      <c r="B955" t="s">
        <v>19</v>
      </c>
      <c r="C955" t="str">
        <f>VLOOKUP(B955,[1]Store_Code!$A$2:$B$10,2,FALSE)</f>
        <v>St Andrews</v>
      </c>
      <c r="D955">
        <f t="shared" si="14"/>
        <v>10</v>
      </c>
      <c r="E955" t="s">
        <v>13</v>
      </c>
      <c r="F955" t="s">
        <v>9</v>
      </c>
      <c r="G955">
        <v>7734</v>
      </c>
    </row>
    <row r="956" spans="1:9" x14ac:dyDescent="0.3">
      <c r="A956" s="1">
        <v>44232</v>
      </c>
      <c r="B956" t="s">
        <v>23</v>
      </c>
      <c r="C956" t="str">
        <f>VLOOKUP(B956,[1]Store_Code!$A$2:$B$10,2,FALSE)</f>
        <v>Dundee</v>
      </c>
      <c r="D956">
        <f t="shared" si="14"/>
        <v>23</v>
      </c>
      <c r="E956" t="s">
        <v>8</v>
      </c>
      <c r="F956" t="s">
        <v>11</v>
      </c>
      <c r="G956">
        <v>12227</v>
      </c>
    </row>
    <row r="957" spans="1:9" x14ac:dyDescent="0.3">
      <c r="A957" s="1">
        <v>44232</v>
      </c>
      <c r="B957" t="s">
        <v>23</v>
      </c>
      <c r="C957" t="str">
        <f>VLOOKUP(B957,[1]Store_Code!$A$2:$B$10,2,FALSE)</f>
        <v>Dundee</v>
      </c>
      <c r="D957">
        <f t="shared" si="14"/>
        <v>30</v>
      </c>
      <c r="E957" t="s">
        <v>10</v>
      </c>
      <c r="F957" t="s">
        <v>9</v>
      </c>
      <c r="G957">
        <v>32654</v>
      </c>
    </row>
    <row r="958" spans="1:9" x14ac:dyDescent="0.3">
      <c r="A958" s="1">
        <v>44232</v>
      </c>
      <c r="B958" t="s">
        <v>23</v>
      </c>
      <c r="C958" t="str">
        <f>VLOOKUP(B958,[1]Store_Code!$A$2:$B$10,2,FALSE)</f>
        <v>Dundee</v>
      </c>
      <c r="D958">
        <f t="shared" si="14"/>
        <v>22</v>
      </c>
      <c r="E958" t="s">
        <v>13</v>
      </c>
      <c r="F958" t="s">
        <v>11</v>
      </c>
      <c r="G958">
        <v>8729</v>
      </c>
    </row>
    <row r="959" spans="1:9" x14ac:dyDescent="0.3">
      <c r="A959" s="1">
        <v>44232</v>
      </c>
      <c r="B959" t="s">
        <v>26</v>
      </c>
      <c r="C959" t="str">
        <f>VLOOKUP(B959,[1]Store_Code!$A$2:$B$10,2,FALSE)</f>
        <v>Glasgow</v>
      </c>
      <c r="D959">
        <f t="shared" si="14"/>
        <v>31</v>
      </c>
      <c r="E959" t="s">
        <v>8</v>
      </c>
      <c r="F959" t="s">
        <v>11</v>
      </c>
      <c r="G959">
        <v>23165</v>
      </c>
    </row>
    <row r="960" spans="1:9" x14ac:dyDescent="0.3">
      <c r="A960" s="1">
        <v>44232</v>
      </c>
      <c r="B960" t="s">
        <v>26</v>
      </c>
      <c r="C960" t="str">
        <f>VLOOKUP(B960,[1]Store_Code!$A$2:$B$10,2,FALSE)</f>
        <v>Glasgow</v>
      </c>
      <c r="D960">
        <f t="shared" si="14"/>
        <v>44</v>
      </c>
      <c r="E960" t="s">
        <v>10</v>
      </c>
      <c r="F960" t="s">
        <v>11</v>
      </c>
      <c r="G960">
        <v>72993</v>
      </c>
    </row>
    <row r="961" spans="1:7" x14ac:dyDescent="0.3">
      <c r="A961" s="1">
        <v>44232</v>
      </c>
      <c r="B961" t="s">
        <v>26</v>
      </c>
      <c r="C961" t="str">
        <f>VLOOKUP(B961,[1]Store_Code!$A$2:$B$10,2,FALSE)</f>
        <v>Glasgow</v>
      </c>
      <c r="D961">
        <f t="shared" si="14"/>
        <v>26</v>
      </c>
      <c r="E961" t="s">
        <v>13</v>
      </c>
      <c r="F961" t="s">
        <v>11</v>
      </c>
      <c r="G961">
        <v>12913</v>
      </c>
    </row>
    <row r="962" spans="1:7" x14ac:dyDescent="0.3">
      <c r="A962" s="1">
        <v>44232</v>
      </c>
      <c r="B962" t="s">
        <v>27</v>
      </c>
      <c r="C962" t="str">
        <f>VLOOKUP(B962,[1]Store_Code!$A$2:$B$10,2,FALSE)</f>
        <v>Dumfries</v>
      </c>
      <c r="D962">
        <f t="shared" ref="D962:D1025" si="15">INDEX($I$4:$K$12,MATCH(C962,$H$4:$H$12,0),MATCH(E962,I$3:K$3,0))</f>
        <v>13</v>
      </c>
      <c r="E962" t="s">
        <v>8</v>
      </c>
      <c r="F962" t="s">
        <v>11</v>
      </c>
      <c r="G962">
        <v>7969</v>
      </c>
    </row>
    <row r="963" spans="1:7" x14ac:dyDescent="0.3">
      <c r="A963" s="1">
        <v>44232</v>
      </c>
      <c r="B963" t="s">
        <v>27</v>
      </c>
      <c r="C963" t="str">
        <f>VLOOKUP(B963,[1]Store_Code!$A$2:$B$10,2,FALSE)</f>
        <v>Dumfries</v>
      </c>
      <c r="D963">
        <f t="shared" si="15"/>
        <v>18</v>
      </c>
      <c r="E963" t="s">
        <v>10</v>
      </c>
      <c r="F963" t="s">
        <v>11</v>
      </c>
      <c r="G963">
        <v>16551</v>
      </c>
    </row>
    <row r="964" spans="1:7" x14ac:dyDescent="0.3">
      <c r="A964" s="1">
        <v>44232</v>
      </c>
      <c r="B964" t="s">
        <v>27</v>
      </c>
      <c r="C964" t="str">
        <f>VLOOKUP(B964,[1]Store_Code!$A$2:$B$10,2,FALSE)</f>
        <v>Dumfries</v>
      </c>
      <c r="D964">
        <f t="shared" si="15"/>
        <v>9</v>
      </c>
      <c r="E964" t="s">
        <v>13</v>
      </c>
      <c r="F964" t="s">
        <v>9</v>
      </c>
      <c r="G964">
        <v>4685</v>
      </c>
    </row>
    <row r="965" spans="1:7" x14ac:dyDescent="0.3">
      <c r="A965" s="1">
        <v>44232</v>
      </c>
      <c r="B965" t="s">
        <v>28</v>
      </c>
      <c r="C965" t="str">
        <f>VLOOKUP(B965,[1]Store_Code!$A$2:$B$10,2,FALSE)</f>
        <v>Inverness</v>
      </c>
      <c r="D965">
        <f t="shared" si="15"/>
        <v>22</v>
      </c>
      <c r="E965" t="s">
        <v>8</v>
      </c>
      <c r="F965" t="s">
        <v>11</v>
      </c>
      <c r="G965">
        <v>10384</v>
      </c>
    </row>
    <row r="966" spans="1:7" x14ac:dyDescent="0.3">
      <c r="A966" s="1">
        <v>44232</v>
      </c>
      <c r="B966" t="s">
        <v>28</v>
      </c>
      <c r="C966" t="str">
        <f>VLOOKUP(B966,[1]Store_Code!$A$2:$B$10,2,FALSE)</f>
        <v>Inverness</v>
      </c>
      <c r="D966">
        <f t="shared" si="15"/>
        <v>20</v>
      </c>
      <c r="E966" t="s">
        <v>10</v>
      </c>
      <c r="F966" t="s">
        <v>11</v>
      </c>
      <c r="G966">
        <v>26967</v>
      </c>
    </row>
    <row r="967" spans="1:7" x14ac:dyDescent="0.3">
      <c r="A967" s="1">
        <v>44232</v>
      </c>
      <c r="B967" t="s">
        <v>28</v>
      </c>
      <c r="C967" t="str">
        <f>VLOOKUP(B967,[1]Store_Code!$A$2:$B$10,2,FALSE)</f>
        <v>Inverness</v>
      </c>
      <c r="D967">
        <f t="shared" si="15"/>
        <v>20</v>
      </c>
      <c r="E967" t="s">
        <v>13</v>
      </c>
      <c r="F967" t="s">
        <v>11</v>
      </c>
      <c r="G967">
        <v>6321</v>
      </c>
    </row>
    <row r="968" spans="1:7" x14ac:dyDescent="0.3">
      <c r="A968" s="1">
        <v>44232</v>
      </c>
      <c r="B968" t="s">
        <v>29</v>
      </c>
      <c r="C968" t="str">
        <f>VLOOKUP(B968,[1]Store_Code!$A$2:$B$10,2,FALSE)</f>
        <v>Stirling</v>
      </c>
      <c r="D968">
        <f t="shared" si="15"/>
        <v>22</v>
      </c>
      <c r="E968" t="s">
        <v>8</v>
      </c>
      <c r="F968" t="s">
        <v>11</v>
      </c>
      <c r="G968">
        <v>8441</v>
      </c>
    </row>
    <row r="969" spans="1:7" x14ac:dyDescent="0.3">
      <c r="A969" s="1">
        <v>44232</v>
      </c>
      <c r="B969" t="s">
        <v>29</v>
      </c>
      <c r="C969" t="str">
        <f>VLOOKUP(B969,[1]Store_Code!$A$2:$B$10,2,FALSE)</f>
        <v>Stirling</v>
      </c>
      <c r="D969">
        <f t="shared" si="15"/>
        <v>21</v>
      </c>
      <c r="E969" t="s">
        <v>10</v>
      </c>
      <c r="F969" t="s">
        <v>11</v>
      </c>
      <c r="G969">
        <v>21724</v>
      </c>
    </row>
    <row r="970" spans="1:7" x14ac:dyDescent="0.3">
      <c r="A970" s="1">
        <v>44232</v>
      </c>
      <c r="B970" t="s">
        <v>29</v>
      </c>
      <c r="C970" t="str">
        <f>VLOOKUP(B970,[1]Store_Code!$A$2:$B$10,2,FALSE)</f>
        <v>Stirling</v>
      </c>
      <c r="D970">
        <f t="shared" si="15"/>
        <v>15.7</v>
      </c>
      <c r="E970" t="s">
        <v>13</v>
      </c>
      <c r="F970" t="s">
        <v>9</v>
      </c>
      <c r="G970">
        <v>7416</v>
      </c>
    </row>
    <row r="971" spans="1:7" x14ac:dyDescent="0.3">
      <c r="A971" s="1">
        <v>44232</v>
      </c>
      <c r="B971" t="s">
        <v>30</v>
      </c>
      <c r="C971" t="str">
        <f>VLOOKUP(B971,[1]Store_Code!$A$2:$B$10,2,FALSE)</f>
        <v>Edinburgh</v>
      </c>
      <c r="D971">
        <f t="shared" si="15"/>
        <v>29</v>
      </c>
      <c r="E971" t="s">
        <v>8</v>
      </c>
      <c r="F971" t="s">
        <v>11</v>
      </c>
      <c r="G971">
        <v>15283</v>
      </c>
    </row>
    <row r="972" spans="1:7" x14ac:dyDescent="0.3">
      <c r="A972" s="1">
        <v>44232</v>
      </c>
      <c r="B972" t="s">
        <v>30</v>
      </c>
      <c r="C972" t="str">
        <f>VLOOKUP(B972,[1]Store_Code!$A$2:$B$10,2,FALSE)</f>
        <v>Edinburgh</v>
      </c>
      <c r="D972">
        <f t="shared" si="15"/>
        <v>39</v>
      </c>
      <c r="E972" t="s">
        <v>10</v>
      </c>
      <c r="F972" t="s">
        <v>11</v>
      </c>
      <c r="G972">
        <v>60027</v>
      </c>
    </row>
    <row r="973" spans="1:7" x14ac:dyDescent="0.3">
      <c r="A973" s="1">
        <v>44232</v>
      </c>
      <c r="B973" t="s">
        <v>30</v>
      </c>
      <c r="C973" t="str">
        <f>VLOOKUP(B973,[1]Store_Code!$A$2:$B$10,2,FALSE)</f>
        <v>Edinburgh</v>
      </c>
      <c r="D973">
        <f t="shared" si="15"/>
        <v>24</v>
      </c>
      <c r="E973" t="s">
        <v>13</v>
      </c>
      <c r="F973" t="s">
        <v>11</v>
      </c>
      <c r="G973">
        <v>9502</v>
      </c>
    </row>
    <row r="974" spans="1:7" x14ac:dyDescent="0.3">
      <c r="A974" s="1">
        <v>44233</v>
      </c>
      <c r="B974" t="s">
        <v>7</v>
      </c>
      <c r="C974" t="str">
        <f>VLOOKUP(B974,[1]Store_Code!$A$2:$B$10,2,FALSE)</f>
        <v>Perth</v>
      </c>
      <c r="D974">
        <f t="shared" si="15"/>
        <v>18</v>
      </c>
      <c r="E974" t="s">
        <v>8</v>
      </c>
      <c r="F974" t="s">
        <v>11</v>
      </c>
      <c r="G974">
        <v>6219</v>
      </c>
    </row>
    <row r="975" spans="1:7" x14ac:dyDescent="0.3">
      <c r="A975" s="1">
        <v>44233</v>
      </c>
      <c r="B975" t="s">
        <v>7</v>
      </c>
      <c r="C975" t="str">
        <f>VLOOKUP(B975,[1]Store_Code!$A$2:$B$10,2,FALSE)</f>
        <v>Perth</v>
      </c>
      <c r="D975">
        <f t="shared" si="15"/>
        <v>19</v>
      </c>
      <c r="E975" t="s">
        <v>10</v>
      </c>
      <c r="F975" t="s">
        <v>11</v>
      </c>
      <c r="G975">
        <v>20782</v>
      </c>
    </row>
    <row r="976" spans="1:7" x14ac:dyDescent="0.3">
      <c r="A976" s="1">
        <v>44233</v>
      </c>
      <c r="B976" t="s">
        <v>7</v>
      </c>
      <c r="C976" t="str">
        <f>VLOOKUP(B976,[1]Store_Code!$A$2:$B$10,2,FALSE)</f>
        <v>Perth</v>
      </c>
      <c r="D976">
        <f t="shared" si="15"/>
        <v>13</v>
      </c>
      <c r="E976" t="s">
        <v>13</v>
      </c>
      <c r="F976" t="s">
        <v>11</v>
      </c>
      <c r="G976">
        <v>6948</v>
      </c>
    </row>
    <row r="977" spans="1:7" x14ac:dyDescent="0.3">
      <c r="A977" s="1">
        <v>44233</v>
      </c>
      <c r="B977" t="s">
        <v>15</v>
      </c>
      <c r="C977" t="str">
        <f>VLOOKUP(B977,[1]Store_Code!$A$2:$B$10,2,FALSE)</f>
        <v>Aberdeen</v>
      </c>
      <c r="D977">
        <f t="shared" si="15"/>
        <v>24</v>
      </c>
      <c r="E977" t="s">
        <v>8</v>
      </c>
      <c r="F977" t="s">
        <v>11</v>
      </c>
      <c r="G977">
        <v>10115</v>
      </c>
    </row>
    <row r="978" spans="1:7" x14ac:dyDescent="0.3">
      <c r="A978" s="1">
        <v>44233</v>
      </c>
      <c r="B978" t="s">
        <v>15</v>
      </c>
      <c r="C978" t="str">
        <f>VLOOKUP(B978,[1]Store_Code!$A$2:$B$10,2,FALSE)</f>
        <v>Aberdeen</v>
      </c>
      <c r="D978">
        <f t="shared" si="15"/>
        <v>28</v>
      </c>
      <c r="E978" t="s">
        <v>10</v>
      </c>
      <c r="F978" t="s">
        <v>11</v>
      </c>
      <c r="G978">
        <v>32712</v>
      </c>
    </row>
    <row r="979" spans="1:7" x14ac:dyDescent="0.3">
      <c r="A979" s="1">
        <v>44233</v>
      </c>
      <c r="B979" t="s">
        <v>15</v>
      </c>
      <c r="C979" t="str">
        <f>VLOOKUP(B979,[1]Store_Code!$A$2:$B$10,2,FALSE)</f>
        <v>Aberdeen</v>
      </c>
      <c r="D979">
        <f t="shared" si="15"/>
        <v>16</v>
      </c>
      <c r="E979" t="s">
        <v>13</v>
      </c>
      <c r="F979" t="s">
        <v>11</v>
      </c>
      <c r="G979">
        <v>8233</v>
      </c>
    </row>
    <row r="980" spans="1:7" x14ac:dyDescent="0.3">
      <c r="A980" s="1">
        <v>44233</v>
      </c>
      <c r="B980" t="s">
        <v>19</v>
      </c>
      <c r="C980" t="str">
        <f>VLOOKUP(B980,[1]Store_Code!$A$2:$B$10,2,FALSE)</f>
        <v>St Andrews</v>
      </c>
      <c r="D980">
        <f t="shared" si="15"/>
        <v>15</v>
      </c>
      <c r="E980" t="s">
        <v>8</v>
      </c>
      <c r="F980" t="s">
        <v>11</v>
      </c>
      <c r="G980">
        <v>5600</v>
      </c>
    </row>
    <row r="981" spans="1:7" x14ac:dyDescent="0.3">
      <c r="A981" s="1">
        <v>44233</v>
      </c>
      <c r="B981" t="s">
        <v>19</v>
      </c>
      <c r="C981" t="str">
        <f>VLOOKUP(B981,[1]Store_Code!$A$2:$B$10,2,FALSE)</f>
        <v>St Andrews</v>
      </c>
      <c r="D981">
        <f t="shared" si="15"/>
        <v>19</v>
      </c>
      <c r="E981" t="s">
        <v>10</v>
      </c>
      <c r="F981" t="s">
        <v>11</v>
      </c>
      <c r="G981">
        <v>16487</v>
      </c>
    </row>
    <row r="982" spans="1:7" x14ac:dyDescent="0.3">
      <c r="A982" s="1">
        <v>44233</v>
      </c>
      <c r="B982" t="s">
        <v>19</v>
      </c>
      <c r="C982" t="str">
        <f>VLOOKUP(B982,[1]Store_Code!$A$2:$B$10,2,FALSE)</f>
        <v>St Andrews</v>
      </c>
      <c r="D982">
        <f t="shared" si="15"/>
        <v>10</v>
      </c>
      <c r="E982" t="s">
        <v>13</v>
      </c>
      <c r="F982" t="s">
        <v>9</v>
      </c>
      <c r="G982">
        <v>7370</v>
      </c>
    </row>
    <row r="983" spans="1:7" x14ac:dyDescent="0.3">
      <c r="A983" s="1">
        <v>44233</v>
      </c>
      <c r="B983" t="s">
        <v>23</v>
      </c>
      <c r="C983" t="str">
        <f>VLOOKUP(B983,[1]Store_Code!$A$2:$B$10,2,FALSE)</f>
        <v>Dundee</v>
      </c>
      <c r="D983">
        <f t="shared" si="15"/>
        <v>23</v>
      </c>
      <c r="E983" t="s">
        <v>8</v>
      </c>
      <c r="F983" t="s">
        <v>11</v>
      </c>
      <c r="G983">
        <v>11326</v>
      </c>
    </row>
    <row r="984" spans="1:7" x14ac:dyDescent="0.3">
      <c r="A984" s="1">
        <v>44233</v>
      </c>
      <c r="B984" t="s">
        <v>23</v>
      </c>
      <c r="C984" t="str">
        <f>VLOOKUP(B984,[1]Store_Code!$A$2:$B$10,2,FALSE)</f>
        <v>Dundee</v>
      </c>
      <c r="D984">
        <f t="shared" si="15"/>
        <v>30</v>
      </c>
      <c r="E984" t="s">
        <v>10</v>
      </c>
      <c r="F984" t="s">
        <v>9</v>
      </c>
      <c r="G984">
        <v>33163</v>
      </c>
    </row>
    <row r="985" spans="1:7" x14ac:dyDescent="0.3">
      <c r="A985" s="1">
        <v>44233</v>
      </c>
      <c r="B985" t="s">
        <v>23</v>
      </c>
      <c r="C985" t="str">
        <f>VLOOKUP(B985,[1]Store_Code!$A$2:$B$10,2,FALSE)</f>
        <v>Dundee</v>
      </c>
      <c r="D985">
        <f t="shared" si="15"/>
        <v>22</v>
      </c>
      <c r="E985" t="s">
        <v>13</v>
      </c>
      <c r="F985" t="s">
        <v>11</v>
      </c>
      <c r="G985">
        <v>8204</v>
      </c>
    </row>
    <row r="986" spans="1:7" x14ac:dyDescent="0.3">
      <c r="A986" s="1">
        <v>44233</v>
      </c>
      <c r="B986" t="s">
        <v>26</v>
      </c>
      <c r="C986" t="str">
        <f>VLOOKUP(B986,[1]Store_Code!$A$2:$B$10,2,FALSE)</f>
        <v>Glasgow</v>
      </c>
      <c r="D986">
        <f t="shared" si="15"/>
        <v>31</v>
      </c>
      <c r="E986" t="s">
        <v>8</v>
      </c>
      <c r="F986" t="s">
        <v>11</v>
      </c>
      <c r="G986">
        <v>21460</v>
      </c>
    </row>
    <row r="987" spans="1:7" x14ac:dyDescent="0.3">
      <c r="A987" s="1">
        <v>44233</v>
      </c>
      <c r="B987" t="s">
        <v>26</v>
      </c>
      <c r="C987" t="str">
        <f>VLOOKUP(B987,[1]Store_Code!$A$2:$B$10,2,FALSE)</f>
        <v>Glasgow</v>
      </c>
      <c r="D987">
        <f t="shared" si="15"/>
        <v>44</v>
      </c>
      <c r="E987" t="s">
        <v>10</v>
      </c>
      <c r="F987" t="s">
        <v>11</v>
      </c>
      <c r="G987">
        <v>74191</v>
      </c>
    </row>
    <row r="988" spans="1:7" x14ac:dyDescent="0.3">
      <c r="A988" s="1">
        <v>44233</v>
      </c>
      <c r="B988" t="s">
        <v>26</v>
      </c>
      <c r="C988" t="str">
        <f>VLOOKUP(B988,[1]Store_Code!$A$2:$B$10,2,FALSE)</f>
        <v>Glasgow</v>
      </c>
      <c r="D988">
        <f t="shared" si="15"/>
        <v>26</v>
      </c>
      <c r="E988" t="s">
        <v>13</v>
      </c>
      <c r="F988" t="s">
        <v>11</v>
      </c>
      <c r="G988">
        <v>12139</v>
      </c>
    </row>
    <row r="989" spans="1:7" x14ac:dyDescent="0.3">
      <c r="A989" s="1">
        <v>44233</v>
      </c>
      <c r="B989" t="s">
        <v>27</v>
      </c>
      <c r="C989" t="str">
        <f>VLOOKUP(B989,[1]Store_Code!$A$2:$B$10,2,FALSE)</f>
        <v>Dumfries</v>
      </c>
      <c r="D989">
        <f t="shared" si="15"/>
        <v>13</v>
      </c>
      <c r="E989" t="s">
        <v>8</v>
      </c>
      <c r="F989" t="s">
        <v>11</v>
      </c>
      <c r="G989">
        <v>7383</v>
      </c>
    </row>
    <row r="990" spans="1:7" x14ac:dyDescent="0.3">
      <c r="A990" s="1">
        <v>44233</v>
      </c>
      <c r="B990" t="s">
        <v>27</v>
      </c>
      <c r="C990" t="str">
        <f>VLOOKUP(B990,[1]Store_Code!$A$2:$B$10,2,FALSE)</f>
        <v>Dumfries</v>
      </c>
      <c r="D990">
        <f t="shared" si="15"/>
        <v>18</v>
      </c>
      <c r="E990" t="s">
        <v>10</v>
      </c>
      <c r="F990" t="s">
        <v>11</v>
      </c>
      <c r="G990">
        <v>16824</v>
      </c>
    </row>
    <row r="991" spans="1:7" x14ac:dyDescent="0.3">
      <c r="A991" s="1">
        <v>44233</v>
      </c>
      <c r="B991" t="s">
        <v>27</v>
      </c>
      <c r="C991" t="str">
        <f>VLOOKUP(B991,[1]Store_Code!$A$2:$B$10,2,FALSE)</f>
        <v>Dumfries</v>
      </c>
      <c r="D991">
        <f t="shared" si="15"/>
        <v>9</v>
      </c>
      <c r="E991" t="s">
        <v>13</v>
      </c>
      <c r="F991" t="s">
        <v>9</v>
      </c>
      <c r="G991">
        <v>4457</v>
      </c>
    </row>
    <row r="992" spans="1:7" x14ac:dyDescent="0.3">
      <c r="A992" s="1">
        <v>44233</v>
      </c>
      <c r="B992" t="s">
        <v>28</v>
      </c>
      <c r="C992" t="str">
        <f>VLOOKUP(B992,[1]Store_Code!$A$2:$B$10,2,FALSE)</f>
        <v>Inverness</v>
      </c>
      <c r="D992">
        <f t="shared" si="15"/>
        <v>22</v>
      </c>
      <c r="E992" t="s">
        <v>8</v>
      </c>
      <c r="F992" t="s">
        <v>11</v>
      </c>
      <c r="G992">
        <v>9564</v>
      </c>
    </row>
    <row r="993" spans="1:7" x14ac:dyDescent="0.3">
      <c r="A993" s="1">
        <v>44233</v>
      </c>
      <c r="B993" t="s">
        <v>28</v>
      </c>
      <c r="C993" t="str">
        <f>VLOOKUP(B993,[1]Store_Code!$A$2:$B$10,2,FALSE)</f>
        <v>Inverness</v>
      </c>
      <c r="D993">
        <f t="shared" si="15"/>
        <v>20</v>
      </c>
      <c r="E993" t="s">
        <v>10</v>
      </c>
      <c r="F993" t="s">
        <v>11</v>
      </c>
      <c r="G993">
        <v>27410</v>
      </c>
    </row>
    <row r="994" spans="1:7" x14ac:dyDescent="0.3">
      <c r="A994" s="1">
        <v>44233</v>
      </c>
      <c r="B994" t="s">
        <v>28</v>
      </c>
      <c r="C994" t="str">
        <f>VLOOKUP(B994,[1]Store_Code!$A$2:$B$10,2,FALSE)</f>
        <v>Inverness</v>
      </c>
      <c r="D994">
        <f t="shared" si="15"/>
        <v>20</v>
      </c>
      <c r="E994" t="s">
        <v>13</v>
      </c>
      <c r="F994" t="s">
        <v>11</v>
      </c>
      <c r="G994">
        <v>5941</v>
      </c>
    </row>
    <row r="995" spans="1:7" x14ac:dyDescent="0.3">
      <c r="A995" s="1">
        <v>44233</v>
      </c>
      <c r="B995" t="s">
        <v>29</v>
      </c>
      <c r="C995" t="str">
        <f>VLOOKUP(B995,[1]Store_Code!$A$2:$B$10,2,FALSE)</f>
        <v>Stirling</v>
      </c>
      <c r="D995">
        <f t="shared" si="15"/>
        <v>22</v>
      </c>
      <c r="E995" t="s">
        <v>8</v>
      </c>
      <c r="F995" t="s">
        <v>11</v>
      </c>
      <c r="G995">
        <v>7766</v>
      </c>
    </row>
    <row r="996" spans="1:7" x14ac:dyDescent="0.3">
      <c r="A996" s="1">
        <v>44233</v>
      </c>
      <c r="B996" t="s">
        <v>29</v>
      </c>
      <c r="C996" t="str">
        <f>VLOOKUP(B996,[1]Store_Code!$A$2:$B$10,2,FALSE)</f>
        <v>Stirling</v>
      </c>
      <c r="D996">
        <f t="shared" si="15"/>
        <v>21</v>
      </c>
      <c r="E996" t="s">
        <v>10</v>
      </c>
      <c r="F996" t="s">
        <v>11</v>
      </c>
      <c r="G996">
        <v>22081</v>
      </c>
    </row>
    <row r="997" spans="1:7" x14ac:dyDescent="0.3">
      <c r="A997" s="1">
        <v>44233</v>
      </c>
      <c r="B997" t="s">
        <v>29</v>
      </c>
      <c r="C997" t="str">
        <f>VLOOKUP(B997,[1]Store_Code!$A$2:$B$10,2,FALSE)</f>
        <v>Stirling</v>
      </c>
      <c r="D997">
        <f t="shared" si="15"/>
        <v>15.7</v>
      </c>
      <c r="E997" t="s">
        <v>13</v>
      </c>
      <c r="F997" t="s">
        <v>9</v>
      </c>
      <c r="G997">
        <v>7035</v>
      </c>
    </row>
    <row r="998" spans="1:7" x14ac:dyDescent="0.3">
      <c r="A998" s="1">
        <v>44233</v>
      </c>
      <c r="B998" t="s">
        <v>30</v>
      </c>
      <c r="C998" t="str">
        <f>VLOOKUP(B998,[1]Store_Code!$A$2:$B$10,2,FALSE)</f>
        <v>Edinburgh</v>
      </c>
      <c r="D998">
        <f t="shared" si="15"/>
        <v>29</v>
      </c>
      <c r="E998" t="s">
        <v>8</v>
      </c>
      <c r="F998" t="s">
        <v>11</v>
      </c>
      <c r="G998">
        <v>14159</v>
      </c>
    </row>
    <row r="999" spans="1:7" x14ac:dyDescent="0.3">
      <c r="A999" s="1">
        <v>44233</v>
      </c>
      <c r="B999" t="s">
        <v>30</v>
      </c>
      <c r="C999" t="str">
        <f>VLOOKUP(B999,[1]Store_Code!$A$2:$B$10,2,FALSE)</f>
        <v>Edinburgh</v>
      </c>
      <c r="D999">
        <f t="shared" si="15"/>
        <v>39</v>
      </c>
      <c r="E999" t="s">
        <v>10</v>
      </c>
      <c r="F999" t="s">
        <v>11</v>
      </c>
      <c r="G999">
        <v>47315</v>
      </c>
    </row>
    <row r="1000" spans="1:7" x14ac:dyDescent="0.3">
      <c r="A1000" s="1">
        <v>44233</v>
      </c>
      <c r="B1000" t="s">
        <v>30</v>
      </c>
      <c r="C1000" t="str">
        <f>VLOOKUP(B1000,[1]Store_Code!$A$2:$B$10,2,FALSE)</f>
        <v>Edinburgh</v>
      </c>
      <c r="D1000">
        <f t="shared" si="15"/>
        <v>24</v>
      </c>
      <c r="E1000" t="s">
        <v>13</v>
      </c>
      <c r="F1000" t="s">
        <v>11</v>
      </c>
      <c r="G1000">
        <v>8932</v>
      </c>
    </row>
    <row r="1001" spans="1:7" x14ac:dyDescent="0.3">
      <c r="A1001" s="1">
        <v>44234</v>
      </c>
      <c r="B1001" t="s">
        <v>7</v>
      </c>
      <c r="C1001" t="str">
        <f>VLOOKUP(B1001,[1]Store_Code!$A$2:$B$10,2,FALSE)</f>
        <v>Perth</v>
      </c>
      <c r="D1001">
        <f t="shared" si="15"/>
        <v>18</v>
      </c>
      <c r="E1001" t="s">
        <v>8</v>
      </c>
      <c r="F1001" t="s">
        <v>11</v>
      </c>
      <c r="G1001">
        <v>6299</v>
      </c>
    </row>
    <row r="1002" spans="1:7" x14ac:dyDescent="0.3">
      <c r="A1002" s="1">
        <v>44234</v>
      </c>
      <c r="B1002" t="s">
        <v>7</v>
      </c>
      <c r="C1002" t="str">
        <f>VLOOKUP(B1002,[1]Store_Code!$A$2:$B$10,2,FALSE)</f>
        <v>Perth</v>
      </c>
      <c r="D1002">
        <f t="shared" si="15"/>
        <v>19</v>
      </c>
      <c r="E1002" t="s">
        <v>10</v>
      </c>
      <c r="F1002" t="s">
        <v>11</v>
      </c>
      <c r="G1002">
        <v>23259</v>
      </c>
    </row>
    <row r="1003" spans="1:7" x14ac:dyDescent="0.3">
      <c r="A1003" s="1">
        <v>44234</v>
      </c>
      <c r="B1003" t="s">
        <v>7</v>
      </c>
      <c r="C1003" t="str">
        <f>VLOOKUP(B1003,[1]Store_Code!$A$2:$B$10,2,FALSE)</f>
        <v>Perth</v>
      </c>
      <c r="D1003">
        <f t="shared" si="15"/>
        <v>13</v>
      </c>
      <c r="E1003" t="s">
        <v>13</v>
      </c>
      <c r="F1003" t="s">
        <v>11</v>
      </c>
      <c r="G1003">
        <v>5755</v>
      </c>
    </row>
    <row r="1004" spans="1:7" x14ac:dyDescent="0.3">
      <c r="A1004" s="1">
        <v>44234</v>
      </c>
      <c r="B1004" t="s">
        <v>15</v>
      </c>
      <c r="C1004" t="str">
        <f>VLOOKUP(B1004,[1]Store_Code!$A$2:$B$10,2,FALSE)</f>
        <v>Aberdeen</v>
      </c>
      <c r="D1004">
        <f t="shared" si="15"/>
        <v>24</v>
      </c>
      <c r="E1004" t="s">
        <v>8</v>
      </c>
      <c r="F1004" t="s">
        <v>11</v>
      </c>
      <c r="G1004">
        <v>10245</v>
      </c>
    </row>
    <row r="1005" spans="1:7" x14ac:dyDescent="0.3">
      <c r="A1005" s="1">
        <v>44234</v>
      </c>
      <c r="B1005" t="s">
        <v>15</v>
      </c>
      <c r="C1005" t="str">
        <f>VLOOKUP(B1005,[1]Store_Code!$A$2:$B$10,2,FALSE)</f>
        <v>Aberdeen</v>
      </c>
      <c r="D1005">
        <f t="shared" si="15"/>
        <v>28</v>
      </c>
      <c r="E1005" t="s">
        <v>10</v>
      </c>
      <c r="F1005" t="s">
        <v>11</v>
      </c>
      <c r="G1005">
        <v>36611</v>
      </c>
    </row>
    <row r="1006" spans="1:7" x14ac:dyDescent="0.3">
      <c r="A1006" s="1">
        <v>44234</v>
      </c>
      <c r="B1006" t="s">
        <v>15</v>
      </c>
      <c r="C1006" t="str">
        <f>VLOOKUP(B1006,[1]Store_Code!$A$2:$B$10,2,FALSE)</f>
        <v>Aberdeen</v>
      </c>
      <c r="D1006">
        <f t="shared" si="15"/>
        <v>16</v>
      </c>
      <c r="E1006" t="s">
        <v>13</v>
      </c>
      <c r="F1006" t="s">
        <v>11</v>
      </c>
      <c r="G1006">
        <v>6822</v>
      </c>
    </row>
    <row r="1007" spans="1:7" x14ac:dyDescent="0.3">
      <c r="A1007" s="1">
        <v>44234</v>
      </c>
      <c r="B1007" t="s">
        <v>19</v>
      </c>
      <c r="C1007" t="str">
        <f>VLOOKUP(B1007,[1]Store_Code!$A$2:$B$10,2,FALSE)</f>
        <v>St Andrews</v>
      </c>
      <c r="D1007">
        <f t="shared" si="15"/>
        <v>15</v>
      </c>
      <c r="E1007" t="s">
        <v>8</v>
      </c>
      <c r="F1007" t="s">
        <v>11</v>
      </c>
      <c r="G1007">
        <v>5679</v>
      </c>
    </row>
    <row r="1008" spans="1:7" x14ac:dyDescent="0.3">
      <c r="A1008" s="1">
        <v>44234</v>
      </c>
      <c r="B1008" t="s">
        <v>19</v>
      </c>
      <c r="C1008" t="str">
        <f>VLOOKUP(B1008,[1]Store_Code!$A$2:$B$10,2,FALSE)</f>
        <v>St Andrews</v>
      </c>
      <c r="D1008">
        <f t="shared" si="15"/>
        <v>19</v>
      </c>
      <c r="E1008" t="s">
        <v>10</v>
      </c>
      <c r="F1008" t="s">
        <v>11</v>
      </c>
      <c r="G1008">
        <v>18452</v>
      </c>
    </row>
    <row r="1009" spans="1:7" x14ac:dyDescent="0.3">
      <c r="A1009" s="1">
        <v>44234</v>
      </c>
      <c r="B1009" t="s">
        <v>19</v>
      </c>
      <c r="C1009" t="str">
        <f>VLOOKUP(B1009,[1]Store_Code!$A$2:$B$10,2,FALSE)</f>
        <v>St Andrews</v>
      </c>
      <c r="D1009">
        <f t="shared" si="15"/>
        <v>10</v>
      </c>
      <c r="E1009" t="s">
        <v>13</v>
      </c>
      <c r="F1009" t="s">
        <v>9</v>
      </c>
      <c r="G1009">
        <v>6390</v>
      </c>
    </row>
    <row r="1010" spans="1:7" x14ac:dyDescent="0.3">
      <c r="A1010" s="1">
        <v>44234</v>
      </c>
      <c r="B1010" t="s">
        <v>23</v>
      </c>
      <c r="C1010" t="str">
        <f>VLOOKUP(B1010,[1]Store_Code!$A$2:$B$10,2,FALSE)</f>
        <v>Dundee</v>
      </c>
      <c r="D1010">
        <f t="shared" si="15"/>
        <v>23</v>
      </c>
      <c r="E1010" t="s">
        <v>8</v>
      </c>
      <c r="F1010" t="s">
        <v>11</v>
      </c>
      <c r="G1010">
        <v>11472</v>
      </c>
    </row>
    <row r="1011" spans="1:7" x14ac:dyDescent="0.3">
      <c r="A1011" s="1">
        <v>44234</v>
      </c>
      <c r="B1011" t="s">
        <v>23</v>
      </c>
      <c r="C1011" t="str">
        <f>VLOOKUP(B1011,[1]Store_Code!$A$2:$B$10,2,FALSE)</f>
        <v>Dundee</v>
      </c>
      <c r="D1011">
        <f t="shared" si="15"/>
        <v>30</v>
      </c>
      <c r="E1011" t="s">
        <v>10</v>
      </c>
      <c r="F1011" t="s">
        <v>9</v>
      </c>
      <c r="G1011">
        <v>36923</v>
      </c>
    </row>
    <row r="1012" spans="1:7" x14ac:dyDescent="0.3">
      <c r="A1012" s="1">
        <v>44234</v>
      </c>
      <c r="B1012" t="s">
        <v>23</v>
      </c>
      <c r="C1012" t="str">
        <f>VLOOKUP(B1012,[1]Store_Code!$A$2:$B$10,2,FALSE)</f>
        <v>Dundee</v>
      </c>
      <c r="D1012">
        <f t="shared" si="15"/>
        <v>22</v>
      </c>
      <c r="E1012" t="s">
        <v>13</v>
      </c>
      <c r="F1012" t="s">
        <v>11</v>
      </c>
      <c r="G1012">
        <v>6796</v>
      </c>
    </row>
    <row r="1013" spans="1:7" x14ac:dyDescent="0.3">
      <c r="A1013" s="1">
        <v>44234</v>
      </c>
      <c r="B1013" t="s">
        <v>26</v>
      </c>
      <c r="C1013" t="str">
        <f>VLOOKUP(B1013,[1]Store_Code!$A$2:$B$10,2,FALSE)</f>
        <v>Glasgow</v>
      </c>
      <c r="D1013">
        <f t="shared" si="15"/>
        <v>31</v>
      </c>
      <c r="E1013" t="s">
        <v>8</v>
      </c>
      <c r="F1013" t="s">
        <v>11</v>
      </c>
      <c r="G1013">
        <v>21735</v>
      </c>
    </row>
    <row r="1014" spans="1:7" x14ac:dyDescent="0.3">
      <c r="A1014" s="1">
        <v>44234</v>
      </c>
      <c r="B1014" t="s">
        <v>26</v>
      </c>
      <c r="C1014" t="str">
        <f>VLOOKUP(B1014,[1]Store_Code!$A$2:$B$10,2,FALSE)</f>
        <v>Glasgow</v>
      </c>
      <c r="D1014">
        <f t="shared" si="15"/>
        <v>44</v>
      </c>
      <c r="E1014" t="s">
        <v>10</v>
      </c>
      <c r="F1014" t="s">
        <v>11</v>
      </c>
      <c r="G1014">
        <v>83034</v>
      </c>
    </row>
    <row r="1015" spans="1:7" x14ac:dyDescent="0.3">
      <c r="A1015" s="1">
        <v>44234</v>
      </c>
      <c r="B1015" t="s">
        <v>26</v>
      </c>
      <c r="C1015" t="str">
        <f>VLOOKUP(B1015,[1]Store_Code!$A$2:$B$10,2,FALSE)</f>
        <v>Glasgow</v>
      </c>
      <c r="D1015">
        <f t="shared" si="15"/>
        <v>26</v>
      </c>
      <c r="E1015" t="s">
        <v>13</v>
      </c>
      <c r="F1015" t="s">
        <v>11</v>
      </c>
      <c r="G1015">
        <v>10056</v>
      </c>
    </row>
    <row r="1016" spans="1:7" x14ac:dyDescent="0.3">
      <c r="A1016" s="1">
        <v>44234</v>
      </c>
      <c r="B1016" t="s">
        <v>27</v>
      </c>
      <c r="C1016" t="str">
        <f>VLOOKUP(B1016,[1]Store_Code!$A$2:$B$10,2,FALSE)</f>
        <v>Dumfries</v>
      </c>
      <c r="D1016">
        <f t="shared" si="15"/>
        <v>13</v>
      </c>
      <c r="E1016" t="s">
        <v>8</v>
      </c>
      <c r="F1016" t="s">
        <v>11</v>
      </c>
      <c r="G1016">
        <v>7478</v>
      </c>
    </row>
    <row r="1017" spans="1:7" x14ac:dyDescent="0.3">
      <c r="A1017" s="1">
        <v>44234</v>
      </c>
      <c r="B1017" t="s">
        <v>27</v>
      </c>
      <c r="C1017" t="str">
        <f>VLOOKUP(B1017,[1]Store_Code!$A$2:$B$10,2,FALSE)</f>
        <v>Dumfries</v>
      </c>
      <c r="D1017">
        <f t="shared" si="15"/>
        <v>18</v>
      </c>
      <c r="E1017" t="s">
        <v>10</v>
      </c>
      <c r="F1017" t="s">
        <v>11</v>
      </c>
      <c r="G1017">
        <v>18829</v>
      </c>
    </row>
    <row r="1018" spans="1:7" x14ac:dyDescent="0.3">
      <c r="A1018" s="1">
        <v>44234</v>
      </c>
      <c r="B1018" t="s">
        <v>27</v>
      </c>
      <c r="C1018" t="str">
        <f>VLOOKUP(B1018,[1]Store_Code!$A$2:$B$10,2,FALSE)</f>
        <v>Dumfries</v>
      </c>
      <c r="D1018">
        <f t="shared" si="15"/>
        <v>9</v>
      </c>
      <c r="E1018" t="s">
        <v>13</v>
      </c>
      <c r="F1018" t="s">
        <v>9</v>
      </c>
      <c r="G1018">
        <v>3838</v>
      </c>
    </row>
    <row r="1019" spans="1:7" x14ac:dyDescent="0.3">
      <c r="A1019" s="1">
        <v>44234</v>
      </c>
      <c r="B1019" t="s">
        <v>28</v>
      </c>
      <c r="C1019" t="str">
        <f>VLOOKUP(B1019,[1]Store_Code!$A$2:$B$10,2,FALSE)</f>
        <v>Inverness</v>
      </c>
      <c r="D1019">
        <f t="shared" si="15"/>
        <v>22</v>
      </c>
      <c r="E1019" t="s">
        <v>8</v>
      </c>
      <c r="F1019" t="s">
        <v>11</v>
      </c>
      <c r="G1019">
        <v>9696</v>
      </c>
    </row>
    <row r="1020" spans="1:7" x14ac:dyDescent="0.3">
      <c r="A1020" s="1">
        <v>44234</v>
      </c>
      <c r="B1020" t="s">
        <v>28</v>
      </c>
      <c r="C1020" t="str">
        <f>VLOOKUP(B1020,[1]Store_Code!$A$2:$B$10,2,FALSE)</f>
        <v>Inverness</v>
      </c>
      <c r="D1020">
        <f t="shared" si="15"/>
        <v>20</v>
      </c>
      <c r="E1020" t="s">
        <v>10</v>
      </c>
      <c r="F1020" t="s">
        <v>11</v>
      </c>
      <c r="G1020">
        <v>30677</v>
      </c>
    </row>
    <row r="1021" spans="1:7" x14ac:dyDescent="0.3">
      <c r="A1021" s="1">
        <v>44234</v>
      </c>
      <c r="B1021" t="s">
        <v>28</v>
      </c>
      <c r="C1021" t="str">
        <f>VLOOKUP(B1021,[1]Store_Code!$A$2:$B$10,2,FALSE)</f>
        <v>Inverness</v>
      </c>
      <c r="D1021">
        <f t="shared" si="15"/>
        <v>20</v>
      </c>
      <c r="E1021" t="s">
        <v>13</v>
      </c>
      <c r="F1021" t="s">
        <v>11</v>
      </c>
      <c r="G1021">
        <v>4922</v>
      </c>
    </row>
    <row r="1022" spans="1:7" x14ac:dyDescent="0.3">
      <c r="A1022" s="1">
        <v>44234</v>
      </c>
      <c r="B1022" t="s">
        <v>29</v>
      </c>
      <c r="C1022" t="str">
        <f>VLOOKUP(B1022,[1]Store_Code!$A$2:$B$10,2,FALSE)</f>
        <v>Stirling</v>
      </c>
      <c r="D1022">
        <f t="shared" si="15"/>
        <v>22</v>
      </c>
      <c r="E1022" t="s">
        <v>8</v>
      </c>
      <c r="F1022" t="s">
        <v>11</v>
      </c>
      <c r="G1022">
        <v>7874</v>
      </c>
    </row>
    <row r="1023" spans="1:7" x14ac:dyDescent="0.3">
      <c r="A1023" s="1">
        <v>44234</v>
      </c>
      <c r="B1023" t="s">
        <v>29</v>
      </c>
      <c r="C1023" t="str">
        <f>VLOOKUP(B1023,[1]Store_Code!$A$2:$B$10,2,FALSE)</f>
        <v>Stirling</v>
      </c>
      <c r="D1023">
        <f t="shared" si="15"/>
        <v>21</v>
      </c>
      <c r="E1023" t="s">
        <v>10</v>
      </c>
      <c r="F1023" t="s">
        <v>11</v>
      </c>
      <c r="G1023">
        <v>24712</v>
      </c>
    </row>
    <row r="1024" spans="1:7" x14ac:dyDescent="0.3">
      <c r="A1024" s="1">
        <v>44234</v>
      </c>
      <c r="B1024" t="s">
        <v>29</v>
      </c>
      <c r="C1024" t="str">
        <f>VLOOKUP(B1024,[1]Store_Code!$A$2:$B$10,2,FALSE)</f>
        <v>Stirling</v>
      </c>
      <c r="D1024">
        <f t="shared" si="15"/>
        <v>15.7</v>
      </c>
      <c r="E1024" t="s">
        <v>13</v>
      </c>
      <c r="F1024" t="s">
        <v>9</v>
      </c>
      <c r="G1024">
        <v>6013</v>
      </c>
    </row>
    <row r="1025" spans="1:7" x14ac:dyDescent="0.3">
      <c r="A1025" s="1">
        <v>44234</v>
      </c>
      <c r="B1025" t="s">
        <v>30</v>
      </c>
      <c r="C1025" t="str">
        <f>VLOOKUP(B1025,[1]Store_Code!$A$2:$B$10,2,FALSE)</f>
        <v>Edinburgh</v>
      </c>
      <c r="D1025">
        <f t="shared" si="15"/>
        <v>29</v>
      </c>
      <c r="E1025" t="s">
        <v>8</v>
      </c>
      <c r="F1025" t="s">
        <v>11</v>
      </c>
      <c r="G1025">
        <v>14340</v>
      </c>
    </row>
    <row r="1026" spans="1:7" x14ac:dyDescent="0.3">
      <c r="A1026" s="1">
        <v>44234</v>
      </c>
      <c r="B1026" t="s">
        <v>30</v>
      </c>
      <c r="C1026" t="str">
        <f>VLOOKUP(B1026,[1]Store_Code!$A$2:$B$10,2,FALSE)</f>
        <v>Edinburgh</v>
      </c>
      <c r="D1026">
        <f t="shared" ref="D1026:D1089" si="16">INDEX($I$4:$K$12,MATCH(C1026,$H$4:$H$12,0),MATCH(E1026,I$3:K$3,0))</f>
        <v>39</v>
      </c>
      <c r="E1026" t="s">
        <v>10</v>
      </c>
      <c r="F1026" t="s">
        <v>11</v>
      </c>
      <c r="G1026">
        <v>52955</v>
      </c>
    </row>
    <row r="1027" spans="1:7" x14ac:dyDescent="0.3">
      <c r="A1027" s="1">
        <v>44234</v>
      </c>
      <c r="B1027" t="s">
        <v>30</v>
      </c>
      <c r="C1027" t="str">
        <f>VLOOKUP(B1027,[1]Store_Code!$A$2:$B$10,2,FALSE)</f>
        <v>Edinburgh</v>
      </c>
      <c r="D1027">
        <f t="shared" si="16"/>
        <v>24</v>
      </c>
      <c r="E1027" t="s">
        <v>13</v>
      </c>
      <c r="F1027" t="s">
        <v>11</v>
      </c>
      <c r="G1027">
        <v>7400</v>
      </c>
    </row>
    <row r="1028" spans="1:7" x14ac:dyDescent="0.3">
      <c r="A1028" s="1">
        <v>44235</v>
      </c>
      <c r="B1028" t="s">
        <v>7</v>
      </c>
      <c r="C1028" t="str">
        <f>VLOOKUP(B1028,[1]Store_Code!$A$2:$B$10,2,FALSE)</f>
        <v>Perth</v>
      </c>
      <c r="D1028">
        <f t="shared" si="16"/>
        <v>18</v>
      </c>
      <c r="E1028" t="s">
        <v>8</v>
      </c>
      <c r="F1028" t="s">
        <v>11</v>
      </c>
      <c r="G1028">
        <v>6810</v>
      </c>
    </row>
    <row r="1029" spans="1:7" x14ac:dyDescent="0.3">
      <c r="A1029" s="1">
        <v>44235</v>
      </c>
      <c r="B1029" t="s">
        <v>7</v>
      </c>
      <c r="C1029" t="str">
        <f>VLOOKUP(B1029,[1]Store_Code!$A$2:$B$10,2,FALSE)</f>
        <v>Perth</v>
      </c>
      <c r="D1029">
        <f t="shared" si="16"/>
        <v>19</v>
      </c>
      <c r="E1029" t="s">
        <v>10</v>
      </c>
      <c r="F1029" t="s">
        <v>11</v>
      </c>
      <c r="G1029">
        <v>25284</v>
      </c>
    </row>
    <row r="1030" spans="1:7" x14ac:dyDescent="0.3">
      <c r="A1030" s="1">
        <v>44235</v>
      </c>
      <c r="B1030" t="s">
        <v>7</v>
      </c>
      <c r="C1030" t="str">
        <f>VLOOKUP(B1030,[1]Store_Code!$A$2:$B$10,2,FALSE)</f>
        <v>Perth</v>
      </c>
      <c r="D1030">
        <f t="shared" si="16"/>
        <v>13</v>
      </c>
      <c r="E1030" t="s">
        <v>13</v>
      </c>
      <c r="F1030" t="s">
        <v>11</v>
      </c>
      <c r="G1030">
        <v>5835</v>
      </c>
    </row>
    <row r="1031" spans="1:7" x14ac:dyDescent="0.3">
      <c r="A1031" s="1">
        <v>44235</v>
      </c>
      <c r="B1031" t="s">
        <v>15</v>
      </c>
      <c r="C1031" t="str">
        <f>VLOOKUP(B1031,[1]Store_Code!$A$2:$B$10,2,FALSE)</f>
        <v>Aberdeen</v>
      </c>
      <c r="D1031">
        <f t="shared" si="16"/>
        <v>24</v>
      </c>
      <c r="E1031" t="s">
        <v>8</v>
      </c>
      <c r="F1031" t="s">
        <v>11</v>
      </c>
      <c r="G1031">
        <v>11078</v>
      </c>
    </row>
    <row r="1032" spans="1:7" x14ac:dyDescent="0.3">
      <c r="A1032" s="1">
        <v>44235</v>
      </c>
      <c r="B1032" t="s">
        <v>15</v>
      </c>
      <c r="C1032" t="str">
        <f>VLOOKUP(B1032,[1]Store_Code!$A$2:$B$10,2,FALSE)</f>
        <v>Aberdeen</v>
      </c>
      <c r="D1032">
        <f t="shared" si="16"/>
        <v>28</v>
      </c>
      <c r="E1032" t="s">
        <v>10</v>
      </c>
      <c r="F1032" t="s">
        <v>11</v>
      </c>
      <c r="G1032">
        <v>39799</v>
      </c>
    </row>
    <row r="1033" spans="1:7" x14ac:dyDescent="0.3">
      <c r="A1033" s="1">
        <v>44235</v>
      </c>
      <c r="B1033" t="s">
        <v>15</v>
      </c>
      <c r="C1033" t="str">
        <f>VLOOKUP(B1033,[1]Store_Code!$A$2:$B$10,2,FALSE)</f>
        <v>Aberdeen</v>
      </c>
      <c r="D1033">
        <f t="shared" si="16"/>
        <v>16</v>
      </c>
      <c r="E1033" t="s">
        <v>13</v>
      </c>
      <c r="F1033" t="s">
        <v>11</v>
      </c>
      <c r="G1033">
        <v>6916</v>
      </c>
    </row>
    <row r="1034" spans="1:7" x14ac:dyDescent="0.3">
      <c r="A1034" s="1">
        <v>44235</v>
      </c>
      <c r="B1034" t="s">
        <v>19</v>
      </c>
      <c r="C1034" t="str">
        <f>VLOOKUP(B1034,[1]Store_Code!$A$2:$B$10,2,FALSE)</f>
        <v>St Andrews</v>
      </c>
      <c r="D1034">
        <f t="shared" si="16"/>
        <v>15</v>
      </c>
      <c r="E1034" t="s">
        <v>8</v>
      </c>
      <c r="F1034" t="s">
        <v>11</v>
      </c>
      <c r="G1034">
        <v>6187</v>
      </c>
    </row>
    <row r="1035" spans="1:7" x14ac:dyDescent="0.3">
      <c r="A1035" s="1">
        <v>44235</v>
      </c>
      <c r="B1035" t="s">
        <v>19</v>
      </c>
      <c r="C1035" t="str">
        <f>VLOOKUP(B1035,[1]Store_Code!$A$2:$B$10,2,FALSE)</f>
        <v>St Andrews</v>
      </c>
      <c r="D1035">
        <f t="shared" si="16"/>
        <v>19</v>
      </c>
      <c r="E1035" t="s">
        <v>10</v>
      </c>
      <c r="F1035" t="s">
        <v>11</v>
      </c>
      <c r="G1035">
        <v>20059</v>
      </c>
    </row>
    <row r="1036" spans="1:7" x14ac:dyDescent="0.3">
      <c r="A1036" s="1">
        <v>44235</v>
      </c>
      <c r="B1036" t="s">
        <v>19</v>
      </c>
      <c r="C1036" t="str">
        <f>VLOOKUP(B1036,[1]Store_Code!$A$2:$B$10,2,FALSE)</f>
        <v>St Andrews</v>
      </c>
      <c r="D1036">
        <f t="shared" si="16"/>
        <v>10</v>
      </c>
      <c r="E1036" t="s">
        <v>13</v>
      </c>
      <c r="F1036" t="s">
        <v>9</v>
      </c>
      <c r="G1036">
        <v>6455</v>
      </c>
    </row>
    <row r="1037" spans="1:7" x14ac:dyDescent="0.3">
      <c r="A1037" s="1">
        <v>44235</v>
      </c>
      <c r="B1037" t="s">
        <v>23</v>
      </c>
      <c r="C1037" t="str">
        <f>VLOOKUP(B1037,[1]Store_Code!$A$2:$B$10,2,FALSE)</f>
        <v>Dundee</v>
      </c>
      <c r="D1037">
        <f t="shared" si="16"/>
        <v>23</v>
      </c>
      <c r="E1037" t="s">
        <v>8</v>
      </c>
      <c r="F1037" t="s">
        <v>11</v>
      </c>
      <c r="G1037">
        <v>12405</v>
      </c>
    </row>
    <row r="1038" spans="1:7" x14ac:dyDescent="0.3">
      <c r="A1038" s="1">
        <v>44235</v>
      </c>
      <c r="B1038" t="s">
        <v>23</v>
      </c>
      <c r="C1038" t="str">
        <f>VLOOKUP(B1038,[1]Store_Code!$A$2:$B$10,2,FALSE)</f>
        <v>Dundee</v>
      </c>
      <c r="D1038">
        <f t="shared" si="16"/>
        <v>30</v>
      </c>
      <c r="E1038" t="s">
        <v>10</v>
      </c>
      <c r="F1038" t="s">
        <v>9</v>
      </c>
      <c r="G1038">
        <v>39998</v>
      </c>
    </row>
    <row r="1039" spans="1:7" x14ac:dyDescent="0.3">
      <c r="A1039" s="1">
        <v>44235</v>
      </c>
      <c r="B1039" t="s">
        <v>23</v>
      </c>
      <c r="C1039" t="str">
        <f>VLOOKUP(B1039,[1]Store_Code!$A$2:$B$10,2,FALSE)</f>
        <v>Dundee</v>
      </c>
      <c r="D1039">
        <f t="shared" si="16"/>
        <v>22</v>
      </c>
      <c r="E1039" t="s">
        <v>13</v>
      </c>
      <c r="F1039" t="s">
        <v>11</v>
      </c>
      <c r="G1039">
        <v>6891</v>
      </c>
    </row>
    <row r="1040" spans="1:7" x14ac:dyDescent="0.3">
      <c r="A1040" s="1">
        <v>44235</v>
      </c>
      <c r="B1040" t="s">
        <v>26</v>
      </c>
      <c r="C1040" t="str">
        <f>VLOOKUP(B1040,[1]Store_Code!$A$2:$B$10,2,FALSE)</f>
        <v>Glasgow</v>
      </c>
      <c r="D1040">
        <f t="shared" si="16"/>
        <v>31</v>
      </c>
      <c r="E1040" t="s">
        <v>8</v>
      </c>
      <c r="F1040" t="s">
        <v>11</v>
      </c>
      <c r="G1040">
        <v>23504</v>
      </c>
    </row>
    <row r="1041" spans="1:7" x14ac:dyDescent="0.3">
      <c r="A1041" s="1">
        <v>44235</v>
      </c>
      <c r="B1041" t="s">
        <v>26</v>
      </c>
      <c r="C1041" t="str">
        <f>VLOOKUP(B1041,[1]Store_Code!$A$2:$B$10,2,FALSE)</f>
        <v>Glasgow</v>
      </c>
      <c r="D1041">
        <f t="shared" si="16"/>
        <v>44</v>
      </c>
      <c r="E1041" t="s">
        <v>10</v>
      </c>
      <c r="F1041" t="s">
        <v>11</v>
      </c>
      <c r="G1041">
        <v>90264</v>
      </c>
    </row>
    <row r="1042" spans="1:7" x14ac:dyDescent="0.3">
      <c r="A1042" s="1">
        <v>44235</v>
      </c>
      <c r="B1042" t="s">
        <v>26</v>
      </c>
      <c r="C1042" t="str">
        <f>VLOOKUP(B1042,[1]Store_Code!$A$2:$B$10,2,FALSE)</f>
        <v>Glasgow</v>
      </c>
      <c r="D1042">
        <f t="shared" si="16"/>
        <v>26</v>
      </c>
      <c r="E1042" t="s">
        <v>13</v>
      </c>
      <c r="F1042" t="s">
        <v>11</v>
      </c>
      <c r="G1042">
        <v>10195</v>
      </c>
    </row>
    <row r="1043" spans="1:7" x14ac:dyDescent="0.3">
      <c r="A1043" s="1">
        <v>44235</v>
      </c>
      <c r="B1043" t="s">
        <v>27</v>
      </c>
      <c r="C1043" t="str">
        <f>VLOOKUP(B1043,[1]Store_Code!$A$2:$B$10,2,FALSE)</f>
        <v>Dumfries</v>
      </c>
      <c r="D1043">
        <f t="shared" si="16"/>
        <v>13</v>
      </c>
      <c r="E1043" t="s">
        <v>8</v>
      </c>
      <c r="F1043" t="s">
        <v>11</v>
      </c>
      <c r="G1043">
        <v>8086</v>
      </c>
    </row>
    <row r="1044" spans="1:7" x14ac:dyDescent="0.3">
      <c r="A1044" s="1">
        <v>44235</v>
      </c>
      <c r="B1044" t="s">
        <v>27</v>
      </c>
      <c r="C1044" t="str">
        <f>VLOOKUP(B1044,[1]Store_Code!$A$2:$B$10,2,FALSE)</f>
        <v>Dumfries</v>
      </c>
      <c r="D1044">
        <f t="shared" si="16"/>
        <v>18</v>
      </c>
      <c r="E1044" t="s">
        <v>10</v>
      </c>
      <c r="F1044" t="s">
        <v>11</v>
      </c>
      <c r="G1044">
        <v>20468</v>
      </c>
    </row>
    <row r="1045" spans="1:7" x14ac:dyDescent="0.3">
      <c r="A1045" s="1">
        <v>44235</v>
      </c>
      <c r="B1045" t="s">
        <v>27</v>
      </c>
      <c r="C1045" t="str">
        <f>VLOOKUP(B1045,[1]Store_Code!$A$2:$B$10,2,FALSE)</f>
        <v>Dumfries</v>
      </c>
      <c r="D1045">
        <f t="shared" si="16"/>
        <v>9</v>
      </c>
      <c r="E1045" t="s">
        <v>13</v>
      </c>
      <c r="F1045" t="s">
        <v>9</v>
      </c>
      <c r="G1045">
        <v>3880</v>
      </c>
    </row>
    <row r="1046" spans="1:7" x14ac:dyDescent="0.3">
      <c r="A1046" s="1">
        <v>44235</v>
      </c>
      <c r="B1046" t="s">
        <v>28</v>
      </c>
      <c r="C1046" t="str">
        <f>VLOOKUP(B1046,[1]Store_Code!$A$2:$B$10,2,FALSE)</f>
        <v>Inverness</v>
      </c>
      <c r="D1046">
        <f t="shared" si="16"/>
        <v>22</v>
      </c>
      <c r="E1046" t="s">
        <v>8</v>
      </c>
      <c r="F1046" t="s">
        <v>11</v>
      </c>
      <c r="G1046">
        <v>10546</v>
      </c>
    </row>
    <row r="1047" spans="1:7" x14ac:dyDescent="0.3">
      <c r="A1047" s="1">
        <v>44235</v>
      </c>
      <c r="B1047" t="s">
        <v>28</v>
      </c>
      <c r="C1047" t="str">
        <f>VLOOKUP(B1047,[1]Store_Code!$A$2:$B$10,2,FALSE)</f>
        <v>Inverness</v>
      </c>
      <c r="D1047">
        <f t="shared" si="16"/>
        <v>20</v>
      </c>
      <c r="E1047" t="s">
        <v>10</v>
      </c>
      <c r="F1047" t="s">
        <v>11</v>
      </c>
      <c r="G1047">
        <v>33349</v>
      </c>
    </row>
    <row r="1048" spans="1:7" x14ac:dyDescent="0.3">
      <c r="A1048" s="1">
        <v>44235</v>
      </c>
      <c r="B1048" t="s">
        <v>28</v>
      </c>
      <c r="C1048" t="str">
        <f>VLOOKUP(B1048,[1]Store_Code!$A$2:$B$10,2,FALSE)</f>
        <v>Inverness</v>
      </c>
      <c r="D1048">
        <f t="shared" si="16"/>
        <v>20</v>
      </c>
      <c r="E1048" t="s">
        <v>13</v>
      </c>
      <c r="F1048" t="s">
        <v>11</v>
      </c>
      <c r="G1048">
        <v>4990</v>
      </c>
    </row>
    <row r="1049" spans="1:7" x14ac:dyDescent="0.3">
      <c r="A1049" s="1">
        <v>44235</v>
      </c>
      <c r="B1049" t="s">
        <v>29</v>
      </c>
      <c r="C1049" t="str">
        <f>VLOOKUP(B1049,[1]Store_Code!$A$2:$B$10,2,FALSE)</f>
        <v>Stirling</v>
      </c>
      <c r="D1049">
        <f t="shared" si="16"/>
        <v>22</v>
      </c>
      <c r="E1049" t="s">
        <v>8</v>
      </c>
      <c r="F1049" t="s">
        <v>11</v>
      </c>
      <c r="G1049">
        <v>8575</v>
      </c>
    </row>
    <row r="1050" spans="1:7" x14ac:dyDescent="0.3">
      <c r="A1050" s="1">
        <v>44235</v>
      </c>
      <c r="B1050" t="s">
        <v>29</v>
      </c>
      <c r="C1050" t="str">
        <f>VLOOKUP(B1050,[1]Store_Code!$A$2:$B$10,2,FALSE)</f>
        <v>Stirling</v>
      </c>
      <c r="D1050">
        <f t="shared" si="16"/>
        <v>21</v>
      </c>
      <c r="E1050" t="s">
        <v>10</v>
      </c>
      <c r="F1050" t="s">
        <v>11</v>
      </c>
      <c r="G1050">
        <v>26864</v>
      </c>
    </row>
    <row r="1051" spans="1:7" x14ac:dyDescent="0.3">
      <c r="A1051" s="1">
        <v>44235</v>
      </c>
      <c r="B1051" t="s">
        <v>29</v>
      </c>
      <c r="C1051" t="str">
        <f>VLOOKUP(B1051,[1]Store_Code!$A$2:$B$10,2,FALSE)</f>
        <v>Stirling</v>
      </c>
      <c r="D1051">
        <f t="shared" si="16"/>
        <v>15.7</v>
      </c>
      <c r="E1051" t="s">
        <v>13</v>
      </c>
      <c r="F1051" t="s">
        <v>9</v>
      </c>
      <c r="G1051">
        <v>6082</v>
      </c>
    </row>
    <row r="1052" spans="1:7" x14ac:dyDescent="0.3">
      <c r="A1052" s="1">
        <v>44235</v>
      </c>
      <c r="B1052" t="s">
        <v>30</v>
      </c>
      <c r="C1052" t="str">
        <f>VLOOKUP(B1052,[1]Store_Code!$A$2:$B$10,2,FALSE)</f>
        <v>Edinburgh</v>
      </c>
      <c r="D1052">
        <f t="shared" si="16"/>
        <v>29</v>
      </c>
      <c r="E1052" t="s">
        <v>8</v>
      </c>
      <c r="F1052" t="s">
        <v>11</v>
      </c>
      <c r="G1052">
        <v>15506</v>
      </c>
    </row>
    <row r="1053" spans="1:7" x14ac:dyDescent="0.3">
      <c r="A1053" s="1">
        <v>44235</v>
      </c>
      <c r="B1053" t="s">
        <v>30</v>
      </c>
      <c r="C1053" t="str">
        <f>VLOOKUP(B1053,[1]Store_Code!$A$2:$B$10,2,FALSE)</f>
        <v>Edinburgh</v>
      </c>
      <c r="D1053">
        <f t="shared" si="16"/>
        <v>39</v>
      </c>
      <c r="E1053" t="s">
        <v>10</v>
      </c>
      <c r="F1053" t="s">
        <v>11</v>
      </c>
      <c r="G1053">
        <v>57567</v>
      </c>
    </row>
    <row r="1054" spans="1:7" x14ac:dyDescent="0.3">
      <c r="A1054" s="1">
        <v>44235</v>
      </c>
      <c r="B1054" t="s">
        <v>30</v>
      </c>
      <c r="C1054" t="str">
        <f>VLOOKUP(B1054,[1]Store_Code!$A$2:$B$10,2,FALSE)</f>
        <v>Edinburgh</v>
      </c>
      <c r="D1054">
        <f t="shared" si="16"/>
        <v>24</v>
      </c>
      <c r="E1054" t="s">
        <v>13</v>
      </c>
      <c r="F1054" t="s">
        <v>11</v>
      </c>
      <c r="G1054">
        <v>7502</v>
      </c>
    </row>
    <row r="1055" spans="1:7" x14ac:dyDescent="0.3">
      <c r="A1055" s="1">
        <v>44236</v>
      </c>
      <c r="B1055" t="s">
        <v>7</v>
      </c>
      <c r="C1055" t="str">
        <f>VLOOKUP(B1055,[1]Store_Code!$A$2:$B$10,2,FALSE)</f>
        <v>Perth</v>
      </c>
      <c r="D1055">
        <f t="shared" si="16"/>
        <v>18</v>
      </c>
      <c r="E1055" t="s">
        <v>8</v>
      </c>
      <c r="F1055" t="s">
        <v>11</v>
      </c>
      <c r="G1055">
        <v>6359</v>
      </c>
    </row>
    <row r="1056" spans="1:7" x14ac:dyDescent="0.3">
      <c r="A1056" s="1">
        <v>44236</v>
      </c>
      <c r="B1056" t="s">
        <v>7</v>
      </c>
      <c r="C1056" t="str">
        <f>VLOOKUP(B1056,[1]Store_Code!$A$2:$B$10,2,FALSE)</f>
        <v>Perth</v>
      </c>
      <c r="D1056">
        <f t="shared" si="16"/>
        <v>19</v>
      </c>
      <c r="E1056" t="s">
        <v>10</v>
      </c>
      <c r="F1056" t="s">
        <v>11</v>
      </c>
      <c r="G1056">
        <v>25835</v>
      </c>
    </row>
    <row r="1057" spans="1:7" x14ac:dyDescent="0.3">
      <c r="A1057" s="1">
        <v>44236</v>
      </c>
      <c r="B1057" t="s">
        <v>7</v>
      </c>
      <c r="C1057" t="str">
        <f>VLOOKUP(B1057,[1]Store_Code!$A$2:$B$10,2,FALSE)</f>
        <v>Perth</v>
      </c>
      <c r="D1057">
        <f t="shared" si="16"/>
        <v>13</v>
      </c>
      <c r="E1057" t="s">
        <v>13</v>
      </c>
      <c r="F1057" t="s">
        <v>11</v>
      </c>
      <c r="G1057">
        <v>6418</v>
      </c>
    </row>
    <row r="1058" spans="1:7" x14ac:dyDescent="0.3">
      <c r="A1058" s="1">
        <v>44236</v>
      </c>
      <c r="B1058" t="s">
        <v>15</v>
      </c>
      <c r="C1058" t="str">
        <f>VLOOKUP(B1058,[1]Store_Code!$A$2:$B$10,2,FALSE)</f>
        <v>Aberdeen</v>
      </c>
      <c r="D1058">
        <f t="shared" si="16"/>
        <v>24</v>
      </c>
      <c r="E1058" t="s">
        <v>8</v>
      </c>
      <c r="F1058" t="s">
        <v>11</v>
      </c>
      <c r="G1058">
        <v>10343</v>
      </c>
    </row>
    <row r="1059" spans="1:7" x14ac:dyDescent="0.3">
      <c r="A1059" s="1">
        <v>44236</v>
      </c>
      <c r="B1059" t="s">
        <v>15</v>
      </c>
      <c r="C1059" t="str">
        <f>VLOOKUP(B1059,[1]Store_Code!$A$2:$B$10,2,FALSE)</f>
        <v>Aberdeen</v>
      </c>
      <c r="D1059">
        <f t="shared" si="16"/>
        <v>28</v>
      </c>
      <c r="E1059" t="s">
        <v>10</v>
      </c>
      <c r="F1059" t="s">
        <v>11</v>
      </c>
      <c r="G1059">
        <v>40667</v>
      </c>
    </row>
    <row r="1060" spans="1:7" x14ac:dyDescent="0.3">
      <c r="A1060" s="1">
        <v>44236</v>
      </c>
      <c r="B1060" t="s">
        <v>15</v>
      </c>
      <c r="C1060" t="str">
        <f>VLOOKUP(B1060,[1]Store_Code!$A$2:$B$10,2,FALSE)</f>
        <v>Aberdeen</v>
      </c>
      <c r="D1060">
        <f t="shared" si="16"/>
        <v>16</v>
      </c>
      <c r="E1060" t="s">
        <v>13</v>
      </c>
      <c r="F1060" t="s">
        <v>11</v>
      </c>
      <c r="G1060">
        <v>7607</v>
      </c>
    </row>
    <row r="1061" spans="1:7" x14ac:dyDescent="0.3">
      <c r="A1061" s="1">
        <v>44236</v>
      </c>
      <c r="B1061" t="s">
        <v>19</v>
      </c>
      <c r="C1061" t="str">
        <f>VLOOKUP(B1061,[1]Store_Code!$A$2:$B$10,2,FALSE)</f>
        <v>St Andrews</v>
      </c>
      <c r="D1061">
        <f t="shared" si="16"/>
        <v>15</v>
      </c>
      <c r="E1061" t="s">
        <v>8</v>
      </c>
      <c r="F1061" t="s">
        <v>11</v>
      </c>
      <c r="G1061">
        <v>5739</v>
      </c>
    </row>
    <row r="1062" spans="1:7" x14ac:dyDescent="0.3">
      <c r="A1062" s="1">
        <v>44236</v>
      </c>
      <c r="B1062" t="s">
        <v>19</v>
      </c>
      <c r="C1062" t="str">
        <f>VLOOKUP(B1062,[1]Store_Code!$A$2:$B$10,2,FALSE)</f>
        <v>St Andrews</v>
      </c>
      <c r="D1062">
        <f t="shared" si="16"/>
        <v>19</v>
      </c>
      <c r="E1062" t="s">
        <v>10</v>
      </c>
      <c r="F1062" t="s">
        <v>11</v>
      </c>
      <c r="G1062">
        <v>20496</v>
      </c>
    </row>
    <row r="1063" spans="1:7" x14ac:dyDescent="0.3">
      <c r="A1063" s="1">
        <v>44236</v>
      </c>
      <c r="B1063" t="s">
        <v>19</v>
      </c>
      <c r="C1063" t="str">
        <f>VLOOKUP(B1063,[1]Store_Code!$A$2:$B$10,2,FALSE)</f>
        <v>St Andrews</v>
      </c>
      <c r="D1063">
        <f t="shared" si="16"/>
        <v>10</v>
      </c>
      <c r="E1063" t="s">
        <v>13</v>
      </c>
      <c r="F1063" t="s">
        <v>9</v>
      </c>
      <c r="G1063">
        <v>6934</v>
      </c>
    </row>
    <row r="1064" spans="1:7" x14ac:dyDescent="0.3">
      <c r="A1064" s="1">
        <v>44236</v>
      </c>
      <c r="B1064" t="s">
        <v>23</v>
      </c>
      <c r="C1064" t="str">
        <f>VLOOKUP(B1064,[1]Store_Code!$A$2:$B$10,2,FALSE)</f>
        <v>Dundee</v>
      </c>
      <c r="D1064">
        <f t="shared" si="16"/>
        <v>23</v>
      </c>
      <c r="E1064" t="s">
        <v>8</v>
      </c>
      <c r="F1064" t="s">
        <v>11</v>
      </c>
      <c r="G1064">
        <v>11583</v>
      </c>
    </row>
    <row r="1065" spans="1:7" x14ac:dyDescent="0.3">
      <c r="A1065" s="1">
        <v>44236</v>
      </c>
      <c r="B1065" t="s">
        <v>23</v>
      </c>
      <c r="C1065" t="str">
        <f>VLOOKUP(B1065,[1]Store_Code!$A$2:$B$10,2,FALSE)</f>
        <v>Dundee</v>
      </c>
      <c r="D1065">
        <f t="shared" si="16"/>
        <v>30</v>
      </c>
      <c r="E1065" t="s">
        <v>10</v>
      </c>
      <c r="F1065" t="s">
        <v>9</v>
      </c>
      <c r="G1065">
        <v>40834</v>
      </c>
    </row>
    <row r="1066" spans="1:7" x14ac:dyDescent="0.3">
      <c r="A1066" s="1">
        <v>44236</v>
      </c>
      <c r="B1066" t="s">
        <v>23</v>
      </c>
      <c r="C1066" t="str">
        <f>VLOOKUP(B1066,[1]Store_Code!$A$2:$B$10,2,FALSE)</f>
        <v>Dundee</v>
      </c>
      <c r="D1066">
        <f t="shared" si="16"/>
        <v>22</v>
      </c>
      <c r="E1066" t="s">
        <v>13</v>
      </c>
      <c r="F1066" t="s">
        <v>11</v>
      </c>
      <c r="G1066">
        <v>7579</v>
      </c>
    </row>
    <row r="1067" spans="1:7" x14ac:dyDescent="0.3">
      <c r="A1067" s="1">
        <v>44236</v>
      </c>
      <c r="B1067" t="s">
        <v>26</v>
      </c>
      <c r="C1067" t="str">
        <f>VLOOKUP(B1067,[1]Store_Code!$A$2:$B$10,2,FALSE)</f>
        <v>Glasgow</v>
      </c>
      <c r="D1067">
        <f t="shared" si="16"/>
        <v>31</v>
      </c>
      <c r="E1067" t="s">
        <v>8</v>
      </c>
      <c r="F1067" t="s">
        <v>11</v>
      </c>
      <c r="G1067">
        <v>21945</v>
      </c>
    </row>
    <row r="1068" spans="1:7" x14ac:dyDescent="0.3">
      <c r="A1068" s="1">
        <v>44236</v>
      </c>
      <c r="B1068" t="s">
        <v>26</v>
      </c>
      <c r="C1068" t="str">
        <f>VLOOKUP(B1068,[1]Store_Code!$A$2:$B$10,2,FALSE)</f>
        <v>Glasgow</v>
      </c>
      <c r="D1068">
        <f t="shared" si="16"/>
        <v>44</v>
      </c>
      <c r="E1068" t="s">
        <v>10</v>
      </c>
      <c r="F1068" t="s">
        <v>11</v>
      </c>
      <c r="G1068">
        <v>92231</v>
      </c>
    </row>
    <row r="1069" spans="1:7" x14ac:dyDescent="0.3">
      <c r="A1069" s="1">
        <v>44236</v>
      </c>
      <c r="B1069" t="s">
        <v>26</v>
      </c>
      <c r="C1069" t="str">
        <f>VLOOKUP(B1069,[1]Store_Code!$A$2:$B$10,2,FALSE)</f>
        <v>Glasgow</v>
      </c>
      <c r="D1069">
        <f t="shared" si="16"/>
        <v>26</v>
      </c>
      <c r="E1069" t="s">
        <v>13</v>
      </c>
      <c r="F1069" t="s">
        <v>11</v>
      </c>
      <c r="G1069">
        <v>11213</v>
      </c>
    </row>
    <row r="1070" spans="1:7" x14ac:dyDescent="0.3">
      <c r="A1070" s="1">
        <v>44236</v>
      </c>
      <c r="B1070" t="s">
        <v>27</v>
      </c>
      <c r="C1070" t="str">
        <f>VLOOKUP(B1070,[1]Store_Code!$A$2:$B$10,2,FALSE)</f>
        <v>Dumfries</v>
      </c>
      <c r="D1070">
        <f t="shared" si="16"/>
        <v>13</v>
      </c>
      <c r="E1070" t="s">
        <v>8</v>
      </c>
      <c r="F1070" t="s">
        <v>11</v>
      </c>
      <c r="G1070">
        <v>7549</v>
      </c>
    </row>
    <row r="1071" spans="1:7" x14ac:dyDescent="0.3">
      <c r="A1071" s="1">
        <v>44236</v>
      </c>
      <c r="B1071" t="s">
        <v>27</v>
      </c>
      <c r="C1071" t="str">
        <f>VLOOKUP(B1071,[1]Store_Code!$A$2:$B$10,2,FALSE)</f>
        <v>Dumfries</v>
      </c>
      <c r="D1071">
        <f t="shared" si="16"/>
        <v>18</v>
      </c>
      <c r="E1071" t="s">
        <v>10</v>
      </c>
      <c r="F1071" t="s">
        <v>11</v>
      </c>
      <c r="G1071">
        <v>20914</v>
      </c>
    </row>
    <row r="1072" spans="1:7" x14ac:dyDescent="0.3">
      <c r="A1072" s="1">
        <v>44236</v>
      </c>
      <c r="B1072" t="s">
        <v>27</v>
      </c>
      <c r="C1072" t="str">
        <f>VLOOKUP(B1072,[1]Store_Code!$A$2:$B$10,2,FALSE)</f>
        <v>Dumfries</v>
      </c>
      <c r="D1072">
        <f t="shared" si="16"/>
        <v>9</v>
      </c>
      <c r="E1072" t="s">
        <v>13</v>
      </c>
      <c r="F1072" t="s">
        <v>9</v>
      </c>
      <c r="G1072">
        <v>4181</v>
      </c>
    </row>
    <row r="1073" spans="1:7" x14ac:dyDescent="0.3">
      <c r="A1073" s="1">
        <v>44236</v>
      </c>
      <c r="B1073" t="s">
        <v>28</v>
      </c>
      <c r="C1073" t="str">
        <f>VLOOKUP(B1073,[1]Store_Code!$A$2:$B$10,2,FALSE)</f>
        <v>Inverness</v>
      </c>
      <c r="D1073">
        <f t="shared" si="16"/>
        <v>22</v>
      </c>
      <c r="E1073" t="s">
        <v>8</v>
      </c>
      <c r="F1073" t="s">
        <v>11</v>
      </c>
      <c r="G1073">
        <v>9797</v>
      </c>
    </row>
    <row r="1074" spans="1:7" x14ac:dyDescent="0.3">
      <c r="A1074" s="1">
        <v>44236</v>
      </c>
      <c r="B1074" t="s">
        <v>28</v>
      </c>
      <c r="C1074" t="str">
        <f>VLOOKUP(B1074,[1]Store_Code!$A$2:$B$10,2,FALSE)</f>
        <v>Inverness</v>
      </c>
      <c r="D1074">
        <f t="shared" si="16"/>
        <v>20</v>
      </c>
      <c r="E1074" t="s">
        <v>10</v>
      </c>
      <c r="F1074" t="s">
        <v>11</v>
      </c>
      <c r="G1074">
        <v>34076</v>
      </c>
    </row>
    <row r="1075" spans="1:7" x14ac:dyDescent="0.3">
      <c r="A1075" s="1">
        <v>44236</v>
      </c>
      <c r="B1075" t="s">
        <v>28</v>
      </c>
      <c r="C1075" t="str">
        <f>VLOOKUP(B1075,[1]Store_Code!$A$2:$B$10,2,FALSE)</f>
        <v>Inverness</v>
      </c>
      <c r="D1075">
        <f t="shared" si="16"/>
        <v>20</v>
      </c>
      <c r="E1075" t="s">
        <v>13</v>
      </c>
      <c r="F1075" t="s">
        <v>11</v>
      </c>
      <c r="G1075">
        <v>5488</v>
      </c>
    </row>
    <row r="1076" spans="1:7" x14ac:dyDescent="0.3">
      <c r="A1076" s="1">
        <v>44236</v>
      </c>
      <c r="B1076" t="s">
        <v>29</v>
      </c>
      <c r="C1076" t="str">
        <f>VLOOKUP(B1076,[1]Store_Code!$A$2:$B$10,2,FALSE)</f>
        <v>Stirling</v>
      </c>
      <c r="D1076">
        <f t="shared" si="16"/>
        <v>22</v>
      </c>
      <c r="E1076" t="s">
        <v>8</v>
      </c>
      <c r="F1076" t="s">
        <v>11</v>
      </c>
      <c r="G1076">
        <v>8687</v>
      </c>
    </row>
    <row r="1077" spans="1:7" x14ac:dyDescent="0.3">
      <c r="A1077" s="1">
        <v>44236</v>
      </c>
      <c r="B1077" t="s">
        <v>29</v>
      </c>
      <c r="C1077" t="str">
        <f>VLOOKUP(B1077,[1]Store_Code!$A$2:$B$10,2,FALSE)</f>
        <v>Stirling</v>
      </c>
      <c r="D1077">
        <f t="shared" si="16"/>
        <v>21</v>
      </c>
      <c r="E1077" t="s">
        <v>10</v>
      </c>
      <c r="F1077" t="s">
        <v>11</v>
      </c>
      <c r="G1077">
        <v>27450</v>
      </c>
    </row>
    <row r="1078" spans="1:7" x14ac:dyDescent="0.3">
      <c r="A1078" s="1">
        <v>44236</v>
      </c>
      <c r="B1078" t="s">
        <v>29</v>
      </c>
      <c r="C1078" t="str">
        <f>VLOOKUP(B1078,[1]Store_Code!$A$2:$B$10,2,FALSE)</f>
        <v>Stirling</v>
      </c>
      <c r="D1078">
        <f t="shared" si="16"/>
        <v>15.7</v>
      </c>
      <c r="E1078" t="s">
        <v>13</v>
      </c>
      <c r="F1078" t="s">
        <v>9</v>
      </c>
      <c r="G1078">
        <v>6581</v>
      </c>
    </row>
    <row r="1079" spans="1:7" x14ac:dyDescent="0.3">
      <c r="A1079" s="1">
        <v>44236</v>
      </c>
      <c r="B1079" t="s">
        <v>30</v>
      </c>
      <c r="C1079" t="str">
        <f>VLOOKUP(B1079,[1]Store_Code!$A$2:$B$10,2,FALSE)</f>
        <v>Edinburgh</v>
      </c>
      <c r="D1079">
        <f t="shared" si="16"/>
        <v>29</v>
      </c>
      <c r="E1079" t="s">
        <v>8</v>
      </c>
      <c r="F1079" t="s">
        <v>11</v>
      </c>
      <c r="G1079">
        <v>14478</v>
      </c>
    </row>
    <row r="1080" spans="1:7" x14ac:dyDescent="0.3">
      <c r="A1080" s="1">
        <v>44236</v>
      </c>
      <c r="B1080" t="s">
        <v>30</v>
      </c>
      <c r="C1080" t="str">
        <f>VLOOKUP(B1080,[1]Store_Code!$A$2:$B$10,2,FALSE)</f>
        <v>Edinburgh</v>
      </c>
      <c r="D1080">
        <f t="shared" si="16"/>
        <v>39</v>
      </c>
      <c r="E1080" t="s">
        <v>10</v>
      </c>
      <c r="F1080" t="s">
        <v>11</v>
      </c>
      <c r="G1080">
        <v>58821</v>
      </c>
    </row>
    <row r="1081" spans="1:7" x14ac:dyDescent="0.3">
      <c r="A1081" s="1">
        <v>44236</v>
      </c>
      <c r="B1081" t="s">
        <v>30</v>
      </c>
      <c r="C1081" t="str">
        <f>VLOOKUP(B1081,[1]Store_Code!$A$2:$B$10,2,FALSE)</f>
        <v>Edinburgh</v>
      </c>
      <c r="D1081">
        <f t="shared" si="16"/>
        <v>24</v>
      </c>
      <c r="E1081" t="s">
        <v>13</v>
      </c>
      <c r="F1081" t="s">
        <v>11</v>
      </c>
      <c r="G1081">
        <v>8251</v>
      </c>
    </row>
    <row r="1082" spans="1:7" x14ac:dyDescent="0.3">
      <c r="A1082" s="1">
        <v>44237</v>
      </c>
      <c r="B1082" t="s">
        <v>7</v>
      </c>
      <c r="C1082" t="str">
        <f>VLOOKUP(B1082,[1]Store_Code!$A$2:$B$10,2,FALSE)</f>
        <v>Perth</v>
      </c>
      <c r="D1082">
        <f t="shared" si="16"/>
        <v>18</v>
      </c>
      <c r="E1082" t="s">
        <v>8</v>
      </c>
      <c r="F1082" t="s">
        <v>11</v>
      </c>
      <c r="G1082">
        <v>6140</v>
      </c>
    </row>
    <row r="1083" spans="1:7" x14ac:dyDescent="0.3">
      <c r="A1083" s="1">
        <v>44237</v>
      </c>
      <c r="B1083" t="s">
        <v>7</v>
      </c>
      <c r="C1083" t="str">
        <f>VLOOKUP(B1083,[1]Store_Code!$A$2:$B$10,2,FALSE)</f>
        <v>Perth</v>
      </c>
      <c r="D1083">
        <f t="shared" si="16"/>
        <v>19</v>
      </c>
      <c r="E1083" t="s">
        <v>10</v>
      </c>
      <c r="F1083" t="s">
        <v>11</v>
      </c>
      <c r="G1083">
        <v>27094</v>
      </c>
    </row>
    <row r="1084" spans="1:7" x14ac:dyDescent="0.3">
      <c r="A1084" s="1">
        <v>44237</v>
      </c>
      <c r="B1084" t="s">
        <v>7</v>
      </c>
      <c r="C1084" t="str">
        <f>VLOOKUP(B1084,[1]Store_Code!$A$2:$B$10,2,FALSE)</f>
        <v>Perth</v>
      </c>
      <c r="D1084">
        <f t="shared" si="16"/>
        <v>13</v>
      </c>
      <c r="E1084" t="s">
        <v>13</v>
      </c>
      <c r="F1084" t="s">
        <v>11</v>
      </c>
      <c r="G1084">
        <v>5908</v>
      </c>
    </row>
    <row r="1085" spans="1:7" x14ac:dyDescent="0.3">
      <c r="A1085" s="1">
        <v>44237</v>
      </c>
      <c r="B1085" t="s">
        <v>15</v>
      </c>
      <c r="C1085" t="str">
        <f>VLOOKUP(B1085,[1]Store_Code!$A$2:$B$10,2,FALSE)</f>
        <v>Aberdeen</v>
      </c>
      <c r="D1085">
        <f t="shared" si="16"/>
        <v>24</v>
      </c>
      <c r="E1085" t="s">
        <v>8</v>
      </c>
      <c r="F1085" t="s">
        <v>11</v>
      </c>
      <c r="G1085">
        <v>9987</v>
      </c>
    </row>
    <row r="1086" spans="1:7" x14ac:dyDescent="0.3">
      <c r="A1086" s="1">
        <v>44237</v>
      </c>
      <c r="B1086" t="s">
        <v>15</v>
      </c>
      <c r="C1086" t="str">
        <f>VLOOKUP(B1086,[1]Store_Code!$A$2:$B$10,2,FALSE)</f>
        <v>Aberdeen</v>
      </c>
      <c r="D1086">
        <f t="shared" si="16"/>
        <v>28</v>
      </c>
      <c r="E1086" t="s">
        <v>10</v>
      </c>
      <c r="F1086" t="s">
        <v>11</v>
      </c>
      <c r="G1086">
        <v>42647</v>
      </c>
    </row>
    <row r="1087" spans="1:7" x14ac:dyDescent="0.3">
      <c r="A1087" s="1">
        <v>44237</v>
      </c>
      <c r="B1087" t="s">
        <v>15</v>
      </c>
      <c r="C1087" t="str">
        <f>VLOOKUP(B1087,[1]Store_Code!$A$2:$B$10,2,FALSE)</f>
        <v>Aberdeen</v>
      </c>
      <c r="D1087">
        <f t="shared" si="16"/>
        <v>16</v>
      </c>
      <c r="E1087" t="s">
        <v>13</v>
      </c>
      <c r="F1087" t="s">
        <v>11</v>
      </c>
      <c r="G1087">
        <v>7002</v>
      </c>
    </row>
    <row r="1088" spans="1:7" x14ac:dyDescent="0.3">
      <c r="A1088" s="1">
        <v>44237</v>
      </c>
      <c r="B1088" t="s">
        <v>19</v>
      </c>
      <c r="C1088" t="str">
        <f>VLOOKUP(B1088,[1]Store_Code!$A$2:$B$10,2,FALSE)</f>
        <v>St Andrews</v>
      </c>
      <c r="D1088">
        <f t="shared" si="16"/>
        <v>15</v>
      </c>
      <c r="E1088" t="s">
        <v>8</v>
      </c>
      <c r="F1088" t="s">
        <v>11</v>
      </c>
      <c r="G1088">
        <v>5521</v>
      </c>
    </row>
    <row r="1089" spans="1:7" x14ac:dyDescent="0.3">
      <c r="A1089" s="1">
        <v>44237</v>
      </c>
      <c r="B1089" t="s">
        <v>19</v>
      </c>
      <c r="C1089" t="str">
        <f>VLOOKUP(B1089,[1]Store_Code!$A$2:$B$10,2,FALSE)</f>
        <v>St Andrews</v>
      </c>
      <c r="D1089">
        <f t="shared" si="16"/>
        <v>19</v>
      </c>
      <c r="E1089" t="s">
        <v>10</v>
      </c>
      <c r="F1089" t="s">
        <v>11</v>
      </c>
      <c r="G1089">
        <v>21494</v>
      </c>
    </row>
    <row r="1090" spans="1:7" x14ac:dyDescent="0.3">
      <c r="A1090" s="1">
        <v>44237</v>
      </c>
      <c r="B1090" t="s">
        <v>19</v>
      </c>
      <c r="C1090" t="str">
        <f>VLOOKUP(B1090,[1]Store_Code!$A$2:$B$10,2,FALSE)</f>
        <v>St Andrews</v>
      </c>
      <c r="D1090">
        <f t="shared" ref="D1090:D1153" si="17">INDEX($I$4:$K$12,MATCH(C1090,$H$4:$H$12,0),MATCH(E1090,I$3:K$3,0))</f>
        <v>10</v>
      </c>
      <c r="E1090" t="s">
        <v>13</v>
      </c>
      <c r="F1090" t="s">
        <v>9</v>
      </c>
      <c r="G1090">
        <v>6516</v>
      </c>
    </row>
    <row r="1091" spans="1:7" x14ac:dyDescent="0.3">
      <c r="A1091" s="1">
        <v>44237</v>
      </c>
      <c r="B1091" t="s">
        <v>23</v>
      </c>
      <c r="C1091" t="str">
        <f>VLOOKUP(B1091,[1]Store_Code!$A$2:$B$10,2,FALSE)</f>
        <v>Dundee</v>
      </c>
      <c r="D1091">
        <f t="shared" si="17"/>
        <v>23</v>
      </c>
      <c r="E1091" t="s">
        <v>8</v>
      </c>
      <c r="F1091" t="s">
        <v>11</v>
      </c>
      <c r="G1091">
        <v>11183</v>
      </c>
    </row>
    <row r="1092" spans="1:7" x14ac:dyDescent="0.3">
      <c r="A1092" s="1">
        <v>44237</v>
      </c>
      <c r="B1092" t="s">
        <v>23</v>
      </c>
      <c r="C1092" t="str">
        <f>VLOOKUP(B1092,[1]Store_Code!$A$2:$B$10,2,FALSE)</f>
        <v>Dundee</v>
      </c>
      <c r="D1092">
        <f t="shared" si="17"/>
        <v>30</v>
      </c>
      <c r="E1092" t="s">
        <v>10</v>
      </c>
      <c r="F1092" t="s">
        <v>9</v>
      </c>
      <c r="G1092">
        <v>42744</v>
      </c>
    </row>
    <row r="1093" spans="1:7" x14ac:dyDescent="0.3">
      <c r="A1093" s="1">
        <v>44237</v>
      </c>
      <c r="B1093" t="s">
        <v>23</v>
      </c>
      <c r="C1093" t="str">
        <f>VLOOKUP(B1093,[1]Store_Code!$A$2:$B$10,2,FALSE)</f>
        <v>Dundee</v>
      </c>
      <c r="D1093">
        <f t="shared" si="17"/>
        <v>22</v>
      </c>
      <c r="E1093" t="s">
        <v>13</v>
      </c>
      <c r="F1093" t="s">
        <v>11</v>
      </c>
      <c r="G1093">
        <v>6976</v>
      </c>
    </row>
    <row r="1094" spans="1:7" x14ac:dyDescent="0.3">
      <c r="A1094" s="1">
        <v>44237</v>
      </c>
      <c r="B1094" t="s">
        <v>26</v>
      </c>
      <c r="C1094" t="str">
        <f>VLOOKUP(B1094,[1]Store_Code!$A$2:$B$10,2,FALSE)</f>
        <v>Glasgow</v>
      </c>
      <c r="D1094">
        <f t="shared" si="17"/>
        <v>31</v>
      </c>
      <c r="E1094" t="s">
        <v>8</v>
      </c>
      <c r="F1094" t="s">
        <v>11</v>
      </c>
      <c r="G1094">
        <v>21187</v>
      </c>
    </row>
    <row r="1095" spans="1:7" x14ac:dyDescent="0.3">
      <c r="A1095" s="1">
        <v>44237</v>
      </c>
      <c r="B1095" t="s">
        <v>26</v>
      </c>
      <c r="C1095" t="str">
        <f>VLOOKUP(B1095,[1]Store_Code!$A$2:$B$10,2,FALSE)</f>
        <v>Glasgow</v>
      </c>
      <c r="D1095">
        <f t="shared" si="17"/>
        <v>44</v>
      </c>
      <c r="E1095" t="s">
        <v>10</v>
      </c>
      <c r="F1095" t="s">
        <v>11</v>
      </c>
      <c r="G1095">
        <v>96723</v>
      </c>
    </row>
    <row r="1096" spans="1:7" x14ac:dyDescent="0.3">
      <c r="A1096" s="1">
        <v>44237</v>
      </c>
      <c r="B1096" t="s">
        <v>26</v>
      </c>
      <c r="C1096" t="str">
        <f>VLOOKUP(B1096,[1]Store_Code!$A$2:$B$10,2,FALSE)</f>
        <v>Glasgow</v>
      </c>
      <c r="D1096">
        <f t="shared" si="17"/>
        <v>26</v>
      </c>
      <c r="E1096" t="s">
        <v>13</v>
      </c>
      <c r="F1096" t="s">
        <v>11</v>
      </c>
      <c r="G1096">
        <v>10322</v>
      </c>
    </row>
    <row r="1097" spans="1:7" x14ac:dyDescent="0.3">
      <c r="A1097" s="1">
        <v>44237</v>
      </c>
      <c r="B1097" t="s">
        <v>27</v>
      </c>
      <c r="C1097" t="str">
        <f>VLOOKUP(B1097,[1]Store_Code!$A$2:$B$10,2,FALSE)</f>
        <v>Dumfries</v>
      </c>
      <c r="D1097">
        <f t="shared" si="17"/>
        <v>13</v>
      </c>
      <c r="E1097" t="s">
        <v>8</v>
      </c>
      <c r="F1097" t="s">
        <v>11</v>
      </c>
      <c r="G1097">
        <v>7290</v>
      </c>
    </row>
    <row r="1098" spans="1:7" x14ac:dyDescent="0.3">
      <c r="A1098" s="1">
        <v>44237</v>
      </c>
      <c r="B1098" t="s">
        <v>27</v>
      </c>
      <c r="C1098" t="str">
        <f>VLOOKUP(B1098,[1]Store_Code!$A$2:$B$10,2,FALSE)</f>
        <v>Dumfries</v>
      </c>
      <c r="D1098">
        <f t="shared" si="17"/>
        <v>18</v>
      </c>
      <c r="E1098" t="s">
        <v>10</v>
      </c>
      <c r="F1098" t="s">
        <v>11</v>
      </c>
      <c r="G1098">
        <v>21933</v>
      </c>
    </row>
    <row r="1099" spans="1:7" x14ac:dyDescent="0.3">
      <c r="A1099" s="1">
        <v>44237</v>
      </c>
      <c r="B1099" t="s">
        <v>27</v>
      </c>
      <c r="C1099" t="str">
        <f>VLOOKUP(B1099,[1]Store_Code!$A$2:$B$10,2,FALSE)</f>
        <v>Dumfries</v>
      </c>
      <c r="D1099">
        <f t="shared" si="17"/>
        <v>9</v>
      </c>
      <c r="E1099" t="s">
        <v>13</v>
      </c>
      <c r="F1099" t="s">
        <v>9</v>
      </c>
      <c r="G1099">
        <v>3918</v>
      </c>
    </row>
    <row r="1100" spans="1:7" x14ac:dyDescent="0.3">
      <c r="A1100" s="1">
        <v>44237</v>
      </c>
      <c r="B1100" t="s">
        <v>28</v>
      </c>
      <c r="C1100" t="str">
        <f>VLOOKUP(B1100,[1]Store_Code!$A$2:$B$10,2,FALSE)</f>
        <v>Inverness</v>
      </c>
      <c r="D1100">
        <f t="shared" si="17"/>
        <v>22</v>
      </c>
      <c r="E1100" t="s">
        <v>8</v>
      </c>
      <c r="F1100" t="s">
        <v>11</v>
      </c>
      <c r="G1100">
        <v>9432</v>
      </c>
    </row>
    <row r="1101" spans="1:7" x14ac:dyDescent="0.3">
      <c r="A1101" s="1">
        <v>44237</v>
      </c>
      <c r="B1101" t="s">
        <v>28</v>
      </c>
      <c r="C1101" t="str">
        <f>VLOOKUP(B1101,[1]Store_Code!$A$2:$B$10,2,FALSE)</f>
        <v>Inverness</v>
      </c>
      <c r="D1101">
        <f t="shared" si="17"/>
        <v>20</v>
      </c>
      <c r="E1101" t="s">
        <v>10</v>
      </c>
      <c r="F1101" t="s">
        <v>11</v>
      </c>
      <c r="G1101">
        <v>35736</v>
      </c>
    </row>
    <row r="1102" spans="1:7" x14ac:dyDescent="0.3">
      <c r="A1102" s="1">
        <v>44237</v>
      </c>
      <c r="B1102" t="s">
        <v>28</v>
      </c>
      <c r="C1102" t="str">
        <f>VLOOKUP(B1102,[1]Store_Code!$A$2:$B$10,2,FALSE)</f>
        <v>Inverness</v>
      </c>
      <c r="D1102">
        <f t="shared" si="17"/>
        <v>20</v>
      </c>
      <c r="E1102" t="s">
        <v>13</v>
      </c>
      <c r="F1102" t="s">
        <v>11</v>
      </c>
      <c r="G1102">
        <v>5053</v>
      </c>
    </row>
    <row r="1103" spans="1:7" x14ac:dyDescent="0.3">
      <c r="A1103" s="1">
        <v>44237</v>
      </c>
      <c r="B1103" t="s">
        <v>29</v>
      </c>
      <c r="C1103" t="str">
        <f>VLOOKUP(B1103,[1]Store_Code!$A$2:$B$10,2,FALSE)</f>
        <v>Stirling</v>
      </c>
      <c r="D1103">
        <f t="shared" si="17"/>
        <v>22</v>
      </c>
      <c r="E1103" t="s">
        <v>8</v>
      </c>
      <c r="F1103" t="s">
        <v>11</v>
      </c>
      <c r="G1103">
        <v>8387</v>
      </c>
    </row>
    <row r="1104" spans="1:7" x14ac:dyDescent="0.3">
      <c r="A1104" s="1">
        <v>44237</v>
      </c>
      <c r="B1104" t="s">
        <v>29</v>
      </c>
      <c r="C1104" t="str">
        <f>VLOOKUP(B1104,[1]Store_Code!$A$2:$B$10,2,FALSE)</f>
        <v>Stirling</v>
      </c>
      <c r="D1104">
        <f t="shared" si="17"/>
        <v>21</v>
      </c>
      <c r="E1104" t="s">
        <v>10</v>
      </c>
      <c r="F1104" t="s">
        <v>11</v>
      </c>
      <c r="G1104">
        <v>28787</v>
      </c>
    </row>
    <row r="1105" spans="1:7" x14ac:dyDescent="0.3">
      <c r="A1105" s="1">
        <v>44237</v>
      </c>
      <c r="B1105" t="s">
        <v>29</v>
      </c>
      <c r="C1105" t="str">
        <f>VLOOKUP(B1105,[1]Store_Code!$A$2:$B$10,2,FALSE)</f>
        <v>Stirling</v>
      </c>
      <c r="D1105">
        <f t="shared" si="17"/>
        <v>15.7</v>
      </c>
      <c r="E1105" t="s">
        <v>13</v>
      </c>
      <c r="F1105" t="s">
        <v>9</v>
      </c>
      <c r="G1105">
        <v>6144</v>
      </c>
    </row>
    <row r="1106" spans="1:7" x14ac:dyDescent="0.3">
      <c r="A1106" s="1">
        <v>44237</v>
      </c>
      <c r="B1106" t="s">
        <v>30</v>
      </c>
      <c r="C1106" t="str">
        <f>VLOOKUP(B1106,[1]Store_Code!$A$2:$B$10,2,FALSE)</f>
        <v>Edinburgh</v>
      </c>
      <c r="D1106">
        <f t="shared" si="17"/>
        <v>29</v>
      </c>
      <c r="E1106" t="s">
        <v>8</v>
      </c>
      <c r="F1106" t="s">
        <v>11</v>
      </c>
      <c r="G1106">
        <v>13979</v>
      </c>
    </row>
    <row r="1107" spans="1:7" x14ac:dyDescent="0.3">
      <c r="A1107" s="1">
        <v>44237</v>
      </c>
      <c r="B1107" t="s">
        <v>30</v>
      </c>
      <c r="C1107" t="str">
        <f>VLOOKUP(B1107,[1]Store_Code!$A$2:$B$10,2,FALSE)</f>
        <v>Edinburgh</v>
      </c>
      <c r="D1107">
        <f t="shared" si="17"/>
        <v>39</v>
      </c>
      <c r="E1107" t="s">
        <v>10</v>
      </c>
      <c r="F1107" t="s">
        <v>11</v>
      </c>
      <c r="G1107">
        <v>52207</v>
      </c>
    </row>
    <row r="1108" spans="1:7" x14ac:dyDescent="0.3">
      <c r="A1108" s="1">
        <v>44237</v>
      </c>
      <c r="B1108" t="s">
        <v>30</v>
      </c>
      <c r="C1108" t="str">
        <f>VLOOKUP(B1108,[1]Store_Code!$A$2:$B$10,2,FALSE)</f>
        <v>Edinburgh</v>
      </c>
      <c r="D1108">
        <f t="shared" si="17"/>
        <v>24</v>
      </c>
      <c r="E1108" t="s">
        <v>13</v>
      </c>
      <c r="F1108" t="s">
        <v>11</v>
      </c>
      <c r="G1108">
        <v>7596</v>
      </c>
    </row>
    <row r="1109" spans="1:7" x14ac:dyDescent="0.3">
      <c r="A1109" s="1">
        <v>44238</v>
      </c>
      <c r="B1109" t="s">
        <v>7</v>
      </c>
      <c r="C1109" t="str">
        <f>VLOOKUP(B1109,[1]Store_Code!$A$2:$B$10,2,FALSE)</f>
        <v>Perth</v>
      </c>
      <c r="D1109">
        <f t="shared" si="17"/>
        <v>18</v>
      </c>
      <c r="E1109" t="s">
        <v>8</v>
      </c>
      <c r="F1109" t="s">
        <v>11</v>
      </c>
      <c r="G1109">
        <v>6759</v>
      </c>
    </row>
    <row r="1110" spans="1:7" x14ac:dyDescent="0.3">
      <c r="A1110" s="1">
        <v>44238</v>
      </c>
      <c r="B1110" t="s">
        <v>7</v>
      </c>
      <c r="C1110" t="str">
        <f>VLOOKUP(B1110,[1]Store_Code!$A$2:$B$10,2,FALSE)</f>
        <v>Perth</v>
      </c>
      <c r="D1110">
        <f t="shared" si="17"/>
        <v>19</v>
      </c>
      <c r="E1110" t="s">
        <v>10</v>
      </c>
      <c r="F1110" t="s">
        <v>11</v>
      </c>
      <c r="G1110">
        <v>21164</v>
      </c>
    </row>
    <row r="1111" spans="1:7" x14ac:dyDescent="0.3">
      <c r="A1111" s="1">
        <v>44238</v>
      </c>
      <c r="B1111" t="s">
        <v>7</v>
      </c>
      <c r="C1111" t="str">
        <f>VLOOKUP(B1111,[1]Store_Code!$A$2:$B$10,2,FALSE)</f>
        <v>Perth</v>
      </c>
      <c r="D1111">
        <f t="shared" si="17"/>
        <v>13</v>
      </c>
      <c r="E1111" t="s">
        <v>13</v>
      </c>
      <c r="F1111" t="s">
        <v>11</v>
      </c>
      <c r="G1111">
        <v>5799</v>
      </c>
    </row>
    <row r="1112" spans="1:7" x14ac:dyDescent="0.3">
      <c r="A1112" s="1">
        <v>44238</v>
      </c>
      <c r="B1112" t="s">
        <v>15</v>
      </c>
      <c r="C1112" t="str">
        <f>VLOOKUP(B1112,[1]Store_Code!$A$2:$B$10,2,FALSE)</f>
        <v>Aberdeen</v>
      </c>
      <c r="D1112">
        <f t="shared" si="17"/>
        <v>24</v>
      </c>
      <c r="E1112" t="s">
        <v>8</v>
      </c>
      <c r="F1112" t="s">
        <v>11</v>
      </c>
      <c r="G1112">
        <v>10993</v>
      </c>
    </row>
    <row r="1113" spans="1:7" x14ac:dyDescent="0.3">
      <c r="A1113" s="1">
        <v>44238</v>
      </c>
      <c r="B1113" t="s">
        <v>15</v>
      </c>
      <c r="C1113" t="str">
        <f>VLOOKUP(B1113,[1]Store_Code!$A$2:$B$10,2,FALSE)</f>
        <v>Aberdeen</v>
      </c>
      <c r="D1113">
        <f t="shared" si="17"/>
        <v>28</v>
      </c>
      <c r="E1113" t="s">
        <v>10</v>
      </c>
      <c r="F1113" t="s">
        <v>11</v>
      </c>
      <c r="G1113">
        <v>33314</v>
      </c>
    </row>
    <row r="1114" spans="1:7" x14ac:dyDescent="0.3">
      <c r="A1114" s="1">
        <v>44238</v>
      </c>
      <c r="B1114" t="s">
        <v>15</v>
      </c>
      <c r="C1114" t="str">
        <f>VLOOKUP(B1114,[1]Store_Code!$A$2:$B$10,2,FALSE)</f>
        <v>Aberdeen</v>
      </c>
      <c r="D1114">
        <f t="shared" si="17"/>
        <v>16</v>
      </c>
      <c r="E1114" t="s">
        <v>13</v>
      </c>
      <c r="F1114" t="s">
        <v>11</v>
      </c>
      <c r="G1114">
        <v>6872</v>
      </c>
    </row>
    <row r="1115" spans="1:7" x14ac:dyDescent="0.3">
      <c r="A1115" s="1">
        <v>44238</v>
      </c>
      <c r="B1115" t="s">
        <v>19</v>
      </c>
      <c r="C1115" t="str">
        <f>VLOOKUP(B1115,[1]Store_Code!$A$2:$B$10,2,FALSE)</f>
        <v>St Andrews</v>
      </c>
      <c r="D1115">
        <f t="shared" si="17"/>
        <v>15</v>
      </c>
      <c r="E1115" t="s">
        <v>8</v>
      </c>
      <c r="F1115" t="s">
        <v>11</v>
      </c>
      <c r="G1115">
        <v>6135</v>
      </c>
    </row>
    <row r="1116" spans="1:7" x14ac:dyDescent="0.3">
      <c r="A1116" s="1">
        <v>44238</v>
      </c>
      <c r="B1116" t="s">
        <v>19</v>
      </c>
      <c r="C1116" t="str">
        <f>VLOOKUP(B1116,[1]Store_Code!$A$2:$B$10,2,FALSE)</f>
        <v>St Andrews</v>
      </c>
      <c r="D1116">
        <f t="shared" si="17"/>
        <v>19</v>
      </c>
      <c r="E1116" t="s">
        <v>10</v>
      </c>
      <c r="F1116" t="s">
        <v>11</v>
      </c>
      <c r="G1116">
        <v>16790</v>
      </c>
    </row>
    <row r="1117" spans="1:7" x14ac:dyDescent="0.3">
      <c r="A1117" s="1">
        <v>44238</v>
      </c>
      <c r="B1117" t="s">
        <v>19</v>
      </c>
      <c r="C1117" t="str">
        <f>VLOOKUP(B1117,[1]Store_Code!$A$2:$B$10,2,FALSE)</f>
        <v>St Andrews</v>
      </c>
      <c r="D1117">
        <f t="shared" si="17"/>
        <v>10</v>
      </c>
      <c r="E1117" t="s">
        <v>13</v>
      </c>
      <c r="F1117" t="s">
        <v>9</v>
      </c>
      <c r="G1117">
        <v>6427</v>
      </c>
    </row>
    <row r="1118" spans="1:7" x14ac:dyDescent="0.3">
      <c r="A1118" s="1">
        <v>44238</v>
      </c>
      <c r="B1118" t="s">
        <v>23</v>
      </c>
      <c r="C1118" t="str">
        <f>VLOOKUP(B1118,[1]Store_Code!$A$2:$B$10,2,FALSE)</f>
        <v>Dundee</v>
      </c>
      <c r="D1118">
        <f t="shared" si="17"/>
        <v>23</v>
      </c>
      <c r="E1118" t="s">
        <v>8</v>
      </c>
      <c r="F1118" t="s">
        <v>11</v>
      </c>
      <c r="G1118">
        <v>12309</v>
      </c>
    </row>
    <row r="1119" spans="1:7" x14ac:dyDescent="0.3">
      <c r="A1119" s="1">
        <v>44238</v>
      </c>
      <c r="B1119" t="s">
        <v>23</v>
      </c>
      <c r="C1119" t="str">
        <f>VLOOKUP(B1119,[1]Store_Code!$A$2:$B$10,2,FALSE)</f>
        <v>Dundee</v>
      </c>
      <c r="D1119">
        <f t="shared" si="17"/>
        <v>30</v>
      </c>
      <c r="E1119" t="s">
        <v>10</v>
      </c>
      <c r="F1119" t="s">
        <v>11</v>
      </c>
      <c r="G1119">
        <v>32125</v>
      </c>
    </row>
    <row r="1120" spans="1:7" x14ac:dyDescent="0.3">
      <c r="A1120" s="1">
        <v>44238</v>
      </c>
      <c r="B1120" t="s">
        <v>23</v>
      </c>
      <c r="C1120" t="str">
        <f>VLOOKUP(B1120,[1]Store_Code!$A$2:$B$10,2,FALSE)</f>
        <v>Dundee</v>
      </c>
      <c r="D1120">
        <f t="shared" si="17"/>
        <v>22</v>
      </c>
      <c r="E1120" t="s">
        <v>13</v>
      </c>
      <c r="F1120" t="s">
        <v>11</v>
      </c>
      <c r="G1120">
        <v>6848</v>
      </c>
    </row>
    <row r="1121" spans="1:7" x14ac:dyDescent="0.3">
      <c r="A1121" s="1">
        <v>44238</v>
      </c>
      <c r="B1121" t="s">
        <v>26</v>
      </c>
      <c r="C1121" t="str">
        <f>VLOOKUP(B1121,[1]Store_Code!$A$2:$B$10,2,FALSE)</f>
        <v>Glasgow</v>
      </c>
      <c r="D1121">
        <f t="shared" si="17"/>
        <v>31</v>
      </c>
      <c r="E1121" t="s">
        <v>8</v>
      </c>
      <c r="F1121" t="s">
        <v>11</v>
      </c>
      <c r="G1121">
        <v>23323</v>
      </c>
    </row>
    <row r="1122" spans="1:7" x14ac:dyDescent="0.3">
      <c r="A1122" s="1">
        <v>44238</v>
      </c>
      <c r="B1122" t="s">
        <v>26</v>
      </c>
      <c r="C1122" t="str">
        <f>VLOOKUP(B1122,[1]Store_Code!$A$2:$B$10,2,FALSE)</f>
        <v>Glasgow</v>
      </c>
      <c r="D1122">
        <f t="shared" si="17"/>
        <v>44</v>
      </c>
      <c r="E1122" t="s">
        <v>10</v>
      </c>
      <c r="F1122" t="s">
        <v>11</v>
      </c>
      <c r="G1122">
        <v>75557</v>
      </c>
    </row>
    <row r="1123" spans="1:7" x14ac:dyDescent="0.3">
      <c r="A1123" s="1">
        <v>44238</v>
      </c>
      <c r="B1123" t="s">
        <v>26</v>
      </c>
      <c r="C1123" t="str">
        <f>VLOOKUP(B1123,[1]Store_Code!$A$2:$B$10,2,FALSE)</f>
        <v>Glasgow</v>
      </c>
      <c r="D1123">
        <f t="shared" si="17"/>
        <v>26</v>
      </c>
      <c r="E1123" t="s">
        <v>13</v>
      </c>
      <c r="F1123" t="s">
        <v>11</v>
      </c>
      <c r="G1123">
        <v>10132</v>
      </c>
    </row>
    <row r="1124" spans="1:7" x14ac:dyDescent="0.3">
      <c r="A1124" s="1">
        <v>44238</v>
      </c>
      <c r="B1124" t="s">
        <v>27</v>
      </c>
      <c r="C1124" t="str">
        <f>VLOOKUP(B1124,[1]Store_Code!$A$2:$B$10,2,FALSE)</f>
        <v>Dumfries</v>
      </c>
      <c r="D1124">
        <f t="shared" si="17"/>
        <v>13</v>
      </c>
      <c r="E1124" t="s">
        <v>8</v>
      </c>
      <c r="F1124" t="s">
        <v>11</v>
      </c>
      <c r="G1124">
        <v>8025</v>
      </c>
    </row>
    <row r="1125" spans="1:7" x14ac:dyDescent="0.3">
      <c r="A1125" s="1">
        <v>44238</v>
      </c>
      <c r="B1125" t="s">
        <v>27</v>
      </c>
      <c r="C1125" t="str">
        <f>VLOOKUP(B1125,[1]Store_Code!$A$2:$B$10,2,FALSE)</f>
        <v>Dumfries</v>
      </c>
      <c r="D1125">
        <f t="shared" si="17"/>
        <v>18</v>
      </c>
      <c r="E1125" t="s">
        <v>10</v>
      </c>
      <c r="F1125" t="s">
        <v>11</v>
      </c>
      <c r="G1125">
        <v>17133</v>
      </c>
    </row>
    <row r="1126" spans="1:7" x14ac:dyDescent="0.3">
      <c r="A1126" s="1">
        <v>44238</v>
      </c>
      <c r="B1126" t="s">
        <v>27</v>
      </c>
      <c r="C1126" t="str">
        <f>VLOOKUP(B1126,[1]Store_Code!$A$2:$B$10,2,FALSE)</f>
        <v>Dumfries</v>
      </c>
      <c r="D1126">
        <f t="shared" si="17"/>
        <v>9</v>
      </c>
      <c r="E1126" t="s">
        <v>13</v>
      </c>
      <c r="F1126" t="s">
        <v>9</v>
      </c>
      <c r="G1126">
        <v>3862</v>
      </c>
    </row>
    <row r="1127" spans="1:7" x14ac:dyDescent="0.3">
      <c r="A1127" s="1">
        <v>44238</v>
      </c>
      <c r="B1127" t="s">
        <v>28</v>
      </c>
      <c r="C1127" t="str">
        <f>VLOOKUP(B1127,[1]Store_Code!$A$2:$B$10,2,FALSE)</f>
        <v>Inverness</v>
      </c>
      <c r="D1127">
        <f t="shared" si="17"/>
        <v>22</v>
      </c>
      <c r="E1127" t="s">
        <v>8</v>
      </c>
      <c r="F1127" t="s">
        <v>11</v>
      </c>
      <c r="G1127">
        <v>10461</v>
      </c>
    </row>
    <row r="1128" spans="1:7" x14ac:dyDescent="0.3">
      <c r="A1128" s="1">
        <v>44238</v>
      </c>
      <c r="B1128" t="s">
        <v>28</v>
      </c>
      <c r="C1128" t="str">
        <f>VLOOKUP(B1128,[1]Store_Code!$A$2:$B$10,2,FALSE)</f>
        <v>Inverness</v>
      </c>
      <c r="D1128">
        <f t="shared" si="17"/>
        <v>20</v>
      </c>
      <c r="E1128" t="s">
        <v>10</v>
      </c>
      <c r="F1128" t="s">
        <v>11</v>
      </c>
      <c r="G1128">
        <v>27915</v>
      </c>
    </row>
    <row r="1129" spans="1:7" x14ac:dyDescent="0.3">
      <c r="A1129" s="1">
        <v>44238</v>
      </c>
      <c r="B1129" t="s">
        <v>28</v>
      </c>
      <c r="C1129" t="str">
        <f>VLOOKUP(B1129,[1]Store_Code!$A$2:$B$10,2,FALSE)</f>
        <v>Inverness</v>
      </c>
      <c r="D1129">
        <f t="shared" si="17"/>
        <v>20</v>
      </c>
      <c r="E1129" t="s">
        <v>13</v>
      </c>
      <c r="F1129" t="s">
        <v>11</v>
      </c>
      <c r="G1129">
        <v>4959</v>
      </c>
    </row>
    <row r="1130" spans="1:7" x14ac:dyDescent="0.3">
      <c r="A1130" s="1">
        <v>44238</v>
      </c>
      <c r="B1130" t="s">
        <v>29</v>
      </c>
      <c r="C1130" t="str">
        <f>VLOOKUP(B1130,[1]Store_Code!$A$2:$B$10,2,FALSE)</f>
        <v>Stirling</v>
      </c>
      <c r="D1130">
        <f t="shared" si="17"/>
        <v>22</v>
      </c>
      <c r="E1130" t="s">
        <v>8</v>
      </c>
      <c r="F1130" t="s">
        <v>11</v>
      </c>
      <c r="G1130">
        <v>9233</v>
      </c>
    </row>
    <row r="1131" spans="1:7" x14ac:dyDescent="0.3">
      <c r="A1131" s="1">
        <v>44238</v>
      </c>
      <c r="B1131" t="s">
        <v>29</v>
      </c>
      <c r="C1131" t="str">
        <f>VLOOKUP(B1131,[1]Store_Code!$A$2:$B$10,2,FALSE)</f>
        <v>Stirling</v>
      </c>
      <c r="D1131">
        <f t="shared" si="17"/>
        <v>21</v>
      </c>
      <c r="E1131" t="s">
        <v>10</v>
      </c>
      <c r="F1131" t="s">
        <v>11</v>
      </c>
      <c r="G1131">
        <v>22487</v>
      </c>
    </row>
    <row r="1132" spans="1:7" x14ac:dyDescent="0.3">
      <c r="A1132" s="1">
        <v>44238</v>
      </c>
      <c r="B1132" t="s">
        <v>29</v>
      </c>
      <c r="C1132" t="str">
        <f>VLOOKUP(B1132,[1]Store_Code!$A$2:$B$10,2,FALSE)</f>
        <v>Stirling</v>
      </c>
      <c r="D1132">
        <f t="shared" si="17"/>
        <v>15.7</v>
      </c>
      <c r="E1132" t="s">
        <v>13</v>
      </c>
      <c r="F1132" t="s">
        <v>9</v>
      </c>
      <c r="G1132">
        <v>6051</v>
      </c>
    </row>
    <row r="1133" spans="1:7" x14ac:dyDescent="0.3">
      <c r="A1133" s="1">
        <v>44238</v>
      </c>
      <c r="B1133" t="s">
        <v>30</v>
      </c>
      <c r="C1133" t="str">
        <f>VLOOKUP(B1133,[1]Store_Code!$A$2:$B$10,2,FALSE)</f>
        <v>Edinburgh</v>
      </c>
      <c r="D1133">
        <f t="shared" si="17"/>
        <v>29</v>
      </c>
      <c r="E1133" t="s">
        <v>8</v>
      </c>
      <c r="F1133" t="s">
        <v>11</v>
      </c>
      <c r="G1133">
        <v>15387</v>
      </c>
    </row>
    <row r="1134" spans="1:7" x14ac:dyDescent="0.3">
      <c r="A1134" s="1">
        <v>44238</v>
      </c>
      <c r="B1134" t="s">
        <v>30</v>
      </c>
      <c r="C1134" t="str">
        <f>VLOOKUP(B1134,[1]Store_Code!$A$2:$B$10,2,FALSE)</f>
        <v>Edinburgh</v>
      </c>
      <c r="D1134">
        <f t="shared" si="17"/>
        <v>39</v>
      </c>
      <c r="E1134" t="s">
        <v>10</v>
      </c>
      <c r="F1134" t="s">
        <v>11</v>
      </c>
      <c r="G1134">
        <v>48187</v>
      </c>
    </row>
    <row r="1135" spans="1:7" x14ac:dyDescent="0.3">
      <c r="A1135" s="1">
        <v>44238</v>
      </c>
      <c r="B1135" t="s">
        <v>30</v>
      </c>
      <c r="C1135" t="str">
        <f>VLOOKUP(B1135,[1]Store_Code!$A$2:$B$10,2,FALSE)</f>
        <v>Edinburgh</v>
      </c>
      <c r="D1135">
        <f t="shared" si="17"/>
        <v>24</v>
      </c>
      <c r="E1135" t="s">
        <v>13</v>
      </c>
      <c r="F1135" t="s">
        <v>11</v>
      </c>
      <c r="G1135">
        <v>7456</v>
      </c>
    </row>
    <row r="1136" spans="1:7" x14ac:dyDescent="0.3">
      <c r="A1136" s="1">
        <v>44239</v>
      </c>
      <c r="B1136" t="s">
        <v>7</v>
      </c>
      <c r="C1136" t="str">
        <f>VLOOKUP(B1136,[1]Store_Code!$A$2:$B$10,2,FALSE)</f>
        <v>Perth</v>
      </c>
      <c r="D1136">
        <f t="shared" si="17"/>
        <v>18</v>
      </c>
      <c r="E1136" t="s">
        <v>8</v>
      </c>
      <c r="F1136" t="s">
        <v>11</v>
      </c>
      <c r="G1136">
        <v>6723</v>
      </c>
    </row>
    <row r="1137" spans="1:7" x14ac:dyDescent="0.3">
      <c r="A1137" s="1">
        <v>44239</v>
      </c>
      <c r="B1137" t="s">
        <v>7</v>
      </c>
      <c r="C1137" t="str">
        <f>VLOOKUP(B1137,[1]Store_Code!$A$2:$B$10,2,FALSE)</f>
        <v>Perth</v>
      </c>
      <c r="D1137">
        <f t="shared" si="17"/>
        <v>19</v>
      </c>
      <c r="E1137" t="s">
        <v>10</v>
      </c>
      <c r="F1137" t="s">
        <v>11</v>
      </c>
      <c r="G1137">
        <v>21681</v>
      </c>
    </row>
    <row r="1138" spans="1:7" x14ac:dyDescent="0.3">
      <c r="A1138" s="1">
        <v>44239</v>
      </c>
      <c r="B1138" t="s">
        <v>7</v>
      </c>
      <c r="C1138" t="str">
        <f>VLOOKUP(B1138,[1]Store_Code!$A$2:$B$10,2,FALSE)</f>
        <v>Perth</v>
      </c>
      <c r="D1138">
        <f t="shared" si="17"/>
        <v>13</v>
      </c>
      <c r="E1138" t="s">
        <v>13</v>
      </c>
      <c r="F1138" t="s">
        <v>11</v>
      </c>
      <c r="G1138">
        <v>6051</v>
      </c>
    </row>
    <row r="1139" spans="1:7" x14ac:dyDescent="0.3">
      <c r="A1139" s="1">
        <v>44239</v>
      </c>
      <c r="B1139" t="s">
        <v>15</v>
      </c>
      <c r="C1139" t="str">
        <f>VLOOKUP(B1139,[1]Store_Code!$A$2:$B$10,2,FALSE)</f>
        <v>Aberdeen</v>
      </c>
      <c r="D1139">
        <f t="shared" si="17"/>
        <v>24</v>
      </c>
      <c r="E1139" t="s">
        <v>8</v>
      </c>
      <c r="F1139" t="s">
        <v>11</v>
      </c>
      <c r="G1139">
        <v>10935</v>
      </c>
    </row>
    <row r="1140" spans="1:7" x14ac:dyDescent="0.3">
      <c r="A1140" s="1">
        <v>44239</v>
      </c>
      <c r="B1140" t="s">
        <v>15</v>
      </c>
      <c r="C1140" t="str">
        <f>VLOOKUP(B1140,[1]Store_Code!$A$2:$B$10,2,FALSE)</f>
        <v>Aberdeen</v>
      </c>
      <c r="D1140">
        <f t="shared" si="17"/>
        <v>28</v>
      </c>
      <c r="E1140" t="s">
        <v>10</v>
      </c>
      <c r="F1140" t="s">
        <v>11</v>
      </c>
      <c r="G1140">
        <v>34128</v>
      </c>
    </row>
    <row r="1141" spans="1:7" x14ac:dyDescent="0.3">
      <c r="A1141" s="1">
        <v>44239</v>
      </c>
      <c r="B1141" t="s">
        <v>15</v>
      </c>
      <c r="C1141" t="str">
        <f>VLOOKUP(B1141,[1]Store_Code!$A$2:$B$10,2,FALSE)</f>
        <v>Aberdeen</v>
      </c>
      <c r="D1141">
        <f t="shared" si="17"/>
        <v>16</v>
      </c>
      <c r="E1141" t="s">
        <v>13</v>
      </c>
      <c r="F1141" t="s">
        <v>11</v>
      </c>
      <c r="G1141">
        <v>7171</v>
      </c>
    </row>
    <row r="1142" spans="1:7" x14ac:dyDescent="0.3">
      <c r="A1142" s="1">
        <v>44239</v>
      </c>
      <c r="B1142" t="s">
        <v>19</v>
      </c>
      <c r="C1142" t="str">
        <f>VLOOKUP(B1142,[1]Store_Code!$A$2:$B$10,2,FALSE)</f>
        <v>St Andrews</v>
      </c>
      <c r="D1142">
        <f t="shared" si="17"/>
        <v>15</v>
      </c>
      <c r="E1142" t="s">
        <v>8</v>
      </c>
      <c r="F1142" t="s">
        <v>11</v>
      </c>
      <c r="G1142">
        <v>6100</v>
      </c>
    </row>
    <row r="1143" spans="1:7" x14ac:dyDescent="0.3">
      <c r="A1143" s="1">
        <v>44239</v>
      </c>
      <c r="B1143" t="s">
        <v>19</v>
      </c>
      <c r="C1143" t="str">
        <f>VLOOKUP(B1143,[1]Store_Code!$A$2:$B$10,2,FALSE)</f>
        <v>St Andrews</v>
      </c>
      <c r="D1143">
        <f t="shared" si="17"/>
        <v>19</v>
      </c>
      <c r="E1143" t="s">
        <v>10</v>
      </c>
      <c r="F1143" t="s">
        <v>11</v>
      </c>
      <c r="G1143">
        <v>17201</v>
      </c>
    </row>
    <row r="1144" spans="1:7" x14ac:dyDescent="0.3">
      <c r="A1144" s="1">
        <v>44239</v>
      </c>
      <c r="B1144" t="s">
        <v>19</v>
      </c>
      <c r="C1144" t="str">
        <f>VLOOKUP(B1144,[1]Store_Code!$A$2:$B$10,2,FALSE)</f>
        <v>St Andrews</v>
      </c>
      <c r="D1144">
        <f t="shared" si="17"/>
        <v>10</v>
      </c>
      <c r="E1144" t="s">
        <v>13</v>
      </c>
      <c r="F1144" t="s">
        <v>9</v>
      </c>
      <c r="G1144">
        <v>6633</v>
      </c>
    </row>
    <row r="1145" spans="1:7" x14ac:dyDescent="0.3">
      <c r="A1145" s="1">
        <v>44239</v>
      </c>
      <c r="B1145" t="s">
        <v>23</v>
      </c>
      <c r="C1145" t="str">
        <f>VLOOKUP(B1145,[1]Store_Code!$A$2:$B$10,2,FALSE)</f>
        <v>Dundee</v>
      </c>
      <c r="D1145">
        <f t="shared" si="17"/>
        <v>23</v>
      </c>
      <c r="E1145" t="s">
        <v>8</v>
      </c>
      <c r="F1145" t="s">
        <v>11</v>
      </c>
      <c r="G1145">
        <v>12246</v>
      </c>
    </row>
    <row r="1146" spans="1:7" x14ac:dyDescent="0.3">
      <c r="A1146" s="1">
        <v>44239</v>
      </c>
      <c r="B1146" t="s">
        <v>23</v>
      </c>
      <c r="C1146" t="str">
        <f>VLOOKUP(B1146,[1]Store_Code!$A$2:$B$10,2,FALSE)</f>
        <v>Dundee</v>
      </c>
      <c r="D1146">
        <f t="shared" si="17"/>
        <v>30</v>
      </c>
      <c r="E1146" t="s">
        <v>10</v>
      </c>
      <c r="F1146" t="s">
        <v>11</v>
      </c>
      <c r="G1146">
        <v>32909</v>
      </c>
    </row>
    <row r="1147" spans="1:7" x14ac:dyDescent="0.3">
      <c r="A1147" s="1">
        <v>44239</v>
      </c>
      <c r="B1147" t="s">
        <v>23</v>
      </c>
      <c r="C1147" t="str">
        <f>VLOOKUP(B1147,[1]Store_Code!$A$2:$B$10,2,FALSE)</f>
        <v>Dundee</v>
      </c>
      <c r="D1147">
        <f t="shared" si="17"/>
        <v>22</v>
      </c>
      <c r="E1147" t="s">
        <v>13</v>
      </c>
      <c r="F1147" t="s">
        <v>11</v>
      </c>
      <c r="G1147">
        <v>7147</v>
      </c>
    </row>
    <row r="1148" spans="1:7" x14ac:dyDescent="0.3">
      <c r="A1148" s="1">
        <v>44239</v>
      </c>
      <c r="B1148" t="s">
        <v>26</v>
      </c>
      <c r="C1148" t="str">
        <f>VLOOKUP(B1148,[1]Store_Code!$A$2:$B$10,2,FALSE)</f>
        <v>Glasgow</v>
      </c>
      <c r="D1148">
        <f t="shared" si="17"/>
        <v>31</v>
      </c>
      <c r="E1148" t="s">
        <v>8</v>
      </c>
      <c r="F1148" t="s">
        <v>11</v>
      </c>
      <c r="G1148">
        <v>23201</v>
      </c>
    </row>
    <row r="1149" spans="1:7" x14ac:dyDescent="0.3">
      <c r="A1149" s="1">
        <v>44239</v>
      </c>
      <c r="B1149" t="s">
        <v>26</v>
      </c>
      <c r="C1149" t="str">
        <f>VLOOKUP(B1149,[1]Store_Code!$A$2:$B$10,2,FALSE)</f>
        <v>Glasgow</v>
      </c>
      <c r="D1149">
        <f t="shared" si="17"/>
        <v>44</v>
      </c>
      <c r="E1149" t="s">
        <v>10</v>
      </c>
      <c r="F1149" t="s">
        <v>11</v>
      </c>
      <c r="G1149">
        <v>77402</v>
      </c>
    </row>
    <row r="1150" spans="1:7" x14ac:dyDescent="0.3">
      <c r="A1150" s="1">
        <v>44239</v>
      </c>
      <c r="B1150" t="s">
        <v>26</v>
      </c>
      <c r="C1150" t="str">
        <f>VLOOKUP(B1150,[1]Store_Code!$A$2:$B$10,2,FALSE)</f>
        <v>Glasgow</v>
      </c>
      <c r="D1150">
        <f t="shared" si="17"/>
        <v>26</v>
      </c>
      <c r="E1150" t="s">
        <v>13</v>
      </c>
      <c r="F1150" t="s">
        <v>11</v>
      </c>
      <c r="G1150">
        <v>10573</v>
      </c>
    </row>
    <row r="1151" spans="1:7" x14ac:dyDescent="0.3">
      <c r="A1151" s="1">
        <v>44239</v>
      </c>
      <c r="B1151" t="s">
        <v>27</v>
      </c>
      <c r="C1151" t="str">
        <f>VLOOKUP(B1151,[1]Store_Code!$A$2:$B$10,2,FALSE)</f>
        <v>Dumfries</v>
      </c>
      <c r="D1151">
        <f t="shared" si="17"/>
        <v>13</v>
      </c>
      <c r="E1151" t="s">
        <v>8</v>
      </c>
      <c r="F1151" t="s">
        <v>11</v>
      </c>
      <c r="G1151">
        <v>7982</v>
      </c>
    </row>
    <row r="1152" spans="1:7" x14ac:dyDescent="0.3">
      <c r="A1152" s="1">
        <v>44239</v>
      </c>
      <c r="B1152" t="s">
        <v>27</v>
      </c>
      <c r="C1152" t="str">
        <f>VLOOKUP(B1152,[1]Store_Code!$A$2:$B$10,2,FALSE)</f>
        <v>Dumfries</v>
      </c>
      <c r="D1152">
        <f t="shared" si="17"/>
        <v>18</v>
      </c>
      <c r="E1152" t="s">
        <v>10</v>
      </c>
      <c r="F1152" t="s">
        <v>11</v>
      </c>
      <c r="G1152">
        <v>17551</v>
      </c>
    </row>
    <row r="1153" spans="1:7" x14ac:dyDescent="0.3">
      <c r="A1153" s="1">
        <v>44239</v>
      </c>
      <c r="B1153" t="s">
        <v>27</v>
      </c>
      <c r="C1153" t="str">
        <f>VLOOKUP(B1153,[1]Store_Code!$A$2:$B$10,2,FALSE)</f>
        <v>Dumfries</v>
      </c>
      <c r="D1153">
        <f t="shared" si="17"/>
        <v>9</v>
      </c>
      <c r="E1153" t="s">
        <v>13</v>
      </c>
      <c r="F1153" t="s">
        <v>11</v>
      </c>
      <c r="G1153">
        <v>3135</v>
      </c>
    </row>
    <row r="1154" spans="1:7" x14ac:dyDescent="0.3">
      <c r="A1154" s="1">
        <v>44239</v>
      </c>
      <c r="B1154" t="s">
        <v>28</v>
      </c>
      <c r="C1154" t="str">
        <f>VLOOKUP(B1154,[1]Store_Code!$A$2:$B$10,2,FALSE)</f>
        <v>Inverness</v>
      </c>
      <c r="D1154">
        <f t="shared" ref="D1154:D1217" si="18">INDEX($I$4:$K$12,MATCH(C1154,$H$4:$H$12,0),MATCH(E1154,I$3:K$3,0))</f>
        <v>22</v>
      </c>
      <c r="E1154" t="s">
        <v>8</v>
      </c>
      <c r="F1154" t="s">
        <v>11</v>
      </c>
      <c r="G1154">
        <v>10401</v>
      </c>
    </row>
    <row r="1155" spans="1:7" x14ac:dyDescent="0.3">
      <c r="A1155" s="1">
        <v>44239</v>
      </c>
      <c r="B1155" t="s">
        <v>28</v>
      </c>
      <c r="C1155" t="str">
        <f>VLOOKUP(B1155,[1]Store_Code!$A$2:$B$10,2,FALSE)</f>
        <v>Inverness</v>
      </c>
      <c r="D1155">
        <f t="shared" si="18"/>
        <v>20</v>
      </c>
      <c r="E1155" t="s">
        <v>10</v>
      </c>
      <c r="F1155" t="s">
        <v>11</v>
      </c>
      <c r="G1155">
        <v>28597</v>
      </c>
    </row>
    <row r="1156" spans="1:7" x14ac:dyDescent="0.3">
      <c r="A1156" s="1">
        <v>44239</v>
      </c>
      <c r="B1156" t="s">
        <v>28</v>
      </c>
      <c r="C1156" t="str">
        <f>VLOOKUP(B1156,[1]Store_Code!$A$2:$B$10,2,FALSE)</f>
        <v>Inverness</v>
      </c>
      <c r="D1156">
        <f t="shared" si="18"/>
        <v>20</v>
      </c>
      <c r="E1156" t="s">
        <v>13</v>
      </c>
      <c r="F1156" t="s">
        <v>11</v>
      </c>
      <c r="G1156">
        <v>5175</v>
      </c>
    </row>
    <row r="1157" spans="1:7" x14ac:dyDescent="0.3">
      <c r="A1157" s="1">
        <v>44239</v>
      </c>
      <c r="B1157" t="s">
        <v>29</v>
      </c>
      <c r="C1157" t="str">
        <f>VLOOKUP(B1157,[1]Store_Code!$A$2:$B$10,2,FALSE)</f>
        <v>Stirling</v>
      </c>
      <c r="D1157">
        <f t="shared" si="18"/>
        <v>22</v>
      </c>
      <c r="E1157" t="s">
        <v>8</v>
      </c>
      <c r="F1157" t="s">
        <v>11</v>
      </c>
      <c r="G1157">
        <v>9184</v>
      </c>
    </row>
    <row r="1158" spans="1:7" x14ac:dyDescent="0.3">
      <c r="A1158" s="1">
        <v>44239</v>
      </c>
      <c r="B1158" t="s">
        <v>29</v>
      </c>
      <c r="C1158" t="str">
        <f>VLOOKUP(B1158,[1]Store_Code!$A$2:$B$10,2,FALSE)</f>
        <v>Stirling</v>
      </c>
      <c r="D1158">
        <f t="shared" si="18"/>
        <v>21</v>
      </c>
      <c r="E1158" t="s">
        <v>10</v>
      </c>
      <c r="F1158" t="s">
        <v>11</v>
      </c>
      <c r="G1158">
        <v>23037</v>
      </c>
    </row>
    <row r="1159" spans="1:7" x14ac:dyDescent="0.3">
      <c r="A1159" s="1">
        <v>44239</v>
      </c>
      <c r="B1159" t="s">
        <v>29</v>
      </c>
      <c r="C1159" t="str">
        <f>VLOOKUP(B1159,[1]Store_Code!$A$2:$B$10,2,FALSE)</f>
        <v>Stirling</v>
      </c>
      <c r="D1159">
        <f t="shared" si="18"/>
        <v>15.7</v>
      </c>
      <c r="E1159" t="s">
        <v>13</v>
      </c>
      <c r="F1159" t="s">
        <v>9</v>
      </c>
      <c r="G1159">
        <v>6267</v>
      </c>
    </row>
    <row r="1160" spans="1:7" x14ac:dyDescent="0.3">
      <c r="A1160" s="1">
        <v>44239</v>
      </c>
      <c r="B1160" t="s">
        <v>30</v>
      </c>
      <c r="C1160" t="str">
        <f>VLOOKUP(B1160,[1]Store_Code!$A$2:$B$10,2,FALSE)</f>
        <v>Edinburgh</v>
      </c>
      <c r="D1160">
        <f t="shared" si="18"/>
        <v>29</v>
      </c>
      <c r="E1160" t="s">
        <v>8</v>
      </c>
      <c r="F1160" t="s">
        <v>11</v>
      </c>
      <c r="G1160">
        <v>15307</v>
      </c>
    </row>
    <row r="1161" spans="1:7" x14ac:dyDescent="0.3">
      <c r="A1161" s="1">
        <v>44239</v>
      </c>
      <c r="B1161" t="s">
        <v>30</v>
      </c>
      <c r="C1161" t="str">
        <f>VLOOKUP(B1161,[1]Store_Code!$A$2:$B$10,2,FALSE)</f>
        <v>Edinburgh</v>
      </c>
      <c r="D1161">
        <f t="shared" si="18"/>
        <v>39</v>
      </c>
      <c r="E1161" t="s">
        <v>10</v>
      </c>
      <c r="F1161" t="s">
        <v>11</v>
      </c>
      <c r="G1161">
        <v>49363</v>
      </c>
    </row>
    <row r="1162" spans="1:7" x14ac:dyDescent="0.3">
      <c r="A1162" s="1">
        <v>44239</v>
      </c>
      <c r="B1162" t="s">
        <v>30</v>
      </c>
      <c r="C1162" t="str">
        <f>VLOOKUP(B1162,[1]Store_Code!$A$2:$B$10,2,FALSE)</f>
        <v>Edinburgh</v>
      </c>
      <c r="D1162">
        <f t="shared" si="18"/>
        <v>24</v>
      </c>
      <c r="E1162" t="s">
        <v>13</v>
      </c>
      <c r="F1162" t="s">
        <v>11</v>
      </c>
      <c r="G1162">
        <v>7780</v>
      </c>
    </row>
    <row r="1163" spans="1:7" x14ac:dyDescent="0.3">
      <c r="A1163" s="1">
        <v>44240</v>
      </c>
      <c r="B1163" t="s">
        <v>7</v>
      </c>
      <c r="C1163" t="str">
        <f>VLOOKUP(B1163,[1]Store_Code!$A$2:$B$10,2,FALSE)</f>
        <v>Perth</v>
      </c>
      <c r="D1163">
        <f t="shared" si="18"/>
        <v>18</v>
      </c>
      <c r="E1163" t="s">
        <v>8</v>
      </c>
      <c r="F1163" t="s">
        <v>11</v>
      </c>
      <c r="G1163">
        <v>6704</v>
      </c>
    </row>
    <row r="1164" spans="1:7" x14ac:dyDescent="0.3">
      <c r="A1164" s="1">
        <v>44240</v>
      </c>
      <c r="B1164" t="s">
        <v>7</v>
      </c>
      <c r="C1164" t="str">
        <f>VLOOKUP(B1164,[1]Store_Code!$A$2:$B$10,2,FALSE)</f>
        <v>Perth</v>
      </c>
      <c r="D1164">
        <f t="shared" si="18"/>
        <v>19</v>
      </c>
      <c r="E1164" t="s">
        <v>10</v>
      </c>
      <c r="F1164" t="s">
        <v>11</v>
      </c>
      <c r="G1164">
        <v>22410</v>
      </c>
    </row>
    <row r="1165" spans="1:7" x14ac:dyDescent="0.3">
      <c r="A1165" s="1">
        <v>44240</v>
      </c>
      <c r="B1165" t="s">
        <v>7</v>
      </c>
      <c r="C1165" t="str">
        <f>VLOOKUP(B1165,[1]Store_Code!$A$2:$B$10,2,FALSE)</f>
        <v>Perth</v>
      </c>
      <c r="D1165">
        <f t="shared" si="18"/>
        <v>13</v>
      </c>
      <c r="E1165" t="s">
        <v>13</v>
      </c>
      <c r="F1165" t="s">
        <v>11</v>
      </c>
      <c r="G1165">
        <v>6466</v>
      </c>
    </row>
    <row r="1166" spans="1:7" x14ac:dyDescent="0.3">
      <c r="A1166" s="1">
        <v>44240</v>
      </c>
      <c r="B1166" t="s">
        <v>15</v>
      </c>
      <c r="C1166" t="str">
        <f>VLOOKUP(B1166,[1]Store_Code!$A$2:$B$10,2,FALSE)</f>
        <v>Aberdeen</v>
      </c>
      <c r="D1166">
        <f t="shared" si="18"/>
        <v>24</v>
      </c>
      <c r="E1166" t="s">
        <v>8</v>
      </c>
      <c r="F1166" t="s">
        <v>11</v>
      </c>
      <c r="G1166">
        <v>10903</v>
      </c>
    </row>
    <row r="1167" spans="1:7" x14ac:dyDescent="0.3">
      <c r="A1167" s="1">
        <v>44240</v>
      </c>
      <c r="B1167" t="s">
        <v>15</v>
      </c>
      <c r="C1167" t="str">
        <f>VLOOKUP(B1167,[1]Store_Code!$A$2:$B$10,2,FALSE)</f>
        <v>Aberdeen</v>
      </c>
      <c r="D1167">
        <f t="shared" si="18"/>
        <v>28</v>
      </c>
      <c r="E1167" t="s">
        <v>10</v>
      </c>
      <c r="F1167" t="s">
        <v>11</v>
      </c>
      <c r="G1167">
        <v>35276</v>
      </c>
    </row>
    <row r="1168" spans="1:7" x14ac:dyDescent="0.3">
      <c r="A1168" s="1">
        <v>44240</v>
      </c>
      <c r="B1168" t="s">
        <v>15</v>
      </c>
      <c r="C1168" t="str">
        <f>VLOOKUP(B1168,[1]Store_Code!$A$2:$B$10,2,FALSE)</f>
        <v>Aberdeen</v>
      </c>
      <c r="D1168">
        <f t="shared" si="18"/>
        <v>16</v>
      </c>
      <c r="E1168" t="s">
        <v>13</v>
      </c>
      <c r="F1168" t="s">
        <v>11</v>
      </c>
      <c r="G1168">
        <v>7664</v>
      </c>
    </row>
    <row r="1169" spans="1:7" x14ac:dyDescent="0.3">
      <c r="A1169" s="1">
        <v>44240</v>
      </c>
      <c r="B1169" t="s">
        <v>19</v>
      </c>
      <c r="C1169" t="str">
        <f>VLOOKUP(B1169,[1]Store_Code!$A$2:$B$10,2,FALSE)</f>
        <v>St Andrews</v>
      </c>
      <c r="D1169">
        <f t="shared" si="18"/>
        <v>15</v>
      </c>
      <c r="E1169" t="s">
        <v>8</v>
      </c>
      <c r="F1169" t="s">
        <v>11</v>
      </c>
      <c r="G1169">
        <v>6081</v>
      </c>
    </row>
    <row r="1170" spans="1:7" x14ac:dyDescent="0.3">
      <c r="A1170" s="1">
        <v>44240</v>
      </c>
      <c r="B1170" t="s">
        <v>19</v>
      </c>
      <c r="C1170" t="str">
        <f>VLOOKUP(B1170,[1]Store_Code!$A$2:$B$10,2,FALSE)</f>
        <v>St Andrews</v>
      </c>
      <c r="D1170">
        <f t="shared" si="18"/>
        <v>19</v>
      </c>
      <c r="E1170" t="s">
        <v>10</v>
      </c>
      <c r="F1170" t="s">
        <v>11</v>
      </c>
      <c r="G1170">
        <v>17779</v>
      </c>
    </row>
    <row r="1171" spans="1:7" x14ac:dyDescent="0.3">
      <c r="A1171" s="1">
        <v>44240</v>
      </c>
      <c r="B1171" t="s">
        <v>19</v>
      </c>
      <c r="C1171" t="str">
        <f>VLOOKUP(B1171,[1]Store_Code!$A$2:$B$10,2,FALSE)</f>
        <v>St Andrews</v>
      </c>
      <c r="D1171">
        <f t="shared" si="18"/>
        <v>10</v>
      </c>
      <c r="E1171" t="s">
        <v>13</v>
      </c>
      <c r="F1171" t="s">
        <v>9</v>
      </c>
      <c r="G1171">
        <v>6974</v>
      </c>
    </row>
    <row r="1172" spans="1:7" x14ac:dyDescent="0.3">
      <c r="A1172" s="1">
        <v>44240</v>
      </c>
      <c r="B1172" t="s">
        <v>23</v>
      </c>
      <c r="C1172" t="str">
        <f>VLOOKUP(B1172,[1]Store_Code!$A$2:$B$10,2,FALSE)</f>
        <v>Dundee</v>
      </c>
      <c r="D1172">
        <f t="shared" si="18"/>
        <v>23</v>
      </c>
      <c r="E1172" t="s">
        <v>8</v>
      </c>
      <c r="F1172" t="s">
        <v>11</v>
      </c>
      <c r="G1172">
        <v>12211</v>
      </c>
    </row>
    <row r="1173" spans="1:7" x14ac:dyDescent="0.3">
      <c r="A1173" s="1">
        <v>44240</v>
      </c>
      <c r="B1173" t="s">
        <v>23</v>
      </c>
      <c r="C1173" t="str">
        <f>VLOOKUP(B1173,[1]Store_Code!$A$2:$B$10,2,FALSE)</f>
        <v>Dundee</v>
      </c>
      <c r="D1173">
        <f t="shared" si="18"/>
        <v>30</v>
      </c>
      <c r="E1173" t="s">
        <v>10</v>
      </c>
      <c r="F1173" t="s">
        <v>11</v>
      </c>
      <c r="G1173">
        <v>34015</v>
      </c>
    </row>
    <row r="1174" spans="1:7" x14ac:dyDescent="0.3">
      <c r="A1174" s="1">
        <v>44240</v>
      </c>
      <c r="B1174" t="s">
        <v>23</v>
      </c>
      <c r="C1174" t="str">
        <f>VLOOKUP(B1174,[1]Store_Code!$A$2:$B$10,2,FALSE)</f>
        <v>Dundee</v>
      </c>
      <c r="D1174">
        <f t="shared" si="18"/>
        <v>22</v>
      </c>
      <c r="E1174" t="s">
        <v>13</v>
      </c>
      <c r="F1174" t="s">
        <v>11</v>
      </c>
      <c r="G1174">
        <v>7636</v>
      </c>
    </row>
    <row r="1175" spans="1:7" x14ac:dyDescent="0.3">
      <c r="A1175" s="1">
        <v>44240</v>
      </c>
      <c r="B1175" t="s">
        <v>26</v>
      </c>
      <c r="C1175" t="str">
        <f>VLOOKUP(B1175,[1]Store_Code!$A$2:$B$10,2,FALSE)</f>
        <v>Glasgow</v>
      </c>
      <c r="D1175">
        <f t="shared" si="18"/>
        <v>31</v>
      </c>
      <c r="E1175" t="s">
        <v>8</v>
      </c>
      <c r="F1175" t="s">
        <v>11</v>
      </c>
      <c r="G1175">
        <v>23134</v>
      </c>
    </row>
    <row r="1176" spans="1:7" x14ac:dyDescent="0.3">
      <c r="A1176" s="1">
        <v>44240</v>
      </c>
      <c r="B1176" t="s">
        <v>26</v>
      </c>
      <c r="C1176" t="str">
        <f>VLOOKUP(B1176,[1]Store_Code!$A$2:$B$10,2,FALSE)</f>
        <v>Glasgow</v>
      </c>
      <c r="D1176">
        <f t="shared" si="18"/>
        <v>44</v>
      </c>
      <c r="E1176" t="s">
        <v>10</v>
      </c>
      <c r="F1176" t="s">
        <v>11</v>
      </c>
      <c r="G1176">
        <v>80004</v>
      </c>
    </row>
    <row r="1177" spans="1:7" x14ac:dyDescent="0.3">
      <c r="A1177" s="1">
        <v>44240</v>
      </c>
      <c r="B1177" t="s">
        <v>26</v>
      </c>
      <c r="C1177" t="str">
        <f>VLOOKUP(B1177,[1]Store_Code!$A$2:$B$10,2,FALSE)</f>
        <v>Glasgow</v>
      </c>
      <c r="D1177">
        <f t="shared" si="18"/>
        <v>26</v>
      </c>
      <c r="E1177" t="s">
        <v>13</v>
      </c>
      <c r="F1177" t="s">
        <v>11</v>
      </c>
      <c r="G1177">
        <v>11298</v>
      </c>
    </row>
    <row r="1178" spans="1:7" x14ac:dyDescent="0.3">
      <c r="A1178" s="1">
        <v>44240</v>
      </c>
      <c r="B1178" t="s">
        <v>27</v>
      </c>
      <c r="C1178" t="str">
        <f>VLOOKUP(B1178,[1]Store_Code!$A$2:$B$10,2,FALSE)</f>
        <v>Dumfries</v>
      </c>
      <c r="D1178">
        <f t="shared" si="18"/>
        <v>13</v>
      </c>
      <c r="E1178" t="s">
        <v>8</v>
      </c>
      <c r="F1178" t="s">
        <v>11</v>
      </c>
      <c r="G1178">
        <v>7960</v>
      </c>
    </row>
    <row r="1179" spans="1:7" x14ac:dyDescent="0.3">
      <c r="A1179" s="1">
        <v>44240</v>
      </c>
      <c r="B1179" t="s">
        <v>27</v>
      </c>
      <c r="C1179" t="str">
        <f>VLOOKUP(B1179,[1]Store_Code!$A$2:$B$10,2,FALSE)</f>
        <v>Dumfries</v>
      </c>
      <c r="D1179">
        <f t="shared" si="18"/>
        <v>18</v>
      </c>
      <c r="E1179" t="s">
        <v>10</v>
      </c>
      <c r="F1179" t="s">
        <v>11</v>
      </c>
      <c r="G1179">
        <v>18142</v>
      </c>
    </row>
    <row r="1180" spans="1:7" x14ac:dyDescent="0.3">
      <c r="A1180" s="1">
        <v>44240</v>
      </c>
      <c r="B1180" t="s">
        <v>27</v>
      </c>
      <c r="C1180" t="str">
        <f>VLOOKUP(B1180,[1]Store_Code!$A$2:$B$10,2,FALSE)</f>
        <v>Dumfries</v>
      </c>
      <c r="D1180">
        <f t="shared" si="18"/>
        <v>9</v>
      </c>
      <c r="E1180" t="s">
        <v>13</v>
      </c>
      <c r="F1180" t="s">
        <v>11</v>
      </c>
      <c r="G1180">
        <v>3350</v>
      </c>
    </row>
    <row r="1181" spans="1:7" x14ac:dyDescent="0.3">
      <c r="A1181" s="1">
        <v>44240</v>
      </c>
      <c r="B1181" t="s">
        <v>28</v>
      </c>
      <c r="C1181" t="str">
        <f>VLOOKUP(B1181,[1]Store_Code!$A$2:$B$10,2,FALSE)</f>
        <v>Inverness</v>
      </c>
      <c r="D1181">
        <f t="shared" si="18"/>
        <v>22</v>
      </c>
      <c r="E1181" t="s">
        <v>8</v>
      </c>
      <c r="F1181" t="s">
        <v>11</v>
      </c>
      <c r="G1181">
        <v>10369</v>
      </c>
    </row>
    <row r="1182" spans="1:7" x14ac:dyDescent="0.3">
      <c r="A1182" s="1">
        <v>44240</v>
      </c>
      <c r="B1182" t="s">
        <v>28</v>
      </c>
      <c r="C1182" t="str">
        <f>VLOOKUP(B1182,[1]Store_Code!$A$2:$B$10,2,FALSE)</f>
        <v>Inverness</v>
      </c>
      <c r="D1182">
        <f t="shared" si="18"/>
        <v>20</v>
      </c>
      <c r="E1182" t="s">
        <v>10</v>
      </c>
      <c r="F1182" t="s">
        <v>11</v>
      </c>
      <c r="G1182">
        <v>29559</v>
      </c>
    </row>
    <row r="1183" spans="1:7" x14ac:dyDescent="0.3">
      <c r="A1183" s="1">
        <v>44240</v>
      </c>
      <c r="B1183" t="s">
        <v>28</v>
      </c>
      <c r="C1183" t="str">
        <f>VLOOKUP(B1183,[1]Store_Code!$A$2:$B$10,2,FALSE)</f>
        <v>Inverness</v>
      </c>
      <c r="D1183">
        <f t="shared" si="18"/>
        <v>20</v>
      </c>
      <c r="E1183" t="s">
        <v>13</v>
      </c>
      <c r="F1183" t="s">
        <v>11</v>
      </c>
      <c r="G1183">
        <v>5530</v>
      </c>
    </row>
    <row r="1184" spans="1:7" x14ac:dyDescent="0.3">
      <c r="A1184" s="1">
        <v>44240</v>
      </c>
      <c r="B1184" t="s">
        <v>29</v>
      </c>
      <c r="C1184" t="str">
        <f>VLOOKUP(B1184,[1]Store_Code!$A$2:$B$10,2,FALSE)</f>
        <v>Stirling</v>
      </c>
      <c r="D1184">
        <f t="shared" si="18"/>
        <v>22</v>
      </c>
      <c r="E1184" t="s">
        <v>8</v>
      </c>
      <c r="F1184" t="s">
        <v>11</v>
      </c>
      <c r="G1184">
        <v>9157</v>
      </c>
    </row>
    <row r="1185" spans="1:7" x14ac:dyDescent="0.3">
      <c r="A1185" s="1">
        <v>44240</v>
      </c>
      <c r="B1185" t="s">
        <v>29</v>
      </c>
      <c r="C1185" t="str">
        <f>VLOOKUP(B1185,[1]Store_Code!$A$2:$B$10,2,FALSE)</f>
        <v>Stirling</v>
      </c>
      <c r="D1185">
        <f t="shared" si="18"/>
        <v>21</v>
      </c>
      <c r="E1185" t="s">
        <v>10</v>
      </c>
      <c r="F1185" t="s">
        <v>11</v>
      </c>
      <c r="G1185">
        <v>23811</v>
      </c>
    </row>
    <row r="1186" spans="1:7" x14ac:dyDescent="0.3">
      <c r="A1186" s="1">
        <v>44240</v>
      </c>
      <c r="B1186" t="s">
        <v>29</v>
      </c>
      <c r="C1186" t="str">
        <f>VLOOKUP(B1186,[1]Store_Code!$A$2:$B$10,2,FALSE)</f>
        <v>Stirling</v>
      </c>
      <c r="D1186">
        <f t="shared" si="18"/>
        <v>15.7</v>
      </c>
      <c r="E1186" t="s">
        <v>13</v>
      </c>
      <c r="F1186" t="s">
        <v>9</v>
      </c>
      <c r="G1186">
        <v>6623</v>
      </c>
    </row>
    <row r="1187" spans="1:7" x14ac:dyDescent="0.3">
      <c r="A1187" s="1">
        <v>44240</v>
      </c>
      <c r="B1187" t="s">
        <v>30</v>
      </c>
      <c r="C1187" t="str">
        <f>VLOOKUP(B1187,[1]Store_Code!$A$2:$B$10,2,FALSE)</f>
        <v>Edinburgh</v>
      </c>
      <c r="D1187">
        <f t="shared" si="18"/>
        <v>29</v>
      </c>
      <c r="E1187" t="s">
        <v>8</v>
      </c>
      <c r="F1187" t="s">
        <v>11</v>
      </c>
      <c r="G1187">
        <v>15262</v>
      </c>
    </row>
    <row r="1188" spans="1:7" x14ac:dyDescent="0.3">
      <c r="A1188" s="1">
        <v>44240</v>
      </c>
      <c r="B1188" t="s">
        <v>30</v>
      </c>
      <c r="C1188" t="str">
        <f>VLOOKUP(B1188,[1]Store_Code!$A$2:$B$10,2,FALSE)</f>
        <v>Edinburgh</v>
      </c>
      <c r="D1188">
        <f t="shared" si="18"/>
        <v>39</v>
      </c>
      <c r="E1188" t="s">
        <v>10</v>
      </c>
      <c r="F1188" t="s">
        <v>11</v>
      </c>
      <c r="G1188">
        <v>51023</v>
      </c>
    </row>
    <row r="1189" spans="1:7" x14ac:dyDescent="0.3">
      <c r="A1189" s="1">
        <v>44240</v>
      </c>
      <c r="B1189" t="s">
        <v>30</v>
      </c>
      <c r="C1189" t="str">
        <f>VLOOKUP(B1189,[1]Store_Code!$A$2:$B$10,2,FALSE)</f>
        <v>Edinburgh</v>
      </c>
      <c r="D1189">
        <f t="shared" si="18"/>
        <v>24</v>
      </c>
      <c r="E1189" t="s">
        <v>13</v>
      </c>
      <c r="F1189" t="s">
        <v>11</v>
      </c>
      <c r="G1189">
        <v>8314</v>
      </c>
    </row>
    <row r="1190" spans="1:7" x14ac:dyDescent="0.3">
      <c r="A1190" s="1">
        <v>44241</v>
      </c>
      <c r="B1190" t="s">
        <v>7</v>
      </c>
      <c r="C1190" t="str">
        <f>VLOOKUP(B1190,[1]Store_Code!$A$2:$B$10,2,FALSE)</f>
        <v>Perth</v>
      </c>
      <c r="D1190">
        <f t="shared" si="18"/>
        <v>18</v>
      </c>
      <c r="E1190" t="s">
        <v>8</v>
      </c>
      <c r="F1190" t="s">
        <v>11</v>
      </c>
      <c r="G1190">
        <v>6566</v>
      </c>
    </row>
    <row r="1191" spans="1:7" x14ac:dyDescent="0.3">
      <c r="A1191" s="1">
        <v>44241</v>
      </c>
      <c r="B1191" t="s">
        <v>7</v>
      </c>
      <c r="C1191" t="str">
        <f>VLOOKUP(B1191,[1]Store_Code!$A$2:$B$10,2,FALSE)</f>
        <v>Perth</v>
      </c>
      <c r="D1191">
        <f t="shared" si="18"/>
        <v>19</v>
      </c>
      <c r="E1191" t="s">
        <v>10</v>
      </c>
      <c r="F1191" t="s">
        <v>11</v>
      </c>
      <c r="G1191">
        <v>24350</v>
      </c>
    </row>
    <row r="1192" spans="1:7" x14ac:dyDescent="0.3">
      <c r="A1192" s="1">
        <v>44241</v>
      </c>
      <c r="B1192" t="s">
        <v>7</v>
      </c>
      <c r="C1192" t="str">
        <f>VLOOKUP(B1192,[1]Store_Code!$A$2:$B$10,2,FALSE)</f>
        <v>Perth</v>
      </c>
      <c r="D1192">
        <f t="shared" si="18"/>
        <v>13</v>
      </c>
      <c r="E1192" t="s">
        <v>13</v>
      </c>
      <c r="F1192" t="s">
        <v>11</v>
      </c>
      <c r="G1192">
        <v>6774</v>
      </c>
    </row>
    <row r="1193" spans="1:7" x14ac:dyDescent="0.3">
      <c r="A1193" s="1">
        <v>44241</v>
      </c>
      <c r="B1193" t="s">
        <v>15</v>
      </c>
      <c r="C1193" t="str">
        <f>VLOOKUP(B1193,[1]Store_Code!$A$2:$B$10,2,FALSE)</f>
        <v>Aberdeen</v>
      </c>
      <c r="D1193">
        <f t="shared" si="18"/>
        <v>24</v>
      </c>
      <c r="E1193" t="s">
        <v>8</v>
      </c>
      <c r="F1193" t="s">
        <v>11</v>
      </c>
      <c r="G1193">
        <v>10680</v>
      </c>
    </row>
    <row r="1194" spans="1:7" x14ac:dyDescent="0.3">
      <c r="A1194" s="1">
        <v>44241</v>
      </c>
      <c r="B1194" t="s">
        <v>15</v>
      </c>
      <c r="C1194" t="str">
        <f>VLOOKUP(B1194,[1]Store_Code!$A$2:$B$10,2,FALSE)</f>
        <v>Aberdeen</v>
      </c>
      <c r="D1194">
        <f t="shared" si="18"/>
        <v>28</v>
      </c>
      <c r="E1194" t="s">
        <v>10</v>
      </c>
      <c r="F1194" t="s">
        <v>11</v>
      </c>
      <c r="G1194">
        <v>38328</v>
      </c>
    </row>
    <row r="1195" spans="1:7" x14ac:dyDescent="0.3">
      <c r="A1195" s="1">
        <v>44241</v>
      </c>
      <c r="B1195" t="s">
        <v>15</v>
      </c>
      <c r="C1195" t="str">
        <f>VLOOKUP(B1195,[1]Store_Code!$A$2:$B$10,2,FALSE)</f>
        <v>Aberdeen</v>
      </c>
      <c r="D1195">
        <f t="shared" si="18"/>
        <v>16</v>
      </c>
      <c r="E1195" t="s">
        <v>13</v>
      </c>
      <c r="F1195" t="s">
        <v>11</v>
      </c>
      <c r="G1195">
        <v>8028</v>
      </c>
    </row>
    <row r="1196" spans="1:7" x14ac:dyDescent="0.3">
      <c r="A1196" s="1">
        <v>44241</v>
      </c>
      <c r="B1196" t="s">
        <v>19</v>
      </c>
      <c r="C1196" t="str">
        <f>VLOOKUP(B1196,[1]Store_Code!$A$2:$B$10,2,FALSE)</f>
        <v>St Andrews</v>
      </c>
      <c r="D1196">
        <f t="shared" si="18"/>
        <v>15</v>
      </c>
      <c r="E1196" t="s">
        <v>8</v>
      </c>
      <c r="F1196" t="s">
        <v>11</v>
      </c>
      <c r="G1196">
        <v>5944</v>
      </c>
    </row>
    <row r="1197" spans="1:7" x14ac:dyDescent="0.3">
      <c r="A1197" s="1">
        <v>44241</v>
      </c>
      <c r="B1197" t="s">
        <v>19</v>
      </c>
      <c r="C1197" t="str">
        <f>VLOOKUP(B1197,[1]Store_Code!$A$2:$B$10,2,FALSE)</f>
        <v>St Andrews</v>
      </c>
      <c r="D1197">
        <f t="shared" si="18"/>
        <v>19</v>
      </c>
      <c r="E1197" t="s">
        <v>10</v>
      </c>
      <c r="F1197" t="s">
        <v>11</v>
      </c>
      <c r="G1197">
        <v>19317</v>
      </c>
    </row>
    <row r="1198" spans="1:7" x14ac:dyDescent="0.3">
      <c r="A1198" s="1">
        <v>44241</v>
      </c>
      <c r="B1198" t="s">
        <v>19</v>
      </c>
      <c r="C1198" t="str">
        <f>VLOOKUP(B1198,[1]Store_Code!$A$2:$B$10,2,FALSE)</f>
        <v>St Andrews</v>
      </c>
      <c r="D1198">
        <f t="shared" si="18"/>
        <v>10</v>
      </c>
      <c r="E1198" t="s">
        <v>13</v>
      </c>
      <c r="F1198" t="s">
        <v>9</v>
      </c>
      <c r="G1198">
        <v>7227</v>
      </c>
    </row>
    <row r="1199" spans="1:7" x14ac:dyDescent="0.3">
      <c r="A1199" s="1">
        <v>44241</v>
      </c>
      <c r="B1199" t="s">
        <v>23</v>
      </c>
      <c r="C1199" t="str">
        <f>VLOOKUP(B1199,[1]Store_Code!$A$2:$B$10,2,FALSE)</f>
        <v>Dundee</v>
      </c>
      <c r="D1199">
        <f t="shared" si="18"/>
        <v>23</v>
      </c>
      <c r="E1199" t="s">
        <v>8</v>
      </c>
      <c r="F1199" t="s">
        <v>11</v>
      </c>
      <c r="G1199">
        <v>11960</v>
      </c>
    </row>
    <row r="1200" spans="1:7" x14ac:dyDescent="0.3">
      <c r="A1200" s="1">
        <v>44241</v>
      </c>
      <c r="B1200" t="s">
        <v>23</v>
      </c>
      <c r="C1200" t="str">
        <f>VLOOKUP(B1200,[1]Store_Code!$A$2:$B$10,2,FALSE)</f>
        <v>Dundee</v>
      </c>
      <c r="D1200">
        <f t="shared" si="18"/>
        <v>30</v>
      </c>
      <c r="E1200" t="s">
        <v>10</v>
      </c>
      <c r="F1200" t="s">
        <v>11</v>
      </c>
      <c r="G1200">
        <v>36959</v>
      </c>
    </row>
    <row r="1201" spans="1:7" x14ac:dyDescent="0.3">
      <c r="A1201" s="1">
        <v>44241</v>
      </c>
      <c r="B1201" t="s">
        <v>23</v>
      </c>
      <c r="C1201" t="str">
        <f>VLOOKUP(B1201,[1]Store_Code!$A$2:$B$10,2,FALSE)</f>
        <v>Dundee</v>
      </c>
      <c r="D1201">
        <f t="shared" si="18"/>
        <v>22</v>
      </c>
      <c r="E1201" t="s">
        <v>13</v>
      </c>
      <c r="F1201" t="s">
        <v>11</v>
      </c>
      <c r="G1201">
        <v>8000</v>
      </c>
    </row>
    <row r="1202" spans="1:7" x14ac:dyDescent="0.3">
      <c r="A1202" s="1">
        <v>44241</v>
      </c>
      <c r="B1202" t="s">
        <v>26</v>
      </c>
      <c r="C1202" t="str">
        <f>VLOOKUP(B1202,[1]Store_Code!$A$2:$B$10,2,FALSE)</f>
        <v>Glasgow</v>
      </c>
      <c r="D1202">
        <f t="shared" si="18"/>
        <v>31</v>
      </c>
      <c r="E1202" t="s">
        <v>8</v>
      </c>
      <c r="F1202" t="s">
        <v>11</v>
      </c>
      <c r="G1202">
        <v>22661</v>
      </c>
    </row>
    <row r="1203" spans="1:7" x14ac:dyDescent="0.3">
      <c r="A1203" s="1">
        <v>44241</v>
      </c>
      <c r="B1203" t="s">
        <v>26</v>
      </c>
      <c r="C1203" t="str">
        <f>VLOOKUP(B1203,[1]Store_Code!$A$2:$B$10,2,FALSE)</f>
        <v>Glasgow</v>
      </c>
      <c r="D1203">
        <f t="shared" si="18"/>
        <v>44</v>
      </c>
      <c r="E1203" t="s">
        <v>10</v>
      </c>
      <c r="F1203" t="s">
        <v>11</v>
      </c>
      <c r="G1203">
        <v>86928</v>
      </c>
    </row>
    <row r="1204" spans="1:7" x14ac:dyDescent="0.3">
      <c r="A1204" s="1">
        <v>44241</v>
      </c>
      <c r="B1204" t="s">
        <v>26</v>
      </c>
      <c r="C1204" t="str">
        <f>VLOOKUP(B1204,[1]Store_Code!$A$2:$B$10,2,FALSE)</f>
        <v>Glasgow</v>
      </c>
      <c r="D1204">
        <f t="shared" si="18"/>
        <v>26</v>
      </c>
      <c r="E1204" t="s">
        <v>13</v>
      </c>
      <c r="F1204" t="s">
        <v>11</v>
      </c>
      <c r="G1204">
        <v>11836</v>
      </c>
    </row>
    <row r="1205" spans="1:7" x14ac:dyDescent="0.3">
      <c r="A1205" s="1">
        <v>44241</v>
      </c>
      <c r="B1205" t="s">
        <v>27</v>
      </c>
      <c r="C1205" t="str">
        <f>VLOOKUP(B1205,[1]Store_Code!$A$2:$B$10,2,FALSE)</f>
        <v>Dumfries</v>
      </c>
      <c r="D1205">
        <f t="shared" si="18"/>
        <v>13</v>
      </c>
      <c r="E1205" t="s">
        <v>8</v>
      </c>
      <c r="F1205" t="s">
        <v>11</v>
      </c>
      <c r="G1205">
        <v>7796</v>
      </c>
    </row>
    <row r="1206" spans="1:7" x14ac:dyDescent="0.3">
      <c r="A1206" s="1">
        <v>44241</v>
      </c>
      <c r="B1206" t="s">
        <v>27</v>
      </c>
      <c r="C1206" t="str">
        <f>VLOOKUP(B1206,[1]Store_Code!$A$2:$B$10,2,FALSE)</f>
        <v>Dumfries</v>
      </c>
      <c r="D1206">
        <f t="shared" si="18"/>
        <v>18</v>
      </c>
      <c r="E1206" t="s">
        <v>10</v>
      </c>
      <c r="F1206" t="s">
        <v>11</v>
      </c>
      <c r="G1206">
        <v>19711</v>
      </c>
    </row>
    <row r="1207" spans="1:7" x14ac:dyDescent="0.3">
      <c r="A1207" s="1">
        <v>44241</v>
      </c>
      <c r="B1207" t="s">
        <v>27</v>
      </c>
      <c r="C1207" t="str">
        <f>VLOOKUP(B1207,[1]Store_Code!$A$2:$B$10,2,FALSE)</f>
        <v>Dumfries</v>
      </c>
      <c r="D1207">
        <f t="shared" si="18"/>
        <v>9</v>
      </c>
      <c r="E1207" t="s">
        <v>13</v>
      </c>
      <c r="F1207" t="s">
        <v>11</v>
      </c>
      <c r="G1207">
        <v>3509</v>
      </c>
    </row>
    <row r="1208" spans="1:7" x14ac:dyDescent="0.3">
      <c r="A1208" s="1">
        <v>44241</v>
      </c>
      <c r="B1208" t="s">
        <v>28</v>
      </c>
      <c r="C1208" t="str">
        <f>VLOOKUP(B1208,[1]Store_Code!$A$2:$B$10,2,FALSE)</f>
        <v>Inverness</v>
      </c>
      <c r="D1208">
        <f t="shared" si="18"/>
        <v>22</v>
      </c>
      <c r="E1208" t="s">
        <v>8</v>
      </c>
      <c r="F1208" t="s">
        <v>11</v>
      </c>
      <c r="G1208">
        <v>10141</v>
      </c>
    </row>
    <row r="1209" spans="1:7" x14ac:dyDescent="0.3">
      <c r="A1209" s="1">
        <v>44241</v>
      </c>
      <c r="B1209" t="s">
        <v>28</v>
      </c>
      <c r="C1209" t="str">
        <f>VLOOKUP(B1209,[1]Store_Code!$A$2:$B$10,2,FALSE)</f>
        <v>Inverness</v>
      </c>
      <c r="D1209">
        <f t="shared" si="18"/>
        <v>20</v>
      </c>
      <c r="E1209" t="s">
        <v>10</v>
      </c>
      <c r="F1209" t="s">
        <v>11</v>
      </c>
      <c r="G1209">
        <v>32117</v>
      </c>
    </row>
    <row r="1210" spans="1:7" x14ac:dyDescent="0.3">
      <c r="A1210" s="1">
        <v>44241</v>
      </c>
      <c r="B1210" t="s">
        <v>28</v>
      </c>
      <c r="C1210" t="str">
        <f>VLOOKUP(B1210,[1]Store_Code!$A$2:$B$10,2,FALSE)</f>
        <v>Inverness</v>
      </c>
      <c r="D1210">
        <f t="shared" si="18"/>
        <v>20</v>
      </c>
      <c r="E1210" t="s">
        <v>13</v>
      </c>
      <c r="F1210" t="s">
        <v>11</v>
      </c>
      <c r="G1210">
        <v>5793</v>
      </c>
    </row>
    <row r="1211" spans="1:7" x14ac:dyDescent="0.3">
      <c r="A1211" s="1">
        <v>44241</v>
      </c>
      <c r="B1211" t="s">
        <v>29</v>
      </c>
      <c r="C1211" t="str">
        <f>VLOOKUP(B1211,[1]Store_Code!$A$2:$B$10,2,FALSE)</f>
        <v>Stirling</v>
      </c>
      <c r="D1211">
        <f t="shared" si="18"/>
        <v>22</v>
      </c>
      <c r="E1211" t="s">
        <v>8</v>
      </c>
      <c r="F1211" t="s">
        <v>11</v>
      </c>
      <c r="G1211">
        <v>8970</v>
      </c>
    </row>
    <row r="1212" spans="1:7" x14ac:dyDescent="0.3">
      <c r="A1212" s="1">
        <v>44241</v>
      </c>
      <c r="B1212" t="s">
        <v>29</v>
      </c>
      <c r="C1212" t="str">
        <f>VLOOKUP(B1212,[1]Store_Code!$A$2:$B$10,2,FALSE)</f>
        <v>Stirling</v>
      </c>
      <c r="D1212">
        <f t="shared" si="18"/>
        <v>21</v>
      </c>
      <c r="E1212" t="s">
        <v>10</v>
      </c>
      <c r="F1212" t="s">
        <v>11</v>
      </c>
      <c r="G1212">
        <v>25872</v>
      </c>
    </row>
    <row r="1213" spans="1:7" x14ac:dyDescent="0.3">
      <c r="A1213" s="1">
        <v>44241</v>
      </c>
      <c r="B1213" t="s">
        <v>29</v>
      </c>
      <c r="C1213" t="str">
        <f>VLOOKUP(B1213,[1]Store_Code!$A$2:$B$10,2,FALSE)</f>
        <v>Stirling</v>
      </c>
      <c r="D1213">
        <f t="shared" si="18"/>
        <v>15.7</v>
      </c>
      <c r="E1213" t="s">
        <v>13</v>
      </c>
      <c r="F1213" t="s">
        <v>9</v>
      </c>
      <c r="G1213">
        <v>6886</v>
      </c>
    </row>
    <row r="1214" spans="1:7" x14ac:dyDescent="0.3">
      <c r="A1214" s="1">
        <v>44241</v>
      </c>
      <c r="B1214" t="s">
        <v>30</v>
      </c>
      <c r="C1214" t="str">
        <f>VLOOKUP(B1214,[1]Store_Code!$A$2:$B$10,2,FALSE)</f>
        <v>Edinburgh</v>
      </c>
      <c r="D1214">
        <f t="shared" si="18"/>
        <v>29</v>
      </c>
      <c r="E1214" t="s">
        <v>8</v>
      </c>
      <c r="F1214" t="s">
        <v>11</v>
      </c>
      <c r="G1214">
        <v>14951</v>
      </c>
    </row>
    <row r="1215" spans="1:7" x14ac:dyDescent="0.3">
      <c r="A1215" s="1">
        <v>44241</v>
      </c>
      <c r="B1215" t="s">
        <v>30</v>
      </c>
      <c r="C1215" t="str">
        <f>VLOOKUP(B1215,[1]Store_Code!$A$2:$B$10,2,FALSE)</f>
        <v>Edinburgh</v>
      </c>
      <c r="D1215">
        <f t="shared" si="18"/>
        <v>39</v>
      </c>
      <c r="E1215" t="s">
        <v>10</v>
      </c>
      <c r="F1215" t="s">
        <v>11</v>
      </c>
      <c r="G1215">
        <v>55438</v>
      </c>
    </row>
    <row r="1216" spans="1:7" x14ac:dyDescent="0.3">
      <c r="A1216" s="1">
        <v>44241</v>
      </c>
      <c r="B1216" t="s">
        <v>30</v>
      </c>
      <c r="C1216" t="str">
        <f>VLOOKUP(B1216,[1]Store_Code!$A$2:$B$10,2,FALSE)</f>
        <v>Edinburgh</v>
      </c>
      <c r="D1216">
        <f t="shared" si="18"/>
        <v>24</v>
      </c>
      <c r="E1216" t="s">
        <v>13</v>
      </c>
      <c r="F1216" t="s">
        <v>11</v>
      </c>
      <c r="G1216">
        <v>8710</v>
      </c>
    </row>
    <row r="1217" spans="1:7" x14ac:dyDescent="0.3">
      <c r="A1217" s="1">
        <v>44242</v>
      </c>
      <c r="B1217" t="s">
        <v>7</v>
      </c>
      <c r="C1217" t="str">
        <f>VLOOKUP(B1217,[1]Store_Code!$A$2:$B$10,2,FALSE)</f>
        <v>Perth</v>
      </c>
      <c r="D1217">
        <f t="shared" si="18"/>
        <v>18</v>
      </c>
      <c r="E1217" t="s">
        <v>8</v>
      </c>
      <c r="F1217" t="s">
        <v>11</v>
      </c>
      <c r="G1217">
        <v>6369</v>
      </c>
    </row>
    <row r="1218" spans="1:7" x14ac:dyDescent="0.3">
      <c r="A1218" s="1">
        <v>44242</v>
      </c>
      <c r="B1218" t="s">
        <v>7</v>
      </c>
      <c r="C1218" t="str">
        <f>VLOOKUP(B1218,[1]Store_Code!$A$2:$B$10,2,FALSE)</f>
        <v>Perth</v>
      </c>
      <c r="D1218">
        <f t="shared" ref="D1218:D1281" si="19">INDEX($I$4:$K$12,MATCH(C1218,$H$4:$H$12,0),MATCH(E1218,I$3:K$3,0))</f>
        <v>19</v>
      </c>
      <c r="E1218" t="s">
        <v>10</v>
      </c>
      <c r="F1218" t="s">
        <v>11</v>
      </c>
      <c r="G1218">
        <v>27233</v>
      </c>
    </row>
    <row r="1219" spans="1:7" x14ac:dyDescent="0.3">
      <c r="A1219" s="1">
        <v>44242</v>
      </c>
      <c r="B1219" t="s">
        <v>7</v>
      </c>
      <c r="C1219" t="str">
        <f>VLOOKUP(B1219,[1]Store_Code!$A$2:$B$10,2,FALSE)</f>
        <v>Perth</v>
      </c>
      <c r="D1219">
        <f t="shared" si="19"/>
        <v>13</v>
      </c>
      <c r="E1219" t="s">
        <v>13</v>
      </c>
      <c r="F1219" t="s">
        <v>11</v>
      </c>
      <c r="G1219">
        <v>6332</v>
      </c>
    </row>
    <row r="1220" spans="1:7" x14ac:dyDescent="0.3">
      <c r="A1220" s="1">
        <v>44242</v>
      </c>
      <c r="B1220" t="s">
        <v>15</v>
      </c>
      <c r="C1220" t="str">
        <f>VLOOKUP(B1220,[1]Store_Code!$A$2:$B$10,2,FALSE)</f>
        <v>Aberdeen</v>
      </c>
      <c r="D1220">
        <f t="shared" si="19"/>
        <v>24</v>
      </c>
      <c r="E1220" t="s">
        <v>8</v>
      </c>
      <c r="F1220" t="s">
        <v>11</v>
      </c>
      <c r="G1220">
        <v>10359</v>
      </c>
    </row>
    <row r="1221" spans="1:7" x14ac:dyDescent="0.3">
      <c r="A1221" s="1">
        <v>44242</v>
      </c>
      <c r="B1221" t="s">
        <v>15</v>
      </c>
      <c r="C1221" t="str">
        <f>VLOOKUP(B1221,[1]Store_Code!$A$2:$B$10,2,FALSE)</f>
        <v>Aberdeen</v>
      </c>
      <c r="D1221">
        <f t="shared" si="19"/>
        <v>28</v>
      </c>
      <c r="E1221" t="s">
        <v>10</v>
      </c>
      <c r="F1221" t="s">
        <v>11</v>
      </c>
      <c r="G1221">
        <v>42867</v>
      </c>
    </row>
    <row r="1222" spans="1:7" x14ac:dyDescent="0.3">
      <c r="A1222" s="1">
        <v>44242</v>
      </c>
      <c r="B1222" t="s">
        <v>15</v>
      </c>
      <c r="C1222" t="str">
        <f>VLOOKUP(B1222,[1]Store_Code!$A$2:$B$10,2,FALSE)</f>
        <v>Aberdeen</v>
      </c>
      <c r="D1222">
        <f t="shared" si="19"/>
        <v>16</v>
      </c>
      <c r="E1222" t="s">
        <v>13</v>
      </c>
      <c r="F1222" t="s">
        <v>11</v>
      </c>
      <c r="G1222">
        <v>7504</v>
      </c>
    </row>
    <row r="1223" spans="1:7" x14ac:dyDescent="0.3">
      <c r="A1223" s="1">
        <v>44242</v>
      </c>
      <c r="B1223" t="s">
        <v>19</v>
      </c>
      <c r="C1223" t="str">
        <f>VLOOKUP(B1223,[1]Store_Code!$A$2:$B$10,2,FALSE)</f>
        <v>St Andrews</v>
      </c>
      <c r="D1223">
        <f t="shared" si="19"/>
        <v>15</v>
      </c>
      <c r="E1223" t="s">
        <v>8</v>
      </c>
      <c r="F1223" t="s">
        <v>11</v>
      </c>
      <c r="G1223">
        <v>5748</v>
      </c>
    </row>
    <row r="1224" spans="1:7" x14ac:dyDescent="0.3">
      <c r="A1224" s="1">
        <v>44242</v>
      </c>
      <c r="B1224" t="s">
        <v>19</v>
      </c>
      <c r="C1224" t="str">
        <f>VLOOKUP(B1224,[1]Store_Code!$A$2:$B$10,2,FALSE)</f>
        <v>St Andrews</v>
      </c>
      <c r="D1224">
        <f t="shared" si="19"/>
        <v>19</v>
      </c>
      <c r="E1224" t="s">
        <v>10</v>
      </c>
      <c r="F1224" t="s">
        <v>11</v>
      </c>
      <c r="G1224">
        <v>18365</v>
      </c>
    </row>
    <row r="1225" spans="1:7" x14ac:dyDescent="0.3">
      <c r="A1225" s="1">
        <v>44242</v>
      </c>
      <c r="B1225" t="s">
        <v>19</v>
      </c>
      <c r="C1225" t="str">
        <f>VLOOKUP(B1225,[1]Store_Code!$A$2:$B$10,2,FALSE)</f>
        <v>St Andrews</v>
      </c>
      <c r="D1225">
        <f t="shared" si="19"/>
        <v>10</v>
      </c>
      <c r="E1225" t="s">
        <v>13</v>
      </c>
      <c r="F1225" t="s">
        <v>9</v>
      </c>
      <c r="G1225">
        <v>6864</v>
      </c>
    </row>
    <row r="1226" spans="1:7" x14ac:dyDescent="0.3">
      <c r="A1226" s="1">
        <v>44242</v>
      </c>
      <c r="B1226" t="s">
        <v>23</v>
      </c>
      <c r="C1226" t="str">
        <f>VLOOKUP(B1226,[1]Store_Code!$A$2:$B$10,2,FALSE)</f>
        <v>Dundee</v>
      </c>
      <c r="D1226">
        <f t="shared" si="19"/>
        <v>23</v>
      </c>
      <c r="E1226" t="s">
        <v>8</v>
      </c>
      <c r="F1226" t="s">
        <v>11</v>
      </c>
      <c r="G1226">
        <v>11601</v>
      </c>
    </row>
    <row r="1227" spans="1:7" x14ac:dyDescent="0.3">
      <c r="A1227" s="1">
        <v>44242</v>
      </c>
      <c r="B1227" t="s">
        <v>23</v>
      </c>
      <c r="C1227" t="str">
        <f>VLOOKUP(B1227,[1]Store_Code!$A$2:$B$10,2,FALSE)</f>
        <v>Dundee</v>
      </c>
      <c r="D1227">
        <f t="shared" si="19"/>
        <v>30</v>
      </c>
      <c r="E1227" t="s">
        <v>10</v>
      </c>
      <c r="F1227" t="s">
        <v>11</v>
      </c>
      <c r="G1227">
        <v>41336</v>
      </c>
    </row>
    <row r="1228" spans="1:7" x14ac:dyDescent="0.3">
      <c r="A1228" s="1">
        <v>44242</v>
      </c>
      <c r="B1228" t="s">
        <v>23</v>
      </c>
      <c r="C1228" t="str">
        <f>VLOOKUP(B1228,[1]Store_Code!$A$2:$B$10,2,FALSE)</f>
        <v>Dundee</v>
      </c>
      <c r="D1228">
        <f t="shared" si="19"/>
        <v>22</v>
      </c>
      <c r="E1228" t="s">
        <v>13</v>
      </c>
      <c r="F1228" t="s">
        <v>11</v>
      </c>
      <c r="G1228">
        <v>7477</v>
      </c>
    </row>
    <row r="1229" spans="1:7" x14ac:dyDescent="0.3">
      <c r="A1229" s="1">
        <v>44242</v>
      </c>
      <c r="B1229" t="s">
        <v>26</v>
      </c>
      <c r="C1229" t="str">
        <f>VLOOKUP(B1229,[1]Store_Code!$A$2:$B$10,2,FALSE)</f>
        <v>Glasgow</v>
      </c>
      <c r="D1229">
        <f t="shared" si="19"/>
        <v>31</v>
      </c>
      <c r="E1229" t="s">
        <v>8</v>
      </c>
      <c r="F1229" t="s">
        <v>11</v>
      </c>
      <c r="G1229">
        <v>21979</v>
      </c>
    </row>
    <row r="1230" spans="1:7" x14ac:dyDescent="0.3">
      <c r="A1230" s="1">
        <v>44242</v>
      </c>
      <c r="B1230" t="s">
        <v>26</v>
      </c>
      <c r="C1230" t="str">
        <f>VLOOKUP(B1230,[1]Store_Code!$A$2:$B$10,2,FALSE)</f>
        <v>Glasgow</v>
      </c>
      <c r="D1230">
        <f t="shared" si="19"/>
        <v>44</v>
      </c>
      <c r="E1230" t="s">
        <v>10</v>
      </c>
      <c r="F1230" t="s">
        <v>11</v>
      </c>
      <c r="G1230">
        <v>97222</v>
      </c>
    </row>
    <row r="1231" spans="1:7" x14ac:dyDescent="0.3">
      <c r="A1231" s="1">
        <v>44242</v>
      </c>
      <c r="B1231" t="s">
        <v>26</v>
      </c>
      <c r="C1231" t="str">
        <f>VLOOKUP(B1231,[1]Store_Code!$A$2:$B$10,2,FALSE)</f>
        <v>Glasgow</v>
      </c>
      <c r="D1231">
        <f t="shared" si="19"/>
        <v>26</v>
      </c>
      <c r="E1231" t="s">
        <v>13</v>
      </c>
      <c r="F1231" t="s">
        <v>11</v>
      </c>
      <c r="G1231">
        <v>11063</v>
      </c>
    </row>
    <row r="1232" spans="1:7" x14ac:dyDescent="0.3">
      <c r="A1232" s="1">
        <v>44242</v>
      </c>
      <c r="B1232" t="s">
        <v>27</v>
      </c>
      <c r="C1232" t="str">
        <f>VLOOKUP(B1232,[1]Store_Code!$A$2:$B$10,2,FALSE)</f>
        <v>Dumfries</v>
      </c>
      <c r="D1232">
        <f t="shared" si="19"/>
        <v>13</v>
      </c>
      <c r="E1232" t="s">
        <v>8</v>
      </c>
      <c r="F1232" t="s">
        <v>11</v>
      </c>
      <c r="G1232">
        <v>7562</v>
      </c>
    </row>
    <row r="1233" spans="1:7" x14ac:dyDescent="0.3">
      <c r="A1233" s="1">
        <v>44242</v>
      </c>
      <c r="B1233" t="s">
        <v>27</v>
      </c>
      <c r="C1233" t="str">
        <f>VLOOKUP(B1233,[1]Store_Code!$A$2:$B$10,2,FALSE)</f>
        <v>Dumfries</v>
      </c>
      <c r="D1233">
        <f t="shared" si="19"/>
        <v>18</v>
      </c>
      <c r="E1233" t="s">
        <v>10</v>
      </c>
      <c r="F1233" t="s">
        <v>11</v>
      </c>
      <c r="G1233">
        <v>22046</v>
      </c>
    </row>
    <row r="1234" spans="1:7" x14ac:dyDescent="0.3">
      <c r="A1234" s="1">
        <v>44242</v>
      </c>
      <c r="B1234" t="s">
        <v>27</v>
      </c>
      <c r="C1234" t="str">
        <f>VLOOKUP(B1234,[1]Store_Code!$A$2:$B$10,2,FALSE)</f>
        <v>Dumfries</v>
      </c>
      <c r="D1234">
        <f t="shared" si="19"/>
        <v>9</v>
      </c>
      <c r="E1234" t="s">
        <v>13</v>
      </c>
      <c r="F1234" t="s">
        <v>11</v>
      </c>
      <c r="G1234">
        <v>3280</v>
      </c>
    </row>
    <row r="1235" spans="1:7" x14ac:dyDescent="0.3">
      <c r="A1235" s="1">
        <v>44242</v>
      </c>
      <c r="B1235" t="s">
        <v>28</v>
      </c>
      <c r="C1235" t="str">
        <f>VLOOKUP(B1235,[1]Store_Code!$A$2:$B$10,2,FALSE)</f>
        <v>Inverness</v>
      </c>
      <c r="D1235">
        <f t="shared" si="19"/>
        <v>22</v>
      </c>
      <c r="E1235" t="s">
        <v>8</v>
      </c>
      <c r="F1235" t="s">
        <v>11</v>
      </c>
      <c r="G1235">
        <v>9813</v>
      </c>
    </row>
    <row r="1236" spans="1:7" x14ac:dyDescent="0.3">
      <c r="A1236" s="1">
        <v>44242</v>
      </c>
      <c r="B1236" t="s">
        <v>28</v>
      </c>
      <c r="C1236" t="str">
        <f>VLOOKUP(B1236,[1]Store_Code!$A$2:$B$10,2,FALSE)</f>
        <v>Inverness</v>
      </c>
      <c r="D1236">
        <f t="shared" si="19"/>
        <v>20</v>
      </c>
      <c r="E1236" t="s">
        <v>10</v>
      </c>
      <c r="F1236" t="s">
        <v>11</v>
      </c>
      <c r="G1236">
        <v>35919</v>
      </c>
    </row>
    <row r="1237" spans="1:7" x14ac:dyDescent="0.3">
      <c r="A1237" s="1">
        <v>44242</v>
      </c>
      <c r="B1237" t="s">
        <v>28</v>
      </c>
      <c r="C1237" t="str">
        <f>VLOOKUP(B1237,[1]Store_Code!$A$2:$B$10,2,FALSE)</f>
        <v>Inverness</v>
      </c>
      <c r="D1237">
        <f t="shared" si="19"/>
        <v>20</v>
      </c>
      <c r="E1237" t="s">
        <v>13</v>
      </c>
      <c r="F1237" t="s">
        <v>11</v>
      </c>
      <c r="G1237">
        <v>5415</v>
      </c>
    </row>
    <row r="1238" spans="1:7" x14ac:dyDescent="0.3">
      <c r="A1238" s="1">
        <v>44242</v>
      </c>
      <c r="B1238" t="s">
        <v>29</v>
      </c>
      <c r="C1238" t="str">
        <f>VLOOKUP(B1238,[1]Store_Code!$A$2:$B$10,2,FALSE)</f>
        <v>Stirling</v>
      </c>
      <c r="D1238">
        <f t="shared" si="19"/>
        <v>22</v>
      </c>
      <c r="E1238" t="s">
        <v>8</v>
      </c>
      <c r="F1238" t="s">
        <v>11</v>
      </c>
      <c r="G1238">
        <v>8701</v>
      </c>
    </row>
    <row r="1239" spans="1:7" x14ac:dyDescent="0.3">
      <c r="A1239" s="1">
        <v>44242</v>
      </c>
      <c r="B1239" t="s">
        <v>29</v>
      </c>
      <c r="C1239" t="str">
        <f>VLOOKUP(B1239,[1]Store_Code!$A$2:$B$10,2,FALSE)</f>
        <v>Stirling</v>
      </c>
      <c r="D1239">
        <f t="shared" si="19"/>
        <v>21</v>
      </c>
      <c r="E1239" t="s">
        <v>10</v>
      </c>
      <c r="F1239" t="s">
        <v>11</v>
      </c>
      <c r="G1239">
        <v>28935</v>
      </c>
    </row>
    <row r="1240" spans="1:7" x14ac:dyDescent="0.3">
      <c r="A1240" s="1">
        <v>44242</v>
      </c>
      <c r="B1240" t="s">
        <v>29</v>
      </c>
      <c r="C1240" t="str">
        <f>VLOOKUP(B1240,[1]Store_Code!$A$2:$B$10,2,FALSE)</f>
        <v>Stirling</v>
      </c>
      <c r="D1240">
        <f t="shared" si="19"/>
        <v>15.7</v>
      </c>
      <c r="E1240" t="s">
        <v>13</v>
      </c>
      <c r="F1240" t="s">
        <v>9</v>
      </c>
      <c r="G1240">
        <v>6507</v>
      </c>
    </row>
    <row r="1241" spans="1:7" x14ac:dyDescent="0.3">
      <c r="A1241" s="1">
        <v>44242</v>
      </c>
      <c r="B1241" t="s">
        <v>30</v>
      </c>
      <c r="C1241" t="str">
        <f>VLOOKUP(B1241,[1]Store_Code!$A$2:$B$10,2,FALSE)</f>
        <v>Edinburgh</v>
      </c>
      <c r="D1241">
        <f t="shared" si="19"/>
        <v>29</v>
      </c>
      <c r="E1241" t="s">
        <v>8</v>
      </c>
      <c r="F1241" t="s">
        <v>11</v>
      </c>
      <c r="G1241">
        <v>14500</v>
      </c>
    </row>
    <row r="1242" spans="1:7" x14ac:dyDescent="0.3">
      <c r="A1242" s="1">
        <v>44242</v>
      </c>
      <c r="B1242" t="s">
        <v>30</v>
      </c>
      <c r="C1242" t="str">
        <f>VLOOKUP(B1242,[1]Store_Code!$A$2:$B$10,2,FALSE)</f>
        <v>Edinburgh</v>
      </c>
      <c r="D1242">
        <f t="shared" si="19"/>
        <v>39</v>
      </c>
      <c r="E1242" t="s">
        <v>10</v>
      </c>
      <c r="F1242" t="s">
        <v>11</v>
      </c>
      <c r="G1242">
        <v>62003</v>
      </c>
    </row>
    <row r="1243" spans="1:7" x14ac:dyDescent="0.3">
      <c r="A1243" s="1">
        <v>44242</v>
      </c>
      <c r="B1243" t="s">
        <v>30</v>
      </c>
      <c r="C1243" t="str">
        <f>VLOOKUP(B1243,[1]Store_Code!$A$2:$B$10,2,FALSE)</f>
        <v>Edinburgh</v>
      </c>
      <c r="D1243">
        <f t="shared" si="19"/>
        <v>24</v>
      </c>
      <c r="E1243" t="s">
        <v>13</v>
      </c>
      <c r="F1243" t="s">
        <v>11</v>
      </c>
      <c r="G1243">
        <v>8142</v>
      </c>
    </row>
    <row r="1244" spans="1:7" x14ac:dyDescent="0.3">
      <c r="A1244" s="1">
        <v>44243</v>
      </c>
      <c r="B1244" t="s">
        <v>7</v>
      </c>
      <c r="C1244" t="str">
        <f>VLOOKUP(B1244,[1]Store_Code!$A$2:$B$10,2,FALSE)</f>
        <v>Perth</v>
      </c>
      <c r="D1244">
        <f t="shared" si="19"/>
        <v>18</v>
      </c>
      <c r="E1244" t="s">
        <v>8</v>
      </c>
      <c r="F1244" t="s">
        <v>11</v>
      </c>
      <c r="G1244">
        <v>6161</v>
      </c>
    </row>
    <row r="1245" spans="1:7" x14ac:dyDescent="0.3">
      <c r="A1245" s="1">
        <v>44243</v>
      </c>
      <c r="B1245" t="s">
        <v>7</v>
      </c>
      <c r="C1245" t="str">
        <f>VLOOKUP(B1245,[1]Store_Code!$A$2:$B$10,2,FALSE)</f>
        <v>Perth</v>
      </c>
      <c r="D1245">
        <f t="shared" si="19"/>
        <v>19</v>
      </c>
      <c r="E1245" t="s">
        <v>10</v>
      </c>
      <c r="F1245" t="s">
        <v>11</v>
      </c>
      <c r="G1245">
        <v>22472</v>
      </c>
    </row>
    <row r="1246" spans="1:7" x14ac:dyDescent="0.3">
      <c r="A1246" s="1">
        <v>44243</v>
      </c>
      <c r="B1246" t="s">
        <v>7</v>
      </c>
      <c r="C1246" t="str">
        <f>VLOOKUP(B1246,[1]Store_Code!$A$2:$B$10,2,FALSE)</f>
        <v>Perth</v>
      </c>
      <c r="D1246">
        <f t="shared" si="19"/>
        <v>13</v>
      </c>
      <c r="E1246" t="s">
        <v>13</v>
      </c>
      <c r="F1246" t="s">
        <v>11</v>
      </c>
      <c r="G1246">
        <v>6531</v>
      </c>
    </row>
    <row r="1247" spans="1:7" x14ac:dyDescent="0.3">
      <c r="A1247" s="1">
        <v>44243</v>
      </c>
      <c r="B1247" t="s">
        <v>15</v>
      </c>
      <c r="C1247" t="str">
        <f>VLOOKUP(B1247,[1]Store_Code!$A$2:$B$10,2,FALSE)</f>
        <v>Aberdeen</v>
      </c>
      <c r="D1247">
        <f t="shared" si="19"/>
        <v>24</v>
      </c>
      <c r="E1247" t="s">
        <v>8</v>
      </c>
      <c r="F1247" t="s">
        <v>11</v>
      </c>
      <c r="G1247">
        <v>10022</v>
      </c>
    </row>
    <row r="1248" spans="1:7" x14ac:dyDescent="0.3">
      <c r="A1248" s="1">
        <v>44243</v>
      </c>
      <c r="B1248" t="s">
        <v>15</v>
      </c>
      <c r="C1248" t="str">
        <f>VLOOKUP(B1248,[1]Store_Code!$A$2:$B$10,2,FALSE)</f>
        <v>Aberdeen</v>
      </c>
      <c r="D1248">
        <f t="shared" si="19"/>
        <v>28</v>
      </c>
      <c r="E1248" t="s">
        <v>10</v>
      </c>
      <c r="F1248" t="s">
        <v>11</v>
      </c>
      <c r="G1248">
        <v>35373</v>
      </c>
    </row>
    <row r="1249" spans="1:7" x14ac:dyDescent="0.3">
      <c r="A1249" s="1">
        <v>44243</v>
      </c>
      <c r="B1249" t="s">
        <v>15</v>
      </c>
      <c r="C1249" t="str">
        <f>VLOOKUP(B1249,[1]Store_Code!$A$2:$B$10,2,FALSE)</f>
        <v>Aberdeen</v>
      </c>
      <c r="D1249">
        <f t="shared" si="19"/>
        <v>16</v>
      </c>
      <c r="E1249" t="s">
        <v>13</v>
      </c>
      <c r="F1249" t="s">
        <v>11</v>
      </c>
      <c r="G1249">
        <v>6579</v>
      </c>
    </row>
    <row r="1250" spans="1:7" x14ac:dyDescent="0.3">
      <c r="A1250" s="1">
        <v>44243</v>
      </c>
      <c r="B1250" t="s">
        <v>19</v>
      </c>
      <c r="C1250" t="str">
        <f>VLOOKUP(B1250,[1]Store_Code!$A$2:$B$10,2,FALSE)</f>
        <v>St Andrews</v>
      </c>
      <c r="D1250">
        <f t="shared" si="19"/>
        <v>15</v>
      </c>
      <c r="E1250" t="s">
        <v>8</v>
      </c>
      <c r="F1250" t="s">
        <v>11</v>
      </c>
      <c r="G1250">
        <v>5543</v>
      </c>
    </row>
    <row r="1251" spans="1:7" x14ac:dyDescent="0.3">
      <c r="A1251" s="1">
        <v>44243</v>
      </c>
      <c r="B1251" t="s">
        <v>19</v>
      </c>
      <c r="C1251" t="str">
        <f>VLOOKUP(B1251,[1]Store_Code!$A$2:$B$10,2,FALSE)</f>
        <v>St Andrews</v>
      </c>
      <c r="D1251">
        <f t="shared" si="19"/>
        <v>19</v>
      </c>
      <c r="E1251" t="s">
        <v>10</v>
      </c>
      <c r="F1251" t="s">
        <v>11</v>
      </c>
      <c r="G1251">
        <v>17828</v>
      </c>
    </row>
    <row r="1252" spans="1:7" x14ac:dyDescent="0.3">
      <c r="A1252" s="1">
        <v>44243</v>
      </c>
      <c r="B1252" t="s">
        <v>19</v>
      </c>
      <c r="C1252" t="str">
        <f>VLOOKUP(B1252,[1]Store_Code!$A$2:$B$10,2,FALSE)</f>
        <v>St Andrews</v>
      </c>
      <c r="D1252">
        <f t="shared" si="19"/>
        <v>10</v>
      </c>
      <c r="E1252" t="s">
        <v>13</v>
      </c>
      <c r="F1252" t="s">
        <v>9</v>
      </c>
      <c r="G1252">
        <v>7027</v>
      </c>
    </row>
    <row r="1253" spans="1:7" x14ac:dyDescent="0.3">
      <c r="A1253" s="1">
        <v>44243</v>
      </c>
      <c r="B1253" t="s">
        <v>23</v>
      </c>
      <c r="C1253" t="str">
        <f>VLOOKUP(B1253,[1]Store_Code!$A$2:$B$10,2,FALSE)</f>
        <v>Dundee</v>
      </c>
      <c r="D1253">
        <f t="shared" si="19"/>
        <v>23</v>
      </c>
      <c r="E1253" t="s">
        <v>8</v>
      </c>
      <c r="F1253" t="s">
        <v>11</v>
      </c>
      <c r="G1253">
        <v>11223</v>
      </c>
    </row>
    <row r="1254" spans="1:7" x14ac:dyDescent="0.3">
      <c r="A1254" s="1">
        <v>44243</v>
      </c>
      <c r="B1254" t="s">
        <v>23</v>
      </c>
      <c r="C1254" t="str">
        <f>VLOOKUP(B1254,[1]Store_Code!$A$2:$B$10,2,FALSE)</f>
        <v>Dundee</v>
      </c>
      <c r="D1254">
        <f t="shared" si="19"/>
        <v>30</v>
      </c>
      <c r="E1254" t="s">
        <v>10</v>
      </c>
      <c r="F1254" t="s">
        <v>11</v>
      </c>
      <c r="G1254">
        <v>34109</v>
      </c>
    </row>
    <row r="1255" spans="1:7" x14ac:dyDescent="0.3">
      <c r="A1255" s="1">
        <v>44243</v>
      </c>
      <c r="B1255" t="s">
        <v>23</v>
      </c>
      <c r="C1255" t="str">
        <f>VLOOKUP(B1255,[1]Store_Code!$A$2:$B$10,2,FALSE)</f>
        <v>Dundee</v>
      </c>
      <c r="D1255">
        <f t="shared" si="19"/>
        <v>22</v>
      </c>
      <c r="E1255" t="s">
        <v>13</v>
      </c>
      <c r="F1255" t="s">
        <v>9</v>
      </c>
      <c r="G1255">
        <v>10503</v>
      </c>
    </row>
    <row r="1256" spans="1:7" x14ac:dyDescent="0.3">
      <c r="A1256" s="1">
        <v>44243</v>
      </c>
      <c r="B1256" t="s">
        <v>26</v>
      </c>
      <c r="C1256" t="str">
        <f>VLOOKUP(B1256,[1]Store_Code!$A$2:$B$10,2,FALSE)</f>
        <v>Glasgow</v>
      </c>
      <c r="D1256">
        <f t="shared" si="19"/>
        <v>31</v>
      </c>
      <c r="E1256" t="s">
        <v>8</v>
      </c>
      <c r="F1256" t="s">
        <v>11</v>
      </c>
      <c r="G1256">
        <v>21263</v>
      </c>
    </row>
    <row r="1257" spans="1:7" x14ac:dyDescent="0.3">
      <c r="A1257" s="1">
        <v>44243</v>
      </c>
      <c r="B1257" t="s">
        <v>26</v>
      </c>
      <c r="C1257" t="str">
        <f>VLOOKUP(B1257,[1]Store_Code!$A$2:$B$10,2,FALSE)</f>
        <v>Glasgow</v>
      </c>
      <c r="D1257">
        <f t="shared" si="19"/>
        <v>44</v>
      </c>
      <c r="E1257" t="s">
        <v>10</v>
      </c>
      <c r="F1257" t="s">
        <v>11</v>
      </c>
      <c r="G1257">
        <v>80224</v>
      </c>
    </row>
    <row r="1258" spans="1:7" x14ac:dyDescent="0.3">
      <c r="A1258" s="1">
        <v>44243</v>
      </c>
      <c r="B1258" t="s">
        <v>26</v>
      </c>
      <c r="C1258" t="str">
        <f>VLOOKUP(B1258,[1]Store_Code!$A$2:$B$10,2,FALSE)</f>
        <v>Glasgow</v>
      </c>
      <c r="D1258">
        <f t="shared" si="19"/>
        <v>26</v>
      </c>
      <c r="E1258" t="s">
        <v>13</v>
      </c>
      <c r="F1258" t="s">
        <v>11</v>
      </c>
      <c r="G1258">
        <v>11411</v>
      </c>
    </row>
    <row r="1259" spans="1:7" x14ac:dyDescent="0.3">
      <c r="A1259" s="1">
        <v>44243</v>
      </c>
      <c r="B1259" t="s">
        <v>27</v>
      </c>
      <c r="C1259" t="str">
        <f>VLOOKUP(B1259,[1]Store_Code!$A$2:$B$10,2,FALSE)</f>
        <v>Dumfries</v>
      </c>
      <c r="D1259">
        <f t="shared" si="19"/>
        <v>13</v>
      </c>
      <c r="E1259" t="s">
        <v>8</v>
      </c>
      <c r="F1259" t="s">
        <v>11</v>
      </c>
      <c r="G1259">
        <v>7315</v>
      </c>
    </row>
    <row r="1260" spans="1:7" x14ac:dyDescent="0.3">
      <c r="A1260" s="1">
        <v>44243</v>
      </c>
      <c r="B1260" t="s">
        <v>27</v>
      </c>
      <c r="C1260" t="str">
        <f>VLOOKUP(B1260,[1]Store_Code!$A$2:$B$10,2,FALSE)</f>
        <v>Dumfries</v>
      </c>
      <c r="D1260">
        <f t="shared" si="19"/>
        <v>18</v>
      </c>
      <c r="E1260" t="s">
        <v>10</v>
      </c>
      <c r="F1260" t="s">
        <v>11</v>
      </c>
      <c r="G1260">
        <v>18192</v>
      </c>
    </row>
    <row r="1261" spans="1:7" x14ac:dyDescent="0.3">
      <c r="A1261" s="1">
        <v>44243</v>
      </c>
      <c r="B1261" t="s">
        <v>27</v>
      </c>
      <c r="C1261" t="str">
        <f>VLOOKUP(B1261,[1]Store_Code!$A$2:$B$10,2,FALSE)</f>
        <v>Dumfries</v>
      </c>
      <c r="D1261">
        <f t="shared" si="19"/>
        <v>9</v>
      </c>
      <c r="E1261" t="s">
        <v>13</v>
      </c>
      <c r="F1261" t="s">
        <v>11</v>
      </c>
      <c r="G1261">
        <v>3384</v>
      </c>
    </row>
    <row r="1262" spans="1:7" x14ac:dyDescent="0.3">
      <c r="A1262" s="1">
        <v>44243</v>
      </c>
      <c r="B1262" t="s">
        <v>28</v>
      </c>
      <c r="C1262" t="str">
        <f>VLOOKUP(B1262,[1]Store_Code!$A$2:$B$10,2,FALSE)</f>
        <v>Inverness</v>
      </c>
      <c r="D1262">
        <f t="shared" si="19"/>
        <v>22</v>
      </c>
      <c r="E1262" t="s">
        <v>8</v>
      </c>
      <c r="F1262" t="s">
        <v>11</v>
      </c>
      <c r="G1262">
        <v>9469</v>
      </c>
    </row>
    <row r="1263" spans="1:7" x14ac:dyDescent="0.3">
      <c r="A1263" s="1">
        <v>44243</v>
      </c>
      <c r="B1263" t="s">
        <v>28</v>
      </c>
      <c r="C1263" t="str">
        <f>VLOOKUP(B1263,[1]Store_Code!$A$2:$B$10,2,FALSE)</f>
        <v>Inverness</v>
      </c>
      <c r="D1263">
        <f t="shared" si="19"/>
        <v>20</v>
      </c>
      <c r="E1263" t="s">
        <v>10</v>
      </c>
      <c r="F1263" t="s">
        <v>11</v>
      </c>
      <c r="G1263">
        <v>29640</v>
      </c>
    </row>
    <row r="1264" spans="1:7" x14ac:dyDescent="0.3">
      <c r="A1264" s="1">
        <v>44243</v>
      </c>
      <c r="B1264" t="s">
        <v>28</v>
      </c>
      <c r="C1264" t="str">
        <f>VLOOKUP(B1264,[1]Store_Code!$A$2:$B$10,2,FALSE)</f>
        <v>Inverness</v>
      </c>
      <c r="D1264">
        <f t="shared" si="19"/>
        <v>20</v>
      </c>
      <c r="E1264" t="s">
        <v>13</v>
      </c>
      <c r="F1264" t="s">
        <v>11</v>
      </c>
      <c r="G1264">
        <v>5586</v>
      </c>
    </row>
    <row r="1265" spans="1:9" x14ac:dyDescent="0.3">
      <c r="A1265" s="1">
        <v>44243</v>
      </c>
      <c r="B1265" t="s">
        <v>29</v>
      </c>
      <c r="C1265" t="str">
        <f>VLOOKUP(B1265,[1]Store_Code!$A$2:$B$10,2,FALSE)</f>
        <v>Stirling</v>
      </c>
      <c r="D1265">
        <f t="shared" si="19"/>
        <v>22</v>
      </c>
      <c r="E1265" t="s">
        <v>8</v>
      </c>
      <c r="F1265" t="s">
        <v>11</v>
      </c>
      <c r="G1265" s="15">
        <v>7228</v>
      </c>
      <c r="H1265" s="15"/>
      <c r="I1265" s="15"/>
    </row>
    <row r="1266" spans="1:9" x14ac:dyDescent="0.3">
      <c r="A1266" s="1">
        <v>44243</v>
      </c>
      <c r="B1266" t="s">
        <v>29</v>
      </c>
      <c r="C1266" t="str">
        <f>VLOOKUP(B1266,[1]Store_Code!$A$2:$B$10,2,FALSE)</f>
        <v>Stirling</v>
      </c>
      <c r="D1266">
        <f t="shared" si="19"/>
        <v>21</v>
      </c>
      <c r="E1266" t="s">
        <v>10</v>
      </c>
      <c r="F1266" t="s">
        <v>11</v>
      </c>
      <c r="G1266">
        <v>23876</v>
      </c>
    </row>
    <row r="1267" spans="1:9" x14ac:dyDescent="0.3">
      <c r="A1267" s="1">
        <v>44243</v>
      </c>
      <c r="B1267" t="s">
        <v>29</v>
      </c>
      <c r="C1267" t="str">
        <f>VLOOKUP(B1267,[1]Store_Code!$A$2:$B$10,2,FALSE)</f>
        <v>Stirling</v>
      </c>
      <c r="D1267">
        <f t="shared" si="19"/>
        <v>15.7</v>
      </c>
      <c r="E1267" t="s">
        <v>13</v>
      </c>
      <c r="F1267" t="s">
        <v>11</v>
      </c>
      <c r="G1267">
        <v>5598</v>
      </c>
    </row>
    <row r="1268" spans="1:9" x14ac:dyDescent="0.3">
      <c r="A1268" s="1">
        <v>44243</v>
      </c>
      <c r="B1268" t="s">
        <v>30</v>
      </c>
      <c r="C1268" t="str">
        <f>VLOOKUP(B1268,[1]Store_Code!$A$2:$B$10,2,FALSE)</f>
        <v>Edinburgh</v>
      </c>
      <c r="D1268">
        <f t="shared" si="19"/>
        <v>29</v>
      </c>
      <c r="E1268" t="s">
        <v>8</v>
      </c>
      <c r="F1268" t="s">
        <v>11</v>
      </c>
      <c r="G1268">
        <v>14028</v>
      </c>
    </row>
    <row r="1269" spans="1:9" x14ac:dyDescent="0.3">
      <c r="A1269" s="1">
        <v>44243</v>
      </c>
      <c r="B1269" t="s">
        <v>30</v>
      </c>
      <c r="C1269" t="str">
        <f>VLOOKUP(B1269,[1]Store_Code!$A$2:$B$10,2,FALSE)</f>
        <v>Edinburgh</v>
      </c>
      <c r="D1269">
        <f t="shared" si="19"/>
        <v>39</v>
      </c>
      <c r="E1269" t="s">
        <v>10</v>
      </c>
      <c r="F1269" t="s">
        <v>11</v>
      </c>
      <c r="G1269">
        <v>51164</v>
      </c>
    </row>
    <row r="1270" spans="1:9" x14ac:dyDescent="0.3">
      <c r="A1270" s="1">
        <v>44243</v>
      </c>
      <c r="B1270" t="s">
        <v>30</v>
      </c>
      <c r="C1270" t="str">
        <f>VLOOKUP(B1270,[1]Store_Code!$A$2:$B$10,2,FALSE)</f>
        <v>Edinburgh</v>
      </c>
      <c r="D1270">
        <f t="shared" si="19"/>
        <v>24</v>
      </c>
      <c r="E1270" t="s">
        <v>13</v>
      </c>
      <c r="F1270" t="s">
        <v>11</v>
      </c>
      <c r="G1270">
        <v>8398</v>
      </c>
    </row>
    <row r="1271" spans="1:9" x14ac:dyDescent="0.3">
      <c r="A1271" s="1">
        <v>44244</v>
      </c>
      <c r="B1271" t="s">
        <v>7</v>
      </c>
      <c r="C1271" t="str">
        <f>VLOOKUP(B1271,[1]Store_Code!$A$2:$B$10,2,FALSE)</f>
        <v>Perth</v>
      </c>
      <c r="D1271">
        <f t="shared" si="19"/>
        <v>18</v>
      </c>
      <c r="E1271" t="s">
        <v>8</v>
      </c>
      <c r="F1271" t="s">
        <v>9</v>
      </c>
      <c r="G1271" s="15">
        <v>9717</v>
      </c>
      <c r="H1271" s="15"/>
      <c r="I1271" s="15"/>
    </row>
    <row r="1272" spans="1:9" x14ac:dyDescent="0.3">
      <c r="A1272" s="1">
        <v>44244</v>
      </c>
      <c r="B1272" t="s">
        <v>7</v>
      </c>
      <c r="C1272" t="str">
        <f>VLOOKUP(B1272,[1]Store_Code!$A$2:$B$10,2,FALSE)</f>
        <v>Perth</v>
      </c>
      <c r="D1272">
        <f t="shared" si="19"/>
        <v>19</v>
      </c>
      <c r="E1272" t="s">
        <v>10</v>
      </c>
      <c r="F1272" t="s">
        <v>11</v>
      </c>
      <c r="G1272">
        <v>25378</v>
      </c>
    </row>
    <row r="1273" spans="1:9" x14ac:dyDescent="0.3">
      <c r="A1273" s="1">
        <v>44244</v>
      </c>
      <c r="B1273" t="s">
        <v>7</v>
      </c>
      <c r="C1273" t="str">
        <f>VLOOKUP(B1273,[1]Store_Code!$A$2:$B$10,2,FALSE)</f>
        <v>Perth</v>
      </c>
      <c r="D1273">
        <f t="shared" si="19"/>
        <v>13</v>
      </c>
      <c r="E1273" t="s">
        <v>13</v>
      </c>
      <c r="F1273" t="s">
        <v>11</v>
      </c>
      <c r="G1273">
        <v>6612</v>
      </c>
    </row>
    <row r="1274" spans="1:9" x14ac:dyDescent="0.3">
      <c r="A1274" s="1">
        <v>44244</v>
      </c>
      <c r="B1274" t="s">
        <v>15</v>
      </c>
      <c r="C1274" t="str">
        <f>VLOOKUP(B1274,[1]Store_Code!$A$2:$B$10,2,FALSE)</f>
        <v>Aberdeen</v>
      </c>
      <c r="D1274">
        <f t="shared" si="19"/>
        <v>24</v>
      </c>
      <c r="E1274" t="s">
        <v>8</v>
      </c>
      <c r="F1274" t="s">
        <v>11</v>
      </c>
      <c r="G1274">
        <v>10490</v>
      </c>
    </row>
    <row r="1275" spans="1:9" x14ac:dyDescent="0.3">
      <c r="A1275" s="1">
        <v>44244</v>
      </c>
      <c r="B1275" t="s">
        <v>15</v>
      </c>
      <c r="C1275" t="str">
        <f>VLOOKUP(B1275,[1]Store_Code!$A$2:$B$10,2,FALSE)</f>
        <v>Aberdeen</v>
      </c>
      <c r="D1275">
        <f t="shared" si="19"/>
        <v>28</v>
      </c>
      <c r="E1275" t="s">
        <v>10</v>
      </c>
      <c r="F1275" t="s">
        <v>11</v>
      </c>
      <c r="G1275">
        <v>39947</v>
      </c>
    </row>
    <row r="1276" spans="1:9" x14ac:dyDescent="0.3">
      <c r="A1276" s="1">
        <v>44244</v>
      </c>
      <c r="B1276" t="s">
        <v>15</v>
      </c>
      <c r="C1276" t="str">
        <f>VLOOKUP(B1276,[1]Store_Code!$A$2:$B$10,2,FALSE)</f>
        <v>Aberdeen</v>
      </c>
      <c r="D1276">
        <f t="shared" si="19"/>
        <v>16</v>
      </c>
      <c r="E1276" t="s">
        <v>13</v>
      </c>
      <c r="F1276" t="s">
        <v>11</v>
      </c>
      <c r="G1276">
        <v>6662</v>
      </c>
    </row>
    <row r="1277" spans="1:9" x14ac:dyDescent="0.3">
      <c r="A1277" s="1">
        <v>44244</v>
      </c>
      <c r="B1277" t="s">
        <v>19</v>
      </c>
      <c r="C1277" t="str">
        <f>VLOOKUP(B1277,[1]Store_Code!$A$2:$B$10,2,FALSE)</f>
        <v>St Andrews</v>
      </c>
      <c r="D1277">
        <f t="shared" si="19"/>
        <v>15</v>
      </c>
      <c r="E1277" t="s">
        <v>8</v>
      </c>
      <c r="F1277" t="s">
        <v>11</v>
      </c>
      <c r="G1277">
        <v>5829</v>
      </c>
    </row>
    <row r="1278" spans="1:9" x14ac:dyDescent="0.3">
      <c r="A1278" s="1">
        <v>44244</v>
      </c>
      <c r="B1278" t="s">
        <v>19</v>
      </c>
      <c r="C1278" t="str">
        <f>VLOOKUP(B1278,[1]Store_Code!$A$2:$B$10,2,FALSE)</f>
        <v>St Andrews</v>
      </c>
      <c r="D1278">
        <f t="shared" si="19"/>
        <v>19</v>
      </c>
      <c r="E1278" t="s">
        <v>10</v>
      </c>
      <c r="F1278" t="s">
        <v>11</v>
      </c>
      <c r="G1278">
        <v>20133</v>
      </c>
    </row>
    <row r="1279" spans="1:9" x14ac:dyDescent="0.3">
      <c r="A1279" s="1">
        <v>44244</v>
      </c>
      <c r="B1279" t="s">
        <v>19</v>
      </c>
      <c r="C1279" t="str">
        <f>VLOOKUP(B1279,[1]Store_Code!$A$2:$B$10,2,FALSE)</f>
        <v>St Andrews</v>
      </c>
      <c r="D1279">
        <f t="shared" si="19"/>
        <v>10</v>
      </c>
      <c r="E1279" t="s">
        <v>13</v>
      </c>
      <c r="F1279" t="s">
        <v>11</v>
      </c>
      <c r="G1279">
        <v>5430</v>
      </c>
    </row>
    <row r="1280" spans="1:9" x14ac:dyDescent="0.3">
      <c r="A1280" s="1">
        <v>44244</v>
      </c>
      <c r="B1280" t="s">
        <v>23</v>
      </c>
      <c r="C1280" t="str">
        <f>VLOOKUP(B1280,[1]Store_Code!$A$2:$B$10,2,FALSE)</f>
        <v>Dundee</v>
      </c>
      <c r="D1280">
        <f t="shared" si="19"/>
        <v>23</v>
      </c>
      <c r="E1280" t="s">
        <v>8</v>
      </c>
      <c r="F1280" t="s">
        <v>11</v>
      </c>
      <c r="G1280">
        <v>11748</v>
      </c>
    </row>
    <row r="1281" spans="1:7" x14ac:dyDescent="0.3">
      <c r="A1281" s="1">
        <v>44244</v>
      </c>
      <c r="B1281" t="s">
        <v>23</v>
      </c>
      <c r="C1281" t="str">
        <f>VLOOKUP(B1281,[1]Store_Code!$A$2:$B$10,2,FALSE)</f>
        <v>Dundee</v>
      </c>
      <c r="D1281">
        <f t="shared" si="19"/>
        <v>30</v>
      </c>
      <c r="E1281" t="s">
        <v>10</v>
      </c>
      <c r="F1281" t="s">
        <v>11</v>
      </c>
      <c r="G1281">
        <v>38520</v>
      </c>
    </row>
    <row r="1282" spans="1:7" x14ac:dyDescent="0.3">
      <c r="A1282" s="1">
        <v>44244</v>
      </c>
      <c r="B1282" t="s">
        <v>23</v>
      </c>
      <c r="C1282" t="str">
        <f>VLOOKUP(B1282,[1]Store_Code!$A$2:$B$10,2,FALSE)</f>
        <v>Dundee</v>
      </c>
      <c r="D1282">
        <f t="shared" ref="D1282:D1345" si="20">INDEX($I$4:$K$12,MATCH(C1282,$H$4:$H$12,0),MATCH(E1282,I$3:K$3,0))</f>
        <v>22</v>
      </c>
      <c r="E1282" t="s">
        <v>13</v>
      </c>
      <c r="F1282" t="s">
        <v>9</v>
      </c>
      <c r="G1282">
        <v>10599</v>
      </c>
    </row>
    <row r="1283" spans="1:7" x14ac:dyDescent="0.3">
      <c r="A1283" s="1">
        <v>44244</v>
      </c>
      <c r="B1283" t="s">
        <v>26</v>
      </c>
      <c r="C1283" t="str">
        <f>VLOOKUP(B1283,[1]Store_Code!$A$2:$B$10,2,FALSE)</f>
        <v>Glasgow</v>
      </c>
      <c r="D1283">
        <f t="shared" si="20"/>
        <v>31</v>
      </c>
      <c r="E1283" t="s">
        <v>8</v>
      </c>
      <c r="F1283" t="s">
        <v>11</v>
      </c>
      <c r="G1283">
        <v>22258</v>
      </c>
    </row>
    <row r="1284" spans="1:7" x14ac:dyDescent="0.3">
      <c r="A1284" s="1">
        <v>44244</v>
      </c>
      <c r="B1284" t="s">
        <v>26</v>
      </c>
      <c r="C1284" t="str">
        <f>VLOOKUP(B1284,[1]Store_Code!$A$2:$B$10,2,FALSE)</f>
        <v>Glasgow</v>
      </c>
      <c r="D1284">
        <f t="shared" si="20"/>
        <v>44</v>
      </c>
      <c r="E1284" t="s">
        <v>10</v>
      </c>
      <c r="F1284" t="s">
        <v>11</v>
      </c>
      <c r="G1284">
        <v>90599</v>
      </c>
    </row>
    <row r="1285" spans="1:7" x14ac:dyDescent="0.3">
      <c r="A1285" s="1">
        <v>44244</v>
      </c>
      <c r="B1285" t="s">
        <v>26</v>
      </c>
      <c r="C1285" t="str">
        <f>VLOOKUP(B1285,[1]Store_Code!$A$2:$B$10,2,FALSE)</f>
        <v>Glasgow</v>
      </c>
      <c r="D1285">
        <f t="shared" si="20"/>
        <v>26</v>
      </c>
      <c r="E1285" t="s">
        <v>13</v>
      </c>
      <c r="F1285" t="s">
        <v>11</v>
      </c>
      <c r="G1285">
        <v>11553</v>
      </c>
    </row>
    <row r="1286" spans="1:7" x14ac:dyDescent="0.3">
      <c r="A1286" s="1">
        <v>44244</v>
      </c>
      <c r="B1286" t="s">
        <v>27</v>
      </c>
      <c r="C1286" t="str">
        <f>VLOOKUP(B1286,[1]Store_Code!$A$2:$B$10,2,FALSE)</f>
        <v>Dumfries</v>
      </c>
      <c r="D1286">
        <f t="shared" si="20"/>
        <v>13</v>
      </c>
      <c r="E1286" t="s">
        <v>8</v>
      </c>
      <c r="F1286" t="s">
        <v>11</v>
      </c>
      <c r="G1286">
        <v>7659</v>
      </c>
    </row>
    <row r="1287" spans="1:7" x14ac:dyDescent="0.3">
      <c r="A1287" s="1">
        <v>44244</v>
      </c>
      <c r="B1287" t="s">
        <v>27</v>
      </c>
      <c r="C1287" t="str">
        <f>VLOOKUP(B1287,[1]Store_Code!$A$2:$B$10,2,FALSE)</f>
        <v>Dumfries</v>
      </c>
      <c r="D1287">
        <f t="shared" si="20"/>
        <v>18</v>
      </c>
      <c r="E1287" t="s">
        <v>10</v>
      </c>
      <c r="F1287" t="s">
        <v>11</v>
      </c>
      <c r="G1287">
        <v>20544</v>
      </c>
    </row>
    <row r="1288" spans="1:7" x14ac:dyDescent="0.3">
      <c r="A1288" s="1">
        <v>44244</v>
      </c>
      <c r="B1288" t="s">
        <v>27</v>
      </c>
      <c r="C1288" t="str">
        <f>VLOOKUP(B1288,[1]Store_Code!$A$2:$B$10,2,FALSE)</f>
        <v>Dumfries</v>
      </c>
      <c r="D1288">
        <f t="shared" si="20"/>
        <v>9</v>
      </c>
      <c r="E1288" t="s">
        <v>13</v>
      </c>
      <c r="F1288" t="s">
        <v>11</v>
      </c>
      <c r="G1288">
        <v>3426</v>
      </c>
    </row>
    <row r="1289" spans="1:7" x14ac:dyDescent="0.3">
      <c r="A1289" s="1">
        <v>44244</v>
      </c>
      <c r="B1289" t="s">
        <v>28</v>
      </c>
      <c r="C1289" t="str">
        <f>VLOOKUP(B1289,[1]Store_Code!$A$2:$B$10,2,FALSE)</f>
        <v>Inverness</v>
      </c>
      <c r="D1289">
        <f t="shared" si="20"/>
        <v>22</v>
      </c>
      <c r="E1289" t="s">
        <v>8</v>
      </c>
      <c r="F1289" t="s">
        <v>11</v>
      </c>
      <c r="G1289">
        <v>9948</v>
      </c>
    </row>
    <row r="1290" spans="1:7" x14ac:dyDescent="0.3">
      <c r="A1290" s="1">
        <v>44244</v>
      </c>
      <c r="B1290" t="s">
        <v>28</v>
      </c>
      <c r="C1290" t="str">
        <f>VLOOKUP(B1290,[1]Store_Code!$A$2:$B$10,2,FALSE)</f>
        <v>Inverness</v>
      </c>
      <c r="D1290">
        <f t="shared" si="20"/>
        <v>20</v>
      </c>
      <c r="E1290" t="s">
        <v>10</v>
      </c>
      <c r="F1290" t="s">
        <v>11</v>
      </c>
      <c r="G1290">
        <v>33472</v>
      </c>
    </row>
    <row r="1291" spans="1:7" x14ac:dyDescent="0.3">
      <c r="A1291" s="1">
        <v>44244</v>
      </c>
      <c r="B1291" t="s">
        <v>28</v>
      </c>
      <c r="C1291" t="str">
        <f>VLOOKUP(B1291,[1]Store_Code!$A$2:$B$10,2,FALSE)</f>
        <v>Inverness</v>
      </c>
      <c r="D1291">
        <f t="shared" si="20"/>
        <v>20</v>
      </c>
      <c r="E1291" t="s">
        <v>13</v>
      </c>
      <c r="F1291" t="s">
        <v>11</v>
      </c>
      <c r="G1291">
        <v>5654</v>
      </c>
    </row>
    <row r="1292" spans="1:7" x14ac:dyDescent="0.3">
      <c r="A1292" s="1">
        <v>44244</v>
      </c>
      <c r="B1292" t="s">
        <v>29</v>
      </c>
      <c r="C1292" t="str">
        <f>VLOOKUP(B1292,[1]Store_Code!$A$2:$B$10,2,FALSE)</f>
        <v>Stirling</v>
      </c>
      <c r="D1292">
        <f t="shared" si="20"/>
        <v>22</v>
      </c>
      <c r="E1292" t="s">
        <v>8</v>
      </c>
      <c r="F1292" t="s">
        <v>11</v>
      </c>
      <c r="G1292">
        <v>8811</v>
      </c>
    </row>
    <row r="1293" spans="1:7" x14ac:dyDescent="0.3">
      <c r="A1293" s="1">
        <v>44244</v>
      </c>
      <c r="B1293" t="s">
        <v>29</v>
      </c>
      <c r="C1293" t="str">
        <f>VLOOKUP(B1293,[1]Store_Code!$A$2:$B$10,2,FALSE)</f>
        <v>Stirling</v>
      </c>
      <c r="D1293">
        <f t="shared" si="20"/>
        <v>21</v>
      </c>
      <c r="E1293" t="s">
        <v>10</v>
      </c>
      <c r="F1293" t="s">
        <v>11</v>
      </c>
      <c r="G1293">
        <v>26964</v>
      </c>
    </row>
    <row r="1294" spans="1:7" x14ac:dyDescent="0.3">
      <c r="A1294" s="1">
        <v>44244</v>
      </c>
      <c r="B1294" t="s">
        <v>29</v>
      </c>
      <c r="C1294" t="str">
        <f>VLOOKUP(B1294,[1]Store_Code!$A$2:$B$10,2,FALSE)</f>
        <v>Stirling</v>
      </c>
      <c r="D1294">
        <f t="shared" si="20"/>
        <v>15.7</v>
      </c>
      <c r="E1294" t="s">
        <v>13</v>
      </c>
      <c r="F1294" t="s">
        <v>11</v>
      </c>
      <c r="G1294">
        <v>5667</v>
      </c>
    </row>
    <row r="1295" spans="1:7" x14ac:dyDescent="0.3">
      <c r="A1295" s="1">
        <v>44244</v>
      </c>
      <c r="B1295" t="s">
        <v>30</v>
      </c>
      <c r="C1295" t="str">
        <f>VLOOKUP(B1295,[1]Store_Code!$A$2:$B$10,2,FALSE)</f>
        <v>Edinburgh</v>
      </c>
      <c r="D1295">
        <f t="shared" si="20"/>
        <v>29</v>
      </c>
      <c r="E1295" t="s">
        <v>8</v>
      </c>
      <c r="F1295" t="s">
        <v>11</v>
      </c>
      <c r="G1295">
        <v>14685</v>
      </c>
    </row>
    <row r="1296" spans="1:7" x14ac:dyDescent="0.3">
      <c r="A1296" s="1">
        <v>44244</v>
      </c>
      <c r="B1296" t="s">
        <v>30</v>
      </c>
      <c r="C1296" t="str">
        <f>VLOOKUP(B1296,[1]Store_Code!$A$2:$B$10,2,FALSE)</f>
        <v>Edinburgh</v>
      </c>
      <c r="D1296">
        <f t="shared" si="20"/>
        <v>39</v>
      </c>
      <c r="E1296" t="s">
        <v>10</v>
      </c>
      <c r="F1296" t="s">
        <v>11</v>
      </c>
      <c r="G1296">
        <v>57780</v>
      </c>
    </row>
    <row r="1297" spans="1:7" x14ac:dyDescent="0.3">
      <c r="A1297" s="1">
        <v>44244</v>
      </c>
      <c r="B1297" t="s">
        <v>30</v>
      </c>
      <c r="C1297" t="str">
        <f>VLOOKUP(B1297,[1]Store_Code!$A$2:$B$10,2,FALSE)</f>
        <v>Edinburgh</v>
      </c>
      <c r="D1297">
        <f t="shared" si="20"/>
        <v>24</v>
      </c>
      <c r="E1297" t="s">
        <v>13</v>
      </c>
      <c r="F1297" t="s">
        <v>11</v>
      </c>
      <c r="G1297">
        <v>8501</v>
      </c>
    </row>
    <row r="1298" spans="1:7" x14ac:dyDescent="0.3">
      <c r="A1298" s="1">
        <v>44245</v>
      </c>
      <c r="B1298" t="s">
        <v>7</v>
      </c>
      <c r="C1298" t="str">
        <f>VLOOKUP(B1298,[1]Store_Code!$A$2:$B$10,2,FALSE)</f>
        <v>Perth</v>
      </c>
      <c r="D1298">
        <f t="shared" si="20"/>
        <v>18</v>
      </c>
      <c r="E1298" t="s">
        <v>8</v>
      </c>
      <c r="F1298" t="s">
        <v>9</v>
      </c>
      <c r="G1298">
        <v>9406</v>
      </c>
    </row>
    <row r="1299" spans="1:7" x14ac:dyDescent="0.3">
      <c r="A1299" s="1">
        <v>44245</v>
      </c>
      <c r="B1299" t="s">
        <v>7</v>
      </c>
      <c r="C1299" t="str">
        <f>VLOOKUP(B1299,[1]Store_Code!$A$2:$B$10,2,FALSE)</f>
        <v>Perth</v>
      </c>
      <c r="D1299">
        <f t="shared" si="20"/>
        <v>19</v>
      </c>
      <c r="E1299" t="s">
        <v>10</v>
      </c>
      <c r="F1299" t="s">
        <v>11</v>
      </c>
      <c r="G1299">
        <v>21216</v>
      </c>
    </row>
    <row r="1300" spans="1:7" x14ac:dyDescent="0.3">
      <c r="A1300" s="1">
        <v>44245</v>
      </c>
      <c r="B1300" t="s">
        <v>7</v>
      </c>
      <c r="C1300" t="str">
        <f>VLOOKUP(B1300,[1]Store_Code!$A$2:$B$10,2,FALSE)</f>
        <v>Perth</v>
      </c>
      <c r="D1300">
        <f t="shared" si="20"/>
        <v>13</v>
      </c>
      <c r="E1300" t="s">
        <v>13</v>
      </c>
      <c r="F1300" t="s">
        <v>11</v>
      </c>
      <c r="G1300">
        <v>6346</v>
      </c>
    </row>
    <row r="1301" spans="1:7" x14ac:dyDescent="0.3">
      <c r="A1301" s="1">
        <v>44245</v>
      </c>
      <c r="B1301" t="s">
        <v>15</v>
      </c>
      <c r="C1301" t="str">
        <f>VLOOKUP(B1301,[1]Store_Code!$A$2:$B$10,2,FALSE)</f>
        <v>Aberdeen</v>
      </c>
      <c r="D1301">
        <f t="shared" si="20"/>
        <v>24</v>
      </c>
      <c r="E1301" t="s">
        <v>8</v>
      </c>
      <c r="F1301" t="s">
        <v>11</v>
      </c>
      <c r="G1301">
        <v>10905</v>
      </c>
    </row>
    <row r="1302" spans="1:7" x14ac:dyDescent="0.3">
      <c r="A1302" s="1">
        <v>44245</v>
      </c>
      <c r="B1302" t="s">
        <v>15</v>
      </c>
      <c r="C1302" t="str">
        <f>VLOOKUP(B1302,[1]Store_Code!$A$2:$B$10,2,FALSE)</f>
        <v>Aberdeen</v>
      </c>
      <c r="D1302">
        <f t="shared" si="20"/>
        <v>28</v>
      </c>
      <c r="E1302" t="s">
        <v>10</v>
      </c>
      <c r="F1302" t="s">
        <v>11</v>
      </c>
      <c r="G1302">
        <v>33396</v>
      </c>
    </row>
    <row r="1303" spans="1:7" x14ac:dyDescent="0.3">
      <c r="A1303" s="1">
        <v>44245</v>
      </c>
      <c r="B1303" t="s">
        <v>15</v>
      </c>
      <c r="C1303" t="str">
        <f>VLOOKUP(B1303,[1]Store_Code!$A$2:$B$10,2,FALSE)</f>
        <v>Aberdeen</v>
      </c>
      <c r="D1303">
        <f t="shared" si="20"/>
        <v>16</v>
      </c>
      <c r="E1303" t="s">
        <v>13</v>
      </c>
      <c r="F1303" t="s">
        <v>11</v>
      </c>
      <c r="G1303">
        <v>6394</v>
      </c>
    </row>
    <row r="1304" spans="1:7" x14ac:dyDescent="0.3">
      <c r="A1304" s="1">
        <v>44245</v>
      </c>
      <c r="B1304" t="s">
        <v>19</v>
      </c>
      <c r="C1304" t="str">
        <f>VLOOKUP(B1304,[1]Store_Code!$A$2:$B$10,2,FALSE)</f>
        <v>St Andrews</v>
      </c>
      <c r="D1304">
        <f t="shared" si="20"/>
        <v>15</v>
      </c>
      <c r="E1304" t="s">
        <v>8</v>
      </c>
      <c r="F1304" t="s">
        <v>11</v>
      </c>
      <c r="G1304">
        <v>6082</v>
      </c>
    </row>
    <row r="1305" spans="1:7" x14ac:dyDescent="0.3">
      <c r="A1305" s="1">
        <v>44245</v>
      </c>
      <c r="B1305" t="s">
        <v>19</v>
      </c>
      <c r="C1305" t="str">
        <f>VLOOKUP(B1305,[1]Store_Code!$A$2:$B$10,2,FALSE)</f>
        <v>St Andrews</v>
      </c>
      <c r="D1305">
        <f t="shared" si="20"/>
        <v>19</v>
      </c>
      <c r="E1305" t="s">
        <v>10</v>
      </c>
      <c r="F1305" t="s">
        <v>11</v>
      </c>
      <c r="G1305">
        <v>16832</v>
      </c>
    </row>
    <row r="1306" spans="1:7" x14ac:dyDescent="0.3">
      <c r="A1306" s="1">
        <v>44245</v>
      </c>
      <c r="B1306" t="s">
        <v>19</v>
      </c>
      <c r="C1306" t="str">
        <f>VLOOKUP(B1306,[1]Store_Code!$A$2:$B$10,2,FALSE)</f>
        <v>St Andrews</v>
      </c>
      <c r="D1306">
        <f t="shared" si="20"/>
        <v>10</v>
      </c>
      <c r="E1306" t="s">
        <v>13</v>
      </c>
      <c r="F1306" t="s">
        <v>11</v>
      </c>
      <c r="G1306">
        <v>5212</v>
      </c>
    </row>
    <row r="1307" spans="1:7" x14ac:dyDescent="0.3">
      <c r="A1307" s="1">
        <v>44245</v>
      </c>
      <c r="B1307" t="s">
        <v>23</v>
      </c>
      <c r="C1307" t="str">
        <f>VLOOKUP(B1307,[1]Store_Code!$A$2:$B$10,2,FALSE)</f>
        <v>Dundee</v>
      </c>
      <c r="D1307">
        <f t="shared" si="20"/>
        <v>23</v>
      </c>
      <c r="E1307" t="s">
        <v>8</v>
      </c>
      <c r="F1307" t="s">
        <v>11</v>
      </c>
      <c r="G1307">
        <v>12211</v>
      </c>
    </row>
    <row r="1308" spans="1:7" x14ac:dyDescent="0.3">
      <c r="A1308" s="1">
        <v>44245</v>
      </c>
      <c r="B1308" t="s">
        <v>23</v>
      </c>
      <c r="C1308" t="str">
        <f>VLOOKUP(B1308,[1]Store_Code!$A$2:$B$10,2,FALSE)</f>
        <v>Dundee</v>
      </c>
      <c r="D1308">
        <f t="shared" si="20"/>
        <v>30</v>
      </c>
      <c r="E1308" t="s">
        <v>10</v>
      </c>
      <c r="F1308" t="s">
        <v>11</v>
      </c>
      <c r="G1308">
        <v>32204</v>
      </c>
    </row>
    <row r="1309" spans="1:7" x14ac:dyDescent="0.3">
      <c r="A1309" s="1">
        <v>44245</v>
      </c>
      <c r="B1309" t="s">
        <v>23</v>
      </c>
      <c r="C1309" t="str">
        <f>VLOOKUP(B1309,[1]Store_Code!$A$2:$B$10,2,FALSE)</f>
        <v>Dundee</v>
      </c>
      <c r="D1309">
        <f t="shared" si="20"/>
        <v>22</v>
      </c>
      <c r="E1309" t="s">
        <v>13</v>
      </c>
      <c r="F1309" t="s">
        <v>9</v>
      </c>
      <c r="G1309">
        <v>10284</v>
      </c>
    </row>
    <row r="1310" spans="1:7" x14ac:dyDescent="0.3">
      <c r="A1310" s="1">
        <v>44245</v>
      </c>
      <c r="B1310" t="s">
        <v>26</v>
      </c>
      <c r="C1310" t="str">
        <f>VLOOKUP(B1310,[1]Store_Code!$A$2:$B$10,2,FALSE)</f>
        <v>Glasgow</v>
      </c>
      <c r="D1310">
        <f t="shared" si="20"/>
        <v>31</v>
      </c>
      <c r="E1310" t="s">
        <v>8</v>
      </c>
      <c r="F1310" t="s">
        <v>11</v>
      </c>
      <c r="G1310">
        <v>23136</v>
      </c>
    </row>
    <row r="1311" spans="1:7" x14ac:dyDescent="0.3">
      <c r="A1311" s="1">
        <v>44245</v>
      </c>
      <c r="B1311" t="s">
        <v>26</v>
      </c>
      <c r="C1311" t="str">
        <f>VLOOKUP(B1311,[1]Store_Code!$A$2:$B$10,2,FALSE)</f>
        <v>Glasgow</v>
      </c>
      <c r="D1311">
        <f t="shared" si="20"/>
        <v>44</v>
      </c>
      <c r="E1311" t="s">
        <v>10</v>
      </c>
      <c r="F1311" t="s">
        <v>11</v>
      </c>
      <c r="G1311">
        <v>75743</v>
      </c>
    </row>
    <row r="1312" spans="1:7" x14ac:dyDescent="0.3">
      <c r="A1312" s="1">
        <v>44245</v>
      </c>
      <c r="B1312" t="s">
        <v>26</v>
      </c>
      <c r="C1312" t="str">
        <f>VLOOKUP(B1312,[1]Store_Code!$A$2:$B$10,2,FALSE)</f>
        <v>Glasgow</v>
      </c>
      <c r="D1312">
        <f t="shared" si="20"/>
        <v>26</v>
      </c>
      <c r="E1312" t="s">
        <v>13</v>
      </c>
      <c r="F1312" t="s">
        <v>11</v>
      </c>
      <c r="G1312">
        <v>11088</v>
      </c>
    </row>
    <row r="1313" spans="1:7" x14ac:dyDescent="0.3">
      <c r="A1313" s="1">
        <v>44245</v>
      </c>
      <c r="B1313" t="s">
        <v>27</v>
      </c>
      <c r="C1313" t="str">
        <f>VLOOKUP(B1313,[1]Store_Code!$A$2:$B$10,2,FALSE)</f>
        <v>Dumfries</v>
      </c>
      <c r="D1313">
        <f t="shared" si="20"/>
        <v>13</v>
      </c>
      <c r="E1313" t="s">
        <v>8</v>
      </c>
      <c r="F1313" t="s">
        <v>11</v>
      </c>
      <c r="G1313">
        <v>7960</v>
      </c>
    </row>
    <row r="1314" spans="1:7" x14ac:dyDescent="0.3">
      <c r="A1314" s="1">
        <v>44245</v>
      </c>
      <c r="B1314" t="s">
        <v>27</v>
      </c>
      <c r="C1314" t="str">
        <f>VLOOKUP(B1314,[1]Store_Code!$A$2:$B$10,2,FALSE)</f>
        <v>Dumfries</v>
      </c>
      <c r="D1314">
        <f t="shared" si="20"/>
        <v>18</v>
      </c>
      <c r="E1314" t="s">
        <v>10</v>
      </c>
      <c r="F1314" t="s">
        <v>11</v>
      </c>
      <c r="G1314">
        <v>17176</v>
      </c>
    </row>
    <row r="1315" spans="1:7" x14ac:dyDescent="0.3">
      <c r="A1315" s="1">
        <v>44245</v>
      </c>
      <c r="B1315" t="s">
        <v>27</v>
      </c>
      <c r="C1315" t="str">
        <f>VLOOKUP(B1315,[1]Store_Code!$A$2:$B$10,2,FALSE)</f>
        <v>Dumfries</v>
      </c>
      <c r="D1315">
        <f t="shared" si="20"/>
        <v>9</v>
      </c>
      <c r="E1315" t="s">
        <v>13</v>
      </c>
      <c r="F1315" t="s">
        <v>11</v>
      </c>
      <c r="G1315">
        <v>3288</v>
      </c>
    </row>
    <row r="1316" spans="1:7" x14ac:dyDescent="0.3">
      <c r="A1316" s="1">
        <v>44245</v>
      </c>
      <c r="B1316" t="s">
        <v>28</v>
      </c>
      <c r="C1316" t="str">
        <f>VLOOKUP(B1316,[1]Store_Code!$A$2:$B$10,2,FALSE)</f>
        <v>Inverness</v>
      </c>
      <c r="D1316">
        <f t="shared" si="20"/>
        <v>22</v>
      </c>
      <c r="E1316" t="s">
        <v>8</v>
      </c>
      <c r="F1316" t="s">
        <v>11</v>
      </c>
      <c r="G1316">
        <v>10370</v>
      </c>
    </row>
    <row r="1317" spans="1:7" x14ac:dyDescent="0.3">
      <c r="A1317" s="1">
        <v>44245</v>
      </c>
      <c r="B1317" t="s">
        <v>28</v>
      </c>
      <c r="C1317" t="str">
        <f>VLOOKUP(B1317,[1]Store_Code!$A$2:$B$10,2,FALSE)</f>
        <v>Inverness</v>
      </c>
      <c r="D1317">
        <f t="shared" si="20"/>
        <v>20</v>
      </c>
      <c r="E1317" t="s">
        <v>10</v>
      </c>
      <c r="F1317" t="s">
        <v>11</v>
      </c>
      <c r="G1317">
        <v>27984</v>
      </c>
    </row>
    <row r="1318" spans="1:7" x14ac:dyDescent="0.3">
      <c r="A1318" s="1">
        <v>44245</v>
      </c>
      <c r="B1318" t="s">
        <v>28</v>
      </c>
      <c r="C1318" t="str">
        <f>VLOOKUP(B1318,[1]Store_Code!$A$2:$B$10,2,FALSE)</f>
        <v>Inverness</v>
      </c>
      <c r="D1318">
        <f t="shared" si="20"/>
        <v>20</v>
      </c>
      <c r="E1318" t="s">
        <v>13</v>
      </c>
      <c r="F1318" t="s">
        <v>11</v>
      </c>
      <c r="G1318">
        <v>5427</v>
      </c>
    </row>
    <row r="1319" spans="1:7" x14ac:dyDescent="0.3">
      <c r="A1319" s="1">
        <v>44245</v>
      </c>
      <c r="B1319" t="s">
        <v>29</v>
      </c>
      <c r="C1319" t="str">
        <f>VLOOKUP(B1319,[1]Store_Code!$A$2:$B$10,2,FALSE)</f>
        <v>Stirling</v>
      </c>
      <c r="D1319">
        <f t="shared" si="20"/>
        <v>22</v>
      </c>
      <c r="E1319" t="s">
        <v>8</v>
      </c>
      <c r="F1319" t="s">
        <v>11</v>
      </c>
      <c r="G1319">
        <v>9159</v>
      </c>
    </row>
    <row r="1320" spans="1:7" x14ac:dyDescent="0.3">
      <c r="A1320" s="1">
        <v>44245</v>
      </c>
      <c r="B1320" t="s">
        <v>29</v>
      </c>
      <c r="C1320" t="str">
        <f>VLOOKUP(B1320,[1]Store_Code!$A$2:$B$10,2,FALSE)</f>
        <v>Stirling</v>
      </c>
      <c r="D1320">
        <f t="shared" si="20"/>
        <v>21</v>
      </c>
      <c r="E1320" t="s">
        <v>10</v>
      </c>
      <c r="F1320" t="s">
        <v>11</v>
      </c>
      <c r="G1320">
        <v>22543</v>
      </c>
    </row>
    <row r="1321" spans="1:7" x14ac:dyDescent="0.3">
      <c r="A1321" s="1">
        <v>44245</v>
      </c>
      <c r="B1321" t="s">
        <v>29</v>
      </c>
      <c r="C1321" t="str">
        <f>VLOOKUP(B1321,[1]Store_Code!$A$2:$B$10,2,FALSE)</f>
        <v>Stirling</v>
      </c>
      <c r="D1321">
        <f t="shared" si="20"/>
        <v>15.7</v>
      </c>
      <c r="E1321" t="s">
        <v>13</v>
      </c>
      <c r="F1321" t="s">
        <v>11</v>
      </c>
      <c r="G1321">
        <v>5439</v>
      </c>
    </row>
    <row r="1322" spans="1:7" x14ac:dyDescent="0.3">
      <c r="A1322" s="1">
        <v>44245</v>
      </c>
      <c r="B1322" t="s">
        <v>30</v>
      </c>
      <c r="C1322" t="str">
        <f>VLOOKUP(B1322,[1]Store_Code!$A$2:$B$10,2,FALSE)</f>
        <v>Edinburgh</v>
      </c>
      <c r="D1322">
        <f t="shared" si="20"/>
        <v>29</v>
      </c>
      <c r="E1322" t="s">
        <v>8</v>
      </c>
      <c r="F1322" t="s">
        <v>11</v>
      </c>
      <c r="G1322">
        <v>15264</v>
      </c>
    </row>
    <row r="1323" spans="1:7" x14ac:dyDescent="0.3">
      <c r="A1323" s="1">
        <v>44245</v>
      </c>
      <c r="B1323" t="s">
        <v>30</v>
      </c>
      <c r="C1323" t="str">
        <f>VLOOKUP(B1323,[1]Store_Code!$A$2:$B$10,2,FALSE)</f>
        <v>Edinburgh</v>
      </c>
      <c r="D1323">
        <f t="shared" si="20"/>
        <v>39</v>
      </c>
      <c r="E1323" t="s">
        <v>10</v>
      </c>
      <c r="F1323" t="s">
        <v>11</v>
      </c>
      <c r="G1323">
        <v>48306</v>
      </c>
    </row>
    <row r="1324" spans="1:7" x14ac:dyDescent="0.3">
      <c r="A1324" s="1">
        <v>44245</v>
      </c>
      <c r="B1324" t="s">
        <v>30</v>
      </c>
      <c r="C1324" t="str">
        <f>VLOOKUP(B1324,[1]Store_Code!$A$2:$B$10,2,FALSE)</f>
        <v>Edinburgh</v>
      </c>
      <c r="D1324">
        <f t="shared" si="20"/>
        <v>24</v>
      </c>
      <c r="E1324" t="s">
        <v>13</v>
      </c>
      <c r="F1324" t="s">
        <v>11</v>
      </c>
      <c r="G1324">
        <v>8160</v>
      </c>
    </row>
    <row r="1325" spans="1:7" x14ac:dyDescent="0.3">
      <c r="A1325" s="1">
        <v>44246</v>
      </c>
      <c r="B1325" t="s">
        <v>7</v>
      </c>
      <c r="C1325" t="str">
        <f>VLOOKUP(B1325,[1]Store_Code!$A$2:$B$10,2,FALSE)</f>
        <v>Perth</v>
      </c>
      <c r="D1325">
        <f t="shared" si="20"/>
        <v>18</v>
      </c>
      <c r="E1325" t="s">
        <v>8</v>
      </c>
      <c r="F1325" t="s">
        <v>9</v>
      </c>
      <c r="G1325">
        <v>9590</v>
      </c>
    </row>
    <row r="1326" spans="1:7" x14ac:dyDescent="0.3">
      <c r="A1326" s="1">
        <v>44246</v>
      </c>
      <c r="B1326" t="s">
        <v>7</v>
      </c>
      <c r="C1326" t="str">
        <f>VLOOKUP(B1326,[1]Store_Code!$A$2:$B$10,2,FALSE)</f>
        <v>Perth</v>
      </c>
      <c r="D1326">
        <f t="shared" si="20"/>
        <v>19</v>
      </c>
      <c r="E1326" t="s">
        <v>10</v>
      </c>
      <c r="F1326" t="s">
        <v>11</v>
      </c>
      <c r="G1326">
        <v>23802</v>
      </c>
    </row>
    <row r="1327" spans="1:7" x14ac:dyDescent="0.3">
      <c r="A1327" s="1">
        <v>44246</v>
      </c>
      <c r="B1327" t="s">
        <v>7</v>
      </c>
      <c r="C1327" t="str">
        <f>VLOOKUP(B1327,[1]Store_Code!$A$2:$B$10,2,FALSE)</f>
        <v>Perth</v>
      </c>
      <c r="D1327">
        <f t="shared" si="20"/>
        <v>13</v>
      </c>
      <c r="E1327" t="s">
        <v>13</v>
      </c>
      <c r="F1327" t="s">
        <v>11</v>
      </c>
      <c r="G1327">
        <v>6921</v>
      </c>
    </row>
    <row r="1328" spans="1:7" x14ac:dyDescent="0.3">
      <c r="A1328" s="1">
        <v>44246</v>
      </c>
      <c r="B1328" t="s">
        <v>15</v>
      </c>
      <c r="C1328" t="str">
        <f>VLOOKUP(B1328,[1]Store_Code!$A$2:$B$10,2,FALSE)</f>
        <v>Aberdeen</v>
      </c>
      <c r="D1328">
        <f t="shared" si="20"/>
        <v>24</v>
      </c>
      <c r="E1328" t="s">
        <v>8</v>
      </c>
      <c r="F1328" t="s">
        <v>11</v>
      </c>
      <c r="G1328">
        <v>11153</v>
      </c>
    </row>
    <row r="1329" spans="1:7" x14ac:dyDescent="0.3">
      <c r="A1329" s="1">
        <v>44246</v>
      </c>
      <c r="B1329" t="s">
        <v>15</v>
      </c>
      <c r="C1329" t="str">
        <f>VLOOKUP(B1329,[1]Store_Code!$A$2:$B$10,2,FALSE)</f>
        <v>Aberdeen</v>
      </c>
      <c r="D1329">
        <f t="shared" si="20"/>
        <v>28</v>
      </c>
      <c r="E1329" t="s">
        <v>10</v>
      </c>
      <c r="F1329" t="s">
        <v>11</v>
      </c>
      <c r="G1329">
        <v>37465</v>
      </c>
    </row>
    <row r="1330" spans="1:7" x14ac:dyDescent="0.3">
      <c r="A1330" s="1">
        <v>44246</v>
      </c>
      <c r="B1330" t="s">
        <v>15</v>
      </c>
      <c r="C1330" t="str">
        <f>VLOOKUP(B1330,[1]Store_Code!$A$2:$B$10,2,FALSE)</f>
        <v>Aberdeen</v>
      </c>
      <c r="D1330">
        <f t="shared" si="20"/>
        <v>16</v>
      </c>
      <c r="E1330" t="s">
        <v>13</v>
      </c>
      <c r="F1330" t="s">
        <v>11</v>
      </c>
      <c r="G1330">
        <v>6972</v>
      </c>
    </row>
    <row r="1331" spans="1:7" x14ac:dyDescent="0.3">
      <c r="A1331" s="1">
        <v>44246</v>
      </c>
      <c r="B1331" t="s">
        <v>19</v>
      </c>
      <c r="C1331" t="str">
        <f>VLOOKUP(B1331,[1]Store_Code!$A$2:$B$10,2,FALSE)</f>
        <v>St Andrews</v>
      </c>
      <c r="D1331">
        <f t="shared" si="20"/>
        <v>15</v>
      </c>
      <c r="E1331" t="s">
        <v>8</v>
      </c>
      <c r="F1331" t="s">
        <v>11</v>
      </c>
      <c r="G1331">
        <v>6232</v>
      </c>
    </row>
    <row r="1332" spans="1:7" x14ac:dyDescent="0.3">
      <c r="A1332" s="1">
        <v>44246</v>
      </c>
      <c r="B1332" t="s">
        <v>19</v>
      </c>
      <c r="C1332" t="str">
        <f>VLOOKUP(B1332,[1]Store_Code!$A$2:$B$10,2,FALSE)</f>
        <v>St Andrews</v>
      </c>
      <c r="D1332">
        <f t="shared" si="20"/>
        <v>19</v>
      </c>
      <c r="E1332" t="s">
        <v>10</v>
      </c>
      <c r="F1332" t="s">
        <v>11</v>
      </c>
      <c r="G1332">
        <v>18882</v>
      </c>
    </row>
    <row r="1333" spans="1:7" x14ac:dyDescent="0.3">
      <c r="A1333" s="1">
        <v>44246</v>
      </c>
      <c r="B1333" t="s">
        <v>19</v>
      </c>
      <c r="C1333" t="str">
        <f>VLOOKUP(B1333,[1]Store_Code!$A$2:$B$10,2,FALSE)</f>
        <v>St Andrews</v>
      </c>
      <c r="D1333">
        <f t="shared" si="20"/>
        <v>10</v>
      </c>
      <c r="E1333" t="s">
        <v>13</v>
      </c>
      <c r="F1333" t="s">
        <v>11</v>
      </c>
      <c r="G1333">
        <v>5685</v>
      </c>
    </row>
    <row r="1334" spans="1:7" x14ac:dyDescent="0.3">
      <c r="A1334" s="1">
        <v>44246</v>
      </c>
      <c r="B1334" t="s">
        <v>23</v>
      </c>
      <c r="C1334" t="str">
        <f>VLOOKUP(B1334,[1]Store_Code!$A$2:$B$10,2,FALSE)</f>
        <v>Dundee</v>
      </c>
      <c r="D1334">
        <f t="shared" si="20"/>
        <v>23</v>
      </c>
      <c r="E1334" t="s">
        <v>8</v>
      </c>
      <c r="F1334" t="s">
        <v>11</v>
      </c>
      <c r="G1334">
        <v>12490</v>
      </c>
    </row>
    <row r="1335" spans="1:7" x14ac:dyDescent="0.3">
      <c r="A1335" s="1">
        <v>44246</v>
      </c>
      <c r="B1335" t="s">
        <v>23</v>
      </c>
      <c r="C1335" t="str">
        <f>VLOOKUP(B1335,[1]Store_Code!$A$2:$B$10,2,FALSE)</f>
        <v>Dundee</v>
      </c>
      <c r="D1335">
        <f t="shared" si="20"/>
        <v>30</v>
      </c>
      <c r="E1335" t="s">
        <v>10</v>
      </c>
      <c r="F1335" t="s">
        <v>11</v>
      </c>
      <c r="G1335">
        <v>36127</v>
      </c>
    </row>
    <row r="1336" spans="1:7" x14ac:dyDescent="0.3">
      <c r="A1336" s="1">
        <v>44246</v>
      </c>
      <c r="B1336" t="s">
        <v>23</v>
      </c>
      <c r="C1336" t="str">
        <f>VLOOKUP(B1336,[1]Store_Code!$A$2:$B$10,2,FALSE)</f>
        <v>Dundee</v>
      </c>
      <c r="D1336">
        <f t="shared" si="20"/>
        <v>22</v>
      </c>
      <c r="E1336" t="s">
        <v>13</v>
      </c>
      <c r="F1336" t="s">
        <v>9</v>
      </c>
      <c r="G1336">
        <v>10963</v>
      </c>
    </row>
    <row r="1337" spans="1:7" x14ac:dyDescent="0.3">
      <c r="A1337" s="1">
        <v>44246</v>
      </c>
      <c r="B1337" t="s">
        <v>26</v>
      </c>
      <c r="C1337" t="str">
        <f>VLOOKUP(B1337,[1]Store_Code!$A$2:$B$10,2,FALSE)</f>
        <v>Glasgow</v>
      </c>
      <c r="D1337">
        <f t="shared" si="20"/>
        <v>31</v>
      </c>
      <c r="E1337" t="s">
        <v>8</v>
      </c>
      <c r="F1337" t="s">
        <v>11</v>
      </c>
      <c r="G1337">
        <v>23664</v>
      </c>
    </row>
    <row r="1338" spans="1:7" x14ac:dyDescent="0.3">
      <c r="A1338" s="1">
        <v>44246</v>
      </c>
      <c r="B1338" t="s">
        <v>26</v>
      </c>
      <c r="C1338" t="str">
        <f>VLOOKUP(B1338,[1]Store_Code!$A$2:$B$10,2,FALSE)</f>
        <v>Glasgow</v>
      </c>
      <c r="D1338">
        <f t="shared" si="20"/>
        <v>44</v>
      </c>
      <c r="E1338" t="s">
        <v>10</v>
      </c>
      <c r="F1338" t="s">
        <v>11</v>
      </c>
      <c r="G1338">
        <v>84971</v>
      </c>
    </row>
    <row r="1339" spans="1:7" x14ac:dyDescent="0.3">
      <c r="A1339" s="1">
        <v>44246</v>
      </c>
      <c r="B1339" t="s">
        <v>26</v>
      </c>
      <c r="C1339" t="str">
        <f>VLOOKUP(B1339,[1]Store_Code!$A$2:$B$10,2,FALSE)</f>
        <v>Glasgow</v>
      </c>
      <c r="D1339">
        <f t="shared" si="20"/>
        <v>26</v>
      </c>
      <c r="E1339" t="s">
        <v>13</v>
      </c>
      <c r="F1339" t="s">
        <v>11</v>
      </c>
      <c r="G1339">
        <v>12092</v>
      </c>
    </row>
    <row r="1340" spans="1:7" x14ac:dyDescent="0.3">
      <c r="A1340" s="1">
        <v>44246</v>
      </c>
      <c r="B1340" t="s">
        <v>27</v>
      </c>
      <c r="C1340" t="str">
        <f>VLOOKUP(B1340,[1]Store_Code!$A$2:$B$10,2,FALSE)</f>
        <v>Dumfries</v>
      </c>
      <c r="D1340">
        <f t="shared" si="20"/>
        <v>13</v>
      </c>
      <c r="E1340" t="s">
        <v>8</v>
      </c>
      <c r="F1340" t="s">
        <v>11</v>
      </c>
      <c r="G1340">
        <v>8142</v>
      </c>
    </row>
    <row r="1341" spans="1:7" x14ac:dyDescent="0.3">
      <c r="A1341" s="1">
        <v>44246</v>
      </c>
      <c r="B1341" t="s">
        <v>27</v>
      </c>
      <c r="C1341" t="str">
        <f>VLOOKUP(B1341,[1]Store_Code!$A$2:$B$10,2,FALSE)</f>
        <v>Dumfries</v>
      </c>
      <c r="D1341">
        <f t="shared" si="20"/>
        <v>18</v>
      </c>
      <c r="E1341" t="s">
        <v>10</v>
      </c>
      <c r="F1341" t="s">
        <v>11</v>
      </c>
      <c r="G1341">
        <v>19268</v>
      </c>
    </row>
    <row r="1342" spans="1:7" x14ac:dyDescent="0.3">
      <c r="A1342" s="1">
        <v>44246</v>
      </c>
      <c r="B1342" t="s">
        <v>27</v>
      </c>
      <c r="C1342" t="str">
        <f>VLOOKUP(B1342,[1]Store_Code!$A$2:$B$10,2,FALSE)</f>
        <v>Dumfries</v>
      </c>
      <c r="D1342">
        <f t="shared" si="20"/>
        <v>9</v>
      </c>
      <c r="E1342" t="s">
        <v>13</v>
      </c>
      <c r="F1342" t="s">
        <v>11</v>
      </c>
      <c r="G1342">
        <v>3586</v>
      </c>
    </row>
    <row r="1343" spans="1:7" x14ac:dyDescent="0.3">
      <c r="A1343" s="1">
        <v>44246</v>
      </c>
      <c r="B1343" t="s">
        <v>28</v>
      </c>
      <c r="C1343" t="str">
        <f>VLOOKUP(B1343,[1]Store_Code!$A$2:$B$10,2,FALSE)</f>
        <v>Inverness</v>
      </c>
      <c r="D1343">
        <f t="shared" si="20"/>
        <v>22</v>
      </c>
      <c r="E1343" t="s">
        <v>8</v>
      </c>
      <c r="F1343" t="s">
        <v>11</v>
      </c>
      <c r="G1343">
        <v>10624</v>
      </c>
    </row>
    <row r="1344" spans="1:7" x14ac:dyDescent="0.3">
      <c r="A1344" s="1">
        <v>44246</v>
      </c>
      <c r="B1344" t="s">
        <v>28</v>
      </c>
      <c r="C1344" t="str">
        <f>VLOOKUP(B1344,[1]Store_Code!$A$2:$B$10,2,FALSE)</f>
        <v>Inverness</v>
      </c>
      <c r="D1344">
        <f t="shared" si="20"/>
        <v>20</v>
      </c>
      <c r="E1344" t="s">
        <v>10</v>
      </c>
      <c r="F1344" t="s">
        <v>11</v>
      </c>
      <c r="G1344">
        <v>31393</v>
      </c>
    </row>
    <row r="1345" spans="1:7" x14ac:dyDescent="0.3">
      <c r="A1345" s="1">
        <v>44246</v>
      </c>
      <c r="B1345" t="s">
        <v>28</v>
      </c>
      <c r="C1345" t="str">
        <f>VLOOKUP(B1345,[1]Store_Code!$A$2:$B$10,2,FALSE)</f>
        <v>Inverness</v>
      </c>
      <c r="D1345">
        <f t="shared" si="20"/>
        <v>20</v>
      </c>
      <c r="E1345" t="s">
        <v>13</v>
      </c>
      <c r="F1345" t="s">
        <v>11</v>
      </c>
      <c r="G1345">
        <v>5919</v>
      </c>
    </row>
    <row r="1346" spans="1:7" x14ac:dyDescent="0.3">
      <c r="A1346" s="1">
        <v>44246</v>
      </c>
      <c r="B1346" t="s">
        <v>29</v>
      </c>
      <c r="C1346" t="str">
        <f>VLOOKUP(B1346,[1]Store_Code!$A$2:$B$10,2,FALSE)</f>
        <v>Stirling</v>
      </c>
      <c r="D1346">
        <f t="shared" ref="D1346:D1409" si="21">INDEX($I$4:$K$12,MATCH(C1346,$H$4:$H$12,0),MATCH(E1346,I$3:K$3,0))</f>
        <v>22</v>
      </c>
      <c r="E1346" t="s">
        <v>8</v>
      </c>
      <c r="F1346" t="s">
        <v>11</v>
      </c>
      <c r="G1346">
        <v>9368</v>
      </c>
    </row>
    <row r="1347" spans="1:7" x14ac:dyDescent="0.3">
      <c r="A1347" s="1">
        <v>44246</v>
      </c>
      <c r="B1347" t="s">
        <v>29</v>
      </c>
      <c r="C1347" t="str">
        <f>VLOOKUP(B1347,[1]Store_Code!$A$2:$B$10,2,FALSE)</f>
        <v>Stirling</v>
      </c>
      <c r="D1347">
        <f t="shared" si="21"/>
        <v>21</v>
      </c>
      <c r="E1347" t="s">
        <v>10</v>
      </c>
      <c r="F1347" t="s">
        <v>11</v>
      </c>
      <c r="G1347">
        <v>25289</v>
      </c>
    </row>
    <row r="1348" spans="1:7" x14ac:dyDescent="0.3">
      <c r="A1348" s="1">
        <v>44246</v>
      </c>
      <c r="B1348" t="s">
        <v>29</v>
      </c>
      <c r="C1348" t="str">
        <f>VLOOKUP(B1348,[1]Store_Code!$A$2:$B$10,2,FALSE)</f>
        <v>Stirling</v>
      </c>
      <c r="D1348">
        <f t="shared" si="21"/>
        <v>15.7</v>
      </c>
      <c r="E1348" t="s">
        <v>13</v>
      </c>
      <c r="F1348" t="s">
        <v>11</v>
      </c>
      <c r="G1348">
        <v>5932</v>
      </c>
    </row>
    <row r="1349" spans="1:7" x14ac:dyDescent="0.3">
      <c r="A1349" s="1">
        <v>44246</v>
      </c>
      <c r="B1349" t="s">
        <v>30</v>
      </c>
      <c r="C1349" t="str">
        <f>VLOOKUP(B1349,[1]Store_Code!$A$2:$B$10,2,FALSE)</f>
        <v>Edinburgh</v>
      </c>
      <c r="D1349">
        <f t="shared" si="21"/>
        <v>29</v>
      </c>
      <c r="E1349" t="s">
        <v>8</v>
      </c>
      <c r="F1349" t="s">
        <v>11</v>
      </c>
      <c r="G1349">
        <v>15612</v>
      </c>
    </row>
    <row r="1350" spans="1:7" x14ac:dyDescent="0.3">
      <c r="A1350" s="1">
        <v>44246</v>
      </c>
      <c r="B1350" t="s">
        <v>30</v>
      </c>
      <c r="C1350" t="str">
        <f>VLOOKUP(B1350,[1]Store_Code!$A$2:$B$10,2,FALSE)</f>
        <v>Edinburgh</v>
      </c>
      <c r="D1350">
        <f t="shared" si="21"/>
        <v>39</v>
      </c>
      <c r="E1350" t="s">
        <v>10</v>
      </c>
      <c r="F1350" t="s">
        <v>11</v>
      </c>
      <c r="G1350">
        <v>54191</v>
      </c>
    </row>
    <row r="1351" spans="1:7" x14ac:dyDescent="0.3">
      <c r="A1351" s="1">
        <v>44246</v>
      </c>
      <c r="B1351" t="s">
        <v>30</v>
      </c>
      <c r="C1351" t="str">
        <f>VLOOKUP(B1351,[1]Store_Code!$A$2:$B$10,2,FALSE)</f>
        <v>Edinburgh</v>
      </c>
      <c r="D1351">
        <f t="shared" si="21"/>
        <v>24</v>
      </c>
      <c r="E1351" t="s">
        <v>13</v>
      </c>
      <c r="F1351" t="s">
        <v>11</v>
      </c>
      <c r="G1351">
        <v>8899</v>
      </c>
    </row>
    <row r="1352" spans="1:7" x14ac:dyDescent="0.3">
      <c r="A1352" s="1">
        <v>44247</v>
      </c>
      <c r="B1352" t="s">
        <v>7</v>
      </c>
      <c r="C1352" t="str">
        <f>VLOOKUP(B1352,[1]Store_Code!$A$2:$B$10,2,FALSE)</f>
        <v>Perth</v>
      </c>
      <c r="D1352">
        <f t="shared" si="21"/>
        <v>18</v>
      </c>
      <c r="E1352" t="s">
        <v>8</v>
      </c>
      <c r="F1352" t="s">
        <v>9</v>
      </c>
      <c r="G1352">
        <v>9085</v>
      </c>
    </row>
    <row r="1353" spans="1:7" x14ac:dyDescent="0.3">
      <c r="A1353" s="1">
        <v>44247</v>
      </c>
      <c r="B1353" t="s">
        <v>7</v>
      </c>
      <c r="C1353" t="str">
        <f>VLOOKUP(B1353,[1]Store_Code!$A$2:$B$10,2,FALSE)</f>
        <v>Perth</v>
      </c>
      <c r="D1353">
        <f t="shared" si="21"/>
        <v>19</v>
      </c>
      <c r="E1353" t="s">
        <v>10</v>
      </c>
      <c r="F1353" t="s">
        <v>11</v>
      </c>
      <c r="G1353">
        <v>25218</v>
      </c>
    </row>
    <row r="1354" spans="1:7" x14ac:dyDescent="0.3">
      <c r="A1354" s="1">
        <v>44247</v>
      </c>
      <c r="B1354" t="s">
        <v>7</v>
      </c>
      <c r="C1354" t="str">
        <f>VLOOKUP(B1354,[1]Store_Code!$A$2:$B$10,2,FALSE)</f>
        <v>Perth</v>
      </c>
      <c r="D1354">
        <f t="shared" si="21"/>
        <v>13</v>
      </c>
      <c r="E1354" t="s">
        <v>13</v>
      </c>
      <c r="F1354" t="s">
        <v>11</v>
      </c>
      <c r="G1354">
        <v>7514</v>
      </c>
    </row>
    <row r="1355" spans="1:7" x14ac:dyDescent="0.3">
      <c r="A1355" s="1">
        <v>44247</v>
      </c>
      <c r="B1355" t="s">
        <v>15</v>
      </c>
      <c r="C1355" t="str">
        <f>VLOOKUP(B1355,[1]Store_Code!$A$2:$B$10,2,FALSE)</f>
        <v>Aberdeen</v>
      </c>
      <c r="D1355">
        <f t="shared" si="21"/>
        <v>24</v>
      </c>
      <c r="E1355" t="s">
        <v>8</v>
      </c>
      <c r="F1355" t="s">
        <v>11</v>
      </c>
      <c r="G1355">
        <v>11825</v>
      </c>
    </row>
    <row r="1356" spans="1:7" x14ac:dyDescent="0.3">
      <c r="A1356" s="1">
        <v>44247</v>
      </c>
      <c r="B1356" t="s">
        <v>15</v>
      </c>
      <c r="C1356" t="str">
        <f>VLOOKUP(B1356,[1]Store_Code!$A$2:$B$10,2,FALSE)</f>
        <v>Aberdeen</v>
      </c>
      <c r="D1356">
        <f t="shared" si="21"/>
        <v>28</v>
      </c>
      <c r="E1356" t="s">
        <v>10</v>
      </c>
      <c r="F1356" t="s">
        <v>11</v>
      </c>
      <c r="G1356">
        <v>39695</v>
      </c>
    </row>
    <row r="1357" spans="1:7" x14ac:dyDescent="0.3">
      <c r="A1357" s="1">
        <v>44247</v>
      </c>
      <c r="B1357" t="s">
        <v>15</v>
      </c>
      <c r="C1357" t="str">
        <f>VLOOKUP(B1357,[1]Store_Code!$A$2:$B$10,2,FALSE)</f>
        <v>Aberdeen</v>
      </c>
      <c r="D1357">
        <f t="shared" si="21"/>
        <v>16</v>
      </c>
      <c r="E1357" t="s">
        <v>13</v>
      </c>
      <c r="F1357" t="s">
        <v>11</v>
      </c>
      <c r="G1357">
        <v>7569</v>
      </c>
    </row>
    <row r="1358" spans="1:7" x14ac:dyDescent="0.3">
      <c r="A1358" s="1">
        <v>44247</v>
      </c>
      <c r="B1358" t="s">
        <v>19</v>
      </c>
      <c r="C1358" t="str">
        <f>VLOOKUP(B1358,[1]Store_Code!$A$2:$B$10,2,FALSE)</f>
        <v>St Andrews</v>
      </c>
      <c r="D1358">
        <f t="shared" si="21"/>
        <v>15</v>
      </c>
      <c r="E1358" t="s">
        <v>8</v>
      </c>
      <c r="F1358" t="s">
        <v>11</v>
      </c>
      <c r="G1358">
        <v>5819</v>
      </c>
    </row>
    <row r="1359" spans="1:7" x14ac:dyDescent="0.3">
      <c r="A1359" s="1">
        <v>44247</v>
      </c>
      <c r="B1359" t="s">
        <v>19</v>
      </c>
      <c r="C1359" t="str">
        <f>VLOOKUP(B1359,[1]Store_Code!$A$2:$B$10,2,FALSE)</f>
        <v>St Andrews</v>
      </c>
      <c r="D1359">
        <f t="shared" si="21"/>
        <v>19</v>
      </c>
      <c r="E1359" t="s">
        <v>10</v>
      </c>
      <c r="F1359" t="s">
        <v>11</v>
      </c>
      <c r="G1359">
        <v>20006</v>
      </c>
    </row>
    <row r="1360" spans="1:7" x14ac:dyDescent="0.3">
      <c r="A1360" s="1">
        <v>44247</v>
      </c>
      <c r="B1360" t="s">
        <v>19</v>
      </c>
      <c r="C1360" t="str">
        <f>VLOOKUP(B1360,[1]Store_Code!$A$2:$B$10,2,FALSE)</f>
        <v>St Andrews</v>
      </c>
      <c r="D1360">
        <f t="shared" si="21"/>
        <v>10</v>
      </c>
      <c r="E1360" t="s">
        <v>13</v>
      </c>
      <c r="F1360" t="s">
        <v>11</v>
      </c>
      <c r="G1360">
        <v>6172</v>
      </c>
    </row>
    <row r="1361" spans="1:7" x14ac:dyDescent="0.3">
      <c r="A1361" s="1">
        <v>44247</v>
      </c>
      <c r="B1361" t="s">
        <v>23</v>
      </c>
      <c r="C1361" t="str">
        <f>VLOOKUP(B1361,[1]Store_Code!$A$2:$B$10,2,FALSE)</f>
        <v>Dundee</v>
      </c>
      <c r="D1361">
        <f t="shared" si="21"/>
        <v>23</v>
      </c>
      <c r="E1361" t="s">
        <v>8</v>
      </c>
      <c r="F1361" t="s">
        <v>11</v>
      </c>
      <c r="G1361">
        <v>11728</v>
      </c>
    </row>
    <row r="1362" spans="1:7" x14ac:dyDescent="0.3">
      <c r="A1362" s="1">
        <v>44247</v>
      </c>
      <c r="B1362" t="s">
        <v>23</v>
      </c>
      <c r="C1362" t="str">
        <f>VLOOKUP(B1362,[1]Store_Code!$A$2:$B$10,2,FALSE)</f>
        <v>Dundee</v>
      </c>
      <c r="D1362">
        <f t="shared" si="21"/>
        <v>30</v>
      </c>
      <c r="E1362" t="s">
        <v>10</v>
      </c>
      <c r="F1362" t="s">
        <v>11</v>
      </c>
      <c r="G1362">
        <v>38278</v>
      </c>
    </row>
    <row r="1363" spans="1:7" x14ac:dyDescent="0.3">
      <c r="A1363" s="1">
        <v>44247</v>
      </c>
      <c r="B1363" t="s">
        <v>23</v>
      </c>
      <c r="C1363" t="str">
        <f>VLOOKUP(B1363,[1]Store_Code!$A$2:$B$10,2,FALSE)</f>
        <v>Dundee</v>
      </c>
      <c r="D1363">
        <f t="shared" si="21"/>
        <v>22</v>
      </c>
      <c r="E1363" t="s">
        <v>13</v>
      </c>
      <c r="F1363" t="s">
        <v>9</v>
      </c>
      <c r="G1363">
        <v>11664</v>
      </c>
    </row>
    <row r="1364" spans="1:7" x14ac:dyDescent="0.3">
      <c r="A1364" s="1">
        <v>44247</v>
      </c>
      <c r="B1364" t="s">
        <v>26</v>
      </c>
      <c r="C1364" t="str">
        <f>VLOOKUP(B1364,[1]Store_Code!$A$2:$B$10,2,FALSE)</f>
        <v>Glasgow</v>
      </c>
      <c r="D1364">
        <f t="shared" si="21"/>
        <v>31</v>
      </c>
      <c r="E1364" t="s">
        <v>8</v>
      </c>
      <c r="F1364" t="s">
        <v>11</v>
      </c>
      <c r="G1364">
        <v>22221</v>
      </c>
    </row>
    <row r="1365" spans="1:7" x14ac:dyDescent="0.3">
      <c r="A1365" s="1">
        <v>44247</v>
      </c>
      <c r="B1365" t="s">
        <v>26</v>
      </c>
      <c r="C1365" t="str">
        <f>VLOOKUP(B1365,[1]Store_Code!$A$2:$B$10,2,FALSE)</f>
        <v>Glasgow</v>
      </c>
      <c r="D1365">
        <f t="shared" si="21"/>
        <v>44</v>
      </c>
      <c r="E1365" t="s">
        <v>10</v>
      </c>
      <c r="F1365" t="s">
        <v>11</v>
      </c>
      <c r="G1365">
        <v>90029</v>
      </c>
    </row>
    <row r="1366" spans="1:7" x14ac:dyDescent="0.3">
      <c r="A1366" s="1">
        <v>44247</v>
      </c>
      <c r="B1366" t="s">
        <v>26</v>
      </c>
      <c r="C1366" t="str">
        <f>VLOOKUP(B1366,[1]Store_Code!$A$2:$B$10,2,FALSE)</f>
        <v>Glasgow</v>
      </c>
      <c r="D1366">
        <f t="shared" si="21"/>
        <v>26</v>
      </c>
      <c r="E1366" t="s">
        <v>13</v>
      </c>
      <c r="F1366" t="s">
        <v>11</v>
      </c>
      <c r="G1366">
        <v>13128</v>
      </c>
    </row>
    <row r="1367" spans="1:7" x14ac:dyDescent="0.3">
      <c r="A1367" s="1">
        <v>44247</v>
      </c>
      <c r="B1367" t="s">
        <v>27</v>
      </c>
      <c r="C1367" t="str">
        <f>VLOOKUP(B1367,[1]Store_Code!$A$2:$B$10,2,FALSE)</f>
        <v>Dumfries</v>
      </c>
      <c r="D1367">
        <f t="shared" si="21"/>
        <v>13</v>
      </c>
      <c r="E1367" t="s">
        <v>8</v>
      </c>
      <c r="F1367" t="s">
        <v>11</v>
      </c>
      <c r="G1367">
        <v>7644</v>
      </c>
    </row>
    <row r="1368" spans="1:7" x14ac:dyDescent="0.3">
      <c r="A1368" s="1">
        <v>44247</v>
      </c>
      <c r="B1368" t="s">
        <v>27</v>
      </c>
      <c r="C1368" t="str">
        <f>VLOOKUP(B1368,[1]Store_Code!$A$2:$B$10,2,FALSE)</f>
        <v>Dumfries</v>
      </c>
      <c r="D1368">
        <f t="shared" si="21"/>
        <v>18</v>
      </c>
      <c r="E1368" t="s">
        <v>10</v>
      </c>
      <c r="F1368" t="s">
        <v>11</v>
      </c>
      <c r="G1368">
        <v>20415</v>
      </c>
    </row>
    <row r="1369" spans="1:7" x14ac:dyDescent="0.3">
      <c r="A1369" s="1">
        <v>44247</v>
      </c>
      <c r="B1369" t="s">
        <v>27</v>
      </c>
      <c r="C1369" t="str">
        <f>VLOOKUP(B1369,[1]Store_Code!$A$2:$B$10,2,FALSE)</f>
        <v>Dumfries</v>
      </c>
      <c r="D1369">
        <f t="shared" si="21"/>
        <v>9</v>
      </c>
      <c r="E1369" t="s">
        <v>13</v>
      </c>
      <c r="F1369" t="s">
        <v>11</v>
      </c>
      <c r="G1369">
        <v>3892</v>
      </c>
    </row>
    <row r="1370" spans="1:7" x14ac:dyDescent="0.3">
      <c r="A1370" s="1">
        <v>44247</v>
      </c>
      <c r="B1370" t="s">
        <v>28</v>
      </c>
      <c r="C1370" t="str">
        <f>VLOOKUP(B1370,[1]Store_Code!$A$2:$B$10,2,FALSE)</f>
        <v>Inverness</v>
      </c>
      <c r="D1370">
        <f t="shared" si="21"/>
        <v>22</v>
      </c>
      <c r="E1370" t="s">
        <v>8</v>
      </c>
      <c r="F1370" t="s">
        <v>11</v>
      </c>
      <c r="G1370">
        <v>9930</v>
      </c>
    </row>
    <row r="1371" spans="1:7" x14ac:dyDescent="0.3">
      <c r="A1371" s="1">
        <v>44247</v>
      </c>
      <c r="B1371" t="s">
        <v>28</v>
      </c>
      <c r="C1371" t="str">
        <f>VLOOKUP(B1371,[1]Store_Code!$A$2:$B$10,2,FALSE)</f>
        <v>Inverness</v>
      </c>
      <c r="D1371">
        <f t="shared" si="21"/>
        <v>20</v>
      </c>
      <c r="E1371" t="s">
        <v>10</v>
      </c>
      <c r="F1371" t="s">
        <v>11</v>
      </c>
      <c r="G1371">
        <v>33262</v>
      </c>
    </row>
    <row r="1372" spans="1:7" x14ac:dyDescent="0.3">
      <c r="A1372" s="1">
        <v>44247</v>
      </c>
      <c r="B1372" t="s">
        <v>28</v>
      </c>
      <c r="C1372" t="str">
        <f>VLOOKUP(B1372,[1]Store_Code!$A$2:$B$10,2,FALSE)</f>
        <v>Inverness</v>
      </c>
      <c r="D1372">
        <f t="shared" si="21"/>
        <v>20</v>
      </c>
      <c r="E1372" t="s">
        <v>13</v>
      </c>
      <c r="F1372" t="s">
        <v>11</v>
      </c>
      <c r="G1372">
        <v>6425</v>
      </c>
    </row>
    <row r="1373" spans="1:7" x14ac:dyDescent="0.3">
      <c r="A1373" s="1">
        <v>44247</v>
      </c>
      <c r="B1373" t="s">
        <v>29</v>
      </c>
      <c r="C1373" t="str">
        <f>VLOOKUP(B1373,[1]Store_Code!$A$2:$B$10,2,FALSE)</f>
        <v>Stirling</v>
      </c>
      <c r="D1373">
        <f t="shared" si="21"/>
        <v>22</v>
      </c>
      <c r="E1373" t="s">
        <v>8</v>
      </c>
      <c r="F1373" t="s">
        <v>11</v>
      </c>
      <c r="G1373">
        <v>8797</v>
      </c>
    </row>
    <row r="1374" spans="1:7" x14ac:dyDescent="0.3">
      <c r="A1374" s="1">
        <v>44247</v>
      </c>
      <c r="B1374" t="s">
        <v>29</v>
      </c>
      <c r="C1374" t="str">
        <f>VLOOKUP(B1374,[1]Store_Code!$A$2:$B$10,2,FALSE)</f>
        <v>Stirling</v>
      </c>
      <c r="D1374">
        <f t="shared" si="21"/>
        <v>21</v>
      </c>
      <c r="E1374" t="s">
        <v>10</v>
      </c>
      <c r="F1374" t="s">
        <v>11</v>
      </c>
      <c r="G1374">
        <v>26795</v>
      </c>
    </row>
    <row r="1375" spans="1:7" x14ac:dyDescent="0.3">
      <c r="A1375" s="1">
        <v>44247</v>
      </c>
      <c r="B1375" t="s">
        <v>29</v>
      </c>
      <c r="C1375" t="str">
        <f>VLOOKUP(B1375,[1]Store_Code!$A$2:$B$10,2,FALSE)</f>
        <v>Stirling</v>
      </c>
      <c r="D1375">
        <f t="shared" si="21"/>
        <v>15.7</v>
      </c>
      <c r="E1375" t="s">
        <v>13</v>
      </c>
      <c r="F1375" t="s">
        <v>11</v>
      </c>
      <c r="G1375">
        <v>6441</v>
      </c>
    </row>
    <row r="1376" spans="1:7" x14ac:dyDescent="0.3">
      <c r="A1376" s="1">
        <v>44247</v>
      </c>
      <c r="B1376" t="s">
        <v>30</v>
      </c>
      <c r="C1376" t="str">
        <f>VLOOKUP(B1376,[1]Store_Code!$A$2:$B$10,2,FALSE)</f>
        <v>Edinburgh</v>
      </c>
      <c r="D1376">
        <f t="shared" si="21"/>
        <v>29</v>
      </c>
      <c r="E1376" t="s">
        <v>8</v>
      </c>
      <c r="F1376" t="s">
        <v>11</v>
      </c>
      <c r="G1376">
        <v>14660</v>
      </c>
    </row>
    <row r="1377" spans="1:7" x14ac:dyDescent="0.3">
      <c r="A1377" s="1">
        <v>44247</v>
      </c>
      <c r="B1377" t="s">
        <v>30</v>
      </c>
      <c r="C1377" t="str">
        <f>VLOOKUP(B1377,[1]Store_Code!$A$2:$B$10,2,FALSE)</f>
        <v>Edinburgh</v>
      </c>
      <c r="D1377">
        <f t="shared" si="21"/>
        <v>39</v>
      </c>
      <c r="E1377" t="s">
        <v>10</v>
      </c>
      <c r="F1377" t="s">
        <v>11</v>
      </c>
      <c r="G1377">
        <v>57416</v>
      </c>
    </row>
    <row r="1378" spans="1:7" x14ac:dyDescent="0.3">
      <c r="A1378" s="1">
        <v>44247</v>
      </c>
      <c r="B1378" t="s">
        <v>30</v>
      </c>
      <c r="C1378" t="str">
        <f>VLOOKUP(B1378,[1]Store_Code!$A$2:$B$10,2,FALSE)</f>
        <v>Edinburgh</v>
      </c>
      <c r="D1378">
        <f t="shared" si="21"/>
        <v>24</v>
      </c>
      <c r="E1378" t="s">
        <v>13</v>
      </c>
      <c r="F1378" t="s">
        <v>11</v>
      </c>
      <c r="G1378">
        <v>9660</v>
      </c>
    </row>
    <row r="1379" spans="1:7" x14ac:dyDescent="0.3">
      <c r="A1379" s="1">
        <v>44248</v>
      </c>
      <c r="B1379" t="s">
        <v>7</v>
      </c>
      <c r="C1379" t="str">
        <f>VLOOKUP(B1379,[1]Store_Code!$A$2:$B$10,2,FALSE)</f>
        <v>Perth</v>
      </c>
      <c r="D1379">
        <f t="shared" si="21"/>
        <v>18</v>
      </c>
      <c r="E1379" t="s">
        <v>8</v>
      </c>
      <c r="F1379" t="s">
        <v>9</v>
      </c>
      <c r="G1379">
        <v>9165</v>
      </c>
    </row>
    <row r="1380" spans="1:7" x14ac:dyDescent="0.3">
      <c r="A1380" s="1">
        <v>44248</v>
      </c>
      <c r="B1380" t="s">
        <v>7</v>
      </c>
      <c r="C1380" t="str">
        <f>VLOOKUP(B1380,[1]Store_Code!$A$2:$B$10,2,FALSE)</f>
        <v>Perth</v>
      </c>
      <c r="D1380">
        <f t="shared" si="21"/>
        <v>19</v>
      </c>
      <c r="E1380" t="s">
        <v>10</v>
      </c>
      <c r="F1380" t="s">
        <v>11</v>
      </c>
      <c r="G1380">
        <v>21632</v>
      </c>
    </row>
    <row r="1381" spans="1:7" x14ac:dyDescent="0.3">
      <c r="A1381" s="1">
        <v>44248</v>
      </c>
      <c r="B1381" t="s">
        <v>7</v>
      </c>
      <c r="C1381" t="str">
        <f>VLOOKUP(B1381,[1]Store_Code!$A$2:$B$10,2,FALSE)</f>
        <v>Perth</v>
      </c>
      <c r="D1381">
        <f t="shared" si="21"/>
        <v>13</v>
      </c>
      <c r="E1381" t="s">
        <v>13</v>
      </c>
      <c r="F1381" t="s">
        <v>11</v>
      </c>
      <c r="G1381">
        <v>7028</v>
      </c>
    </row>
    <row r="1382" spans="1:7" x14ac:dyDescent="0.3">
      <c r="A1382" s="1">
        <v>44248</v>
      </c>
      <c r="B1382" t="s">
        <v>15</v>
      </c>
      <c r="C1382" t="str">
        <f>VLOOKUP(B1382,[1]Store_Code!$A$2:$B$10,2,FALSE)</f>
        <v>Aberdeen</v>
      </c>
      <c r="D1382">
        <f t="shared" si="21"/>
        <v>24</v>
      </c>
      <c r="E1382" t="s">
        <v>8</v>
      </c>
      <c r="F1382" t="s">
        <v>11</v>
      </c>
      <c r="G1382">
        <v>11945</v>
      </c>
    </row>
    <row r="1383" spans="1:7" x14ac:dyDescent="0.3">
      <c r="A1383" s="1">
        <v>44248</v>
      </c>
      <c r="B1383" t="s">
        <v>15</v>
      </c>
      <c r="C1383" t="str">
        <f>VLOOKUP(B1383,[1]Store_Code!$A$2:$B$10,2,FALSE)</f>
        <v>Aberdeen</v>
      </c>
      <c r="D1383">
        <f t="shared" si="21"/>
        <v>28</v>
      </c>
      <c r="E1383" t="s">
        <v>10</v>
      </c>
      <c r="F1383" t="s">
        <v>11</v>
      </c>
      <c r="G1383">
        <v>34050</v>
      </c>
    </row>
    <row r="1384" spans="1:7" x14ac:dyDescent="0.3">
      <c r="A1384" s="1">
        <v>44248</v>
      </c>
      <c r="B1384" t="s">
        <v>15</v>
      </c>
      <c r="C1384" t="str">
        <f>VLOOKUP(B1384,[1]Store_Code!$A$2:$B$10,2,FALSE)</f>
        <v>Aberdeen</v>
      </c>
      <c r="D1384">
        <f t="shared" si="21"/>
        <v>16</v>
      </c>
      <c r="E1384" t="s">
        <v>13</v>
      </c>
      <c r="F1384" t="s">
        <v>11</v>
      </c>
      <c r="G1384">
        <v>7081</v>
      </c>
    </row>
    <row r="1385" spans="1:7" x14ac:dyDescent="0.3">
      <c r="A1385" s="1">
        <v>44248</v>
      </c>
      <c r="B1385" t="s">
        <v>19</v>
      </c>
      <c r="C1385" t="str">
        <f>VLOOKUP(B1385,[1]Store_Code!$A$2:$B$10,2,FALSE)</f>
        <v>St Andrews</v>
      </c>
      <c r="D1385">
        <f t="shared" si="21"/>
        <v>15</v>
      </c>
      <c r="E1385" t="s">
        <v>8</v>
      </c>
      <c r="F1385" t="s">
        <v>11</v>
      </c>
      <c r="G1385">
        <v>5883</v>
      </c>
    </row>
    <row r="1386" spans="1:7" x14ac:dyDescent="0.3">
      <c r="A1386" s="1">
        <v>44248</v>
      </c>
      <c r="B1386" t="s">
        <v>19</v>
      </c>
      <c r="C1386" t="str">
        <f>VLOOKUP(B1386,[1]Store_Code!$A$2:$B$10,2,FALSE)</f>
        <v>St Andrews</v>
      </c>
      <c r="D1386">
        <f t="shared" si="21"/>
        <v>19</v>
      </c>
      <c r="E1386" t="s">
        <v>10</v>
      </c>
      <c r="F1386" t="s">
        <v>11</v>
      </c>
      <c r="G1386">
        <v>17161</v>
      </c>
    </row>
    <row r="1387" spans="1:7" x14ac:dyDescent="0.3">
      <c r="A1387" s="1">
        <v>44248</v>
      </c>
      <c r="B1387" t="s">
        <v>19</v>
      </c>
      <c r="C1387" t="str">
        <f>VLOOKUP(B1387,[1]Store_Code!$A$2:$B$10,2,FALSE)</f>
        <v>St Andrews</v>
      </c>
      <c r="D1387">
        <f t="shared" si="21"/>
        <v>10</v>
      </c>
      <c r="E1387" t="s">
        <v>13</v>
      </c>
      <c r="F1387" t="s">
        <v>11</v>
      </c>
      <c r="G1387">
        <v>5773</v>
      </c>
    </row>
    <row r="1388" spans="1:7" x14ac:dyDescent="0.3">
      <c r="A1388" s="1">
        <v>44248</v>
      </c>
      <c r="B1388" t="s">
        <v>23</v>
      </c>
      <c r="C1388" t="str">
        <f>VLOOKUP(B1388,[1]Store_Code!$A$2:$B$10,2,FALSE)</f>
        <v>Dundee</v>
      </c>
      <c r="D1388">
        <f t="shared" si="21"/>
        <v>23</v>
      </c>
      <c r="E1388" t="s">
        <v>8</v>
      </c>
      <c r="F1388" t="s">
        <v>11</v>
      </c>
      <c r="G1388">
        <v>11847</v>
      </c>
    </row>
    <row r="1389" spans="1:7" x14ac:dyDescent="0.3">
      <c r="A1389" s="1">
        <v>44248</v>
      </c>
      <c r="B1389" t="s">
        <v>23</v>
      </c>
      <c r="C1389" t="str">
        <f>VLOOKUP(B1389,[1]Store_Code!$A$2:$B$10,2,FALSE)</f>
        <v>Dundee</v>
      </c>
      <c r="D1389">
        <f t="shared" si="21"/>
        <v>30</v>
      </c>
      <c r="E1389" t="s">
        <v>10</v>
      </c>
      <c r="F1389" t="s">
        <v>11</v>
      </c>
      <c r="G1389">
        <v>32833</v>
      </c>
    </row>
    <row r="1390" spans="1:7" x14ac:dyDescent="0.3">
      <c r="A1390" s="1">
        <v>44248</v>
      </c>
      <c r="B1390" t="s">
        <v>23</v>
      </c>
      <c r="C1390" t="str">
        <f>VLOOKUP(B1390,[1]Store_Code!$A$2:$B$10,2,FALSE)</f>
        <v>Dundee</v>
      </c>
      <c r="D1390">
        <f t="shared" si="21"/>
        <v>22</v>
      </c>
      <c r="E1390" t="s">
        <v>13</v>
      </c>
      <c r="F1390" t="s">
        <v>9</v>
      </c>
      <c r="G1390">
        <v>11090</v>
      </c>
    </row>
    <row r="1391" spans="1:7" x14ac:dyDescent="0.3">
      <c r="A1391" s="1">
        <v>44248</v>
      </c>
      <c r="B1391" t="s">
        <v>26</v>
      </c>
      <c r="C1391" t="str">
        <f>VLOOKUP(B1391,[1]Store_Code!$A$2:$B$10,2,FALSE)</f>
        <v>Glasgow</v>
      </c>
      <c r="D1391">
        <f t="shared" si="21"/>
        <v>31</v>
      </c>
      <c r="E1391" t="s">
        <v>8</v>
      </c>
      <c r="F1391" t="s">
        <v>11</v>
      </c>
      <c r="G1391">
        <v>22447</v>
      </c>
    </row>
    <row r="1392" spans="1:7" x14ac:dyDescent="0.3">
      <c r="A1392" s="1">
        <v>44248</v>
      </c>
      <c r="B1392" t="s">
        <v>26</v>
      </c>
      <c r="C1392" t="str">
        <f>VLOOKUP(B1392,[1]Store_Code!$A$2:$B$10,2,FALSE)</f>
        <v>Glasgow</v>
      </c>
      <c r="D1392">
        <f t="shared" si="21"/>
        <v>44</v>
      </c>
      <c r="E1392" t="s">
        <v>10</v>
      </c>
      <c r="F1392" t="s">
        <v>11</v>
      </c>
      <c r="G1392">
        <v>77225</v>
      </c>
    </row>
    <row r="1393" spans="1:7" x14ac:dyDescent="0.3">
      <c r="A1393" s="1">
        <v>44248</v>
      </c>
      <c r="B1393" t="s">
        <v>26</v>
      </c>
      <c r="C1393" t="str">
        <f>VLOOKUP(B1393,[1]Store_Code!$A$2:$B$10,2,FALSE)</f>
        <v>Glasgow</v>
      </c>
      <c r="D1393">
        <f t="shared" si="21"/>
        <v>26</v>
      </c>
      <c r="E1393" t="s">
        <v>13</v>
      </c>
      <c r="F1393" t="s">
        <v>11</v>
      </c>
      <c r="G1393">
        <v>12280</v>
      </c>
    </row>
    <row r="1394" spans="1:7" x14ac:dyDescent="0.3">
      <c r="A1394" s="1">
        <v>44248</v>
      </c>
      <c r="B1394" t="s">
        <v>27</v>
      </c>
      <c r="C1394" t="str">
        <f>VLOOKUP(B1394,[1]Store_Code!$A$2:$B$10,2,FALSE)</f>
        <v>Dumfries</v>
      </c>
      <c r="D1394">
        <f t="shared" si="21"/>
        <v>13</v>
      </c>
      <c r="E1394" t="s">
        <v>8</v>
      </c>
      <c r="F1394" t="s">
        <v>11</v>
      </c>
      <c r="G1394">
        <v>7722</v>
      </c>
    </row>
    <row r="1395" spans="1:7" x14ac:dyDescent="0.3">
      <c r="A1395" s="1">
        <v>44248</v>
      </c>
      <c r="B1395" t="s">
        <v>27</v>
      </c>
      <c r="C1395" t="str">
        <f>VLOOKUP(B1395,[1]Store_Code!$A$2:$B$10,2,FALSE)</f>
        <v>Dumfries</v>
      </c>
      <c r="D1395">
        <f t="shared" si="21"/>
        <v>18</v>
      </c>
      <c r="E1395" t="s">
        <v>10</v>
      </c>
      <c r="F1395" t="s">
        <v>11</v>
      </c>
      <c r="G1395">
        <v>17511</v>
      </c>
    </row>
    <row r="1396" spans="1:7" x14ac:dyDescent="0.3">
      <c r="A1396" s="1">
        <v>44248</v>
      </c>
      <c r="B1396" t="s">
        <v>27</v>
      </c>
      <c r="C1396" t="str">
        <f>VLOOKUP(B1396,[1]Store_Code!$A$2:$B$10,2,FALSE)</f>
        <v>Dumfries</v>
      </c>
      <c r="D1396">
        <f t="shared" si="21"/>
        <v>9</v>
      </c>
      <c r="E1396" t="s">
        <v>13</v>
      </c>
      <c r="F1396" t="s">
        <v>11</v>
      </c>
      <c r="G1396">
        <v>3641</v>
      </c>
    </row>
    <row r="1397" spans="1:7" x14ac:dyDescent="0.3">
      <c r="A1397" s="1">
        <v>44248</v>
      </c>
      <c r="B1397" t="s">
        <v>28</v>
      </c>
      <c r="C1397" t="str">
        <f>VLOOKUP(B1397,[1]Store_Code!$A$2:$B$10,2,FALSE)</f>
        <v>Inverness</v>
      </c>
      <c r="D1397">
        <f t="shared" si="21"/>
        <v>22</v>
      </c>
      <c r="E1397" t="s">
        <v>8</v>
      </c>
      <c r="F1397" t="s">
        <v>11</v>
      </c>
      <c r="G1397">
        <v>10038</v>
      </c>
    </row>
    <row r="1398" spans="1:7" x14ac:dyDescent="0.3">
      <c r="A1398" s="1">
        <v>44248</v>
      </c>
      <c r="B1398" t="s">
        <v>28</v>
      </c>
      <c r="C1398" t="str">
        <f>VLOOKUP(B1398,[1]Store_Code!$A$2:$B$10,2,FALSE)</f>
        <v>Inverness</v>
      </c>
      <c r="D1398">
        <f t="shared" si="21"/>
        <v>20</v>
      </c>
      <c r="E1398" t="s">
        <v>10</v>
      </c>
      <c r="F1398" t="s">
        <v>11</v>
      </c>
      <c r="G1398">
        <v>28531</v>
      </c>
    </row>
    <row r="1399" spans="1:7" x14ac:dyDescent="0.3">
      <c r="A1399" s="1">
        <v>44248</v>
      </c>
      <c r="B1399" t="s">
        <v>28</v>
      </c>
      <c r="C1399" t="str">
        <f>VLOOKUP(B1399,[1]Store_Code!$A$2:$B$10,2,FALSE)</f>
        <v>Inverness</v>
      </c>
      <c r="D1399">
        <f t="shared" si="21"/>
        <v>20</v>
      </c>
      <c r="E1399" t="s">
        <v>13</v>
      </c>
      <c r="F1399" t="s">
        <v>11</v>
      </c>
      <c r="G1399">
        <v>6011</v>
      </c>
    </row>
    <row r="1400" spans="1:7" x14ac:dyDescent="0.3">
      <c r="A1400" s="1">
        <v>44248</v>
      </c>
      <c r="B1400" t="s">
        <v>29</v>
      </c>
      <c r="C1400" t="str">
        <f>VLOOKUP(B1400,[1]Store_Code!$A$2:$B$10,2,FALSE)</f>
        <v>Stirling</v>
      </c>
      <c r="D1400">
        <f t="shared" si="21"/>
        <v>22</v>
      </c>
      <c r="E1400" t="s">
        <v>8</v>
      </c>
      <c r="F1400" t="s">
        <v>11</v>
      </c>
      <c r="G1400">
        <v>8885</v>
      </c>
    </row>
    <row r="1401" spans="1:7" x14ac:dyDescent="0.3">
      <c r="A1401" s="1">
        <v>44248</v>
      </c>
      <c r="B1401" t="s">
        <v>29</v>
      </c>
      <c r="C1401" t="str">
        <f>VLOOKUP(B1401,[1]Store_Code!$A$2:$B$10,2,FALSE)</f>
        <v>Stirling</v>
      </c>
      <c r="D1401">
        <f t="shared" si="21"/>
        <v>21</v>
      </c>
      <c r="E1401" t="s">
        <v>10</v>
      </c>
      <c r="F1401" t="s">
        <v>11</v>
      </c>
      <c r="G1401">
        <v>22984</v>
      </c>
    </row>
    <row r="1402" spans="1:7" x14ac:dyDescent="0.3">
      <c r="A1402" s="1">
        <v>44248</v>
      </c>
      <c r="B1402" t="s">
        <v>29</v>
      </c>
      <c r="C1402" t="str">
        <f>VLOOKUP(B1402,[1]Store_Code!$A$2:$B$10,2,FALSE)</f>
        <v>Stirling</v>
      </c>
      <c r="D1402">
        <f t="shared" si="21"/>
        <v>15.7</v>
      </c>
      <c r="E1402" t="s">
        <v>13</v>
      </c>
      <c r="F1402" t="s">
        <v>11</v>
      </c>
      <c r="G1402">
        <v>6025</v>
      </c>
    </row>
    <row r="1403" spans="1:7" x14ac:dyDescent="0.3">
      <c r="A1403" s="1">
        <v>44248</v>
      </c>
      <c r="B1403" t="s">
        <v>30</v>
      </c>
      <c r="C1403" t="str">
        <f>VLOOKUP(B1403,[1]Store_Code!$A$2:$B$10,2,FALSE)</f>
        <v>Edinburgh</v>
      </c>
      <c r="D1403">
        <f t="shared" si="21"/>
        <v>29</v>
      </c>
      <c r="E1403" t="s">
        <v>8</v>
      </c>
      <c r="F1403" t="s">
        <v>11</v>
      </c>
      <c r="G1403">
        <v>14809</v>
      </c>
    </row>
    <row r="1404" spans="1:7" x14ac:dyDescent="0.3">
      <c r="A1404" s="1">
        <v>44248</v>
      </c>
      <c r="B1404" t="s">
        <v>30</v>
      </c>
      <c r="C1404" t="str">
        <f>VLOOKUP(B1404,[1]Store_Code!$A$2:$B$10,2,FALSE)</f>
        <v>Edinburgh</v>
      </c>
      <c r="D1404">
        <f t="shared" si="21"/>
        <v>39</v>
      </c>
      <c r="E1404" t="s">
        <v>10</v>
      </c>
      <c r="F1404" t="s">
        <v>11</v>
      </c>
      <c r="G1404">
        <v>49251</v>
      </c>
    </row>
    <row r="1405" spans="1:7" x14ac:dyDescent="0.3">
      <c r="A1405" s="1">
        <v>44248</v>
      </c>
      <c r="B1405" t="s">
        <v>30</v>
      </c>
      <c r="C1405" t="str">
        <f>VLOOKUP(B1405,[1]Store_Code!$A$2:$B$10,2,FALSE)</f>
        <v>Edinburgh</v>
      </c>
      <c r="D1405">
        <f t="shared" si="21"/>
        <v>24</v>
      </c>
      <c r="E1405" t="s">
        <v>13</v>
      </c>
      <c r="F1405" t="s">
        <v>11</v>
      </c>
      <c r="G1405">
        <v>9037</v>
      </c>
    </row>
    <row r="1406" spans="1:7" x14ac:dyDescent="0.3">
      <c r="A1406" s="1">
        <v>44249</v>
      </c>
      <c r="B1406" t="s">
        <v>7</v>
      </c>
      <c r="C1406" t="str">
        <f>VLOOKUP(B1406,[1]Store_Code!$A$2:$B$10,2,FALSE)</f>
        <v>Perth</v>
      </c>
      <c r="D1406">
        <f t="shared" si="21"/>
        <v>18</v>
      </c>
      <c r="E1406" t="s">
        <v>8</v>
      </c>
      <c r="F1406" t="s">
        <v>9</v>
      </c>
      <c r="G1406">
        <v>9624</v>
      </c>
    </row>
    <row r="1407" spans="1:7" x14ac:dyDescent="0.3">
      <c r="A1407" s="1">
        <v>44249</v>
      </c>
      <c r="B1407" t="s">
        <v>7</v>
      </c>
      <c r="C1407" t="str">
        <f>VLOOKUP(B1407,[1]Store_Code!$A$2:$B$10,2,FALSE)</f>
        <v>Perth</v>
      </c>
      <c r="D1407">
        <f t="shared" si="21"/>
        <v>19</v>
      </c>
      <c r="E1407" t="s">
        <v>10</v>
      </c>
      <c r="F1407" t="s">
        <v>11</v>
      </c>
      <c r="G1407">
        <v>27066</v>
      </c>
    </row>
    <row r="1408" spans="1:7" x14ac:dyDescent="0.3">
      <c r="A1408" s="1">
        <v>44249</v>
      </c>
      <c r="B1408" t="s">
        <v>7</v>
      </c>
      <c r="C1408" t="str">
        <f>VLOOKUP(B1408,[1]Store_Code!$A$2:$B$10,2,FALSE)</f>
        <v>Perth</v>
      </c>
      <c r="D1408">
        <f t="shared" si="21"/>
        <v>13</v>
      </c>
      <c r="E1408" t="s">
        <v>13</v>
      </c>
      <c r="F1408" t="s">
        <v>11</v>
      </c>
      <c r="G1408">
        <v>6849</v>
      </c>
    </row>
    <row r="1409" spans="1:7" x14ac:dyDescent="0.3">
      <c r="A1409" s="1">
        <v>44249</v>
      </c>
      <c r="B1409" t="s">
        <v>15</v>
      </c>
      <c r="C1409" t="str">
        <f>VLOOKUP(B1409,[1]Store_Code!$A$2:$B$10,2,FALSE)</f>
        <v>Aberdeen</v>
      </c>
      <c r="D1409">
        <f t="shared" si="21"/>
        <v>24</v>
      </c>
      <c r="E1409" t="s">
        <v>8</v>
      </c>
      <c r="F1409" t="s">
        <v>11</v>
      </c>
      <c r="G1409">
        <v>12644</v>
      </c>
    </row>
    <row r="1410" spans="1:7" x14ac:dyDescent="0.3">
      <c r="A1410" s="1">
        <v>44249</v>
      </c>
      <c r="B1410" t="s">
        <v>15</v>
      </c>
      <c r="C1410" t="str">
        <f>VLOOKUP(B1410,[1]Store_Code!$A$2:$B$10,2,FALSE)</f>
        <v>Aberdeen</v>
      </c>
      <c r="D1410">
        <f t="shared" ref="D1410:D1473" si="22">INDEX($I$4:$K$12,MATCH(C1410,$H$4:$H$12,0),MATCH(E1410,I$3:K$3,0))</f>
        <v>28</v>
      </c>
      <c r="E1410" t="s">
        <v>10</v>
      </c>
      <c r="F1410" t="s">
        <v>11</v>
      </c>
      <c r="G1410">
        <v>42603</v>
      </c>
    </row>
    <row r="1411" spans="1:7" x14ac:dyDescent="0.3">
      <c r="A1411" s="1">
        <v>44249</v>
      </c>
      <c r="B1411" t="s">
        <v>15</v>
      </c>
      <c r="C1411" t="str">
        <f>VLOOKUP(B1411,[1]Store_Code!$A$2:$B$10,2,FALSE)</f>
        <v>Aberdeen</v>
      </c>
      <c r="D1411">
        <f t="shared" si="22"/>
        <v>16</v>
      </c>
      <c r="E1411" t="s">
        <v>13</v>
      </c>
      <c r="F1411" t="s">
        <v>11</v>
      </c>
      <c r="G1411">
        <v>6900</v>
      </c>
    </row>
    <row r="1412" spans="1:7" x14ac:dyDescent="0.3">
      <c r="A1412" s="1">
        <v>44249</v>
      </c>
      <c r="B1412" t="s">
        <v>19</v>
      </c>
      <c r="C1412" t="str">
        <f>VLOOKUP(B1412,[1]Store_Code!$A$2:$B$10,2,FALSE)</f>
        <v>St Andrews</v>
      </c>
      <c r="D1412">
        <f t="shared" si="22"/>
        <v>15</v>
      </c>
      <c r="E1412" t="s">
        <v>8</v>
      </c>
      <c r="F1412" t="s">
        <v>11</v>
      </c>
      <c r="G1412">
        <v>6261</v>
      </c>
    </row>
    <row r="1413" spans="1:7" x14ac:dyDescent="0.3">
      <c r="A1413" s="1">
        <v>44249</v>
      </c>
      <c r="B1413" t="s">
        <v>19</v>
      </c>
      <c r="C1413" t="str">
        <f>VLOOKUP(B1413,[1]Store_Code!$A$2:$B$10,2,FALSE)</f>
        <v>St Andrews</v>
      </c>
      <c r="D1413">
        <f t="shared" si="22"/>
        <v>19</v>
      </c>
      <c r="E1413" t="s">
        <v>10</v>
      </c>
      <c r="F1413" t="s">
        <v>11</v>
      </c>
      <c r="G1413">
        <v>21472</v>
      </c>
    </row>
    <row r="1414" spans="1:7" x14ac:dyDescent="0.3">
      <c r="A1414" s="1">
        <v>44249</v>
      </c>
      <c r="B1414" t="s">
        <v>19</v>
      </c>
      <c r="C1414" t="str">
        <f>VLOOKUP(B1414,[1]Store_Code!$A$2:$B$10,2,FALSE)</f>
        <v>St Andrews</v>
      </c>
      <c r="D1414">
        <f t="shared" si="22"/>
        <v>10</v>
      </c>
      <c r="E1414" t="s">
        <v>13</v>
      </c>
      <c r="F1414" t="s">
        <v>11</v>
      </c>
      <c r="G1414">
        <v>5627</v>
      </c>
    </row>
    <row r="1415" spans="1:7" x14ac:dyDescent="0.3">
      <c r="A1415" s="1">
        <v>44249</v>
      </c>
      <c r="B1415" t="s">
        <v>23</v>
      </c>
      <c r="C1415" t="str">
        <f>VLOOKUP(B1415,[1]Store_Code!$A$2:$B$10,2,FALSE)</f>
        <v>Dundee</v>
      </c>
      <c r="D1415">
        <f t="shared" si="22"/>
        <v>23</v>
      </c>
      <c r="E1415" t="s">
        <v>8</v>
      </c>
      <c r="F1415" t="s">
        <v>11</v>
      </c>
      <c r="G1415">
        <v>12541</v>
      </c>
    </row>
    <row r="1416" spans="1:7" x14ac:dyDescent="0.3">
      <c r="A1416" s="1">
        <v>44249</v>
      </c>
      <c r="B1416" t="s">
        <v>23</v>
      </c>
      <c r="C1416" t="str">
        <f>VLOOKUP(B1416,[1]Store_Code!$A$2:$B$10,2,FALSE)</f>
        <v>Dundee</v>
      </c>
      <c r="D1416">
        <f t="shared" si="22"/>
        <v>30</v>
      </c>
      <c r="E1416" t="s">
        <v>10</v>
      </c>
      <c r="F1416" t="s">
        <v>11</v>
      </c>
      <c r="G1416">
        <v>41082</v>
      </c>
    </row>
    <row r="1417" spans="1:7" x14ac:dyDescent="0.3">
      <c r="A1417" s="1">
        <v>44249</v>
      </c>
      <c r="B1417" t="s">
        <v>23</v>
      </c>
      <c r="C1417" t="str">
        <f>VLOOKUP(B1417,[1]Store_Code!$A$2:$B$10,2,FALSE)</f>
        <v>Dundee</v>
      </c>
      <c r="D1417">
        <f t="shared" si="22"/>
        <v>22</v>
      </c>
      <c r="E1417" t="s">
        <v>13</v>
      </c>
      <c r="F1417" t="s">
        <v>9</v>
      </c>
      <c r="G1417">
        <v>10880</v>
      </c>
    </row>
    <row r="1418" spans="1:7" x14ac:dyDescent="0.3">
      <c r="A1418" s="1">
        <v>44249</v>
      </c>
      <c r="B1418" t="s">
        <v>26</v>
      </c>
      <c r="C1418" t="str">
        <f>VLOOKUP(B1418,[1]Store_Code!$A$2:$B$10,2,FALSE)</f>
        <v>Glasgow</v>
      </c>
      <c r="D1418">
        <f t="shared" si="22"/>
        <v>31</v>
      </c>
      <c r="E1418" t="s">
        <v>8</v>
      </c>
      <c r="F1418" t="s">
        <v>11</v>
      </c>
      <c r="G1418">
        <v>23761</v>
      </c>
    </row>
    <row r="1419" spans="1:7" x14ac:dyDescent="0.3">
      <c r="A1419" s="1">
        <v>44249</v>
      </c>
      <c r="B1419" t="s">
        <v>26</v>
      </c>
      <c r="C1419" t="str">
        <f>VLOOKUP(B1419,[1]Store_Code!$A$2:$B$10,2,FALSE)</f>
        <v>Glasgow</v>
      </c>
      <c r="D1419">
        <f t="shared" si="22"/>
        <v>44</v>
      </c>
      <c r="E1419" t="s">
        <v>10</v>
      </c>
      <c r="F1419" t="s">
        <v>11</v>
      </c>
      <c r="G1419">
        <v>96625</v>
      </c>
    </row>
    <row r="1420" spans="1:7" x14ac:dyDescent="0.3">
      <c r="A1420" s="1">
        <v>44249</v>
      </c>
      <c r="B1420" t="s">
        <v>26</v>
      </c>
      <c r="C1420" t="str">
        <f>VLOOKUP(B1420,[1]Store_Code!$A$2:$B$10,2,FALSE)</f>
        <v>Glasgow</v>
      </c>
      <c r="D1420">
        <f t="shared" si="22"/>
        <v>26</v>
      </c>
      <c r="E1420" t="s">
        <v>13</v>
      </c>
      <c r="F1420" t="s">
        <v>11</v>
      </c>
      <c r="G1420">
        <v>11968</v>
      </c>
    </row>
    <row r="1421" spans="1:7" x14ac:dyDescent="0.3">
      <c r="A1421" s="1">
        <v>44249</v>
      </c>
      <c r="B1421" t="s">
        <v>27</v>
      </c>
      <c r="C1421" t="str">
        <f>VLOOKUP(B1421,[1]Store_Code!$A$2:$B$10,2,FALSE)</f>
        <v>Dumfries</v>
      </c>
      <c r="D1421">
        <f t="shared" si="22"/>
        <v>13</v>
      </c>
      <c r="E1421" t="s">
        <v>8</v>
      </c>
      <c r="F1421" t="s">
        <v>11</v>
      </c>
      <c r="G1421">
        <v>8175</v>
      </c>
    </row>
    <row r="1422" spans="1:7" x14ac:dyDescent="0.3">
      <c r="A1422" s="1">
        <v>44249</v>
      </c>
      <c r="B1422" t="s">
        <v>27</v>
      </c>
      <c r="C1422" t="str">
        <f>VLOOKUP(B1422,[1]Store_Code!$A$2:$B$10,2,FALSE)</f>
        <v>Dumfries</v>
      </c>
      <c r="D1422">
        <f t="shared" si="22"/>
        <v>18</v>
      </c>
      <c r="E1422" t="s">
        <v>10</v>
      </c>
      <c r="F1422" t="s">
        <v>11</v>
      </c>
      <c r="G1422">
        <v>21910</v>
      </c>
    </row>
    <row r="1423" spans="1:7" x14ac:dyDescent="0.3">
      <c r="A1423" s="1">
        <v>44249</v>
      </c>
      <c r="B1423" t="s">
        <v>27</v>
      </c>
      <c r="C1423" t="str">
        <f>VLOOKUP(B1423,[1]Store_Code!$A$2:$B$10,2,FALSE)</f>
        <v>Dumfries</v>
      </c>
      <c r="D1423">
        <f t="shared" si="22"/>
        <v>9</v>
      </c>
      <c r="E1423" t="s">
        <v>13</v>
      </c>
      <c r="F1423" t="s">
        <v>11</v>
      </c>
      <c r="G1423">
        <v>3548</v>
      </c>
    </row>
    <row r="1424" spans="1:7" x14ac:dyDescent="0.3">
      <c r="A1424" s="1">
        <v>44249</v>
      </c>
      <c r="B1424" t="s">
        <v>28</v>
      </c>
      <c r="C1424" t="str">
        <f>VLOOKUP(B1424,[1]Store_Code!$A$2:$B$10,2,FALSE)</f>
        <v>Inverness</v>
      </c>
      <c r="D1424">
        <f t="shared" si="22"/>
        <v>22</v>
      </c>
      <c r="E1424" t="s">
        <v>8</v>
      </c>
      <c r="F1424" t="s">
        <v>11</v>
      </c>
      <c r="G1424">
        <v>10670</v>
      </c>
    </row>
    <row r="1425" spans="1:7" x14ac:dyDescent="0.3">
      <c r="A1425" s="1">
        <v>44249</v>
      </c>
      <c r="B1425" t="s">
        <v>28</v>
      </c>
      <c r="C1425" t="str">
        <f>VLOOKUP(B1425,[1]Store_Code!$A$2:$B$10,2,FALSE)</f>
        <v>Inverness</v>
      </c>
      <c r="D1425">
        <f t="shared" si="22"/>
        <v>20</v>
      </c>
      <c r="E1425" t="s">
        <v>10</v>
      </c>
      <c r="F1425" t="s">
        <v>11</v>
      </c>
      <c r="G1425">
        <v>35699</v>
      </c>
    </row>
    <row r="1426" spans="1:7" x14ac:dyDescent="0.3">
      <c r="A1426" s="1">
        <v>44249</v>
      </c>
      <c r="B1426" t="s">
        <v>28</v>
      </c>
      <c r="C1426" t="str">
        <f>VLOOKUP(B1426,[1]Store_Code!$A$2:$B$10,2,FALSE)</f>
        <v>Inverness</v>
      </c>
      <c r="D1426">
        <f t="shared" si="22"/>
        <v>20</v>
      </c>
      <c r="E1426" t="s">
        <v>13</v>
      </c>
      <c r="F1426" t="s">
        <v>9</v>
      </c>
      <c r="G1426">
        <v>6555</v>
      </c>
    </row>
    <row r="1427" spans="1:7" x14ac:dyDescent="0.3">
      <c r="A1427" s="1">
        <v>44249</v>
      </c>
      <c r="B1427" t="s">
        <v>29</v>
      </c>
      <c r="C1427" t="str">
        <f>VLOOKUP(B1427,[1]Store_Code!$A$2:$B$10,2,FALSE)</f>
        <v>Stirling</v>
      </c>
      <c r="D1427">
        <f t="shared" si="22"/>
        <v>22</v>
      </c>
      <c r="E1427" t="s">
        <v>8</v>
      </c>
      <c r="F1427" t="s">
        <v>11</v>
      </c>
      <c r="G1427">
        <v>9405</v>
      </c>
    </row>
    <row r="1428" spans="1:7" x14ac:dyDescent="0.3">
      <c r="A1428" s="1">
        <v>44249</v>
      </c>
      <c r="B1428" t="s">
        <v>29</v>
      </c>
      <c r="C1428" t="str">
        <f>VLOOKUP(B1428,[1]Store_Code!$A$2:$B$10,2,FALSE)</f>
        <v>Stirling</v>
      </c>
      <c r="D1428">
        <f t="shared" si="22"/>
        <v>21</v>
      </c>
      <c r="E1428" t="s">
        <v>10</v>
      </c>
      <c r="F1428" t="s">
        <v>11</v>
      </c>
      <c r="G1428">
        <v>28758</v>
      </c>
    </row>
    <row r="1429" spans="1:7" x14ac:dyDescent="0.3">
      <c r="A1429" s="1">
        <v>44249</v>
      </c>
      <c r="B1429" t="s">
        <v>29</v>
      </c>
      <c r="C1429" t="str">
        <f>VLOOKUP(B1429,[1]Store_Code!$A$2:$B$10,2,FALSE)</f>
        <v>Stirling</v>
      </c>
      <c r="D1429">
        <f t="shared" si="22"/>
        <v>15.7</v>
      </c>
      <c r="E1429" t="s">
        <v>13</v>
      </c>
      <c r="F1429" t="s">
        <v>11</v>
      </c>
      <c r="G1429">
        <v>5871</v>
      </c>
    </row>
    <row r="1430" spans="1:7" x14ac:dyDescent="0.3">
      <c r="A1430" s="1">
        <v>44249</v>
      </c>
      <c r="B1430" t="s">
        <v>30</v>
      </c>
      <c r="C1430" t="str">
        <f>VLOOKUP(B1430,[1]Store_Code!$A$2:$B$10,2,FALSE)</f>
        <v>Edinburgh</v>
      </c>
      <c r="D1430">
        <f t="shared" si="22"/>
        <v>29</v>
      </c>
      <c r="E1430" t="s">
        <v>8</v>
      </c>
      <c r="F1430" t="s">
        <v>11</v>
      </c>
      <c r="G1430">
        <v>15677</v>
      </c>
    </row>
    <row r="1431" spans="1:7" x14ac:dyDescent="0.3">
      <c r="A1431" s="1">
        <v>44249</v>
      </c>
      <c r="B1431" t="s">
        <v>30</v>
      </c>
      <c r="C1431" t="str">
        <f>VLOOKUP(B1431,[1]Store_Code!$A$2:$B$10,2,FALSE)</f>
        <v>Edinburgh</v>
      </c>
      <c r="D1431">
        <f t="shared" si="22"/>
        <v>39</v>
      </c>
      <c r="E1431" t="s">
        <v>10</v>
      </c>
      <c r="F1431" t="s">
        <v>11</v>
      </c>
      <c r="G1431">
        <v>61623</v>
      </c>
    </row>
    <row r="1432" spans="1:7" x14ac:dyDescent="0.3">
      <c r="A1432" s="1">
        <v>44249</v>
      </c>
      <c r="B1432" t="s">
        <v>30</v>
      </c>
      <c r="C1432" t="str">
        <f>VLOOKUP(B1432,[1]Store_Code!$A$2:$B$10,2,FALSE)</f>
        <v>Edinburgh</v>
      </c>
      <c r="D1432">
        <f t="shared" si="22"/>
        <v>24</v>
      </c>
      <c r="E1432" t="s">
        <v>13</v>
      </c>
      <c r="F1432" t="s">
        <v>11</v>
      </c>
      <c r="G1432">
        <v>8807</v>
      </c>
    </row>
    <row r="1433" spans="1:7" x14ac:dyDescent="0.3">
      <c r="A1433" s="1">
        <v>44250</v>
      </c>
      <c r="B1433" t="s">
        <v>7</v>
      </c>
      <c r="C1433" t="str">
        <f>VLOOKUP(B1433,[1]Store_Code!$A$2:$B$10,2,FALSE)</f>
        <v>Perth</v>
      </c>
      <c r="D1433">
        <f t="shared" si="22"/>
        <v>18</v>
      </c>
      <c r="E1433" t="s">
        <v>8</v>
      </c>
      <c r="F1433" t="s">
        <v>9</v>
      </c>
      <c r="G1433">
        <v>9379</v>
      </c>
    </row>
    <row r="1434" spans="1:7" x14ac:dyDescent="0.3">
      <c r="A1434" s="1">
        <v>44250</v>
      </c>
      <c r="B1434" t="s">
        <v>7</v>
      </c>
      <c r="C1434" t="str">
        <f>VLOOKUP(B1434,[1]Store_Code!$A$2:$B$10,2,FALSE)</f>
        <v>Perth</v>
      </c>
      <c r="D1434">
        <f t="shared" si="22"/>
        <v>19</v>
      </c>
      <c r="E1434" t="s">
        <v>10</v>
      </c>
      <c r="F1434" t="s">
        <v>11</v>
      </c>
      <c r="G1434">
        <v>23571</v>
      </c>
    </row>
    <row r="1435" spans="1:7" x14ac:dyDescent="0.3">
      <c r="A1435" s="1">
        <v>44250</v>
      </c>
      <c r="B1435" t="s">
        <v>7</v>
      </c>
      <c r="C1435" t="str">
        <f>VLOOKUP(B1435,[1]Store_Code!$A$2:$B$10,2,FALSE)</f>
        <v>Perth</v>
      </c>
      <c r="D1435">
        <f t="shared" si="22"/>
        <v>13</v>
      </c>
      <c r="E1435" t="s">
        <v>13</v>
      </c>
      <c r="F1435" t="s">
        <v>11</v>
      </c>
      <c r="G1435">
        <v>6537</v>
      </c>
    </row>
    <row r="1436" spans="1:7" x14ac:dyDescent="0.3">
      <c r="A1436" s="1">
        <v>44250</v>
      </c>
      <c r="B1436" t="s">
        <v>15</v>
      </c>
      <c r="C1436" t="str">
        <f>VLOOKUP(B1436,[1]Store_Code!$A$2:$B$10,2,FALSE)</f>
        <v>Aberdeen</v>
      </c>
      <c r="D1436">
        <f t="shared" si="22"/>
        <v>24</v>
      </c>
      <c r="E1436" t="s">
        <v>8</v>
      </c>
      <c r="F1436" t="s">
        <v>11</v>
      </c>
      <c r="G1436">
        <v>12271</v>
      </c>
    </row>
    <row r="1437" spans="1:7" x14ac:dyDescent="0.3">
      <c r="A1437" s="1">
        <v>44250</v>
      </c>
      <c r="B1437" t="s">
        <v>15</v>
      </c>
      <c r="C1437" t="str">
        <f>VLOOKUP(B1437,[1]Store_Code!$A$2:$B$10,2,FALSE)</f>
        <v>Aberdeen</v>
      </c>
      <c r="D1437">
        <f t="shared" si="22"/>
        <v>28</v>
      </c>
      <c r="E1437" t="s">
        <v>10</v>
      </c>
      <c r="F1437" t="s">
        <v>11</v>
      </c>
      <c r="G1437">
        <v>37103</v>
      </c>
    </row>
    <row r="1438" spans="1:7" x14ac:dyDescent="0.3">
      <c r="A1438" s="1">
        <v>44250</v>
      </c>
      <c r="B1438" t="s">
        <v>15</v>
      </c>
      <c r="C1438" t="str">
        <f>VLOOKUP(B1438,[1]Store_Code!$A$2:$B$10,2,FALSE)</f>
        <v>Aberdeen</v>
      </c>
      <c r="D1438">
        <f t="shared" si="22"/>
        <v>16</v>
      </c>
      <c r="E1438" t="s">
        <v>13</v>
      </c>
      <c r="F1438" t="s">
        <v>11</v>
      </c>
      <c r="G1438">
        <v>6585</v>
      </c>
    </row>
    <row r="1439" spans="1:7" x14ac:dyDescent="0.3">
      <c r="A1439" s="1">
        <v>44250</v>
      </c>
      <c r="B1439" t="s">
        <v>19</v>
      </c>
      <c r="C1439" t="str">
        <f>VLOOKUP(B1439,[1]Store_Code!$A$2:$B$10,2,FALSE)</f>
        <v>St Andrews</v>
      </c>
      <c r="D1439">
        <f t="shared" si="22"/>
        <v>15</v>
      </c>
      <c r="E1439" t="s">
        <v>8</v>
      </c>
      <c r="F1439" t="s">
        <v>11</v>
      </c>
      <c r="G1439">
        <v>6060</v>
      </c>
    </row>
    <row r="1440" spans="1:7" x14ac:dyDescent="0.3">
      <c r="A1440" s="1">
        <v>44250</v>
      </c>
      <c r="B1440" t="s">
        <v>19</v>
      </c>
      <c r="C1440" t="str">
        <f>VLOOKUP(B1440,[1]Store_Code!$A$2:$B$10,2,FALSE)</f>
        <v>St Andrews</v>
      </c>
      <c r="D1440">
        <f t="shared" si="22"/>
        <v>19</v>
      </c>
      <c r="E1440" t="s">
        <v>10</v>
      </c>
      <c r="F1440" t="s">
        <v>11</v>
      </c>
      <c r="G1440">
        <v>18700</v>
      </c>
    </row>
    <row r="1441" spans="1:9" x14ac:dyDescent="0.3">
      <c r="A1441" s="1">
        <v>44250</v>
      </c>
      <c r="B1441" t="s">
        <v>19</v>
      </c>
      <c r="C1441" t="str">
        <f>VLOOKUP(B1441,[1]Store_Code!$A$2:$B$10,2,FALSE)</f>
        <v>St Andrews</v>
      </c>
      <c r="D1441">
        <f t="shared" si="22"/>
        <v>10</v>
      </c>
      <c r="E1441" t="s">
        <v>13</v>
      </c>
      <c r="F1441" t="s">
        <v>11</v>
      </c>
      <c r="G1441">
        <v>5369</v>
      </c>
    </row>
    <row r="1442" spans="1:9" x14ac:dyDescent="0.3">
      <c r="A1442" s="1">
        <v>44250</v>
      </c>
      <c r="B1442" t="s">
        <v>23</v>
      </c>
      <c r="C1442" t="str">
        <f>VLOOKUP(B1442,[1]Store_Code!$A$2:$B$10,2,FALSE)</f>
        <v>Dundee</v>
      </c>
      <c r="D1442">
        <f t="shared" si="22"/>
        <v>23</v>
      </c>
      <c r="E1442" t="s">
        <v>8</v>
      </c>
      <c r="F1442" t="s">
        <v>11</v>
      </c>
      <c r="G1442">
        <v>12172</v>
      </c>
    </row>
    <row r="1443" spans="1:9" x14ac:dyDescent="0.3">
      <c r="A1443" s="1">
        <v>44250</v>
      </c>
      <c r="B1443" t="s">
        <v>23</v>
      </c>
      <c r="C1443" t="str">
        <f>VLOOKUP(B1443,[1]Store_Code!$A$2:$B$10,2,FALSE)</f>
        <v>Dundee</v>
      </c>
      <c r="D1443">
        <f t="shared" si="22"/>
        <v>30</v>
      </c>
      <c r="E1443" t="s">
        <v>10</v>
      </c>
      <c r="F1443" t="s">
        <v>11</v>
      </c>
      <c r="G1443">
        <v>35777</v>
      </c>
    </row>
    <row r="1444" spans="1:9" x14ac:dyDescent="0.3">
      <c r="A1444" s="1">
        <v>44250</v>
      </c>
      <c r="B1444" t="s">
        <v>23</v>
      </c>
      <c r="C1444" t="str">
        <f>VLOOKUP(B1444,[1]Store_Code!$A$2:$B$10,2,FALSE)</f>
        <v>Dundee</v>
      </c>
      <c r="D1444">
        <f t="shared" si="22"/>
        <v>22</v>
      </c>
      <c r="E1444" t="s">
        <v>13</v>
      </c>
      <c r="F1444" t="s">
        <v>9</v>
      </c>
      <c r="G1444">
        <v>10510</v>
      </c>
    </row>
    <row r="1445" spans="1:9" x14ac:dyDescent="0.3">
      <c r="A1445" s="1">
        <v>44250</v>
      </c>
      <c r="B1445" t="s">
        <v>26</v>
      </c>
      <c r="C1445" t="str">
        <f>VLOOKUP(B1445,[1]Store_Code!$A$2:$B$10,2,FALSE)</f>
        <v>Glasgow</v>
      </c>
      <c r="D1445">
        <f t="shared" si="22"/>
        <v>31</v>
      </c>
      <c r="E1445" t="s">
        <v>8</v>
      </c>
      <c r="F1445" t="s">
        <v>11</v>
      </c>
      <c r="G1445">
        <v>23061</v>
      </c>
    </row>
    <row r="1446" spans="1:9" x14ac:dyDescent="0.3">
      <c r="A1446" s="1">
        <v>44250</v>
      </c>
      <c r="B1446" t="s">
        <v>26</v>
      </c>
      <c r="C1446" t="str">
        <f>VLOOKUP(B1446,[1]Store_Code!$A$2:$B$10,2,FALSE)</f>
        <v>Glasgow</v>
      </c>
      <c r="D1446">
        <f t="shared" si="22"/>
        <v>44</v>
      </c>
      <c r="E1446" t="s">
        <v>10</v>
      </c>
      <c r="F1446" t="s">
        <v>11</v>
      </c>
      <c r="G1446">
        <v>84148</v>
      </c>
    </row>
    <row r="1447" spans="1:9" x14ac:dyDescent="0.3">
      <c r="A1447" s="1">
        <v>44250</v>
      </c>
      <c r="B1447" t="s">
        <v>26</v>
      </c>
      <c r="C1447" t="str">
        <f>VLOOKUP(B1447,[1]Store_Code!$A$2:$B$10,2,FALSE)</f>
        <v>Glasgow</v>
      </c>
      <c r="D1447">
        <f t="shared" si="22"/>
        <v>26</v>
      </c>
      <c r="E1447" t="s">
        <v>13</v>
      </c>
      <c r="F1447" t="s">
        <v>11</v>
      </c>
      <c r="G1447">
        <v>11422</v>
      </c>
    </row>
    <row r="1448" spans="1:9" x14ac:dyDescent="0.3">
      <c r="A1448" s="1">
        <v>44250</v>
      </c>
      <c r="B1448" t="s">
        <v>27</v>
      </c>
      <c r="C1448" t="str">
        <f>VLOOKUP(B1448,[1]Store_Code!$A$2:$B$10,2,FALSE)</f>
        <v>Dumfries</v>
      </c>
      <c r="D1448">
        <f t="shared" si="22"/>
        <v>13</v>
      </c>
      <c r="E1448" t="s">
        <v>8</v>
      </c>
      <c r="F1448" t="s">
        <v>11</v>
      </c>
      <c r="G1448">
        <v>7934</v>
      </c>
    </row>
    <row r="1449" spans="1:9" x14ac:dyDescent="0.3">
      <c r="A1449" s="1">
        <v>44250</v>
      </c>
      <c r="B1449" t="s">
        <v>27</v>
      </c>
      <c r="C1449" t="str">
        <f>VLOOKUP(B1449,[1]Store_Code!$A$2:$B$10,2,FALSE)</f>
        <v>Dumfries</v>
      </c>
      <c r="D1449">
        <f t="shared" si="22"/>
        <v>18</v>
      </c>
      <c r="E1449" t="s">
        <v>10</v>
      </c>
      <c r="F1449" t="s">
        <v>11</v>
      </c>
      <c r="G1449">
        <v>19081</v>
      </c>
    </row>
    <row r="1450" spans="1:9" x14ac:dyDescent="0.3">
      <c r="A1450" s="1">
        <v>44250</v>
      </c>
      <c r="B1450" t="s">
        <v>27</v>
      </c>
      <c r="C1450" t="str">
        <f>VLOOKUP(B1450,[1]Store_Code!$A$2:$B$10,2,FALSE)</f>
        <v>Dumfries</v>
      </c>
      <c r="D1450">
        <f t="shared" si="22"/>
        <v>9</v>
      </c>
      <c r="E1450" t="s">
        <v>13</v>
      </c>
      <c r="F1450" t="s">
        <v>11</v>
      </c>
      <c r="G1450">
        <v>3387</v>
      </c>
    </row>
    <row r="1451" spans="1:9" x14ac:dyDescent="0.3">
      <c r="A1451" s="1">
        <v>44250</v>
      </c>
      <c r="B1451" t="s">
        <v>28</v>
      </c>
      <c r="C1451" t="str">
        <f>VLOOKUP(B1451,[1]Store_Code!$A$2:$B$10,2,FALSE)</f>
        <v>Inverness</v>
      </c>
      <c r="D1451">
        <f t="shared" si="22"/>
        <v>22</v>
      </c>
      <c r="E1451" t="s">
        <v>8</v>
      </c>
      <c r="F1451" t="s">
        <v>11</v>
      </c>
      <c r="G1451">
        <v>10334</v>
      </c>
    </row>
    <row r="1452" spans="1:9" x14ac:dyDescent="0.3">
      <c r="A1452" s="1">
        <v>44250</v>
      </c>
      <c r="B1452" t="s">
        <v>28</v>
      </c>
      <c r="C1452" t="str">
        <f>VLOOKUP(B1452,[1]Store_Code!$A$2:$B$10,2,FALSE)</f>
        <v>Inverness</v>
      </c>
      <c r="D1452">
        <f t="shared" si="22"/>
        <v>20</v>
      </c>
      <c r="E1452" t="s">
        <v>10</v>
      </c>
      <c r="F1452" t="s">
        <v>11</v>
      </c>
      <c r="G1452">
        <v>31089</v>
      </c>
    </row>
    <row r="1453" spans="1:9" x14ac:dyDescent="0.3">
      <c r="A1453" s="1">
        <v>44250</v>
      </c>
      <c r="B1453" t="s">
        <v>28</v>
      </c>
      <c r="C1453" t="str">
        <f>VLOOKUP(B1453,[1]Store_Code!$A$2:$B$10,2,FALSE)</f>
        <v>Inverness</v>
      </c>
      <c r="D1453">
        <f t="shared" si="22"/>
        <v>20</v>
      </c>
      <c r="E1453" t="s">
        <v>13</v>
      </c>
      <c r="F1453" t="s">
        <v>9</v>
      </c>
      <c r="G1453">
        <v>6289</v>
      </c>
    </row>
    <row r="1454" spans="1:9" x14ac:dyDescent="0.3">
      <c r="A1454" s="1">
        <v>44250</v>
      </c>
      <c r="B1454" t="s">
        <v>29</v>
      </c>
      <c r="C1454" t="str">
        <f>VLOOKUP(B1454,[1]Store_Code!$A$2:$B$10,2,FALSE)</f>
        <v>Stirling</v>
      </c>
      <c r="D1454">
        <f t="shared" si="22"/>
        <v>22</v>
      </c>
      <c r="E1454" t="s">
        <v>8</v>
      </c>
      <c r="F1454" t="s">
        <v>11</v>
      </c>
      <c r="G1454" s="15">
        <v>13110</v>
      </c>
      <c r="H1454" s="15"/>
      <c r="I1454" s="15"/>
    </row>
    <row r="1455" spans="1:9" x14ac:dyDescent="0.3">
      <c r="A1455" s="1">
        <v>44250</v>
      </c>
      <c r="B1455" t="s">
        <v>29</v>
      </c>
      <c r="C1455" t="str">
        <f>VLOOKUP(B1455,[1]Store_Code!$A$2:$B$10,2,FALSE)</f>
        <v>Stirling</v>
      </c>
      <c r="D1455">
        <f t="shared" si="22"/>
        <v>21</v>
      </c>
      <c r="E1455" t="s">
        <v>10</v>
      </c>
      <c r="F1455" t="s">
        <v>11</v>
      </c>
      <c r="G1455">
        <v>25044</v>
      </c>
    </row>
    <row r="1456" spans="1:9" x14ac:dyDescent="0.3">
      <c r="A1456" s="1">
        <v>44250</v>
      </c>
      <c r="B1456" t="s">
        <v>29</v>
      </c>
      <c r="C1456" t="str">
        <f>VLOOKUP(B1456,[1]Store_Code!$A$2:$B$10,2,FALSE)</f>
        <v>Stirling</v>
      </c>
      <c r="D1456">
        <f t="shared" si="22"/>
        <v>15.7</v>
      </c>
      <c r="E1456" t="s">
        <v>13</v>
      </c>
      <c r="F1456" t="s">
        <v>11</v>
      </c>
      <c r="G1456">
        <v>5604</v>
      </c>
    </row>
    <row r="1457" spans="1:9" x14ac:dyDescent="0.3">
      <c r="A1457" s="1">
        <v>44250</v>
      </c>
      <c r="B1457" t="s">
        <v>30</v>
      </c>
      <c r="C1457" t="str">
        <f>VLOOKUP(B1457,[1]Store_Code!$A$2:$B$10,2,FALSE)</f>
        <v>Edinburgh</v>
      </c>
      <c r="D1457">
        <f t="shared" si="22"/>
        <v>29</v>
      </c>
      <c r="E1457" t="s">
        <v>8</v>
      </c>
      <c r="F1457" t="s">
        <v>11</v>
      </c>
      <c r="G1457">
        <v>15214</v>
      </c>
    </row>
    <row r="1458" spans="1:9" x14ac:dyDescent="0.3">
      <c r="A1458" s="1">
        <v>44250</v>
      </c>
      <c r="B1458" t="s">
        <v>30</v>
      </c>
      <c r="C1458" t="str">
        <f>VLOOKUP(B1458,[1]Store_Code!$A$2:$B$10,2,FALSE)</f>
        <v>Edinburgh</v>
      </c>
      <c r="D1458">
        <f t="shared" si="22"/>
        <v>39</v>
      </c>
      <c r="E1458" t="s">
        <v>10</v>
      </c>
      <c r="F1458" t="s">
        <v>11</v>
      </c>
      <c r="G1458">
        <v>53666</v>
      </c>
    </row>
    <row r="1459" spans="1:9" x14ac:dyDescent="0.3">
      <c r="A1459" s="1">
        <v>44250</v>
      </c>
      <c r="B1459" t="s">
        <v>30</v>
      </c>
      <c r="C1459" t="str">
        <f>VLOOKUP(B1459,[1]Store_Code!$A$2:$B$10,2,FALSE)</f>
        <v>Edinburgh</v>
      </c>
      <c r="D1459">
        <f t="shared" si="22"/>
        <v>24</v>
      </c>
      <c r="E1459" t="s">
        <v>13</v>
      </c>
      <c r="F1459" t="s">
        <v>11</v>
      </c>
      <c r="G1459">
        <v>8405</v>
      </c>
    </row>
    <row r="1460" spans="1:9" x14ac:dyDescent="0.3">
      <c r="A1460" s="1">
        <v>44251</v>
      </c>
      <c r="B1460" t="s">
        <v>7</v>
      </c>
      <c r="C1460" t="str">
        <f>VLOOKUP(B1460,[1]Store_Code!$A$2:$B$10,2,FALSE)</f>
        <v>Perth</v>
      </c>
      <c r="D1460">
        <f t="shared" si="22"/>
        <v>18</v>
      </c>
      <c r="E1460" t="s">
        <v>8</v>
      </c>
      <c r="F1460" t="s">
        <v>9</v>
      </c>
      <c r="G1460">
        <v>9603</v>
      </c>
    </row>
    <row r="1461" spans="1:9" x14ac:dyDescent="0.3">
      <c r="A1461" s="1">
        <v>44251</v>
      </c>
      <c r="B1461" t="s">
        <v>7</v>
      </c>
      <c r="C1461" t="str">
        <f>VLOOKUP(B1461,[1]Store_Code!$A$2:$B$10,2,FALSE)</f>
        <v>Perth</v>
      </c>
      <c r="D1461">
        <f t="shared" si="22"/>
        <v>19</v>
      </c>
      <c r="E1461" t="s">
        <v>10</v>
      </c>
      <c r="F1461" t="s">
        <v>11</v>
      </c>
      <c r="G1461">
        <v>24069</v>
      </c>
    </row>
    <row r="1462" spans="1:9" x14ac:dyDescent="0.3">
      <c r="A1462" s="1">
        <v>44251</v>
      </c>
      <c r="B1462" t="s">
        <v>7</v>
      </c>
      <c r="C1462" t="str">
        <f>VLOOKUP(B1462,[1]Store_Code!$A$2:$B$10,2,FALSE)</f>
        <v>Perth</v>
      </c>
      <c r="D1462">
        <f t="shared" si="22"/>
        <v>13</v>
      </c>
      <c r="E1462" t="s">
        <v>13</v>
      </c>
      <c r="F1462" t="s">
        <v>11</v>
      </c>
      <c r="G1462">
        <v>6598</v>
      </c>
    </row>
    <row r="1463" spans="1:9" x14ac:dyDescent="0.3">
      <c r="A1463" s="1">
        <v>44251</v>
      </c>
      <c r="B1463" t="s">
        <v>15</v>
      </c>
      <c r="C1463" t="str">
        <f>VLOOKUP(B1463,[1]Store_Code!$A$2:$B$10,2,FALSE)</f>
        <v>Aberdeen</v>
      </c>
      <c r="D1463">
        <f t="shared" si="22"/>
        <v>24</v>
      </c>
      <c r="E1463" t="s">
        <v>8</v>
      </c>
      <c r="F1463" t="s">
        <v>11</v>
      </c>
      <c r="G1463">
        <v>12611</v>
      </c>
    </row>
    <row r="1464" spans="1:9" x14ac:dyDescent="0.3">
      <c r="A1464" s="1">
        <v>44251</v>
      </c>
      <c r="B1464" t="s">
        <v>15</v>
      </c>
      <c r="C1464" t="str">
        <f>VLOOKUP(B1464,[1]Store_Code!$A$2:$B$10,2,FALSE)</f>
        <v>Aberdeen</v>
      </c>
      <c r="D1464">
        <f t="shared" si="22"/>
        <v>28</v>
      </c>
      <c r="E1464" t="s">
        <v>10</v>
      </c>
      <c r="F1464" t="s">
        <v>11</v>
      </c>
      <c r="G1464">
        <v>37886</v>
      </c>
    </row>
    <row r="1465" spans="1:9" x14ac:dyDescent="0.3">
      <c r="A1465" s="1">
        <v>44251</v>
      </c>
      <c r="B1465" t="s">
        <v>15</v>
      </c>
      <c r="C1465" t="str">
        <f>VLOOKUP(B1465,[1]Store_Code!$A$2:$B$10,2,FALSE)</f>
        <v>Aberdeen</v>
      </c>
      <c r="D1465">
        <f t="shared" si="22"/>
        <v>16</v>
      </c>
      <c r="E1465" t="s">
        <v>13</v>
      </c>
      <c r="F1465" t="s">
        <v>11</v>
      </c>
      <c r="G1465" s="15">
        <v>5959</v>
      </c>
      <c r="H1465" s="15"/>
      <c r="I1465" s="15"/>
    </row>
    <row r="1466" spans="1:9" x14ac:dyDescent="0.3">
      <c r="A1466" s="1">
        <v>44251</v>
      </c>
      <c r="B1466" t="s">
        <v>19</v>
      </c>
      <c r="C1466" t="str">
        <f>VLOOKUP(B1466,[1]Store_Code!$A$2:$B$10,2,FALSE)</f>
        <v>St Andrews</v>
      </c>
      <c r="D1466">
        <f t="shared" si="22"/>
        <v>15</v>
      </c>
      <c r="E1466" t="s">
        <v>8</v>
      </c>
      <c r="F1466" t="s">
        <v>11</v>
      </c>
      <c r="G1466">
        <v>6243</v>
      </c>
    </row>
    <row r="1467" spans="1:9" x14ac:dyDescent="0.3">
      <c r="A1467" s="1">
        <v>44251</v>
      </c>
      <c r="B1467" t="s">
        <v>19</v>
      </c>
      <c r="C1467" t="str">
        <f>VLOOKUP(B1467,[1]Store_Code!$A$2:$B$10,2,FALSE)</f>
        <v>St Andrews</v>
      </c>
      <c r="D1467">
        <f t="shared" si="22"/>
        <v>19</v>
      </c>
      <c r="E1467" t="s">
        <v>10</v>
      </c>
      <c r="F1467" t="s">
        <v>11</v>
      </c>
      <c r="G1467">
        <v>19095</v>
      </c>
    </row>
    <row r="1468" spans="1:9" x14ac:dyDescent="0.3">
      <c r="A1468" s="1">
        <v>44251</v>
      </c>
      <c r="B1468" t="s">
        <v>19</v>
      </c>
      <c r="C1468" t="str">
        <f>VLOOKUP(B1468,[1]Store_Code!$A$2:$B$10,2,FALSE)</f>
        <v>St Andrews</v>
      </c>
      <c r="D1468">
        <f t="shared" si="22"/>
        <v>10</v>
      </c>
      <c r="E1468" t="s">
        <v>13</v>
      </c>
      <c r="F1468" t="s">
        <v>11</v>
      </c>
      <c r="G1468">
        <v>5420</v>
      </c>
    </row>
    <row r="1469" spans="1:9" x14ac:dyDescent="0.3">
      <c r="A1469" s="1">
        <v>44251</v>
      </c>
      <c r="B1469" t="s">
        <v>23</v>
      </c>
      <c r="C1469" t="str">
        <f>VLOOKUP(B1469,[1]Store_Code!$A$2:$B$10,2,FALSE)</f>
        <v>Dundee</v>
      </c>
      <c r="D1469">
        <f t="shared" si="22"/>
        <v>23</v>
      </c>
      <c r="E1469" t="s">
        <v>8</v>
      </c>
      <c r="F1469" t="s">
        <v>11</v>
      </c>
      <c r="G1469">
        <v>12508</v>
      </c>
    </row>
    <row r="1470" spans="1:9" x14ac:dyDescent="0.3">
      <c r="A1470" s="1">
        <v>44251</v>
      </c>
      <c r="B1470" t="s">
        <v>23</v>
      </c>
      <c r="C1470" t="str">
        <f>VLOOKUP(B1470,[1]Store_Code!$A$2:$B$10,2,FALSE)</f>
        <v>Dundee</v>
      </c>
      <c r="D1470">
        <f t="shared" si="22"/>
        <v>30</v>
      </c>
      <c r="E1470" t="s">
        <v>10</v>
      </c>
      <c r="F1470" t="s">
        <v>11</v>
      </c>
      <c r="G1470">
        <v>36534</v>
      </c>
    </row>
    <row r="1471" spans="1:9" x14ac:dyDescent="0.3">
      <c r="A1471" s="1">
        <v>44251</v>
      </c>
      <c r="B1471" t="s">
        <v>23</v>
      </c>
      <c r="C1471" t="str">
        <f>VLOOKUP(B1471,[1]Store_Code!$A$2:$B$10,2,FALSE)</f>
        <v>Dundee</v>
      </c>
      <c r="D1471">
        <f t="shared" si="22"/>
        <v>22</v>
      </c>
      <c r="E1471" t="s">
        <v>13</v>
      </c>
      <c r="F1471" t="s">
        <v>9</v>
      </c>
      <c r="G1471">
        <v>10582</v>
      </c>
    </row>
    <row r="1472" spans="1:9" x14ac:dyDescent="0.3">
      <c r="A1472" s="1">
        <v>44251</v>
      </c>
      <c r="B1472" t="s">
        <v>26</v>
      </c>
      <c r="C1472" t="str">
        <f>VLOOKUP(B1472,[1]Store_Code!$A$2:$B$10,2,FALSE)</f>
        <v>Glasgow</v>
      </c>
      <c r="D1472">
        <f t="shared" si="22"/>
        <v>31</v>
      </c>
      <c r="E1472" t="s">
        <v>8</v>
      </c>
      <c r="F1472" t="s">
        <v>11</v>
      </c>
      <c r="G1472">
        <v>23699</v>
      </c>
    </row>
    <row r="1473" spans="1:7" x14ac:dyDescent="0.3">
      <c r="A1473" s="1">
        <v>44251</v>
      </c>
      <c r="B1473" t="s">
        <v>26</v>
      </c>
      <c r="C1473" t="str">
        <f>VLOOKUP(B1473,[1]Store_Code!$A$2:$B$10,2,FALSE)</f>
        <v>Glasgow</v>
      </c>
      <c r="D1473">
        <f t="shared" si="22"/>
        <v>44</v>
      </c>
      <c r="E1473" t="s">
        <v>10</v>
      </c>
      <c r="F1473" t="s">
        <v>11</v>
      </c>
      <c r="G1473">
        <v>85927</v>
      </c>
    </row>
    <row r="1474" spans="1:7" x14ac:dyDescent="0.3">
      <c r="A1474" s="1">
        <v>44251</v>
      </c>
      <c r="B1474" t="s">
        <v>26</v>
      </c>
      <c r="C1474" t="str">
        <f>VLOOKUP(B1474,[1]Store_Code!$A$2:$B$10,2,FALSE)</f>
        <v>Glasgow</v>
      </c>
      <c r="D1474">
        <f t="shared" ref="D1474:D1537" si="23">INDEX($I$4:$K$12,MATCH(C1474,$H$4:$H$12,0),MATCH(E1474,I$3:K$3,0))</f>
        <v>26</v>
      </c>
      <c r="E1474" t="s">
        <v>13</v>
      </c>
      <c r="F1474" t="s">
        <v>11</v>
      </c>
      <c r="G1474">
        <v>11529</v>
      </c>
    </row>
    <row r="1475" spans="1:7" x14ac:dyDescent="0.3">
      <c r="A1475" s="1">
        <v>44251</v>
      </c>
      <c r="B1475" t="s">
        <v>27</v>
      </c>
      <c r="C1475" t="str">
        <f>VLOOKUP(B1475,[1]Store_Code!$A$2:$B$10,2,FALSE)</f>
        <v>Dumfries</v>
      </c>
      <c r="D1475">
        <f t="shared" si="23"/>
        <v>13</v>
      </c>
      <c r="E1475" t="s">
        <v>8</v>
      </c>
      <c r="F1475" t="s">
        <v>11</v>
      </c>
      <c r="G1475">
        <v>8153</v>
      </c>
    </row>
    <row r="1476" spans="1:7" x14ac:dyDescent="0.3">
      <c r="A1476" s="1">
        <v>44251</v>
      </c>
      <c r="B1476" t="s">
        <v>27</v>
      </c>
      <c r="C1476" t="str">
        <f>VLOOKUP(B1476,[1]Store_Code!$A$2:$B$10,2,FALSE)</f>
        <v>Dumfries</v>
      </c>
      <c r="D1476">
        <f t="shared" si="23"/>
        <v>18</v>
      </c>
      <c r="E1476" t="s">
        <v>10</v>
      </c>
      <c r="F1476" t="s">
        <v>11</v>
      </c>
      <c r="G1476">
        <v>19485</v>
      </c>
    </row>
    <row r="1477" spans="1:7" x14ac:dyDescent="0.3">
      <c r="A1477" s="1">
        <v>44251</v>
      </c>
      <c r="B1477" t="s">
        <v>27</v>
      </c>
      <c r="C1477" t="str">
        <f>VLOOKUP(B1477,[1]Store_Code!$A$2:$B$10,2,FALSE)</f>
        <v>Dumfries</v>
      </c>
      <c r="D1477">
        <f t="shared" si="23"/>
        <v>9</v>
      </c>
      <c r="E1477" t="s">
        <v>13</v>
      </c>
      <c r="F1477" t="s">
        <v>11</v>
      </c>
      <c r="G1477">
        <v>3419</v>
      </c>
    </row>
    <row r="1478" spans="1:7" x14ac:dyDescent="0.3">
      <c r="A1478" s="1">
        <v>44251</v>
      </c>
      <c r="B1478" t="s">
        <v>28</v>
      </c>
      <c r="C1478" t="str">
        <f>VLOOKUP(B1478,[1]Store_Code!$A$2:$B$10,2,FALSE)</f>
        <v>Inverness</v>
      </c>
      <c r="D1478">
        <f t="shared" si="23"/>
        <v>22</v>
      </c>
      <c r="E1478" t="s">
        <v>8</v>
      </c>
      <c r="F1478" t="s">
        <v>11</v>
      </c>
      <c r="G1478">
        <v>10641</v>
      </c>
    </row>
    <row r="1479" spans="1:7" x14ac:dyDescent="0.3">
      <c r="A1479" s="1">
        <v>44251</v>
      </c>
      <c r="B1479" t="s">
        <v>28</v>
      </c>
      <c r="C1479" t="str">
        <f>VLOOKUP(B1479,[1]Store_Code!$A$2:$B$10,2,FALSE)</f>
        <v>Inverness</v>
      </c>
      <c r="D1479">
        <f t="shared" si="23"/>
        <v>20</v>
      </c>
      <c r="E1479" t="s">
        <v>10</v>
      </c>
      <c r="F1479" t="s">
        <v>11</v>
      </c>
      <c r="G1479">
        <v>31746</v>
      </c>
    </row>
    <row r="1480" spans="1:7" x14ac:dyDescent="0.3">
      <c r="A1480" s="1">
        <v>44251</v>
      </c>
      <c r="B1480" t="s">
        <v>28</v>
      </c>
      <c r="C1480" t="str">
        <f>VLOOKUP(B1480,[1]Store_Code!$A$2:$B$10,2,FALSE)</f>
        <v>Inverness</v>
      </c>
      <c r="D1480">
        <f t="shared" si="23"/>
        <v>20</v>
      </c>
      <c r="E1480" t="s">
        <v>13</v>
      </c>
      <c r="F1480" t="s">
        <v>9</v>
      </c>
      <c r="G1480">
        <v>6340</v>
      </c>
    </row>
    <row r="1481" spans="1:7" x14ac:dyDescent="0.3">
      <c r="A1481" s="1">
        <v>44251</v>
      </c>
      <c r="B1481" t="s">
        <v>29</v>
      </c>
      <c r="C1481" t="str">
        <f>VLOOKUP(B1481,[1]Store_Code!$A$2:$B$10,2,FALSE)</f>
        <v>Stirling</v>
      </c>
      <c r="D1481">
        <f t="shared" si="23"/>
        <v>22</v>
      </c>
      <c r="E1481" t="s">
        <v>8</v>
      </c>
      <c r="F1481" t="s">
        <v>11</v>
      </c>
      <c r="G1481">
        <v>9381</v>
      </c>
    </row>
    <row r="1482" spans="1:7" x14ac:dyDescent="0.3">
      <c r="A1482" s="1">
        <v>44251</v>
      </c>
      <c r="B1482" t="s">
        <v>29</v>
      </c>
      <c r="C1482" t="str">
        <f>VLOOKUP(B1482,[1]Store_Code!$A$2:$B$10,2,FALSE)</f>
        <v>Stirling</v>
      </c>
      <c r="D1482">
        <f t="shared" si="23"/>
        <v>21</v>
      </c>
      <c r="E1482" t="s">
        <v>10</v>
      </c>
      <c r="F1482" t="s">
        <v>11</v>
      </c>
      <c r="G1482">
        <v>25574</v>
      </c>
    </row>
    <row r="1483" spans="1:7" x14ac:dyDescent="0.3">
      <c r="A1483" s="1">
        <v>44251</v>
      </c>
      <c r="B1483" t="s">
        <v>29</v>
      </c>
      <c r="C1483" t="str">
        <f>VLOOKUP(B1483,[1]Store_Code!$A$2:$B$10,2,FALSE)</f>
        <v>Stirling</v>
      </c>
      <c r="D1483">
        <f t="shared" si="23"/>
        <v>15.7</v>
      </c>
      <c r="E1483" t="s">
        <v>13</v>
      </c>
      <c r="F1483" t="s">
        <v>11</v>
      </c>
      <c r="G1483">
        <v>5657</v>
      </c>
    </row>
    <row r="1484" spans="1:7" x14ac:dyDescent="0.3">
      <c r="A1484" s="1">
        <v>44251</v>
      </c>
      <c r="B1484" t="s">
        <v>30</v>
      </c>
      <c r="C1484" t="str">
        <f>VLOOKUP(B1484,[1]Store_Code!$A$2:$B$10,2,FALSE)</f>
        <v>Edinburgh</v>
      </c>
      <c r="D1484">
        <f t="shared" si="23"/>
        <v>29</v>
      </c>
      <c r="E1484" t="s">
        <v>8</v>
      </c>
      <c r="F1484" t="s">
        <v>11</v>
      </c>
      <c r="G1484">
        <v>15635</v>
      </c>
    </row>
    <row r="1485" spans="1:7" x14ac:dyDescent="0.3">
      <c r="A1485" s="1">
        <v>44251</v>
      </c>
      <c r="B1485" t="s">
        <v>30</v>
      </c>
      <c r="C1485" t="str">
        <f>VLOOKUP(B1485,[1]Store_Code!$A$2:$B$10,2,FALSE)</f>
        <v>Edinburgh</v>
      </c>
      <c r="D1485">
        <f t="shared" si="23"/>
        <v>39</v>
      </c>
      <c r="E1485" t="s">
        <v>10</v>
      </c>
      <c r="F1485" t="s">
        <v>11</v>
      </c>
      <c r="G1485">
        <v>54801</v>
      </c>
    </row>
    <row r="1486" spans="1:7" x14ac:dyDescent="0.3">
      <c r="A1486" s="1">
        <v>44251</v>
      </c>
      <c r="B1486" t="s">
        <v>30</v>
      </c>
      <c r="C1486" t="str">
        <f>VLOOKUP(B1486,[1]Store_Code!$A$2:$B$10,2,FALSE)</f>
        <v>Edinburgh</v>
      </c>
      <c r="D1486">
        <f t="shared" si="23"/>
        <v>24</v>
      </c>
      <c r="E1486" t="s">
        <v>13</v>
      </c>
      <c r="F1486" t="s">
        <v>11</v>
      </c>
      <c r="G1486">
        <v>8484</v>
      </c>
    </row>
    <row r="1487" spans="1:7" x14ac:dyDescent="0.3">
      <c r="A1487" s="1">
        <v>44252</v>
      </c>
      <c r="B1487" t="s">
        <v>7</v>
      </c>
      <c r="C1487" t="str">
        <f>VLOOKUP(B1487,[1]Store_Code!$A$2:$B$10,2,FALSE)</f>
        <v>Perth</v>
      </c>
      <c r="D1487">
        <f t="shared" si="23"/>
        <v>18</v>
      </c>
      <c r="E1487" t="s">
        <v>8</v>
      </c>
      <c r="F1487" t="s">
        <v>9</v>
      </c>
      <c r="G1487">
        <v>8907</v>
      </c>
    </row>
    <row r="1488" spans="1:7" x14ac:dyDescent="0.3">
      <c r="A1488" s="1">
        <v>44252</v>
      </c>
      <c r="B1488" t="s">
        <v>7</v>
      </c>
      <c r="C1488" t="str">
        <f>VLOOKUP(B1488,[1]Store_Code!$A$2:$B$10,2,FALSE)</f>
        <v>Perth</v>
      </c>
      <c r="D1488">
        <f t="shared" si="23"/>
        <v>19</v>
      </c>
      <c r="E1488" t="s">
        <v>10</v>
      </c>
      <c r="F1488" t="s">
        <v>11</v>
      </c>
      <c r="G1488">
        <v>26382</v>
      </c>
    </row>
    <row r="1489" spans="1:7" x14ac:dyDescent="0.3">
      <c r="A1489" s="1">
        <v>44252</v>
      </c>
      <c r="B1489" t="s">
        <v>7</v>
      </c>
      <c r="C1489" t="str">
        <f>VLOOKUP(B1489,[1]Store_Code!$A$2:$B$10,2,FALSE)</f>
        <v>Perth</v>
      </c>
      <c r="D1489">
        <f t="shared" si="23"/>
        <v>13</v>
      </c>
      <c r="E1489" t="s">
        <v>13</v>
      </c>
      <c r="F1489" t="s">
        <v>11</v>
      </c>
      <c r="G1489">
        <v>7015</v>
      </c>
    </row>
    <row r="1490" spans="1:7" x14ac:dyDescent="0.3">
      <c r="A1490" s="1">
        <v>44252</v>
      </c>
      <c r="B1490" t="s">
        <v>15</v>
      </c>
      <c r="C1490" t="str">
        <f>VLOOKUP(B1490,[1]Store_Code!$A$2:$B$10,2,FALSE)</f>
        <v>Aberdeen</v>
      </c>
      <c r="D1490">
        <f t="shared" si="23"/>
        <v>24</v>
      </c>
      <c r="E1490" t="s">
        <v>8</v>
      </c>
      <c r="F1490" t="s">
        <v>11</v>
      </c>
      <c r="G1490">
        <v>11553</v>
      </c>
    </row>
    <row r="1491" spans="1:7" x14ac:dyDescent="0.3">
      <c r="A1491" s="1">
        <v>44252</v>
      </c>
      <c r="B1491" t="s">
        <v>15</v>
      </c>
      <c r="C1491" t="str">
        <f>VLOOKUP(B1491,[1]Store_Code!$A$2:$B$10,2,FALSE)</f>
        <v>Aberdeen</v>
      </c>
      <c r="D1491">
        <f t="shared" si="23"/>
        <v>28</v>
      </c>
      <c r="E1491" t="s">
        <v>10</v>
      </c>
      <c r="F1491" t="s">
        <v>11</v>
      </c>
      <c r="G1491">
        <v>41528</v>
      </c>
    </row>
    <row r="1492" spans="1:7" x14ac:dyDescent="0.3">
      <c r="A1492" s="1">
        <v>44252</v>
      </c>
      <c r="B1492" t="s">
        <v>15</v>
      </c>
      <c r="C1492" t="str">
        <f>VLOOKUP(B1492,[1]Store_Code!$A$2:$B$10,2,FALSE)</f>
        <v>Aberdeen</v>
      </c>
      <c r="D1492">
        <f t="shared" si="23"/>
        <v>16</v>
      </c>
      <c r="E1492" t="s">
        <v>13</v>
      </c>
      <c r="F1492" t="s">
        <v>11</v>
      </c>
      <c r="G1492">
        <v>7067</v>
      </c>
    </row>
    <row r="1493" spans="1:7" x14ac:dyDescent="0.3">
      <c r="A1493" s="1">
        <v>44252</v>
      </c>
      <c r="B1493" t="s">
        <v>19</v>
      </c>
      <c r="C1493" t="str">
        <f>VLOOKUP(B1493,[1]Store_Code!$A$2:$B$10,2,FALSE)</f>
        <v>St Andrews</v>
      </c>
      <c r="D1493">
        <f t="shared" si="23"/>
        <v>15</v>
      </c>
      <c r="E1493" t="s">
        <v>8</v>
      </c>
      <c r="F1493" t="s">
        <v>11</v>
      </c>
      <c r="G1493">
        <v>5671</v>
      </c>
    </row>
    <row r="1494" spans="1:7" x14ac:dyDescent="0.3">
      <c r="A1494" s="1">
        <v>44252</v>
      </c>
      <c r="B1494" t="s">
        <v>19</v>
      </c>
      <c r="C1494" t="str">
        <f>VLOOKUP(B1494,[1]Store_Code!$A$2:$B$10,2,FALSE)</f>
        <v>St Andrews</v>
      </c>
      <c r="D1494">
        <f t="shared" si="23"/>
        <v>19</v>
      </c>
      <c r="E1494" t="s">
        <v>10</v>
      </c>
      <c r="F1494" t="s">
        <v>11</v>
      </c>
      <c r="G1494">
        <v>20930</v>
      </c>
    </row>
    <row r="1495" spans="1:7" x14ac:dyDescent="0.3">
      <c r="A1495" s="1">
        <v>44252</v>
      </c>
      <c r="B1495" t="s">
        <v>19</v>
      </c>
      <c r="C1495" t="str">
        <f>VLOOKUP(B1495,[1]Store_Code!$A$2:$B$10,2,FALSE)</f>
        <v>St Andrews</v>
      </c>
      <c r="D1495">
        <f t="shared" si="23"/>
        <v>10</v>
      </c>
      <c r="E1495" t="s">
        <v>13</v>
      </c>
      <c r="F1495" t="s">
        <v>11</v>
      </c>
      <c r="G1495">
        <v>5761</v>
      </c>
    </row>
    <row r="1496" spans="1:7" x14ac:dyDescent="0.3">
      <c r="A1496" s="1">
        <v>44252</v>
      </c>
      <c r="B1496" t="s">
        <v>23</v>
      </c>
      <c r="C1496" t="str">
        <f>VLOOKUP(B1496,[1]Store_Code!$A$2:$B$10,2,FALSE)</f>
        <v>Dundee</v>
      </c>
      <c r="D1496">
        <f t="shared" si="23"/>
        <v>23</v>
      </c>
      <c r="E1496" t="s">
        <v>8</v>
      </c>
      <c r="F1496" t="s">
        <v>11</v>
      </c>
      <c r="G1496">
        <v>11457</v>
      </c>
    </row>
    <row r="1497" spans="1:7" x14ac:dyDescent="0.3">
      <c r="A1497" s="1">
        <v>44252</v>
      </c>
      <c r="B1497" t="s">
        <v>23</v>
      </c>
      <c r="C1497" t="str">
        <f>VLOOKUP(B1497,[1]Store_Code!$A$2:$B$10,2,FALSE)</f>
        <v>Dundee</v>
      </c>
      <c r="D1497">
        <f t="shared" si="23"/>
        <v>30</v>
      </c>
      <c r="E1497" t="s">
        <v>10</v>
      </c>
      <c r="F1497" t="s">
        <v>11</v>
      </c>
      <c r="G1497">
        <v>40044</v>
      </c>
    </row>
    <row r="1498" spans="1:7" x14ac:dyDescent="0.3">
      <c r="A1498" s="1">
        <v>44252</v>
      </c>
      <c r="B1498" t="s">
        <v>23</v>
      </c>
      <c r="C1498" t="str">
        <f>VLOOKUP(B1498,[1]Store_Code!$A$2:$B$10,2,FALSE)</f>
        <v>Dundee</v>
      </c>
      <c r="D1498">
        <f t="shared" si="23"/>
        <v>22</v>
      </c>
      <c r="E1498" t="s">
        <v>13</v>
      </c>
      <c r="F1498" t="s">
        <v>9</v>
      </c>
      <c r="G1498">
        <v>11074</v>
      </c>
    </row>
    <row r="1499" spans="1:7" x14ac:dyDescent="0.3">
      <c r="A1499" s="1">
        <v>44252</v>
      </c>
      <c r="B1499" t="s">
        <v>26</v>
      </c>
      <c r="C1499" t="str">
        <f>VLOOKUP(B1499,[1]Store_Code!$A$2:$B$10,2,FALSE)</f>
        <v>Glasgow</v>
      </c>
      <c r="D1499">
        <f t="shared" si="23"/>
        <v>31</v>
      </c>
      <c r="E1499" t="s">
        <v>8</v>
      </c>
      <c r="F1499" t="s">
        <v>11</v>
      </c>
      <c r="G1499">
        <v>21709</v>
      </c>
    </row>
    <row r="1500" spans="1:7" x14ac:dyDescent="0.3">
      <c r="A1500" s="1">
        <v>44252</v>
      </c>
      <c r="B1500" t="s">
        <v>26</v>
      </c>
      <c r="C1500" t="str">
        <f>VLOOKUP(B1500,[1]Store_Code!$A$2:$B$10,2,FALSE)</f>
        <v>Glasgow</v>
      </c>
      <c r="D1500">
        <f t="shared" si="23"/>
        <v>44</v>
      </c>
      <c r="E1500" t="s">
        <v>10</v>
      </c>
      <c r="F1500" t="s">
        <v>11</v>
      </c>
      <c r="G1500">
        <v>94185</v>
      </c>
    </row>
    <row r="1501" spans="1:7" x14ac:dyDescent="0.3">
      <c r="A1501" s="1">
        <v>44252</v>
      </c>
      <c r="B1501" t="s">
        <v>26</v>
      </c>
      <c r="C1501" t="str">
        <f>VLOOKUP(B1501,[1]Store_Code!$A$2:$B$10,2,FALSE)</f>
        <v>Glasgow</v>
      </c>
      <c r="D1501">
        <f t="shared" si="23"/>
        <v>26</v>
      </c>
      <c r="E1501" t="s">
        <v>13</v>
      </c>
      <c r="F1501" t="s">
        <v>11</v>
      </c>
      <c r="G1501">
        <v>12256</v>
      </c>
    </row>
    <row r="1502" spans="1:7" x14ac:dyDescent="0.3">
      <c r="A1502" s="1">
        <v>44252</v>
      </c>
      <c r="B1502" t="s">
        <v>27</v>
      </c>
      <c r="C1502" t="str">
        <f>VLOOKUP(B1502,[1]Store_Code!$A$2:$B$10,2,FALSE)</f>
        <v>Dumfries</v>
      </c>
      <c r="D1502">
        <f t="shared" si="23"/>
        <v>13</v>
      </c>
      <c r="E1502" t="s">
        <v>8</v>
      </c>
      <c r="F1502" t="s">
        <v>11</v>
      </c>
      <c r="G1502">
        <v>7469</v>
      </c>
    </row>
    <row r="1503" spans="1:7" x14ac:dyDescent="0.3">
      <c r="A1503" s="1">
        <v>44252</v>
      </c>
      <c r="B1503" t="s">
        <v>27</v>
      </c>
      <c r="C1503" t="str">
        <f>VLOOKUP(B1503,[1]Store_Code!$A$2:$B$10,2,FALSE)</f>
        <v>Dumfries</v>
      </c>
      <c r="D1503">
        <f t="shared" si="23"/>
        <v>18</v>
      </c>
      <c r="E1503" t="s">
        <v>10</v>
      </c>
      <c r="F1503" t="s">
        <v>11</v>
      </c>
      <c r="G1503">
        <v>21357</v>
      </c>
    </row>
    <row r="1504" spans="1:7" x14ac:dyDescent="0.3">
      <c r="A1504" s="1">
        <v>44252</v>
      </c>
      <c r="B1504" t="s">
        <v>27</v>
      </c>
      <c r="C1504" t="str">
        <f>VLOOKUP(B1504,[1]Store_Code!$A$2:$B$10,2,FALSE)</f>
        <v>Dumfries</v>
      </c>
      <c r="D1504">
        <f t="shared" si="23"/>
        <v>9</v>
      </c>
      <c r="E1504" t="s">
        <v>13</v>
      </c>
      <c r="F1504" t="s">
        <v>11</v>
      </c>
      <c r="G1504">
        <v>3634</v>
      </c>
    </row>
    <row r="1505" spans="1:7" x14ac:dyDescent="0.3">
      <c r="A1505" s="1">
        <v>44252</v>
      </c>
      <c r="B1505" t="s">
        <v>28</v>
      </c>
      <c r="C1505" t="str">
        <f>VLOOKUP(B1505,[1]Store_Code!$A$2:$B$10,2,FALSE)</f>
        <v>Inverness</v>
      </c>
      <c r="D1505">
        <f t="shared" si="23"/>
        <v>22</v>
      </c>
      <c r="E1505" t="s">
        <v>8</v>
      </c>
      <c r="F1505" t="s">
        <v>11</v>
      </c>
      <c r="G1505">
        <v>9683</v>
      </c>
    </row>
    <row r="1506" spans="1:7" x14ac:dyDescent="0.3">
      <c r="A1506" s="1">
        <v>44252</v>
      </c>
      <c r="B1506" t="s">
        <v>28</v>
      </c>
      <c r="C1506" t="str">
        <f>VLOOKUP(B1506,[1]Store_Code!$A$2:$B$10,2,FALSE)</f>
        <v>Inverness</v>
      </c>
      <c r="D1506">
        <f t="shared" si="23"/>
        <v>20</v>
      </c>
      <c r="E1506" t="s">
        <v>10</v>
      </c>
      <c r="F1506" t="s">
        <v>11</v>
      </c>
      <c r="G1506">
        <v>34798</v>
      </c>
    </row>
    <row r="1507" spans="1:7" x14ac:dyDescent="0.3">
      <c r="A1507" s="1">
        <v>44252</v>
      </c>
      <c r="B1507" t="s">
        <v>28</v>
      </c>
      <c r="C1507" t="str">
        <f>VLOOKUP(B1507,[1]Store_Code!$A$2:$B$10,2,FALSE)</f>
        <v>Inverness</v>
      </c>
      <c r="D1507">
        <f t="shared" si="23"/>
        <v>20</v>
      </c>
      <c r="E1507" t="s">
        <v>13</v>
      </c>
      <c r="F1507" t="s">
        <v>9</v>
      </c>
      <c r="G1507">
        <v>6696</v>
      </c>
    </row>
    <row r="1508" spans="1:7" x14ac:dyDescent="0.3">
      <c r="A1508" s="1">
        <v>44252</v>
      </c>
      <c r="B1508" t="s">
        <v>29</v>
      </c>
      <c r="C1508" t="str">
        <f>VLOOKUP(B1508,[1]Store_Code!$A$2:$B$10,2,FALSE)</f>
        <v>Stirling</v>
      </c>
      <c r="D1508">
        <f t="shared" si="23"/>
        <v>22</v>
      </c>
      <c r="E1508" t="s">
        <v>8</v>
      </c>
      <c r="F1508" t="s">
        <v>11</v>
      </c>
      <c r="G1508">
        <v>8594</v>
      </c>
    </row>
    <row r="1509" spans="1:7" x14ac:dyDescent="0.3">
      <c r="A1509" s="1">
        <v>44252</v>
      </c>
      <c r="B1509" t="s">
        <v>29</v>
      </c>
      <c r="C1509" t="str">
        <f>VLOOKUP(B1509,[1]Store_Code!$A$2:$B$10,2,FALSE)</f>
        <v>Stirling</v>
      </c>
      <c r="D1509">
        <f t="shared" si="23"/>
        <v>21</v>
      </c>
      <c r="E1509" t="s">
        <v>10</v>
      </c>
      <c r="F1509" t="s">
        <v>11</v>
      </c>
      <c r="G1509">
        <v>28031</v>
      </c>
    </row>
    <row r="1510" spans="1:7" x14ac:dyDescent="0.3">
      <c r="A1510" s="1">
        <v>44252</v>
      </c>
      <c r="B1510" t="s">
        <v>29</v>
      </c>
      <c r="C1510" t="str">
        <f>VLOOKUP(B1510,[1]Store_Code!$A$2:$B$10,2,FALSE)</f>
        <v>Stirling</v>
      </c>
      <c r="D1510">
        <f t="shared" si="23"/>
        <v>15.7</v>
      </c>
      <c r="E1510" t="s">
        <v>13</v>
      </c>
      <c r="F1510" t="s">
        <v>11</v>
      </c>
      <c r="G1510">
        <v>6013</v>
      </c>
    </row>
    <row r="1511" spans="1:7" x14ac:dyDescent="0.3">
      <c r="A1511" s="1">
        <v>44252</v>
      </c>
      <c r="B1511" t="s">
        <v>30</v>
      </c>
      <c r="C1511" t="str">
        <f>VLOOKUP(B1511,[1]Store_Code!$A$2:$B$10,2,FALSE)</f>
        <v>Edinburgh</v>
      </c>
      <c r="D1511">
        <f t="shared" si="23"/>
        <v>29</v>
      </c>
      <c r="E1511" t="s">
        <v>8</v>
      </c>
      <c r="F1511" t="s">
        <v>11</v>
      </c>
      <c r="G1511">
        <v>14323</v>
      </c>
    </row>
    <row r="1512" spans="1:7" x14ac:dyDescent="0.3">
      <c r="A1512" s="1">
        <v>44252</v>
      </c>
      <c r="B1512" t="s">
        <v>30</v>
      </c>
      <c r="C1512" t="str">
        <f>VLOOKUP(B1512,[1]Store_Code!$A$2:$B$10,2,FALSE)</f>
        <v>Edinburgh</v>
      </c>
      <c r="D1512">
        <f t="shared" si="23"/>
        <v>39</v>
      </c>
      <c r="E1512" t="s">
        <v>10</v>
      </c>
      <c r="F1512" t="s">
        <v>11</v>
      </c>
      <c r="G1512">
        <v>60067</v>
      </c>
    </row>
    <row r="1513" spans="1:7" x14ac:dyDescent="0.3">
      <c r="A1513" s="1">
        <v>44252</v>
      </c>
      <c r="B1513" t="s">
        <v>30</v>
      </c>
      <c r="C1513" t="str">
        <f>VLOOKUP(B1513,[1]Store_Code!$A$2:$B$10,2,FALSE)</f>
        <v>Edinburgh</v>
      </c>
      <c r="D1513">
        <f t="shared" si="23"/>
        <v>24</v>
      </c>
      <c r="E1513" t="s">
        <v>13</v>
      </c>
      <c r="F1513" t="s">
        <v>11</v>
      </c>
      <c r="G1513">
        <v>9018</v>
      </c>
    </row>
    <row r="1514" spans="1:7" x14ac:dyDescent="0.3">
      <c r="A1514" s="1">
        <v>44253</v>
      </c>
      <c r="B1514" t="s">
        <v>7</v>
      </c>
      <c r="C1514" t="str">
        <f>VLOOKUP(B1514,[1]Store_Code!$A$2:$B$10,2,FALSE)</f>
        <v>Perth</v>
      </c>
      <c r="D1514">
        <f t="shared" si="23"/>
        <v>18</v>
      </c>
      <c r="E1514" t="s">
        <v>8</v>
      </c>
      <c r="F1514" t="s">
        <v>9</v>
      </c>
      <c r="G1514">
        <v>8980</v>
      </c>
    </row>
    <row r="1515" spans="1:7" x14ac:dyDescent="0.3">
      <c r="A1515" s="1">
        <v>44253</v>
      </c>
      <c r="B1515" t="s">
        <v>7</v>
      </c>
      <c r="C1515" t="str">
        <f>VLOOKUP(B1515,[1]Store_Code!$A$2:$B$10,2,FALSE)</f>
        <v>Perth</v>
      </c>
      <c r="D1515">
        <f t="shared" si="23"/>
        <v>19</v>
      </c>
      <c r="E1515" t="s">
        <v>10</v>
      </c>
      <c r="F1515" t="s">
        <v>11</v>
      </c>
      <c r="G1515">
        <v>21068</v>
      </c>
    </row>
    <row r="1516" spans="1:7" x14ac:dyDescent="0.3">
      <c r="A1516" s="1">
        <v>44253</v>
      </c>
      <c r="B1516" t="s">
        <v>7</v>
      </c>
      <c r="C1516" t="str">
        <f>VLOOKUP(B1516,[1]Store_Code!$A$2:$B$10,2,FALSE)</f>
        <v>Perth</v>
      </c>
      <c r="D1516">
        <f t="shared" si="23"/>
        <v>13</v>
      </c>
      <c r="E1516" t="s">
        <v>13</v>
      </c>
      <c r="F1516" t="s">
        <v>11</v>
      </c>
      <c r="G1516">
        <v>7407</v>
      </c>
    </row>
    <row r="1517" spans="1:7" x14ac:dyDescent="0.3">
      <c r="A1517" s="1">
        <v>44253</v>
      </c>
      <c r="B1517" t="s">
        <v>15</v>
      </c>
      <c r="C1517" t="str">
        <f>VLOOKUP(B1517,[1]Store_Code!$A$2:$B$10,2,FALSE)</f>
        <v>Aberdeen</v>
      </c>
      <c r="D1517">
        <f t="shared" si="23"/>
        <v>24</v>
      </c>
      <c r="E1517" t="s">
        <v>8</v>
      </c>
      <c r="F1517" t="s">
        <v>11</v>
      </c>
      <c r="G1517">
        <v>11664</v>
      </c>
    </row>
    <row r="1518" spans="1:7" x14ac:dyDescent="0.3">
      <c r="A1518" s="1">
        <v>44253</v>
      </c>
      <c r="B1518" t="s">
        <v>15</v>
      </c>
      <c r="C1518" t="str">
        <f>VLOOKUP(B1518,[1]Store_Code!$A$2:$B$10,2,FALSE)</f>
        <v>Aberdeen</v>
      </c>
      <c r="D1518">
        <f t="shared" si="23"/>
        <v>28</v>
      </c>
      <c r="E1518" t="s">
        <v>10</v>
      </c>
      <c r="F1518" t="s">
        <v>11</v>
      </c>
      <c r="G1518">
        <v>33162</v>
      </c>
    </row>
    <row r="1519" spans="1:7" x14ac:dyDescent="0.3">
      <c r="A1519" s="1">
        <v>44253</v>
      </c>
      <c r="B1519" t="s">
        <v>15</v>
      </c>
      <c r="C1519" t="str">
        <f>VLOOKUP(B1519,[1]Store_Code!$A$2:$B$10,2,FALSE)</f>
        <v>Aberdeen</v>
      </c>
      <c r="D1519">
        <f t="shared" si="23"/>
        <v>16</v>
      </c>
      <c r="E1519" t="s">
        <v>13</v>
      </c>
      <c r="F1519" t="s">
        <v>9</v>
      </c>
      <c r="G1519">
        <v>8992</v>
      </c>
    </row>
    <row r="1520" spans="1:7" x14ac:dyDescent="0.3">
      <c r="A1520" s="1">
        <v>44253</v>
      </c>
      <c r="B1520" t="s">
        <v>19</v>
      </c>
      <c r="C1520" t="str">
        <f>VLOOKUP(B1520,[1]Store_Code!$A$2:$B$10,2,FALSE)</f>
        <v>St Andrews</v>
      </c>
      <c r="D1520">
        <f t="shared" si="23"/>
        <v>15</v>
      </c>
      <c r="E1520" t="s">
        <v>8</v>
      </c>
      <c r="F1520" t="s">
        <v>11</v>
      </c>
      <c r="G1520">
        <v>5731</v>
      </c>
    </row>
    <row r="1521" spans="1:7" x14ac:dyDescent="0.3">
      <c r="A1521" s="1">
        <v>44253</v>
      </c>
      <c r="B1521" t="s">
        <v>19</v>
      </c>
      <c r="C1521" t="str">
        <f>VLOOKUP(B1521,[1]Store_Code!$A$2:$B$10,2,FALSE)</f>
        <v>St Andrews</v>
      </c>
      <c r="D1521">
        <f t="shared" si="23"/>
        <v>19</v>
      </c>
      <c r="E1521" t="s">
        <v>10</v>
      </c>
      <c r="F1521" t="s">
        <v>11</v>
      </c>
      <c r="G1521">
        <v>16714</v>
      </c>
    </row>
    <row r="1522" spans="1:7" x14ac:dyDescent="0.3">
      <c r="A1522" s="1">
        <v>44253</v>
      </c>
      <c r="B1522" t="s">
        <v>19</v>
      </c>
      <c r="C1522" t="str">
        <f>VLOOKUP(B1522,[1]Store_Code!$A$2:$B$10,2,FALSE)</f>
        <v>St Andrews</v>
      </c>
      <c r="D1522">
        <f t="shared" si="23"/>
        <v>10</v>
      </c>
      <c r="E1522" t="s">
        <v>13</v>
      </c>
      <c r="F1522" t="s">
        <v>11</v>
      </c>
      <c r="G1522">
        <v>6084</v>
      </c>
    </row>
    <row r="1523" spans="1:7" x14ac:dyDescent="0.3">
      <c r="A1523" s="1">
        <v>44253</v>
      </c>
      <c r="B1523" t="s">
        <v>23</v>
      </c>
      <c r="C1523" t="str">
        <f>VLOOKUP(B1523,[1]Store_Code!$A$2:$B$10,2,FALSE)</f>
        <v>Dundee</v>
      </c>
      <c r="D1523">
        <f t="shared" si="23"/>
        <v>23</v>
      </c>
      <c r="E1523" t="s">
        <v>8</v>
      </c>
      <c r="F1523" t="s">
        <v>11</v>
      </c>
      <c r="G1523">
        <v>11568</v>
      </c>
    </row>
    <row r="1524" spans="1:7" x14ac:dyDescent="0.3">
      <c r="A1524" s="1">
        <v>44253</v>
      </c>
      <c r="B1524" t="s">
        <v>23</v>
      </c>
      <c r="C1524" t="str">
        <f>VLOOKUP(B1524,[1]Store_Code!$A$2:$B$10,2,FALSE)</f>
        <v>Dundee</v>
      </c>
      <c r="D1524">
        <f t="shared" si="23"/>
        <v>30</v>
      </c>
      <c r="E1524" t="s">
        <v>10</v>
      </c>
      <c r="F1524" t="s">
        <v>11</v>
      </c>
      <c r="G1524">
        <v>31978</v>
      </c>
    </row>
    <row r="1525" spans="1:7" x14ac:dyDescent="0.3">
      <c r="A1525" s="1">
        <v>44253</v>
      </c>
      <c r="B1525" t="s">
        <v>23</v>
      </c>
      <c r="C1525" t="str">
        <f>VLOOKUP(B1525,[1]Store_Code!$A$2:$B$10,2,FALSE)</f>
        <v>Dundee</v>
      </c>
      <c r="D1525">
        <f t="shared" si="23"/>
        <v>22</v>
      </c>
      <c r="E1525" t="s">
        <v>13</v>
      </c>
      <c r="F1525" t="s">
        <v>9</v>
      </c>
      <c r="G1525">
        <v>11537</v>
      </c>
    </row>
    <row r="1526" spans="1:7" x14ac:dyDescent="0.3">
      <c r="A1526" s="1">
        <v>44253</v>
      </c>
      <c r="B1526" t="s">
        <v>26</v>
      </c>
      <c r="C1526" t="str">
        <f>VLOOKUP(B1526,[1]Store_Code!$A$2:$B$10,2,FALSE)</f>
        <v>Glasgow</v>
      </c>
      <c r="D1526">
        <f t="shared" si="23"/>
        <v>31</v>
      </c>
      <c r="E1526" t="s">
        <v>8</v>
      </c>
      <c r="F1526" t="s">
        <v>11</v>
      </c>
      <c r="G1526">
        <v>21919</v>
      </c>
    </row>
    <row r="1527" spans="1:7" x14ac:dyDescent="0.3">
      <c r="A1527" s="1">
        <v>44253</v>
      </c>
      <c r="B1527" t="s">
        <v>26</v>
      </c>
      <c r="C1527" t="str">
        <f>VLOOKUP(B1527,[1]Store_Code!$A$2:$B$10,2,FALSE)</f>
        <v>Glasgow</v>
      </c>
      <c r="D1527">
        <f t="shared" si="23"/>
        <v>44</v>
      </c>
      <c r="E1527" t="s">
        <v>10</v>
      </c>
      <c r="F1527" t="s">
        <v>11</v>
      </c>
      <c r="G1527">
        <v>75213</v>
      </c>
    </row>
    <row r="1528" spans="1:7" x14ac:dyDescent="0.3">
      <c r="A1528" s="1">
        <v>44253</v>
      </c>
      <c r="B1528" t="s">
        <v>26</v>
      </c>
      <c r="C1528" t="str">
        <f>VLOOKUP(B1528,[1]Store_Code!$A$2:$B$10,2,FALSE)</f>
        <v>Glasgow</v>
      </c>
      <c r="D1528">
        <f t="shared" si="23"/>
        <v>26</v>
      </c>
      <c r="E1528" t="s">
        <v>13</v>
      </c>
      <c r="F1528" t="s">
        <v>11</v>
      </c>
      <c r="G1528">
        <v>12941</v>
      </c>
    </row>
    <row r="1529" spans="1:7" x14ac:dyDescent="0.3">
      <c r="A1529" s="1">
        <v>44253</v>
      </c>
      <c r="B1529" t="s">
        <v>27</v>
      </c>
      <c r="C1529" t="str">
        <f>VLOOKUP(B1529,[1]Store_Code!$A$2:$B$10,2,FALSE)</f>
        <v>Dumfries</v>
      </c>
      <c r="D1529">
        <f t="shared" si="23"/>
        <v>13</v>
      </c>
      <c r="E1529" t="s">
        <v>8</v>
      </c>
      <c r="F1529" t="s">
        <v>11</v>
      </c>
      <c r="G1529">
        <v>7541</v>
      </c>
    </row>
    <row r="1530" spans="1:7" x14ac:dyDescent="0.3">
      <c r="A1530" s="1">
        <v>44253</v>
      </c>
      <c r="B1530" t="s">
        <v>27</v>
      </c>
      <c r="C1530" t="str">
        <f>VLOOKUP(B1530,[1]Store_Code!$A$2:$B$10,2,FALSE)</f>
        <v>Dumfries</v>
      </c>
      <c r="D1530">
        <f t="shared" si="23"/>
        <v>18</v>
      </c>
      <c r="E1530" t="s">
        <v>10</v>
      </c>
      <c r="F1530" t="s">
        <v>11</v>
      </c>
      <c r="G1530">
        <v>17055</v>
      </c>
    </row>
    <row r="1531" spans="1:7" x14ac:dyDescent="0.3">
      <c r="A1531" s="1">
        <v>44253</v>
      </c>
      <c r="B1531" t="s">
        <v>27</v>
      </c>
      <c r="C1531" t="str">
        <f>VLOOKUP(B1531,[1]Store_Code!$A$2:$B$10,2,FALSE)</f>
        <v>Dumfries</v>
      </c>
      <c r="D1531">
        <f t="shared" si="23"/>
        <v>9</v>
      </c>
      <c r="E1531" t="s">
        <v>13</v>
      </c>
      <c r="F1531" t="s">
        <v>11</v>
      </c>
      <c r="G1531">
        <v>3837</v>
      </c>
    </row>
    <row r="1532" spans="1:7" x14ac:dyDescent="0.3">
      <c r="A1532" s="1">
        <v>44253</v>
      </c>
      <c r="B1532" t="s">
        <v>28</v>
      </c>
      <c r="C1532" t="str">
        <f>VLOOKUP(B1532,[1]Store_Code!$A$2:$B$10,2,FALSE)</f>
        <v>Inverness</v>
      </c>
      <c r="D1532">
        <f t="shared" si="23"/>
        <v>22</v>
      </c>
      <c r="E1532" t="s">
        <v>8</v>
      </c>
      <c r="F1532" t="s">
        <v>11</v>
      </c>
      <c r="G1532">
        <v>9784</v>
      </c>
    </row>
    <row r="1533" spans="1:7" x14ac:dyDescent="0.3">
      <c r="A1533" s="1">
        <v>44253</v>
      </c>
      <c r="B1533" t="s">
        <v>28</v>
      </c>
      <c r="C1533" t="str">
        <f>VLOOKUP(B1533,[1]Store_Code!$A$2:$B$10,2,FALSE)</f>
        <v>Inverness</v>
      </c>
      <c r="D1533">
        <f t="shared" si="23"/>
        <v>20</v>
      </c>
      <c r="E1533" t="s">
        <v>10</v>
      </c>
      <c r="F1533" t="s">
        <v>11</v>
      </c>
      <c r="G1533">
        <v>27788</v>
      </c>
    </row>
    <row r="1534" spans="1:7" x14ac:dyDescent="0.3">
      <c r="A1534" s="1">
        <v>44253</v>
      </c>
      <c r="B1534" t="s">
        <v>28</v>
      </c>
      <c r="C1534" t="str">
        <f>VLOOKUP(B1534,[1]Store_Code!$A$2:$B$10,2,FALSE)</f>
        <v>Inverness</v>
      </c>
      <c r="D1534">
        <f t="shared" si="23"/>
        <v>20</v>
      </c>
      <c r="E1534" t="s">
        <v>13</v>
      </c>
      <c r="F1534" t="s">
        <v>9</v>
      </c>
      <c r="G1534">
        <v>7031</v>
      </c>
    </row>
    <row r="1535" spans="1:7" x14ac:dyDescent="0.3">
      <c r="A1535" s="1">
        <v>44253</v>
      </c>
      <c r="B1535" t="s">
        <v>29</v>
      </c>
      <c r="C1535" t="str">
        <f>VLOOKUP(B1535,[1]Store_Code!$A$2:$B$10,2,FALSE)</f>
        <v>Stirling</v>
      </c>
      <c r="D1535">
        <f t="shared" si="23"/>
        <v>22</v>
      </c>
      <c r="E1535" t="s">
        <v>8</v>
      </c>
      <c r="F1535" t="s">
        <v>11</v>
      </c>
      <c r="G1535">
        <v>8676</v>
      </c>
    </row>
    <row r="1536" spans="1:7" x14ac:dyDescent="0.3">
      <c r="A1536" s="1">
        <v>44253</v>
      </c>
      <c r="B1536" t="s">
        <v>29</v>
      </c>
      <c r="C1536" t="str">
        <f>VLOOKUP(B1536,[1]Store_Code!$A$2:$B$10,2,FALSE)</f>
        <v>Stirling</v>
      </c>
      <c r="D1536">
        <f t="shared" si="23"/>
        <v>21</v>
      </c>
      <c r="E1536" t="s">
        <v>10</v>
      </c>
      <c r="F1536" t="s">
        <v>11</v>
      </c>
      <c r="G1536">
        <v>22385</v>
      </c>
    </row>
    <row r="1537" spans="1:7" x14ac:dyDescent="0.3">
      <c r="A1537" s="1">
        <v>44253</v>
      </c>
      <c r="B1537" t="s">
        <v>29</v>
      </c>
      <c r="C1537" t="str">
        <f>VLOOKUP(B1537,[1]Store_Code!$A$2:$B$10,2,FALSE)</f>
        <v>Stirling</v>
      </c>
      <c r="D1537">
        <f t="shared" si="23"/>
        <v>15.7</v>
      </c>
      <c r="E1537" t="s">
        <v>13</v>
      </c>
      <c r="F1537" t="s">
        <v>11</v>
      </c>
      <c r="G1537">
        <v>6349</v>
      </c>
    </row>
    <row r="1538" spans="1:7" x14ac:dyDescent="0.3">
      <c r="A1538" s="1">
        <v>44253</v>
      </c>
      <c r="B1538" t="s">
        <v>30</v>
      </c>
      <c r="C1538" t="str">
        <f>VLOOKUP(B1538,[1]Store_Code!$A$2:$B$10,2,FALSE)</f>
        <v>Edinburgh</v>
      </c>
      <c r="D1538">
        <f t="shared" ref="D1538:D1601" si="24">INDEX($I$4:$K$12,MATCH(C1538,$H$4:$H$12,0),MATCH(E1538,I$3:K$3,0))</f>
        <v>29</v>
      </c>
      <c r="E1538" t="s">
        <v>8</v>
      </c>
      <c r="F1538" t="s">
        <v>11</v>
      </c>
      <c r="G1538">
        <v>14461</v>
      </c>
    </row>
    <row r="1539" spans="1:7" x14ac:dyDescent="0.3">
      <c r="A1539" s="1">
        <v>44253</v>
      </c>
      <c r="B1539" t="s">
        <v>30</v>
      </c>
      <c r="C1539" t="str">
        <f>VLOOKUP(B1539,[1]Store_Code!$A$2:$B$10,2,FALSE)</f>
        <v>Edinburgh</v>
      </c>
      <c r="D1539">
        <f t="shared" si="24"/>
        <v>39</v>
      </c>
      <c r="E1539" t="s">
        <v>10</v>
      </c>
      <c r="F1539" t="s">
        <v>11</v>
      </c>
      <c r="G1539">
        <v>47968</v>
      </c>
    </row>
    <row r="1540" spans="1:7" x14ac:dyDescent="0.3">
      <c r="A1540" s="1">
        <v>44253</v>
      </c>
      <c r="B1540" t="s">
        <v>30</v>
      </c>
      <c r="C1540" t="str">
        <f>VLOOKUP(B1540,[1]Store_Code!$A$2:$B$10,2,FALSE)</f>
        <v>Edinburgh</v>
      </c>
      <c r="D1540">
        <f t="shared" si="24"/>
        <v>24</v>
      </c>
      <c r="E1540" t="s">
        <v>13</v>
      </c>
      <c r="F1540" t="s">
        <v>11</v>
      </c>
      <c r="G1540">
        <v>9523</v>
      </c>
    </row>
    <row r="1541" spans="1:7" x14ac:dyDescent="0.3">
      <c r="A1541" s="1">
        <v>44254</v>
      </c>
      <c r="B1541" t="s">
        <v>7</v>
      </c>
      <c r="C1541" t="str">
        <f>VLOOKUP(B1541,[1]Store_Code!$A$2:$B$10,2,FALSE)</f>
        <v>Perth</v>
      </c>
      <c r="D1541">
        <f t="shared" si="24"/>
        <v>18</v>
      </c>
      <c r="E1541" t="s">
        <v>8</v>
      </c>
      <c r="F1541" t="s">
        <v>9</v>
      </c>
      <c r="G1541">
        <v>9229</v>
      </c>
    </row>
    <row r="1542" spans="1:7" x14ac:dyDescent="0.3">
      <c r="A1542" s="1">
        <v>44254</v>
      </c>
      <c r="B1542" t="s">
        <v>7</v>
      </c>
      <c r="C1542" t="str">
        <f>VLOOKUP(B1542,[1]Store_Code!$A$2:$B$10,2,FALSE)</f>
        <v>Perth</v>
      </c>
      <c r="D1542">
        <f t="shared" si="24"/>
        <v>19</v>
      </c>
      <c r="E1542" t="s">
        <v>10</v>
      </c>
      <c r="F1542" t="s">
        <v>11</v>
      </c>
      <c r="G1542">
        <v>26461</v>
      </c>
    </row>
    <row r="1543" spans="1:7" x14ac:dyDescent="0.3">
      <c r="A1543" s="1">
        <v>44254</v>
      </c>
      <c r="B1543" t="s">
        <v>7</v>
      </c>
      <c r="C1543" t="str">
        <f>VLOOKUP(B1543,[1]Store_Code!$A$2:$B$10,2,FALSE)</f>
        <v>Perth</v>
      </c>
      <c r="D1543">
        <f t="shared" si="24"/>
        <v>13</v>
      </c>
      <c r="E1543" t="s">
        <v>13</v>
      </c>
      <c r="F1543" t="s">
        <v>11</v>
      </c>
      <c r="G1543">
        <v>5915</v>
      </c>
    </row>
    <row r="1544" spans="1:7" x14ac:dyDescent="0.3">
      <c r="A1544" s="1">
        <v>44254</v>
      </c>
      <c r="B1544" t="s">
        <v>15</v>
      </c>
      <c r="C1544" t="str">
        <f>VLOOKUP(B1544,[1]Store_Code!$A$2:$B$10,2,FALSE)</f>
        <v>Aberdeen</v>
      </c>
      <c r="D1544">
        <f t="shared" si="24"/>
        <v>24</v>
      </c>
      <c r="E1544" t="s">
        <v>8</v>
      </c>
      <c r="F1544" t="s">
        <v>11</v>
      </c>
      <c r="G1544">
        <v>12044</v>
      </c>
    </row>
    <row r="1545" spans="1:7" x14ac:dyDescent="0.3">
      <c r="A1545" s="1">
        <v>44254</v>
      </c>
      <c r="B1545" t="s">
        <v>15</v>
      </c>
      <c r="C1545" t="str">
        <f>VLOOKUP(B1545,[1]Store_Code!$A$2:$B$10,2,FALSE)</f>
        <v>Aberdeen</v>
      </c>
      <c r="D1545">
        <f t="shared" si="24"/>
        <v>28</v>
      </c>
      <c r="E1545" t="s">
        <v>10</v>
      </c>
      <c r="F1545" t="s">
        <v>11</v>
      </c>
      <c r="G1545">
        <v>41651</v>
      </c>
    </row>
    <row r="1546" spans="1:7" x14ac:dyDescent="0.3">
      <c r="A1546" s="1">
        <v>44254</v>
      </c>
      <c r="B1546" t="s">
        <v>15</v>
      </c>
      <c r="C1546" t="str">
        <f>VLOOKUP(B1546,[1]Store_Code!$A$2:$B$10,2,FALSE)</f>
        <v>Aberdeen</v>
      </c>
      <c r="D1546">
        <f t="shared" si="24"/>
        <v>16</v>
      </c>
      <c r="E1546" t="s">
        <v>13</v>
      </c>
      <c r="F1546" t="s">
        <v>9</v>
      </c>
      <c r="G1546">
        <v>7488</v>
      </c>
    </row>
    <row r="1547" spans="1:7" x14ac:dyDescent="0.3">
      <c r="A1547" s="1">
        <v>44254</v>
      </c>
      <c r="B1547" t="s">
        <v>19</v>
      </c>
      <c r="C1547" t="str">
        <f>VLOOKUP(B1547,[1]Store_Code!$A$2:$B$10,2,FALSE)</f>
        <v>St Andrews</v>
      </c>
      <c r="D1547">
        <f t="shared" si="24"/>
        <v>15</v>
      </c>
      <c r="E1547" t="s">
        <v>8</v>
      </c>
      <c r="F1547" t="s">
        <v>11</v>
      </c>
      <c r="G1547">
        <v>5936</v>
      </c>
    </row>
    <row r="1548" spans="1:7" x14ac:dyDescent="0.3">
      <c r="A1548" s="1">
        <v>44254</v>
      </c>
      <c r="B1548" t="s">
        <v>19</v>
      </c>
      <c r="C1548" t="str">
        <f>VLOOKUP(B1548,[1]Store_Code!$A$2:$B$10,2,FALSE)</f>
        <v>St Andrews</v>
      </c>
      <c r="D1548">
        <f t="shared" si="24"/>
        <v>19</v>
      </c>
      <c r="E1548" t="s">
        <v>10</v>
      </c>
      <c r="F1548" t="s">
        <v>11</v>
      </c>
      <c r="G1548">
        <v>20992</v>
      </c>
    </row>
    <row r="1549" spans="1:7" x14ac:dyDescent="0.3">
      <c r="A1549" s="1">
        <v>44254</v>
      </c>
      <c r="B1549" t="s">
        <v>19</v>
      </c>
      <c r="C1549" t="str">
        <f>VLOOKUP(B1549,[1]Store_Code!$A$2:$B$10,2,FALSE)</f>
        <v>St Andrews</v>
      </c>
      <c r="D1549">
        <f t="shared" si="24"/>
        <v>10</v>
      </c>
      <c r="E1549" t="s">
        <v>13</v>
      </c>
      <c r="F1549" t="s">
        <v>11</v>
      </c>
      <c r="G1549">
        <v>4858</v>
      </c>
    </row>
    <row r="1550" spans="1:7" x14ac:dyDescent="0.3">
      <c r="A1550" s="1">
        <v>44254</v>
      </c>
      <c r="B1550" t="s">
        <v>23</v>
      </c>
      <c r="C1550" t="str">
        <f>VLOOKUP(B1550,[1]Store_Code!$A$2:$B$10,2,FALSE)</f>
        <v>Dundee</v>
      </c>
      <c r="D1550">
        <f t="shared" si="24"/>
        <v>23</v>
      </c>
      <c r="E1550" t="s">
        <v>8</v>
      </c>
      <c r="F1550" t="s">
        <v>11</v>
      </c>
      <c r="G1550">
        <v>11945</v>
      </c>
    </row>
    <row r="1551" spans="1:7" x14ac:dyDescent="0.3">
      <c r="A1551" s="1">
        <v>44254</v>
      </c>
      <c r="B1551" t="s">
        <v>23</v>
      </c>
      <c r="C1551" t="str">
        <f>VLOOKUP(B1551,[1]Store_Code!$A$2:$B$10,2,FALSE)</f>
        <v>Dundee</v>
      </c>
      <c r="D1551">
        <f t="shared" si="24"/>
        <v>30</v>
      </c>
      <c r="E1551" t="s">
        <v>10</v>
      </c>
      <c r="F1551" t="s">
        <v>11</v>
      </c>
      <c r="G1551">
        <v>40163</v>
      </c>
    </row>
    <row r="1552" spans="1:7" x14ac:dyDescent="0.3">
      <c r="A1552" s="1">
        <v>44254</v>
      </c>
      <c r="B1552" t="s">
        <v>23</v>
      </c>
      <c r="C1552" t="str">
        <f>VLOOKUP(B1552,[1]Store_Code!$A$2:$B$10,2,FALSE)</f>
        <v>Dundee</v>
      </c>
      <c r="D1552">
        <f t="shared" si="24"/>
        <v>22</v>
      </c>
      <c r="E1552" t="s">
        <v>13</v>
      </c>
      <c r="F1552" t="s">
        <v>9</v>
      </c>
      <c r="G1552">
        <v>9775</v>
      </c>
    </row>
    <row r="1553" spans="1:7" x14ac:dyDescent="0.3">
      <c r="A1553" s="1">
        <v>44254</v>
      </c>
      <c r="B1553" t="s">
        <v>26</v>
      </c>
      <c r="C1553" t="str">
        <f>VLOOKUP(B1553,[1]Store_Code!$A$2:$B$10,2,FALSE)</f>
        <v>Glasgow</v>
      </c>
      <c r="D1553">
        <f t="shared" si="24"/>
        <v>31</v>
      </c>
      <c r="E1553" t="s">
        <v>8</v>
      </c>
      <c r="F1553" t="s">
        <v>11</v>
      </c>
      <c r="G1553">
        <v>22632</v>
      </c>
    </row>
    <row r="1554" spans="1:7" x14ac:dyDescent="0.3">
      <c r="A1554" s="1">
        <v>44254</v>
      </c>
      <c r="B1554" t="s">
        <v>26</v>
      </c>
      <c r="C1554" t="str">
        <f>VLOOKUP(B1554,[1]Store_Code!$A$2:$B$10,2,FALSE)</f>
        <v>Glasgow</v>
      </c>
      <c r="D1554">
        <f t="shared" si="24"/>
        <v>44</v>
      </c>
      <c r="E1554" t="s">
        <v>10</v>
      </c>
      <c r="F1554" t="s">
        <v>11</v>
      </c>
      <c r="G1554">
        <v>94464</v>
      </c>
    </row>
    <row r="1555" spans="1:7" x14ac:dyDescent="0.3">
      <c r="A1555" s="1">
        <v>44254</v>
      </c>
      <c r="B1555" t="s">
        <v>26</v>
      </c>
      <c r="C1555" t="str">
        <f>VLOOKUP(B1555,[1]Store_Code!$A$2:$B$10,2,FALSE)</f>
        <v>Glasgow</v>
      </c>
      <c r="D1555">
        <f t="shared" si="24"/>
        <v>26</v>
      </c>
      <c r="E1555" t="s">
        <v>13</v>
      </c>
      <c r="F1555" t="s">
        <v>11</v>
      </c>
      <c r="G1555">
        <v>10334</v>
      </c>
    </row>
    <row r="1556" spans="1:7" x14ac:dyDescent="0.3">
      <c r="A1556" s="1">
        <v>44254</v>
      </c>
      <c r="B1556" t="s">
        <v>27</v>
      </c>
      <c r="C1556" t="str">
        <f>VLOOKUP(B1556,[1]Store_Code!$A$2:$B$10,2,FALSE)</f>
        <v>Dumfries</v>
      </c>
      <c r="D1556">
        <f t="shared" si="24"/>
        <v>13</v>
      </c>
      <c r="E1556" t="s">
        <v>8</v>
      </c>
      <c r="F1556" t="s">
        <v>11</v>
      </c>
      <c r="G1556">
        <v>7787</v>
      </c>
    </row>
    <row r="1557" spans="1:7" x14ac:dyDescent="0.3">
      <c r="A1557" s="1">
        <v>44254</v>
      </c>
      <c r="B1557" t="s">
        <v>27</v>
      </c>
      <c r="C1557" t="str">
        <f>VLOOKUP(B1557,[1]Store_Code!$A$2:$B$10,2,FALSE)</f>
        <v>Dumfries</v>
      </c>
      <c r="D1557">
        <f t="shared" si="24"/>
        <v>18</v>
      </c>
      <c r="E1557" t="s">
        <v>10</v>
      </c>
      <c r="F1557" t="s">
        <v>11</v>
      </c>
      <c r="G1557">
        <v>21420</v>
      </c>
    </row>
    <row r="1558" spans="1:7" x14ac:dyDescent="0.3">
      <c r="A1558" s="1">
        <v>44254</v>
      </c>
      <c r="B1558" t="s">
        <v>27</v>
      </c>
      <c r="C1558" t="str">
        <f>VLOOKUP(B1558,[1]Store_Code!$A$2:$B$10,2,FALSE)</f>
        <v>Dumfries</v>
      </c>
      <c r="D1558">
        <f t="shared" si="24"/>
        <v>9</v>
      </c>
      <c r="E1558" t="s">
        <v>13</v>
      </c>
      <c r="F1558" t="s">
        <v>11</v>
      </c>
      <c r="G1558">
        <v>3065</v>
      </c>
    </row>
    <row r="1559" spans="1:7" x14ac:dyDescent="0.3">
      <c r="A1559" s="1">
        <v>44254</v>
      </c>
      <c r="B1559" t="s">
        <v>28</v>
      </c>
      <c r="C1559" t="str">
        <f>VLOOKUP(B1559,[1]Store_Code!$A$2:$B$10,2,FALSE)</f>
        <v>Inverness</v>
      </c>
      <c r="D1559">
        <f t="shared" si="24"/>
        <v>22</v>
      </c>
      <c r="E1559" t="s">
        <v>8</v>
      </c>
      <c r="F1559" t="s">
        <v>11</v>
      </c>
      <c r="G1559">
        <v>10127</v>
      </c>
    </row>
    <row r="1560" spans="1:7" x14ac:dyDescent="0.3">
      <c r="A1560" s="1">
        <v>44254</v>
      </c>
      <c r="B1560" t="s">
        <v>28</v>
      </c>
      <c r="C1560" t="str">
        <f>VLOOKUP(B1560,[1]Store_Code!$A$2:$B$10,2,FALSE)</f>
        <v>Inverness</v>
      </c>
      <c r="D1560">
        <f t="shared" si="24"/>
        <v>20</v>
      </c>
      <c r="E1560" t="s">
        <v>10</v>
      </c>
      <c r="F1560" t="s">
        <v>11</v>
      </c>
      <c r="G1560">
        <v>34900</v>
      </c>
    </row>
    <row r="1561" spans="1:7" x14ac:dyDescent="0.3">
      <c r="A1561" s="1">
        <v>44254</v>
      </c>
      <c r="B1561" t="s">
        <v>28</v>
      </c>
      <c r="C1561" t="str">
        <f>VLOOKUP(B1561,[1]Store_Code!$A$2:$B$10,2,FALSE)</f>
        <v>Inverness</v>
      </c>
      <c r="D1561">
        <f t="shared" si="24"/>
        <v>20</v>
      </c>
      <c r="E1561" t="s">
        <v>13</v>
      </c>
      <c r="F1561" t="s">
        <v>9</v>
      </c>
      <c r="G1561">
        <v>5756</v>
      </c>
    </row>
    <row r="1562" spans="1:7" x14ac:dyDescent="0.3">
      <c r="A1562" s="1">
        <v>44254</v>
      </c>
      <c r="B1562" t="s">
        <v>29</v>
      </c>
      <c r="C1562" t="str">
        <f>VLOOKUP(B1562,[1]Store_Code!$A$2:$B$10,2,FALSE)</f>
        <v>Stirling</v>
      </c>
      <c r="D1562">
        <f t="shared" si="24"/>
        <v>22</v>
      </c>
      <c r="E1562" t="s">
        <v>8</v>
      </c>
      <c r="F1562" t="s">
        <v>11</v>
      </c>
      <c r="G1562">
        <v>8959</v>
      </c>
    </row>
    <row r="1563" spans="1:7" x14ac:dyDescent="0.3">
      <c r="A1563" s="1">
        <v>44254</v>
      </c>
      <c r="B1563" t="s">
        <v>29</v>
      </c>
      <c r="C1563" t="str">
        <f>VLOOKUP(B1563,[1]Store_Code!$A$2:$B$10,2,FALSE)</f>
        <v>Stirling</v>
      </c>
      <c r="D1563">
        <f t="shared" si="24"/>
        <v>21</v>
      </c>
      <c r="E1563" t="s">
        <v>10</v>
      </c>
      <c r="F1563" t="s">
        <v>11</v>
      </c>
      <c r="G1563">
        <v>28114</v>
      </c>
    </row>
    <row r="1564" spans="1:7" x14ac:dyDescent="0.3">
      <c r="A1564" s="1">
        <v>44254</v>
      </c>
      <c r="B1564" t="s">
        <v>29</v>
      </c>
      <c r="C1564" t="str">
        <f>VLOOKUP(B1564,[1]Store_Code!$A$2:$B$10,2,FALSE)</f>
        <v>Stirling</v>
      </c>
      <c r="D1564">
        <f t="shared" si="24"/>
        <v>15.7</v>
      </c>
      <c r="E1564" t="s">
        <v>13</v>
      </c>
      <c r="F1564" t="s">
        <v>11</v>
      </c>
      <c r="G1564">
        <v>5069</v>
      </c>
    </row>
    <row r="1565" spans="1:7" x14ac:dyDescent="0.3">
      <c r="A1565" s="1">
        <v>44254</v>
      </c>
      <c r="B1565" t="s">
        <v>30</v>
      </c>
      <c r="C1565" t="str">
        <f>VLOOKUP(B1565,[1]Store_Code!$A$2:$B$10,2,FALSE)</f>
        <v>Edinburgh</v>
      </c>
      <c r="D1565">
        <f t="shared" si="24"/>
        <v>29</v>
      </c>
      <c r="E1565" t="s">
        <v>8</v>
      </c>
      <c r="F1565" t="s">
        <v>11</v>
      </c>
      <c r="G1565">
        <v>14931</v>
      </c>
    </row>
    <row r="1566" spans="1:7" x14ac:dyDescent="0.3">
      <c r="A1566" s="1">
        <v>44254</v>
      </c>
      <c r="B1566" t="s">
        <v>30</v>
      </c>
      <c r="C1566" t="str">
        <f>VLOOKUP(B1566,[1]Store_Code!$A$2:$B$10,2,FALSE)</f>
        <v>Edinburgh</v>
      </c>
      <c r="D1566">
        <f t="shared" si="24"/>
        <v>39</v>
      </c>
      <c r="E1566" t="s">
        <v>10</v>
      </c>
      <c r="F1566" t="s">
        <v>11</v>
      </c>
      <c r="G1566">
        <v>60244</v>
      </c>
    </row>
    <row r="1567" spans="1:7" x14ac:dyDescent="0.3">
      <c r="A1567" s="1">
        <v>44254</v>
      </c>
      <c r="B1567" t="s">
        <v>30</v>
      </c>
      <c r="C1567" t="str">
        <f>VLOOKUP(B1567,[1]Store_Code!$A$2:$B$10,2,FALSE)</f>
        <v>Edinburgh</v>
      </c>
      <c r="D1567">
        <f t="shared" si="24"/>
        <v>24</v>
      </c>
      <c r="E1567" t="s">
        <v>13</v>
      </c>
      <c r="F1567" t="s">
        <v>11</v>
      </c>
      <c r="G1567">
        <v>7605</v>
      </c>
    </row>
    <row r="1568" spans="1:7" x14ac:dyDescent="0.3">
      <c r="A1568" s="1">
        <v>44255</v>
      </c>
      <c r="B1568" t="s">
        <v>7</v>
      </c>
      <c r="C1568" t="str">
        <f>VLOOKUP(B1568,[1]Store_Code!$A$2:$B$10,2,FALSE)</f>
        <v>Perth</v>
      </c>
      <c r="D1568">
        <f t="shared" si="24"/>
        <v>18</v>
      </c>
      <c r="E1568" t="s">
        <v>8</v>
      </c>
      <c r="F1568" t="s">
        <v>9</v>
      </c>
      <c r="G1568">
        <v>8744</v>
      </c>
    </row>
    <row r="1569" spans="1:7" x14ac:dyDescent="0.3">
      <c r="A1569" s="1">
        <v>44255</v>
      </c>
      <c r="B1569" t="s">
        <v>7</v>
      </c>
      <c r="C1569" t="str">
        <f>VLOOKUP(B1569,[1]Store_Code!$A$2:$B$10,2,FALSE)</f>
        <v>Perth</v>
      </c>
      <c r="D1569">
        <f t="shared" si="24"/>
        <v>19</v>
      </c>
      <c r="E1569" t="s">
        <v>10</v>
      </c>
      <c r="F1569" t="s">
        <v>11</v>
      </c>
      <c r="G1569">
        <v>26368</v>
      </c>
    </row>
    <row r="1570" spans="1:7" x14ac:dyDescent="0.3">
      <c r="A1570" s="1">
        <v>44255</v>
      </c>
      <c r="B1570" t="s">
        <v>7</v>
      </c>
      <c r="C1570" t="str">
        <f>VLOOKUP(B1570,[1]Store_Code!$A$2:$B$10,2,FALSE)</f>
        <v>Perth</v>
      </c>
      <c r="D1570">
        <f t="shared" si="24"/>
        <v>13</v>
      </c>
      <c r="E1570" t="s">
        <v>13</v>
      </c>
      <c r="F1570" t="s">
        <v>11</v>
      </c>
      <c r="G1570">
        <v>5745</v>
      </c>
    </row>
    <row r="1571" spans="1:7" x14ac:dyDescent="0.3">
      <c r="A1571" s="1">
        <v>44255</v>
      </c>
      <c r="B1571" t="s">
        <v>15</v>
      </c>
      <c r="C1571" t="str">
        <f>VLOOKUP(B1571,[1]Store_Code!$A$2:$B$10,2,FALSE)</f>
        <v>Aberdeen</v>
      </c>
      <c r="D1571">
        <f t="shared" si="24"/>
        <v>24</v>
      </c>
      <c r="E1571" t="s">
        <v>8</v>
      </c>
      <c r="F1571" t="s">
        <v>11</v>
      </c>
      <c r="G1571">
        <v>11305</v>
      </c>
    </row>
    <row r="1572" spans="1:7" x14ac:dyDescent="0.3">
      <c r="A1572" s="1">
        <v>44255</v>
      </c>
      <c r="B1572" t="s">
        <v>15</v>
      </c>
      <c r="C1572" t="str">
        <f>VLOOKUP(B1572,[1]Store_Code!$A$2:$B$10,2,FALSE)</f>
        <v>Aberdeen</v>
      </c>
      <c r="D1572">
        <f t="shared" si="24"/>
        <v>28</v>
      </c>
      <c r="E1572" t="s">
        <v>10</v>
      </c>
      <c r="F1572" t="s">
        <v>11</v>
      </c>
      <c r="G1572">
        <v>41504</v>
      </c>
    </row>
    <row r="1573" spans="1:7" x14ac:dyDescent="0.3">
      <c r="A1573" s="1">
        <v>44255</v>
      </c>
      <c r="B1573" t="s">
        <v>15</v>
      </c>
      <c r="C1573" t="str">
        <f>VLOOKUP(B1573,[1]Store_Code!$A$2:$B$10,2,FALSE)</f>
        <v>Aberdeen</v>
      </c>
      <c r="D1573">
        <f t="shared" si="24"/>
        <v>16</v>
      </c>
      <c r="E1573" t="s">
        <v>13</v>
      </c>
      <c r="F1573" t="s">
        <v>9</v>
      </c>
      <c r="G1573">
        <v>7316</v>
      </c>
    </row>
    <row r="1574" spans="1:7" x14ac:dyDescent="0.3">
      <c r="A1574" s="1">
        <v>44255</v>
      </c>
      <c r="B1574" t="s">
        <v>19</v>
      </c>
      <c r="C1574" t="str">
        <f>VLOOKUP(B1574,[1]Store_Code!$A$2:$B$10,2,FALSE)</f>
        <v>St Andrews</v>
      </c>
      <c r="D1574">
        <f t="shared" si="24"/>
        <v>15</v>
      </c>
      <c r="E1574" t="s">
        <v>8</v>
      </c>
      <c r="F1574" t="s">
        <v>11</v>
      </c>
      <c r="G1574">
        <v>5537</v>
      </c>
    </row>
    <row r="1575" spans="1:7" x14ac:dyDescent="0.3">
      <c r="A1575" s="1">
        <v>44255</v>
      </c>
      <c r="B1575" t="s">
        <v>19</v>
      </c>
      <c r="C1575" t="str">
        <f>VLOOKUP(B1575,[1]Store_Code!$A$2:$B$10,2,FALSE)</f>
        <v>St Andrews</v>
      </c>
      <c r="D1575">
        <f t="shared" si="24"/>
        <v>19</v>
      </c>
      <c r="E1575" t="s">
        <v>10</v>
      </c>
      <c r="F1575" t="s">
        <v>11</v>
      </c>
      <c r="G1575">
        <v>20918</v>
      </c>
    </row>
    <row r="1576" spans="1:7" x14ac:dyDescent="0.3">
      <c r="A1576" s="1">
        <v>44255</v>
      </c>
      <c r="B1576" t="s">
        <v>19</v>
      </c>
      <c r="C1576" t="str">
        <f>VLOOKUP(B1576,[1]Store_Code!$A$2:$B$10,2,FALSE)</f>
        <v>St Andrews</v>
      </c>
      <c r="D1576">
        <f t="shared" si="24"/>
        <v>10</v>
      </c>
      <c r="E1576" t="s">
        <v>13</v>
      </c>
      <c r="F1576" t="s">
        <v>11</v>
      </c>
      <c r="G1576">
        <v>4718</v>
      </c>
    </row>
    <row r="1577" spans="1:7" x14ac:dyDescent="0.3">
      <c r="A1577" s="1">
        <v>44255</v>
      </c>
      <c r="B1577" t="s">
        <v>23</v>
      </c>
      <c r="C1577" t="str">
        <f>VLOOKUP(B1577,[1]Store_Code!$A$2:$B$10,2,FALSE)</f>
        <v>Dundee</v>
      </c>
      <c r="D1577">
        <f t="shared" si="24"/>
        <v>23</v>
      </c>
      <c r="E1577" t="s">
        <v>8</v>
      </c>
      <c r="F1577" t="s">
        <v>11</v>
      </c>
      <c r="G1577">
        <v>11213</v>
      </c>
    </row>
    <row r="1578" spans="1:7" x14ac:dyDescent="0.3">
      <c r="A1578" s="1">
        <v>44255</v>
      </c>
      <c r="B1578" t="s">
        <v>23</v>
      </c>
      <c r="C1578" t="str">
        <f>VLOOKUP(B1578,[1]Store_Code!$A$2:$B$10,2,FALSE)</f>
        <v>Dundee</v>
      </c>
      <c r="D1578">
        <f t="shared" si="24"/>
        <v>30</v>
      </c>
      <c r="E1578" t="s">
        <v>10</v>
      </c>
      <c r="F1578" t="s">
        <v>11</v>
      </c>
      <c r="G1578">
        <v>40022</v>
      </c>
    </row>
    <row r="1579" spans="1:7" x14ac:dyDescent="0.3">
      <c r="A1579" s="1">
        <v>44255</v>
      </c>
      <c r="B1579" t="s">
        <v>23</v>
      </c>
      <c r="C1579" t="str">
        <f>VLOOKUP(B1579,[1]Store_Code!$A$2:$B$10,2,FALSE)</f>
        <v>Dundee</v>
      </c>
      <c r="D1579">
        <f t="shared" si="24"/>
        <v>22</v>
      </c>
      <c r="E1579" t="s">
        <v>13</v>
      </c>
      <c r="F1579" t="s">
        <v>9</v>
      </c>
      <c r="G1579">
        <v>9574</v>
      </c>
    </row>
    <row r="1580" spans="1:7" x14ac:dyDescent="0.3">
      <c r="A1580" s="1">
        <v>44255</v>
      </c>
      <c r="B1580" t="s">
        <v>26</v>
      </c>
      <c r="C1580" t="str">
        <f>VLOOKUP(B1580,[1]Store_Code!$A$2:$B$10,2,FALSE)</f>
        <v>Glasgow</v>
      </c>
      <c r="D1580">
        <f t="shared" si="24"/>
        <v>31</v>
      </c>
      <c r="E1580" t="s">
        <v>8</v>
      </c>
      <c r="F1580" t="s">
        <v>11</v>
      </c>
      <c r="G1580">
        <v>21244</v>
      </c>
    </row>
    <row r="1581" spans="1:7" x14ac:dyDescent="0.3">
      <c r="A1581" s="1">
        <v>44255</v>
      </c>
      <c r="B1581" t="s">
        <v>26</v>
      </c>
      <c r="C1581" t="str">
        <f>VLOOKUP(B1581,[1]Store_Code!$A$2:$B$10,2,FALSE)</f>
        <v>Glasgow</v>
      </c>
      <c r="D1581">
        <f t="shared" si="24"/>
        <v>44</v>
      </c>
      <c r="E1581" t="s">
        <v>10</v>
      </c>
      <c r="F1581" t="s">
        <v>11</v>
      </c>
      <c r="G1581">
        <v>94133</v>
      </c>
    </row>
    <row r="1582" spans="1:7" x14ac:dyDescent="0.3">
      <c r="A1582" s="1">
        <v>44255</v>
      </c>
      <c r="B1582" t="s">
        <v>26</v>
      </c>
      <c r="C1582" t="str">
        <f>VLOOKUP(B1582,[1]Store_Code!$A$2:$B$10,2,FALSE)</f>
        <v>Glasgow</v>
      </c>
      <c r="D1582">
        <f t="shared" si="24"/>
        <v>26</v>
      </c>
      <c r="E1582" t="s">
        <v>13</v>
      </c>
      <c r="F1582" t="s">
        <v>11</v>
      </c>
      <c r="G1582">
        <v>10036</v>
      </c>
    </row>
    <row r="1583" spans="1:7" x14ac:dyDescent="0.3">
      <c r="A1583" s="1">
        <v>44255</v>
      </c>
      <c r="B1583" t="s">
        <v>27</v>
      </c>
      <c r="C1583" t="str">
        <f>VLOOKUP(B1583,[1]Store_Code!$A$2:$B$10,2,FALSE)</f>
        <v>Dumfries</v>
      </c>
      <c r="D1583">
        <f t="shared" si="24"/>
        <v>13</v>
      </c>
      <c r="E1583" t="s">
        <v>8</v>
      </c>
      <c r="F1583" t="s">
        <v>11</v>
      </c>
      <c r="G1583">
        <v>7309</v>
      </c>
    </row>
    <row r="1584" spans="1:7" x14ac:dyDescent="0.3">
      <c r="A1584" s="1">
        <v>44255</v>
      </c>
      <c r="B1584" t="s">
        <v>27</v>
      </c>
      <c r="C1584" t="str">
        <f>VLOOKUP(B1584,[1]Store_Code!$A$2:$B$10,2,FALSE)</f>
        <v>Dumfries</v>
      </c>
      <c r="D1584">
        <f t="shared" si="24"/>
        <v>18</v>
      </c>
      <c r="E1584" t="s">
        <v>10</v>
      </c>
      <c r="F1584" t="s">
        <v>11</v>
      </c>
      <c r="G1584">
        <v>21345</v>
      </c>
    </row>
    <row r="1585" spans="1:7" x14ac:dyDescent="0.3">
      <c r="A1585" s="1">
        <v>44255</v>
      </c>
      <c r="B1585" t="s">
        <v>27</v>
      </c>
      <c r="C1585" t="str">
        <f>VLOOKUP(B1585,[1]Store_Code!$A$2:$B$10,2,FALSE)</f>
        <v>Dumfries</v>
      </c>
      <c r="D1585">
        <f t="shared" si="24"/>
        <v>9</v>
      </c>
      <c r="E1585" t="s">
        <v>13</v>
      </c>
      <c r="F1585" t="s">
        <v>11</v>
      </c>
      <c r="G1585">
        <v>2976</v>
      </c>
    </row>
    <row r="1586" spans="1:7" x14ac:dyDescent="0.3">
      <c r="A1586" s="1">
        <v>44255</v>
      </c>
      <c r="B1586" t="s">
        <v>28</v>
      </c>
      <c r="C1586" t="str">
        <f>VLOOKUP(B1586,[1]Store_Code!$A$2:$B$10,2,FALSE)</f>
        <v>Inverness</v>
      </c>
      <c r="D1586">
        <f t="shared" si="24"/>
        <v>22</v>
      </c>
      <c r="E1586" t="s">
        <v>8</v>
      </c>
      <c r="F1586" t="s">
        <v>11</v>
      </c>
      <c r="G1586">
        <v>9460</v>
      </c>
    </row>
    <row r="1587" spans="1:7" x14ac:dyDescent="0.3">
      <c r="A1587" s="1">
        <v>44255</v>
      </c>
      <c r="B1587" t="s">
        <v>28</v>
      </c>
      <c r="C1587" t="str">
        <f>VLOOKUP(B1587,[1]Store_Code!$A$2:$B$10,2,FALSE)</f>
        <v>Inverness</v>
      </c>
      <c r="D1587">
        <f t="shared" si="24"/>
        <v>20</v>
      </c>
      <c r="E1587" t="s">
        <v>10</v>
      </c>
      <c r="F1587" t="s">
        <v>11</v>
      </c>
      <c r="G1587">
        <v>34778</v>
      </c>
    </row>
    <row r="1588" spans="1:7" x14ac:dyDescent="0.3">
      <c r="A1588" s="1">
        <v>44255</v>
      </c>
      <c r="B1588" t="s">
        <v>28</v>
      </c>
      <c r="C1588" t="str">
        <f>VLOOKUP(B1588,[1]Store_Code!$A$2:$B$10,2,FALSE)</f>
        <v>Inverness</v>
      </c>
      <c r="D1588">
        <f t="shared" si="24"/>
        <v>20</v>
      </c>
      <c r="E1588" t="s">
        <v>13</v>
      </c>
      <c r="F1588" t="s">
        <v>9</v>
      </c>
      <c r="G1588">
        <v>5609</v>
      </c>
    </row>
    <row r="1589" spans="1:7" x14ac:dyDescent="0.3">
      <c r="A1589" s="1">
        <v>44255</v>
      </c>
      <c r="B1589" t="s">
        <v>29</v>
      </c>
      <c r="C1589" t="str">
        <f>VLOOKUP(B1589,[1]Store_Code!$A$2:$B$10,2,FALSE)</f>
        <v>Stirling</v>
      </c>
      <c r="D1589">
        <f t="shared" si="24"/>
        <v>22</v>
      </c>
      <c r="E1589" t="s">
        <v>8</v>
      </c>
      <c r="F1589" t="s">
        <v>11</v>
      </c>
      <c r="G1589">
        <v>8409</v>
      </c>
    </row>
    <row r="1590" spans="1:7" x14ac:dyDescent="0.3">
      <c r="A1590" s="1">
        <v>44255</v>
      </c>
      <c r="B1590" t="s">
        <v>29</v>
      </c>
      <c r="C1590" t="str">
        <f>VLOOKUP(B1590,[1]Store_Code!$A$2:$B$10,2,FALSE)</f>
        <v>Stirling</v>
      </c>
      <c r="D1590">
        <f t="shared" si="24"/>
        <v>21</v>
      </c>
      <c r="E1590" t="s">
        <v>10</v>
      </c>
      <c r="F1590" t="s">
        <v>11</v>
      </c>
      <c r="G1590">
        <v>28015</v>
      </c>
    </row>
    <row r="1591" spans="1:7" x14ac:dyDescent="0.3">
      <c r="A1591" s="1">
        <v>44255</v>
      </c>
      <c r="B1591" t="s">
        <v>29</v>
      </c>
      <c r="C1591" t="str">
        <f>VLOOKUP(B1591,[1]Store_Code!$A$2:$B$10,2,FALSE)</f>
        <v>Stirling</v>
      </c>
      <c r="D1591">
        <f t="shared" si="24"/>
        <v>15.7</v>
      </c>
      <c r="E1591" t="s">
        <v>13</v>
      </c>
      <c r="F1591" t="s">
        <v>11</v>
      </c>
      <c r="G1591">
        <v>4923</v>
      </c>
    </row>
    <row r="1592" spans="1:7" x14ac:dyDescent="0.3">
      <c r="A1592" s="1">
        <v>44255</v>
      </c>
      <c r="B1592" t="s">
        <v>30</v>
      </c>
      <c r="C1592" t="str">
        <f>VLOOKUP(B1592,[1]Store_Code!$A$2:$B$10,2,FALSE)</f>
        <v>Edinburgh</v>
      </c>
      <c r="D1592">
        <f t="shared" si="24"/>
        <v>29</v>
      </c>
      <c r="E1592" t="s">
        <v>8</v>
      </c>
      <c r="F1592" t="s">
        <v>11</v>
      </c>
      <c r="G1592">
        <v>14016</v>
      </c>
    </row>
    <row r="1593" spans="1:7" x14ac:dyDescent="0.3">
      <c r="A1593" s="1">
        <v>44255</v>
      </c>
      <c r="B1593" t="s">
        <v>30</v>
      </c>
      <c r="C1593" t="str">
        <f>VLOOKUP(B1593,[1]Store_Code!$A$2:$B$10,2,FALSE)</f>
        <v>Edinburgh</v>
      </c>
      <c r="D1593">
        <f t="shared" si="24"/>
        <v>39</v>
      </c>
      <c r="E1593" t="s">
        <v>10</v>
      </c>
      <c r="F1593" t="s">
        <v>11</v>
      </c>
      <c r="G1593">
        <v>60034</v>
      </c>
    </row>
    <row r="1594" spans="1:7" x14ac:dyDescent="0.3">
      <c r="A1594" s="1">
        <v>44255</v>
      </c>
      <c r="B1594" t="s">
        <v>30</v>
      </c>
      <c r="C1594" t="str">
        <f>VLOOKUP(B1594,[1]Store_Code!$A$2:$B$10,2,FALSE)</f>
        <v>Edinburgh</v>
      </c>
      <c r="D1594">
        <f t="shared" si="24"/>
        <v>24</v>
      </c>
      <c r="E1594" t="s">
        <v>13</v>
      </c>
      <c r="F1594" t="s">
        <v>11</v>
      </c>
      <c r="G1594">
        <v>7385</v>
      </c>
    </row>
    <row r="1595" spans="1:7" x14ac:dyDescent="0.3">
      <c r="A1595" s="1">
        <v>44256</v>
      </c>
      <c r="B1595" t="s">
        <v>7</v>
      </c>
      <c r="C1595" t="str">
        <f>VLOOKUP(B1595,[1]Store_Code!$A$2:$B$10,2,FALSE)</f>
        <v>Perth</v>
      </c>
      <c r="D1595">
        <f t="shared" si="24"/>
        <v>18</v>
      </c>
      <c r="E1595" t="s">
        <v>8</v>
      </c>
      <c r="F1595" t="s">
        <v>9</v>
      </c>
      <c r="G1595">
        <v>9603</v>
      </c>
    </row>
    <row r="1596" spans="1:7" x14ac:dyDescent="0.3">
      <c r="A1596" s="1">
        <v>44256</v>
      </c>
      <c r="B1596" t="s">
        <v>7</v>
      </c>
      <c r="C1596" t="str">
        <f>VLOOKUP(B1596,[1]Store_Code!$A$2:$B$10,2,FALSE)</f>
        <v>Perth</v>
      </c>
      <c r="D1596">
        <f t="shared" si="24"/>
        <v>19</v>
      </c>
      <c r="E1596" t="s">
        <v>10</v>
      </c>
      <c r="F1596" t="s">
        <v>11</v>
      </c>
      <c r="G1596">
        <v>20453</v>
      </c>
    </row>
    <row r="1597" spans="1:7" x14ac:dyDescent="0.3">
      <c r="A1597" s="1">
        <v>44256</v>
      </c>
      <c r="B1597" t="s">
        <v>7</v>
      </c>
      <c r="C1597" t="str">
        <f>VLOOKUP(B1597,[1]Store_Code!$A$2:$B$10,2,FALSE)</f>
        <v>Perth</v>
      </c>
      <c r="D1597">
        <f t="shared" si="24"/>
        <v>13</v>
      </c>
      <c r="E1597" t="s">
        <v>13</v>
      </c>
      <c r="F1597" t="s">
        <v>11</v>
      </c>
      <c r="G1597">
        <v>7243</v>
      </c>
    </row>
    <row r="1598" spans="1:7" x14ac:dyDescent="0.3">
      <c r="A1598" s="1">
        <v>44256</v>
      </c>
      <c r="B1598" t="s">
        <v>15</v>
      </c>
      <c r="C1598" t="str">
        <f>VLOOKUP(B1598,[1]Store_Code!$A$2:$B$10,2,FALSE)</f>
        <v>Aberdeen</v>
      </c>
      <c r="D1598">
        <f t="shared" si="24"/>
        <v>24</v>
      </c>
      <c r="E1598" t="s">
        <v>8</v>
      </c>
      <c r="F1598" t="s">
        <v>11</v>
      </c>
      <c r="G1598">
        <v>12611</v>
      </c>
    </row>
    <row r="1599" spans="1:7" x14ac:dyDescent="0.3">
      <c r="A1599" s="1">
        <v>44256</v>
      </c>
      <c r="B1599" t="s">
        <v>15</v>
      </c>
      <c r="C1599" t="str">
        <f>VLOOKUP(B1599,[1]Store_Code!$A$2:$B$10,2,FALSE)</f>
        <v>Aberdeen</v>
      </c>
      <c r="D1599">
        <f t="shared" si="24"/>
        <v>28</v>
      </c>
      <c r="E1599" t="s">
        <v>10</v>
      </c>
      <c r="F1599" t="s">
        <v>11</v>
      </c>
      <c r="G1599">
        <v>32195</v>
      </c>
    </row>
    <row r="1600" spans="1:7" x14ac:dyDescent="0.3">
      <c r="A1600" s="1">
        <v>44256</v>
      </c>
      <c r="B1600" t="s">
        <v>15</v>
      </c>
      <c r="C1600" t="str">
        <f>VLOOKUP(B1600,[1]Store_Code!$A$2:$B$10,2,FALSE)</f>
        <v>Aberdeen</v>
      </c>
      <c r="D1600">
        <f t="shared" si="24"/>
        <v>16</v>
      </c>
      <c r="E1600" t="s">
        <v>13</v>
      </c>
      <c r="F1600" t="s">
        <v>9</v>
      </c>
      <c r="G1600">
        <v>8827</v>
      </c>
    </row>
    <row r="1601" spans="1:7" x14ac:dyDescent="0.3">
      <c r="A1601" s="1">
        <v>44256</v>
      </c>
      <c r="B1601" t="s">
        <v>19</v>
      </c>
      <c r="C1601" t="str">
        <f>VLOOKUP(B1601,[1]Store_Code!$A$2:$B$10,2,FALSE)</f>
        <v>St Andrews</v>
      </c>
      <c r="D1601">
        <f t="shared" si="24"/>
        <v>15</v>
      </c>
      <c r="E1601" t="s">
        <v>8</v>
      </c>
      <c r="F1601" t="s">
        <v>11</v>
      </c>
      <c r="G1601">
        <v>6243</v>
      </c>
    </row>
    <row r="1602" spans="1:7" x14ac:dyDescent="0.3">
      <c r="A1602" s="1">
        <v>44256</v>
      </c>
      <c r="B1602" t="s">
        <v>19</v>
      </c>
      <c r="C1602" t="str">
        <f>VLOOKUP(B1602,[1]Store_Code!$A$2:$B$10,2,FALSE)</f>
        <v>St Andrews</v>
      </c>
      <c r="D1602">
        <f t="shared" ref="D1602:D1665" si="25">INDEX($I$4:$K$12,MATCH(C1602,$H$4:$H$12,0),MATCH(E1602,I$3:K$3,0))</f>
        <v>19</v>
      </c>
      <c r="E1602" t="s">
        <v>10</v>
      </c>
      <c r="F1602" t="s">
        <v>11</v>
      </c>
      <c r="G1602">
        <v>16226</v>
      </c>
    </row>
    <row r="1603" spans="1:7" x14ac:dyDescent="0.3">
      <c r="A1603" s="1">
        <v>44256</v>
      </c>
      <c r="B1603" t="s">
        <v>19</v>
      </c>
      <c r="C1603" t="str">
        <f>VLOOKUP(B1603,[1]Store_Code!$A$2:$B$10,2,FALSE)</f>
        <v>St Andrews</v>
      </c>
      <c r="D1603">
        <f t="shared" si="25"/>
        <v>10</v>
      </c>
      <c r="E1603" t="s">
        <v>13</v>
      </c>
      <c r="F1603" t="s">
        <v>11</v>
      </c>
      <c r="G1603">
        <v>5948</v>
      </c>
    </row>
    <row r="1604" spans="1:7" x14ac:dyDescent="0.3">
      <c r="A1604" s="1">
        <v>44256</v>
      </c>
      <c r="B1604" t="s">
        <v>23</v>
      </c>
      <c r="C1604" t="str">
        <f>VLOOKUP(B1604,[1]Store_Code!$A$2:$B$10,2,FALSE)</f>
        <v>Dundee</v>
      </c>
      <c r="D1604">
        <f t="shared" si="25"/>
        <v>23</v>
      </c>
      <c r="E1604" t="s">
        <v>8</v>
      </c>
      <c r="F1604" t="s">
        <v>11</v>
      </c>
      <c r="G1604">
        <v>12508</v>
      </c>
    </row>
    <row r="1605" spans="1:7" x14ac:dyDescent="0.3">
      <c r="A1605" s="1">
        <v>44256</v>
      </c>
      <c r="B1605" t="s">
        <v>23</v>
      </c>
      <c r="C1605" t="str">
        <f>VLOOKUP(B1605,[1]Store_Code!$A$2:$B$10,2,FALSE)</f>
        <v>Dundee</v>
      </c>
      <c r="D1605">
        <f t="shared" si="25"/>
        <v>30</v>
      </c>
      <c r="E1605" t="s">
        <v>10</v>
      </c>
      <c r="F1605" t="s">
        <v>11</v>
      </c>
      <c r="G1605">
        <v>31045</v>
      </c>
    </row>
    <row r="1606" spans="1:7" x14ac:dyDescent="0.3">
      <c r="A1606" s="1">
        <v>44256</v>
      </c>
      <c r="B1606" t="s">
        <v>23</v>
      </c>
      <c r="C1606" t="str">
        <f>VLOOKUP(B1606,[1]Store_Code!$A$2:$B$10,2,FALSE)</f>
        <v>Dundee</v>
      </c>
      <c r="D1606">
        <f t="shared" si="25"/>
        <v>22</v>
      </c>
      <c r="E1606" t="s">
        <v>13</v>
      </c>
      <c r="F1606" t="s">
        <v>9</v>
      </c>
      <c r="G1606">
        <v>11343</v>
      </c>
    </row>
    <row r="1607" spans="1:7" x14ac:dyDescent="0.3">
      <c r="A1607" s="1">
        <v>44256</v>
      </c>
      <c r="B1607" t="s">
        <v>26</v>
      </c>
      <c r="C1607" t="str">
        <f>VLOOKUP(B1607,[1]Store_Code!$A$2:$B$10,2,FALSE)</f>
        <v>Glasgow</v>
      </c>
      <c r="D1607">
        <f t="shared" si="25"/>
        <v>31</v>
      </c>
      <c r="E1607" t="s">
        <v>8</v>
      </c>
      <c r="F1607" t="s">
        <v>11</v>
      </c>
      <c r="G1607">
        <v>23699</v>
      </c>
    </row>
    <row r="1608" spans="1:7" x14ac:dyDescent="0.3">
      <c r="A1608" s="1">
        <v>44256</v>
      </c>
      <c r="B1608" t="s">
        <v>26</v>
      </c>
      <c r="C1608" t="str">
        <f>VLOOKUP(B1608,[1]Store_Code!$A$2:$B$10,2,FALSE)</f>
        <v>Glasgow</v>
      </c>
      <c r="D1608">
        <f t="shared" si="25"/>
        <v>44</v>
      </c>
      <c r="E1608" t="s">
        <v>10</v>
      </c>
      <c r="F1608" t="s">
        <v>11</v>
      </c>
      <c r="G1608">
        <v>73018</v>
      </c>
    </row>
    <row r="1609" spans="1:7" x14ac:dyDescent="0.3">
      <c r="A1609" s="1">
        <v>44256</v>
      </c>
      <c r="B1609" t="s">
        <v>26</v>
      </c>
      <c r="C1609" t="str">
        <f>VLOOKUP(B1609,[1]Store_Code!$A$2:$B$10,2,FALSE)</f>
        <v>Glasgow</v>
      </c>
      <c r="D1609">
        <f t="shared" si="25"/>
        <v>26</v>
      </c>
      <c r="E1609" t="s">
        <v>13</v>
      </c>
      <c r="F1609" t="s">
        <v>11</v>
      </c>
      <c r="G1609">
        <v>12654</v>
      </c>
    </row>
    <row r="1610" spans="1:7" x14ac:dyDescent="0.3">
      <c r="A1610" s="1">
        <v>44256</v>
      </c>
      <c r="B1610" t="s">
        <v>27</v>
      </c>
      <c r="C1610" t="str">
        <f>VLOOKUP(B1610,[1]Store_Code!$A$2:$B$10,2,FALSE)</f>
        <v>Dumfries</v>
      </c>
      <c r="D1610">
        <f t="shared" si="25"/>
        <v>13</v>
      </c>
      <c r="E1610" t="s">
        <v>8</v>
      </c>
      <c r="F1610" t="s">
        <v>11</v>
      </c>
      <c r="G1610">
        <v>8153</v>
      </c>
    </row>
    <row r="1611" spans="1:7" x14ac:dyDescent="0.3">
      <c r="A1611" s="1">
        <v>44256</v>
      </c>
      <c r="B1611" t="s">
        <v>27</v>
      </c>
      <c r="C1611" t="str">
        <f>VLOOKUP(B1611,[1]Store_Code!$A$2:$B$10,2,FALSE)</f>
        <v>Dumfries</v>
      </c>
      <c r="D1611">
        <f t="shared" si="25"/>
        <v>18</v>
      </c>
      <c r="E1611" t="s">
        <v>10</v>
      </c>
      <c r="F1611" t="s">
        <v>11</v>
      </c>
      <c r="G1611">
        <v>16557</v>
      </c>
    </row>
    <row r="1612" spans="1:7" x14ac:dyDescent="0.3">
      <c r="A1612" s="1">
        <v>44256</v>
      </c>
      <c r="B1612" t="s">
        <v>27</v>
      </c>
      <c r="C1612" t="str">
        <f>VLOOKUP(B1612,[1]Store_Code!$A$2:$B$10,2,FALSE)</f>
        <v>Dumfries</v>
      </c>
      <c r="D1612">
        <f t="shared" si="25"/>
        <v>9</v>
      </c>
      <c r="E1612" t="s">
        <v>13</v>
      </c>
      <c r="F1612" t="s">
        <v>11</v>
      </c>
      <c r="G1612">
        <v>3752</v>
      </c>
    </row>
    <row r="1613" spans="1:7" x14ac:dyDescent="0.3">
      <c r="A1613" s="1">
        <v>44256</v>
      </c>
      <c r="B1613" t="s">
        <v>28</v>
      </c>
      <c r="C1613" t="str">
        <f>VLOOKUP(B1613,[1]Store_Code!$A$2:$B$10,2,FALSE)</f>
        <v>Inverness</v>
      </c>
      <c r="D1613">
        <f t="shared" si="25"/>
        <v>22</v>
      </c>
      <c r="E1613" t="s">
        <v>8</v>
      </c>
      <c r="F1613" t="s">
        <v>11</v>
      </c>
      <c r="G1613">
        <v>10641</v>
      </c>
    </row>
    <row r="1614" spans="1:7" x14ac:dyDescent="0.3">
      <c r="A1614" s="1">
        <v>44256</v>
      </c>
      <c r="B1614" t="s">
        <v>28</v>
      </c>
      <c r="C1614" t="str">
        <f>VLOOKUP(B1614,[1]Store_Code!$A$2:$B$10,2,FALSE)</f>
        <v>Inverness</v>
      </c>
      <c r="D1614">
        <f t="shared" si="25"/>
        <v>20</v>
      </c>
      <c r="E1614" t="s">
        <v>10</v>
      </c>
      <c r="F1614" t="s">
        <v>11</v>
      </c>
      <c r="G1614">
        <v>26977</v>
      </c>
    </row>
    <row r="1615" spans="1:7" x14ac:dyDescent="0.3">
      <c r="A1615" s="1">
        <v>44256</v>
      </c>
      <c r="B1615" t="s">
        <v>28</v>
      </c>
      <c r="C1615" t="str">
        <f>VLOOKUP(B1615,[1]Store_Code!$A$2:$B$10,2,FALSE)</f>
        <v>Inverness</v>
      </c>
      <c r="D1615">
        <f t="shared" si="25"/>
        <v>20</v>
      </c>
      <c r="E1615" t="s">
        <v>13</v>
      </c>
      <c r="F1615" t="s">
        <v>11</v>
      </c>
      <c r="G1615">
        <v>6194</v>
      </c>
    </row>
    <row r="1616" spans="1:7" x14ac:dyDescent="0.3">
      <c r="A1616" s="1">
        <v>44256</v>
      </c>
      <c r="B1616" t="s">
        <v>29</v>
      </c>
      <c r="C1616" t="str">
        <f>VLOOKUP(B1616,[1]Store_Code!$A$2:$B$10,2,FALSE)</f>
        <v>Stirling</v>
      </c>
      <c r="D1616">
        <f t="shared" si="25"/>
        <v>22</v>
      </c>
      <c r="E1616" t="s">
        <v>8</v>
      </c>
      <c r="F1616" t="s">
        <v>11</v>
      </c>
      <c r="G1616">
        <v>9381</v>
      </c>
    </row>
    <row r="1617" spans="1:7" x14ac:dyDescent="0.3">
      <c r="A1617" s="1">
        <v>44256</v>
      </c>
      <c r="B1617" t="s">
        <v>29</v>
      </c>
      <c r="C1617" t="str">
        <f>VLOOKUP(B1617,[1]Store_Code!$A$2:$B$10,2,FALSE)</f>
        <v>Stirling</v>
      </c>
      <c r="D1617">
        <f t="shared" si="25"/>
        <v>21</v>
      </c>
      <c r="E1617" t="s">
        <v>10</v>
      </c>
      <c r="F1617" t="s">
        <v>11</v>
      </c>
      <c r="G1617">
        <v>21731</v>
      </c>
    </row>
    <row r="1618" spans="1:7" x14ac:dyDescent="0.3">
      <c r="A1618" s="1">
        <v>44256</v>
      </c>
      <c r="B1618" t="s">
        <v>29</v>
      </c>
      <c r="C1618" t="str">
        <f>VLOOKUP(B1618,[1]Store_Code!$A$2:$B$10,2,FALSE)</f>
        <v>Stirling</v>
      </c>
      <c r="D1618">
        <f t="shared" si="25"/>
        <v>15.7</v>
      </c>
      <c r="E1618" t="s">
        <v>13</v>
      </c>
      <c r="F1618" t="s">
        <v>11</v>
      </c>
      <c r="G1618">
        <v>6207</v>
      </c>
    </row>
    <row r="1619" spans="1:7" x14ac:dyDescent="0.3">
      <c r="A1619" s="1">
        <v>44256</v>
      </c>
      <c r="B1619" t="s">
        <v>30</v>
      </c>
      <c r="C1619" t="str">
        <f>VLOOKUP(B1619,[1]Store_Code!$A$2:$B$10,2,FALSE)</f>
        <v>Edinburgh</v>
      </c>
      <c r="D1619">
        <f t="shared" si="25"/>
        <v>29</v>
      </c>
      <c r="E1619" t="s">
        <v>8</v>
      </c>
      <c r="F1619" t="s">
        <v>11</v>
      </c>
      <c r="G1619">
        <v>15635</v>
      </c>
    </row>
    <row r="1620" spans="1:7" x14ac:dyDescent="0.3">
      <c r="A1620" s="1">
        <v>44256</v>
      </c>
      <c r="B1620" t="s">
        <v>30</v>
      </c>
      <c r="C1620" t="str">
        <f>VLOOKUP(B1620,[1]Store_Code!$A$2:$B$10,2,FALSE)</f>
        <v>Edinburgh</v>
      </c>
      <c r="D1620">
        <f t="shared" si="25"/>
        <v>39</v>
      </c>
      <c r="E1620" t="s">
        <v>10</v>
      </c>
      <c r="F1620" t="s">
        <v>11</v>
      </c>
      <c r="G1620">
        <v>53266</v>
      </c>
    </row>
    <row r="1621" spans="1:7" x14ac:dyDescent="0.3">
      <c r="A1621" s="1">
        <v>44256</v>
      </c>
      <c r="B1621" t="s">
        <v>30</v>
      </c>
      <c r="C1621" t="str">
        <f>VLOOKUP(B1621,[1]Store_Code!$A$2:$B$10,2,FALSE)</f>
        <v>Edinburgh</v>
      </c>
      <c r="D1621">
        <f t="shared" si="25"/>
        <v>24</v>
      </c>
      <c r="E1621" t="s">
        <v>13</v>
      </c>
      <c r="F1621" t="s">
        <v>11</v>
      </c>
      <c r="G1621">
        <v>9311</v>
      </c>
    </row>
    <row r="1622" spans="1:7" x14ac:dyDescent="0.3">
      <c r="A1622" s="1">
        <v>44257</v>
      </c>
      <c r="B1622" t="s">
        <v>7</v>
      </c>
      <c r="C1622" t="str">
        <f>VLOOKUP(B1622,[1]Store_Code!$A$2:$B$10,2,FALSE)</f>
        <v>Perth</v>
      </c>
      <c r="D1622">
        <f t="shared" si="25"/>
        <v>18</v>
      </c>
      <c r="E1622" t="s">
        <v>8</v>
      </c>
      <c r="F1622" t="s">
        <v>9</v>
      </c>
      <c r="G1622">
        <v>8840</v>
      </c>
    </row>
    <row r="1623" spans="1:7" x14ac:dyDescent="0.3">
      <c r="A1623" s="1">
        <v>44257</v>
      </c>
      <c r="B1623" t="s">
        <v>7</v>
      </c>
      <c r="C1623" t="str">
        <f>VLOOKUP(B1623,[1]Store_Code!$A$2:$B$10,2,FALSE)</f>
        <v>Perth</v>
      </c>
      <c r="D1623">
        <f t="shared" si="25"/>
        <v>19</v>
      </c>
      <c r="E1623" t="s">
        <v>10</v>
      </c>
      <c r="F1623" t="s">
        <v>11</v>
      </c>
      <c r="G1623">
        <v>26743</v>
      </c>
    </row>
    <row r="1624" spans="1:7" x14ac:dyDescent="0.3">
      <c r="A1624" s="1">
        <v>44257</v>
      </c>
      <c r="B1624" t="s">
        <v>7</v>
      </c>
      <c r="C1624" t="str">
        <f>VLOOKUP(B1624,[1]Store_Code!$A$2:$B$10,2,FALSE)</f>
        <v>Perth</v>
      </c>
      <c r="D1624">
        <f t="shared" si="25"/>
        <v>13</v>
      </c>
      <c r="E1624" t="s">
        <v>13</v>
      </c>
      <c r="F1624" t="s">
        <v>11</v>
      </c>
      <c r="G1624">
        <v>7231</v>
      </c>
    </row>
    <row r="1625" spans="1:7" x14ac:dyDescent="0.3">
      <c r="A1625" s="1">
        <v>44257</v>
      </c>
      <c r="B1625" t="s">
        <v>15</v>
      </c>
      <c r="C1625" t="str">
        <f>VLOOKUP(B1625,[1]Store_Code!$A$2:$B$10,2,FALSE)</f>
        <v>Aberdeen</v>
      </c>
      <c r="D1625">
        <f t="shared" si="25"/>
        <v>24</v>
      </c>
      <c r="E1625" t="s">
        <v>8</v>
      </c>
      <c r="F1625" t="s">
        <v>11</v>
      </c>
      <c r="G1625">
        <v>11452</v>
      </c>
    </row>
    <row r="1626" spans="1:7" x14ac:dyDescent="0.3">
      <c r="A1626" s="1">
        <v>44257</v>
      </c>
      <c r="B1626" t="s">
        <v>15</v>
      </c>
      <c r="C1626" t="str">
        <f>VLOOKUP(B1626,[1]Store_Code!$A$2:$B$10,2,FALSE)</f>
        <v>Aberdeen</v>
      </c>
      <c r="D1626">
        <f t="shared" si="25"/>
        <v>28</v>
      </c>
      <c r="E1626" t="s">
        <v>10</v>
      </c>
      <c r="F1626" t="s">
        <v>11</v>
      </c>
      <c r="G1626">
        <v>42096</v>
      </c>
    </row>
    <row r="1627" spans="1:7" x14ac:dyDescent="0.3">
      <c r="A1627" s="1">
        <v>44257</v>
      </c>
      <c r="B1627" t="s">
        <v>15</v>
      </c>
      <c r="C1627" t="str">
        <f>VLOOKUP(B1627,[1]Store_Code!$A$2:$B$10,2,FALSE)</f>
        <v>Aberdeen</v>
      </c>
      <c r="D1627">
        <f t="shared" si="25"/>
        <v>16</v>
      </c>
      <c r="E1627" t="s">
        <v>13</v>
      </c>
      <c r="F1627" t="s">
        <v>9</v>
      </c>
      <c r="G1627">
        <v>8814</v>
      </c>
    </row>
    <row r="1628" spans="1:7" x14ac:dyDescent="0.3">
      <c r="A1628" s="1">
        <v>44257</v>
      </c>
      <c r="B1628" t="s">
        <v>19</v>
      </c>
      <c r="C1628" t="str">
        <f>VLOOKUP(B1628,[1]Store_Code!$A$2:$B$10,2,FALSE)</f>
        <v>St Andrews</v>
      </c>
      <c r="D1628">
        <f t="shared" si="25"/>
        <v>15</v>
      </c>
      <c r="E1628" t="s">
        <v>8</v>
      </c>
      <c r="F1628" t="s">
        <v>11</v>
      </c>
      <c r="G1628">
        <v>5617</v>
      </c>
    </row>
    <row r="1629" spans="1:7" x14ac:dyDescent="0.3">
      <c r="A1629" s="1">
        <v>44257</v>
      </c>
      <c r="B1629" t="s">
        <v>19</v>
      </c>
      <c r="C1629" t="str">
        <f>VLOOKUP(B1629,[1]Store_Code!$A$2:$B$10,2,FALSE)</f>
        <v>St Andrews</v>
      </c>
      <c r="D1629">
        <f t="shared" si="25"/>
        <v>19</v>
      </c>
      <c r="E1629" t="s">
        <v>10</v>
      </c>
      <c r="F1629" t="s">
        <v>11</v>
      </c>
      <c r="G1629">
        <v>17817</v>
      </c>
    </row>
    <row r="1630" spans="1:7" x14ac:dyDescent="0.3">
      <c r="A1630" s="1">
        <v>44257</v>
      </c>
      <c r="B1630" t="s">
        <v>19</v>
      </c>
      <c r="C1630" t="str">
        <f>VLOOKUP(B1630,[1]Store_Code!$A$2:$B$10,2,FALSE)</f>
        <v>St Andrews</v>
      </c>
      <c r="D1630">
        <f t="shared" si="25"/>
        <v>10</v>
      </c>
      <c r="E1630" t="s">
        <v>13</v>
      </c>
      <c r="F1630" t="s">
        <v>11</v>
      </c>
      <c r="G1630">
        <v>5939</v>
      </c>
    </row>
    <row r="1631" spans="1:7" x14ac:dyDescent="0.3">
      <c r="A1631" s="1">
        <v>44257</v>
      </c>
      <c r="B1631" t="s">
        <v>23</v>
      </c>
      <c r="C1631" t="str">
        <f>VLOOKUP(B1631,[1]Store_Code!$A$2:$B$10,2,FALSE)</f>
        <v>Dundee</v>
      </c>
      <c r="D1631">
        <f t="shared" si="25"/>
        <v>23</v>
      </c>
      <c r="E1631" t="s">
        <v>8</v>
      </c>
      <c r="F1631" t="s">
        <v>11</v>
      </c>
      <c r="G1631">
        <v>11359</v>
      </c>
    </row>
    <row r="1632" spans="1:7" x14ac:dyDescent="0.3">
      <c r="A1632" s="1">
        <v>44257</v>
      </c>
      <c r="B1632" t="s">
        <v>23</v>
      </c>
      <c r="C1632" t="str">
        <f>VLOOKUP(B1632,[1]Store_Code!$A$2:$B$10,2,FALSE)</f>
        <v>Dundee</v>
      </c>
      <c r="D1632">
        <f t="shared" si="25"/>
        <v>30</v>
      </c>
      <c r="E1632" t="s">
        <v>10</v>
      </c>
      <c r="F1632" t="s">
        <v>11</v>
      </c>
      <c r="G1632">
        <v>40592</v>
      </c>
    </row>
    <row r="1633" spans="1:7" x14ac:dyDescent="0.3">
      <c r="A1633" s="1">
        <v>44257</v>
      </c>
      <c r="B1633" t="s">
        <v>23</v>
      </c>
      <c r="C1633" t="str">
        <f>VLOOKUP(B1633,[1]Store_Code!$A$2:$B$10,2,FALSE)</f>
        <v>Dundee</v>
      </c>
      <c r="D1633">
        <f t="shared" si="25"/>
        <v>22</v>
      </c>
      <c r="E1633" t="s">
        <v>13</v>
      </c>
      <c r="F1633" t="s">
        <v>9</v>
      </c>
      <c r="G1633">
        <v>11330</v>
      </c>
    </row>
    <row r="1634" spans="1:7" x14ac:dyDescent="0.3">
      <c r="A1634" s="1">
        <v>44257</v>
      </c>
      <c r="B1634" t="s">
        <v>26</v>
      </c>
      <c r="C1634" t="str">
        <f>VLOOKUP(B1634,[1]Store_Code!$A$2:$B$10,2,FALSE)</f>
        <v>Glasgow</v>
      </c>
      <c r="D1634">
        <f t="shared" si="25"/>
        <v>31</v>
      </c>
      <c r="E1634" t="s">
        <v>8</v>
      </c>
      <c r="F1634" t="s">
        <v>11</v>
      </c>
      <c r="G1634">
        <v>21521</v>
      </c>
    </row>
    <row r="1635" spans="1:7" x14ac:dyDescent="0.3">
      <c r="A1635" s="1">
        <v>44257</v>
      </c>
      <c r="B1635" t="s">
        <v>26</v>
      </c>
      <c r="C1635" t="str">
        <f>VLOOKUP(B1635,[1]Store_Code!$A$2:$B$10,2,FALSE)</f>
        <v>Glasgow</v>
      </c>
      <c r="D1635">
        <f t="shared" si="25"/>
        <v>44</v>
      </c>
      <c r="E1635" t="s">
        <v>10</v>
      </c>
      <c r="F1635" t="s">
        <v>11</v>
      </c>
      <c r="G1635">
        <v>95472</v>
      </c>
    </row>
    <row r="1636" spans="1:7" x14ac:dyDescent="0.3">
      <c r="A1636" s="1">
        <v>44257</v>
      </c>
      <c r="B1636" t="s">
        <v>26</v>
      </c>
      <c r="C1636" t="str">
        <f>VLOOKUP(B1636,[1]Store_Code!$A$2:$B$10,2,FALSE)</f>
        <v>Glasgow</v>
      </c>
      <c r="D1636">
        <f t="shared" si="25"/>
        <v>26</v>
      </c>
      <c r="E1636" t="s">
        <v>13</v>
      </c>
      <c r="F1636" t="s">
        <v>11</v>
      </c>
      <c r="G1636">
        <v>12635</v>
      </c>
    </row>
    <row r="1637" spans="1:7" x14ac:dyDescent="0.3">
      <c r="A1637" s="1">
        <v>44257</v>
      </c>
      <c r="B1637" t="s">
        <v>27</v>
      </c>
      <c r="C1637" t="str">
        <f>VLOOKUP(B1637,[1]Store_Code!$A$2:$B$10,2,FALSE)</f>
        <v>Dumfries</v>
      </c>
      <c r="D1637">
        <f t="shared" si="25"/>
        <v>13</v>
      </c>
      <c r="E1637" t="s">
        <v>8</v>
      </c>
      <c r="F1637" t="s">
        <v>11</v>
      </c>
      <c r="G1637">
        <v>7404</v>
      </c>
    </row>
    <row r="1638" spans="1:7" x14ac:dyDescent="0.3">
      <c r="A1638" s="1">
        <v>44257</v>
      </c>
      <c r="B1638" t="s">
        <v>27</v>
      </c>
      <c r="C1638" t="str">
        <f>VLOOKUP(B1638,[1]Store_Code!$A$2:$B$10,2,FALSE)</f>
        <v>Dumfries</v>
      </c>
      <c r="D1638">
        <f t="shared" si="25"/>
        <v>18</v>
      </c>
      <c r="E1638" t="s">
        <v>10</v>
      </c>
      <c r="F1638" t="s">
        <v>11</v>
      </c>
      <c r="G1638">
        <v>21649</v>
      </c>
    </row>
    <row r="1639" spans="1:7" x14ac:dyDescent="0.3">
      <c r="A1639" s="1">
        <v>44257</v>
      </c>
      <c r="B1639" t="s">
        <v>27</v>
      </c>
      <c r="C1639" t="str">
        <f>VLOOKUP(B1639,[1]Store_Code!$A$2:$B$10,2,FALSE)</f>
        <v>Dumfries</v>
      </c>
      <c r="D1639">
        <f t="shared" si="25"/>
        <v>9</v>
      </c>
      <c r="E1639" t="s">
        <v>13</v>
      </c>
      <c r="F1639" t="s">
        <v>11</v>
      </c>
      <c r="G1639">
        <v>3747</v>
      </c>
    </row>
    <row r="1640" spans="1:7" x14ac:dyDescent="0.3">
      <c r="A1640" s="1">
        <v>44257</v>
      </c>
      <c r="B1640" t="s">
        <v>28</v>
      </c>
      <c r="C1640" t="str">
        <f>VLOOKUP(B1640,[1]Store_Code!$A$2:$B$10,2,FALSE)</f>
        <v>Inverness</v>
      </c>
      <c r="D1640">
        <f t="shared" si="25"/>
        <v>22</v>
      </c>
      <c r="E1640" t="s">
        <v>8</v>
      </c>
      <c r="F1640" t="s">
        <v>11</v>
      </c>
      <c r="G1640">
        <v>9593</v>
      </c>
    </row>
    <row r="1641" spans="1:7" x14ac:dyDescent="0.3">
      <c r="A1641" s="1">
        <v>44257</v>
      </c>
      <c r="B1641" t="s">
        <v>28</v>
      </c>
      <c r="C1641" t="str">
        <f>VLOOKUP(B1641,[1]Store_Code!$A$2:$B$10,2,FALSE)</f>
        <v>Inverness</v>
      </c>
      <c r="D1641">
        <f t="shared" si="25"/>
        <v>20</v>
      </c>
      <c r="E1641" t="s">
        <v>10</v>
      </c>
      <c r="F1641" t="s">
        <v>11</v>
      </c>
      <c r="G1641">
        <v>35273</v>
      </c>
    </row>
    <row r="1642" spans="1:7" x14ac:dyDescent="0.3">
      <c r="A1642" s="1">
        <v>44257</v>
      </c>
      <c r="B1642" t="s">
        <v>28</v>
      </c>
      <c r="C1642" t="str">
        <f>VLOOKUP(B1642,[1]Store_Code!$A$2:$B$10,2,FALSE)</f>
        <v>Inverness</v>
      </c>
      <c r="D1642">
        <f t="shared" si="25"/>
        <v>20</v>
      </c>
      <c r="E1642" t="s">
        <v>13</v>
      </c>
      <c r="F1642" t="s">
        <v>11</v>
      </c>
      <c r="G1642">
        <v>6184</v>
      </c>
    </row>
    <row r="1643" spans="1:7" x14ac:dyDescent="0.3">
      <c r="A1643" s="1">
        <v>44257</v>
      </c>
      <c r="B1643" t="s">
        <v>29</v>
      </c>
      <c r="C1643" t="str">
        <f>VLOOKUP(B1643,[1]Store_Code!$A$2:$B$10,2,FALSE)</f>
        <v>Stirling</v>
      </c>
      <c r="D1643">
        <f t="shared" si="25"/>
        <v>22</v>
      </c>
      <c r="E1643" t="s">
        <v>8</v>
      </c>
      <c r="F1643" t="s">
        <v>11</v>
      </c>
      <c r="G1643">
        <v>8518</v>
      </c>
    </row>
    <row r="1644" spans="1:7" x14ac:dyDescent="0.3">
      <c r="A1644" s="1">
        <v>44257</v>
      </c>
      <c r="B1644" t="s">
        <v>29</v>
      </c>
      <c r="C1644" t="str">
        <f>VLOOKUP(B1644,[1]Store_Code!$A$2:$B$10,2,FALSE)</f>
        <v>Stirling</v>
      </c>
      <c r="D1644">
        <f t="shared" si="25"/>
        <v>21</v>
      </c>
      <c r="E1644" t="s">
        <v>10</v>
      </c>
      <c r="F1644" t="s">
        <v>11</v>
      </c>
      <c r="G1644">
        <v>28414</v>
      </c>
    </row>
    <row r="1645" spans="1:7" x14ac:dyDescent="0.3">
      <c r="A1645" s="1">
        <v>44257</v>
      </c>
      <c r="B1645" t="s">
        <v>29</v>
      </c>
      <c r="C1645" t="str">
        <f>VLOOKUP(B1645,[1]Store_Code!$A$2:$B$10,2,FALSE)</f>
        <v>Stirling</v>
      </c>
      <c r="D1645">
        <f t="shared" si="25"/>
        <v>15.7</v>
      </c>
      <c r="E1645" t="s">
        <v>13</v>
      </c>
      <c r="F1645" t="s">
        <v>11</v>
      </c>
      <c r="G1645">
        <v>6198</v>
      </c>
    </row>
    <row r="1646" spans="1:7" x14ac:dyDescent="0.3">
      <c r="A1646" s="1">
        <v>44257</v>
      </c>
      <c r="B1646" t="s">
        <v>30</v>
      </c>
      <c r="C1646" t="str">
        <f>VLOOKUP(B1646,[1]Store_Code!$A$2:$B$10,2,FALSE)</f>
        <v>Edinburgh</v>
      </c>
      <c r="D1646">
        <f t="shared" si="25"/>
        <v>29</v>
      </c>
      <c r="E1646" t="s">
        <v>8</v>
      </c>
      <c r="F1646" t="s">
        <v>11</v>
      </c>
      <c r="G1646">
        <v>14198</v>
      </c>
    </row>
    <row r="1647" spans="1:7" x14ac:dyDescent="0.3">
      <c r="A1647" s="1">
        <v>44257</v>
      </c>
      <c r="B1647" t="s">
        <v>30</v>
      </c>
      <c r="C1647" t="str">
        <f>VLOOKUP(B1647,[1]Store_Code!$A$2:$B$10,2,FALSE)</f>
        <v>Edinburgh</v>
      </c>
      <c r="D1647">
        <f t="shared" si="25"/>
        <v>39</v>
      </c>
      <c r="E1647" t="s">
        <v>10</v>
      </c>
      <c r="F1647" t="s">
        <v>11</v>
      </c>
      <c r="G1647">
        <v>60888</v>
      </c>
    </row>
    <row r="1648" spans="1:7" x14ac:dyDescent="0.3">
      <c r="A1648" s="1">
        <v>44257</v>
      </c>
      <c r="B1648" t="s">
        <v>30</v>
      </c>
      <c r="C1648" t="str">
        <f>VLOOKUP(B1648,[1]Store_Code!$A$2:$B$10,2,FALSE)</f>
        <v>Edinburgh</v>
      </c>
      <c r="D1648">
        <f t="shared" si="25"/>
        <v>24</v>
      </c>
      <c r="E1648" t="s">
        <v>13</v>
      </c>
      <c r="F1648" t="s">
        <v>11</v>
      </c>
      <c r="G1648">
        <v>9298</v>
      </c>
    </row>
    <row r="1649" spans="1:7" x14ac:dyDescent="0.3">
      <c r="A1649" s="1">
        <v>44258</v>
      </c>
      <c r="B1649" t="s">
        <v>7</v>
      </c>
      <c r="C1649" t="str">
        <f>VLOOKUP(B1649,[1]Store_Code!$A$2:$B$10,2,FALSE)</f>
        <v>Perth</v>
      </c>
      <c r="D1649">
        <f t="shared" si="25"/>
        <v>18</v>
      </c>
      <c r="E1649" t="s">
        <v>8</v>
      </c>
      <c r="F1649" t="s">
        <v>11</v>
      </c>
      <c r="G1649">
        <v>3889</v>
      </c>
    </row>
    <row r="1650" spans="1:7" x14ac:dyDescent="0.3">
      <c r="A1650" s="1">
        <v>44258</v>
      </c>
      <c r="B1650" t="s">
        <v>7</v>
      </c>
      <c r="C1650" t="str">
        <f>VLOOKUP(B1650,[1]Store_Code!$A$2:$B$10,2,FALSE)</f>
        <v>Perth</v>
      </c>
      <c r="D1650">
        <f t="shared" si="25"/>
        <v>19</v>
      </c>
      <c r="E1650" t="s">
        <v>10</v>
      </c>
      <c r="F1650" t="s">
        <v>11</v>
      </c>
      <c r="G1650">
        <v>23911</v>
      </c>
    </row>
    <row r="1651" spans="1:7" x14ac:dyDescent="0.3">
      <c r="A1651" s="1">
        <v>44258</v>
      </c>
      <c r="B1651" t="s">
        <v>7</v>
      </c>
      <c r="C1651" t="str">
        <f>VLOOKUP(B1651,[1]Store_Code!$A$2:$B$10,2,FALSE)</f>
        <v>Perth</v>
      </c>
      <c r="D1651">
        <f t="shared" si="25"/>
        <v>13</v>
      </c>
      <c r="E1651" t="s">
        <v>13</v>
      </c>
      <c r="F1651" t="s">
        <v>11</v>
      </c>
      <c r="G1651">
        <v>5753</v>
      </c>
    </row>
    <row r="1652" spans="1:7" x14ac:dyDescent="0.3">
      <c r="A1652" s="1">
        <v>44258</v>
      </c>
      <c r="B1652" t="s">
        <v>15</v>
      </c>
      <c r="C1652" t="str">
        <f>VLOOKUP(B1652,[1]Store_Code!$A$2:$B$10,2,FALSE)</f>
        <v>Aberdeen</v>
      </c>
      <c r="D1652">
        <f t="shared" si="25"/>
        <v>24</v>
      </c>
      <c r="E1652" t="s">
        <v>8</v>
      </c>
      <c r="F1652" t="s">
        <v>11</v>
      </c>
      <c r="G1652">
        <v>13635</v>
      </c>
    </row>
    <row r="1653" spans="1:7" x14ac:dyDescent="0.3">
      <c r="A1653" s="1">
        <v>44258</v>
      </c>
      <c r="B1653" t="s">
        <v>15</v>
      </c>
      <c r="C1653" t="str">
        <f>VLOOKUP(B1653,[1]Store_Code!$A$2:$B$10,2,FALSE)</f>
        <v>Aberdeen</v>
      </c>
      <c r="D1653">
        <f t="shared" si="25"/>
        <v>28</v>
      </c>
      <c r="E1653" t="s">
        <v>10</v>
      </c>
      <c r="F1653" t="s">
        <v>11</v>
      </c>
      <c r="G1653">
        <v>37638</v>
      </c>
    </row>
    <row r="1654" spans="1:7" x14ac:dyDescent="0.3">
      <c r="A1654" s="1">
        <v>44258</v>
      </c>
      <c r="B1654" t="s">
        <v>15</v>
      </c>
      <c r="C1654" t="str">
        <f>VLOOKUP(B1654,[1]Store_Code!$A$2:$B$10,2,FALSE)</f>
        <v>Aberdeen</v>
      </c>
      <c r="D1654">
        <f t="shared" si="25"/>
        <v>16</v>
      </c>
      <c r="E1654" t="s">
        <v>13</v>
      </c>
      <c r="F1654" t="s">
        <v>9</v>
      </c>
      <c r="G1654">
        <v>7326</v>
      </c>
    </row>
    <row r="1655" spans="1:7" x14ac:dyDescent="0.3">
      <c r="A1655" s="1">
        <v>44258</v>
      </c>
      <c r="B1655" t="s">
        <v>19</v>
      </c>
      <c r="C1655" t="str">
        <f>VLOOKUP(B1655,[1]Store_Code!$A$2:$B$10,2,FALSE)</f>
        <v>St Andrews</v>
      </c>
      <c r="D1655">
        <f t="shared" si="25"/>
        <v>15</v>
      </c>
      <c r="E1655" t="s">
        <v>8</v>
      </c>
      <c r="F1655" t="s">
        <v>9</v>
      </c>
      <c r="G1655">
        <v>7363</v>
      </c>
    </row>
    <row r="1656" spans="1:7" x14ac:dyDescent="0.3">
      <c r="A1656" s="1">
        <v>44258</v>
      </c>
      <c r="B1656" t="s">
        <v>19</v>
      </c>
      <c r="C1656" t="str">
        <f>VLOOKUP(B1656,[1]Store_Code!$A$2:$B$10,2,FALSE)</f>
        <v>St Andrews</v>
      </c>
      <c r="D1656">
        <f t="shared" si="25"/>
        <v>19</v>
      </c>
      <c r="E1656" t="s">
        <v>10</v>
      </c>
      <c r="F1656" t="s">
        <v>11</v>
      </c>
      <c r="G1656">
        <v>18970</v>
      </c>
    </row>
    <row r="1657" spans="1:7" x14ac:dyDescent="0.3">
      <c r="A1657" s="1">
        <v>44258</v>
      </c>
      <c r="B1657" t="s">
        <v>19</v>
      </c>
      <c r="C1657" t="str">
        <f>VLOOKUP(B1657,[1]Store_Code!$A$2:$B$10,2,FALSE)</f>
        <v>St Andrews</v>
      </c>
      <c r="D1657">
        <f t="shared" si="25"/>
        <v>10</v>
      </c>
      <c r="E1657" t="s">
        <v>13</v>
      </c>
      <c r="F1657" t="s">
        <v>11</v>
      </c>
      <c r="G1657">
        <v>4725</v>
      </c>
    </row>
    <row r="1658" spans="1:7" x14ac:dyDescent="0.3">
      <c r="A1658" s="1">
        <v>44258</v>
      </c>
      <c r="B1658" t="s">
        <v>23</v>
      </c>
      <c r="C1658" t="str">
        <f>VLOOKUP(B1658,[1]Store_Code!$A$2:$B$10,2,FALSE)</f>
        <v>Dundee</v>
      </c>
      <c r="D1658">
        <f t="shared" si="25"/>
        <v>23</v>
      </c>
      <c r="E1658" t="s">
        <v>8</v>
      </c>
      <c r="F1658" t="s">
        <v>9</v>
      </c>
      <c r="G1658">
        <v>13523</v>
      </c>
    </row>
    <row r="1659" spans="1:7" x14ac:dyDescent="0.3">
      <c r="A1659" s="1">
        <v>44258</v>
      </c>
      <c r="B1659" t="s">
        <v>23</v>
      </c>
      <c r="C1659" t="str">
        <f>VLOOKUP(B1659,[1]Store_Code!$A$2:$B$10,2,FALSE)</f>
        <v>Dundee</v>
      </c>
      <c r="D1659">
        <f t="shared" si="25"/>
        <v>30</v>
      </c>
      <c r="E1659" t="s">
        <v>10</v>
      </c>
      <c r="F1659" t="s">
        <v>11</v>
      </c>
      <c r="G1659">
        <v>36294</v>
      </c>
    </row>
    <row r="1660" spans="1:7" x14ac:dyDescent="0.3">
      <c r="A1660" s="1">
        <v>44258</v>
      </c>
      <c r="B1660" t="s">
        <v>23</v>
      </c>
      <c r="C1660" t="str">
        <f>VLOOKUP(B1660,[1]Store_Code!$A$2:$B$10,2,FALSE)</f>
        <v>Dundee</v>
      </c>
      <c r="D1660">
        <f t="shared" si="25"/>
        <v>22</v>
      </c>
      <c r="E1660" t="s">
        <v>13</v>
      </c>
      <c r="F1660" t="s">
        <v>9</v>
      </c>
      <c r="G1660">
        <v>9584</v>
      </c>
    </row>
    <row r="1661" spans="1:7" x14ac:dyDescent="0.3">
      <c r="A1661" s="1">
        <v>44258</v>
      </c>
      <c r="B1661" t="s">
        <v>26</v>
      </c>
      <c r="C1661" t="str">
        <f>VLOOKUP(B1661,[1]Store_Code!$A$2:$B$10,2,FALSE)</f>
        <v>Glasgow</v>
      </c>
      <c r="D1661">
        <f t="shared" si="25"/>
        <v>31</v>
      </c>
      <c r="E1661" t="s">
        <v>8</v>
      </c>
      <c r="F1661" t="s">
        <v>9</v>
      </c>
      <c r="G1661">
        <v>30039</v>
      </c>
    </row>
    <row r="1662" spans="1:7" x14ac:dyDescent="0.3">
      <c r="A1662" s="1">
        <v>44258</v>
      </c>
      <c r="B1662" t="s">
        <v>26</v>
      </c>
      <c r="C1662" t="str">
        <f>VLOOKUP(B1662,[1]Store_Code!$A$2:$B$10,2,FALSE)</f>
        <v>Glasgow</v>
      </c>
      <c r="D1662">
        <f t="shared" si="25"/>
        <v>44</v>
      </c>
      <c r="E1662" t="s">
        <v>10</v>
      </c>
      <c r="F1662" t="s">
        <v>11</v>
      </c>
      <c r="G1662">
        <v>85363</v>
      </c>
    </row>
    <row r="1663" spans="1:7" x14ac:dyDescent="0.3">
      <c r="A1663" s="1">
        <v>44258</v>
      </c>
      <c r="B1663" t="s">
        <v>26</v>
      </c>
      <c r="C1663" t="str">
        <f>VLOOKUP(B1663,[1]Store_Code!$A$2:$B$10,2,FALSE)</f>
        <v>Glasgow</v>
      </c>
      <c r="D1663">
        <f t="shared" si="25"/>
        <v>26</v>
      </c>
      <c r="E1663" t="s">
        <v>13</v>
      </c>
      <c r="F1663" t="s">
        <v>11</v>
      </c>
      <c r="G1663">
        <v>10052</v>
      </c>
    </row>
    <row r="1664" spans="1:7" x14ac:dyDescent="0.3">
      <c r="A1664" s="1">
        <v>44258</v>
      </c>
      <c r="B1664" t="s">
        <v>27</v>
      </c>
      <c r="C1664" t="str">
        <f>VLOOKUP(B1664,[1]Store_Code!$A$2:$B$10,2,FALSE)</f>
        <v>Dumfries</v>
      </c>
      <c r="D1664">
        <f t="shared" si="25"/>
        <v>13</v>
      </c>
      <c r="E1664" t="s">
        <v>8</v>
      </c>
      <c r="F1664" t="s">
        <v>9</v>
      </c>
      <c r="G1664">
        <v>8815</v>
      </c>
    </row>
    <row r="1665" spans="1:7" x14ac:dyDescent="0.3">
      <c r="A1665" s="1">
        <v>44258</v>
      </c>
      <c r="B1665" t="s">
        <v>27</v>
      </c>
      <c r="C1665" t="str">
        <f>VLOOKUP(B1665,[1]Store_Code!$A$2:$B$10,2,FALSE)</f>
        <v>Dumfries</v>
      </c>
      <c r="D1665">
        <f t="shared" si="25"/>
        <v>18</v>
      </c>
      <c r="E1665" t="s">
        <v>10</v>
      </c>
      <c r="F1665" t="s">
        <v>11</v>
      </c>
      <c r="G1665">
        <v>19356</v>
      </c>
    </row>
    <row r="1666" spans="1:7" x14ac:dyDescent="0.3">
      <c r="A1666" s="1">
        <v>44258</v>
      </c>
      <c r="B1666" t="s">
        <v>27</v>
      </c>
      <c r="C1666" t="str">
        <f>VLOOKUP(B1666,[1]Store_Code!$A$2:$B$10,2,FALSE)</f>
        <v>Dumfries</v>
      </c>
      <c r="D1666">
        <f t="shared" ref="D1666:D1729" si="26">INDEX($I$4:$K$12,MATCH(C1666,$H$4:$H$12,0),MATCH(E1666,I$3:K$3,0))</f>
        <v>9</v>
      </c>
      <c r="E1666" t="s">
        <v>13</v>
      </c>
      <c r="F1666" t="s">
        <v>11</v>
      </c>
      <c r="G1666">
        <v>2980</v>
      </c>
    </row>
    <row r="1667" spans="1:7" x14ac:dyDescent="0.3">
      <c r="A1667" s="1">
        <v>44258</v>
      </c>
      <c r="B1667" t="s">
        <v>28</v>
      </c>
      <c r="C1667" t="str">
        <f>VLOOKUP(B1667,[1]Store_Code!$A$2:$B$10,2,FALSE)</f>
        <v>Inverness</v>
      </c>
      <c r="D1667">
        <f t="shared" si="26"/>
        <v>22</v>
      </c>
      <c r="E1667" t="s">
        <v>8</v>
      </c>
      <c r="F1667" t="s">
        <v>11</v>
      </c>
      <c r="G1667">
        <v>11567</v>
      </c>
    </row>
    <row r="1668" spans="1:7" x14ac:dyDescent="0.3">
      <c r="A1668" s="1">
        <v>44258</v>
      </c>
      <c r="B1668" t="s">
        <v>28</v>
      </c>
      <c r="C1668" t="str">
        <f>VLOOKUP(B1668,[1]Store_Code!$A$2:$B$10,2,FALSE)</f>
        <v>Inverness</v>
      </c>
      <c r="D1668">
        <f t="shared" si="26"/>
        <v>20</v>
      </c>
      <c r="E1668" t="s">
        <v>10</v>
      </c>
      <c r="F1668" t="s">
        <v>11</v>
      </c>
      <c r="G1668">
        <v>31538</v>
      </c>
    </row>
    <row r="1669" spans="1:7" x14ac:dyDescent="0.3">
      <c r="A1669" s="1">
        <v>44258</v>
      </c>
      <c r="B1669" t="s">
        <v>28</v>
      </c>
      <c r="C1669" t="str">
        <f>VLOOKUP(B1669,[1]Store_Code!$A$2:$B$10,2,FALSE)</f>
        <v>Inverness</v>
      </c>
      <c r="D1669">
        <f t="shared" si="26"/>
        <v>20</v>
      </c>
      <c r="E1669" t="s">
        <v>13</v>
      </c>
      <c r="F1669" t="s">
        <v>11</v>
      </c>
      <c r="G1669">
        <v>4920</v>
      </c>
    </row>
    <row r="1670" spans="1:7" x14ac:dyDescent="0.3">
      <c r="A1670" s="1">
        <v>44258</v>
      </c>
      <c r="B1670" t="s">
        <v>29</v>
      </c>
      <c r="C1670" t="str">
        <f>VLOOKUP(B1670,[1]Store_Code!$A$2:$B$10,2,FALSE)</f>
        <v>Stirling</v>
      </c>
      <c r="D1670">
        <f t="shared" si="26"/>
        <v>22</v>
      </c>
      <c r="E1670" t="s">
        <v>8</v>
      </c>
      <c r="F1670" t="s">
        <v>9</v>
      </c>
      <c r="G1670">
        <v>10143</v>
      </c>
    </row>
    <row r="1671" spans="1:7" x14ac:dyDescent="0.3">
      <c r="A1671" s="1">
        <v>44258</v>
      </c>
      <c r="B1671" t="s">
        <v>29</v>
      </c>
      <c r="C1671" t="str">
        <f>VLOOKUP(B1671,[1]Store_Code!$A$2:$B$10,2,FALSE)</f>
        <v>Stirling</v>
      </c>
      <c r="D1671">
        <f t="shared" si="26"/>
        <v>21</v>
      </c>
      <c r="E1671" t="s">
        <v>10</v>
      </c>
      <c r="F1671" t="s">
        <v>11</v>
      </c>
      <c r="G1671">
        <v>25405</v>
      </c>
    </row>
    <row r="1672" spans="1:7" x14ac:dyDescent="0.3">
      <c r="A1672" s="1">
        <v>44258</v>
      </c>
      <c r="B1672" t="s">
        <v>29</v>
      </c>
      <c r="C1672" t="str">
        <f>VLOOKUP(B1672,[1]Store_Code!$A$2:$B$10,2,FALSE)</f>
        <v>Stirling</v>
      </c>
      <c r="D1672">
        <f t="shared" si="26"/>
        <v>15.7</v>
      </c>
      <c r="E1672" t="s">
        <v>13</v>
      </c>
      <c r="F1672" t="s">
        <v>11</v>
      </c>
      <c r="G1672">
        <v>4932</v>
      </c>
    </row>
    <row r="1673" spans="1:7" x14ac:dyDescent="0.3">
      <c r="A1673" s="1">
        <v>44258</v>
      </c>
      <c r="B1673" t="s">
        <v>30</v>
      </c>
      <c r="C1673" t="str">
        <f>VLOOKUP(B1673,[1]Store_Code!$A$2:$B$10,2,FALSE)</f>
        <v>Edinburgh</v>
      </c>
      <c r="D1673">
        <f t="shared" si="26"/>
        <v>29</v>
      </c>
      <c r="E1673" t="s">
        <v>8</v>
      </c>
      <c r="F1673" t="s">
        <v>9</v>
      </c>
      <c r="G1673">
        <v>16904</v>
      </c>
    </row>
    <row r="1674" spans="1:7" x14ac:dyDescent="0.3">
      <c r="A1674" s="1">
        <v>44258</v>
      </c>
      <c r="B1674" t="s">
        <v>30</v>
      </c>
      <c r="C1674" t="str">
        <f>VLOOKUP(B1674,[1]Store_Code!$A$2:$B$10,2,FALSE)</f>
        <v>Edinburgh</v>
      </c>
      <c r="D1674">
        <f t="shared" si="26"/>
        <v>39</v>
      </c>
      <c r="E1674" t="s">
        <v>10</v>
      </c>
      <c r="F1674" t="s">
        <v>11</v>
      </c>
      <c r="G1674">
        <v>54441</v>
      </c>
    </row>
    <row r="1675" spans="1:7" x14ac:dyDescent="0.3">
      <c r="A1675" s="1">
        <v>44258</v>
      </c>
      <c r="B1675" t="s">
        <v>30</v>
      </c>
      <c r="C1675" t="str">
        <f>VLOOKUP(B1675,[1]Store_Code!$A$2:$B$10,2,FALSE)</f>
        <v>Edinburgh</v>
      </c>
      <c r="D1675">
        <f t="shared" si="26"/>
        <v>24</v>
      </c>
      <c r="E1675" t="s">
        <v>13</v>
      </c>
      <c r="F1675" t="s">
        <v>11</v>
      </c>
      <c r="G1675">
        <v>7397</v>
      </c>
    </row>
    <row r="1676" spans="1:7" x14ac:dyDescent="0.3">
      <c r="A1676" s="1">
        <v>44259</v>
      </c>
      <c r="B1676" t="s">
        <v>7</v>
      </c>
      <c r="C1676" t="str">
        <f>VLOOKUP(B1676,[1]Store_Code!$A$2:$B$10,2,FALSE)</f>
        <v>Perth</v>
      </c>
      <c r="D1676">
        <f t="shared" si="26"/>
        <v>18</v>
      </c>
      <c r="E1676" t="s">
        <v>8</v>
      </c>
      <c r="F1676" t="s">
        <v>11</v>
      </c>
      <c r="G1676">
        <v>4038</v>
      </c>
    </row>
    <row r="1677" spans="1:7" x14ac:dyDescent="0.3">
      <c r="A1677" s="1">
        <v>44259</v>
      </c>
      <c r="B1677" t="s">
        <v>7</v>
      </c>
      <c r="C1677" t="str">
        <f>VLOOKUP(B1677,[1]Store_Code!$A$2:$B$10,2,FALSE)</f>
        <v>Perth</v>
      </c>
      <c r="D1677">
        <f t="shared" si="26"/>
        <v>19</v>
      </c>
      <c r="E1677" t="s">
        <v>10</v>
      </c>
      <c r="F1677" t="s">
        <v>11</v>
      </c>
      <c r="G1677">
        <v>27069</v>
      </c>
    </row>
    <row r="1678" spans="1:7" x14ac:dyDescent="0.3">
      <c r="A1678" s="1">
        <v>44259</v>
      </c>
      <c r="B1678" t="s">
        <v>7</v>
      </c>
      <c r="C1678" t="str">
        <f>VLOOKUP(B1678,[1]Store_Code!$A$2:$B$10,2,FALSE)</f>
        <v>Perth</v>
      </c>
      <c r="D1678">
        <f t="shared" si="26"/>
        <v>13</v>
      </c>
      <c r="E1678" t="s">
        <v>13</v>
      </c>
      <c r="F1678" t="s">
        <v>11</v>
      </c>
      <c r="G1678">
        <v>6613</v>
      </c>
    </row>
    <row r="1679" spans="1:7" x14ac:dyDescent="0.3">
      <c r="A1679" s="1">
        <v>44259</v>
      </c>
      <c r="B1679" t="s">
        <v>15</v>
      </c>
      <c r="C1679" t="str">
        <f>VLOOKUP(B1679,[1]Store_Code!$A$2:$B$10,2,FALSE)</f>
        <v>Aberdeen</v>
      </c>
      <c r="D1679">
        <f t="shared" si="26"/>
        <v>24</v>
      </c>
      <c r="E1679" t="s">
        <v>8</v>
      </c>
      <c r="F1679" t="s">
        <v>11</v>
      </c>
      <c r="G1679">
        <v>13769</v>
      </c>
    </row>
    <row r="1680" spans="1:7" x14ac:dyDescent="0.3">
      <c r="A1680" s="1">
        <v>44259</v>
      </c>
      <c r="B1680" t="s">
        <v>15</v>
      </c>
      <c r="C1680" t="str">
        <f>VLOOKUP(B1680,[1]Store_Code!$A$2:$B$10,2,FALSE)</f>
        <v>Aberdeen</v>
      </c>
      <c r="D1680">
        <f t="shared" si="26"/>
        <v>28</v>
      </c>
      <c r="E1680" t="s">
        <v>10</v>
      </c>
      <c r="F1680" t="s">
        <v>11</v>
      </c>
      <c r="G1680">
        <v>42609</v>
      </c>
    </row>
    <row r="1681" spans="1:7" x14ac:dyDescent="0.3">
      <c r="A1681" s="1">
        <v>44259</v>
      </c>
      <c r="B1681" t="s">
        <v>15</v>
      </c>
      <c r="C1681" t="str">
        <f>VLOOKUP(B1681,[1]Store_Code!$A$2:$B$10,2,FALSE)</f>
        <v>Aberdeen</v>
      </c>
      <c r="D1681">
        <f t="shared" si="26"/>
        <v>16</v>
      </c>
      <c r="E1681" t="s">
        <v>13</v>
      </c>
      <c r="F1681" t="s">
        <v>9</v>
      </c>
      <c r="G1681">
        <v>8193</v>
      </c>
    </row>
    <row r="1682" spans="1:7" x14ac:dyDescent="0.3">
      <c r="A1682" s="1">
        <v>44259</v>
      </c>
      <c r="B1682" t="s">
        <v>19</v>
      </c>
      <c r="C1682" t="str">
        <f>VLOOKUP(B1682,[1]Store_Code!$A$2:$B$10,2,FALSE)</f>
        <v>St Andrews</v>
      </c>
      <c r="D1682">
        <f t="shared" si="26"/>
        <v>15</v>
      </c>
      <c r="E1682" t="s">
        <v>8</v>
      </c>
      <c r="F1682" t="s">
        <v>9</v>
      </c>
      <c r="G1682">
        <v>7436</v>
      </c>
    </row>
    <row r="1683" spans="1:7" x14ac:dyDescent="0.3">
      <c r="A1683" s="1">
        <v>44259</v>
      </c>
      <c r="B1683" t="s">
        <v>19</v>
      </c>
      <c r="C1683" t="str">
        <f>VLOOKUP(B1683,[1]Store_Code!$A$2:$B$10,2,FALSE)</f>
        <v>St Andrews</v>
      </c>
      <c r="D1683">
        <f t="shared" si="26"/>
        <v>19</v>
      </c>
      <c r="E1683" t="s">
        <v>10</v>
      </c>
      <c r="F1683" t="s">
        <v>11</v>
      </c>
      <c r="G1683">
        <v>21475</v>
      </c>
    </row>
    <row r="1684" spans="1:7" x14ac:dyDescent="0.3">
      <c r="A1684" s="1">
        <v>44259</v>
      </c>
      <c r="B1684" t="s">
        <v>19</v>
      </c>
      <c r="C1684" t="str">
        <f>VLOOKUP(B1684,[1]Store_Code!$A$2:$B$10,2,FALSE)</f>
        <v>St Andrews</v>
      </c>
      <c r="D1684">
        <f t="shared" si="26"/>
        <v>10</v>
      </c>
      <c r="E1684" t="s">
        <v>13</v>
      </c>
      <c r="F1684" t="s">
        <v>11</v>
      </c>
      <c r="G1684">
        <v>5432</v>
      </c>
    </row>
    <row r="1685" spans="1:7" x14ac:dyDescent="0.3">
      <c r="A1685" s="1">
        <v>44259</v>
      </c>
      <c r="B1685" t="s">
        <v>23</v>
      </c>
      <c r="C1685" t="str">
        <f>VLOOKUP(B1685,[1]Store_Code!$A$2:$B$10,2,FALSE)</f>
        <v>Dundee</v>
      </c>
      <c r="D1685">
        <f t="shared" si="26"/>
        <v>23</v>
      </c>
      <c r="E1685" t="s">
        <v>8</v>
      </c>
      <c r="F1685" t="s">
        <v>9</v>
      </c>
      <c r="G1685">
        <v>13657</v>
      </c>
    </row>
    <row r="1686" spans="1:7" x14ac:dyDescent="0.3">
      <c r="A1686" s="1">
        <v>44259</v>
      </c>
      <c r="B1686" t="s">
        <v>23</v>
      </c>
      <c r="C1686" t="str">
        <f>VLOOKUP(B1686,[1]Store_Code!$A$2:$B$10,2,FALSE)</f>
        <v>Dundee</v>
      </c>
      <c r="D1686">
        <f t="shared" si="26"/>
        <v>30</v>
      </c>
      <c r="E1686" t="s">
        <v>10</v>
      </c>
      <c r="F1686" t="s">
        <v>11</v>
      </c>
      <c r="G1686">
        <v>41087</v>
      </c>
    </row>
    <row r="1687" spans="1:7" x14ac:dyDescent="0.3">
      <c r="A1687" s="1">
        <v>44259</v>
      </c>
      <c r="B1687" t="s">
        <v>23</v>
      </c>
      <c r="C1687" t="str">
        <f>VLOOKUP(B1687,[1]Store_Code!$A$2:$B$10,2,FALSE)</f>
        <v>Dundee</v>
      </c>
      <c r="D1687">
        <f t="shared" si="26"/>
        <v>22</v>
      </c>
      <c r="E1687" t="s">
        <v>13</v>
      </c>
      <c r="F1687" t="s">
        <v>11</v>
      </c>
      <c r="G1687">
        <v>7811</v>
      </c>
    </row>
    <row r="1688" spans="1:7" x14ac:dyDescent="0.3">
      <c r="A1688" s="1">
        <v>44259</v>
      </c>
      <c r="B1688" t="s">
        <v>26</v>
      </c>
      <c r="C1688" t="str">
        <f>VLOOKUP(B1688,[1]Store_Code!$A$2:$B$10,2,FALSE)</f>
        <v>Glasgow</v>
      </c>
      <c r="D1688">
        <f t="shared" si="26"/>
        <v>31</v>
      </c>
      <c r="E1688" t="s">
        <v>8</v>
      </c>
      <c r="F1688" t="s">
        <v>9</v>
      </c>
      <c r="G1688">
        <v>30336</v>
      </c>
    </row>
    <row r="1689" spans="1:7" x14ac:dyDescent="0.3">
      <c r="A1689" s="1">
        <v>44259</v>
      </c>
      <c r="B1689" t="s">
        <v>26</v>
      </c>
      <c r="C1689" t="str">
        <f>VLOOKUP(B1689,[1]Store_Code!$A$2:$B$10,2,FALSE)</f>
        <v>Glasgow</v>
      </c>
      <c r="D1689">
        <f t="shared" si="26"/>
        <v>44</v>
      </c>
      <c r="E1689" t="s">
        <v>10</v>
      </c>
      <c r="F1689" t="s">
        <v>11</v>
      </c>
      <c r="G1689">
        <v>96636</v>
      </c>
    </row>
    <row r="1690" spans="1:7" x14ac:dyDescent="0.3">
      <c r="A1690" s="1">
        <v>44259</v>
      </c>
      <c r="B1690" t="s">
        <v>26</v>
      </c>
      <c r="C1690" t="str">
        <f>VLOOKUP(B1690,[1]Store_Code!$A$2:$B$10,2,FALSE)</f>
        <v>Glasgow</v>
      </c>
      <c r="D1690">
        <f t="shared" si="26"/>
        <v>26</v>
      </c>
      <c r="E1690" t="s">
        <v>13</v>
      </c>
      <c r="F1690" t="s">
        <v>11</v>
      </c>
      <c r="G1690">
        <v>11556</v>
      </c>
    </row>
    <row r="1691" spans="1:7" x14ac:dyDescent="0.3">
      <c r="A1691" s="1">
        <v>44259</v>
      </c>
      <c r="B1691" t="s">
        <v>27</v>
      </c>
      <c r="C1691" t="str">
        <f>VLOOKUP(B1691,[1]Store_Code!$A$2:$B$10,2,FALSE)</f>
        <v>Dumfries</v>
      </c>
      <c r="D1691">
        <f t="shared" si="26"/>
        <v>13</v>
      </c>
      <c r="E1691" t="s">
        <v>8</v>
      </c>
      <c r="F1691" t="s">
        <v>9</v>
      </c>
      <c r="G1691">
        <v>8902</v>
      </c>
    </row>
    <row r="1692" spans="1:7" x14ac:dyDescent="0.3">
      <c r="A1692" s="1">
        <v>44259</v>
      </c>
      <c r="B1692" t="s">
        <v>27</v>
      </c>
      <c r="C1692" t="str">
        <f>VLOOKUP(B1692,[1]Store_Code!$A$2:$B$10,2,FALSE)</f>
        <v>Dumfries</v>
      </c>
      <c r="D1692">
        <f t="shared" si="26"/>
        <v>18</v>
      </c>
      <c r="E1692" t="s">
        <v>10</v>
      </c>
      <c r="F1692" t="s">
        <v>11</v>
      </c>
      <c r="G1692">
        <v>21913</v>
      </c>
    </row>
    <row r="1693" spans="1:7" x14ac:dyDescent="0.3">
      <c r="A1693" s="1">
        <v>44259</v>
      </c>
      <c r="B1693" t="s">
        <v>27</v>
      </c>
      <c r="C1693" t="str">
        <f>VLOOKUP(B1693,[1]Store_Code!$A$2:$B$10,2,FALSE)</f>
        <v>Dumfries</v>
      </c>
      <c r="D1693">
        <f t="shared" si="26"/>
        <v>9</v>
      </c>
      <c r="E1693" t="s">
        <v>13</v>
      </c>
      <c r="F1693" t="s">
        <v>11</v>
      </c>
      <c r="G1693">
        <v>3427</v>
      </c>
    </row>
    <row r="1694" spans="1:7" x14ac:dyDescent="0.3">
      <c r="A1694" s="1">
        <v>44259</v>
      </c>
      <c r="B1694" t="s">
        <v>28</v>
      </c>
      <c r="C1694" t="str">
        <f>VLOOKUP(B1694,[1]Store_Code!$A$2:$B$10,2,FALSE)</f>
        <v>Inverness</v>
      </c>
      <c r="D1694">
        <f t="shared" si="26"/>
        <v>22</v>
      </c>
      <c r="E1694" t="s">
        <v>8</v>
      </c>
      <c r="F1694" t="s">
        <v>11</v>
      </c>
      <c r="G1694">
        <v>11688</v>
      </c>
    </row>
    <row r="1695" spans="1:7" x14ac:dyDescent="0.3">
      <c r="A1695" s="1">
        <v>44259</v>
      </c>
      <c r="B1695" t="s">
        <v>28</v>
      </c>
      <c r="C1695" t="str">
        <f>VLOOKUP(B1695,[1]Store_Code!$A$2:$B$10,2,FALSE)</f>
        <v>Inverness</v>
      </c>
      <c r="D1695">
        <f t="shared" si="26"/>
        <v>20</v>
      </c>
      <c r="E1695" t="s">
        <v>10</v>
      </c>
      <c r="F1695" t="s">
        <v>11</v>
      </c>
      <c r="G1695">
        <v>35703</v>
      </c>
    </row>
    <row r="1696" spans="1:7" x14ac:dyDescent="0.3">
      <c r="A1696" s="1">
        <v>44259</v>
      </c>
      <c r="B1696" t="s">
        <v>28</v>
      </c>
      <c r="C1696" t="str">
        <f>VLOOKUP(B1696,[1]Store_Code!$A$2:$B$10,2,FALSE)</f>
        <v>Inverness</v>
      </c>
      <c r="D1696">
        <f t="shared" si="26"/>
        <v>20</v>
      </c>
      <c r="E1696" t="s">
        <v>13</v>
      </c>
      <c r="F1696" t="s">
        <v>11</v>
      </c>
      <c r="G1696">
        <v>5655</v>
      </c>
    </row>
    <row r="1697" spans="1:7" x14ac:dyDescent="0.3">
      <c r="A1697" s="1">
        <v>44259</v>
      </c>
      <c r="B1697" t="s">
        <v>29</v>
      </c>
      <c r="C1697" t="str">
        <f>VLOOKUP(B1697,[1]Store_Code!$A$2:$B$10,2,FALSE)</f>
        <v>Stirling</v>
      </c>
      <c r="D1697">
        <f t="shared" si="26"/>
        <v>22</v>
      </c>
      <c r="E1697" t="s">
        <v>8</v>
      </c>
      <c r="F1697" t="s">
        <v>9</v>
      </c>
      <c r="G1697">
        <v>10242</v>
      </c>
    </row>
    <row r="1698" spans="1:7" x14ac:dyDescent="0.3">
      <c r="A1698" s="1">
        <v>44259</v>
      </c>
      <c r="B1698" t="s">
        <v>29</v>
      </c>
      <c r="C1698" t="str">
        <f>VLOOKUP(B1698,[1]Store_Code!$A$2:$B$10,2,FALSE)</f>
        <v>Stirling</v>
      </c>
      <c r="D1698">
        <f t="shared" si="26"/>
        <v>21</v>
      </c>
      <c r="E1698" t="s">
        <v>10</v>
      </c>
      <c r="F1698" t="s">
        <v>11</v>
      </c>
      <c r="G1698">
        <v>28761</v>
      </c>
    </row>
    <row r="1699" spans="1:7" x14ac:dyDescent="0.3">
      <c r="A1699" s="1">
        <v>44259</v>
      </c>
      <c r="B1699" t="s">
        <v>29</v>
      </c>
      <c r="C1699" t="str">
        <f>VLOOKUP(B1699,[1]Store_Code!$A$2:$B$10,2,FALSE)</f>
        <v>Stirling</v>
      </c>
      <c r="D1699">
        <f t="shared" si="26"/>
        <v>15.7</v>
      </c>
      <c r="E1699" t="s">
        <v>13</v>
      </c>
      <c r="F1699" t="s">
        <v>11</v>
      </c>
      <c r="G1699">
        <v>5669</v>
      </c>
    </row>
    <row r="1700" spans="1:7" x14ac:dyDescent="0.3">
      <c r="A1700" s="1">
        <v>44259</v>
      </c>
      <c r="B1700" t="s">
        <v>30</v>
      </c>
      <c r="C1700" t="str">
        <f>VLOOKUP(B1700,[1]Store_Code!$A$2:$B$10,2,FALSE)</f>
        <v>Edinburgh</v>
      </c>
      <c r="D1700">
        <f t="shared" si="26"/>
        <v>29</v>
      </c>
      <c r="E1700" t="s">
        <v>8</v>
      </c>
      <c r="F1700" t="s">
        <v>9</v>
      </c>
      <c r="G1700">
        <v>17071</v>
      </c>
    </row>
    <row r="1701" spans="1:7" x14ac:dyDescent="0.3">
      <c r="A1701" s="1">
        <v>44259</v>
      </c>
      <c r="B1701" t="s">
        <v>30</v>
      </c>
      <c r="C1701" t="str">
        <f>VLOOKUP(B1701,[1]Store_Code!$A$2:$B$10,2,FALSE)</f>
        <v>Edinburgh</v>
      </c>
      <c r="D1701">
        <f t="shared" si="26"/>
        <v>39</v>
      </c>
      <c r="E1701" t="s">
        <v>10</v>
      </c>
      <c r="F1701" t="s">
        <v>11</v>
      </c>
      <c r="G1701">
        <v>61630</v>
      </c>
    </row>
    <row r="1702" spans="1:7" x14ac:dyDescent="0.3">
      <c r="A1702" s="1">
        <v>44259</v>
      </c>
      <c r="B1702" t="s">
        <v>30</v>
      </c>
      <c r="C1702" t="str">
        <f>VLOOKUP(B1702,[1]Store_Code!$A$2:$B$10,2,FALSE)</f>
        <v>Edinburgh</v>
      </c>
      <c r="D1702">
        <f t="shared" si="26"/>
        <v>24</v>
      </c>
      <c r="E1702" t="s">
        <v>13</v>
      </c>
      <c r="F1702" t="s">
        <v>11</v>
      </c>
      <c r="G1702">
        <v>8504</v>
      </c>
    </row>
    <row r="1703" spans="1:7" x14ac:dyDescent="0.3">
      <c r="A1703" s="1">
        <v>44260</v>
      </c>
      <c r="B1703" t="s">
        <v>7</v>
      </c>
      <c r="C1703" t="str">
        <f>VLOOKUP(B1703,[1]Store_Code!$A$2:$B$10,2,FALSE)</f>
        <v>Perth</v>
      </c>
      <c r="D1703">
        <f t="shared" si="26"/>
        <v>18</v>
      </c>
      <c r="E1703" t="s">
        <v>8</v>
      </c>
      <c r="F1703" t="s">
        <v>11</v>
      </c>
      <c r="G1703">
        <v>3892</v>
      </c>
    </row>
    <row r="1704" spans="1:7" x14ac:dyDescent="0.3">
      <c r="A1704" s="1">
        <v>44260</v>
      </c>
      <c r="B1704" t="s">
        <v>7</v>
      </c>
      <c r="C1704" t="str">
        <f>VLOOKUP(B1704,[1]Store_Code!$A$2:$B$10,2,FALSE)</f>
        <v>Perth</v>
      </c>
      <c r="D1704">
        <f t="shared" si="26"/>
        <v>19</v>
      </c>
      <c r="E1704" t="s">
        <v>10</v>
      </c>
      <c r="F1704" t="s">
        <v>11</v>
      </c>
      <c r="G1704">
        <v>26945</v>
      </c>
    </row>
    <row r="1705" spans="1:7" x14ac:dyDescent="0.3">
      <c r="A1705" s="1">
        <v>44260</v>
      </c>
      <c r="B1705" t="s">
        <v>7</v>
      </c>
      <c r="C1705" t="str">
        <f>VLOOKUP(B1705,[1]Store_Code!$A$2:$B$10,2,FALSE)</f>
        <v>Perth</v>
      </c>
      <c r="D1705">
        <f t="shared" si="26"/>
        <v>13</v>
      </c>
      <c r="E1705" t="s">
        <v>13</v>
      </c>
      <c r="F1705" t="s">
        <v>11</v>
      </c>
      <c r="G1705">
        <v>6552</v>
      </c>
    </row>
    <row r="1706" spans="1:7" x14ac:dyDescent="0.3">
      <c r="A1706" s="1">
        <v>44260</v>
      </c>
      <c r="B1706" t="s">
        <v>15</v>
      </c>
      <c r="C1706" t="str">
        <f>VLOOKUP(B1706,[1]Store_Code!$A$2:$B$10,2,FALSE)</f>
        <v>Aberdeen</v>
      </c>
      <c r="D1706">
        <f t="shared" si="26"/>
        <v>24</v>
      </c>
      <c r="E1706" t="s">
        <v>8</v>
      </c>
      <c r="F1706" t="s">
        <v>11</v>
      </c>
      <c r="G1706">
        <v>14514</v>
      </c>
    </row>
    <row r="1707" spans="1:7" x14ac:dyDescent="0.3">
      <c r="A1707" s="1">
        <v>44260</v>
      </c>
      <c r="B1707" t="s">
        <v>15</v>
      </c>
      <c r="C1707" t="str">
        <f>VLOOKUP(B1707,[1]Store_Code!$A$2:$B$10,2,FALSE)</f>
        <v>Aberdeen</v>
      </c>
      <c r="D1707">
        <f t="shared" si="26"/>
        <v>28</v>
      </c>
      <c r="E1707" t="s">
        <v>10</v>
      </c>
      <c r="F1707" t="s">
        <v>11</v>
      </c>
      <c r="G1707">
        <v>42413</v>
      </c>
    </row>
    <row r="1708" spans="1:7" x14ac:dyDescent="0.3">
      <c r="A1708" s="1">
        <v>44260</v>
      </c>
      <c r="B1708" t="s">
        <v>15</v>
      </c>
      <c r="C1708" t="str">
        <f>VLOOKUP(B1708,[1]Store_Code!$A$2:$B$10,2,FALSE)</f>
        <v>Aberdeen</v>
      </c>
      <c r="D1708">
        <f t="shared" si="26"/>
        <v>16</v>
      </c>
      <c r="E1708" t="s">
        <v>13</v>
      </c>
      <c r="F1708" t="s">
        <v>9</v>
      </c>
      <c r="G1708">
        <v>8130</v>
      </c>
    </row>
    <row r="1709" spans="1:7" x14ac:dyDescent="0.3">
      <c r="A1709" s="1">
        <v>44260</v>
      </c>
      <c r="B1709" t="s">
        <v>19</v>
      </c>
      <c r="C1709" t="str">
        <f>VLOOKUP(B1709,[1]Store_Code!$A$2:$B$10,2,FALSE)</f>
        <v>St Andrews</v>
      </c>
      <c r="D1709">
        <f t="shared" si="26"/>
        <v>15</v>
      </c>
      <c r="E1709" t="s">
        <v>8</v>
      </c>
      <c r="F1709" t="s">
        <v>9</v>
      </c>
      <c r="G1709">
        <v>7837</v>
      </c>
    </row>
    <row r="1710" spans="1:7" x14ac:dyDescent="0.3">
      <c r="A1710" s="1">
        <v>44260</v>
      </c>
      <c r="B1710" t="s">
        <v>19</v>
      </c>
      <c r="C1710" t="str">
        <f>VLOOKUP(B1710,[1]Store_Code!$A$2:$B$10,2,FALSE)</f>
        <v>St Andrews</v>
      </c>
      <c r="D1710">
        <f t="shared" si="26"/>
        <v>19</v>
      </c>
      <c r="E1710" t="s">
        <v>10</v>
      </c>
      <c r="F1710" t="s">
        <v>11</v>
      </c>
      <c r="G1710">
        <v>19175</v>
      </c>
    </row>
    <row r="1711" spans="1:7" x14ac:dyDescent="0.3">
      <c r="A1711" s="1">
        <v>44260</v>
      </c>
      <c r="B1711" t="s">
        <v>19</v>
      </c>
      <c r="C1711" t="str">
        <f>VLOOKUP(B1711,[1]Store_Code!$A$2:$B$10,2,FALSE)</f>
        <v>St Andrews</v>
      </c>
      <c r="D1711">
        <f t="shared" si="26"/>
        <v>10</v>
      </c>
      <c r="E1711" t="s">
        <v>13</v>
      </c>
      <c r="F1711" t="s">
        <v>11</v>
      </c>
      <c r="G1711">
        <v>5382</v>
      </c>
    </row>
    <row r="1712" spans="1:7" x14ac:dyDescent="0.3">
      <c r="A1712" s="1">
        <v>44260</v>
      </c>
      <c r="B1712" t="s">
        <v>23</v>
      </c>
      <c r="C1712" t="str">
        <f>VLOOKUP(B1712,[1]Store_Code!$A$2:$B$10,2,FALSE)</f>
        <v>Dundee</v>
      </c>
      <c r="D1712">
        <f t="shared" si="26"/>
        <v>23</v>
      </c>
      <c r="E1712" t="s">
        <v>8</v>
      </c>
      <c r="F1712" t="s">
        <v>9</v>
      </c>
      <c r="G1712">
        <v>14395</v>
      </c>
    </row>
    <row r="1713" spans="1:7" x14ac:dyDescent="0.3">
      <c r="A1713" s="1">
        <v>44260</v>
      </c>
      <c r="B1713" t="s">
        <v>23</v>
      </c>
      <c r="C1713" t="str">
        <f>VLOOKUP(B1713,[1]Store_Code!$A$2:$B$10,2,FALSE)</f>
        <v>Dundee</v>
      </c>
      <c r="D1713">
        <f t="shared" si="26"/>
        <v>30</v>
      </c>
      <c r="E1713" t="s">
        <v>10</v>
      </c>
      <c r="F1713" t="s">
        <v>11</v>
      </c>
      <c r="G1713">
        <v>40899</v>
      </c>
    </row>
    <row r="1714" spans="1:7" x14ac:dyDescent="0.3">
      <c r="A1714" s="1">
        <v>44260</v>
      </c>
      <c r="B1714" t="s">
        <v>23</v>
      </c>
      <c r="C1714" t="str">
        <f>VLOOKUP(B1714,[1]Store_Code!$A$2:$B$10,2,FALSE)</f>
        <v>Dundee</v>
      </c>
      <c r="D1714">
        <f t="shared" si="26"/>
        <v>22</v>
      </c>
      <c r="E1714" t="s">
        <v>13</v>
      </c>
      <c r="F1714" t="s">
        <v>11</v>
      </c>
      <c r="G1714">
        <v>7738</v>
      </c>
    </row>
    <row r="1715" spans="1:7" x14ac:dyDescent="0.3">
      <c r="A1715" s="1">
        <v>44260</v>
      </c>
      <c r="B1715" t="s">
        <v>26</v>
      </c>
      <c r="C1715" t="str">
        <f>VLOOKUP(B1715,[1]Store_Code!$A$2:$B$10,2,FALSE)</f>
        <v>Glasgow</v>
      </c>
      <c r="D1715">
        <f t="shared" si="26"/>
        <v>31</v>
      </c>
      <c r="E1715" t="s">
        <v>8</v>
      </c>
      <c r="F1715" t="s">
        <v>9</v>
      </c>
      <c r="G1715">
        <v>31977</v>
      </c>
    </row>
    <row r="1716" spans="1:7" x14ac:dyDescent="0.3">
      <c r="A1716" s="1">
        <v>44260</v>
      </c>
      <c r="B1716" t="s">
        <v>26</v>
      </c>
      <c r="C1716" t="str">
        <f>VLOOKUP(B1716,[1]Store_Code!$A$2:$B$10,2,FALSE)</f>
        <v>Glasgow</v>
      </c>
      <c r="D1716">
        <f t="shared" si="26"/>
        <v>44</v>
      </c>
      <c r="E1716" t="s">
        <v>10</v>
      </c>
      <c r="F1716" t="s">
        <v>11</v>
      </c>
      <c r="G1716">
        <v>96194</v>
      </c>
    </row>
    <row r="1717" spans="1:7" x14ac:dyDescent="0.3">
      <c r="A1717" s="1">
        <v>44260</v>
      </c>
      <c r="B1717" t="s">
        <v>26</v>
      </c>
      <c r="C1717" t="str">
        <f>VLOOKUP(B1717,[1]Store_Code!$A$2:$B$10,2,FALSE)</f>
        <v>Glasgow</v>
      </c>
      <c r="D1717">
        <f t="shared" si="26"/>
        <v>26</v>
      </c>
      <c r="E1717" t="s">
        <v>13</v>
      </c>
      <c r="F1717" t="s">
        <v>11</v>
      </c>
      <c r="G1717">
        <v>11449</v>
      </c>
    </row>
    <row r="1718" spans="1:7" x14ac:dyDescent="0.3">
      <c r="A1718" s="1">
        <v>44260</v>
      </c>
      <c r="B1718" t="s">
        <v>27</v>
      </c>
      <c r="C1718" t="str">
        <f>VLOOKUP(B1718,[1]Store_Code!$A$2:$B$10,2,FALSE)</f>
        <v>Dumfries</v>
      </c>
      <c r="D1718">
        <f t="shared" si="26"/>
        <v>13</v>
      </c>
      <c r="E1718" t="s">
        <v>8</v>
      </c>
      <c r="F1718" t="s">
        <v>9</v>
      </c>
      <c r="G1718">
        <v>9384</v>
      </c>
    </row>
    <row r="1719" spans="1:7" x14ac:dyDescent="0.3">
      <c r="A1719" s="1">
        <v>44260</v>
      </c>
      <c r="B1719" t="s">
        <v>27</v>
      </c>
      <c r="C1719" t="str">
        <f>VLOOKUP(B1719,[1]Store_Code!$A$2:$B$10,2,FALSE)</f>
        <v>Dumfries</v>
      </c>
      <c r="D1719">
        <f t="shared" si="26"/>
        <v>18</v>
      </c>
      <c r="E1719" t="s">
        <v>10</v>
      </c>
      <c r="F1719" t="s">
        <v>11</v>
      </c>
      <c r="G1719">
        <v>21812</v>
      </c>
    </row>
    <row r="1720" spans="1:7" x14ac:dyDescent="0.3">
      <c r="A1720" s="1">
        <v>44260</v>
      </c>
      <c r="B1720" t="s">
        <v>27</v>
      </c>
      <c r="C1720" t="str">
        <f>VLOOKUP(B1720,[1]Store_Code!$A$2:$B$10,2,FALSE)</f>
        <v>Dumfries</v>
      </c>
      <c r="D1720">
        <f t="shared" si="26"/>
        <v>9</v>
      </c>
      <c r="E1720" t="s">
        <v>13</v>
      </c>
      <c r="F1720" t="s">
        <v>11</v>
      </c>
      <c r="G1720">
        <v>3395</v>
      </c>
    </row>
    <row r="1721" spans="1:7" x14ac:dyDescent="0.3">
      <c r="A1721" s="1">
        <v>44260</v>
      </c>
      <c r="B1721" t="s">
        <v>28</v>
      </c>
      <c r="C1721" t="str">
        <f>VLOOKUP(B1721,[1]Store_Code!$A$2:$B$10,2,FALSE)</f>
        <v>Inverness</v>
      </c>
      <c r="D1721">
        <f t="shared" si="26"/>
        <v>22</v>
      </c>
      <c r="E1721" t="s">
        <v>8</v>
      </c>
      <c r="F1721" t="s">
        <v>11</v>
      </c>
      <c r="G1721">
        <v>12362</v>
      </c>
    </row>
    <row r="1722" spans="1:7" x14ac:dyDescent="0.3">
      <c r="A1722" s="1">
        <v>44260</v>
      </c>
      <c r="B1722" t="s">
        <v>28</v>
      </c>
      <c r="C1722" t="str">
        <f>VLOOKUP(B1722,[1]Store_Code!$A$2:$B$10,2,FALSE)</f>
        <v>Inverness</v>
      </c>
      <c r="D1722">
        <f t="shared" si="26"/>
        <v>20</v>
      </c>
      <c r="E1722" t="s">
        <v>10</v>
      </c>
      <c r="F1722" t="s">
        <v>11</v>
      </c>
      <c r="G1722">
        <v>35540</v>
      </c>
    </row>
    <row r="1723" spans="1:7" x14ac:dyDescent="0.3">
      <c r="A1723" s="1">
        <v>44260</v>
      </c>
      <c r="B1723" t="s">
        <v>28</v>
      </c>
      <c r="C1723" t="str">
        <f>VLOOKUP(B1723,[1]Store_Code!$A$2:$B$10,2,FALSE)</f>
        <v>Inverness</v>
      </c>
      <c r="D1723">
        <f t="shared" si="26"/>
        <v>20</v>
      </c>
      <c r="E1723" t="s">
        <v>13</v>
      </c>
      <c r="F1723" t="s">
        <v>11</v>
      </c>
      <c r="G1723">
        <v>5604</v>
      </c>
    </row>
    <row r="1724" spans="1:7" x14ac:dyDescent="0.3">
      <c r="A1724" s="1">
        <v>44260</v>
      </c>
      <c r="B1724" t="s">
        <v>29</v>
      </c>
      <c r="C1724" t="str">
        <f>VLOOKUP(B1724,[1]Store_Code!$A$2:$B$10,2,FALSE)</f>
        <v>Stirling</v>
      </c>
      <c r="D1724">
        <f t="shared" si="26"/>
        <v>22</v>
      </c>
      <c r="E1724" t="s">
        <v>8</v>
      </c>
      <c r="F1724" t="s">
        <v>9</v>
      </c>
      <c r="G1724">
        <v>10796</v>
      </c>
    </row>
    <row r="1725" spans="1:7" x14ac:dyDescent="0.3">
      <c r="A1725" s="1">
        <v>44260</v>
      </c>
      <c r="B1725" t="s">
        <v>29</v>
      </c>
      <c r="C1725" t="str">
        <f>VLOOKUP(B1725,[1]Store_Code!$A$2:$B$10,2,FALSE)</f>
        <v>Stirling</v>
      </c>
      <c r="D1725">
        <f t="shared" si="26"/>
        <v>21</v>
      </c>
      <c r="E1725" t="s">
        <v>10</v>
      </c>
      <c r="F1725" t="s">
        <v>11</v>
      </c>
      <c r="G1725">
        <v>28629</v>
      </c>
    </row>
    <row r="1726" spans="1:7" x14ac:dyDescent="0.3">
      <c r="A1726" s="1">
        <v>44260</v>
      </c>
      <c r="B1726" t="s">
        <v>29</v>
      </c>
      <c r="C1726" t="str">
        <f>VLOOKUP(B1726,[1]Store_Code!$A$2:$B$10,2,FALSE)</f>
        <v>Stirling</v>
      </c>
      <c r="D1726">
        <f t="shared" si="26"/>
        <v>15.7</v>
      </c>
      <c r="E1726" t="s">
        <v>13</v>
      </c>
      <c r="F1726" t="s">
        <v>11</v>
      </c>
      <c r="G1726">
        <v>5616</v>
      </c>
    </row>
    <row r="1727" spans="1:7" x14ac:dyDescent="0.3">
      <c r="A1727" s="1">
        <v>44260</v>
      </c>
      <c r="B1727" t="s">
        <v>30</v>
      </c>
      <c r="C1727" t="str">
        <f>VLOOKUP(B1727,[1]Store_Code!$A$2:$B$10,2,FALSE)</f>
        <v>Edinburgh</v>
      </c>
      <c r="D1727">
        <f t="shared" si="26"/>
        <v>29</v>
      </c>
      <c r="E1727" t="s">
        <v>8</v>
      </c>
      <c r="F1727" t="s">
        <v>9</v>
      </c>
      <c r="G1727">
        <v>17994</v>
      </c>
    </row>
    <row r="1728" spans="1:7" x14ac:dyDescent="0.3">
      <c r="A1728" s="1">
        <v>44260</v>
      </c>
      <c r="B1728" t="s">
        <v>30</v>
      </c>
      <c r="C1728" t="str">
        <f>VLOOKUP(B1728,[1]Store_Code!$A$2:$B$10,2,FALSE)</f>
        <v>Edinburgh</v>
      </c>
      <c r="D1728">
        <f t="shared" si="26"/>
        <v>39</v>
      </c>
      <c r="E1728" t="s">
        <v>10</v>
      </c>
      <c r="F1728" t="s">
        <v>11</v>
      </c>
      <c r="G1728">
        <v>61348</v>
      </c>
    </row>
    <row r="1729" spans="1:7" x14ac:dyDescent="0.3">
      <c r="A1729" s="1">
        <v>44260</v>
      </c>
      <c r="B1729" t="s">
        <v>30</v>
      </c>
      <c r="C1729" t="str">
        <f>VLOOKUP(B1729,[1]Store_Code!$A$2:$B$10,2,FALSE)</f>
        <v>Edinburgh</v>
      </c>
      <c r="D1729">
        <f t="shared" si="26"/>
        <v>24</v>
      </c>
      <c r="E1729" t="s">
        <v>13</v>
      </c>
      <c r="F1729" t="s">
        <v>11</v>
      </c>
      <c r="G1729">
        <v>8425</v>
      </c>
    </row>
    <row r="1730" spans="1:7" x14ac:dyDescent="0.3">
      <c r="A1730" s="1">
        <v>44261</v>
      </c>
      <c r="B1730" t="s">
        <v>7</v>
      </c>
      <c r="C1730" t="str">
        <f>VLOOKUP(B1730,[1]Store_Code!$A$2:$B$10,2,FALSE)</f>
        <v>Perth</v>
      </c>
      <c r="D1730">
        <f t="shared" ref="D1730:D1793" si="27">INDEX($I$4:$K$12,MATCH(C1730,$H$4:$H$12,0),MATCH(E1730,I$3:K$3,0))</f>
        <v>18</v>
      </c>
      <c r="E1730" t="s">
        <v>8</v>
      </c>
      <c r="F1730" t="s">
        <v>11</v>
      </c>
      <c r="G1730">
        <v>3940</v>
      </c>
    </row>
    <row r="1731" spans="1:7" x14ac:dyDescent="0.3">
      <c r="A1731" s="1">
        <v>44261</v>
      </c>
      <c r="B1731" t="s">
        <v>7</v>
      </c>
      <c r="C1731" t="str">
        <f>VLOOKUP(B1731,[1]Store_Code!$A$2:$B$10,2,FALSE)</f>
        <v>Perth</v>
      </c>
      <c r="D1731">
        <f t="shared" si="27"/>
        <v>19</v>
      </c>
      <c r="E1731" t="s">
        <v>10</v>
      </c>
      <c r="F1731" t="s">
        <v>11</v>
      </c>
      <c r="G1731">
        <v>21532</v>
      </c>
    </row>
    <row r="1732" spans="1:7" x14ac:dyDescent="0.3">
      <c r="A1732" s="1">
        <v>44261</v>
      </c>
      <c r="B1732" t="s">
        <v>7</v>
      </c>
      <c r="C1732" t="str">
        <f>VLOOKUP(B1732,[1]Store_Code!$A$2:$B$10,2,FALSE)</f>
        <v>Perth</v>
      </c>
      <c r="D1732">
        <f t="shared" si="27"/>
        <v>13</v>
      </c>
      <c r="E1732" t="s">
        <v>13</v>
      </c>
      <c r="F1732" t="s">
        <v>11</v>
      </c>
      <c r="G1732">
        <v>7564</v>
      </c>
    </row>
    <row r="1733" spans="1:7" x14ac:dyDescent="0.3">
      <c r="A1733" s="1">
        <v>44261</v>
      </c>
      <c r="B1733" t="s">
        <v>15</v>
      </c>
      <c r="C1733" t="str">
        <f>VLOOKUP(B1733,[1]Store_Code!$A$2:$B$10,2,FALSE)</f>
        <v>Aberdeen</v>
      </c>
      <c r="D1733">
        <f t="shared" si="27"/>
        <v>24</v>
      </c>
      <c r="E1733" t="s">
        <v>8</v>
      </c>
      <c r="F1733" t="s">
        <v>11</v>
      </c>
      <c r="G1733">
        <v>14255</v>
      </c>
    </row>
    <row r="1734" spans="1:7" x14ac:dyDescent="0.3">
      <c r="A1734" s="1">
        <v>44261</v>
      </c>
      <c r="B1734" t="s">
        <v>15</v>
      </c>
      <c r="C1734" t="str">
        <f>VLOOKUP(B1734,[1]Store_Code!$A$2:$B$10,2,FALSE)</f>
        <v>Aberdeen</v>
      </c>
      <c r="D1734">
        <f t="shared" si="27"/>
        <v>28</v>
      </c>
      <c r="E1734" t="s">
        <v>10</v>
      </c>
      <c r="F1734" t="s">
        <v>11</v>
      </c>
      <c r="G1734">
        <v>33893</v>
      </c>
    </row>
    <row r="1735" spans="1:7" x14ac:dyDescent="0.3">
      <c r="A1735" s="1">
        <v>44261</v>
      </c>
      <c r="B1735" t="s">
        <v>15</v>
      </c>
      <c r="C1735" t="str">
        <f>VLOOKUP(B1735,[1]Store_Code!$A$2:$B$10,2,FALSE)</f>
        <v>Aberdeen</v>
      </c>
      <c r="D1735">
        <f t="shared" si="27"/>
        <v>16</v>
      </c>
      <c r="E1735" t="s">
        <v>13</v>
      </c>
      <c r="F1735" t="s">
        <v>9</v>
      </c>
      <c r="G1735">
        <v>9151</v>
      </c>
    </row>
    <row r="1736" spans="1:7" x14ac:dyDescent="0.3">
      <c r="A1736" s="1">
        <v>44261</v>
      </c>
      <c r="B1736" t="s">
        <v>19</v>
      </c>
      <c r="C1736" t="str">
        <f>VLOOKUP(B1736,[1]Store_Code!$A$2:$B$10,2,FALSE)</f>
        <v>St Andrews</v>
      </c>
      <c r="D1736">
        <f t="shared" si="27"/>
        <v>15</v>
      </c>
      <c r="E1736" t="s">
        <v>8</v>
      </c>
      <c r="F1736" t="s">
        <v>9</v>
      </c>
      <c r="G1736">
        <v>7699</v>
      </c>
    </row>
    <row r="1737" spans="1:7" x14ac:dyDescent="0.3">
      <c r="A1737" s="1">
        <v>44261</v>
      </c>
      <c r="B1737" t="s">
        <v>19</v>
      </c>
      <c r="C1737" t="str">
        <f>VLOOKUP(B1737,[1]Store_Code!$A$2:$B$10,2,FALSE)</f>
        <v>St Andrews</v>
      </c>
      <c r="D1737">
        <f t="shared" si="27"/>
        <v>19</v>
      </c>
      <c r="E1737" t="s">
        <v>10</v>
      </c>
      <c r="F1737" t="s">
        <v>11</v>
      </c>
      <c r="G1737">
        <v>17082</v>
      </c>
    </row>
    <row r="1738" spans="1:7" x14ac:dyDescent="0.3">
      <c r="A1738" s="1">
        <v>44261</v>
      </c>
      <c r="B1738" t="s">
        <v>19</v>
      </c>
      <c r="C1738" t="str">
        <f>VLOOKUP(B1738,[1]Store_Code!$A$2:$B$10,2,FALSE)</f>
        <v>St Andrews</v>
      </c>
      <c r="D1738">
        <f t="shared" si="27"/>
        <v>10</v>
      </c>
      <c r="E1738" t="s">
        <v>13</v>
      </c>
      <c r="F1738" t="s">
        <v>11</v>
      </c>
      <c r="G1738">
        <v>6214</v>
      </c>
    </row>
    <row r="1739" spans="1:7" x14ac:dyDescent="0.3">
      <c r="A1739" s="1">
        <v>44261</v>
      </c>
      <c r="B1739" t="s">
        <v>23</v>
      </c>
      <c r="C1739" t="str">
        <f>VLOOKUP(B1739,[1]Store_Code!$A$2:$B$10,2,FALSE)</f>
        <v>Dundee</v>
      </c>
      <c r="D1739">
        <f t="shared" si="27"/>
        <v>23</v>
      </c>
      <c r="E1739" t="s">
        <v>8</v>
      </c>
      <c r="F1739" t="s">
        <v>9</v>
      </c>
      <c r="G1739">
        <v>14140</v>
      </c>
    </row>
    <row r="1740" spans="1:7" x14ac:dyDescent="0.3">
      <c r="A1740" s="1">
        <v>44261</v>
      </c>
      <c r="B1740" t="s">
        <v>23</v>
      </c>
      <c r="C1740" t="str">
        <f>VLOOKUP(B1740,[1]Store_Code!$A$2:$B$10,2,FALSE)</f>
        <v>Dundee</v>
      </c>
      <c r="D1740">
        <f t="shared" si="27"/>
        <v>30</v>
      </c>
      <c r="E1740" t="s">
        <v>10</v>
      </c>
      <c r="F1740" t="s">
        <v>11</v>
      </c>
      <c r="G1740">
        <v>32683</v>
      </c>
    </row>
    <row r="1741" spans="1:7" x14ac:dyDescent="0.3">
      <c r="A1741" s="1">
        <v>44261</v>
      </c>
      <c r="B1741" t="s">
        <v>23</v>
      </c>
      <c r="C1741" t="str">
        <f>VLOOKUP(B1741,[1]Store_Code!$A$2:$B$10,2,FALSE)</f>
        <v>Dundee</v>
      </c>
      <c r="D1741">
        <f t="shared" si="27"/>
        <v>22</v>
      </c>
      <c r="E1741" t="s">
        <v>13</v>
      </c>
      <c r="F1741" t="s">
        <v>11</v>
      </c>
      <c r="G1741">
        <v>8934</v>
      </c>
    </row>
    <row r="1742" spans="1:7" x14ac:dyDescent="0.3">
      <c r="A1742" s="1">
        <v>44261</v>
      </c>
      <c r="B1742" t="s">
        <v>26</v>
      </c>
      <c r="C1742" t="str">
        <f>VLOOKUP(B1742,[1]Store_Code!$A$2:$B$10,2,FALSE)</f>
        <v>Glasgow</v>
      </c>
      <c r="D1742">
        <f t="shared" si="27"/>
        <v>31</v>
      </c>
      <c r="E1742" t="s">
        <v>8</v>
      </c>
      <c r="F1742" t="s">
        <v>9</v>
      </c>
      <c r="G1742">
        <v>31409</v>
      </c>
    </row>
    <row r="1743" spans="1:7" x14ac:dyDescent="0.3">
      <c r="A1743" s="1">
        <v>44261</v>
      </c>
      <c r="B1743" t="s">
        <v>26</v>
      </c>
      <c r="C1743" t="str">
        <f>VLOOKUP(B1743,[1]Store_Code!$A$2:$B$10,2,FALSE)</f>
        <v>Glasgow</v>
      </c>
      <c r="D1743">
        <f t="shared" si="27"/>
        <v>44</v>
      </c>
      <c r="E1743" t="s">
        <v>10</v>
      </c>
      <c r="F1743" t="s">
        <v>11</v>
      </c>
      <c r="G1743">
        <v>76870</v>
      </c>
    </row>
    <row r="1744" spans="1:7" x14ac:dyDescent="0.3">
      <c r="A1744" s="1">
        <v>44261</v>
      </c>
      <c r="B1744" t="s">
        <v>26</v>
      </c>
      <c r="C1744" t="str">
        <f>VLOOKUP(B1744,[1]Store_Code!$A$2:$B$10,2,FALSE)</f>
        <v>Glasgow</v>
      </c>
      <c r="D1744">
        <f t="shared" si="27"/>
        <v>26</v>
      </c>
      <c r="E1744" t="s">
        <v>13</v>
      </c>
      <c r="F1744" t="s">
        <v>11</v>
      </c>
      <c r="G1744">
        <v>13217</v>
      </c>
    </row>
    <row r="1745" spans="1:7" x14ac:dyDescent="0.3">
      <c r="A1745" s="1">
        <v>44261</v>
      </c>
      <c r="B1745" t="s">
        <v>27</v>
      </c>
      <c r="C1745" t="str">
        <f>VLOOKUP(B1745,[1]Store_Code!$A$2:$B$10,2,FALSE)</f>
        <v>Dumfries</v>
      </c>
      <c r="D1745">
        <f t="shared" si="27"/>
        <v>13</v>
      </c>
      <c r="E1745" t="s">
        <v>8</v>
      </c>
      <c r="F1745" t="s">
        <v>9</v>
      </c>
      <c r="G1745">
        <v>9217</v>
      </c>
    </row>
    <row r="1746" spans="1:7" x14ac:dyDescent="0.3">
      <c r="A1746" s="1">
        <v>44261</v>
      </c>
      <c r="B1746" t="s">
        <v>27</v>
      </c>
      <c r="C1746" t="str">
        <f>VLOOKUP(B1746,[1]Store_Code!$A$2:$B$10,2,FALSE)</f>
        <v>Dumfries</v>
      </c>
      <c r="D1746">
        <f t="shared" si="27"/>
        <v>18</v>
      </c>
      <c r="E1746" t="s">
        <v>10</v>
      </c>
      <c r="F1746" t="s">
        <v>11</v>
      </c>
      <c r="G1746">
        <v>17431</v>
      </c>
    </row>
    <row r="1747" spans="1:7" x14ac:dyDescent="0.3">
      <c r="A1747" s="1">
        <v>44261</v>
      </c>
      <c r="B1747" t="s">
        <v>27</v>
      </c>
      <c r="C1747" t="str">
        <f>VLOOKUP(B1747,[1]Store_Code!$A$2:$B$10,2,FALSE)</f>
        <v>Dumfries</v>
      </c>
      <c r="D1747">
        <f t="shared" si="27"/>
        <v>9</v>
      </c>
      <c r="E1747" t="s">
        <v>13</v>
      </c>
      <c r="F1747" t="s">
        <v>11</v>
      </c>
      <c r="G1747">
        <v>3919</v>
      </c>
    </row>
    <row r="1748" spans="1:7" x14ac:dyDescent="0.3">
      <c r="A1748" s="1">
        <v>44261</v>
      </c>
      <c r="B1748" t="s">
        <v>28</v>
      </c>
      <c r="C1748" t="str">
        <f>VLOOKUP(B1748,[1]Store_Code!$A$2:$B$10,2,FALSE)</f>
        <v>Inverness</v>
      </c>
      <c r="D1748">
        <f t="shared" si="27"/>
        <v>22</v>
      </c>
      <c r="E1748" t="s">
        <v>8</v>
      </c>
      <c r="F1748" t="s">
        <v>11</v>
      </c>
      <c r="G1748">
        <v>12128</v>
      </c>
    </row>
    <row r="1749" spans="1:7" x14ac:dyDescent="0.3">
      <c r="A1749" s="1">
        <v>44261</v>
      </c>
      <c r="B1749" t="s">
        <v>28</v>
      </c>
      <c r="C1749" t="str">
        <f>VLOOKUP(B1749,[1]Store_Code!$A$2:$B$10,2,FALSE)</f>
        <v>Inverness</v>
      </c>
      <c r="D1749">
        <f t="shared" si="27"/>
        <v>20</v>
      </c>
      <c r="E1749" t="s">
        <v>10</v>
      </c>
      <c r="F1749" t="s">
        <v>11</v>
      </c>
      <c r="G1749">
        <v>28400</v>
      </c>
    </row>
    <row r="1750" spans="1:7" x14ac:dyDescent="0.3">
      <c r="A1750" s="1">
        <v>44261</v>
      </c>
      <c r="B1750" t="s">
        <v>28</v>
      </c>
      <c r="C1750" t="str">
        <f>VLOOKUP(B1750,[1]Store_Code!$A$2:$B$10,2,FALSE)</f>
        <v>Inverness</v>
      </c>
      <c r="D1750">
        <f t="shared" si="27"/>
        <v>20</v>
      </c>
      <c r="E1750" t="s">
        <v>13</v>
      </c>
      <c r="F1750" t="s">
        <v>11</v>
      </c>
      <c r="G1750">
        <v>6469</v>
      </c>
    </row>
    <row r="1751" spans="1:7" x14ac:dyDescent="0.3">
      <c r="A1751" s="1">
        <v>44261</v>
      </c>
      <c r="B1751" t="s">
        <v>29</v>
      </c>
      <c r="C1751" t="str">
        <f>VLOOKUP(B1751,[1]Store_Code!$A$2:$B$10,2,FALSE)</f>
        <v>Stirling</v>
      </c>
      <c r="D1751">
        <f t="shared" si="27"/>
        <v>22</v>
      </c>
      <c r="E1751" t="s">
        <v>8</v>
      </c>
      <c r="F1751" t="s">
        <v>9</v>
      </c>
      <c r="G1751">
        <v>10605</v>
      </c>
    </row>
    <row r="1752" spans="1:7" x14ac:dyDescent="0.3">
      <c r="A1752" s="1">
        <v>44261</v>
      </c>
      <c r="B1752" t="s">
        <v>29</v>
      </c>
      <c r="C1752" t="str">
        <f>VLOOKUP(B1752,[1]Store_Code!$A$2:$B$10,2,FALSE)</f>
        <v>Stirling</v>
      </c>
      <c r="D1752">
        <f t="shared" si="27"/>
        <v>21</v>
      </c>
      <c r="E1752" t="s">
        <v>10</v>
      </c>
      <c r="F1752" t="s">
        <v>11</v>
      </c>
      <c r="G1752">
        <v>22878</v>
      </c>
    </row>
    <row r="1753" spans="1:7" x14ac:dyDescent="0.3">
      <c r="A1753" s="1">
        <v>44261</v>
      </c>
      <c r="B1753" t="s">
        <v>29</v>
      </c>
      <c r="C1753" t="str">
        <f>VLOOKUP(B1753,[1]Store_Code!$A$2:$B$10,2,FALSE)</f>
        <v>Stirling</v>
      </c>
      <c r="D1753">
        <f t="shared" si="27"/>
        <v>15.7</v>
      </c>
      <c r="E1753" t="s">
        <v>13</v>
      </c>
      <c r="F1753" t="s">
        <v>11</v>
      </c>
      <c r="G1753">
        <v>6484</v>
      </c>
    </row>
    <row r="1754" spans="1:7" x14ac:dyDescent="0.3">
      <c r="A1754" s="1">
        <v>44261</v>
      </c>
      <c r="B1754" t="s">
        <v>30</v>
      </c>
      <c r="C1754" t="str">
        <f>VLOOKUP(B1754,[1]Store_Code!$A$2:$B$10,2,FALSE)</f>
        <v>Edinburgh</v>
      </c>
      <c r="D1754">
        <f t="shared" si="27"/>
        <v>29</v>
      </c>
      <c r="E1754" t="s">
        <v>8</v>
      </c>
      <c r="F1754" t="s">
        <v>9</v>
      </c>
      <c r="G1754">
        <v>17674</v>
      </c>
    </row>
    <row r="1755" spans="1:7" x14ac:dyDescent="0.3">
      <c r="A1755" s="1">
        <v>44261</v>
      </c>
      <c r="B1755" t="s">
        <v>30</v>
      </c>
      <c r="C1755" t="str">
        <f>VLOOKUP(B1755,[1]Store_Code!$A$2:$B$10,2,FALSE)</f>
        <v>Edinburgh</v>
      </c>
      <c r="D1755">
        <f t="shared" si="27"/>
        <v>39</v>
      </c>
      <c r="E1755" t="s">
        <v>10</v>
      </c>
      <c r="F1755" t="s">
        <v>11</v>
      </c>
      <c r="G1755">
        <v>49025</v>
      </c>
    </row>
    <row r="1756" spans="1:7" x14ac:dyDescent="0.3">
      <c r="A1756" s="1">
        <v>44261</v>
      </c>
      <c r="B1756" t="s">
        <v>30</v>
      </c>
      <c r="C1756" t="str">
        <f>VLOOKUP(B1756,[1]Store_Code!$A$2:$B$10,2,FALSE)</f>
        <v>Edinburgh</v>
      </c>
      <c r="D1756">
        <f t="shared" si="27"/>
        <v>24</v>
      </c>
      <c r="E1756" t="s">
        <v>13</v>
      </c>
      <c r="F1756" t="s">
        <v>11</v>
      </c>
      <c r="G1756">
        <v>9726</v>
      </c>
    </row>
    <row r="1757" spans="1:7" x14ac:dyDescent="0.3">
      <c r="A1757" s="1">
        <v>44262</v>
      </c>
      <c r="B1757" t="s">
        <v>7</v>
      </c>
      <c r="C1757" t="str">
        <f>VLOOKUP(B1757,[1]Store_Code!$A$2:$B$10,2,FALSE)</f>
        <v>Perth</v>
      </c>
      <c r="D1757">
        <f t="shared" si="27"/>
        <v>18</v>
      </c>
      <c r="E1757" t="s">
        <v>8</v>
      </c>
      <c r="F1757" t="s">
        <v>11</v>
      </c>
      <c r="G1757">
        <v>4371</v>
      </c>
    </row>
    <row r="1758" spans="1:7" x14ac:dyDescent="0.3">
      <c r="A1758" s="1">
        <v>44262</v>
      </c>
      <c r="B1758" t="s">
        <v>7</v>
      </c>
      <c r="C1758" t="str">
        <f>VLOOKUP(B1758,[1]Store_Code!$A$2:$B$10,2,FALSE)</f>
        <v>Perth</v>
      </c>
      <c r="D1758">
        <f t="shared" si="27"/>
        <v>19</v>
      </c>
      <c r="E1758" t="s">
        <v>10</v>
      </c>
      <c r="F1758" t="s">
        <v>11</v>
      </c>
      <c r="G1758">
        <v>20917</v>
      </c>
    </row>
    <row r="1759" spans="1:7" x14ac:dyDescent="0.3">
      <c r="A1759" s="1">
        <v>44262</v>
      </c>
      <c r="B1759" t="s">
        <v>7</v>
      </c>
      <c r="C1759" t="str">
        <f>VLOOKUP(B1759,[1]Store_Code!$A$2:$B$10,2,FALSE)</f>
        <v>Perth</v>
      </c>
      <c r="D1759">
        <f t="shared" si="27"/>
        <v>13</v>
      </c>
      <c r="E1759" t="s">
        <v>13</v>
      </c>
      <c r="F1759" t="s">
        <v>11</v>
      </c>
      <c r="G1759">
        <v>6805</v>
      </c>
    </row>
    <row r="1760" spans="1:7" x14ac:dyDescent="0.3">
      <c r="A1760" s="1">
        <v>44262</v>
      </c>
      <c r="B1760" t="s">
        <v>15</v>
      </c>
      <c r="C1760" t="str">
        <f>VLOOKUP(B1760,[1]Store_Code!$A$2:$B$10,2,FALSE)</f>
        <v>Aberdeen</v>
      </c>
      <c r="D1760">
        <f t="shared" si="27"/>
        <v>24</v>
      </c>
      <c r="E1760" t="s">
        <v>8</v>
      </c>
      <c r="F1760" t="s">
        <v>11</v>
      </c>
      <c r="G1760">
        <v>14561</v>
      </c>
    </row>
    <row r="1761" spans="1:7" x14ac:dyDescent="0.3">
      <c r="A1761" s="1">
        <v>44262</v>
      </c>
      <c r="B1761" t="s">
        <v>15</v>
      </c>
      <c r="C1761" t="str">
        <f>VLOOKUP(B1761,[1]Store_Code!$A$2:$B$10,2,FALSE)</f>
        <v>Aberdeen</v>
      </c>
      <c r="D1761">
        <f t="shared" si="27"/>
        <v>28</v>
      </c>
      <c r="E1761" t="s">
        <v>10</v>
      </c>
      <c r="F1761" t="s">
        <v>11</v>
      </c>
      <c r="G1761">
        <v>32926</v>
      </c>
    </row>
    <row r="1762" spans="1:7" x14ac:dyDescent="0.3">
      <c r="A1762" s="1">
        <v>44262</v>
      </c>
      <c r="B1762" t="s">
        <v>15</v>
      </c>
      <c r="C1762" t="str">
        <f>VLOOKUP(B1762,[1]Store_Code!$A$2:$B$10,2,FALSE)</f>
        <v>Aberdeen</v>
      </c>
      <c r="D1762">
        <f t="shared" si="27"/>
        <v>16</v>
      </c>
      <c r="E1762" t="s">
        <v>13</v>
      </c>
      <c r="F1762" t="s">
        <v>9</v>
      </c>
      <c r="G1762">
        <v>8386</v>
      </c>
    </row>
    <row r="1763" spans="1:7" x14ac:dyDescent="0.3">
      <c r="A1763" s="1">
        <v>44262</v>
      </c>
      <c r="B1763" t="s">
        <v>19</v>
      </c>
      <c r="C1763" t="str">
        <f>VLOOKUP(B1763,[1]Store_Code!$A$2:$B$10,2,FALSE)</f>
        <v>St Andrews</v>
      </c>
      <c r="D1763">
        <f t="shared" si="27"/>
        <v>15</v>
      </c>
      <c r="E1763" t="s">
        <v>8</v>
      </c>
      <c r="F1763" t="s">
        <v>9</v>
      </c>
      <c r="G1763">
        <v>7863</v>
      </c>
    </row>
    <row r="1764" spans="1:7" x14ac:dyDescent="0.3">
      <c r="A1764" s="1">
        <v>44262</v>
      </c>
      <c r="B1764" t="s">
        <v>19</v>
      </c>
      <c r="C1764" t="str">
        <f>VLOOKUP(B1764,[1]Store_Code!$A$2:$B$10,2,FALSE)</f>
        <v>St Andrews</v>
      </c>
      <c r="D1764">
        <f t="shared" si="27"/>
        <v>19</v>
      </c>
      <c r="E1764" t="s">
        <v>10</v>
      </c>
      <c r="F1764" t="s">
        <v>11</v>
      </c>
      <c r="G1764">
        <v>16595</v>
      </c>
    </row>
    <row r="1765" spans="1:7" x14ac:dyDescent="0.3">
      <c r="A1765" s="1">
        <v>44262</v>
      </c>
      <c r="B1765" t="s">
        <v>19</v>
      </c>
      <c r="C1765" t="str">
        <f>VLOOKUP(B1765,[1]Store_Code!$A$2:$B$10,2,FALSE)</f>
        <v>St Andrews</v>
      </c>
      <c r="D1765">
        <f t="shared" si="27"/>
        <v>10</v>
      </c>
      <c r="E1765" t="s">
        <v>13</v>
      </c>
      <c r="F1765" t="s">
        <v>11</v>
      </c>
      <c r="G1765">
        <v>5590</v>
      </c>
    </row>
    <row r="1766" spans="1:7" x14ac:dyDescent="0.3">
      <c r="A1766" s="1">
        <v>44262</v>
      </c>
      <c r="B1766" t="s">
        <v>23</v>
      </c>
      <c r="C1766" t="str">
        <f>VLOOKUP(B1766,[1]Store_Code!$A$2:$B$10,2,FALSE)</f>
        <v>Dundee</v>
      </c>
      <c r="D1766">
        <f t="shared" si="27"/>
        <v>23</v>
      </c>
      <c r="E1766" t="s">
        <v>8</v>
      </c>
      <c r="F1766" t="s">
        <v>9</v>
      </c>
      <c r="G1766">
        <v>14441</v>
      </c>
    </row>
    <row r="1767" spans="1:7" x14ac:dyDescent="0.3">
      <c r="A1767" s="1">
        <v>44262</v>
      </c>
      <c r="B1767" t="s">
        <v>23</v>
      </c>
      <c r="C1767" t="str">
        <f>VLOOKUP(B1767,[1]Store_Code!$A$2:$B$10,2,FALSE)</f>
        <v>Dundee</v>
      </c>
      <c r="D1767">
        <f t="shared" si="27"/>
        <v>30</v>
      </c>
      <c r="E1767" t="s">
        <v>10</v>
      </c>
      <c r="F1767" t="s">
        <v>11</v>
      </c>
      <c r="G1767">
        <v>31749</v>
      </c>
    </row>
    <row r="1768" spans="1:7" x14ac:dyDescent="0.3">
      <c r="A1768" s="1">
        <v>44262</v>
      </c>
      <c r="B1768" t="s">
        <v>23</v>
      </c>
      <c r="C1768" t="str">
        <f>VLOOKUP(B1768,[1]Store_Code!$A$2:$B$10,2,FALSE)</f>
        <v>Dundee</v>
      </c>
      <c r="D1768">
        <f t="shared" si="27"/>
        <v>22</v>
      </c>
      <c r="E1768" t="s">
        <v>13</v>
      </c>
      <c r="F1768" t="s">
        <v>11</v>
      </c>
      <c r="G1768">
        <v>8037</v>
      </c>
    </row>
    <row r="1769" spans="1:7" x14ac:dyDescent="0.3">
      <c r="A1769" s="1">
        <v>44262</v>
      </c>
      <c r="B1769" t="s">
        <v>26</v>
      </c>
      <c r="C1769" t="str">
        <f>VLOOKUP(B1769,[1]Store_Code!$A$2:$B$10,2,FALSE)</f>
        <v>Glasgow</v>
      </c>
      <c r="D1769">
        <f t="shared" si="27"/>
        <v>31</v>
      </c>
      <c r="E1769" t="s">
        <v>8</v>
      </c>
      <c r="F1769" t="s">
        <v>9</v>
      </c>
      <c r="G1769">
        <v>32080</v>
      </c>
    </row>
    <row r="1770" spans="1:7" x14ac:dyDescent="0.3">
      <c r="A1770" s="1">
        <v>44262</v>
      </c>
      <c r="B1770" t="s">
        <v>26</v>
      </c>
      <c r="C1770" t="str">
        <f>VLOOKUP(B1770,[1]Store_Code!$A$2:$B$10,2,FALSE)</f>
        <v>Glasgow</v>
      </c>
      <c r="D1770">
        <f t="shared" si="27"/>
        <v>44</v>
      </c>
      <c r="E1770" t="s">
        <v>10</v>
      </c>
      <c r="F1770" t="s">
        <v>11</v>
      </c>
      <c r="G1770">
        <v>74675</v>
      </c>
    </row>
    <row r="1771" spans="1:7" x14ac:dyDescent="0.3">
      <c r="A1771" s="1">
        <v>44262</v>
      </c>
      <c r="B1771" t="s">
        <v>26</v>
      </c>
      <c r="C1771" t="str">
        <f>VLOOKUP(B1771,[1]Store_Code!$A$2:$B$10,2,FALSE)</f>
        <v>Glasgow</v>
      </c>
      <c r="D1771">
        <f t="shared" si="27"/>
        <v>26</v>
      </c>
      <c r="E1771" t="s">
        <v>13</v>
      </c>
      <c r="F1771" t="s">
        <v>11</v>
      </c>
      <c r="G1771">
        <v>11890</v>
      </c>
    </row>
    <row r="1772" spans="1:7" x14ac:dyDescent="0.3">
      <c r="A1772" s="1">
        <v>44262</v>
      </c>
      <c r="B1772" t="s">
        <v>27</v>
      </c>
      <c r="C1772" t="str">
        <f>VLOOKUP(B1772,[1]Store_Code!$A$2:$B$10,2,FALSE)</f>
        <v>Dumfries</v>
      </c>
      <c r="D1772">
        <f t="shared" si="27"/>
        <v>13</v>
      </c>
      <c r="E1772" t="s">
        <v>8</v>
      </c>
      <c r="F1772" t="s">
        <v>9</v>
      </c>
      <c r="G1772">
        <v>9414</v>
      </c>
    </row>
    <row r="1773" spans="1:7" x14ac:dyDescent="0.3">
      <c r="A1773" s="1">
        <v>44262</v>
      </c>
      <c r="B1773" t="s">
        <v>27</v>
      </c>
      <c r="C1773" t="str">
        <f>VLOOKUP(B1773,[1]Store_Code!$A$2:$B$10,2,FALSE)</f>
        <v>Dumfries</v>
      </c>
      <c r="D1773">
        <f t="shared" si="27"/>
        <v>18</v>
      </c>
      <c r="E1773" t="s">
        <v>10</v>
      </c>
      <c r="F1773" t="s">
        <v>11</v>
      </c>
      <c r="G1773">
        <v>16933</v>
      </c>
    </row>
    <row r="1774" spans="1:7" x14ac:dyDescent="0.3">
      <c r="A1774" s="1">
        <v>44262</v>
      </c>
      <c r="B1774" t="s">
        <v>27</v>
      </c>
      <c r="C1774" t="str">
        <f>VLOOKUP(B1774,[1]Store_Code!$A$2:$B$10,2,FALSE)</f>
        <v>Dumfries</v>
      </c>
      <c r="D1774">
        <f t="shared" si="27"/>
        <v>9</v>
      </c>
      <c r="E1774" t="s">
        <v>13</v>
      </c>
      <c r="F1774" t="s">
        <v>11</v>
      </c>
      <c r="G1774">
        <v>3525</v>
      </c>
    </row>
    <row r="1775" spans="1:7" x14ac:dyDescent="0.3">
      <c r="A1775" s="1">
        <v>44262</v>
      </c>
      <c r="B1775" t="s">
        <v>28</v>
      </c>
      <c r="C1775" t="str">
        <f>VLOOKUP(B1775,[1]Store_Code!$A$2:$B$10,2,FALSE)</f>
        <v>Inverness</v>
      </c>
      <c r="D1775">
        <f t="shared" si="27"/>
        <v>22</v>
      </c>
      <c r="E1775" t="s">
        <v>8</v>
      </c>
      <c r="F1775" t="s">
        <v>11</v>
      </c>
      <c r="G1775">
        <v>12404</v>
      </c>
    </row>
    <row r="1776" spans="1:7" x14ac:dyDescent="0.3">
      <c r="A1776" s="1">
        <v>44262</v>
      </c>
      <c r="B1776" t="s">
        <v>28</v>
      </c>
      <c r="C1776" t="str">
        <f>VLOOKUP(B1776,[1]Store_Code!$A$2:$B$10,2,FALSE)</f>
        <v>Inverness</v>
      </c>
      <c r="D1776">
        <f t="shared" si="27"/>
        <v>20</v>
      </c>
      <c r="E1776" t="s">
        <v>10</v>
      </c>
      <c r="F1776" t="s">
        <v>11</v>
      </c>
      <c r="G1776">
        <v>27589</v>
      </c>
    </row>
    <row r="1777" spans="1:7" x14ac:dyDescent="0.3">
      <c r="A1777" s="1">
        <v>44262</v>
      </c>
      <c r="B1777" t="s">
        <v>28</v>
      </c>
      <c r="C1777" t="str">
        <f>VLOOKUP(B1777,[1]Store_Code!$A$2:$B$10,2,FALSE)</f>
        <v>Inverness</v>
      </c>
      <c r="D1777">
        <f t="shared" si="27"/>
        <v>20</v>
      </c>
      <c r="E1777" t="s">
        <v>13</v>
      </c>
      <c r="F1777" t="s">
        <v>11</v>
      </c>
      <c r="G1777">
        <v>5820</v>
      </c>
    </row>
    <row r="1778" spans="1:7" x14ac:dyDescent="0.3">
      <c r="A1778" s="1">
        <v>44262</v>
      </c>
      <c r="B1778" t="s">
        <v>29</v>
      </c>
      <c r="C1778" t="str">
        <f>VLOOKUP(B1778,[1]Store_Code!$A$2:$B$10,2,FALSE)</f>
        <v>Stirling</v>
      </c>
      <c r="D1778">
        <f t="shared" si="27"/>
        <v>22</v>
      </c>
      <c r="E1778" t="s">
        <v>8</v>
      </c>
      <c r="F1778" t="s">
        <v>9</v>
      </c>
      <c r="G1778">
        <v>10832</v>
      </c>
    </row>
    <row r="1779" spans="1:7" x14ac:dyDescent="0.3">
      <c r="A1779" s="1">
        <v>44262</v>
      </c>
      <c r="B1779" t="s">
        <v>29</v>
      </c>
      <c r="C1779" t="str">
        <f>VLOOKUP(B1779,[1]Store_Code!$A$2:$B$10,2,FALSE)</f>
        <v>Stirling</v>
      </c>
      <c r="D1779">
        <f t="shared" si="27"/>
        <v>21</v>
      </c>
      <c r="E1779" t="s">
        <v>10</v>
      </c>
      <c r="F1779" t="s">
        <v>11</v>
      </c>
      <c r="G1779">
        <v>22225</v>
      </c>
    </row>
    <row r="1780" spans="1:7" x14ac:dyDescent="0.3">
      <c r="A1780" s="1">
        <v>44262</v>
      </c>
      <c r="B1780" t="s">
        <v>29</v>
      </c>
      <c r="C1780" t="str">
        <f>VLOOKUP(B1780,[1]Store_Code!$A$2:$B$10,2,FALSE)</f>
        <v>Stirling</v>
      </c>
      <c r="D1780">
        <f t="shared" si="27"/>
        <v>15.7</v>
      </c>
      <c r="E1780" t="s">
        <v>13</v>
      </c>
      <c r="F1780" t="s">
        <v>11</v>
      </c>
      <c r="G1780">
        <v>5833</v>
      </c>
    </row>
    <row r="1781" spans="1:7" x14ac:dyDescent="0.3">
      <c r="A1781" s="1">
        <v>44262</v>
      </c>
      <c r="B1781" t="s">
        <v>30</v>
      </c>
      <c r="C1781" t="str">
        <f>VLOOKUP(B1781,[1]Store_Code!$A$2:$B$10,2,FALSE)</f>
        <v>Edinburgh</v>
      </c>
      <c r="D1781">
        <f t="shared" si="27"/>
        <v>29</v>
      </c>
      <c r="E1781" t="s">
        <v>8</v>
      </c>
      <c r="F1781" t="s">
        <v>9</v>
      </c>
      <c r="G1781">
        <v>18052</v>
      </c>
    </row>
    <row r="1782" spans="1:7" x14ac:dyDescent="0.3">
      <c r="A1782" s="1">
        <v>44262</v>
      </c>
      <c r="B1782" t="s">
        <v>30</v>
      </c>
      <c r="C1782" t="str">
        <f>VLOOKUP(B1782,[1]Store_Code!$A$2:$B$10,2,FALSE)</f>
        <v>Edinburgh</v>
      </c>
      <c r="D1782">
        <f t="shared" si="27"/>
        <v>39</v>
      </c>
      <c r="E1782" t="s">
        <v>10</v>
      </c>
      <c r="F1782" t="s">
        <v>11</v>
      </c>
      <c r="G1782">
        <v>47624</v>
      </c>
    </row>
    <row r="1783" spans="1:7" x14ac:dyDescent="0.3">
      <c r="A1783" s="1">
        <v>44262</v>
      </c>
      <c r="B1783" t="s">
        <v>30</v>
      </c>
      <c r="C1783" t="str">
        <f>VLOOKUP(B1783,[1]Store_Code!$A$2:$B$10,2,FALSE)</f>
        <v>Edinburgh</v>
      </c>
      <c r="D1783">
        <f t="shared" si="27"/>
        <v>24</v>
      </c>
      <c r="E1783" t="s">
        <v>13</v>
      </c>
      <c r="F1783" t="s">
        <v>11</v>
      </c>
      <c r="G1783">
        <v>8749</v>
      </c>
    </row>
    <row r="1784" spans="1:7" x14ac:dyDescent="0.3">
      <c r="A1784" s="1">
        <v>44263</v>
      </c>
      <c r="B1784" t="s">
        <v>7</v>
      </c>
      <c r="C1784" t="str">
        <f>VLOOKUP(B1784,[1]Store_Code!$A$2:$B$10,2,FALSE)</f>
        <v>Perth</v>
      </c>
      <c r="D1784">
        <f t="shared" si="27"/>
        <v>18</v>
      </c>
      <c r="E1784" t="s">
        <v>8</v>
      </c>
      <c r="F1784" t="s">
        <v>11</v>
      </c>
      <c r="G1784">
        <v>4241</v>
      </c>
    </row>
    <row r="1785" spans="1:7" x14ac:dyDescent="0.3">
      <c r="A1785" s="1">
        <v>44263</v>
      </c>
      <c r="B1785" t="s">
        <v>7</v>
      </c>
      <c r="C1785" t="str">
        <f>VLOOKUP(B1785,[1]Store_Code!$A$2:$B$10,2,FALSE)</f>
        <v>Perth</v>
      </c>
      <c r="D1785">
        <f t="shared" si="27"/>
        <v>19</v>
      </c>
      <c r="E1785" t="s">
        <v>10</v>
      </c>
      <c r="F1785" t="s">
        <v>11</v>
      </c>
      <c r="G1785">
        <v>21770</v>
      </c>
    </row>
    <row r="1786" spans="1:7" x14ac:dyDescent="0.3">
      <c r="A1786" s="1">
        <v>44263</v>
      </c>
      <c r="B1786" t="s">
        <v>7</v>
      </c>
      <c r="C1786" t="str">
        <f>VLOOKUP(B1786,[1]Store_Code!$A$2:$B$10,2,FALSE)</f>
        <v>Perth</v>
      </c>
      <c r="D1786">
        <f t="shared" si="27"/>
        <v>13</v>
      </c>
      <c r="E1786" t="s">
        <v>13</v>
      </c>
      <c r="F1786" t="s">
        <v>11</v>
      </c>
      <c r="G1786">
        <v>7436</v>
      </c>
    </row>
    <row r="1787" spans="1:7" x14ac:dyDescent="0.3">
      <c r="A1787" s="1">
        <v>44263</v>
      </c>
      <c r="B1787" t="s">
        <v>15</v>
      </c>
      <c r="C1787" t="str">
        <f>VLOOKUP(B1787,[1]Store_Code!$A$2:$B$10,2,FALSE)</f>
        <v>Aberdeen</v>
      </c>
      <c r="D1787">
        <f t="shared" si="27"/>
        <v>24</v>
      </c>
      <c r="E1787" t="s">
        <v>8</v>
      </c>
      <c r="F1787" t="s">
        <v>11</v>
      </c>
      <c r="G1787">
        <v>13688</v>
      </c>
    </row>
    <row r="1788" spans="1:7" x14ac:dyDescent="0.3">
      <c r="A1788" s="1">
        <v>44263</v>
      </c>
      <c r="B1788" t="s">
        <v>15</v>
      </c>
      <c r="C1788" t="str">
        <f>VLOOKUP(B1788,[1]Store_Code!$A$2:$B$10,2,FALSE)</f>
        <v>Aberdeen</v>
      </c>
      <c r="D1788">
        <f t="shared" si="27"/>
        <v>28</v>
      </c>
      <c r="E1788" t="s">
        <v>10</v>
      </c>
      <c r="F1788" t="s">
        <v>11</v>
      </c>
      <c r="G1788">
        <v>34268</v>
      </c>
    </row>
    <row r="1789" spans="1:7" x14ac:dyDescent="0.3">
      <c r="A1789" s="1">
        <v>44263</v>
      </c>
      <c r="B1789" t="s">
        <v>15</v>
      </c>
      <c r="C1789" t="str">
        <f>VLOOKUP(B1789,[1]Store_Code!$A$2:$B$10,2,FALSE)</f>
        <v>Aberdeen</v>
      </c>
      <c r="D1789">
        <f t="shared" si="27"/>
        <v>16</v>
      </c>
      <c r="E1789" t="s">
        <v>13</v>
      </c>
      <c r="F1789" t="s">
        <v>9</v>
      </c>
      <c r="G1789">
        <v>9021</v>
      </c>
    </row>
    <row r="1790" spans="1:7" x14ac:dyDescent="0.3">
      <c r="A1790" s="1">
        <v>44263</v>
      </c>
      <c r="B1790" t="s">
        <v>19</v>
      </c>
      <c r="C1790" t="str">
        <f>VLOOKUP(B1790,[1]Store_Code!$A$2:$B$10,2,FALSE)</f>
        <v>St Andrews</v>
      </c>
      <c r="D1790">
        <f t="shared" si="27"/>
        <v>15</v>
      </c>
      <c r="E1790" t="s">
        <v>8</v>
      </c>
      <c r="F1790" t="s">
        <v>9</v>
      </c>
      <c r="G1790">
        <v>7391</v>
      </c>
    </row>
    <row r="1791" spans="1:7" x14ac:dyDescent="0.3">
      <c r="A1791" s="1">
        <v>44263</v>
      </c>
      <c r="B1791" t="s">
        <v>19</v>
      </c>
      <c r="C1791" t="str">
        <f>VLOOKUP(B1791,[1]Store_Code!$A$2:$B$10,2,FALSE)</f>
        <v>St Andrews</v>
      </c>
      <c r="D1791">
        <f t="shared" si="27"/>
        <v>19</v>
      </c>
      <c r="E1791" t="s">
        <v>10</v>
      </c>
      <c r="F1791" t="s">
        <v>11</v>
      </c>
      <c r="G1791">
        <v>17271</v>
      </c>
    </row>
    <row r="1792" spans="1:7" x14ac:dyDescent="0.3">
      <c r="A1792" s="1">
        <v>44263</v>
      </c>
      <c r="B1792" t="s">
        <v>19</v>
      </c>
      <c r="C1792" t="str">
        <f>VLOOKUP(B1792,[1]Store_Code!$A$2:$B$10,2,FALSE)</f>
        <v>St Andrews</v>
      </c>
      <c r="D1792">
        <f t="shared" si="27"/>
        <v>10</v>
      </c>
      <c r="E1792" t="s">
        <v>13</v>
      </c>
      <c r="F1792" t="s">
        <v>11</v>
      </c>
      <c r="G1792">
        <v>6107</v>
      </c>
    </row>
    <row r="1793" spans="1:7" x14ac:dyDescent="0.3">
      <c r="A1793" s="1">
        <v>44263</v>
      </c>
      <c r="B1793" t="s">
        <v>23</v>
      </c>
      <c r="C1793" t="str">
        <f>VLOOKUP(B1793,[1]Store_Code!$A$2:$B$10,2,FALSE)</f>
        <v>Dundee</v>
      </c>
      <c r="D1793">
        <f t="shared" si="27"/>
        <v>23</v>
      </c>
      <c r="E1793" t="s">
        <v>8</v>
      </c>
      <c r="F1793" t="s">
        <v>9</v>
      </c>
      <c r="G1793">
        <v>13576</v>
      </c>
    </row>
    <row r="1794" spans="1:7" x14ac:dyDescent="0.3">
      <c r="A1794" s="1">
        <v>44263</v>
      </c>
      <c r="B1794" t="s">
        <v>23</v>
      </c>
      <c r="C1794" t="str">
        <f>VLOOKUP(B1794,[1]Store_Code!$A$2:$B$10,2,FALSE)</f>
        <v>Dundee</v>
      </c>
      <c r="D1794">
        <f t="shared" ref="D1794:D1857" si="28">INDEX($I$4:$K$12,MATCH(C1794,$H$4:$H$12,0),MATCH(E1794,I$3:K$3,0))</f>
        <v>30</v>
      </c>
      <c r="E1794" t="s">
        <v>10</v>
      </c>
      <c r="F1794" t="s">
        <v>11</v>
      </c>
      <c r="G1794">
        <v>33044</v>
      </c>
    </row>
    <row r="1795" spans="1:7" x14ac:dyDescent="0.3">
      <c r="A1795" s="1">
        <v>44263</v>
      </c>
      <c r="B1795" t="s">
        <v>23</v>
      </c>
      <c r="C1795" t="str">
        <f>VLOOKUP(B1795,[1]Store_Code!$A$2:$B$10,2,FALSE)</f>
        <v>Dundee</v>
      </c>
      <c r="D1795">
        <f t="shared" si="28"/>
        <v>22</v>
      </c>
      <c r="E1795" t="s">
        <v>13</v>
      </c>
      <c r="F1795" t="s">
        <v>11</v>
      </c>
      <c r="G1795">
        <v>8780</v>
      </c>
    </row>
    <row r="1796" spans="1:7" x14ac:dyDescent="0.3">
      <c r="A1796" s="1">
        <v>44263</v>
      </c>
      <c r="B1796" t="s">
        <v>26</v>
      </c>
      <c r="C1796" t="str">
        <f>VLOOKUP(B1796,[1]Store_Code!$A$2:$B$10,2,FALSE)</f>
        <v>Glasgow</v>
      </c>
      <c r="D1796">
        <f t="shared" si="28"/>
        <v>31</v>
      </c>
      <c r="E1796" t="s">
        <v>8</v>
      </c>
      <c r="F1796" t="s">
        <v>9</v>
      </c>
      <c r="G1796">
        <v>30159</v>
      </c>
    </row>
    <row r="1797" spans="1:7" x14ac:dyDescent="0.3">
      <c r="A1797" s="1">
        <v>44263</v>
      </c>
      <c r="B1797" t="s">
        <v>26</v>
      </c>
      <c r="C1797" t="str">
        <f>VLOOKUP(B1797,[1]Store_Code!$A$2:$B$10,2,FALSE)</f>
        <v>Glasgow</v>
      </c>
      <c r="D1797">
        <f t="shared" si="28"/>
        <v>44</v>
      </c>
      <c r="E1797" t="s">
        <v>10</v>
      </c>
      <c r="F1797" t="s">
        <v>11</v>
      </c>
      <c r="G1797">
        <v>77720</v>
      </c>
    </row>
    <row r="1798" spans="1:7" x14ac:dyDescent="0.3">
      <c r="A1798" s="1">
        <v>44263</v>
      </c>
      <c r="B1798" t="s">
        <v>26</v>
      </c>
      <c r="C1798" t="str">
        <f>VLOOKUP(B1798,[1]Store_Code!$A$2:$B$10,2,FALSE)</f>
        <v>Glasgow</v>
      </c>
      <c r="D1798">
        <f t="shared" si="28"/>
        <v>26</v>
      </c>
      <c r="E1798" t="s">
        <v>13</v>
      </c>
      <c r="F1798" t="s">
        <v>11</v>
      </c>
      <c r="G1798">
        <v>12991</v>
      </c>
    </row>
    <row r="1799" spans="1:7" x14ac:dyDescent="0.3">
      <c r="A1799" s="1">
        <v>44263</v>
      </c>
      <c r="B1799" t="s">
        <v>27</v>
      </c>
      <c r="C1799" t="str">
        <f>VLOOKUP(B1799,[1]Store_Code!$A$2:$B$10,2,FALSE)</f>
        <v>Dumfries</v>
      </c>
      <c r="D1799">
        <f t="shared" si="28"/>
        <v>13</v>
      </c>
      <c r="E1799" t="s">
        <v>8</v>
      </c>
      <c r="F1799" t="s">
        <v>9</v>
      </c>
      <c r="G1799">
        <v>8850</v>
      </c>
    </row>
    <row r="1800" spans="1:7" x14ac:dyDescent="0.3">
      <c r="A1800" s="1">
        <v>44263</v>
      </c>
      <c r="B1800" t="s">
        <v>27</v>
      </c>
      <c r="C1800" t="str">
        <f>VLOOKUP(B1800,[1]Store_Code!$A$2:$B$10,2,FALSE)</f>
        <v>Dumfries</v>
      </c>
      <c r="D1800">
        <f t="shared" si="28"/>
        <v>18</v>
      </c>
      <c r="E1800" t="s">
        <v>10</v>
      </c>
      <c r="F1800" t="s">
        <v>11</v>
      </c>
      <c r="G1800">
        <v>17623</v>
      </c>
    </row>
    <row r="1801" spans="1:7" x14ac:dyDescent="0.3">
      <c r="A1801" s="1">
        <v>44263</v>
      </c>
      <c r="B1801" t="s">
        <v>27</v>
      </c>
      <c r="C1801" t="str">
        <f>VLOOKUP(B1801,[1]Store_Code!$A$2:$B$10,2,FALSE)</f>
        <v>Dumfries</v>
      </c>
      <c r="D1801">
        <f t="shared" si="28"/>
        <v>9</v>
      </c>
      <c r="E1801" t="s">
        <v>13</v>
      </c>
      <c r="F1801" t="s">
        <v>11</v>
      </c>
      <c r="G1801">
        <v>3852</v>
      </c>
    </row>
    <row r="1802" spans="1:7" x14ac:dyDescent="0.3">
      <c r="A1802" s="1">
        <v>44263</v>
      </c>
      <c r="B1802" t="s">
        <v>28</v>
      </c>
      <c r="C1802" t="str">
        <f>VLOOKUP(B1802,[1]Store_Code!$A$2:$B$10,2,FALSE)</f>
        <v>Inverness</v>
      </c>
      <c r="D1802">
        <f t="shared" si="28"/>
        <v>22</v>
      </c>
      <c r="E1802" t="s">
        <v>8</v>
      </c>
      <c r="F1802" t="s">
        <v>11</v>
      </c>
      <c r="G1802">
        <v>11616</v>
      </c>
    </row>
    <row r="1803" spans="1:7" x14ac:dyDescent="0.3">
      <c r="A1803" s="1">
        <v>44263</v>
      </c>
      <c r="B1803" t="s">
        <v>28</v>
      </c>
      <c r="C1803" t="str">
        <f>VLOOKUP(B1803,[1]Store_Code!$A$2:$B$10,2,FALSE)</f>
        <v>Inverness</v>
      </c>
      <c r="D1803">
        <f t="shared" si="28"/>
        <v>20</v>
      </c>
      <c r="E1803" t="s">
        <v>10</v>
      </c>
      <c r="F1803" t="s">
        <v>11</v>
      </c>
      <c r="G1803">
        <v>28715</v>
      </c>
    </row>
    <row r="1804" spans="1:7" x14ac:dyDescent="0.3">
      <c r="A1804" s="1">
        <v>44263</v>
      </c>
      <c r="B1804" t="s">
        <v>28</v>
      </c>
      <c r="C1804" t="str">
        <f>VLOOKUP(B1804,[1]Store_Code!$A$2:$B$10,2,FALSE)</f>
        <v>Inverness</v>
      </c>
      <c r="D1804">
        <f t="shared" si="28"/>
        <v>20</v>
      </c>
      <c r="E1804" t="s">
        <v>13</v>
      </c>
      <c r="F1804" t="s">
        <v>11</v>
      </c>
      <c r="G1804">
        <v>6358</v>
      </c>
    </row>
    <row r="1805" spans="1:7" x14ac:dyDescent="0.3">
      <c r="A1805" s="1">
        <v>44263</v>
      </c>
      <c r="B1805" t="s">
        <v>29</v>
      </c>
      <c r="C1805" t="str">
        <f>VLOOKUP(B1805,[1]Store_Code!$A$2:$B$10,2,FALSE)</f>
        <v>Stirling</v>
      </c>
      <c r="D1805">
        <f t="shared" si="28"/>
        <v>22</v>
      </c>
      <c r="E1805" t="s">
        <v>8</v>
      </c>
      <c r="F1805" t="s">
        <v>9</v>
      </c>
      <c r="G1805">
        <v>10183</v>
      </c>
    </row>
    <row r="1806" spans="1:7" x14ac:dyDescent="0.3">
      <c r="A1806" s="1">
        <v>44263</v>
      </c>
      <c r="B1806" t="s">
        <v>29</v>
      </c>
      <c r="C1806" t="str">
        <f>VLOOKUP(B1806,[1]Store_Code!$A$2:$B$10,2,FALSE)</f>
        <v>Stirling</v>
      </c>
      <c r="D1806">
        <f t="shared" si="28"/>
        <v>21</v>
      </c>
      <c r="E1806" t="s">
        <v>10</v>
      </c>
      <c r="F1806" t="s">
        <v>11</v>
      </c>
      <c r="G1806">
        <v>23131</v>
      </c>
    </row>
    <row r="1807" spans="1:7" x14ac:dyDescent="0.3">
      <c r="A1807" s="1">
        <v>44263</v>
      </c>
      <c r="B1807" t="s">
        <v>29</v>
      </c>
      <c r="C1807" t="str">
        <f>VLOOKUP(B1807,[1]Store_Code!$A$2:$B$10,2,FALSE)</f>
        <v>Stirling</v>
      </c>
      <c r="D1807">
        <f t="shared" si="28"/>
        <v>15.7</v>
      </c>
      <c r="E1807" t="s">
        <v>13</v>
      </c>
      <c r="F1807" t="s">
        <v>11</v>
      </c>
      <c r="G1807">
        <v>6373</v>
      </c>
    </row>
    <row r="1808" spans="1:7" x14ac:dyDescent="0.3">
      <c r="A1808" s="1">
        <v>44263</v>
      </c>
      <c r="B1808" t="s">
        <v>30</v>
      </c>
      <c r="C1808" t="str">
        <f>VLOOKUP(B1808,[1]Store_Code!$A$2:$B$10,2,FALSE)</f>
        <v>Edinburgh</v>
      </c>
      <c r="D1808">
        <f t="shared" si="28"/>
        <v>29</v>
      </c>
      <c r="E1808" t="s">
        <v>8</v>
      </c>
      <c r="F1808" t="s">
        <v>9</v>
      </c>
      <c r="G1808">
        <v>16971</v>
      </c>
    </row>
    <row r="1809" spans="1:7" x14ac:dyDescent="0.3">
      <c r="A1809" s="1">
        <v>44263</v>
      </c>
      <c r="B1809" t="s">
        <v>30</v>
      </c>
      <c r="C1809" t="str">
        <f>VLOOKUP(B1809,[1]Store_Code!$A$2:$B$10,2,FALSE)</f>
        <v>Edinburgh</v>
      </c>
      <c r="D1809">
        <f t="shared" si="28"/>
        <v>39</v>
      </c>
      <c r="E1809" t="s">
        <v>10</v>
      </c>
      <c r="F1809" t="s">
        <v>11</v>
      </c>
      <c r="G1809">
        <v>59775</v>
      </c>
    </row>
    <row r="1810" spans="1:7" x14ac:dyDescent="0.3">
      <c r="A1810" s="1">
        <v>44263</v>
      </c>
      <c r="B1810" t="s">
        <v>30</v>
      </c>
      <c r="C1810" t="str">
        <f>VLOOKUP(B1810,[1]Store_Code!$A$2:$B$10,2,FALSE)</f>
        <v>Edinburgh</v>
      </c>
      <c r="D1810">
        <f t="shared" si="28"/>
        <v>24</v>
      </c>
      <c r="E1810" t="s">
        <v>13</v>
      </c>
      <c r="F1810" t="s">
        <v>9</v>
      </c>
      <c r="G1810">
        <v>10572</v>
      </c>
    </row>
    <row r="1811" spans="1:7" x14ac:dyDescent="0.3">
      <c r="A1811" s="1">
        <v>44264</v>
      </c>
      <c r="B1811" t="s">
        <v>7</v>
      </c>
      <c r="C1811" t="str">
        <f>VLOOKUP(B1811,[1]Store_Code!$A$2:$B$10,2,FALSE)</f>
        <v>Perth</v>
      </c>
      <c r="D1811">
        <f t="shared" si="28"/>
        <v>18</v>
      </c>
      <c r="E1811" t="s">
        <v>8</v>
      </c>
      <c r="F1811" t="s">
        <v>11</v>
      </c>
      <c r="G1811">
        <v>3516</v>
      </c>
    </row>
    <row r="1812" spans="1:7" x14ac:dyDescent="0.3">
      <c r="A1812" s="1">
        <v>44264</v>
      </c>
      <c r="B1812" t="s">
        <v>7</v>
      </c>
      <c r="C1812" t="str">
        <f>VLOOKUP(B1812,[1]Store_Code!$A$2:$B$10,2,FALSE)</f>
        <v>Perth</v>
      </c>
      <c r="D1812">
        <f t="shared" si="28"/>
        <v>19</v>
      </c>
      <c r="E1812" t="s">
        <v>10</v>
      </c>
      <c r="F1812" t="s">
        <v>9</v>
      </c>
      <c r="G1812">
        <v>27488</v>
      </c>
    </row>
    <row r="1813" spans="1:7" x14ac:dyDescent="0.3">
      <c r="A1813" s="1">
        <v>44264</v>
      </c>
      <c r="B1813" t="s">
        <v>7</v>
      </c>
      <c r="C1813" t="str">
        <f>VLOOKUP(B1813,[1]Store_Code!$A$2:$B$10,2,FALSE)</f>
        <v>Perth</v>
      </c>
      <c r="D1813">
        <f t="shared" si="28"/>
        <v>13</v>
      </c>
      <c r="E1813" t="s">
        <v>13</v>
      </c>
      <c r="F1813" t="s">
        <v>11</v>
      </c>
      <c r="G1813">
        <v>5780</v>
      </c>
    </row>
    <row r="1814" spans="1:7" x14ac:dyDescent="0.3">
      <c r="A1814" s="1">
        <v>44264</v>
      </c>
      <c r="B1814" t="s">
        <v>15</v>
      </c>
      <c r="C1814" t="str">
        <f>VLOOKUP(B1814,[1]Store_Code!$A$2:$B$10,2,FALSE)</f>
        <v>Aberdeen</v>
      </c>
      <c r="D1814">
        <f t="shared" si="28"/>
        <v>24</v>
      </c>
      <c r="E1814" t="s">
        <v>8</v>
      </c>
      <c r="F1814" t="s">
        <v>11</v>
      </c>
      <c r="G1814">
        <v>13465</v>
      </c>
    </row>
    <row r="1815" spans="1:7" x14ac:dyDescent="0.3">
      <c r="A1815" s="1">
        <v>44264</v>
      </c>
      <c r="B1815" t="s">
        <v>15</v>
      </c>
      <c r="C1815" t="str">
        <f>VLOOKUP(B1815,[1]Store_Code!$A$2:$B$10,2,FALSE)</f>
        <v>Aberdeen</v>
      </c>
      <c r="D1815">
        <f t="shared" si="28"/>
        <v>28</v>
      </c>
      <c r="E1815" t="s">
        <v>10</v>
      </c>
      <c r="F1815" t="s">
        <v>9</v>
      </c>
      <c r="G1815">
        <v>41002</v>
      </c>
    </row>
    <row r="1816" spans="1:7" x14ac:dyDescent="0.3">
      <c r="A1816" s="1">
        <v>44264</v>
      </c>
      <c r="B1816" t="s">
        <v>15</v>
      </c>
      <c r="C1816" t="str">
        <f>VLOOKUP(B1816,[1]Store_Code!$A$2:$B$10,2,FALSE)</f>
        <v>Aberdeen</v>
      </c>
      <c r="D1816">
        <f t="shared" si="28"/>
        <v>16</v>
      </c>
      <c r="E1816" t="s">
        <v>13</v>
      </c>
      <c r="F1816" t="s">
        <v>9</v>
      </c>
      <c r="G1816">
        <v>7353</v>
      </c>
    </row>
    <row r="1817" spans="1:7" x14ac:dyDescent="0.3">
      <c r="A1817" s="1">
        <v>44264</v>
      </c>
      <c r="B1817" t="s">
        <v>19</v>
      </c>
      <c r="C1817" t="str">
        <f>VLOOKUP(B1817,[1]Store_Code!$A$2:$B$10,2,FALSE)</f>
        <v>St Andrews</v>
      </c>
      <c r="D1817">
        <f t="shared" si="28"/>
        <v>15</v>
      </c>
      <c r="E1817" t="s">
        <v>8</v>
      </c>
      <c r="F1817" t="s">
        <v>9</v>
      </c>
      <c r="G1817">
        <v>7271</v>
      </c>
    </row>
    <row r="1818" spans="1:7" x14ac:dyDescent="0.3">
      <c r="A1818" s="1">
        <v>44264</v>
      </c>
      <c r="B1818" t="s">
        <v>19</v>
      </c>
      <c r="C1818" t="str">
        <f>VLOOKUP(B1818,[1]Store_Code!$A$2:$B$10,2,FALSE)</f>
        <v>St Andrews</v>
      </c>
      <c r="D1818">
        <f t="shared" si="28"/>
        <v>19</v>
      </c>
      <c r="E1818" t="s">
        <v>10</v>
      </c>
      <c r="F1818" t="s">
        <v>9</v>
      </c>
      <c r="G1818">
        <v>20665</v>
      </c>
    </row>
    <row r="1819" spans="1:7" x14ac:dyDescent="0.3">
      <c r="A1819" s="1">
        <v>44264</v>
      </c>
      <c r="B1819" t="s">
        <v>19</v>
      </c>
      <c r="C1819" t="str">
        <f>VLOOKUP(B1819,[1]Store_Code!$A$2:$B$10,2,FALSE)</f>
        <v>St Andrews</v>
      </c>
      <c r="D1819">
        <f t="shared" si="28"/>
        <v>10</v>
      </c>
      <c r="E1819" t="s">
        <v>13</v>
      </c>
      <c r="F1819" t="s">
        <v>11</v>
      </c>
      <c r="G1819">
        <v>4747</v>
      </c>
    </row>
    <row r="1820" spans="1:7" x14ac:dyDescent="0.3">
      <c r="A1820" s="1">
        <v>44264</v>
      </c>
      <c r="B1820" t="s">
        <v>23</v>
      </c>
      <c r="C1820" t="str">
        <f>VLOOKUP(B1820,[1]Store_Code!$A$2:$B$10,2,FALSE)</f>
        <v>Dundee</v>
      </c>
      <c r="D1820">
        <f t="shared" si="28"/>
        <v>23</v>
      </c>
      <c r="E1820" t="s">
        <v>8</v>
      </c>
      <c r="F1820" t="s">
        <v>9</v>
      </c>
      <c r="G1820">
        <v>13354</v>
      </c>
    </row>
    <row r="1821" spans="1:7" x14ac:dyDescent="0.3">
      <c r="A1821" s="1">
        <v>44264</v>
      </c>
      <c r="B1821" t="s">
        <v>23</v>
      </c>
      <c r="C1821" t="str">
        <f>VLOOKUP(B1821,[1]Store_Code!$A$2:$B$10,2,FALSE)</f>
        <v>Dundee</v>
      </c>
      <c r="D1821">
        <f t="shared" si="28"/>
        <v>30</v>
      </c>
      <c r="E1821" t="s">
        <v>10</v>
      </c>
      <c r="F1821" t="s">
        <v>11</v>
      </c>
      <c r="G1821">
        <v>39537</v>
      </c>
    </row>
    <row r="1822" spans="1:7" x14ac:dyDescent="0.3">
      <c r="A1822" s="1">
        <v>44264</v>
      </c>
      <c r="B1822" t="s">
        <v>23</v>
      </c>
      <c r="C1822" t="str">
        <f>VLOOKUP(B1822,[1]Store_Code!$A$2:$B$10,2,FALSE)</f>
        <v>Dundee</v>
      </c>
      <c r="D1822">
        <f t="shared" si="28"/>
        <v>22</v>
      </c>
      <c r="E1822" t="s">
        <v>13</v>
      </c>
      <c r="F1822" t="s">
        <v>11</v>
      </c>
      <c r="G1822">
        <v>6826</v>
      </c>
    </row>
    <row r="1823" spans="1:7" x14ac:dyDescent="0.3">
      <c r="A1823" s="1">
        <v>44264</v>
      </c>
      <c r="B1823" t="s">
        <v>26</v>
      </c>
      <c r="C1823" t="str">
        <f>VLOOKUP(B1823,[1]Store_Code!$A$2:$B$10,2,FALSE)</f>
        <v>Glasgow</v>
      </c>
      <c r="D1823">
        <f t="shared" si="28"/>
        <v>31</v>
      </c>
      <c r="E1823" t="s">
        <v>8</v>
      </c>
      <c r="F1823" t="s">
        <v>9</v>
      </c>
      <c r="G1823">
        <v>29665</v>
      </c>
    </row>
    <row r="1824" spans="1:7" x14ac:dyDescent="0.3">
      <c r="A1824" s="1">
        <v>44264</v>
      </c>
      <c r="B1824" t="s">
        <v>26</v>
      </c>
      <c r="C1824" t="str">
        <f>VLOOKUP(B1824,[1]Store_Code!$A$2:$B$10,2,FALSE)</f>
        <v>Glasgow</v>
      </c>
      <c r="D1824">
        <f t="shared" si="28"/>
        <v>44</v>
      </c>
      <c r="E1824" t="s">
        <v>10</v>
      </c>
      <c r="F1824" t="s">
        <v>9</v>
      </c>
      <c r="G1824">
        <v>92993</v>
      </c>
    </row>
    <row r="1825" spans="1:7" x14ac:dyDescent="0.3">
      <c r="A1825" s="1">
        <v>44264</v>
      </c>
      <c r="B1825" t="s">
        <v>26</v>
      </c>
      <c r="C1825" t="str">
        <f>VLOOKUP(B1825,[1]Store_Code!$A$2:$B$10,2,FALSE)</f>
        <v>Glasgow</v>
      </c>
      <c r="D1825">
        <f t="shared" si="28"/>
        <v>26</v>
      </c>
      <c r="E1825" t="s">
        <v>13</v>
      </c>
      <c r="F1825" t="s">
        <v>11</v>
      </c>
      <c r="G1825">
        <v>10099</v>
      </c>
    </row>
    <row r="1826" spans="1:7" x14ac:dyDescent="0.3">
      <c r="A1826" s="1">
        <v>44264</v>
      </c>
      <c r="B1826" t="s">
        <v>27</v>
      </c>
      <c r="C1826" t="str">
        <f>VLOOKUP(B1826,[1]Store_Code!$A$2:$B$10,2,FALSE)</f>
        <v>Dumfries</v>
      </c>
      <c r="D1826">
        <f t="shared" si="28"/>
        <v>13</v>
      </c>
      <c r="E1826" t="s">
        <v>8</v>
      </c>
      <c r="F1826" t="s">
        <v>9</v>
      </c>
      <c r="G1826">
        <v>8706</v>
      </c>
    </row>
    <row r="1827" spans="1:7" x14ac:dyDescent="0.3">
      <c r="A1827" s="1">
        <v>44264</v>
      </c>
      <c r="B1827" t="s">
        <v>27</v>
      </c>
      <c r="C1827" t="str">
        <f>VLOOKUP(B1827,[1]Store_Code!$A$2:$B$10,2,FALSE)</f>
        <v>Dumfries</v>
      </c>
      <c r="D1827">
        <f t="shared" si="28"/>
        <v>18</v>
      </c>
      <c r="E1827" t="s">
        <v>10</v>
      </c>
      <c r="F1827" t="s">
        <v>9</v>
      </c>
      <c r="G1827">
        <v>21087</v>
      </c>
    </row>
    <row r="1828" spans="1:7" x14ac:dyDescent="0.3">
      <c r="A1828" s="1">
        <v>44264</v>
      </c>
      <c r="B1828" t="s">
        <v>27</v>
      </c>
      <c r="C1828" t="str">
        <f>VLOOKUP(B1828,[1]Store_Code!$A$2:$B$10,2,FALSE)</f>
        <v>Dumfries</v>
      </c>
      <c r="D1828">
        <f t="shared" si="28"/>
        <v>9</v>
      </c>
      <c r="E1828" t="s">
        <v>13</v>
      </c>
      <c r="F1828" t="s">
        <v>11</v>
      </c>
      <c r="G1828">
        <v>2995</v>
      </c>
    </row>
    <row r="1829" spans="1:7" x14ac:dyDescent="0.3">
      <c r="A1829" s="1">
        <v>44264</v>
      </c>
      <c r="B1829" t="s">
        <v>28</v>
      </c>
      <c r="C1829" t="str">
        <f>VLOOKUP(B1829,[1]Store_Code!$A$2:$B$10,2,FALSE)</f>
        <v>Inverness</v>
      </c>
      <c r="D1829">
        <f t="shared" si="28"/>
        <v>22</v>
      </c>
      <c r="E1829" t="s">
        <v>8</v>
      </c>
      <c r="F1829" t="s">
        <v>11</v>
      </c>
      <c r="G1829">
        <v>11412</v>
      </c>
    </row>
    <row r="1830" spans="1:7" x14ac:dyDescent="0.3">
      <c r="A1830" s="1">
        <v>44264</v>
      </c>
      <c r="B1830" t="s">
        <v>28</v>
      </c>
      <c r="C1830" t="str">
        <f>VLOOKUP(B1830,[1]Store_Code!$A$2:$B$10,2,FALSE)</f>
        <v>Inverness</v>
      </c>
      <c r="D1830">
        <f t="shared" si="28"/>
        <v>20</v>
      </c>
      <c r="E1830" t="s">
        <v>10</v>
      </c>
      <c r="F1830" t="s">
        <v>9</v>
      </c>
      <c r="G1830">
        <v>34357</v>
      </c>
    </row>
    <row r="1831" spans="1:7" x14ac:dyDescent="0.3">
      <c r="A1831" s="1">
        <v>44264</v>
      </c>
      <c r="B1831" t="s">
        <v>28</v>
      </c>
      <c r="C1831" t="str">
        <f>VLOOKUP(B1831,[1]Store_Code!$A$2:$B$10,2,FALSE)</f>
        <v>Inverness</v>
      </c>
      <c r="D1831">
        <f t="shared" si="28"/>
        <v>20</v>
      </c>
      <c r="E1831" t="s">
        <v>13</v>
      </c>
      <c r="F1831" t="s">
        <v>11</v>
      </c>
      <c r="G1831">
        <v>4942</v>
      </c>
    </row>
    <row r="1832" spans="1:7" x14ac:dyDescent="0.3">
      <c r="A1832" s="1">
        <v>44264</v>
      </c>
      <c r="B1832" t="s">
        <v>29</v>
      </c>
      <c r="C1832" t="str">
        <f>VLOOKUP(B1832,[1]Store_Code!$A$2:$B$10,2,FALSE)</f>
        <v>Stirling</v>
      </c>
      <c r="D1832">
        <f t="shared" si="28"/>
        <v>22</v>
      </c>
      <c r="E1832" t="s">
        <v>8</v>
      </c>
      <c r="F1832" t="s">
        <v>9</v>
      </c>
      <c r="G1832">
        <v>10016</v>
      </c>
    </row>
    <row r="1833" spans="1:7" x14ac:dyDescent="0.3">
      <c r="A1833" s="1">
        <v>44264</v>
      </c>
      <c r="B1833" t="s">
        <v>29</v>
      </c>
      <c r="C1833" t="str">
        <f>VLOOKUP(B1833,[1]Store_Code!$A$2:$B$10,2,FALSE)</f>
        <v>Stirling</v>
      </c>
      <c r="D1833">
        <f t="shared" si="28"/>
        <v>21</v>
      </c>
      <c r="E1833" t="s">
        <v>10</v>
      </c>
      <c r="F1833" t="s">
        <v>9</v>
      </c>
      <c r="G1833">
        <v>27677</v>
      </c>
    </row>
    <row r="1834" spans="1:7" x14ac:dyDescent="0.3">
      <c r="A1834" s="1">
        <v>44264</v>
      </c>
      <c r="B1834" t="s">
        <v>29</v>
      </c>
      <c r="C1834" t="str">
        <f>VLOOKUP(B1834,[1]Store_Code!$A$2:$B$10,2,FALSE)</f>
        <v>Stirling</v>
      </c>
      <c r="D1834">
        <f t="shared" si="28"/>
        <v>15.7</v>
      </c>
      <c r="E1834" t="s">
        <v>13</v>
      </c>
      <c r="F1834" t="s">
        <v>11</v>
      </c>
      <c r="G1834">
        <v>4955</v>
      </c>
    </row>
    <row r="1835" spans="1:7" x14ac:dyDescent="0.3">
      <c r="A1835" s="1">
        <v>44264</v>
      </c>
      <c r="B1835" t="s">
        <v>30</v>
      </c>
      <c r="C1835" t="str">
        <f>VLOOKUP(B1835,[1]Store_Code!$A$2:$B$10,2,FALSE)</f>
        <v>Edinburgh</v>
      </c>
      <c r="D1835">
        <f t="shared" si="28"/>
        <v>29</v>
      </c>
      <c r="E1835" t="s">
        <v>8</v>
      </c>
      <c r="F1835" t="s">
        <v>9</v>
      </c>
      <c r="G1835">
        <v>16693</v>
      </c>
    </row>
    <row r="1836" spans="1:7" x14ac:dyDescent="0.3">
      <c r="A1836" s="1">
        <v>44264</v>
      </c>
      <c r="B1836" t="s">
        <v>30</v>
      </c>
      <c r="C1836" t="str">
        <f>VLOOKUP(B1836,[1]Store_Code!$A$2:$B$10,2,FALSE)</f>
        <v>Edinburgh</v>
      </c>
      <c r="D1836">
        <f t="shared" si="28"/>
        <v>39</v>
      </c>
      <c r="E1836" t="s">
        <v>10</v>
      </c>
      <c r="F1836" t="s">
        <v>11</v>
      </c>
      <c r="G1836">
        <v>59306</v>
      </c>
    </row>
    <row r="1837" spans="1:7" x14ac:dyDescent="0.3">
      <c r="A1837" s="1">
        <v>44264</v>
      </c>
      <c r="B1837" t="s">
        <v>30</v>
      </c>
      <c r="C1837" t="str">
        <f>VLOOKUP(B1837,[1]Store_Code!$A$2:$B$10,2,FALSE)</f>
        <v>Edinburgh</v>
      </c>
      <c r="D1837">
        <f t="shared" si="28"/>
        <v>24</v>
      </c>
      <c r="E1837" t="s">
        <v>13</v>
      </c>
      <c r="F1837" t="s">
        <v>9</v>
      </c>
      <c r="G1837">
        <v>8444</v>
      </c>
    </row>
    <row r="1838" spans="1:7" x14ac:dyDescent="0.3">
      <c r="A1838" s="1">
        <v>44265</v>
      </c>
      <c r="B1838" t="s">
        <v>7</v>
      </c>
      <c r="C1838" t="str">
        <f>VLOOKUP(B1838,[1]Store_Code!$A$2:$B$10,2,FALSE)</f>
        <v>Perth</v>
      </c>
      <c r="D1838">
        <f t="shared" si="28"/>
        <v>18</v>
      </c>
      <c r="E1838" t="s">
        <v>8</v>
      </c>
      <c r="F1838" t="s">
        <v>11</v>
      </c>
      <c r="G1838">
        <v>4980</v>
      </c>
    </row>
    <row r="1839" spans="1:7" x14ac:dyDescent="0.3">
      <c r="A1839" s="1">
        <v>44265</v>
      </c>
      <c r="B1839" t="s">
        <v>7</v>
      </c>
      <c r="C1839" t="str">
        <f>VLOOKUP(B1839,[1]Store_Code!$A$2:$B$10,2,FALSE)</f>
        <v>Perth</v>
      </c>
      <c r="D1839">
        <f t="shared" si="28"/>
        <v>19</v>
      </c>
      <c r="E1839" t="s">
        <v>10</v>
      </c>
      <c r="F1839" t="s">
        <v>9</v>
      </c>
      <c r="G1839">
        <v>28826</v>
      </c>
    </row>
    <row r="1840" spans="1:7" x14ac:dyDescent="0.3">
      <c r="A1840" s="1">
        <v>44265</v>
      </c>
      <c r="B1840" t="s">
        <v>7</v>
      </c>
      <c r="C1840" t="str">
        <f>VLOOKUP(B1840,[1]Store_Code!$A$2:$B$10,2,FALSE)</f>
        <v>Perth</v>
      </c>
      <c r="D1840">
        <f t="shared" si="28"/>
        <v>13</v>
      </c>
      <c r="E1840" t="s">
        <v>13</v>
      </c>
      <c r="F1840" t="s">
        <v>11</v>
      </c>
      <c r="G1840">
        <v>6156</v>
      </c>
    </row>
    <row r="1841" spans="1:7" x14ac:dyDescent="0.3">
      <c r="A1841" s="1">
        <v>44265</v>
      </c>
      <c r="B1841" t="s">
        <v>15</v>
      </c>
      <c r="C1841" t="str">
        <f>VLOOKUP(B1841,[1]Store_Code!$A$2:$B$10,2,FALSE)</f>
        <v>Aberdeen</v>
      </c>
      <c r="D1841">
        <f t="shared" si="28"/>
        <v>24</v>
      </c>
      <c r="E1841" t="s">
        <v>8</v>
      </c>
      <c r="F1841" t="s">
        <v>11</v>
      </c>
      <c r="G1841">
        <v>13591</v>
      </c>
    </row>
    <row r="1842" spans="1:7" x14ac:dyDescent="0.3">
      <c r="A1842" s="1">
        <v>44265</v>
      </c>
      <c r="B1842" t="s">
        <v>15</v>
      </c>
      <c r="C1842" t="str">
        <f>VLOOKUP(B1842,[1]Store_Code!$A$2:$B$10,2,FALSE)</f>
        <v>Aberdeen</v>
      </c>
      <c r="D1842">
        <f t="shared" si="28"/>
        <v>28</v>
      </c>
      <c r="E1842" t="s">
        <v>10</v>
      </c>
      <c r="F1842" t="s">
        <v>9</v>
      </c>
      <c r="G1842">
        <v>43108</v>
      </c>
    </row>
    <row r="1843" spans="1:7" x14ac:dyDescent="0.3">
      <c r="A1843" s="1">
        <v>44265</v>
      </c>
      <c r="B1843" t="s">
        <v>15</v>
      </c>
      <c r="C1843" t="str">
        <f>VLOOKUP(B1843,[1]Store_Code!$A$2:$B$10,2,FALSE)</f>
        <v>Aberdeen</v>
      </c>
      <c r="D1843">
        <f t="shared" si="28"/>
        <v>16</v>
      </c>
      <c r="E1843" t="s">
        <v>13</v>
      </c>
      <c r="F1843" t="s">
        <v>9</v>
      </c>
      <c r="G1843">
        <v>7731</v>
      </c>
    </row>
    <row r="1844" spans="1:7" x14ac:dyDescent="0.3">
      <c r="A1844" s="1">
        <v>44265</v>
      </c>
      <c r="B1844" t="s">
        <v>19</v>
      </c>
      <c r="C1844" t="str">
        <f>VLOOKUP(B1844,[1]Store_Code!$A$2:$B$10,2,FALSE)</f>
        <v>St Andrews</v>
      </c>
      <c r="D1844">
        <f t="shared" si="28"/>
        <v>15</v>
      </c>
      <c r="E1844" t="s">
        <v>8</v>
      </c>
      <c r="F1844" t="s">
        <v>9</v>
      </c>
      <c r="G1844">
        <v>7338</v>
      </c>
    </row>
    <row r="1845" spans="1:7" x14ac:dyDescent="0.3">
      <c r="A1845" s="1">
        <v>44265</v>
      </c>
      <c r="B1845" t="s">
        <v>19</v>
      </c>
      <c r="C1845" t="str">
        <f>VLOOKUP(B1845,[1]Store_Code!$A$2:$B$10,2,FALSE)</f>
        <v>St Andrews</v>
      </c>
      <c r="D1845">
        <f t="shared" si="28"/>
        <v>19</v>
      </c>
      <c r="E1845" t="s">
        <v>10</v>
      </c>
      <c r="F1845" t="s">
        <v>9</v>
      </c>
      <c r="G1845">
        <v>21726</v>
      </c>
    </row>
    <row r="1846" spans="1:7" x14ac:dyDescent="0.3">
      <c r="A1846" s="1">
        <v>44265</v>
      </c>
      <c r="B1846" t="s">
        <v>19</v>
      </c>
      <c r="C1846" t="str">
        <f>VLOOKUP(B1846,[1]Store_Code!$A$2:$B$10,2,FALSE)</f>
        <v>St Andrews</v>
      </c>
      <c r="D1846">
        <f t="shared" si="28"/>
        <v>10</v>
      </c>
      <c r="E1846" t="s">
        <v>13</v>
      </c>
      <c r="F1846" t="s">
        <v>11</v>
      </c>
      <c r="G1846">
        <v>5056</v>
      </c>
    </row>
    <row r="1847" spans="1:7" x14ac:dyDescent="0.3">
      <c r="A1847" s="1">
        <v>44265</v>
      </c>
      <c r="B1847" t="s">
        <v>23</v>
      </c>
      <c r="C1847" t="str">
        <f>VLOOKUP(B1847,[1]Store_Code!$A$2:$B$10,2,FALSE)</f>
        <v>Dundee</v>
      </c>
      <c r="D1847">
        <f t="shared" si="28"/>
        <v>23</v>
      </c>
      <c r="E1847" t="s">
        <v>8</v>
      </c>
      <c r="F1847" t="s">
        <v>9</v>
      </c>
      <c r="G1847">
        <v>13479</v>
      </c>
    </row>
    <row r="1848" spans="1:7" x14ac:dyDescent="0.3">
      <c r="A1848" s="1">
        <v>44265</v>
      </c>
      <c r="B1848" t="s">
        <v>23</v>
      </c>
      <c r="C1848" t="str">
        <f>VLOOKUP(B1848,[1]Store_Code!$A$2:$B$10,2,FALSE)</f>
        <v>Dundee</v>
      </c>
      <c r="D1848">
        <f t="shared" si="28"/>
        <v>30</v>
      </c>
      <c r="E1848" t="s">
        <v>10</v>
      </c>
      <c r="F1848" t="s">
        <v>11</v>
      </c>
      <c r="G1848">
        <v>41569</v>
      </c>
    </row>
    <row r="1849" spans="1:7" x14ac:dyDescent="0.3">
      <c r="A1849" s="1">
        <v>44265</v>
      </c>
      <c r="B1849" t="s">
        <v>23</v>
      </c>
      <c r="C1849" t="str">
        <f>VLOOKUP(B1849,[1]Store_Code!$A$2:$B$10,2,FALSE)</f>
        <v>Dundee</v>
      </c>
      <c r="D1849">
        <f t="shared" si="28"/>
        <v>22</v>
      </c>
      <c r="E1849" t="s">
        <v>13</v>
      </c>
      <c r="F1849" t="s">
        <v>11</v>
      </c>
      <c r="G1849">
        <v>7269</v>
      </c>
    </row>
    <row r="1850" spans="1:7" x14ac:dyDescent="0.3">
      <c r="A1850" s="1">
        <v>44265</v>
      </c>
      <c r="B1850" t="s">
        <v>26</v>
      </c>
      <c r="C1850" t="str">
        <f>VLOOKUP(B1850,[1]Store_Code!$A$2:$B$10,2,FALSE)</f>
        <v>Glasgow</v>
      </c>
      <c r="D1850">
        <f t="shared" si="28"/>
        <v>31</v>
      </c>
      <c r="E1850" t="s">
        <v>8</v>
      </c>
      <c r="F1850" t="s">
        <v>9</v>
      </c>
      <c r="G1850">
        <v>29941</v>
      </c>
    </row>
    <row r="1851" spans="1:7" x14ac:dyDescent="0.3">
      <c r="A1851" s="1">
        <v>44265</v>
      </c>
      <c r="B1851" t="s">
        <v>26</v>
      </c>
      <c r="C1851" t="str">
        <f>VLOOKUP(B1851,[1]Store_Code!$A$2:$B$10,2,FALSE)</f>
        <v>Glasgow</v>
      </c>
      <c r="D1851">
        <f t="shared" si="28"/>
        <v>44</v>
      </c>
      <c r="E1851" t="s">
        <v>10</v>
      </c>
      <c r="F1851" t="s">
        <v>9</v>
      </c>
      <c r="G1851">
        <v>97769</v>
      </c>
    </row>
    <row r="1852" spans="1:7" x14ac:dyDescent="0.3">
      <c r="A1852" s="1">
        <v>44265</v>
      </c>
      <c r="B1852" t="s">
        <v>26</v>
      </c>
      <c r="C1852" t="str">
        <f>VLOOKUP(B1852,[1]Store_Code!$A$2:$B$10,2,FALSE)</f>
        <v>Glasgow</v>
      </c>
      <c r="D1852">
        <f t="shared" si="28"/>
        <v>26</v>
      </c>
      <c r="E1852" t="s">
        <v>13</v>
      </c>
      <c r="F1852" t="s">
        <v>11</v>
      </c>
      <c r="G1852">
        <v>10756</v>
      </c>
    </row>
    <row r="1853" spans="1:7" x14ac:dyDescent="0.3">
      <c r="A1853" s="1">
        <v>44265</v>
      </c>
      <c r="B1853" t="s">
        <v>27</v>
      </c>
      <c r="C1853" t="str">
        <f>VLOOKUP(B1853,[1]Store_Code!$A$2:$B$10,2,FALSE)</f>
        <v>Dumfries</v>
      </c>
      <c r="D1853">
        <f t="shared" si="28"/>
        <v>13</v>
      </c>
      <c r="E1853" t="s">
        <v>8</v>
      </c>
      <c r="F1853" t="s">
        <v>9</v>
      </c>
      <c r="G1853">
        <v>8786</v>
      </c>
    </row>
    <row r="1854" spans="1:7" x14ac:dyDescent="0.3">
      <c r="A1854" s="1">
        <v>44265</v>
      </c>
      <c r="B1854" t="s">
        <v>27</v>
      </c>
      <c r="C1854" t="str">
        <f>VLOOKUP(B1854,[1]Store_Code!$A$2:$B$10,2,FALSE)</f>
        <v>Dumfries</v>
      </c>
      <c r="D1854">
        <f t="shared" si="28"/>
        <v>18</v>
      </c>
      <c r="E1854" t="s">
        <v>10</v>
      </c>
      <c r="F1854" t="s">
        <v>9</v>
      </c>
      <c r="G1854">
        <v>22170</v>
      </c>
    </row>
    <row r="1855" spans="1:7" x14ac:dyDescent="0.3">
      <c r="A1855" s="1">
        <v>44265</v>
      </c>
      <c r="B1855" t="s">
        <v>27</v>
      </c>
      <c r="C1855" t="str">
        <f>VLOOKUP(B1855,[1]Store_Code!$A$2:$B$10,2,FALSE)</f>
        <v>Dumfries</v>
      </c>
      <c r="D1855">
        <f t="shared" si="28"/>
        <v>9</v>
      </c>
      <c r="E1855" t="s">
        <v>13</v>
      </c>
      <c r="F1855" t="s">
        <v>11</v>
      </c>
      <c r="G1855">
        <v>3190</v>
      </c>
    </row>
    <row r="1856" spans="1:7" x14ac:dyDescent="0.3">
      <c r="A1856" s="1">
        <v>44265</v>
      </c>
      <c r="B1856" t="s">
        <v>28</v>
      </c>
      <c r="C1856" t="str">
        <f>VLOOKUP(B1856,[1]Store_Code!$A$2:$B$10,2,FALSE)</f>
        <v>Inverness</v>
      </c>
      <c r="D1856">
        <f t="shared" si="28"/>
        <v>22</v>
      </c>
      <c r="E1856" t="s">
        <v>8</v>
      </c>
      <c r="F1856" t="s">
        <v>11</v>
      </c>
      <c r="G1856">
        <v>11525</v>
      </c>
    </row>
    <row r="1857" spans="1:7" x14ac:dyDescent="0.3">
      <c r="A1857" s="1">
        <v>44265</v>
      </c>
      <c r="B1857" t="s">
        <v>28</v>
      </c>
      <c r="C1857" t="str">
        <f>VLOOKUP(B1857,[1]Store_Code!$A$2:$B$10,2,FALSE)</f>
        <v>Inverness</v>
      </c>
      <c r="D1857">
        <f t="shared" si="28"/>
        <v>20</v>
      </c>
      <c r="E1857" t="s">
        <v>10</v>
      </c>
      <c r="F1857" t="s">
        <v>9</v>
      </c>
      <c r="G1857">
        <v>36121</v>
      </c>
    </row>
    <row r="1858" spans="1:7" x14ac:dyDescent="0.3">
      <c r="A1858" s="1">
        <v>44265</v>
      </c>
      <c r="B1858" t="s">
        <v>28</v>
      </c>
      <c r="C1858" t="str">
        <f>VLOOKUP(B1858,[1]Store_Code!$A$2:$B$10,2,FALSE)</f>
        <v>Inverness</v>
      </c>
      <c r="D1858">
        <f t="shared" ref="D1858:D1921" si="29">INDEX($I$4:$K$12,MATCH(C1858,$H$4:$H$12,0),MATCH(E1858,I$3:K$3,0))</f>
        <v>20</v>
      </c>
      <c r="E1858" t="s">
        <v>13</v>
      </c>
      <c r="F1858" t="s">
        <v>11</v>
      </c>
      <c r="G1858">
        <v>5265</v>
      </c>
    </row>
    <row r="1859" spans="1:7" x14ac:dyDescent="0.3">
      <c r="A1859" s="1">
        <v>44265</v>
      </c>
      <c r="B1859" t="s">
        <v>29</v>
      </c>
      <c r="C1859" t="str">
        <f>VLOOKUP(B1859,[1]Store_Code!$A$2:$B$10,2,FALSE)</f>
        <v>Stirling</v>
      </c>
      <c r="D1859">
        <f t="shared" si="29"/>
        <v>22</v>
      </c>
      <c r="E1859" t="s">
        <v>8</v>
      </c>
      <c r="F1859" t="s">
        <v>9</v>
      </c>
      <c r="G1859">
        <v>10109</v>
      </c>
    </row>
    <row r="1860" spans="1:7" x14ac:dyDescent="0.3">
      <c r="A1860" s="1">
        <v>44265</v>
      </c>
      <c r="B1860" t="s">
        <v>29</v>
      </c>
      <c r="C1860" t="str">
        <f>VLOOKUP(B1860,[1]Store_Code!$A$2:$B$10,2,FALSE)</f>
        <v>Stirling</v>
      </c>
      <c r="D1860">
        <f t="shared" si="29"/>
        <v>21</v>
      </c>
      <c r="E1860" t="s">
        <v>10</v>
      </c>
      <c r="F1860" t="s">
        <v>9</v>
      </c>
      <c r="G1860">
        <v>29098</v>
      </c>
    </row>
    <row r="1861" spans="1:7" x14ac:dyDescent="0.3">
      <c r="A1861" s="1">
        <v>44265</v>
      </c>
      <c r="B1861" t="s">
        <v>29</v>
      </c>
      <c r="C1861" t="str">
        <f>VLOOKUP(B1861,[1]Store_Code!$A$2:$B$10,2,FALSE)</f>
        <v>Stirling</v>
      </c>
      <c r="D1861">
        <f t="shared" si="29"/>
        <v>15.7</v>
      </c>
      <c r="E1861" t="s">
        <v>13</v>
      </c>
      <c r="F1861" t="s">
        <v>11</v>
      </c>
      <c r="G1861">
        <v>5277</v>
      </c>
    </row>
    <row r="1862" spans="1:7" x14ac:dyDescent="0.3">
      <c r="A1862" s="1">
        <v>44265</v>
      </c>
      <c r="B1862" t="s">
        <v>30</v>
      </c>
      <c r="C1862" t="str">
        <f>VLOOKUP(B1862,[1]Store_Code!$A$2:$B$10,2,FALSE)</f>
        <v>Edinburgh</v>
      </c>
      <c r="D1862">
        <f t="shared" si="29"/>
        <v>29</v>
      </c>
      <c r="E1862" t="s">
        <v>8</v>
      </c>
      <c r="F1862" t="s">
        <v>9</v>
      </c>
      <c r="G1862">
        <v>16849</v>
      </c>
    </row>
    <row r="1863" spans="1:7" x14ac:dyDescent="0.3">
      <c r="A1863" s="1">
        <v>44265</v>
      </c>
      <c r="B1863" t="s">
        <v>30</v>
      </c>
      <c r="C1863" t="str">
        <f>VLOOKUP(B1863,[1]Store_Code!$A$2:$B$10,2,FALSE)</f>
        <v>Edinburgh</v>
      </c>
      <c r="D1863">
        <f t="shared" si="29"/>
        <v>39</v>
      </c>
      <c r="E1863" t="s">
        <v>10</v>
      </c>
      <c r="F1863" t="s">
        <v>11</v>
      </c>
      <c r="G1863">
        <v>62352</v>
      </c>
    </row>
    <row r="1864" spans="1:7" x14ac:dyDescent="0.3">
      <c r="A1864" s="1">
        <v>44265</v>
      </c>
      <c r="B1864" t="s">
        <v>30</v>
      </c>
      <c r="C1864" t="str">
        <f>VLOOKUP(B1864,[1]Store_Code!$A$2:$B$10,2,FALSE)</f>
        <v>Edinburgh</v>
      </c>
      <c r="D1864">
        <f t="shared" si="29"/>
        <v>24</v>
      </c>
      <c r="E1864" t="s">
        <v>13</v>
      </c>
      <c r="F1864" t="s">
        <v>9</v>
      </c>
      <c r="G1864">
        <v>8927</v>
      </c>
    </row>
    <row r="1865" spans="1:7" x14ac:dyDescent="0.3">
      <c r="A1865" s="1">
        <v>44266</v>
      </c>
      <c r="B1865" t="s">
        <v>7</v>
      </c>
      <c r="C1865" t="str">
        <f>VLOOKUP(B1865,[1]Store_Code!$A$2:$B$10,2,FALSE)</f>
        <v>Perth</v>
      </c>
      <c r="D1865">
        <f t="shared" si="29"/>
        <v>18</v>
      </c>
      <c r="E1865" t="s">
        <v>8</v>
      </c>
      <c r="F1865" t="s">
        <v>11</v>
      </c>
      <c r="G1865">
        <v>5044</v>
      </c>
    </row>
    <row r="1866" spans="1:7" x14ac:dyDescent="0.3">
      <c r="A1866" s="1">
        <v>44266</v>
      </c>
      <c r="B1866" t="s">
        <v>7</v>
      </c>
      <c r="C1866" t="str">
        <f>VLOOKUP(B1866,[1]Store_Code!$A$2:$B$10,2,FALSE)</f>
        <v>Perth</v>
      </c>
      <c r="D1866">
        <f t="shared" si="29"/>
        <v>19</v>
      </c>
      <c r="E1866" t="s">
        <v>10</v>
      </c>
      <c r="F1866" t="s">
        <v>9</v>
      </c>
      <c r="G1866">
        <v>27929</v>
      </c>
    </row>
    <row r="1867" spans="1:7" x14ac:dyDescent="0.3">
      <c r="A1867" s="1">
        <v>44266</v>
      </c>
      <c r="B1867" t="s">
        <v>7</v>
      </c>
      <c r="C1867" t="str">
        <f>VLOOKUP(B1867,[1]Store_Code!$A$2:$B$10,2,FALSE)</f>
        <v>Perth</v>
      </c>
      <c r="D1867">
        <f t="shared" si="29"/>
        <v>13</v>
      </c>
      <c r="E1867" t="s">
        <v>13</v>
      </c>
      <c r="F1867" t="s">
        <v>11</v>
      </c>
      <c r="G1867">
        <v>7113</v>
      </c>
    </row>
    <row r="1868" spans="1:7" x14ac:dyDescent="0.3">
      <c r="A1868" s="1">
        <v>44266</v>
      </c>
      <c r="B1868" t="s">
        <v>15</v>
      </c>
      <c r="C1868" t="str">
        <f>VLOOKUP(B1868,[1]Store_Code!$A$2:$B$10,2,FALSE)</f>
        <v>Aberdeen</v>
      </c>
      <c r="D1868">
        <f t="shared" si="29"/>
        <v>24</v>
      </c>
      <c r="E1868" t="s">
        <v>8</v>
      </c>
      <c r="F1868" t="s">
        <v>11</v>
      </c>
      <c r="G1868">
        <v>13991</v>
      </c>
    </row>
    <row r="1869" spans="1:7" x14ac:dyDescent="0.3">
      <c r="A1869" s="1">
        <v>44266</v>
      </c>
      <c r="B1869" t="s">
        <v>15</v>
      </c>
      <c r="C1869" t="str">
        <f>VLOOKUP(B1869,[1]Store_Code!$A$2:$B$10,2,FALSE)</f>
        <v>Aberdeen</v>
      </c>
      <c r="D1869">
        <f t="shared" si="29"/>
        <v>28</v>
      </c>
      <c r="E1869" t="s">
        <v>10</v>
      </c>
      <c r="F1869" t="s">
        <v>9</v>
      </c>
      <c r="G1869">
        <v>41696</v>
      </c>
    </row>
    <row r="1870" spans="1:7" x14ac:dyDescent="0.3">
      <c r="A1870" s="1">
        <v>44266</v>
      </c>
      <c r="B1870" t="s">
        <v>15</v>
      </c>
      <c r="C1870" t="str">
        <f>VLOOKUP(B1870,[1]Store_Code!$A$2:$B$10,2,FALSE)</f>
        <v>Aberdeen</v>
      </c>
      <c r="D1870">
        <f t="shared" si="29"/>
        <v>16</v>
      </c>
      <c r="E1870" t="s">
        <v>13</v>
      </c>
      <c r="F1870" t="s">
        <v>9</v>
      </c>
      <c r="G1870">
        <v>8697</v>
      </c>
    </row>
    <row r="1871" spans="1:7" x14ac:dyDescent="0.3">
      <c r="A1871" s="1">
        <v>44266</v>
      </c>
      <c r="B1871" t="s">
        <v>19</v>
      </c>
      <c r="C1871" t="str">
        <f>VLOOKUP(B1871,[1]Store_Code!$A$2:$B$10,2,FALSE)</f>
        <v>St Andrews</v>
      </c>
      <c r="D1871">
        <f t="shared" si="29"/>
        <v>15</v>
      </c>
      <c r="E1871" t="s">
        <v>8</v>
      </c>
      <c r="F1871" t="s">
        <v>9</v>
      </c>
      <c r="G1871">
        <v>7555</v>
      </c>
    </row>
    <row r="1872" spans="1:7" x14ac:dyDescent="0.3">
      <c r="A1872" s="1">
        <v>44266</v>
      </c>
      <c r="B1872" t="s">
        <v>19</v>
      </c>
      <c r="C1872" t="str">
        <f>VLOOKUP(B1872,[1]Store_Code!$A$2:$B$10,2,FALSE)</f>
        <v>St Andrews</v>
      </c>
      <c r="D1872">
        <f t="shared" si="29"/>
        <v>19</v>
      </c>
      <c r="E1872" t="s">
        <v>10</v>
      </c>
      <c r="F1872" t="s">
        <v>9</v>
      </c>
      <c r="G1872">
        <v>21014</v>
      </c>
    </row>
    <row r="1873" spans="1:7" x14ac:dyDescent="0.3">
      <c r="A1873" s="1">
        <v>44266</v>
      </c>
      <c r="B1873" t="s">
        <v>19</v>
      </c>
      <c r="C1873" t="str">
        <f>VLOOKUP(B1873,[1]Store_Code!$A$2:$B$10,2,FALSE)</f>
        <v>St Andrews</v>
      </c>
      <c r="D1873">
        <f t="shared" si="29"/>
        <v>10</v>
      </c>
      <c r="E1873" t="s">
        <v>13</v>
      </c>
      <c r="F1873" t="s">
        <v>11</v>
      </c>
      <c r="G1873">
        <v>5843</v>
      </c>
    </row>
    <row r="1874" spans="1:7" x14ac:dyDescent="0.3">
      <c r="A1874" s="1">
        <v>44266</v>
      </c>
      <c r="B1874" t="s">
        <v>23</v>
      </c>
      <c r="C1874" t="str">
        <f>VLOOKUP(B1874,[1]Store_Code!$A$2:$B$10,2,FALSE)</f>
        <v>Dundee</v>
      </c>
      <c r="D1874">
        <f t="shared" si="29"/>
        <v>23</v>
      </c>
      <c r="E1874" t="s">
        <v>8</v>
      </c>
      <c r="F1874" t="s">
        <v>9</v>
      </c>
      <c r="G1874">
        <v>13877</v>
      </c>
    </row>
    <row r="1875" spans="1:7" x14ac:dyDescent="0.3">
      <c r="A1875" s="1">
        <v>44266</v>
      </c>
      <c r="B1875" t="s">
        <v>23</v>
      </c>
      <c r="C1875" t="str">
        <f>VLOOKUP(B1875,[1]Store_Code!$A$2:$B$10,2,FALSE)</f>
        <v>Dundee</v>
      </c>
      <c r="D1875">
        <f t="shared" si="29"/>
        <v>30</v>
      </c>
      <c r="E1875" t="s">
        <v>10</v>
      </c>
      <c r="F1875" t="s">
        <v>11</v>
      </c>
      <c r="G1875">
        <v>40206</v>
      </c>
    </row>
    <row r="1876" spans="1:7" x14ac:dyDescent="0.3">
      <c r="A1876" s="1">
        <v>44266</v>
      </c>
      <c r="B1876" t="s">
        <v>23</v>
      </c>
      <c r="C1876" t="str">
        <f>VLOOKUP(B1876,[1]Store_Code!$A$2:$B$10,2,FALSE)</f>
        <v>Dundee</v>
      </c>
      <c r="D1876">
        <f t="shared" si="29"/>
        <v>22</v>
      </c>
      <c r="E1876" t="s">
        <v>13</v>
      </c>
      <c r="F1876" t="s">
        <v>11</v>
      </c>
      <c r="G1876">
        <v>8401</v>
      </c>
    </row>
    <row r="1877" spans="1:7" x14ac:dyDescent="0.3">
      <c r="A1877" s="1">
        <v>44266</v>
      </c>
      <c r="B1877" t="s">
        <v>26</v>
      </c>
      <c r="C1877" t="str">
        <f>VLOOKUP(B1877,[1]Store_Code!$A$2:$B$10,2,FALSE)</f>
        <v>Glasgow</v>
      </c>
      <c r="D1877">
        <f t="shared" si="29"/>
        <v>31</v>
      </c>
      <c r="E1877" t="s">
        <v>8</v>
      </c>
      <c r="F1877" t="s">
        <v>9</v>
      </c>
      <c r="G1877">
        <v>30824</v>
      </c>
    </row>
    <row r="1878" spans="1:7" x14ac:dyDescent="0.3">
      <c r="A1878" s="1">
        <v>44266</v>
      </c>
      <c r="B1878" t="s">
        <v>26</v>
      </c>
      <c r="C1878" t="str">
        <f>VLOOKUP(B1878,[1]Store_Code!$A$2:$B$10,2,FALSE)</f>
        <v>Glasgow</v>
      </c>
      <c r="D1878">
        <f t="shared" si="29"/>
        <v>44</v>
      </c>
      <c r="E1878" t="s">
        <v>10</v>
      </c>
      <c r="F1878" t="s">
        <v>9</v>
      </c>
      <c r="G1878">
        <v>94566</v>
      </c>
    </row>
    <row r="1879" spans="1:7" x14ac:dyDescent="0.3">
      <c r="A1879" s="1">
        <v>44266</v>
      </c>
      <c r="B1879" t="s">
        <v>26</v>
      </c>
      <c r="C1879" t="str">
        <f>VLOOKUP(B1879,[1]Store_Code!$A$2:$B$10,2,FALSE)</f>
        <v>Glasgow</v>
      </c>
      <c r="D1879">
        <f t="shared" si="29"/>
        <v>26</v>
      </c>
      <c r="E1879" t="s">
        <v>13</v>
      </c>
      <c r="F1879" t="s">
        <v>11</v>
      </c>
      <c r="G1879">
        <v>12428</v>
      </c>
    </row>
    <row r="1880" spans="1:7" x14ac:dyDescent="0.3">
      <c r="A1880" s="1">
        <v>44266</v>
      </c>
      <c r="B1880" t="s">
        <v>27</v>
      </c>
      <c r="C1880" t="str">
        <f>VLOOKUP(B1880,[1]Store_Code!$A$2:$B$10,2,FALSE)</f>
        <v>Dumfries</v>
      </c>
      <c r="D1880">
        <f t="shared" si="29"/>
        <v>13</v>
      </c>
      <c r="E1880" t="s">
        <v>8</v>
      </c>
      <c r="F1880" t="s">
        <v>9</v>
      </c>
      <c r="G1880">
        <v>9045</v>
      </c>
    </row>
    <row r="1881" spans="1:7" x14ac:dyDescent="0.3">
      <c r="A1881" s="1">
        <v>44266</v>
      </c>
      <c r="B1881" t="s">
        <v>27</v>
      </c>
      <c r="C1881" t="str">
        <f>VLOOKUP(B1881,[1]Store_Code!$A$2:$B$10,2,FALSE)</f>
        <v>Dumfries</v>
      </c>
      <c r="D1881">
        <f t="shared" si="29"/>
        <v>18</v>
      </c>
      <c r="E1881" t="s">
        <v>10</v>
      </c>
      <c r="F1881" t="s">
        <v>9</v>
      </c>
      <c r="G1881">
        <v>21444</v>
      </c>
    </row>
    <row r="1882" spans="1:7" x14ac:dyDescent="0.3">
      <c r="A1882" s="1">
        <v>44266</v>
      </c>
      <c r="B1882" t="s">
        <v>27</v>
      </c>
      <c r="C1882" t="str">
        <f>VLOOKUP(B1882,[1]Store_Code!$A$2:$B$10,2,FALSE)</f>
        <v>Dumfries</v>
      </c>
      <c r="D1882">
        <f t="shared" si="29"/>
        <v>9</v>
      </c>
      <c r="E1882" t="s">
        <v>13</v>
      </c>
      <c r="F1882" t="s">
        <v>11</v>
      </c>
      <c r="G1882">
        <v>3685</v>
      </c>
    </row>
    <row r="1883" spans="1:7" x14ac:dyDescent="0.3">
      <c r="A1883" s="1">
        <v>44266</v>
      </c>
      <c r="B1883" t="s">
        <v>28</v>
      </c>
      <c r="C1883" t="str">
        <f>VLOOKUP(B1883,[1]Store_Code!$A$2:$B$10,2,FALSE)</f>
        <v>Inverness</v>
      </c>
      <c r="D1883">
        <f t="shared" si="29"/>
        <v>22</v>
      </c>
      <c r="E1883" t="s">
        <v>8</v>
      </c>
      <c r="F1883" t="s">
        <v>11</v>
      </c>
      <c r="G1883">
        <v>11888</v>
      </c>
    </row>
    <row r="1884" spans="1:7" x14ac:dyDescent="0.3">
      <c r="A1884" s="1">
        <v>44266</v>
      </c>
      <c r="B1884" t="s">
        <v>28</v>
      </c>
      <c r="C1884" t="str">
        <f>VLOOKUP(B1884,[1]Store_Code!$A$2:$B$10,2,FALSE)</f>
        <v>Inverness</v>
      </c>
      <c r="D1884">
        <f t="shared" si="29"/>
        <v>20</v>
      </c>
      <c r="E1884" t="s">
        <v>10</v>
      </c>
      <c r="F1884" t="s">
        <v>9</v>
      </c>
      <c r="G1884">
        <v>34938</v>
      </c>
    </row>
    <row r="1885" spans="1:7" x14ac:dyDescent="0.3">
      <c r="A1885" s="1">
        <v>44266</v>
      </c>
      <c r="B1885" t="s">
        <v>28</v>
      </c>
      <c r="C1885" t="str">
        <f>VLOOKUP(B1885,[1]Store_Code!$A$2:$B$10,2,FALSE)</f>
        <v>Inverness</v>
      </c>
      <c r="D1885">
        <f t="shared" si="29"/>
        <v>20</v>
      </c>
      <c r="E1885" t="s">
        <v>13</v>
      </c>
      <c r="F1885" t="s">
        <v>11</v>
      </c>
      <c r="G1885">
        <v>6084</v>
      </c>
    </row>
    <row r="1886" spans="1:7" x14ac:dyDescent="0.3">
      <c r="A1886" s="1">
        <v>44266</v>
      </c>
      <c r="B1886" t="s">
        <v>29</v>
      </c>
      <c r="C1886" t="str">
        <f>VLOOKUP(B1886,[1]Store_Code!$A$2:$B$10,2,FALSE)</f>
        <v>Stirling</v>
      </c>
      <c r="D1886">
        <f t="shared" si="29"/>
        <v>22</v>
      </c>
      <c r="E1886" t="s">
        <v>8</v>
      </c>
      <c r="F1886" t="s">
        <v>9</v>
      </c>
      <c r="G1886">
        <v>10408</v>
      </c>
    </row>
    <row r="1887" spans="1:7" x14ac:dyDescent="0.3">
      <c r="A1887" s="1">
        <v>44266</v>
      </c>
      <c r="B1887" t="s">
        <v>29</v>
      </c>
      <c r="C1887" t="str">
        <f>VLOOKUP(B1887,[1]Store_Code!$A$2:$B$10,2,FALSE)</f>
        <v>Stirling</v>
      </c>
      <c r="D1887">
        <f t="shared" si="29"/>
        <v>21</v>
      </c>
      <c r="E1887" t="s">
        <v>10</v>
      </c>
      <c r="F1887" t="s">
        <v>9</v>
      </c>
      <c r="G1887">
        <v>28145</v>
      </c>
    </row>
    <row r="1888" spans="1:7" x14ac:dyDescent="0.3">
      <c r="A1888" s="1">
        <v>44266</v>
      </c>
      <c r="B1888" t="s">
        <v>29</v>
      </c>
      <c r="C1888" t="str">
        <f>VLOOKUP(B1888,[1]Store_Code!$A$2:$B$10,2,FALSE)</f>
        <v>Stirling</v>
      </c>
      <c r="D1888">
        <f t="shared" si="29"/>
        <v>15.7</v>
      </c>
      <c r="E1888" t="s">
        <v>13</v>
      </c>
      <c r="F1888" t="s">
        <v>11</v>
      </c>
      <c r="G1888">
        <v>6097</v>
      </c>
    </row>
    <row r="1889" spans="1:7" x14ac:dyDescent="0.3">
      <c r="A1889" s="1">
        <v>44266</v>
      </c>
      <c r="B1889" t="s">
        <v>30</v>
      </c>
      <c r="C1889" t="str">
        <f>VLOOKUP(B1889,[1]Store_Code!$A$2:$B$10,2,FALSE)</f>
        <v>Edinburgh</v>
      </c>
      <c r="D1889">
        <f t="shared" si="29"/>
        <v>29</v>
      </c>
      <c r="E1889" t="s">
        <v>8</v>
      </c>
      <c r="F1889" t="s">
        <v>9</v>
      </c>
      <c r="G1889">
        <v>17345</v>
      </c>
    </row>
    <row r="1890" spans="1:7" x14ac:dyDescent="0.3">
      <c r="A1890" s="1">
        <v>44266</v>
      </c>
      <c r="B1890" t="s">
        <v>30</v>
      </c>
      <c r="C1890" t="str">
        <f>VLOOKUP(B1890,[1]Store_Code!$A$2:$B$10,2,FALSE)</f>
        <v>Edinburgh</v>
      </c>
      <c r="D1890">
        <f t="shared" si="29"/>
        <v>39</v>
      </c>
      <c r="E1890" t="s">
        <v>10</v>
      </c>
      <c r="F1890" t="s">
        <v>11</v>
      </c>
      <c r="G1890">
        <v>60310</v>
      </c>
    </row>
    <row r="1891" spans="1:7" x14ac:dyDescent="0.3">
      <c r="A1891" s="1">
        <v>44266</v>
      </c>
      <c r="B1891" t="s">
        <v>30</v>
      </c>
      <c r="C1891" t="str">
        <f>VLOOKUP(B1891,[1]Store_Code!$A$2:$B$10,2,FALSE)</f>
        <v>Edinburgh</v>
      </c>
      <c r="D1891">
        <f t="shared" si="29"/>
        <v>24</v>
      </c>
      <c r="E1891" t="s">
        <v>13</v>
      </c>
      <c r="F1891" t="s">
        <v>9</v>
      </c>
      <c r="G1891">
        <v>10158</v>
      </c>
    </row>
    <row r="1892" spans="1:7" x14ac:dyDescent="0.3">
      <c r="A1892" s="1">
        <v>44267</v>
      </c>
      <c r="B1892" t="s">
        <v>7</v>
      </c>
      <c r="C1892" t="str">
        <f>VLOOKUP(B1892,[1]Store_Code!$A$2:$B$10,2,FALSE)</f>
        <v>Perth</v>
      </c>
      <c r="D1892">
        <f t="shared" si="29"/>
        <v>18</v>
      </c>
      <c r="E1892" t="s">
        <v>8</v>
      </c>
      <c r="F1892" t="s">
        <v>11</v>
      </c>
      <c r="G1892">
        <v>5611</v>
      </c>
    </row>
    <row r="1893" spans="1:7" x14ac:dyDescent="0.3">
      <c r="A1893" s="1">
        <v>44267</v>
      </c>
      <c r="B1893" t="s">
        <v>7</v>
      </c>
      <c r="C1893" t="str">
        <f>VLOOKUP(B1893,[1]Store_Code!$A$2:$B$10,2,FALSE)</f>
        <v>Perth</v>
      </c>
      <c r="D1893">
        <f t="shared" si="29"/>
        <v>19</v>
      </c>
      <c r="E1893" t="s">
        <v>10</v>
      </c>
      <c r="F1893" t="s">
        <v>9</v>
      </c>
      <c r="G1893">
        <v>29008</v>
      </c>
    </row>
    <row r="1894" spans="1:7" x14ac:dyDescent="0.3">
      <c r="A1894" s="1">
        <v>44267</v>
      </c>
      <c r="B1894" t="s">
        <v>7</v>
      </c>
      <c r="C1894" t="str">
        <f>VLOOKUP(B1894,[1]Store_Code!$A$2:$B$10,2,FALSE)</f>
        <v>Perth</v>
      </c>
      <c r="D1894">
        <f t="shared" si="29"/>
        <v>13</v>
      </c>
      <c r="E1894" t="s">
        <v>13</v>
      </c>
      <c r="F1894" t="s">
        <v>11</v>
      </c>
      <c r="G1894">
        <v>6436</v>
      </c>
    </row>
    <row r="1895" spans="1:7" x14ac:dyDescent="0.3">
      <c r="A1895" s="1">
        <v>44267</v>
      </c>
      <c r="B1895" t="s">
        <v>15</v>
      </c>
      <c r="C1895" t="str">
        <f>VLOOKUP(B1895,[1]Store_Code!$A$2:$B$10,2,FALSE)</f>
        <v>Aberdeen</v>
      </c>
      <c r="D1895">
        <f t="shared" si="29"/>
        <v>24</v>
      </c>
      <c r="E1895" t="s">
        <v>8</v>
      </c>
      <c r="F1895" t="s">
        <v>11</v>
      </c>
      <c r="G1895">
        <v>14364</v>
      </c>
    </row>
    <row r="1896" spans="1:7" x14ac:dyDescent="0.3">
      <c r="A1896" s="1">
        <v>44267</v>
      </c>
      <c r="B1896" t="s">
        <v>15</v>
      </c>
      <c r="C1896" t="str">
        <f>VLOOKUP(B1896,[1]Store_Code!$A$2:$B$10,2,FALSE)</f>
        <v>Aberdeen</v>
      </c>
      <c r="D1896">
        <f t="shared" si="29"/>
        <v>28</v>
      </c>
      <c r="E1896" t="s">
        <v>10</v>
      </c>
      <c r="F1896" t="s">
        <v>9</v>
      </c>
      <c r="G1896">
        <v>43394</v>
      </c>
    </row>
    <row r="1897" spans="1:7" x14ac:dyDescent="0.3">
      <c r="A1897" s="1">
        <v>44267</v>
      </c>
      <c r="B1897" t="s">
        <v>15</v>
      </c>
      <c r="C1897" t="str">
        <f>VLOOKUP(B1897,[1]Store_Code!$A$2:$B$10,2,FALSE)</f>
        <v>Aberdeen</v>
      </c>
      <c r="D1897">
        <f t="shared" si="29"/>
        <v>16</v>
      </c>
      <c r="E1897" t="s">
        <v>13</v>
      </c>
      <c r="F1897" t="s">
        <v>9</v>
      </c>
      <c r="G1897">
        <v>8014</v>
      </c>
    </row>
    <row r="1898" spans="1:7" x14ac:dyDescent="0.3">
      <c r="A1898" s="1">
        <v>44267</v>
      </c>
      <c r="B1898" t="s">
        <v>19</v>
      </c>
      <c r="C1898" t="str">
        <f>VLOOKUP(B1898,[1]Store_Code!$A$2:$B$10,2,FALSE)</f>
        <v>St Andrews</v>
      </c>
      <c r="D1898">
        <f t="shared" si="29"/>
        <v>15</v>
      </c>
      <c r="E1898" t="s">
        <v>8</v>
      </c>
      <c r="F1898" t="s">
        <v>9</v>
      </c>
      <c r="G1898">
        <v>7757</v>
      </c>
    </row>
    <row r="1899" spans="1:7" x14ac:dyDescent="0.3">
      <c r="A1899" s="1">
        <v>44267</v>
      </c>
      <c r="B1899" t="s">
        <v>19</v>
      </c>
      <c r="C1899" t="str">
        <f>VLOOKUP(B1899,[1]Store_Code!$A$2:$B$10,2,FALSE)</f>
        <v>St Andrews</v>
      </c>
      <c r="D1899">
        <f t="shared" si="29"/>
        <v>19</v>
      </c>
      <c r="E1899" t="s">
        <v>10</v>
      </c>
      <c r="F1899" t="s">
        <v>9</v>
      </c>
      <c r="G1899">
        <v>21871</v>
      </c>
    </row>
    <row r="1900" spans="1:7" x14ac:dyDescent="0.3">
      <c r="A1900" s="1">
        <v>44267</v>
      </c>
      <c r="B1900" t="s">
        <v>19</v>
      </c>
      <c r="C1900" t="str">
        <f>VLOOKUP(B1900,[1]Store_Code!$A$2:$B$10,2,FALSE)</f>
        <v>St Andrews</v>
      </c>
      <c r="D1900">
        <f t="shared" si="29"/>
        <v>10</v>
      </c>
      <c r="E1900" t="s">
        <v>13</v>
      </c>
      <c r="F1900" t="s">
        <v>11</v>
      </c>
      <c r="G1900">
        <v>5286</v>
      </c>
    </row>
    <row r="1901" spans="1:7" x14ac:dyDescent="0.3">
      <c r="A1901" s="1">
        <v>44267</v>
      </c>
      <c r="B1901" t="s">
        <v>23</v>
      </c>
      <c r="C1901" t="str">
        <f>VLOOKUP(B1901,[1]Store_Code!$A$2:$B$10,2,FALSE)</f>
        <v>Dundee</v>
      </c>
      <c r="D1901">
        <f t="shared" si="29"/>
        <v>23</v>
      </c>
      <c r="E1901" t="s">
        <v>8</v>
      </c>
      <c r="F1901" t="s">
        <v>9</v>
      </c>
      <c r="G1901">
        <v>14247</v>
      </c>
    </row>
    <row r="1902" spans="1:7" x14ac:dyDescent="0.3">
      <c r="A1902" s="1">
        <v>44267</v>
      </c>
      <c r="B1902" t="s">
        <v>23</v>
      </c>
      <c r="C1902" t="str">
        <f>VLOOKUP(B1902,[1]Store_Code!$A$2:$B$10,2,FALSE)</f>
        <v>Dundee</v>
      </c>
      <c r="D1902">
        <f t="shared" si="29"/>
        <v>30</v>
      </c>
      <c r="E1902" t="s">
        <v>10</v>
      </c>
      <c r="F1902" t="s">
        <v>11</v>
      </c>
      <c r="G1902">
        <v>41845</v>
      </c>
    </row>
    <row r="1903" spans="1:7" x14ac:dyDescent="0.3">
      <c r="A1903" s="1">
        <v>44267</v>
      </c>
      <c r="B1903" t="s">
        <v>23</v>
      </c>
      <c r="C1903" t="str">
        <f>VLOOKUP(B1903,[1]Store_Code!$A$2:$B$10,2,FALSE)</f>
        <v>Dundee</v>
      </c>
      <c r="D1903">
        <f t="shared" si="29"/>
        <v>22</v>
      </c>
      <c r="E1903" t="s">
        <v>13</v>
      </c>
      <c r="F1903" t="s">
        <v>11</v>
      </c>
      <c r="G1903">
        <v>7601</v>
      </c>
    </row>
    <row r="1904" spans="1:7" x14ac:dyDescent="0.3">
      <c r="A1904" s="1">
        <v>44267</v>
      </c>
      <c r="B1904" t="s">
        <v>26</v>
      </c>
      <c r="C1904" t="str">
        <f>VLOOKUP(B1904,[1]Store_Code!$A$2:$B$10,2,FALSE)</f>
        <v>Glasgow</v>
      </c>
      <c r="D1904">
        <f t="shared" si="29"/>
        <v>31</v>
      </c>
      <c r="E1904" t="s">
        <v>8</v>
      </c>
      <c r="F1904" t="s">
        <v>9</v>
      </c>
      <c r="G1904">
        <v>31648</v>
      </c>
    </row>
    <row r="1905" spans="1:7" x14ac:dyDescent="0.3">
      <c r="A1905" s="1">
        <v>44267</v>
      </c>
      <c r="B1905" t="s">
        <v>26</v>
      </c>
      <c r="C1905" t="str">
        <f>VLOOKUP(B1905,[1]Store_Code!$A$2:$B$10,2,FALSE)</f>
        <v>Glasgow</v>
      </c>
      <c r="D1905">
        <f t="shared" si="29"/>
        <v>44</v>
      </c>
      <c r="E1905" t="s">
        <v>10</v>
      </c>
      <c r="F1905" t="s">
        <v>9</v>
      </c>
      <c r="G1905">
        <v>98419</v>
      </c>
    </row>
    <row r="1906" spans="1:7" x14ac:dyDescent="0.3">
      <c r="A1906" s="1">
        <v>44267</v>
      </c>
      <c r="B1906" t="s">
        <v>26</v>
      </c>
      <c r="C1906" t="str">
        <f>VLOOKUP(B1906,[1]Store_Code!$A$2:$B$10,2,FALSE)</f>
        <v>Glasgow</v>
      </c>
      <c r="D1906">
        <f t="shared" si="29"/>
        <v>26</v>
      </c>
      <c r="E1906" t="s">
        <v>13</v>
      </c>
      <c r="F1906" t="s">
        <v>11</v>
      </c>
      <c r="G1906">
        <v>11245</v>
      </c>
    </row>
    <row r="1907" spans="1:7" x14ac:dyDescent="0.3">
      <c r="A1907" s="1">
        <v>44267</v>
      </c>
      <c r="B1907" t="s">
        <v>27</v>
      </c>
      <c r="C1907" t="str">
        <f>VLOOKUP(B1907,[1]Store_Code!$A$2:$B$10,2,FALSE)</f>
        <v>Dumfries</v>
      </c>
      <c r="D1907">
        <f t="shared" si="29"/>
        <v>13</v>
      </c>
      <c r="E1907" t="s">
        <v>8</v>
      </c>
      <c r="F1907" t="s">
        <v>9</v>
      </c>
      <c r="G1907">
        <v>9287</v>
      </c>
    </row>
    <row r="1908" spans="1:7" x14ac:dyDescent="0.3">
      <c r="A1908" s="1">
        <v>44267</v>
      </c>
      <c r="B1908" t="s">
        <v>27</v>
      </c>
      <c r="C1908" t="str">
        <f>VLOOKUP(B1908,[1]Store_Code!$A$2:$B$10,2,FALSE)</f>
        <v>Dumfries</v>
      </c>
      <c r="D1908">
        <f t="shared" si="29"/>
        <v>18</v>
      </c>
      <c r="E1908" t="s">
        <v>10</v>
      </c>
      <c r="F1908" t="s">
        <v>9</v>
      </c>
      <c r="G1908">
        <v>22317</v>
      </c>
    </row>
    <row r="1909" spans="1:7" x14ac:dyDescent="0.3">
      <c r="A1909" s="1">
        <v>44267</v>
      </c>
      <c r="B1909" t="s">
        <v>27</v>
      </c>
      <c r="C1909" t="str">
        <f>VLOOKUP(B1909,[1]Store_Code!$A$2:$B$10,2,FALSE)</f>
        <v>Dumfries</v>
      </c>
      <c r="D1909">
        <f t="shared" si="29"/>
        <v>9</v>
      </c>
      <c r="E1909" t="s">
        <v>13</v>
      </c>
      <c r="F1909" t="s">
        <v>11</v>
      </c>
      <c r="G1909">
        <v>3334</v>
      </c>
    </row>
    <row r="1910" spans="1:7" x14ac:dyDescent="0.3">
      <c r="A1910" s="1">
        <v>44267</v>
      </c>
      <c r="B1910" t="s">
        <v>28</v>
      </c>
      <c r="C1910" t="str">
        <f>VLOOKUP(B1910,[1]Store_Code!$A$2:$B$10,2,FALSE)</f>
        <v>Inverness</v>
      </c>
      <c r="D1910">
        <f t="shared" si="29"/>
        <v>22</v>
      </c>
      <c r="E1910" t="s">
        <v>8</v>
      </c>
      <c r="F1910" t="s">
        <v>11</v>
      </c>
      <c r="G1910">
        <v>12226</v>
      </c>
    </row>
    <row r="1911" spans="1:7" x14ac:dyDescent="0.3">
      <c r="A1911" s="1">
        <v>44267</v>
      </c>
      <c r="B1911" t="s">
        <v>28</v>
      </c>
      <c r="C1911" t="str">
        <f>VLOOKUP(B1911,[1]Store_Code!$A$2:$B$10,2,FALSE)</f>
        <v>Inverness</v>
      </c>
      <c r="D1911">
        <f t="shared" si="29"/>
        <v>20</v>
      </c>
      <c r="E1911" t="s">
        <v>10</v>
      </c>
      <c r="F1911" t="s">
        <v>9</v>
      </c>
      <c r="G1911">
        <v>36362</v>
      </c>
    </row>
    <row r="1912" spans="1:7" x14ac:dyDescent="0.3">
      <c r="A1912" s="1">
        <v>44267</v>
      </c>
      <c r="B1912" t="s">
        <v>28</v>
      </c>
      <c r="C1912" t="str">
        <f>VLOOKUP(B1912,[1]Store_Code!$A$2:$B$10,2,FALSE)</f>
        <v>Inverness</v>
      </c>
      <c r="D1912">
        <f t="shared" si="29"/>
        <v>20</v>
      </c>
      <c r="E1912" t="s">
        <v>13</v>
      </c>
      <c r="F1912" t="s">
        <v>11</v>
      </c>
      <c r="G1912">
        <v>5505</v>
      </c>
    </row>
    <row r="1913" spans="1:7" x14ac:dyDescent="0.3">
      <c r="A1913" s="1">
        <v>44267</v>
      </c>
      <c r="B1913" t="s">
        <v>29</v>
      </c>
      <c r="C1913" t="str">
        <f>VLOOKUP(B1913,[1]Store_Code!$A$2:$B$10,2,FALSE)</f>
        <v>Stirling</v>
      </c>
      <c r="D1913">
        <f t="shared" si="29"/>
        <v>22</v>
      </c>
      <c r="E1913" t="s">
        <v>8</v>
      </c>
      <c r="F1913" t="s">
        <v>9</v>
      </c>
      <c r="G1913">
        <v>10686</v>
      </c>
    </row>
    <row r="1914" spans="1:7" x14ac:dyDescent="0.3">
      <c r="A1914" s="1">
        <v>44267</v>
      </c>
      <c r="B1914" t="s">
        <v>29</v>
      </c>
      <c r="C1914" t="str">
        <f>VLOOKUP(B1914,[1]Store_Code!$A$2:$B$10,2,FALSE)</f>
        <v>Stirling</v>
      </c>
      <c r="D1914">
        <f t="shared" si="29"/>
        <v>21</v>
      </c>
      <c r="E1914" t="s">
        <v>10</v>
      </c>
      <c r="F1914" t="s">
        <v>9</v>
      </c>
      <c r="G1914">
        <v>29291</v>
      </c>
    </row>
    <row r="1915" spans="1:7" x14ac:dyDescent="0.3">
      <c r="A1915" s="1">
        <v>44267</v>
      </c>
      <c r="B1915" t="s">
        <v>29</v>
      </c>
      <c r="C1915" t="str">
        <f>VLOOKUP(B1915,[1]Store_Code!$A$2:$B$10,2,FALSE)</f>
        <v>Stirling</v>
      </c>
      <c r="D1915">
        <f t="shared" si="29"/>
        <v>15.7</v>
      </c>
      <c r="E1915" t="s">
        <v>13</v>
      </c>
      <c r="F1915" t="s">
        <v>11</v>
      </c>
      <c r="G1915">
        <v>5516</v>
      </c>
    </row>
    <row r="1916" spans="1:7" x14ac:dyDescent="0.3">
      <c r="A1916" s="1">
        <v>44267</v>
      </c>
      <c r="B1916" t="s">
        <v>30</v>
      </c>
      <c r="C1916" t="str">
        <f>VLOOKUP(B1916,[1]Store_Code!$A$2:$B$10,2,FALSE)</f>
        <v>Edinburgh</v>
      </c>
      <c r="D1916">
        <f t="shared" si="29"/>
        <v>29</v>
      </c>
      <c r="E1916" t="s">
        <v>8</v>
      </c>
      <c r="F1916" t="s">
        <v>9</v>
      </c>
      <c r="G1916">
        <v>17809</v>
      </c>
    </row>
    <row r="1917" spans="1:7" x14ac:dyDescent="0.3">
      <c r="A1917" s="1">
        <v>44267</v>
      </c>
      <c r="B1917" t="s">
        <v>30</v>
      </c>
      <c r="C1917" t="str">
        <f>VLOOKUP(B1917,[1]Store_Code!$A$2:$B$10,2,FALSE)</f>
        <v>Edinburgh</v>
      </c>
      <c r="D1917">
        <f t="shared" si="29"/>
        <v>39</v>
      </c>
      <c r="E1917" t="s">
        <v>10</v>
      </c>
      <c r="F1917" t="s">
        <v>11</v>
      </c>
      <c r="G1917">
        <v>62768</v>
      </c>
    </row>
    <row r="1918" spans="1:7" x14ac:dyDescent="0.3">
      <c r="A1918" s="1">
        <v>44267</v>
      </c>
      <c r="B1918" t="s">
        <v>30</v>
      </c>
      <c r="C1918" t="str">
        <f>VLOOKUP(B1918,[1]Store_Code!$A$2:$B$10,2,FALSE)</f>
        <v>Edinburgh</v>
      </c>
      <c r="D1918">
        <f t="shared" si="29"/>
        <v>24</v>
      </c>
      <c r="E1918" t="s">
        <v>13</v>
      </c>
      <c r="F1918" t="s">
        <v>9</v>
      </c>
      <c r="G1918">
        <v>9288</v>
      </c>
    </row>
    <row r="1919" spans="1:7" x14ac:dyDescent="0.3">
      <c r="A1919" s="1">
        <v>44268</v>
      </c>
      <c r="B1919" t="s">
        <v>7</v>
      </c>
      <c r="C1919" t="str">
        <f>VLOOKUP(B1919,[1]Store_Code!$A$2:$B$10,2,FALSE)</f>
        <v>Perth</v>
      </c>
      <c r="D1919">
        <f t="shared" si="29"/>
        <v>18</v>
      </c>
      <c r="E1919" t="s">
        <v>8</v>
      </c>
      <c r="F1919" t="s">
        <v>11</v>
      </c>
      <c r="G1919">
        <v>4899</v>
      </c>
    </row>
    <row r="1920" spans="1:7" x14ac:dyDescent="0.3">
      <c r="A1920" s="1">
        <v>44268</v>
      </c>
      <c r="B1920" t="s">
        <v>7</v>
      </c>
      <c r="C1920" t="str">
        <f>VLOOKUP(B1920,[1]Store_Code!$A$2:$B$10,2,FALSE)</f>
        <v>Perth</v>
      </c>
      <c r="D1920">
        <f t="shared" si="29"/>
        <v>19</v>
      </c>
      <c r="E1920" t="s">
        <v>10</v>
      </c>
      <c r="F1920" t="s">
        <v>9</v>
      </c>
      <c r="G1920">
        <v>25261</v>
      </c>
    </row>
    <row r="1921" spans="1:7" x14ac:dyDescent="0.3">
      <c r="A1921" s="1">
        <v>44268</v>
      </c>
      <c r="B1921" t="s">
        <v>7</v>
      </c>
      <c r="C1921" t="str">
        <f>VLOOKUP(B1921,[1]Store_Code!$A$2:$B$10,2,FALSE)</f>
        <v>Perth</v>
      </c>
      <c r="D1921">
        <f t="shared" si="29"/>
        <v>13</v>
      </c>
      <c r="E1921" t="s">
        <v>13</v>
      </c>
      <c r="F1921" t="s">
        <v>11</v>
      </c>
      <c r="G1921">
        <v>7036</v>
      </c>
    </row>
    <row r="1922" spans="1:7" x14ac:dyDescent="0.3">
      <c r="A1922" s="1">
        <v>44268</v>
      </c>
      <c r="B1922" t="s">
        <v>15</v>
      </c>
      <c r="C1922" t="str">
        <f>VLOOKUP(B1922,[1]Store_Code!$A$2:$B$10,2,FALSE)</f>
        <v>Aberdeen</v>
      </c>
      <c r="D1922">
        <f t="shared" ref="D1922:D1985" si="30">INDEX($I$4:$K$12,MATCH(C1922,$H$4:$H$12,0),MATCH(E1922,I$3:K$3,0))</f>
        <v>24</v>
      </c>
      <c r="E1922" t="s">
        <v>8</v>
      </c>
      <c r="F1922" t="s">
        <v>11</v>
      </c>
      <c r="G1922">
        <v>13509</v>
      </c>
    </row>
    <row r="1923" spans="1:7" x14ac:dyDescent="0.3">
      <c r="A1923" s="1">
        <v>44268</v>
      </c>
      <c r="B1923" t="s">
        <v>15</v>
      </c>
      <c r="C1923" t="str">
        <f>VLOOKUP(B1923,[1]Store_Code!$A$2:$B$10,2,FALSE)</f>
        <v>Aberdeen</v>
      </c>
      <c r="D1923">
        <f t="shared" si="30"/>
        <v>28</v>
      </c>
      <c r="E1923" t="s">
        <v>10</v>
      </c>
      <c r="F1923" t="s">
        <v>9</v>
      </c>
      <c r="G1923">
        <v>37496</v>
      </c>
    </row>
    <row r="1924" spans="1:7" x14ac:dyDescent="0.3">
      <c r="A1924" s="1">
        <v>44268</v>
      </c>
      <c r="B1924" t="s">
        <v>15</v>
      </c>
      <c r="C1924" t="str">
        <f>VLOOKUP(B1924,[1]Store_Code!$A$2:$B$10,2,FALSE)</f>
        <v>Aberdeen</v>
      </c>
      <c r="D1924">
        <f t="shared" si="30"/>
        <v>16</v>
      </c>
      <c r="E1924" t="s">
        <v>13</v>
      </c>
      <c r="F1924" t="s">
        <v>11</v>
      </c>
      <c r="G1924">
        <v>7087</v>
      </c>
    </row>
    <row r="1925" spans="1:7" x14ac:dyDescent="0.3">
      <c r="A1925" s="1">
        <v>44268</v>
      </c>
      <c r="B1925" t="s">
        <v>19</v>
      </c>
      <c r="C1925" t="str">
        <f>VLOOKUP(B1925,[1]Store_Code!$A$2:$B$10,2,FALSE)</f>
        <v>St Andrews</v>
      </c>
      <c r="D1925">
        <f t="shared" si="30"/>
        <v>15</v>
      </c>
      <c r="E1925" t="s">
        <v>8</v>
      </c>
      <c r="F1925" t="s">
        <v>9</v>
      </c>
      <c r="G1925">
        <v>7295</v>
      </c>
    </row>
    <row r="1926" spans="1:7" x14ac:dyDescent="0.3">
      <c r="A1926" s="1">
        <v>44268</v>
      </c>
      <c r="B1926" t="s">
        <v>19</v>
      </c>
      <c r="C1926" t="str">
        <f>VLOOKUP(B1926,[1]Store_Code!$A$2:$B$10,2,FALSE)</f>
        <v>St Andrews</v>
      </c>
      <c r="D1926">
        <f t="shared" si="30"/>
        <v>19</v>
      </c>
      <c r="E1926" t="s">
        <v>10</v>
      </c>
      <c r="F1926" t="s">
        <v>9</v>
      </c>
      <c r="G1926">
        <v>18898</v>
      </c>
    </row>
    <row r="1927" spans="1:7" x14ac:dyDescent="0.3">
      <c r="A1927" s="1">
        <v>44268</v>
      </c>
      <c r="B1927" t="s">
        <v>19</v>
      </c>
      <c r="C1927" t="str">
        <f>VLOOKUP(B1927,[1]Store_Code!$A$2:$B$10,2,FALSE)</f>
        <v>St Andrews</v>
      </c>
      <c r="D1927">
        <f t="shared" si="30"/>
        <v>10</v>
      </c>
      <c r="E1927" t="s">
        <v>13</v>
      </c>
      <c r="F1927" t="s">
        <v>11</v>
      </c>
      <c r="G1927">
        <v>5778</v>
      </c>
    </row>
    <row r="1928" spans="1:7" x14ac:dyDescent="0.3">
      <c r="A1928" s="1">
        <v>44268</v>
      </c>
      <c r="B1928" t="s">
        <v>23</v>
      </c>
      <c r="C1928" t="str">
        <f>VLOOKUP(B1928,[1]Store_Code!$A$2:$B$10,2,FALSE)</f>
        <v>Dundee</v>
      </c>
      <c r="D1928">
        <f t="shared" si="30"/>
        <v>23</v>
      </c>
      <c r="E1928" t="s">
        <v>8</v>
      </c>
      <c r="F1928" t="s">
        <v>9</v>
      </c>
      <c r="G1928">
        <v>13399</v>
      </c>
    </row>
    <row r="1929" spans="1:7" x14ac:dyDescent="0.3">
      <c r="A1929" s="1">
        <v>44268</v>
      </c>
      <c r="B1929" t="s">
        <v>23</v>
      </c>
      <c r="C1929" t="str">
        <f>VLOOKUP(B1929,[1]Store_Code!$A$2:$B$10,2,FALSE)</f>
        <v>Dundee</v>
      </c>
      <c r="D1929">
        <f t="shared" si="30"/>
        <v>30</v>
      </c>
      <c r="E1929" t="s">
        <v>10</v>
      </c>
      <c r="F1929" t="s">
        <v>11</v>
      </c>
      <c r="G1929">
        <v>36157</v>
      </c>
    </row>
    <row r="1930" spans="1:7" x14ac:dyDescent="0.3">
      <c r="A1930" s="1">
        <v>44268</v>
      </c>
      <c r="B1930" t="s">
        <v>23</v>
      </c>
      <c r="C1930" t="str">
        <f>VLOOKUP(B1930,[1]Store_Code!$A$2:$B$10,2,FALSE)</f>
        <v>Dundee</v>
      </c>
      <c r="D1930">
        <f t="shared" si="30"/>
        <v>22</v>
      </c>
      <c r="E1930" t="s">
        <v>13</v>
      </c>
      <c r="F1930" t="s">
        <v>11</v>
      </c>
      <c r="G1930">
        <v>8309</v>
      </c>
    </row>
    <row r="1931" spans="1:7" x14ac:dyDescent="0.3">
      <c r="A1931" s="1">
        <v>44268</v>
      </c>
      <c r="B1931" t="s">
        <v>26</v>
      </c>
      <c r="C1931" t="str">
        <f>VLOOKUP(B1931,[1]Store_Code!$A$2:$B$10,2,FALSE)</f>
        <v>Glasgow</v>
      </c>
      <c r="D1931">
        <f t="shared" si="30"/>
        <v>31</v>
      </c>
      <c r="E1931" t="s">
        <v>8</v>
      </c>
      <c r="F1931" t="s">
        <v>9</v>
      </c>
      <c r="G1931">
        <v>29764</v>
      </c>
    </row>
    <row r="1932" spans="1:7" x14ac:dyDescent="0.3">
      <c r="A1932" s="1">
        <v>44268</v>
      </c>
      <c r="B1932" t="s">
        <v>26</v>
      </c>
      <c r="C1932" t="str">
        <f>VLOOKUP(B1932,[1]Store_Code!$A$2:$B$10,2,FALSE)</f>
        <v>Glasgow</v>
      </c>
      <c r="D1932">
        <f t="shared" si="30"/>
        <v>44</v>
      </c>
      <c r="E1932" t="s">
        <v>10</v>
      </c>
      <c r="F1932" t="s">
        <v>9</v>
      </c>
      <c r="G1932">
        <v>85041</v>
      </c>
    </row>
    <row r="1933" spans="1:7" x14ac:dyDescent="0.3">
      <c r="A1933" s="1">
        <v>44268</v>
      </c>
      <c r="B1933" t="s">
        <v>26</v>
      </c>
      <c r="C1933" t="str">
        <f>VLOOKUP(B1933,[1]Store_Code!$A$2:$B$10,2,FALSE)</f>
        <v>Glasgow</v>
      </c>
      <c r="D1933">
        <f t="shared" si="30"/>
        <v>26</v>
      </c>
      <c r="E1933" t="s">
        <v>13</v>
      </c>
      <c r="F1933" t="s">
        <v>11</v>
      </c>
      <c r="G1933">
        <v>12292</v>
      </c>
    </row>
    <row r="1934" spans="1:7" x14ac:dyDescent="0.3">
      <c r="A1934" s="1">
        <v>44268</v>
      </c>
      <c r="B1934" t="s">
        <v>27</v>
      </c>
      <c r="C1934" t="str">
        <f>VLOOKUP(B1934,[1]Store_Code!$A$2:$B$10,2,FALSE)</f>
        <v>Dumfries</v>
      </c>
      <c r="D1934">
        <f t="shared" si="30"/>
        <v>13</v>
      </c>
      <c r="E1934" t="s">
        <v>8</v>
      </c>
      <c r="F1934" t="s">
        <v>9</v>
      </c>
      <c r="G1934">
        <v>8734</v>
      </c>
    </row>
    <row r="1935" spans="1:7" x14ac:dyDescent="0.3">
      <c r="A1935" s="1">
        <v>44268</v>
      </c>
      <c r="B1935" t="s">
        <v>27</v>
      </c>
      <c r="C1935" t="str">
        <f>VLOOKUP(B1935,[1]Store_Code!$A$2:$B$10,2,FALSE)</f>
        <v>Dumfries</v>
      </c>
      <c r="D1935">
        <f t="shared" si="30"/>
        <v>18</v>
      </c>
      <c r="E1935" t="s">
        <v>10</v>
      </c>
      <c r="F1935" t="s">
        <v>9</v>
      </c>
      <c r="G1935">
        <v>19284</v>
      </c>
    </row>
    <row r="1936" spans="1:7" x14ac:dyDescent="0.3">
      <c r="A1936" s="1">
        <v>44268</v>
      </c>
      <c r="B1936" t="s">
        <v>27</v>
      </c>
      <c r="C1936" t="str">
        <f>VLOOKUP(B1936,[1]Store_Code!$A$2:$B$10,2,FALSE)</f>
        <v>Dumfries</v>
      </c>
      <c r="D1936">
        <f t="shared" si="30"/>
        <v>9</v>
      </c>
      <c r="E1936" t="s">
        <v>13</v>
      </c>
      <c r="F1936" t="s">
        <v>11</v>
      </c>
      <c r="G1936">
        <v>3645</v>
      </c>
    </row>
    <row r="1937" spans="1:7" x14ac:dyDescent="0.3">
      <c r="A1937" s="1">
        <v>44268</v>
      </c>
      <c r="B1937" t="s">
        <v>28</v>
      </c>
      <c r="C1937" t="str">
        <f>VLOOKUP(B1937,[1]Store_Code!$A$2:$B$10,2,FALSE)</f>
        <v>Inverness</v>
      </c>
      <c r="D1937">
        <f t="shared" si="30"/>
        <v>22</v>
      </c>
      <c r="E1937" t="s">
        <v>8</v>
      </c>
      <c r="F1937" t="s">
        <v>11</v>
      </c>
      <c r="G1937">
        <v>11454</v>
      </c>
    </row>
    <row r="1938" spans="1:7" x14ac:dyDescent="0.3">
      <c r="A1938" s="1">
        <v>44268</v>
      </c>
      <c r="B1938" t="s">
        <v>28</v>
      </c>
      <c r="C1938" t="str">
        <f>VLOOKUP(B1938,[1]Store_Code!$A$2:$B$10,2,FALSE)</f>
        <v>Inverness</v>
      </c>
      <c r="D1938">
        <f t="shared" si="30"/>
        <v>20</v>
      </c>
      <c r="E1938" t="s">
        <v>10</v>
      </c>
      <c r="F1938" t="s">
        <v>9</v>
      </c>
      <c r="G1938">
        <v>31419</v>
      </c>
    </row>
    <row r="1939" spans="1:7" x14ac:dyDescent="0.3">
      <c r="A1939" s="1">
        <v>44268</v>
      </c>
      <c r="B1939" t="s">
        <v>28</v>
      </c>
      <c r="C1939" t="str">
        <f>VLOOKUP(B1939,[1]Store_Code!$A$2:$B$10,2,FALSE)</f>
        <v>Inverness</v>
      </c>
      <c r="D1939">
        <f t="shared" si="30"/>
        <v>20</v>
      </c>
      <c r="E1939" t="s">
        <v>13</v>
      </c>
      <c r="F1939" t="s">
        <v>11</v>
      </c>
      <c r="G1939">
        <v>6017</v>
      </c>
    </row>
    <row r="1940" spans="1:7" x14ac:dyDescent="0.3">
      <c r="A1940" s="1">
        <v>44268</v>
      </c>
      <c r="B1940" t="s">
        <v>29</v>
      </c>
      <c r="C1940" t="str">
        <f>VLOOKUP(B1940,[1]Store_Code!$A$2:$B$10,2,FALSE)</f>
        <v>Stirling</v>
      </c>
      <c r="D1940">
        <f t="shared" si="30"/>
        <v>22</v>
      </c>
      <c r="E1940" t="s">
        <v>8</v>
      </c>
      <c r="F1940" t="s">
        <v>9</v>
      </c>
      <c r="G1940">
        <v>10049</v>
      </c>
    </row>
    <row r="1941" spans="1:7" x14ac:dyDescent="0.3">
      <c r="A1941" s="1">
        <v>44268</v>
      </c>
      <c r="B1941" t="s">
        <v>29</v>
      </c>
      <c r="C1941" t="str">
        <f>VLOOKUP(B1941,[1]Store_Code!$A$2:$B$10,2,FALSE)</f>
        <v>Stirling</v>
      </c>
      <c r="D1941">
        <f t="shared" si="30"/>
        <v>21</v>
      </c>
      <c r="E1941" t="s">
        <v>10</v>
      </c>
      <c r="F1941" t="s">
        <v>9</v>
      </c>
      <c r="G1941">
        <v>25310</v>
      </c>
    </row>
    <row r="1942" spans="1:7" x14ac:dyDescent="0.3">
      <c r="A1942" s="1">
        <v>44268</v>
      </c>
      <c r="B1942" t="s">
        <v>29</v>
      </c>
      <c r="C1942" t="str">
        <f>VLOOKUP(B1942,[1]Store_Code!$A$2:$B$10,2,FALSE)</f>
        <v>Stirling</v>
      </c>
      <c r="D1942">
        <f t="shared" si="30"/>
        <v>15.7</v>
      </c>
      <c r="E1942" t="s">
        <v>13</v>
      </c>
      <c r="F1942" t="s">
        <v>11</v>
      </c>
      <c r="G1942">
        <v>6030</v>
      </c>
    </row>
    <row r="1943" spans="1:7" x14ac:dyDescent="0.3">
      <c r="A1943" s="1">
        <v>44268</v>
      </c>
      <c r="B1943" t="s">
        <v>30</v>
      </c>
      <c r="C1943" t="str">
        <f>VLOOKUP(B1943,[1]Store_Code!$A$2:$B$10,2,FALSE)</f>
        <v>Edinburgh</v>
      </c>
      <c r="D1943">
        <f t="shared" si="30"/>
        <v>29</v>
      </c>
      <c r="E1943" t="s">
        <v>8</v>
      </c>
      <c r="F1943" t="s">
        <v>9</v>
      </c>
      <c r="G1943">
        <v>16749</v>
      </c>
    </row>
    <row r="1944" spans="1:7" x14ac:dyDescent="0.3">
      <c r="A1944" s="1">
        <v>44268</v>
      </c>
      <c r="B1944" t="s">
        <v>30</v>
      </c>
      <c r="C1944" t="str">
        <f>VLOOKUP(B1944,[1]Store_Code!$A$2:$B$10,2,FALSE)</f>
        <v>Edinburgh</v>
      </c>
      <c r="D1944">
        <f t="shared" si="30"/>
        <v>39</v>
      </c>
      <c r="E1944" t="s">
        <v>10</v>
      </c>
      <c r="F1944" t="s">
        <v>11</v>
      </c>
      <c r="G1944">
        <v>54236</v>
      </c>
    </row>
    <row r="1945" spans="1:7" x14ac:dyDescent="0.3">
      <c r="A1945" s="1">
        <v>44268</v>
      </c>
      <c r="B1945" t="s">
        <v>30</v>
      </c>
      <c r="C1945" t="str">
        <f>VLOOKUP(B1945,[1]Store_Code!$A$2:$B$10,2,FALSE)</f>
        <v>Edinburgh</v>
      </c>
      <c r="D1945">
        <f t="shared" si="30"/>
        <v>24</v>
      </c>
      <c r="E1945" t="s">
        <v>13</v>
      </c>
      <c r="F1945" t="s">
        <v>9</v>
      </c>
      <c r="G1945">
        <v>10058</v>
      </c>
    </row>
    <row r="1946" spans="1:7" x14ac:dyDescent="0.3">
      <c r="A1946" s="1">
        <v>44269</v>
      </c>
      <c r="B1946" t="s">
        <v>7</v>
      </c>
      <c r="C1946" t="str">
        <f>VLOOKUP(B1946,[1]Store_Code!$A$2:$B$10,2,FALSE)</f>
        <v>Perth</v>
      </c>
      <c r="D1946">
        <f t="shared" si="30"/>
        <v>18</v>
      </c>
      <c r="E1946" t="s">
        <v>8</v>
      </c>
      <c r="F1946" t="s">
        <v>11</v>
      </c>
      <c r="G1946">
        <v>6146</v>
      </c>
    </row>
    <row r="1947" spans="1:7" x14ac:dyDescent="0.3">
      <c r="A1947" s="1">
        <v>44269</v>
      </c>
      <c r="B1947" t="s">
        <v>7</v>
      </c>
      <c r="C1947" t="str">
        <f>VLOOKUP(B1947,[1]Store_Code!$A$2:$B$10,2,FALSE)</f>
        <v>Perth</v>
      </c>
      <c r="D1947">
        <f t="shared" si="30"/>
        <v>19</v>
      </c>
      <c r="E1947" t="s">
        <v>10</v>
      </c>
      <c r="F1947" t="s">
        <v>9</v>
      </c>
      <c r="G1947">
        <v>24043</v>
      </c>
    </row>
    <row r="1948" spans="1:7" x14ac:dyDescent="0.3">
      <c r="A1948" s="1">
        <v>44269</v>
      </c>
      <c r="B1948" t="s">
        <v>7</v>
      </c>
      <c r="C1948" t="str">
        <f>VLOOKUP(B1948,[1]Store_Code!$A$2:$B$10,2,FALSE)</f>
        <v>Perth</v>
      </c>
      <c r="D1948">
        <f t="shared" si="30"/>
        <v>13</v>
      </c>
      <c r="E1948" t="s">
        <v>13</v>
      </c>
      <c r="F1948" t="s">
        <v>11</v>
      </c>
      <c r="G1948">
        <v>5978</v>
      </c>
    </row>
    <row r="1949" spans="1:7" x14ac:dyDescent="0.3">
      <c r="A1949" s="1">
        <v>44269</v>
      </c>
      <c r="B1949" t="s">
        <v>15</v>
      </c>
      <c r="C1949" t="str">
        <f>VLOOKUP(B1949,[1]Store_Code!$A$2:$B$10,2,FALSE)</f>
        <v>Aberdeen</v>
      </c>
      <c r="D1949">
        <f t="shared" si="30"/>
        <v>24</v>
      </c>
      <c r="E1949" t="s">
        <v>8</v>
      </c>
      <c r="F1949" t="s">
        <v>11</v>
      </c>
      <c r="G1949">
        <v>13545</v>
      </c>
    </row>
    <row r="1950" spans="1:7" x14ac:dyDescent="0.3">
      <c r="A1950" s="1">
        <v>44269</v>
      </c>
      <c r="B1950" t="s">
        <v>15</v>
      </c>
      <c r="C1950" t="str">
        <f>VLOOKUP(B1950,[1]Store_Code!$A$2:$B$10,2,FALSE)</f>
        <v>Aberdeen</v>
      </c>
      <c r="D1950">
        <f t="shared" si="30"/>
        <v>28</v>
      </c>
      <c r="E1950" t="s">
        <v>10</v>
      </c>
      <c r="F1950" t="s">
        <v>9</v>
      </c>
      <c r="G1950">
        <v>35579</v>
      </c>
    </row>
    <row r="1951" spans="1:7" x14ac:dyDescent="0.3">
      <c r="A1951" s="1">
        <v>44269</v>
      </c>
      <c r="B1951" t="s">
        <v>15</v>
      </c>
      <c r="C1951" t="str">
        <f>VLOOKUP(B1951,[1]Store_Code!$A$2:$B$10,2,FALSE)</f>
        <v>Aberdeen</v>
      </c>
      <c r="D1951">
        <f t="shared" si="30"/>
        <v>16</v>
      </c>
      <c r="E1951" t="s">
        <v>13</v>
      </c>
      <c r="F1951" t="s">
        <v>11</v>
      </c>
      <c r="G1951">
        <v>6024</v>
      </c>
    </row>
    <row r="1952" spans="1:7" x14ac:dyDescent="0.3">
      <c r="A1952" s="1">
        <v>44269</v>
      </c>
      <c r="B1952" t="s">
        <v>19</v>
      </c>
      <c r="C1952" t="str">
        <f>VLOOKUP(B1952,[1]Store_Code!$A$2:$B$10,2,FALSE)</f>
        <v>St Andrews</v>
      </c>
      <c r="D1952">
        <f t="shared" si="30"/>
        <v>15</v>
      </c>
      <c r="E1952" t="s">
        <v>8</v>
      </c>
      <c r="F1952" t="s">
        <v>9</v>
      </c>
      <c r="G1952">
        <v>7314</v>
      </c>
    </row>
    <row r="1953" spans="1:7" x14ac:dyDescent="0.3">
      <c r="A1953" s="1">
        <v>44269</v>
      </c>
      <c r="B1953" t="s">
        <v>19</v>
      </c>
      <c r="C1953" t="str">
        <f>VLOOKUP(B1953,[1]Store_Code!$A$2:$B$10,2,FALSE)</f>
        <v>St Andrews</v>
      </c>
      <c r="D1953">
        <f t="shared" si="30"/>
        <v>19</v>
      </c>
      <c r="E1953" t="s">
        <v>10</v>
      </c>
      <c r="F1953" t="s">
        <v>9</v>
      </c>
      <c r="G1953">
        <v>17932</v>
      </c>
    </row>
    <row r="1954" spans="1:7" x14ac:dyDescent="0.3">
      <c r="A1954" s="1">
        <v>44269</v>
      </c>
      <c r="B1954" t="s">
        <v>19</v>
      </c>
      <c r="C1954" t="str">
        <f>VLOOKUP(B1954,[1]Store_Code!$A$2:$B$10,2,FALSE)</f>
        <v>St Andrews</v>
      </c>
      <c r="D1954">
        <f t="shared" si="30"/>
        <v>10</v>
      </c>
      <c r="E1954" t="s">
        <v>13</v>
      </c>
      <c r="F1954" t="s">
        <v>11</v>
      </c>
      <c r="G1954">
        <v>4911</v>
      </c>
    </row>
    <row r="1955" spans="1:7" x14ac:dyDescent="0.3">
      <c r="A1955" s="1">
        <v>44269</v>
      </c>
      <c r="B1955" t="s">
        <v>23</v>
      </c>
      <c r="C1955" t="str">
        <f>VLOOKUP(B1955,[1]Store_Code!$A$2:$B$10,2,FALSE)</f>
        <v>Dundee</v>
      </c>
      <c r="D1955">
        <f t="shared" si="30"/>
        <v>23</v>
      </c>
      <c r="E1955" t="s">
        <v>8</v>
      </c>
      <c r="F1955" t="s">
        <v>9</v>
      </c>
      <c r="G1955">
        <v>13434</v>
      </c>
    </row>
    <row r="1956" spans="1:7" x14ac:dyDescent="0.3">
      <c r="A1956" s="1">
        <v>44269</v>
      </c>
      <c r="B1956" t="s">
        <v>23</v>
      </c>
      <c r="C1956" t="str">
        <f>VLOOKUP(B1956,[1]Store_Code!$A$2:$B$10,2,FALSE)</f>
        <v>Dundee</v>
      </c>
      <c r="D1956">
        <f t="shared" si="30"/>
        <v>30</v>
      </c>
      <c r="E1956" t="s">
        <v>10</v>
      </c>
      <c r="F1956" t="s">
        <v>11</v>
      </c>
      <c r="G1956">
        <v>34308</v>
      </c>
    </row>
    <row r="1957" spans="1:7" x14ac:dyDescent="0.3">
      <c r="A1957" s="1">
        <v>44269</v>
      </c>
      <c r="B1957" t="s">
        <v>23</v>
      </c>
      <c r="C1957" t="str">
        <f>VLOOKUP(B1957,[1]Store_Code!$A$2:$B$10,2,FALSE)</f>
        <v>Dundee</v>
      </c>
      <c r="D1957">
        <f t="shared" si="30"/>
        <v>22</v>
      </c>
      <c r="E1957" t="s">
        <v>13</v>
      </c>
      <c r="F1957" t="s">
        <v>11</v>
      </c>
      <c r="G1957">
        <v>7060</v>
      </c>
    </row>
    <row r="1958" spans="1:7" x14ac:dyDescent="0.3">
      <c r="A1958" s="1">
        <v>44269</v>
      </c>
      <c r="B1958" t="s">
        <v>26</v>
      </c>
      <c r="C1958" t="str">
        <f>VLOOKUP(B1958,[1]Store_Code!$A$2:$B$10,2,FALSE)</f>
        <v>Glasgow</v>
      </c>
      <c r="D1958">
        <f t="shared" si="30"/>
        <v>31</v>
      </c>
      <c r="E1958" t="s">
        <v>8</v>
      </c>
      <c r="F1958" t="s">
        <v>9</v>
      </c>
      <c r="G1958">
        <v>29841</v>
      </c>
    </row>
    <row r="1959" spans="1:7" x14ac:dyDescent="0.3">
      <c r="A1959" s="1">
        <v>44269</v>
      </c>
      <c r="B1959" t="s">
        <v>26</v>
      </c>
      <c r="C1959" t="str">
        <f>VLOOKUP(B1959,[1]Store_Code!$A$2:$B$10,2,FALSE)</f>
        <v>Glasgow</v>
      </c>
      <c r="D1959">
        <f t="shared" si="30"/>
        <v>44</v>
      </c>
      <c r="E1959" t="s">
        <v>10</v>
      </c>
      <c r="F1959" t="s">
        <v>9</v>
      </c>
      <c r="G1959">
        <v>80693</v>
      </c>
    </row>
    <row r="1960" spans="1:7" x14ac:dyDescent="0.3">
      <c r="A1960" s="1">
        <v>44269</v>
      </c>
      <c r="B1960" t="s">
        <v>26</v>
      </c>
      <c r="C1960" t="str">
        <f>VLOOKUP(B1960,[1]Store_Code!$A$2:$B$10,2,FALSE)</f>
        <v>Glasgow</v>
      </c>
      <c r="D1960">
        <f t="shared" si="30"/>
        <v>26</v>
      </c>
      <c r="E1960" t="s">
        <v>13</v>
      </c>
      <c r="F1960" t="s">
        <v>11</v>
      </c>
      <c r="G1960">
        <v>10446</v>
      </c>
    </row>
    <row r="1961" spans="1:7" x14ac:dyDescent="0.3">
      <c r="A1961" s="1">
        <v>44269</v>
      </c>
      <c r="B1961" t="s">
        <v>27</v>
      </c>
      <c r="C1961" t="str">
        <f>VLOOKUP(B1961,[1]Store_Code!$A$2:$B$10,2,FALSE)</f>
        <v>Dumfries</v>
      </c>
      <c r="D1961">
        <f t="shared" si="30"/>
        <v>13</v>
      </c>
      <c r="E1961" t="s">
        <v>8</v>
      </c>
      <c r="F1961" t="s">
        <v>9</v>
      </c>
      <c r="G1961">
        <v>8756</v>
      </c>
    </row>
    <row r="1962" spans="1:7" x14ac:dyDescent="0.3">
      <c r="A1962" s="1">
        <v>44269</v>
      </c>
      <c r="B1962" t="s">
        <v>27</v>
      </c>
      <c r="C1962" t="str">
        <f>VLOOKUP(B1962,[1]Store_Code!$A$2:$B$10,2,FALSE)</f>
        <v>Dumfries</v>
      </c>
      <c r="D1962">
        <f t="shared" si="30"/>
        <v>18</v>
      </c>
      <c r="E1962" t="s">
        <v>10</v>
      </c>
      <c r="F1962" t="s">
        <v>9</v>
      </c>
      <c r="G1962">
        <v>18298</v>
      </c>
    </row>
    <row r="1963" spans="1:7" x14ac:dyDescent="0.3">
      <c r="A1963" s="1">
        <v>44269</v>
      </c>
      <c r="B1963" t="s">
        <v>27</v>
      </c>
      <c r="C1963" t="str">
        <f>VLOOKUP(B1963,[1]Store_Code!$A$2:$B$10,2,FALSE)</f>
        <v>Dumfries</v>
      </c>
      <c r="D1963">
        <f t="shared" si="30"/>
        <v>9</v>
      </c>
      <c r="E1963" t="s">
        <v>13</v>
      </c>
      <c r="F1963" t="s">
        <v>11</v>
      </c>
      <c r="G1963">
        <v>3098</v>
      </c>
    </row>
    <row r="1964" spans="1:7" x14ac:dyDescent="0.3">
      <c r="A1964" s="1">
        <v>44269</v>
      </c>
      <c r="B1964" t="s">
        <v>28</v>
      </c>
      <c r="C1964" t="str">
        <f>VLOOKUP(B1964,[1]Store_Code!$A$2:$B$10,2,FALSE)</f>
        <v>Inverness</v>
      </c>
      <c r="D1964">
        <f t="shared" si="30"/>
        <v>22</v>
      </c>
      <c r="E1964" t="s">
        <v>8</v>
      </c>
      <c r="F1964" t="s">
        <v>11</v>
      </c>
      <c r="G1964">
        <v>11486</v>
      </c>
    </row>
    <row r="1965" spans="1:7" x14ac:dyDescent="0.3">
      <c r="A1965" s="1">
        <v>44269</v>
      </c>
      <c r="B1965" t="s">
        <v>28</v>
      </c>
      <c r="C1965" t="str">
        <f>VLOOKUP(B1965,[1]Store_Code!$A$2:$B$10,2,FALSE)</f>
        <v>Inverness</v>
      </c>
      <c r="D1965">
        <f t="shared" si="30"/>
        <v>20</v>
      </c>
      <c r="E1965" t="s">
        <v>10</v>
      </c>
      <c r="F1965" t="s">
        <v>9</v>
      </c>
      <c r="G1965">
        <v>29813</v>
      </c>
    </row>
    <row r="1966" spans="1:7" x14ac:dyDescent="0.3">
      <c r="A1966" s="1">
        <v>44269</v>
      </c>
      <c r="B1966" t="s">
        <v>28</v>
      </c>
      <c r="C1966" t="str">
        <f>VLOOKUP(B1966,[1]Store_Code!$A$2:$B$10,2,FALSE)</f>
        <v>Inverness</v>
      </c>
      <c r="D1966">
        <f t="shared" si="30"/>
        <v>20</v>
      </c>
      <c r="E1966" t="s">
        <v>13</v>
      </c>
      <c r="F1966" t="s">
        <v>11</v>
      </c>
      <c r="G1966">
        <v>5113</v>
      </c>
    </row>
    <row r="1967" spans="1:7" x14ac:dyDescent="0.3">
      <c r="A1967" s="1">
        <v>44269</v>
      </c>
      <c r="B1967" t="s">
        <v>29</v>
      </c>
      <c r="C1967" t="str">
        <f>VLOOKUP(B1967,[1]Store_Code!$A$2:$B$10,2,FALSE)</f>
        <v>Stirling</v>
      </c>
      <c r="D1967">
        <f t="shared" si="30"/>
        <v>22</v>
      </c>
      <c r="E1967" t="s">
        <v>8</v>
      </c>
      <c r="F1967" t="s">
        <v>9</v>
      </c>
      <c r="G1967">
        <v>10076</v>
      </c>
    </row>
    <row r="1968" spans="1:7" x14ac:dyDescent="0.3">
      <c r="A1968" s="1">
        <v>44269</v>
      </c>
      <c r="B1968" t="s">
        <v>29</v>
      </c>
      <c r="C1968" t="str">
        <f>VLOOKUP(B1968,[1]Store_Code!$A$2:$B$10,2,FALSE)</f>
        <v>Stirling</v>
      </c>
      <c r="D1968">
        <f t="shared" si="30"/>
        <v>21</v>
      </c>
      <c r="E1968" t="s">
        <v>10</v>
      </c>
      <c r="F1968" t="s">
        <v>9</v>
      </c>
      <c r="G1968">
        <v>24016</v>
      </c>
    </row>
    <row r="1969" spans="1:7" x14ac:dyDescent="0.3">
      <c r="A1969" s="1">
        <v>44269</v>
      </c>
      <c r="B1969" t="s">
        <v>29</v>
      </c>
      <c r="C1969" t="str">
        <f>VLOOKUP(B1969,[1]Store_Code!$A$2:$B$10,2,FALSE)</f>
        <v>Stirling</v>
      </c>
      <c r="D1969">
        <f t="shared" si="30"/>
        <v>15.7</v>
      </c>
      <c r="E1969" t="s">
        <v>13</v>
      </c>
      <c r="F1969" t="s">
        <v>11</v>
      </c>
      <c r="G1969">
        <v>5125</v>
      </c>
    </row>
    <row r="1970" spans="1:7" x14ac:dyDescent="0.3">
      <c r="A1970" s="1">
        <v>44269</v>
      </c>
      <c r="B1970" t="s">
        <v>30</v>
      </c>
      <c r="C1970" t="str">
        <f>VLOOKUP(B1970,[1]Store_Code!$A$2:$B$10,2,FALSE)</f>
        <v>Edinburgh</v>
      </c>
      <c r="D1970">
        <f t="shared" si="30"/>
        <v>29</v>
      </c>
      <c r="E1970" t="s">
        <v>8</v>
      </c>
      <c r="F1970" t="s">
        <v>9</v>
      </c>
      <c r="G1970">
        <v>16792</v>
      </c>
    </row>
    <row r="1971" spans="1:7" x14ac:dyDescent="0.3">
      <c r="A1971" s="1">
        <v>44269</v>
      </c>
      <c r="B1971" t="s">
        <v>30</v>
      </c>
      <c r="C1971" t="str">
        <f>VLOOKUP(B1971,[1]Store_Code!$A$2:$B$10,2,FALSE)</f>
        <v>Edinburgh</v>
      </c>
      <c r="D1971">
        <f t="shared" si="30"/>
        <v>39</v>
      </c>
      <c r="E1971" t="s">
        <v>10</v>
      </c>
      <c r="F1971" t="s">
        <v>11</v>
      </c>
      <c r="G1971">
        <v>51463</v>
      </c>
    </row>
    <row r="1972" spans="1:7" x14ac:dyDescent="0.3">
      <c r="A1972" s="1">
        <v>44269</v>
      </c>
      <c r="B1972" t="s">
        <v>30</v>
      </c>
      <c r="C1972" t="str">
        <f>VLOOKUP(B1972,[1]Store_Code!$A$2:$B$10,2,FALSE)</f>
        <v>Edinburgh</v>
      </c>
      <c r="D1972">
        <f t="shared" si="30"/>
        <v>24</v>
      </c>
      <c r="E1972" t="s">
        <v>13</v>
      </c>
      <c r="F1972" t="s">
        <v>9</v>
      </c>
      <c r="G1972">
        <v>8699</v>
      </c>
    </row>
    <row r="1973" spans="1:7" x14ac:dyDescent="0.3">
      <c r="A1973" s="1">
        <v>44270</v>
      </c>
      <c r="B1973" t="s">
        <v>7</v>
      </c>
      <c r="C1973" t="str">
        <f>VLOOKUP(B1973,[1]Store_Code!$A$2:$B$10,2,FALSE)</f>
        <v>Perth</v>
      </c>
      <c r="D1973">
        <f t="shared" si="30"/>
        <v>18</v>
      </c>
      <c r="E1973" t="s">
        <v>8</v>
      </c>
      <c r="F1973" t="s">
        <v>11</v>
      </c>
      <c r="G1973">
        <v>6278</v>
      </c>
    </row>
    <row r="1974" spans="1:7" x14ac:dyDescent="0.3">
      <c r="A1974" s="1">
        <v>44270</v>
      </c>
      <c r="B1974" t="s">
        <v>7</v>
      </c>
      <c r="C1974" t="str">
        <f>VLOOKUP(B1974,[1]Store_Code!$A$2:$B$10,2,FALSE)</f>
        <v>Perth</v>
      </c>
      <c r="D1974">
        <f t="shared" si="30"/>
        <v>19</v>
      </c>
      <c r="E1974" t="s">
        <v>10</v>
      </c>
      <c r="F1974" t="s">
        <v>9</v>
      </c>
      <c r="G1974">
        <v>22873</v>
      </c>
    </row>
    <row r="1975" spans="1:7" x14ac:dyDescent="0.3">
      <c r="A1975" s="1">
        <v>44270</v>
      </c>
      <c r="B1975" t="s">
        <v>7</v>
      </c>
      <c r="C1975" t="str">
        <f>VLOOKUP(B1975,[1]Store_Code!$A$2:$B$10,2,FALSE)</f>
        <v>Perth</v>
      </c>
      <c r="D1975">
        <f t="shared" si="30"/>
        <v>13</v>
      </c>
      <c r="E1975" t="s">
        <v>13</v>
      </c>
      <c r="F1975" t="s">
        <v>11</v>
      </c>
      <c r="G1975">
        <v>5843</v>
      </c>
    </row>
    <row r="1976" spans="1:7" x14ac:dyDescent="0.3">
      <c r="A1976" s="1">
        <v>44270</v>
      </c>
      <c r="B1976" t="s">
        <v>15</v>
      </c>
      <c r="C1976" t="str">
        <f>VLOOKUP(B1976,[1]Store_Code!$A$2:$B$10,2,FALSE)</f>
        <v>Aberdeen</v>
      </c>
      <c r="D1976">
        <f t="shared" si="30"/>
        <v>24</v>
      </c>
      <c r="E1976" t="s">
        <v>8</v>
      </c>
      <c r="F1976" t="s">
        <v>11</v>
      </c>
      <c r="G1976">
        <v>13836</v>
      </c>
    </row>
    <row r="1977" spans="1:7" x14ac:dyDescent="0.3">
      <c r="A1977" s="1">
        <v>44270</v>
      </c>
      <c r="B1977" t="s">
        <v>15</v>
      </c>
      <c r="C1977" t="str">
        <f>VLOOKUP(B1977,[1]Store_Code!$A$2:$B$10,2,FALSE)</f>
        <v>Aberdeen</v>
      </c>
      <c r="D1977">
        <f t="shared" si="30"/>
        <v>28</v>
      </c>
      <c r="E1977" t="s">
        <v>10</v>
      </c>
      <c r="F1977" t="s">
        <v>9</v>
      </c>
      <c r="G1977">
        <v>33737</v>
      </c>
    </row>
    <row r="1978" spans="1:7" x14ac:dyDescent="0.3">
      <c r="A1978" s="1">
        <v>44270</v>
      </c>
      <c r="B1978" t="s">
        <v>15</v>
      </c>
      <c r="C1978" t="str">
        <f>VLOOKUP(B1978,[1]Store_Code!$A$2:$B$10,2,FALSE)</f>
        <v>Aberdeen</v>
      </c>
      <c r="D1978">
        <f t="shared" si="30"/>
        <v>16</v>
      </c>
      <c r="E1978" t="s">
        <v>13</v>
      </c>
      <c r="F1978" t="s">
        <v>11</v>
      </c>
      <c r="G1978">
        <v>5886</v>
      </c>
    </row>
    <row r="1979" spans="1:7" x14ac:dyDescent="0.3">
      <c r="A1979" s="1">
        <v>44270</v>
      </c>
      <c r="B1979" t="s">
        <v>19</v>
      </c>
      <c r="C1979" t="str">
        <f>VLOOKUP(B1979,[1]Store_Code!$A$2:$B$10,2,FALSE)</f>
        <v>St Andrews</v>
      </c>
      <c r="D1979">
        <f t="shared" si="30"/>
        <v>15</v>
      </c>
      <c r="E1979" t="s">
        <v>8</v>
      </c>
      <c r="F1979" t="s">
        <v>9</v>
      </c>
      <c r="G1979">
        <v>7472</v>
      </c>
    </row>
    <row r="1980" spans="1:7" x14ac:dyDescent="0.3">
      <c r="A1980" s="1">
        <v>44270</v>
      </c>
      <c r="B1980" t="s">
        <v>19</v>
      </c>
      <c r="C1980" t="str">
        <f>VLOOKUP(B1980,[1]Store_Code!$A$2:$B$10,2,FALSE)</f>
        <v>St Andrews</v>
      </c>
      <c r="D1980">
        <f t="shared" si="30"/>
        <v>19</v>
      </c>
      <c r="E1980" t="s">
        <v>10</v>
      </c>
      <c r="F1980" t="s">
        <v>9</v>
      </c>
      <c r="G1980">
        <v>17003</v>
      </c>
    </row>
    <row r="1981" spans="1:7" x14ac:dyDescent="0.3">
      <c r="A1981" s="1">
        <v>44270</v>
      </c>
      <c r="B1981" t="s">
        <v>19</v>
      </c>
      <c r="C1981" t="str">
        <f>VLOOKUP(B1981,[1]Store_Code!$A$2:$B$10,2,FALSE)</f>
        <v>St Andrews</v>
      </c>
      <c r="D1981">
        <f t="shared" si="30"/>
        <v>10</v>
      </c>
      <c r="E1981" t="s">
        <v>13</v>
      </c>
      <c r="F1981" t="s">
        <v>11</v>
      </c>
      <c r="G1981">
        <v>4798</v>
      </c>
    </row>
    <row r="1982" spans="1:7" x14ac:dyDescent="0.3">
      <c r="A1982" s="1">
        <v>44270</v>
      </c>
      <c r="B1982" t="s">
        <v>23</v>
      </c>
      <c r="C1982" t="str">
        <f>VLOOKUP(B1982,[1]Store_Code!$A$2:$B$10,2,FALSE)</f>
        <v>Dundee</v>
      </c>
      <c r="D1982">
        <f t="shared" si="30"/>
        <v>23</v>
      </c>
      <c r="E1982" t="s">
        <v>8</v>
      </c>
      <c r="F1982" t="s">
        <v>9</v>
      </c>
      <c r="G1982">
        <v>13723</v>
      </c>
    </row>
    <row r="1983" spans="1:7" x14ac:dyDescent="0.3">
      <c r="A1983" s="1">
        <v>44270</v>
      </c>
      <c r="B1983" t="s">
        <v>23</v>
      </c>
      <c r="C1983" t="str">
        <f>VLOOKUP(B1983,[1]Store_Code!$A$2:$B$10,2,FALSE)</f>
        <v>Dundee</v>
      </c>
      <c r="D1983">
        <f t="shared" si="30"/>
        <v>30</v>
      </c>
      <c r="E1983" t="s">
        <v>10</v>
      </c>
      <c r="F1983" t="s">
        <v>11</v>
      </c>
      <c r="G1983">
        <v>32532</v>
      </c>
    </row>
    <row r="1984" spans="1:7" x14ac:dyDescent="0.3">
      <c r="A1984" s="1">
        <v>44270</v>
      </c>
      <c r="B1984" t="s">
        <v>23</v>
      </c>
      <c r="C1984" t="str">
        <f>VLOOKUP(B1984,[1]Store_Code!$A$2:$B$10,2,FALSE)</f>
        <v>Dundee</v>
      </c>
      <c r="D1984">
        <f t="shared" si="30"/>
        <v>22</v>
      </c>
      <c r="E1984" t="s">
        <v>13</v>
      </c>
      <c r="F1984" t="s">
        <v>11</v>
      </c>
      <c r="G1984">
        <v>6900</v>
      </c>
    </row>
    <row r="1985" spans="1:7" x14ac:dyDescent="0.3">
      <c r="A1985" s="1">
        <v>44270</v>
      </c>
      <c r="B1985" t="s">
        <v>26</v>
      </c>
      <c r="C1985" t="str">
        <f>VLOOKUP(B1985,[1]Store_Code!$A$2:$B$10,2,FALSE)</f>
        <v>Glasgow</v>
      </c>
      <c r="D1985">
        <f t="shared" si="30"/>
        <v>31</v>
      </c>
      <c r="E1985" t="s">
        <v>8</v>
      </c>
      <c r="F1985" t="s">
        <v>9</v>
      </c>
      <c r="G1985">
        <v>30485</v>
      </c>
    </row>
    <row r="1986" spans="1:7" x14ac:dyDescent="0.3">
      <c r="A1986" s="1">
        <v>44270</v>
      </c>
      <c r="B1986" t="s">
        <v>26</v>
      </c>
      <c r="C1986" t="str">
        <f>VLOOKUP(B1986,[1]Store_Code!$A$2:$B$10,2,FALSE)</f>
        <v>Glasgow</v>
      </c>
      <c r="D1986">
        <f t="shared" ref="D1986:D2049" si="31">INDEX($I$4:$K$12,MATCH(C1986,$H$4:$H$12,0),MATCH(E1986,I$3:K$3,0))</f>
        <v>44</v>
      </c>
      <c r="E1986" t="s">
        <v>10</v>
      </c>
      <c r="F1986" t="s">
        <v>9</v>
      </c>
      <c r="G1986">
        <v>76516</v>
      </c>
    </row>
    <row r="1987" spans="1:7" x14ac:dyDescent="0.3">
      <c r="A1987" s="1">
        <v>44270</v>
      </c>
      <c r="B1987" t="s">
        <v>26</v>
      </c>
      <c r="C1987" t="str">
        <f>VLOOKUP(B1987,[1]Store_Code!$A$2:$B$10,2,FALSE)</f>
        <v>Glasgow</v>
      </c>
      <c r="D1987">
        <f t="shared" si="31"/>
        <v>26</v>
      </c>
      <c r="E1987" t="s">
        <v>13</v>
      </c>
      <c r="F1987" t="s">
        <v>11</v>
      </c>
      <c r="G1987">
        <v>10208</v>
      </c>
    </row>
    <row r="1988" spans="1:7" x14ac:dyDescent="0.3">
      <c r="A1988" s="1">
        <v>44270</v>
      </c>
      <c r="B1988" t="s">
        <v>27</v>
      </c>
      <c r="C1988" t="str">
        <f>VLOOKUP(B1988,[1]Store_Code!$A$2:$B$10,2,FALSE)</f>
        <v>Dumfries</v>
      </c>
      <c r="D1988">
        <f t="shared" si="31"/>
        <v>13</v>
      </c>
      <c r="E1988" t="s">
        <v>8</v>
      </c>
      <c r="F1988" t="s">
        <v>9</v>
      </c>
      <c r="G1988">
        <v>8946</v>
      </c>
    </row>
    <row r="1989" spans="1:7" x14ac:dyDescent="0.3">
      <c r="A1989" s="1">
        <v>44270</v>
      </c>
      <c r="B1989" t="s">
        <v>27</v>
      </c>
      <c r="C1989" t="str">
        <f>VLOOKUP(B1989,[1]Store_Code!$A$2:$B$10,2,FALSE)</f>
        <v>Dumfries</v>
      </c>
      <c r="D1989">
        <f t="shared" si="31"/>
        <v>18</v>
      </c>
      <c r="E1989" t="s">
        <v>10</v>
      </c>
      <c r="F1989" t="s">
        <v>9</v>
      </c>
      <c r="G1989">
        <v>17351</v>
      </c>
    </row>
    <row r="1990" spans="1:7" x14ac:dyDescent="0.3">
      <c r="A1990" s="1">
        <v>44270</v>
      </c>
      <c r="B1990" t="s">
        <v>27</v>
      </c>
      <c r="C1990" t="str">
        <f>VLOOKUP(B1990,[1]Store_Code!$A$2:$B$10,2,FALSE)</f>
        <v>Dumfries</v>
      </c>
      <c r="D1990">
        <f t="shared" si="31"/>
        <v>9</v>
      </c>
      <c r="E1990" t="s">
        <v>13</v>
      </c>
      <c r="F1990" t="s">
        <v>11</v>
      </c>
      <c r="G1990">
        <v>3027</v>
      </c>
    </row>
    <row r="1991" spans="1:7" x14ac:dyDescent="0.3">
      <c r="A1991" s="1">
        <v>44270</v>
      </c>
      <c r="B1991" t="s">
        <v>28</v>
      </c>
      <c r="C1991" t="str">
        <f>VLOOKUP(B1991,[1]Store_Code!$A$2:$B$10,2,FALSE)</f>
        <v>Inverness</v>
      </c>
      <c r="D1991">
        <f t="shared" si="31"/>
        <v>22</v>
      </c>
      <c r="E1991" t="s">
        <v>8</v>
      </c>
      <c r="F1991" t="s">
        <v>11</v>
      </c>
      <c r="G1991">
        <v>11749</v>
      </c>
    </row>
    <row r="1992" spans="1:7" x14ac:dyDescent="0.3">
      <c r="A1992" s="1">
        <v>44270</v>
      </c>
      <c r="B1992" t="s">
        <v>28</v>
      </c>
      <c r="C1992" t="str">
        <f>VLOOKUP(B1992,[1]Store_Code!$A$2:$B$10,2,FALSE)</f>
        <v>Inverness</v>
      </c>
      <c r="D1992">
        <f t="shared" si="31"/>
        <v>20</v>
      </c>
      <c r="E1992" t="s">
        <v>10</v>
      </c>
      <c r="F1992" t="s">
        <v>9</v>
      </c>
      <c r="G1992">
        <v>28269</v>
      </c>
    </row>
    <row r="1993" spans="1:7" x14ac:dyDescent="0.3">
      <c r="A1993" s="1">
        <v>44270</v>
      </c>
      <c r="B1993" t="s">
        <v>28</v>
      </c>
      <c r="C1993" t="str">
        <f>VLOOKUP(B1993,[1]Store_Code!$A$2:$B$10,2,FALSE)</f>
        <v>Inverness</v>
      </c>
      <c r="D1993">
        <f t="shared" si="31"/>
        <v>20</v>
      </c>
      <c r="E1993" t="s">
        <v>13</v>
      </c>
      <c r="F1993" t="s">
        <v>11</v>
      </c>
      <c r="G1993">
        <v>4997</v>
      </c>
    </row>
    <row r="1994" spans="1:7" x14ac:dyDescent="0.3">
      <c r="A1994" s="1">
        <v>44270</v>
      </c>
      <c r="B1994" t="s">
        <v>29</v>
      </c>
      <c r="C1994" t="str">
        <f>VLOOKUP(B1994,[1]Store_Code!$A$2:$B$10,2,FALSE)</f>
        <v>Stirling</v>
      </c>
      <c r="D1994">
        <f t="shared" si="31"/>
        <v>22</v>
      </c>
      <c r="E1994" t="s">
        <v>8</v>
      </c>
      <c r="F1994" t="s">
        <v>9</v>
      </c>
      <c r="G1994">
        <v>10292</v>
      </c>
    </row>
    <row r="1995" spans="1:7" x14ac:dyDescent="0.3">
      <c r="A1995" s="1">
        <v>44270</v>
      </c>
      <c r="B1995" t="s">
        <v>29</v>
      </c>
      <c r="C1995" t="str">
        <f>VLOOKUP(B1995,[1]Store_Code!$A$2:$B$10,2,FALSE)</f>
        <v>Stirling</v>
      </c>
      <c r="D1995">
        <f t="shared" si="31"/>
        <v>21</v>
      </c>
      <c r="E1995" t="s">
        <v>10</v>
      </c>
      <c r="F1995" t="s">
        <v>9</v>
      </c>
      <c r="G1995">
        <v>22773</v>
      </c>
    </row>
    <row r="1996" spans="1:7" x14ac:dyDescent="0.3">
      <c r="A1996" s="1">
        <v>44270</v>
      </c>
      <c r="B1996" t="s">
        <v>29</v>
      </c>
      <c r="C1996" t="str">
        <f>VLOOKUP(B1996,[1]Store_Code!$A$2:$B$10,2,FALSE)</f>
        <v>Stirling</v>
      </c>
      <c r="D1996">
        <f t="shared" si="31"/>
        <v>15.7</v>
      </c>
      <c r="E1996" t="s">
        <v>13</v>
      </c>
      <c r="F1996" t="s">
        <v>11</v>
      </c>
      <c r="G1996">
        <v>5009</v>
      </c>
    </row>
    <row r="1997" spans="1:7" x14ac:dyDescent="0.3">
      <c r="A1997" s="1">
        <v>44270</v>
      </c>
      <c r="B1997" t="s">
        <v>30</v>
      </c>
      <c r="C1997" t="str">
        <f>VLOOKUP(B1997,[1]Store_Code!$A$2:$B$10,2,FALSE)</f>
        <v>Edinburgh</v>
      </c>
      <c r="D1997">
        <f t="shared" si="31"/>
        <v>29</v>
      </c>
      <c r="E1997" t="s">
        <v>8</v>
      </c>
      <c r="F1997" t="s">
        <v>9</v>
      </c>
      <c r="G1997">
        <v>17155</v>
      </c>
    </row>
    <row r="1998" spans="1:7" x14ac:dyDescent="0.3">
      <c r="A1998" s="1">
        <v>44270</v>
      </c>
      <c r="B1998" t="s">
        <v>30</v>
      </c>
      <c r="C1998" t="str">
        <f>VLOOKUP(B1998,[1]Store_Code!$A$2:$B$10,2,FALSE)</f>
        <v>Edinburgh</v>
      </c>
      <c r="D1998">
        <f t="shared" si="31"/>
        <v>39</v>
      </c>
      <c r="E1998" t="s">
        <v>10</v>
      </c>
      <c r="F1998" t="s">
        <v>11</v>
      </c>
      <c r="G1998">
        <v>48798</v>
      </c>
    </row>
    <row r="1999" spans="1:7" x14ac:dyDescent="0.3">
      <c r="A1999" s="1">
        <v>44270</v>
      </c>
      <c r="B1999" t="s">
        <v>30</v>
      </c>
      <c r="C1999" t="str">
        <f>VLOOKUP(B1999,[1]Store_Code!$A$2:$B$10,2,FALSE)</f>
        <v>Edinburgh</v>
      </c>
      <c r="D1999">
        <f t="shared" si="31"/>
        <v>24</v>
      </c>
      <c r="E1999" t="s">
        <v>13</v>
      </c>
      <c r="F1999" t="s">
        <v>9</v>
      </c>
      <c r="G1999">
        <v>8524</v>
      </c>
    </row>
    <row r="2000" spans="1:7" x14ac:dyDescent="0.3">
      <c r="A2000" s="1">
        <v>44271</v>
      </c>
      <c r="B2000" t="s">
        <v>7</v>
      </c>
      <c r="C2000" t="str">
        <f>VLOOKUP(B2000,[1]Store_Code!$A$2:$B$10,2,FALSE)</f>
        <v>Perth</v>
      </c>
      <c r="D2000">
        <f t="shared" si="31"/>
        <v>18</v>
      </c>
      <c r="E2000" t="s">
        <v>8</v>
      </c>
      <c r="F2000" t="s">
        <v>11</v>
      </c>
      <c r="G2000">
        <v>6211</v>
      </c>
    </row>
    <row r="2001" spans="1:9" x14ac:dyDescent="0.3">
      <c r="A2001" s="1">
        <v>44271</v>
      </c>
      <c r="B2001" t="s">
        <v>7</v>
      </c>
      <c r="C2001" t="str">
        <f>VLOOKUP(B2001,[1]Store_Code!$A$2:$B$10,2,FALSE)</f>
        <v>Perth</v>
      </c>
      <c r="D2001">
        <f t="shared" si="31"/>
        <v>19</v>
      </c>
      <c r="E2001" t="s">
        <v>10</v>
      </c>
      <c r="F2001" t="s">
        <v>9</v>
      </c>
      <c r="G2001">
        <v>30078</v>
      </c>
    </row>
    <row r="2002" spans="1:9" x14ac:dyDescent="0.3">
      <c r="A2002" s="1">
        <v>44271</v>
      </c>
      <c r="B2002" t="s">
        <v>7</v>
      </c>
      <c r="C2002" t="str">
        <f>VLOOKUP(B2002,[1]Store_Code!$A$2:$B$10,2,FALSE)</f>
        <v>Perth</v>
      </c>
      <c r="D2002">
        <f t="shared" si="31"/>
        <v>13</v>
      </c>
      <c r="E2002" t="s">
        <v>13</v>
      </c>
      <c r="F2002" t="s">
        <v>11</v>
      </c>
      <c r="G2002">
        <v>6784</v>
      </c>
    </row>
    <row r="2003" spans="1:9" x14ac:dyDescent="0.3">
      <c r="A2003" s="1">
        <v>44271</v>
      </c>
      <c r="B2003" t="s">
        <v>15</v>
      </c>
      <c r="C2003" t="str">
        <f>VLOOKUP(B2003,[1]Store_Code!$A$2:$B$10,2,FALSE)</f>
        <v>Aberdeen</v>
      </c>
      <c r="D2003">
        <f t="shared" si="31"/>
        <v>24</v>
      </c>
      <c r="E2003" t="s">
        <v>8</v>
      </c>
      <c r="F2003" t="s">
        <v>11</v>
      </c>
      <c r="G2003">
        <v>13687</v>
      </c>
    </row>
    <row r="2004" spans="1:9" x14ac:dyDescent="0.3">
      <c r="A2004" s="1">
        <v>44271</v>
      </c>
      <c r="B2004" t="s">
        <v>15</v>
      </c>
      <c r="C2004" t="str">
        <f>VLOOKUP(B2004,[1]Store_Code!$A$2:$B$10,2,FALSE)</f>
        <v>Aberdeen</v>
      </c>
      <c r="D2004">
        <f t="shared" si="31"/>
        <v>28</v>
      </c>
      <c r="E2004" t="s">
        <v>10</v>
      </c>
      <c r="F2004" t="s">
        <v>9</v>
      </c>
      <c r="G2004">
        <v>45078</v>
      </c>
    </row>
    <row r="2005" spans="1:9" x14ac:dyDescent="0.3">
      <c r="A2005" s="1">
        <v>44271</v>
      </c>
      <c r="B2005" t="s">
        <v>15</v>
      </c>
      <c r="C2005" t="str">
        <f>VLOOKUP(B2005,[1]Store_Code!$A$2:$B$10,2,FALSE)</f>
        <v>Aberdeen</v>
      </c>
      <c r="D2005">
        <f t="shared" si="31"/>
        <v>16</v>
      </c>
      <c r="E2005" t="s">
        <v>13</v>
      </c>
      <c r="F2005" t="s">
        <v>11</v>
      </c>
      <c r="G2005">
        <v>6835</v>
      </c>
    </row>
    <row r="2006" spans="1:9" x14ac:dyDescent="0.3">
      <c r="A2006" s="1">
        <v>44271</v>
      </c>
      <c r="B2006" t="s">
        <v>19</v>
      </c>
      <c r="C2006" t="str">
        <f>VLOOKUP(B2006,[1]Store_Code!$A$2:$B$10,2,FALSE)</f>
        <v>St Andrews</v>
      </c>
      <c r="D2006">
        <f t="shared" si="31"/>
        <v>15</v>
      </c>
      <c r="E2006" t="s">
        <v>8</v>
      </c>
      <c r="F2006" t="s">
        <v>9</v>
      </c>
      <c r="G2006">
        <v>7390</v>
      </c>
    </row>
    <row r="2007" spans="1:9" x14ac:dyDescent="0.3">
      <c r="A2007" s="1">
        <v>44271</v>
      </c>
      <c r="B2007" t="s">
        <v>19</v>
      </c>
      <c r="C2007" t="str">
        <f>VLOOKUP(B2007,[1]Store_Code!$A$2:$B$10,2,FALSE)</f>
        <v>St Andrews</v>
      </c>
      <c r="D2007">
        <f t="shared" si="31"/>
        <v>19</v>
      </c>
      <c r="E2007" t="s">
        <v>10</v>
      </c>
      <c r="F2007" t="s">
        <v>9</v>
      </c>
      <c r="G2007">
        <v>22719</v>
      </c>
    </row>
    <row r="2008" spans="1:9" x14ac:dyDescent="0.3">
      <c r="A2008" s="1">
        <v>44271</v>
      </c>
      <c r="B2008" t="s">
        <v>19</v>
      </c>
      <c r="C2008" t="str">
        <f>VLOOKUP(B2008,[1]Store_Code!$A$2:$B$10,2,FALSE)</f>
        <v>St Andrews</v>
      </c>
      <c r="D2008">
        <f t="shared" si="31"/>
        <v>10</v>
      </c>
      <c r="E2008" t="s">
        <v>13</v>
      </c>
      <c r="F2008" t="s">
        <v>11</v>
      </c>
      <c r="G2008">
        <v>5572</v>
      </c>
    </row>
    <row r="2009" spans="1:9" x14ac:dyDescent="0.3">
      <c r="A2009" s="1">
        <v>44271</v>
      </c>
      <c r="B2009" t="s">
        <v>23</v>
      </c>
      <c r="C2009" t="str">
        <f>VLOOKUP(B2009,[1]Store_Code!$A$2:$B$10,2,FALSE)</f>
        <v>Dundee</v>
      </c>
      <c r="D2009">
        <f t="shared" si="31"/>
        <v>23</v>
      </c>
      <c r="E2009" t="s">
        <v>8</v>
      </c>
      <c r="F2009" t="s">
        <v>9</v>
      </c>
      <c r="G2009">
        <v>13574</v>
      </c>
    </row>
    <row r="2010" spans="1:9" x14ac:dyDescent="0.3">
      <c r="A2010" s="1">
        <v>44271</v>
      </c>
      <c r="B2010" t="s">
        <v>23</v>
      </c>
      <c r="C2010" t="str">
        <f>VLOOKUP(B2010,[1]Store_Code!$A$2:$B$10,2,FALSE)</f>
        <v>Dundee</v>
      </c>
      <c r="D2010">
        <f t="shared" si="31"/>
        <v>30</v>
      </c>
      <c r="E2010" t="s">
        <v>10</v>
      </c>
      <c r="F2010" t="s">
        <v>11</v>
      </c>
      <c r="G2010">
        <v>43468</v>
      </c>
    </row>
    <row r="2011" spans="1:9" x14ac:dyDescent="0.3">
      <c r="A2011" s="1">
        <v>44271</v>
      </c>
      <c r="B2011" t="s">
        <v>23</v>
      </c>
      <c r="C2011" t="str">
        <f>VLOOKUP(B2011,[1]Store_Code!$A$2:$B$10,2,FALSE)</f>
        <v>Dundee</v>
      </c>
      <c r="D2011">
        <f t="shared" si="31"/>
        <v>22</v>
      </c>
      <c r="E2011" t="s">
        <v>13</v>
      </c>
      <c r="F2011" t="s">
        <v>11</v>
      </c>
      <c r="G2011">
        <v>8011</v>
      </c>
    </row>
    <row r="2012" spans="1:9" x14ac:dyDescent="0.3">
      <c r="A2012" s="1">
        <v>44271</v>
      </c>
      <c r="B2012" t="s">
        <v>26</v>
      </c>
      <c r="C2012" t="str">
        <f>VLOOKUP(B2012,[1]Store_Code!$A$2:$B$10,2,FALSE)</f>
        <v>Glasgow</v>
      </c>
      <c r="D2012">
        <f t="shared" si="31"/>
        <v>31</v>
      </c>
      <c r="E2012" t="s">
        <v>8</v>
      </c>
      <c r="F2012" t="s">
        <v>9</v>
      </c>
      <c r="G2012">
        <v>30153</v>
      </c>
    </row>
    <row r="2013" spans="1:9" x14ac:dyDescent="0.3">
      <c r="A2013" s="1">
        <v>44271</v>
      </c>
      <c r="B2013" t="s">
        <v>26</v>
      </c>
      <c r="C2013" t="str">
        <f>VLOOKUP(B2013,[1]Store_Code!$A$2:$B$10,2,FALSE)</f>
        <v>Glasgow</v>
      </c>
      <c r="D2013">
        <f t="shared" si="31"/>
        <v>44</v>
      </c>
      <c r="E2013" t="s">
        <v>10</v>
      </c>
      <c r="F2013" t="s">
        <v>9</v>
      </c>
      <c r="G2013" s="15">
        <v>73148</v>
      </c>
      <c r="H2013" s="15"/>
      <c r="I2013" s="15"/>
    </row>
    <row r="2014" spans="1:9" x14ac:dyDescent="0.3">
      <c r="A2014" s="1">
        <v>44271</v>
      </c>
      <c r="B2014" t="s">
        <v>26</v>
      </c>
      <c r="C2014" t="str">
        <f>VLOOKUP(B2014,[1]Store_Code!$A$2:$B$10,2,FALSE)</f>
        <v>Glasgow</v>
      </c>
      <c r="D2014">
        <f t="shared" si="31"/>
        <v>26</v>
      </c>
      <c r="E2014" t="s">
        <v>13</v>
      </c>
      <c r="F2014" t="s">
        <v>11</v>
      </c>
      <c r="G2014">
        <v>11853</v>
      </c>
    </row>
    <row r="2015" spans="1:9" x14ac:dyDescent="0.3">
      <c r="A2015" s="1">
        <v>44271</v>
      </c>
      <c r="B2015" t="s">
        <v>27</v>
      </c>
      <c r="C2015" t="str">
        <f>VLOOKUP(B2015,[1]Store_Code!$A$2:$B$10,2,FALSE)</f>
        <v>Dumfries</v>
      </c>
      <c r="D2015">
        <f t="shared" si="31"/>
        <v>13</v>
      </c>
      <c r="E2015" t="s">
        <v>8</v>
      </c>
      <c r="F2015" t="s">
        <v>9</v>
      </c>
      <c r="G2015">
        <v>8848</v>
      </c>
    </row>
    <row r="2016" spans="1:9" x14ac:dyDescent="0.3">
      <c r="A2016" s="1">
        <v>44271</v>
      </c>
      <c r="B2016" t="s">
        <v>27</v>
      </c>
      <c r="C2016" t="str">
        <f>VLOOKUP(B2016,[1]Store_Code!$A$2:$B$10,2,FALSE)</f>
        <v>Dumfries</v>
      </c>
      <c r="D2016">
        <f t="shared" si="31"/>
        <v>18</v>
      </c>
      <c r="E2016" t="s">
        <v>10</v>
      </c>
      <c r="F2016" t="s">
        <v>9</v>
      </c>
      <c r="G2016">
        <v>23183</v>
      </c>
    </row>
    <row r="2017" spans="1:7" x14ac:dyDescent="0.3">
      <c r="A2017" s="1">
        <v>44271</v>
      </c>
      <c r="B2017" t="s">
        <v>27</v>
      </c>
      <c r="C2017" t="str">
        <f>VLOOKUP(B2017,[1]Store_Code!$A$2:$B$10,2,FALSE)</f>
        <v>Dumfries</v>
      </c>
      <c r="D2017">
        <f t="shared" si="31"/>
        <v>9</v>
      </c>
      <c r="E2017" t="s">
        <v>13</v>
      </c>
      <c r="F2017" t="s">
        <v>11</v>
      </c>
      <c r="G2017">
        <v>3514</v>
      </c>
    </row>
    <row r="2018" spans="1:7" x14ac:dyDescent="0.3">
      <c r="A2018" s="1">
        <v>44271</v>
      </c>
      <c r="B2018" t="s">
        <v>28</v>
      </c>
      <c r="C2018" t="str">
        <f>VLOOKUP(B2018,[1]Store_Code!$A$2:$B$10,2,FALSE)</f>
        <v>Inverness</v>
      </c>
      <c r="D2018">
        <f t="shared" si="31"/>
        <v>22</v>
      </c>
      <c r="E2018" t="s">
        <v>8</v>
      </c>
      <c r="F2018" t="s">
        <v>11</v>
      </c>
      <c r="G2018">
        <v>11613</v>
      </c>
    </row>
    <row r="2019" spans="1:7" x14ac:dyDescent="0.3">
      <c r="A2019" s="1">
        <v>44271</v>
      </c>
      <c r="B2019" t="s">
        <v>28</v>
      </c>
      <c r="C2019" t="str">
        <f>VLOOKUP(B2019,[1]Store_Code!$A$2:$B$10,2,FALSE)</f>
        <v>Inverness</v>
      </c>
      <c r="D2019">
        <f t="shared" si="31"/>
        <v>20</v>
      </c>
      <c r="E2019" t="s">
        <v>10</v>
      </c>
      <c r="F2019" t="s">
        <v>9</v>
      </c>
      <c r="G2019">
        <v>37772</v>
      </c>
    </row>
    <row r="2020" spans="1:7" x14ac:dyDescent="0.3">
      <c r="A2020" s="1">
        <v>44271</v>
      </c>
      <c r="B2020" t="s">
        <v>28</v>
      </c>
      <c r="C2020" t="str">
        <f>VLOOKUP(B2020,[1]Store_Code!$A$2:$B$10,2,FALSE)</f>
        <v>Inverness</v>
      </c>
      <c r="D2020">
        <f t="shared" si="31"/>
        <v>20</v>
      </c>
      <c r="E2020" t="s">
        <v>13</v>
      </c>
      <c r="F2020" t="s">
        <v>11</v>
      </c>
      <c r="G2020">
        <v>5802</v>
      </c>
    </row>
    <row r="2021" spans="1:7" x14ac:dyDescent="0.3">
      <c r="A2021" s="1">
        <v>44271</v>
      </c>
      <c r="B2021" t="s">
        <v>29</v>
      </c>
      <c r="C2021" t="str">
        <f>VLOOKUP(B2021,[1]Store_Code!$A$2:$B$10,2,FALSE)</f>
        <v>Stirling</v>
      </c>
      <c r="D2021">
        <f t="shared" si="31"/>
        <v>22</v>
      </c>
      <c r="E2021" t="s">
        <v>8</v>
      </c>
      <c r="F2021" t="s">
        <v>9</v>
      </c>
      <c r="G2021">
        <v>10180</v>
      </c>
    </row>
    <row r="2022" spans="1:7" x14ac:dyDescent="0.3">
      <c r="A2022" s="1">
        <v>44271</v>
      </c>
      <c r="B2022" t="s">
        <v>29</v>
      </c>
      <c r="C2022" t="str">
        <f>VLOOKUP(B2022,[1]Store_Code!$A$2:$B$10,2,FALSE)</f>
        <v>Stirling</v>
      </c>
      <c r="D2022">
        <f t="shared" si="31"/>
        <v>21</v>
      </c>
      <c r="E2022" t="s">
        <v>10</v>
      </c>
      <c r="F2022" t="s">
        <v>9</v>
      </c>
      <c r="G2022">
        <v>30428</v>
      </c>
    </row>
    <row r="2023" spans="1:7" x14ac:dyDescent="0.3">
      <c r="A2023" s="1">
        <v>44271</v>
      </c>
      <c r="B2023" t="s">
        <v>29</v>
      </c>
      <c r="C2023" t="str">
        <f>VLOOKUP(B2023,[1]Store_Code!$A$2:$B$10,2,FALSE)</f>
        <v>Stirling</v>
      </c>
      <c r="D2023">
        <f t="shared" si="31"/>
        <v>15.7</v>
      </c>
      <c r="E2023" t="s">
        <v>13</v>
      </c>
      <c r="F2023" t="s">
        <v>11</v>
      </c>
      <c r="G2023">
        <v>5814</v>
      </c>
    </row>
    <row r="2024" spans="1:7" x14ac:dyDescent="0.3">
      <c r="A2024" s="1">
        <v>44271</v>
      </c>
      <c r="B2024" t="s">
        <v>30</v>
      </c>
      <c r="C2024" t="str">
        <f>VLOOKUP(B2024,[1]Store_Code!$A$2:$B$10,2,FALSE)</f>
        <v>Edinburgh</v>
      </c>
      <c r="D2024">
        <f t="shared" si="31"/>
        <v>29</v>
      </c>
      <c r="E2024" t="s">
        <v>8</v>
      </c>
      <c r="F2024" t="s">
        <v>9</v>
      </c>
      <c r="G2024">
        <v>16968</v>
      </c>
    </row>
    <row r="2025" spans="1:7" x14ac:dyDescent="0.3">
      <c r="A2025" s="1">
        <v>44271</v>
      </c>
      <c r="B2025" t="s">
        <v>30</v>
      </c>
      <c r="C2025" t="str">
        <f>VLOOKUP(B2025,[1]Store_Code!$A$2:$B$10,2,FALSE)</f>
        <v>Edinburgh</v>
      </c>
      <c r="D2025">
        <f t="shared" si="31"/>
        <v>39</v>
      </c>
      <c r="E2025" t="s">
        <v>10</v>
      </c>
      <c r="F2025" t="s">
        <v>11</v>
      </c>
      <c r="G2025">
        <v>65202</v>
      </c>
    </row>
    <row r="2026" spans="1:7" x14ac:dyDescent="0.3">
      <c r="A2026" s="1">
        <v>44271</v>
      </c>
      <c r="B2026" t="s">
        <v>30</v>
      </c>
      <c r="C2026" t="str">
        <f>VLOOKUP(B2026,[1]Store_Code!$A$2:$B$10,2,FALSE)</f>
        <v>Edinburgh</v>
      </c>
      <c r="D2026">
        <f t="shared" si="31"/>
        <v>24</v>
      </c>
      <c r="E2026" t="s">
        <v>13</v>
      </c>
      <c r="F2026" t="s">
        <v>9</v>
      </c>
      <c r="G2026">
        <v>9734</v>
      </c>
    </row>
    <row r="2027" spans="1:7" x14ac:dyDescent="0.3">
      <c r="A2027" s="1">
        <v>44272</v>
      </c>
      <c r="B2027" t="s">
        <v>7</v>
      </c>
      <c r="C2027" t="str">
        <f>VLOOKUP(B2027,[1]Store_Code!$A$2:$B$10,2,FALSE)</f>
        <v>Perth</v>
      </c>
      <c r="D2027">
        <f t="shared" si="31"/>
        <v>18</v>
      </c>
      <c r="E2027" t="s">
        <v>8</v>
      </c>
      <c r="F2027" t="s">
        <v>11</v>
      </c>
      <c r="G2027">
        <v>4372</v>
      </c>
    </row>
    <row r="2028" spans="1:7" x14ac:dyDescent="0.3">
      <c r="A2028" s="1">
        <v>44272</v>
      </c>
      <c r="B2028" t="s">
        <v>7</v>
      </c>
      <c r="C2028" t="str">
        <f>VLOOKUP(B2028,[1]Store_Code!$A$2:$B$10,2,FALSE)</f>
        <v>Perth</v>
      </c>
      <c r="D2028">
        <f t="shared" si="31"/>
        <v>19</v>
      </c>
      <c r="E2028" t="s">
        <v>10</v>
      </c>
      <c r="F2028" t="s">
        <v>9</v>
      </c>
      <c r="G2028">
        <v>29271</v>
      </c>
    </row>
    <row r="2029" spans="1:7" x14ac:dyDescent="0.3">
      <c r="A2029" s="1">
        <v>44272</v>
      </c>
      <c r="B2029" t="s">
        <v>7</v>
      </c>
      <c r="C2029" t="str">
        <f>VLOOKUP(B2029,[1]Store_Code!$A$2:$B$10,2,FALSE)</f>
        <v>Perth</v>
      </c>
      <c r="D2029">
        <f t="shared" si="31"/>
        <v>13</v>
      </c>
      <c r="E2029" t="s">
        <v>13</v>
      </c>
      <c r="F2029" t="s">
        <v>11</v>
      </c>
      <c r="G2029">
        <v>6810</v>
      </c>
    </row>
    <row r="2030" spans="1:7" x14ac:dyDescent="0.3">
      <c r="A2030" s="1">
        <v>44272</v>
      </c>
      <c r="B2030" t="s">
        <v>15</v>
      </c>
      <c r="C2030" t="str">
        <f>VLOOKUP(B2030,[1]Store_Code!$A$2:$B$10,2,FALSE)</f>
        <v>Aberdeen</v>
      </c>
      <c r="D2030">
        <f t="shared" si="31"/>
        <v>24</v>
      </c>
      <c r="E2030" t="s">
        <v>8</v>
      </c>
      <c r="F2030" t="s">
        <v>9</v>
      </c>
      <c r="G2030">
        <v>12784</v>
      </c>
    </row>
    <row r="2031" spans="1:7" x14ac:dyDescent="0.3">
      <c r="A2031" s="1">
        <v>44272</v>
      </c>
      <c r="B2031" t="s">
        <v>15</v>
      </c>
      <c r="C2031" t="str">
        <f>VLOOKUP(B2031,[1]Store_Code!$A$2:$B$10,2,FALSE)</f>
        <v>Aberdeen</v>
      </c>
      <c r="D2031">
        <f t="shared" si="31"/>
        <v>28</v>
      </c>
      <c r="E2031" t="s">
        <v>10</v>
      </c>
      <c r="F2031" t="s">
        <v>9</v>
      </c>
      <c r="G2031">
        <v>43808</v>
      </c>
    </row>
    <row r="2032" spans="1:7" x14ac:dyDescent="0.3">
      <c r="A2032" s="1">
        <v>44272</v>
      </c>
      <c r="B2032" t="s">
        <v>15</v>
      </c>
      <c r="C2032" t="str">
        <f>VLOOKUP(B2032,[1]Store_Code!$A$2:$B$10,2,FALSE)</f>
        <v>Aberdeen</v>
      </c>
      <c r="D2032">
        <f t="shared" si="31"/>
        <v>16</v>
      </c>
      <c r="E2032" t="s">
        <v>13</v>
      </c>
      <c r="F2032" t="s">
        <v>11</v>
      </c>
      <c r="G2032">
        <v>6861</v>
      </c>
    </row>
    <row r="2033" spans="1:7" x14ac:dyDescent="0.3">
      <c r="A2033" s="1">
        <v>44272</v>
      </c>
      <c r="B2033" t="s">
        <v>19</v>
      </c>
      <c r="C2033" t="str">
        <f>VLOOKUP(B2033,[1]Store_Code!$A$2:$B$10,2,FALSE)</f>
        <v>St Andrews</v>
      </c>
      <c r="D2033">
        <f t="shared" si="31"/>
        <v>15</v>
      </c>
      <c r="E2033" t="s">
        <v>8</v>
      </c>
      <c r="F2033" t="s">
        <v>11</v>
      </c>
      <c r="G2033">
        <v>5203</v>
      </c>
    </row>
    <row r="2034" spans="1:7" x14ac:dyDescent="0.3">
      <c r="A2034" s="1">
        <v>44272</v>
      </c>
      <c r="B2034" t="s">
        <v>19</v>
      </c>
      <c r="C2034" t="str">
        <f>VLOOKUP(B2034,[1]Store_Code!$A$2:$B$10,2,FALSE)</f>
        <v>St Andrews</v>
      </c>
      <c r="D2034">
        <f t="shared" si="31"/>
        <v>19</v>
      </c>
      <c r="E2034" t="s">
        <v>10</v>
      </c>
      <c r="F2034" t="s">
        <v>9</v>
      </c>
      <c r="G2034">
        <v>22079</v>
      </c>
    </row>
    <row r="2035" spans="1:7" x14ac:dyDescent="0.3">
      <c r="A2035" s="1">
        <v>44272</v>
      </c>
      <c r="B2035" t="s">
        <v>19</v>
      </c>
      <c r="C2035" t="str">
        <f>VLOOKUP(B2035,[1]Store_Code!$A$2:$B$10,2,FALSE)</f>
        <v>St Andrews</v>
      </c>
      <c r="D2035">
        <f t="shared" si="31"/>
        <v>10</v>
      </c>
      <c r="E2035" t="s">
        <v>13</v>
      </c>
      <c r="F2035" t="s">
        <v>11</v>
      </c>
      <c r="G2035">
        <v>5593</v>
      </c>
    </row>
    <row r="2036" spans="1:7" x14ac:dyDescent="0.3">
      <c r="A2036" s="1">
        <v>44272</v>
      </c>
      <c r="B2036" t="s">
        <v>23</v>
      </c>
      <c r="C2036" t="str">
        <f>VLOOKUP(B2036,[1]Store_Code!$A$2:$B$10,2,FALSE)</f>
        <v>Dundee</v>
      </c>
      <c r="D2036">
        <f t="shared" si="31"/>
        <v>23</v>
      </c>
      <c r="E2036" t="s">
        <v>8</v>
      </c>
      <c r="F2036" t="s">
        <v>11</v>
      </c>
      <c r="G2036">
        <v>9556</v>
      </c>
    </row>
    <row r="2037" spans="1:7" x14ac:dyDescent="0.3">
      <c r="A2037" s="1">
        <v>44272</v>
      </c>
      <c r="B2037" t="s">
        <v>23</v>
      </c>
      <c r="C2037" t="str">
        <f>VLOOKUP(B2037,[1]Store_Code!$A$2:$B$10,2,FALSE)</f>
        <v>Dundee</v>
      </c>
      <c r="D2037">
        <f t="shared" si="31"/>
        <v>30</v>
      </c>
      <c r="E2037" t="s">
        <v>10</v>
      </c>
      <c r="F2037" t="s">
        <v>11</v>
      </c>
      <c r="G2037">
        <v>42243</v>
      </c>
    </row>
    <row r="2038" spans="1:7" x14ac:dyDescent="0.3">
      <c r="A2038" s="1">
        <v>44272</v>
      </c>
      <c r="B2038" t="s">
        <v>23</v>
      </c>
      <c r="C2038" t="str">
        <f>VLOOKUP(B2038,[1]Store_Code!$A$2:$B$10,2,FALSE)</f>
        <v>Dundee</v>
      </c>
      <c r="D2038">
        <f t="shared" si="31"/>
        <v>22</v>
      </c>
      <c r="E2038" t="s">
        <v>13</v>
      </c>
      <c r="F2038" t="s">
        <v>11</v>
      </c>
      <c r="G2038">
        <v>8044</v>
      </c>
    </row>
    <row r="2039" spans="1:7" x14ac:dyDescent="0.3">
      <c r="A2039" s="1">
        <v>44272</v>
      </c>
      <c r="B2039" t="s">
        <v>26</v>
      </c>
      <c r="C2039" t="str">
        <f>VLOOKUP(B2039,[1]Store_Code!$A$2:$B$10,2,FALSE)</f>
        <v>Glasgow</v>
      </c>
      <c r="D2039">
        <f t="shared" si="31"/>
        <v>31</v>
      </c>
      <c r="E2039" t="s">
        <v>8</v>
      </c>
      <c r="F2039" t="s">
        <v>11</v>
      </c>
      <c r="G2039">
        <v>19355</v>
      </c>
    </row>
    <row r="2040" spans="1:7" x14ac:dyDescent="0.3">
      <c r="A2040" s="1">
        <v>44272</v>
      </c>
      <c r="B2040" t="s">
        <v>26</v>
      </c>
      <c r="C2040" t="str">
        <f>VLOOKUP(B2040,[1]Store_Code!$A$2:$B$10,2,FALSE)</f>
        <v>Glasgow</v>
      </c>
      <c r="D2040">
        <f t="shared" si="31"/>
        <v>44</v>
      </c>
      <c r="E2040" t="s">
        <v>10</v>
      </c>
      <c r="F2040" t="s">
        <v>9</v>
      </c>
      <c r="G2040">
        <v>99356</v>
      </c>
    </row>
    <row r="2041" spans="1:7" x14ac:dyDescent="0.3">
      <c r="A2041" s="1">
        <v>44272</v>
      </c>
      <c r="B2041" t="s">
        <v>26</v>
      </c>
      <c r="C2041" t="str">
        <f>VLOOKUP(B2041,[1]Store_Code!$A$2:$B$10,2,FALSE)</f>
        <v>Glasgow</v>
      </c>
      <c r="D2041">
        <f t="shared" si="31"/>
        <v>26</v>
      </c>
      <c r="E2041" t="s">
        <v>13</v>
      </c>
      <c r="F2041" t="s">
        <v>11</v>
      </c>
      <c r="G2041">
        <v>11900</v>
      </c>
    </row>
    <row r="2042" spans="1:7" x14ac:dyDescent="0.3">
      <c r="A2042" s="1">
        <v>44272</v>
      </c>
      <c r="B2042" t="s">
        <v>27</v>
      </c>
      <c r="C2042" t="str">
        <f>VLOOKUP(B2042,[1]Store_Code!$A$2:$B$10,2,FALSE)</f>
        <v>Dumfries</v>
      </c>
      <c r="D2042">
        <f t="shared" si="31"/>
        <v>13</v>
      </c>
      <c r="E2042" t="s">
        <v>8</v>
      </c>
      <c r="F2042" t="s">
        <v>11</v>
      </c>
      <c r="G2042">
        <v>6230</v>
      </c>
    </row>
    <row r="2043" spans="1:7" x14ac:dyDescent="0.3">
      <c r="A2043" s="1">
        <v>44272</v>
      </c>
      <c r="B2043" t="s">
        <v>27</v>
      </c>
      <c r="C2043" t="str">
        <f>VLOOKUP(B2043,[1]Store_Code!$A$2:$B$10,2,FALSE)</f>
        <v>Dumfries</v>
      </c>
      <c r="D2043">
        <f t="shared" si="31"/>
        <v>18</v>
      </c>
      <c r="E2043" t="s">
        <v>10</v>
      </c>
      <c r="F2043" t="s">
        <v>9</v>
      </c>
      <c r="G2043">
        <v>22530</v>
      </c>
    </row>
    <row r="2044" spans="1:7" x14ac:dyDescent="0.3">
      <c r="A2044" s="1">
        <v>44272</v>
      </c>
      <c r="B2044" t="s">
        <v>27</v>
      </c>
      <c r="C2044" t="str">
        <f>VLOOKUP(B2044,[1]Store_Code!$A$2:$B$10,2,FALSE)</f>
        <v>Dumfries</v>
      </c>
      <c r="D2044">
        <f t="shared" si="31"/>
        <v>9</v>
      </c>
      <c r="E2044" t="s">
        <v>13</v>
      </c>
      <c r="F2044" t="s">
        <v>11</v>
      </c>
      <c r="G2044">
        <v>3529</v>
      </c>
    </row>
    <row r="2045" spans="1:7" x14ac:dyDescent="0.3">
      <c r="A2045" s="1">
        <v>44272</v>
      </c>
      <c r="B2045" t="s">
        <v>28</v>
      </c>
      <c r="C2045" t="str">
        <f>VLOOKUP(B2045,[1]Store_Code!$A$2:$B$10,2,FALSE)</f>
        <v>Inverness</v>
      </c>
      <c r="D2045">
        <f t="shared" si="31"/>
        <v>22</v>
      </c>
      <c r="E2045" t="s">
        <v>8</v>
      </c>
      <c r="F2045" t="s">
        <v>11</v>
      </c>
      <c r="G2045">
        <v>7950</v>
      </c>
    </row>
    <row r="2046" spans="1:7" x14ac:dyDescent="0.3">
      <c r="A2046" s="1">
        <v>44272</v>
      </c>
      <c r="B2046" t="s">
        <v>28</v>
      </c>
      <c r="C2046" t="str">
        <f>VLOOKUP(B2046,[1]Store_Code!$A$2:$B$10,2,FALSE)</f>
        <v>Inverness</v>
      </c>
      <c r="D2046">
        <f t="shared" si="31"/>
        <v>20</v>
      </c>
      <c r="E2046" t="s">
        <v>10</v>
      </c>
      <c r="F2046" t="s">
        <v>9</v>
      </c>
      <c r="G2046">
        <v>36708</v>
      </c>
    </row>
    <row r="2047" spans="1:7" x14ac:dyDescent="0.3">
      <c r="A2047" s="1">
        <v>44272</v>
      </c>
      <c r="B2047" t="s">
        <v>28</v>
      </c>
      <c r="C2047" t="str">
        <f>VLOOKUP(B2047,[1]Store_Code!$A$2:$B$10,2,FALSE)</f>
        <v>Inverness</v>
      </c>
      <c r="D2047">
        <f t="shared" si="31"/>
        <v>20</v>
      </c>
      <c r="E2047" t="s">
        <v>13</v>
      </c>
      <c r="F2047" t="s">
        <v>11</v>
      </c>
      <c r="G2047">
        <v>5824</v>
      </c>
    </row>
    <row r="2048" spans="1:7" x14ac:dyDescent="0.3">
      <c r="A2048" s="1">
        <v>44272</v>
      </c>
      <c r="B2048" t="s">
        <v>29</v>
      </c>
      <c r="C2048" t="str">
        <f>VLOOKUP(B2048,[1]Store_Code!$A$2:$B$10,2,FALSE)</f>
        <v>Stirling</v>
      </c>
      <c r="D2048">
        <f t="shared" si="31"/>
        <v>22</v>
      </c>
      <c r="E2048" t="s">
        <v>8</v>
      </c>
      <c r="F2048" t="s">
        <v>11</v>
      </c>
      <c r="G2048">
        <v>7167</v>
      </c>
    </row>
    <row r="2049" spans="1:7" x14ac:dyDescent="0.3">
      <c r="A2049" s="1">
        <v>44272</v>
      </c>
      <c r="B2049" t="s">
        <v>29</v>
      </c>
      <c r="C2049" t="str">
        <f>VLOOKUP(B2049,[1]Store_Code!$A$2:$B$10,2,FALSE)</f>
        <v>Stirling</v>
      </c>
      <c r="D2049">
        <f t="shared" si="31"/>
        <v>21</v>
      </c>
      <c r="E2049" t="s">
        <v>10</v>
      </c>
      <c r="F2049" t="s">
        <v>9</v>
      </c>
      <c r="G2049">
        <v>29570</v>
      </c>
    </row>
    <row r="2050" spans="1:7" x14ac:dyDescent="0.3">
      <c r="A2050" s="1">
        <v>44272</v>
      </c>
      <c r="B2050" t="s">
        <v>29</v>
      </c>
      <c r="C2050" t="str">
        <f>VLOOKUP(B2050,[1]Store_Code!$A$2:$B$10,2,FALSE)</f>
        <v>Stirling</v>
      </c>
      <c r="D2050">
        <f t="shared" ref="D2050:D2113" si="32">INDEX($I$4:$K$12,MATCH(C2050,$H$4:$H$12,0),MATCH(E2050,I$3:K$3,0))</f>
        <v>15.7</v>
      </c>
      <c r="E2050" t="s">
        <v>13</v>
      </c>
      <c r="F2050" t="s">
        <v>11</v>
      </c>
      <c r="G2050">
        <v>5837</v>
      </c>
    </row>
    <row r="2051" spans="1:7" x14ac:dyDescent="0.3">
      <c r="A2051" s="1">
        <v>44272</v>
      </c>
      <c r="B2051" t="s">
        <v>30</v>
      </c>
      <c r="C2051" t="str">
        <f>VLOOKUP(B2051,[1]Store_Code!$A$2:$B$10,2,FALSE)</f>
        <v>Edinburgh</v>
      </c>
      <c r="D2051">
        <f t="shared" si="32"/>
        <v>29</v>
      </c>
      <c r="E2051" t="s">
        <v>8</v>
      </c>
      <c r="F2051" t="s">
        <v>9</v>
      </c>
      <c r="G2051">
        <v>17008</v>
      </c>
    </row>
    <row r="2052" spans="1:7" x14ac:dyDescent="0.3">
      <c r="A2052" s="1">
        <v>44272</v>
      </c>
      <c r="B2052" t="s">
        <v>30</v>
      </c>
      <c r="C2052" t="str">
        <f>VLOOKUP(B2052,[1]Store_Code!$A$2:$B$10,2,FALSE)</f>
        <v>Edinburgh</v>
      </c>
      <c r="D2052">
        <f t="shared" si="32"/>
        <v>39</v>
      </c>
      <c r="E2052" t="s">
        <v>10</v>
      </c>
      <c r="F2052" t="s">
        <v>11</v>
      </c>
      <c r="G2052">
        <v>63365</v>
      </c>
    </row>
    <row r="2053" spans="1:7" x14ac:dyDescent="0.3">
      <c r="A2053" s="1">
        <v>44272</v>
      </c>
      <c r="B2053" t="s">
        <v>30</v>
      </c>
      <c r="C2053" t="str">
        <f>VLOOKUP(B2053,[1]Store_Code!$A$2:$B$10,2,FALSE)</f>
        <v>Edinburgh</v>
      </c>
      <c r="D2053">
        <f t="shared" si="32"/>
        <v>24</v>
      </c>
      <c r="E2053" t="s">
        <v>13</v>
      </c>
      <c r="F2053" t="s">
        <v>9</v>
      </c>
      <c r="G2053">
        <v>9770</v>
      </c>
    </row>
    <row r="2054" spans="1:7" x14ac:dyDescent="0.3">
      <c r="A2054" s="1">
        <v>44273</v>
      </c>
      <c r="B2054" t="s">
        <v>7</v>
      </c>
      <c r="C2054" t="str">
        <f>VLOOKUP(B2054,[1]Store_Code!$A$2:$B$10,2,FALSE)</f>
        <v>Perth</v>
      </c>
      <c r="D2054">
        <f t="shared" si="32"/>
        <v>18</v>
      </c>
      <c r="E2054" t="s">
        <v>8</v>
      </c>
      <c r="F2054" t="s">
        <v>11</v>
      </c>
      <c r="G2054">
        <v>4541</v>
      </c>
    </row>
    <row r="2055" spans="1:7" x14ac:dyDescent="0.3">
      <c r="A2055" s="1">
        <v>44273</v>
      </c>
      <c r="B2055" t="s">
        <v>7</v>
      </c>
      <c r="C2055" t="str">
        <f>VLOOKUP(B2055,[1]Store_Code!$A$2:$B$10,2,FALSE)</f>
        <v>Perth</v>
      </c>
      <c r="D2055">
        <f t="shared" si="32"/>
        <v>19</v>
      </c>
      <c r="E2055" t="s">
        <v>10</v>
      </c>
      <c r="F2055" t="s">
        <v>9</v>
      </c>
      <c r="G2055">
        <v>29398</v>
      </c>
    </row>
    <row r="2056" spans="1:7" x14ac:dyDescent="0.3">
      <c r="A2056" s="1">
        <v>44273</v>
      </c>
      <c r="B2056" t="s">
        <v>7</v>
      </c>
      <c r="C2056" t="str">
        <f>VLOOKUP(B2056,[1]Store_Code!$A$2:$B$10,2,FALSE)</f>
        <v>Perth</v>
      </c>
      <c r="D2056">
        <f t="shared" si="32"/>
        <v>13</v>
      </c>
      <c r="E2056" t="s">
        <v>13</v>
      </c>
      <c r="F2056" t="s">
        <v>11</v>
      </c>
      <c r="G2056">
        <v>7151</v>
      </c>
    </row>
    <row r="2057" spans="1:7" x14ac:dyDescent="0.3">
      <c r="A2057" s="1">
        <v>44273</v>
      </c>
      <c r="B2057" t="s">
        <v>15</v>
      </c>
      <c r="C2057" t="str">
        <f>VLOOKUP(B2057,[1]Store_Code!$A$2:$B$10,2,FALSE)</f>
        <v>Aberdeen</v>
      </c>
      <c r="D2057">
        <f t="shared" si="32"/>
        <v>24</v>
      </c>
      <c r="E2057" t="s">
        <v>8</v>
      </c>
      <c r="F2057" t="s">
        <v>9</v>
      </c>
      <c r="G2057">
        <v>13158</v>
      </c>
    </row>
    <row r="2058" spans="1:7" x14ac:dyDescent="0.3">
      <c r="A2058" s="1">
        <v>44273</v>
      </c>
      <c r="B2058" t="s">
        <v>15</v>
      </c>
      <c r="C2058" t="str">
        <f>VLOOKUP(B2058,[1]Store_Code!$A$2:$B$10,2,FALSE)</f>
        <v>Aberdeen</v>
      </c>
      <c r="D2058">
        <f t="shared" si="32"/>
        <v>28</v>
      </c>
      <c r="E2058" t="s">
        <v>10</v>
      </c>
      <c r="F2058" t="s">
        <v>9</v>
      </c>
      <c r="G2058">
        <v>44009</v>
      </c>
    </row>
    <row r="2059" spans="1:7" x14ac:dyDescent="0.3">
      <c r="A2059" s="1">
        <v>44273</v>
      </c>
      <c r="B2059" t="s">
        <v>15</v>
      </c>
      <c r="C2059" t="str">
        <f>VLOOKUP(B2059,[1]Store_Code!$A$2:$B$10,2,FALSE)</f>
        <v>Aberdeen</v>
      </c>
      <c r="D2059">
        <f t="shared" si="32"/>
        <v>16</v>
      </c>
      <c r="E2059" t="s">
        <v>13</v>
      </c>
      <c r="F2059" t="s">
        <v>11</v>
      </c>
      <c r="G2059">
        <v>7203</v>
      </c>
    </row>
    <row r="2060" spans="1:7" x14ac:dyDescent="0.3">
      <c r="A2060" s="1">
        <v>44273</v>
      </c>
      <c r="B2060" t="s">
        <v>19</v>
      </c>
      <c r="C2060" t="str">
        <f>VLOOKUP(B2060,[1]Store_Code!$A$2:$B$10,2,FALSE)</f>
        <v>St Andrews</v>
      </c>
      <c r="D2060">
        <f t="shared" si="32"/>
        <v>15</v>
      </c>
      <c r="E2060" t="s">
        <v>8</v>
      </c>
      <c r="F2060" t="s">
        <v>11</v>
      </c>
      <c r="G2060">
        <v>5405</v>
      </c>
    </row>
    <row r="2061" spans="1:7" x14ac:dyDescent="0.3">
      <c r="A2061" s="1">
        <v>44273</v>
      </c>
      <c r="B2061" t="s">
        <v>19</v>
      </c>
      <c r="C2061" t="str">
        <f>VLOOKUP(B2061,[1]Store_Code!$A$2:$B$10,2,FALSE)</f>
        <v>St Andrews</v>
      </c>
      <c r="D2061">
        <f t="shared" si="32"/>
        <v>19</v>
      </c>
      <c r="E2061" t="s">
        <v>10</v>
      </c>
      <c r="F2061" t="s">
        <v>9</v>
      </c>
      <c r="G2061">
        <v>22180</v>
      </c>
    </row>
    <row r="2062" spans="1:7" x14ac:dyDescent="0.3">
      <c r="A2062" s="1">
        <v>44273</v>
      </c>
      <c r="B2062" t="s">
        <v>19</v>
      </c>
      <c r="C2062" t="str">
        <f>VLOOKUP(B2062,[1]Store_Code!$A$2:$B$10,2,FALSE)</f>
        <v>St Andrews</v>
      </c>
      <c r="D2062">
        <f t="shared" si="32"/>
        <v>10</v>
      </c>
      <c r="E2062" t="s">
        <v>13</v>
      </c>
      <c r="F2062" t="s">
        <v>11</v>
      </c>
      <c r="G2062">
        <v>5873</v>
      </c>
    </row>
    <row r="2063" spans="1:7" x14ac:dyDescent="0.3">
      <c r="A2063" s="1">
        <v>44273</v>
      </c>
      <c r="B2063" t="s">
        <v>23</v>
      </c>
      <c r="C2063" t="str">
        <f>VLOOKUP(B2063,[1]Store_Code!$A$2:$B$10,2,FALSE)</f>
        <v>Dundee</v>
      </c>
      <c r="D2063">
        <f t="shared" si="32"/>
        <v>23</v>
      </c>
      <c r="E2063" t="s">
        <v>8</v>
      </c>
      <c r="F2063" t="s">
        <v>11</v>
      </c>
      <c r="G2063">
        <v>9927</v>
      </c>
    </row>
    <row r="2064" spans="1:7" x14ac:dyDescent="0.3">
      <c r="A2064" s="1">
        <v>44273</v>
      </c>
      <c r="B2064" t="s">
        <v>23</v>
      </c>
      <c r="C2064" t="str">
        <f>VLOOKUP(B2064,[1]Store_Code!$A$2:$B$10,2,FALSE)</f>
        <v>Dundee</v>
      </c>
      <c r="D2064">
        <f t="shared" si="32"/>
        <v>30</v>
      </c>
      <c r="E2064" t="s">
        <v>10</v>
      </c>
      <c r="F2064" t="s">
        <v>11</v>
      </c>
      <c r="G2064">
        <v>42437</v>
      </c>
    </row>
    <row r="2065" spans="1:7" x14ac:dyDescent="0.3">
      <c r="A2065" s="1">
        <v>44273</v>
      </c>
      <c r="B2065" t="s">
        <v>23</v>
      </c>
      <c r="C2065" t="str">
        <f>VLOOKUP(B2065,[1]Store_Code!$A$2:$B$10,2,FALSE)</f>
        <v>Dundee</v>
      </c>
      <c r="D2065">
        <f t="shared" si="32"/>
        <v>22</v>
      </c>
      <c r="E2065" t="s">
        <v>13</v>
      </c>
      <c r="F2065" t="s">
        <v>11</v>
      </c>
      <c r="G2065">
        <v>8444</v>
      </c>
    </row>
    <row r="2066" spans="1:7" x14ac:dyDescent="0.3">
      <c r="A2066" s="1">
        <v>44273</v>
      </c>
      <c r="B2066" t="s">
        <v>26</v>
      </c>
      <c r="C2066" t="str">
        <f>VLOOKUP(B2066,[1]Store_Code!$A$2:$B$10,2,FALSE)</f>
        <v>Glasgow</v>
      </c>
      <c r="D2066">
        <f t="shared" si="32"/>
        <v>31</v>
      </c>
      <c r="E2066" t="s">
        <v>8</v>
      </c>
      <c r="F2066" t="s">
        <v>11</v>
      </c>
      <c r="G2066">
        <v>20103</v>
      </c>
    </row>
    <row r="2067" spans="1:7" x14ac:dyDescent="0.3">
      <c r="A2067" s="1">
        <v>44273</v>
      </c>
      <c r="B2067" t="s">
        <v>26</v>
      </c>
      <c r="C2067" t="str">
        <f>VLOOKUP(B2067,[1]Store_Code!$A$2:$B$10,2,FALSE)</f>
        <v>Glasgow</v>
      </c>
      <c r="D2067">
        <f t="shared" si="32"/>
        <v>44</v>
      </c>
      <c r="E2067" t="s">
        <v>10</v>
      </c>
      <c r="F2067" t="s">
        <v>9</v>
      </c>
      <c r="G2067">
        <v>99812</v>
      </c>
    </row>
    <row r="2068" spans="1:7" x14ac:dyDescent="0.3">
      <c r="A2068" s="1">
        <v>44273</v>
      </c>
      <c r="B2068" t="s">
        <v>26</v>
      </c>
      <c r="C2068" t="str">
        <f>VLOOKUP(B2068,[1]Store_Code!$A$2:$B$10,2,FALSE)</f>
        <v>Glasgow</v>
      </c>
      <c r="D2068">
        <f t="shared" si="32"/>
        <v>26</v>
      </c>
      <c r="E2068" t="s">
        <v>13</v>
      </c>
      <c r="F2068" t="s">
        <v>11</v>
      </c>
      <c r="G2068">
        <v>12492</v>
      </c>
    </row>
    <row r="2069" spans="1:7" x14ac:dyDescent="0.3">
      <c r="A2069" s="1">
        <v>44273</v>
      </c>
      <c r="B2069" t="s">
        <v>27</v>
      </c>
      <c r="C2069" t="str">
        <f>VLOOKUP(B2069,[1]Store_Code!$A$2:$B$10,2,FALSE)</f>
        <v>Dumfries</v>
      </c>
      <c r="D2069">
        <f t="shared" si="32"/>
        <v>13</v>
      </c>
      <c r="E2069" t="s">
        <v>8</v>
      </c>
      <c r="F2069" t="s">
        <v>11</v>
      </c>
      <c r="G2069">
        <v>6471</v>
      </c>
    </row>
    <row r="2070" spans="1:7" x14ac:dyDescent="0.3">
      <c r="A2070" s="1">
        <v>44273</v>
      </c>
      <c r="B2070" t="s">
        <v>27</v>
      </c>
      <c r="C2070" t="str">
        <f>VLOOKUP(B2070,[1]Store_Code!$A$2:$B$10,2,FALSE)</f>
        <v>Dumfries</v>
      </c>
      <c r="D2070">
        <f t="shared" si="32"/>
        <v>18</v>
      </c>
      <c r="E2070" t="s">
        <v>10</v>
      </c>
      <c r="F2070" t="s">
        <v>9</v>
      </c>
      <c r="G2070">
        <v>22633</v>
      </c>
    </row>
    <row r="2071" spans="1:7" x14ac:dyDescent="0.3">
      <c r="A2071" s="1">
        <v>44273</v>
      </c>
      <c r="B2071" t="s">
        <v>27</v>
      </c>
      <c r="C2071" t="str">
        <f>VLOOKUP(B2071,[1]Store_Code!$A$2:$B$10,2,FALSE)</f>
        <v>Dumfries</v>
      </c>
      <c r="D2071">
        <f t="shared" si="32"/>
        <v>9</v>
      </c>
      <c r="E2071" t="s">
        <v>13</v>
      </c>
      <c r="F2071" t="s">
        <v>11</v>
      </c>
      <c r="G2071">
        <v>3704</v>
      </c>
    </row>
    <row r="2072" spans="1:7" x14ac:dyDescent="0.3">
      <c r="A2072" s="1">
        <v>44273</v>
      </c>
      <c r="B2072" t="s">
        <v>28</v>
      </c>
      <c r="C2072" t="str">
        <f>VLOOKUP(B2072,[1]Store_Code!$A$2:$B$10,2,FALSE)</f>
        <v>Inverness</v>
      </c>
      <c r="D2072">
        <f t="shared" si="32"/>
        <v>22</v>
      </c>
      <c r="E2072" t="s">
        <v>8</v>
      </c>
      <c r="F2072" t="s">
        <v>11</v>
      </c>
      <c r="G2072">
        <v>8286</v>
      </c>
    </row>
    <row r="2073" spans="1:7" x14ac:dyDescent="0.3">
      <c r="A2073" s="1">
        <v>44273</v>
      </c>
      <c r="B2073" t="s">
        <v>28</v>
      </c>
      <c r="C2073" t="str">
        <f>VLOOKUP(B2073,[1]Store_Code!$A$2:$B$10,2,FALSE)</f>
        <v>Inverness</v>
      </c>
      <c r="D2073">
        <f t="shared" si="32"/>
        <v>20</v>
      </c>
      <c r="E2073" t="s">
        <v>10</v>
      </c>
      <c r="F2073" t="s">
        <v>9</v>
      </c>
      <c r="G2073">
        <v>36877</v>
      </c>
    </row>
    <row r="2074" spans="1:7" x14ac:dyDescent="0.3">
      <c r="A2074" s="1">
        <v>44273</v>
      </c>
      <c r="B2074" t="s">
        <v>28</v>
      </c>
      <c r="C2074" t="str">
        <f>VLOOKUP(B2074,[1]Store_Code!$A$2:$B$10,2,FALSE)</f>
        <v>Inverness</v>
      </c>
      <c r="D2074">
        <f t="shared" si="32"/>
        <v>20</v>
      </c>
      <c r="E2074" t="s">
        <v>13</v>
      </c>
      <c r="F2074" t="s">
        <v>11</v>
      </c>
      <c r="G2074">
        <v>6114</v>
      </c>
    </row>
    <row r="2075" spans="1:7" x14ac:dyDescent="0.3">
      <c r="A2075" s="1">
        <v>44273</v>
      </c>
      <c r="B2075" t="s">
        <v>29</v>
      </c>
      <c r="C2075" t="str">
        <f>VLOOKUP(B2075,[1]Store_Code!$A$2:$B$10,2,FALSE)</f>
        <v>Stirling</v>
      </c>
      <c r="D2075">
        <f t="shared" si="32"/>
        <v>22</v>
      </c>
      <c r="E2075" t="s">
        <v>8</v>
      </c>
      <c r="F2075" t="s">
        <v>11</v>
      </c>
      <c r="G2075">
        <v>7444</v>
      </c>
    </row>
    <row r="2076" spans="1:7" x14ac:dyDescent="0.3">
      <c r="A2076" s="1">
        <v>44273</v>
      </c>
      <c r="B2076" t="s">
        <v>29</v>
      </c>
      <c r="C2076" t="str">
        <f>VLOOKUP(B2076,[1]Store_Code!$A$2:$B$10,2,FALSE)</f>
        <v>Stirling</v>
      </c>
      <c r="D2076">
        <f t="shared" si="32"/>
        <v>21</v>
      </c>
      <c r="E2076" t="s">
        <v>10</v>
      </c>
      <c r="F2076" t="s">
        <v>9</v>
      </c>
      <c r="G2076">
        <v>29706</v>
      </c>
    </row>
    <row r="2077" spans="1:7" x14ac:dyDescent="0.3">
      <c r="A2077" s="1">
        <v>44273</v>
      </c>
      <c r="B2077" t="s">
        <v>29</v>
      </c>
      <c r="C2077" t="str">
        <f>VLOOKUP(B2077,[1]Store_Code!$A$2:$B$10,2,FALSE)</f>
        <v>Stirling</v>
      </c>
      <c r="D2077">
        <f t="shared" si="32"/>
        <v>15.7</v>
      </c>
      <c r="E2077" t="s">
        <v>13</v>
      </c>
      <c r="F2077" t="s">
        <v>11</v>
      </c>
      <c r="G2077">
        <v>6129</v>
      </c>
    </row>
    <row r="2078" spans="1:7" x14ac:dyDescent="0.3">
      <c r="A2078" s="1">
        <v>44273</v>
      </c>
      <c r="B2078" t="s">
        <v>30</v>
      </c>
      <c r="C2078" t="str">
        <f>VLOOKUP(B2078,[1]Store_Code!$A$2:$B$10,2,FALSE)</f>
        <v>Edinburgh</v>
      </c>
      <c r="D2078">
        <f t="shared" si="32"/>
        <v>29</v>
      </c>
      <c r="E2078" t="s">
        <v>8</v>
      </c>
      <c r="F2078" t="s">
        <v>9</v>
      </c>
      <c r="G2078">
        <v>17470</v>
      </c>
    </row>
    <row r="2079" spans="1:7" x14ac:dyDescent="0.3">
      <c r="A2079" s="1">
        <v>44273</v>
      </c>
      <c r="B2079" t="s">
        <v>30</v>
      </c>
      <c r="C2079" t="str">
        <f>VLOOKUP(B2079,[1]Store_Code!$A$2:$B$10,2,FALSE)</f>
        <v>Edinburgh</v>
      </c>
      <c r="D2079">
        <f t="shared" si="32"/>
        <v>39</v>
      </c>
      <c r="E2079" t="s">
        <v>10</v>
      </c>
      <c r="F2079" t="s">
        <v>11</v>
      </c>
      <c r="G2079">
        <v>63656</v>
      </c>
    </row>
    <row r="2080" spans="1:7" x14ac:dyDescent="0.3">
      <c r="A2080" s="1">
        <v>44273</v>
      </c>
      <c r="B2080" t="s">
        <v>30</v>
      </c>
      <c r="C2080" t="str">
        <f>VLOOKUP(B2080,[1]Store_Code!$A$2:$B$10,2,FALSE)</f>
        <v>Edinburgh</v>
      </c>
      <c r="D2080">
        <f t="shared" si="32"/>
        <v>24</v>
      </c>
      <c r="E2080" t="s">
        <v>13</v>
      </c>
      <c r="F2080" t="s">
        <v>11</v>
      </c>
      <c r="G2080">
        <v>9192</v>
      </c>
    </row>
    <row r="2081" spans="1:7" x14ac:dyDescent="0.3">
      <c r="A2081" s="1">
        <v>44274</v>
      </c>
      <c r="B2081" t="s">
        <v>7</v>
      </c>
      <c r="C2081" t="str">
        <f>VLOOKUP(B2081,[1]Store_Code!$A$2:$B$10,2,FALSE)</f>
        <v>Perth</v>
      </c>
      <c r="D2081">
        <f t="shared" si="32"/>
        <v>18</v>
      </c>
      <c r="E2081" t="s">
        <v>8</v>
      </c>
      <c r="F2081" t="s">
        <v>11</v>
      </c>
      <c r="G2081">
        <v>4842</v>
      </c>
    </row>
    <row r="2082" spans="1:7" x14ac:dyDescent="0.3">
      <c r="A2082" s="1">
        <v>44274</v>
      </c>
      <c r="B2082" t="s">
        <v>7</v>
      </c>
      <c r="C2082" t="str">
        <f>VLOOKUP(B2082,[1]Store_Code!$A$2:$B$10,2,FALSE)</f>
        <v>Perth</v>
      </c>
      <c r="D2082">
        <f t="shared" si="32"/>
        <v>19</v>
      </c>
      <c r="E2082" t="s">
        <v>10</v>
      </c>
      <c r="F2082" t="s">
        <v>9</v>
      </c>
      <c r="G2082">
        <v>24388</v>
      </c>
    </row>
    <row r="2083" spans="1:7" x14ac:dyDescent="0.3">
      <c r="A2083" s="1">
        <v>44274</v>
      </c>
      <c r="B2083" t="s">
        <v>7</v>
      </c>
      <c r="C2083" t="str">
        <f>VLOOKUP(B2083,[1]Store_Code!$A$2:$B$10,2,FALSE)</f>
        <v>Perth</v>
      </c>
      <c r="D2083">
        <f t="shared" si="32"/>
        <v>13</v>
      </c>
      <c r="E2083" t="s">
        <v>13</v>
      </c>
      <c r="F2083" t="s">
        <v>11</v>
      </c>
      <c r="G2083">
        <v>6881</v>
      </c>
    </row>
    <row r="2084" spans="1:7" x14ac:dyDescent="0.3">
      <c r="A2084" s="1">
        <v>44274</v>
      </c>
      <c r="B2084" t="s">
        <v>15</v>
      </c>
      <c r="C2084" t="str">
        <f>VLOOKUP(B2084,[1]Store_Code!$A$2:$B$10,2,FALSE)</f>
        <v>Aberdeen</v>
      </c>
      <c r="D2084">
        <f t="shared" si="32"/>
        <v>24</v>
      </c>
      <c r="E2084" t="s">
        <v>8</v>
      </c>
      <c r="F2084" t="s">
        <v>9</v>
      </c>
      <c r="G2084">
        <v>13819</v>
      </c>
    </row>
    <row r="2085" spans="1:7" x14ac:dyDescent="0.3">
      <c r="A2085" s="1">
        <v>44274</v>
      </c>
      <c r="B2085" t="s">
        <v>15</v>
      </c>
      <c r="C2085" t="str">
        <f>VLOOKUP(B2085,[1]Store_Code!$A$2:$B$10,2,FALSE)</f>
        <v>Aberdeen</v>
      </c>
      <c r="D2085">
        <f t="shared" si="32"/>
        <v>28</v>
      </c>
      <c r="E2085" t="s">
        <v>10</v>
      </c>
      <c r="F2085" t="s">
        <v>9</v>
      </c>
      <c r="G2085">
        <v>36122</v>
      </c>
    </row>
    <row r="2086" spans="1:7" x14ac:dyDescent="0.3">
      <c r="A2086" s="1">
        <v>44274</v>
      </c>
      <c r="B2086" t="s">
        <v>15</v>
      </c>
      <c r="C2086" t="str">
        <f>VLOOKUP(B2086,[1]Store_Code!$A$2:$B$10,2,FALSE)</f>
        <v>Aberdeen</v>
      </c>
      <c r="D2086">
        <f t="shared" si="32"/>
        <v>16</v>
      </c>
      <c r="E2086" t="s">
        <v>13</v>
      </c>
      <c r="F2086" t="s">
        <v>11</v>
      </c>
      <c r="G2086">
        <v>6932</v>
      </c>
    </row>
    <row r="2087" spans="1:7" x14ac:dyDescent="0.3">
      <c r="A2087" s="1">
        <v>44274</v>
      </c>
      <c r="B2087" t="s">
        <v>19</v>
      </c>
      <c r="C2087" t="str">
        <f>VLOOKUP(B2087,[1]Store_Code!$A$2:$B$10,2,FALSE)</f>
        <v>St Andrews</v>
      </c>
      <c r="D2087">
        <f t="shared" si="32"/>
        <v>15</v>
      </c>
      <c r="E2087" t="s">
        <v>8</v>
      </c>
      <c r="F2087" t="s">
        <v>11</v>
      </c>
      <c r="G2087">
        <v>5762</v>
      </c>
    </row>
    <row r="2088" spans="1:7" x14ac:dyDescent="0.3">
      <c r="A2088" s="1">
        <v>44274</v>
      </c>
      <c r="B2088" t="s">
        <v>19</v>
      </c>
      <c r="C2088" t="str">
        <f>VLOOKUP(B2088,[1]Store_Code!$A$2:$B$10,2,FALSE)</f>
        <v>St Andrews</v>
      </c>
      <c r="D2088">
        <f t="shared" si="32"/>
        <v>19</v>
      </c>
      <c r="E2088" t="s">
        <v>10</v>
      </c>
      <c r="F2088" t="s">
        <v>9</v>
      </c>
      <c r="G2088">
        <v>18205</v>
      </c>
    </row>
    <row r="2089" spans="1:7" x14ac:dyDescent="0.3">
      <c r="A2089" s="1">
        <v>44274</v>
      </c>
      <c r="B2089" t="s">
        <v>19</v>
      </c>
      <c r="C2089" t="str">
        <f>VLOOKUP(B2089,[1]Store_Code!$A$2:$B$10,2,FALSE)</f>
        <v>St Andrews</v>
      </c>
      <c r="D2089">
        <f t="shared" si="32"/>
        <v>10</v>
      </c>
      <c r="E2089" t="s">
        <v>13</v>
      </c>
      <c r="F2089" t="s">
        <v>11</v>
      </c>
      <c r="G2089">
        <v>5652</v>
      </c>
    </row>
    <row r="2090" spans="1:7" x14ac:dyDescent="0.3">
      <c r="A2090" s="1">
        <v>44274</v>
      </c>
      <c r="B2090" t="s">
        <v>23</v>
      </c>
      <c r="C2090" t="str">
        <f>VLOOKUP(B2090,[1]Store_Code!$A$2:$B$10,2,FALSE)</f>
        <v>Dundee</v>
      </c>
      <c r="D2090">
        <f t="shared" si="32"/>
        <v>23</v>
      </c>
      <c r="E2090" t="s">
        <v>8</v>
      </c>
      <c r="F2090" t="s">
        <v>11</v>
      </c>
      <c r="G2090">
        <v>10583</v>
      </c>
    </row>
    <row r="2091" spans="1:7" x14ac:dyDescent="0.3">
      <c r="A2091" s="1">
        <v>44274</v>
      </c>
      <c r="B2091" t="s">
        <v>23</v>
      </c>
      <c r="C2091" t="str">
        <f>VLOOKUP(B2091,[1]Store_Code!$A$2:$B$10,2,FALSE)</f>
        <v>Dundee</v>
      </c>
      <c r="D2091">
        <f t="shared" si="32"/>
        <v>30</v>
      </c>
      <c r="E2091" t="s">
        <v>10</v>
      </c>
      <c r="F2091" t="s">
        <v>11</v>
      </c>
      <c r="G2091">
        <v>34831</v>
      </c>
    </row>
    <row r="2092" spans="1:7" x14ac:dyDescent="0.3">
      <c r="A2092" s="1">
        <v>44274</v>
      </c>
      <c r="B2092" t="s">
        <v>23</v>
      </c>
      <c r="C2092" t="str">
        <f>VLOOKUP(B2092,[1]Store_Code!$A$2:$B$10,2,FALSE)</f>
        <v>Dundee</v>
      </c>
      <c r="D2092">
        <f t="shared" si="32"/>
        <v>22</v>
      </c>
      <c r="E2092" t="s">
        <v>13</v>
      </c>
      <c r="F2092" t="s">
        <v>11</v>
      </c>
      <c r="G2092">
        <v>8126</v>
      </c>
    </row>
    <row r="2093" spans="1:7" x14ac:dyDescent="0.3">
      <c r="A2093" s="1">
        <v>44274</v>
      </c>
      <c r="B2093" t="s">
        <v>26</v>
      </c>
      <c r="C2093" t="str">
        <f>VLOOKUP(B2093,[1]Store_Code!$A$2:$B$10,2,FALSE)</f>
        <v>Glasgow</v>
      </c>
      <c r="D2093">
        <f t="shared" si="32"/>
        <v>31</v>
      </c>
      <c r="E2093" t="s">
        <v>8</v>
      </c>
      <c r="F2093" t="s">
        <v>11</v>
      </c>
      <c r="G2093">
        <v>21433</v>
      </c>
    </row>
    <row r="2094" spans="1:7" x14ac:dyDescent="0.3">
      <c r="A2094" s="1">
        <v>44274</v>
      </c>
      <c r="B2094" t="s">
        <v>26</v>
      </c>
      <c r="C2094" t="str">
        <f>VLOOKUP(B2094,[1]Store_Code!$A$2:$B$10,2,FALSE)</f>
        <v>Glasgow</v>
      </c>
      <c r="D2094">
        <f t="shared" si="32"/>
        <v>44</v>
      </c>
      <c r="E2094" t="s">
        <v>10</v>
      </c>
      <c r="F2094" t="s">
        <v>9</v>
      </c>
      <c r="G2094">
        <v>81924</v>
      </c>
    </row>
    <row r="2095" spans="1:7" x14ac:dyDescent="0.3">
      <c r="A2095" s="1">
        <v>44274</v>
      </c>
      <c r="B2095" t="s">
        <v>26</v>
      </c>
      <c r="C2095" t="str">
        <f>VLOOKUP(B2095,[1]Store_Code!$A$2:$B$10,2,FALSE)</f>
        <v>Glasgow</v>
      </c>
      <c r="D2095">
        <f t="shared" si="32"/>
        <v>26</v>
      </c>
      <c r="E2095" t="s">
        <v>13</v>
      </c>
      <c r="F2095" t="s">
        <v>11</v>
      </c>
      <c r="G2095">
        <v>12023</v>
      </c>
    </row>
    <row r="2096" spans="1:7" x14ac:dyDescent="0.3">
      <c r="A2096" s="1">
        <v>44274</v>
      </c>
      <c r="B2096" t="s">
        <v>27</v>
      </c>
      <c r="C2096" t="str">
        <f>VLOOKUP(B2096,[1]Store_Code!$A$2:$B$10,2,FALSE)</f>
        <v>Dumfries</v>
      </c>
      <c r="D2096">
        <f t="shared" si="32"/>
        <v>13</v>
      </c>
      <c r="E2096" t="s">
        <v>8</v>
      </c>
      <c r="F2096" t="s">
        <v>11</v>
      </c>
      <c r="G2096">
        <v>6898</v>
      </c>
    </row>
    <row r="2097" spans="1:7" x14ac:dyDescent="0.3">
      <c r="A2097" s="1">
        <v>44274</v>
      </c>
      <c r="B2097" t="s">
        <v>27</v>
      </c>
      <c r="C2097" t="str">
        <f>VLOOKUP(B2097,[1]Store_Code!$A$2:$B$10,2,FALSE)</f>
        <v>Dumfries</v>
      </c>
      <c r="D2097">
        <f t="shared" si="32"/>
        <v>18</v>
      </c>
      <c r="E2097" t="s">
        <v>10</v>
      </c>
      <c r="F2097" t="s">
        <v>9</v>
      </c>
      <c r="G2097">
        <v>18577</v>
      </c>
    </row>
    <row r="2098" spans="1:7" x14ac:dyDescent="0.3">
      <c r="A2098" s="1">
        <v>44274</v>
      </c>
      <c r="B2098" t="s">
        <v>27</v>
      </c>
      <c r="C2098" t="str">
        <f>VLOOKUP(B2098,[1]Store_Code!$A$2:$B$10,2,FALSE)</f>
        <v>Dumfries</v>
      </c>
      <c r="D2098">
        <f t="shared" si="32"/>
        <v>9</v>
      </c>
      <c r="E2098" t="s">
        <v>13</v>
      </c>
      <c r="F2098" t="s">
        <v>11</v>
      </c>
      <c r="G2098">
        <v>3566</v>
      </c>
    </row>
    <row r="2099" spans="1:7" x14ac:dyDescent="0.3">
      <c r="A2099" s="1">
        <v>44274</v>
      </c>
      <c r="B2099" t="s">
        <v>28</v>
      </c>
      <c r="C2099" t="str">
        <f>VLOOKUP(B2099,[1]Store_Code!$A$2:$B$10,2,FALSE)</f>
        <v>Inverness</v>
      </c>
      <c r="D2099">
        <f t="shared" si="32"/>
        <v>22</v>
      </c>
      <c r="E2099" t="s">
        <v>8</v>
      </c>
      <c r="F2099" t="s">
        <v>11</v>
      </c>
      <c r="G2099">
        <v>8885</v>
      </c>
    </row>
    <row r="2100" spans="1:7" x14ac:dyDescent="0.3">
      <c r="A2100" s="1">
        <v>44274</v>
      </c>
      <c r="B2100" t="s">
        <v>28</v>
      </c>
      <c r="C2100" t="str">
        <f>VLOOKUP(B2100,[1]Store_Code!$A$2:$B$10,2,FALSE)</f>
        <v>Inverness</v>
      </c>
      <c r="D2100">
        <f t="shared" si="32"/>
        <v>20</v>
      </c>
      <c r="E2100" t="s">
        <v>10</v>
      </c>
      <c r="F2100" t="s">
        <v>9</v>
      </c>
      <c r="G2100">
        <v>30267</v>
      </c>
    </row>
    <row r="2101" spans="1:7" x14ac:dyDescent="0.3">
      <c r="A2101" s="1">
        <v>44274</v>
      </c>
      <c r="B2101" t="s">
        <v>28</v>
      </c>
      <c r="C2101" t="str">
        <f>VLOOKUP(B2101,[1]Store_Code!$A$2:$B$10,2,FALSE)</f>
        <v>Inverness</v>
      </c>
      <c r="D2101">
        <f t="shared" si="32"/>
        <v>20</v>
      </c>
      <c r="E2101" t="s">
        <v>13</v>
      </c>
      <c r="F2101" t="s">
        <v>11</v>
      </c>
      <c r="G2101">
        <v>5884</v>
      </c>
    </row>
    <row r="2102" spans="1:7" x14ac:dyDescent="0.3">
      <c r="A2102" s="1">
        <v>44274</v>
      </c>
      <c r="B2102" t="s">
        <v>29</v>
      </c>
      <c r="C2102" t="str">
        <f>VLOOKUP(B2102,[1]Store_Code!$A$2:$B$10,2,FALSE)</f>
        <v>Stirling</v>
      </c>
      <c r="D2102">
        <f t="shared" si="32"/>
        <v>22</v>
      </c>
      <c r="E2102" t="s">
        <v>8</v>
      </c>
      <c r="F2102" t="s">
        <v>11</v>
      </c>
      <c r="G2102">
        <v>7938</v>
      </c>
    </row>
    <row r="2103" spans="1:7" x14ac:dyDescent="0.3">
      <c r="A2103" s="1">
        <v>44274</v>
      </c>
      <c r="B2103" t="s">
        <v>29</v>
      </c>
      <c r="C2103" t="str">
        <f>VLOOKUP(B2103,[1]Store_Code!$A$2:$B$10,2,FALSE)</f>
        <v>Stirling</v>
      </c>
      <c r="D2103">
        <f t="shared" si="32"/>
        <v>21</v>
      </c>
      <c r="E2103" t="s">
        <v>10</v>
      </c>
      <c r="F2103" t="s">
        <v>9</v>
      </c>
      <c r="G2103">
        <v>24382</v>
      </c>
    </row>
    <row r="2104" spans="1:7" x14ac:dyDescent="0.3">
      <c r="A2104" s="1">
        <v>44274</v>
      </c>
      <c r="B2104" t="s">
        <v>29</v>
      </c>
      <c r="C2104" t="str">
        <f>VLOOKUP(B2104,[1]Store_Code!$A$2:$B$10,2,FALSE)</f>
        <v>Stirling</v>
      </c>
      <c r="D2104">
        <f t="shared" si="32"/>
        <v>15.7</v>
      </c>
      <c r="E2104" t="s">
        <v>13</v>
      </c>
      <c r="F2104" t="s">
        <v>11</v>
      </c>
      <c r="G2104">
        <v>5898</v>
      </c>
    </row>
    <row r="2105" spans="1:7" x14ac:dyDescent="0.3">
      <c r="A2105" s="1">
        <v>44274</v>
      </c>
      <c r="B2105" t="s">
        <v>30</v>
      </c>
      <c r="C2105" t="str">
        <f>VLOOKUP(B2105,[1]Store_Code!$A$2:$B$10,2,FALSE)</f>
        <v>Edinburgh</v>
      </c>
      <c r="D2105">
        <f t="shared" si="32"/>
        <v>29</v>
      </c>
      <c r="E2105" t="s">
        <v>8</v>
      </c>
      <c r="F2105" t="s">
        <v>9</v>
      </c>
      <c r="G2105">
        <v>18291</v>
      </c>
    </row>
    <row r="2106" spans="1:7" x14ac:dyDescent="0.3">
      <c r="A2106" s="1">
        <v>44274</v>
      </c>
      <c r="B2106" t="s">
        <v>30</v>
      </c>
      <c r="C2106" t="str">
        <f>VLOOKUP(B2106,[1]Store_Code!$A$2:$B$10,2,FALSE)</f>
        <v>Edinburgh</v>
      </c>
      <c r="D2106">
        <f t="shared" si="32"/>
        <v>39</v>
      </c>
      <c r="E2106" t="s">
        <v>10</v>
      </c>
      <c r="F2106" t="s">
        <v>11</v>
      </c>
      <c r="G2106">
        <v>52248</v>
      </c>
    </row>
    <row r="2107" spans="1:7" x14ac:dyDescent="0.3">
      <c r="A2107" s="1">
        <v>44274</v>
      </c>
      <c r="B2107" t="s">
        <v>30</v>
      </c>
      <c r="C2107" t="str">
        <f>VLOOKUP(B2107,[1]Store_Code!$A$2:$B$10,2,FALSE)</f>
        <v>Edinburgh</v>
      </c>
      <c r="D2107">
        <f t="shared" si="32"/>
        <v>24</v>
      </c>
      <c r="E2107" t="s">
        <v>13</v>
      </c>
      <c r="F2107" t="s">
        <v>11</v>
      </c>
      <c r="G2107">
        <v>8847</v>
      </c>
    </row>
    <row r="2108" spans="1:7" x14ac:dyDescent="0.3">
      <c r="A2108" s="1">
        <v>44275</v>
      </c>
      <c r="B2108" t="s">
        <v>7</v>
      </c>
      <c r="C2108" t="str">
        <f>VLOOKUP(B2108,[1]Store_Code!$A$2:$B$10,2,FALSE)</f>
        <v>Perth</v>
      </c>
      <c r="D2108">
        <f t="shared" si="32"/>
        <v>18</v>
      </c>
      <c r="E2108" t="s">
        <v>8</v>
      </c>
      <c r="F2108" t="s">
        <v>11</v>
      </c>
      <c r="G2108">
        <v>4818</v>
      </c>
    </row>
    <row r="2109" spans="1:7" x14ac:dyDescent="0.3">
      <c r="A2109" s="1">
        <v>44275</v>
      </c>
      <c r="B2109" t="s">
        <v>7</v>
      </c>
      <c r="C2109" t="str">
        <f>VLOOKUP(B2109,[1]Store_Code!$A$2:$B$10,2,FALSE)</f>
        <v>Perth</v>
      </c>
      <c r="D2109">
        <f t="shared" si="32"/>
        <v>19</v>
      </c>
      <c r="E2109" t="s">
        <v>10</v>
      </c>
      <c r="F2109" t="s">
        <v>9</v>
      </c>
      <c r="G2109">
        <v>27862</v>
      </c>
    </row>
    <row r="2110" spans="1:7" x14ac:dyDescent="0.3">
      <c r="A2110" s="1">
        <v>44275</v>
      </c>
      <c r="B2110" t="s">
        <v>7</v>
      </c>
      <c r="C2110" t="str">
        <f>VLOOKUP(B2110,[1]Store_Code!$A$2:$B$10,2,FALSE)</f>
        <v>Perth</v>
      </c>
      <c r="D2110">
        <f t="shared" si="32"/>
        <v>13</v>
      </c>
      <c r="E2110" t="s">
        <v>13</v>
      </c>
      <c r="F2110" t="s">
        <v>11</v>
      </c>
      <c r="G2110">
        <v>6845</v>
      </c>
    </row>
    <row r="2111" spans="1:7" x14ac:dyDescent="0.3">
      <c r="A2111" s="1">
        <v>44275</v>
      </c>
      <c r="B2111" t="s">
        <v>15</v>
      </c>
      <c r="C2111" t="str">
        <f>VLOOKUP(B2111,[1]Store_Code!$A$2:$B$10,2,FALSE)</f>
        <v>Aberdeen</v>
      </c>
      <c r="D2111">
        <f t="shared" si="32"/>
        <v>24</v>
      </c>
      <c r="E2111" t="s">
        <v>8</v>
      </c>
      <c r="F2111" t="s">
        <v>9</v>
      </c>
      <c r="G2111">
        <v>13767</v>
      </c>
    </row>
    <row r="2112" spans="1:7" x14ac:dyDescent="0.3">
      <c r="A2112" s="1">
        <v>44275</v>
      </c>
      <c r="B2112" t="s">
        <v>15</v>
      </c>
      <c r="C2112" t="str">
        <f>VLOOKUP(B2112,[1]Store_Code!$A$2:$B$10,2,FALSE)</f>
        <v>Aberdeen</v>
      </c>
      <c r="D2112">
        <f t="shared" si="32"/>
        <v>28</v>
      </c>
      <c r="E2112" t="s">
        <v>10</v>
      </c>
      <c r="F2112" t="s">
        <v>9</v>
      </c>
      <c r="G2112">
        <v>41590</v>
      </c>
    </row>
    <row r="2113" spans="1:7" x14ac:dyDescent="0.3">
      <c r="A2113" s="1">
        <v>44275</v>
      </c>
      <c r="B2113" t="s">
        <v>15</v>
      </c>
      <c r="C2113" t="str">
        <f>VLOOKUP(B2113,[1]Store_Code!$A$2:$B$10,2,FALSE)</f>
        <v>Aberdeen</v>
      </c>
      <c r="D2113">
        <f t="shared" si="32"/>
        <v>16</v>
      </c>
      <c r="E2113" t="s">
        <v>13</v>
      </c>
      <c r="F2113" t="s">
        <v>11</v>
      </c>
      <c r="G2113">
        <v>6896</v>
      </c>
    </row>
    <row r="2114" spans="1:7" x14ac:dyDescent="0.3">
      <c r="A2114" s="1">
        <v>44275</v>
      </c>
      <c r="B2114" t="s">
        <v>19</v>
      </c>
      <c r="C2114" t="str">
        <f>VLOOKUP(B2114,[1]Store_Code!$A$2:$B$10,2,FALSE)</f>
        <v>St Andrews</v>
      </c>
      <c r="D2114">
        <f t="shared" ref="D2114:D2177" si="33">INDEX($I$4:$K$12,MATCH(C2114,$H$4:$H$12,0),MATCH(E2114,I$3:K$3,0))</f>
        <v>15</v>
      </c>
      <c r="E2114" t="s">
        <v>8</v>
      </c>
      <c r="F2114" t="s">
        <v>11</v>
      </c>
      <c r="G2114">
        <v>5734</v>
      </c>
    </row>
    <row r="2115" spans="1:7" x14ac:dyDescent="0.3">
      <c r="A2115" s="1">
        <v>44275</v>
      </c>
      <c r="B2115" t="s">
        <v>19</v>
      </c>
      <c r="C2115" t="str">
        <f>VLOOKUP(B2115,[1]Store_Code!$A$2:$B$10,2,FALSE)</f>
        <v>St Andrews</v>
      </c>
      <c r="D2115">
        <f t="shared" si="33"/>
        <v>19</v>
      </c>
      <c r="E2115" t="s">
        <v>10</v>
      </c>
      <c r="F2115" t="s">
        <v>9</v>
      </c>
      <c r="G2115">
        <v>20961</v>
      </c>
    </row>
    <row r="2116" spans="1:7" x14ac:dyDescent="0.3">
      <c r="A2116" s="1">
        <v>44275</v>
      </c>
      <c r="B2116" t="s">
        <v>19</v>
      </c>
      <c r="C2116" t="str">
        <f>VLOOKUP(B2116,[1]Store_Code!$A$2:$B$10,2,FALSE)</f>
        <v>St Andrews</v>
      </c>
      <c r="D2116">
        <f t="shared" si="33"/>
        <v>10</v>
      </c>
      <c r="E2116" t="s">
        <v>13</v>
      </c>
      <c r="F2116" t="s">
        <v>11</v>
      </c>
      <c r="G2116">
        <v>5623</v>
      </c>
    </row>
    <row r="2117" spans="1:7" x14ac:dyDescent="0.3">
      <c r="A2117" s="1">
        <v>44275</v>
      </c>
      <c r="B2117" t="s">
        <v>23</v>
      </c>
      <c r="C2117" t="str">
        <f>VLOOKUP(B2117,[1]Store_Code!$A$2:$B$10,2,FALSE)</f>
        <v>Dundee</v>
      </c>
      <c r="D2117">
        <f t="shared" si="33"/>
        <v>23</v>
      </c>
      <c r="E2117" t="s">
        <v>8</v>
      </c>
      <c r="F2117" t="s">
        <v>11</v>
      </c>
      <c r="G2117">
        <v>10530</v>
      </c>
    </row>
    <row r="2118" spans="1:7" x14ac:dyDescent="0.3">
      <c r="A2118" s="1">
        <v>44275</v>
      </c>
      <c r="B2118" t="s">
        <v>23</v>
      </c>
      <c r="C2118" t="str">
        <f>VLOOKUP(B2118,[1]Store_Code!$A$2:$B$10,2,FALSE)</f>
        <v>Dundee</v>
      </c>
      <c r="D2118">
        <f t="shared" si="33"/>
        <v>30</v>
      </c>
      <c r="E2118" t="s">
        <v>10</v>
      </c>
      <c r="F2118" t="s">
        <v>11</v>
      </c>
      <c r="G2118">
        <v>40104</v>
      </c>
    </row>
    <row r="2119" spans="1:7" x14ac:dyDescent="0.3">
      <c r="A2119" s="1">
        <v>44275</v>
      </c>
      <c r="B2119" t="s">
        <v>23</v>
      </c>
      <c r="C2119" t="str">
        <f>VLOOKUP(B2119,[1]Store_Code!$A$2:$B$10,2,FALSE)</f>
        <v>Dundee</v>
      </c>
      <c r="D2119">
        <f t="shared" si="33"/>
        <v>22</v>
      </c>
      <c r="E2119" t="s">
        <v>13</v>
      </c>
      <c r="F2119" t="s">
        <v>11</v>
      </c>
      <c r="G2119">
        <v>8084</v>
      </c>
    </row>
    <row r="2120" spans="1:7" x14ac:dyDescent="0.3">
      <c r="A2120" s="1">
        <v>44275</v>
      </c>
      <c r="B2120" t="s">
        <v>26</v>
      </c>
      <c r="C2120" t="str">
        <f>VLOOKUP(B2120,[1]Store_Code!$A$2:$B$10,2,FALSE)</f>
        <v>Glasgow</v>
      </c>
      <c r="D2120">
        <f t="shared" si="33"/>
        <v>31</v>
      </c>
      <c r="E2120" t="s">
        <v>8</v>
      </c>
      <c r="F2120" t="s">
        <v>11</v>
      </c>
      <c r="G2120">
        <v>21328</v>
      </c>
    </row>
    <row r="2121" spans="1:7" x14ac:dyDescent="0.3">
      <c r="A2121" s="1">
        <v>44275</v>
      </c>
      <c r="B2121" t="s">
        <v>26</v>
      </c>
      <c r="C2121" t="str">
        <f>VLOOKUP(B2121,[1]Store_Code!$A$2:$B$10,2,FALSE)</f>
        <v>Glasgow</v>
      </c>
      <c r="D2121">
        <f t="shared" si="33"/>
        <v>44</v>
      </c>
      <c r="E2121" t="s">
        <v>10</v>
      </c>
      <c r="F2121" t="s">
        <v>9</v>
      </c>
      <c r="G2121">
        <v>94325</v>
      </c>
    </row>
    <row r="2122" spans="1:7" x14ac:dyDescent="0.3">
      <c r="A2122" s="1">
        <v>44275</v>
      </c>
      <c r="B2122" t="s">
        <v>26</v>
      </c>
      <c r="C2122" t="str">
        <f>VLOOKUP(B2122,[1]Store_Code!$A$2:$B$10,2,FALSE)</f>
        <v>Glasgow</v>
      </c>
      <c r="D2122">
        <f t="shared" si="33"/>
        <v>26</v>
      </c>
      <c r="E2122" t="s">
        <v>13</v>
      </c>
      <c r="F2122" t="s">
        <v>11</v>
      </c>
      <c r="G2122">
        <v>11961</v>
      </c>
    </row>
    <row r="2123" spans="1:7" x14ac:dyDescent="0.3">
      <c r="A2123" s="1">
        <v>44275</v>
      </c>
      <c r="B2123" t="s">
        <v>27</v>
      </c>
      <c r="C2123" t="str">
        <f>VLOOKUP(B2123,[1]Store_Code!$A$2:$B$10,2,FALSE)</f>
        <v>Dumfries</v>
      </c>
      <c r="D2123">
        <f t="shared" si="33"/>
        <v>13</v>
      </c>
      <c r="E2123" t="s">
        <v>8</v>
      </c>
      <c r="F2123" t="s">
        <v>11</v>
      </c>
      <c r="G2123">
        <v>6865</v>
      </c>
    </row>
    <row r="2124" spans="1:7" x14ac:dyDescent="0.3">
      <c r="A2124" s="1">
        <v>44275</v>
      </c>
      <c r="B2124" t="s">
        <v>27</v>
      </c>
      <c r="C2124" t="str">
        <f>VLOOKUP(B2124,[1]Store_Code!$A$2:$B$10,2,FALSE)</f>
        <v>Dumfries</v>
      </c>
      <c r="D2124">
        <f t="shared" si="33"/>
        <v>18</v>
      </c>
      <c r="E2124" t="s">
        <v>10</v>
      </c>
      <c r="F2124" t="s">
        <v>9</v>
      </c>
      <c r="G2124">
        <v>21389</v>
      </c>
    </row>
    <row r="2125" spans="1:7" x14ac:dyDescent="0.3">
      <c r="A2125" s="1">
        <v>44275</v>
      </c>
      <c r="B2125" t="s">
        <v>27</v>
      </c>
      <c r="C2125" t="str">
        <f>VLOOKUP(B2125,[1]Store_Code!$A$2:$B$10,2,FALSE)</f>
        <v>Dumfries</v>
      </c>
      <c r="D2125">
        <f t="shared" si="33"/>
        <v>9</v>
      </c>
      <c r="E2125" t="s">
        <v>13</v>
      </c>
      <c r="F2125" t="s">
        <v>11</v>
      </c>
      <c r="G2125">
        <v>3547</v>
      </c>
    </row>
    <row r="2126" spans="1:7" x14ac:dyDescent="0.3">
      <c r="A2126" s="1">
        <v>44275</v>
      </c>
      <c r="B2126" t="s">
        <v>28</v>
      </c>
      <c r="C2126" t="str">
        <f>VLOOKUP(B2126,[1]Store_Code!$A$2:$B$10,2,FALSE)</f>
        <v>Inverness</v>
      </c>
      <c r="D2126">
        <f t="shared" si="33"/>
        <v>22</v>
      </c>
      <c r="E2126" t="s">
        <v>8</v>
      </c>
      <c r="F2126" t="s">
        <v>11</v>
      </c>
      <c r="G2126">
        <v>8837</v>
      </c>
    </row>
    <row r="2127" spans="1:7" x14ac:dyDescent="0.3">
      <c r="A2127" s="1">
        <v>44275</v>
      </c>
      <c r="B2127" t="s">
        <v>28</v>
      </c>
      <c r="C2127" t="str">
        <f>VLOOKUP(B2127,[1]Store_Code!$A$2:$B$10,2,FALSE)</f>
        <v>Inverness</v>
      </c>
      <c r="D2127">
        <f t="shared" si="33"/>
        <v>20</v>
      </c>
      <c r="E2127" t="s">
        <v>10</v>
      </c>
      <c r="F2127" t="s">
        <v>9</v>
      </c>
      <c r="G2127">
        <v>34849</v>
      </c>
    </row>
    <row r="2128" spans="1:7" x14ac:dyDescent="0.3">
      <c r="A2128" s="1">
        <v>44275</v>
      </c>
      <c r="B2128" t="s">
        <v>28</v>
      </c>
      <c r="C2128" t="str">
        <f>VLOOKUP(B2128,[1]Store_Code!$A$2:$B$10,2,FALSE)</f>
        <v>Inverness</v>
      </c>
      <c r="D2128">
        <f t="shared" si="33"/>
        <v>20</v>
      </c>
      <c r="E2128" t="s">
        <v>13</v>
      </c>
      <c r="F2128" t="s">
        <v>11</v>
      </c>
      <c r="G2128">
        <v>5855</v>
      </c>
    </row>
    <row r="2129" spans="1:7" x14ac:dyDescent="0.3">
      <c r="A2129" s="1">
        <v>44275</v>
      </c>
      <c r="B2129" t="s">
        <v>29</v>
      </c>
      <c r="C2129" t="str">
        <f>VLOOKUP(B2129,[1]Store_Code!$A$2:$B$10,2,FALSE)</f>
        <v>Stirling</v>
      </c>
      <c r="D2129">
        <f t="shared" si="33"/>
        <v>22</v>
      </c>
      <c r="E2129" t="s">
        <v>8</v>
      </c>
      <c r="F2129" t="s">
        <v>11</v>
      </c>
      <c r="G2129">
        <v>7898</v>
      </c>
    </row>
    <row r="2130" spans="1:7" x14ac:dyDescent="0.3">
      <c r="A2130" s="1">
        <v>44275</v>
      </c>
      <c r="B2130" t="s">
        <v>29</v>
      </c>
      <c r="C2130" t="str">
        <f>VLOOKUP(B2130,[1]Store_Code!$A$2:$B$10,2,FALSE)</f>
        <v>Stirling</v>
      </c>
      <c r="D2130">
        <f t="shared" si="33"/>
        <v>21</v>
      </c>
      <c r="E2130" t="s">
        <v>10</v>
      </c>
      <c r="F2130" t="s">
        <v>9</v>
      </c>
      <c r="G2130">
        <v>28073</v>
      </c>
    </row>
    <row r="2131" spans="1:7" x14ac:dyDescent="0.3">
      <c r="A2131" s="1">
        <v>44275</v>
      </c>
      <c r="B2131" t="s">
        <v>29</v>
      </c>
      <c r="C2131" t="str">
        <f>VLOOKUP(B2131,[1]Store_Code!$A$2:$B$10,2,FALSE)</f>
        <v>Stirling</v>
      </c>
      <c r="D2131">
        <f t="shared" si="33"/>
        <v>15.7</v>
      </c>
      <c r="E2131" t="s">
        <v>13</v>
      </c>
      <c r="F2131" t="s">
        <v>11</v>
      </c>
      <c r="G2131">
        <v>5867</v>
      </c>
    </row>
    <row r="2132" spans="1:7" x14ac:dyDescent="0.3">
      <c r="A2132" s="1">
        <v>44275</v>
      </c>
      <c r="B2132" t="s">
        <v>30</v>
      </c>
      <c r="C2132" t="str">
        <f>VLOOKUP(B2132,[1]Store_Code!$A$2:$B$10,2,FALSE)</f>
        <v>Edinburgh</v>
      </c>
      <c r="D2132">
        <f t="shared" si="33"/>
        <v>29</v>
      </c>
      <c r="E2132" t="s">
        <v>8</v>
      </c>
      <c r="F2132" t="s">
        <v>9</v>
      </c>
      <c r="G2132">
        <v>18226</v>
      </c>
    </row>
    <row r="2133" spans="1:7" x14ac:dyDescent="0.3">
      <c r="A2133" s="1">
        <v>44275</v>
      </c>
      <c r="B2133" t="s">
        <v>30</v>
      </c>
      <c r="C2133" t="str">
        <f>VLOOKUP(B2133,[1]Store_Code!$A$2:$B$10,2,FALSE)</f>
        <v>Edinburgh</v>
      </c>
      <c r="D2133">
        <f t="shared" si="33"/>
        <v>39</v>
      </c>
      <c r="E2133" t="s">
        <v>10</v>
      </c>
      <c r="F2133" t="s">
        <v>11</v>
      </c>
      <c r="G2133">
        <v>60157</v>
      </c>
    </row>
    <row r="2134" spans="1:7" x14ac:dyDescent="0.3">
      <c r="A2134" s="1">
        <v>44275</v>
      </c>
      <c r="B2134" t="s">
        <v>30</v>
      </c>
      <c r="C2134" t="str">
        <f>VLOOKUP(B2134,[1]Store_Code!$A$2:$B$10,2,FALSE)</f>
        <v>Edinburgh</v>
      </c>
      <c r="D2134">
        <f t="shared" si="33"/>
        <v>24</v>
      </c>
      <c r="E2134" t="s">
        <v>13</v>
      </c>
      <c r="F2134" t="s">
        <v>11</v>
      </c>
      <c r="G2134">
        <v>8802</v>
      </c>
    </row>
    <row r="2135" spans="1:7" x14ac:dyDescent="0.3">
      <c r="A2135" s="1">
        <v>44276</v>
      </c>
      <c r="B2135" t="s">
        <v>7</v>
      </c>
      <c r="C2135" t="str">
        <f>VLOOKUP(B2135,[1]Store_Code!$A$2:$B$10,2,FALSE)</f>
        <v>Perth</v>
      </c>
      <c r="D2135">
        <f t="shared" si="33"/>
        <v>18</v>
      </c>
      <c r="E2135" t="s">
        <v>8</v>
      </c>
      <c r="F2135" t="s">
        <v>11</v>
      </c>
      <c r="G2135">
        <v>5094</v>
      </c>
    </row>
    <row r="2136" spans="1:7" x14ac:dyDescent="0.3">
      <c r="A2136" s="1">
        <v>44276</v>
      </c>
      <c r="B2136" t="s">
        <v>7</v>
      </c>
      <c r="C2136" t="str">
        <f>VLOOKUP(B2136,[1]Store_Code!$A$2:$B$10,2,FALSE)</f>
        <v>Perth</v>
      </c>
      <c r="D2136">
        <f t="shared" si="33"/>
        <v>19</v>
      </c>
      <c r="E2136" t="s">
        <v>10</v>
      </c>
      <c r="F2136" t="s">
        <v>9</v>
      </c>
      <c r="G2136">
        <v>28559</v>
      </c>
    </row>
    <row r="2137" spans="1:7" x14ac:dyDescent="0.3">
      <c r="A2137" s="1">
        <v>44276</v>
      </c>
      <c r="B2137" t="s">
        <v>7</v>
      </c>
      <c r="C2137" t="str">
        <f>VLOOKUP(B2137,[1]Store_Code!$A$2:$B$10,2,FALSE)</f>
        <v>Perth</v>
      </c>
      <c r="D2137">
        <f t="shared" si="33"/>
        <v>13</v>
      </c>
      <c r="E2137" t="s">
        <v>13</v>
      </c>
      <c r="F2137" t="s">
        <v>9</v>
      </c>
      <c r="G2137">
        <v>8708</v>
      </c>
    </row>
    <row r="2138" spans="1:7" x14ac:dyDescent="0.3">
      <c r="A2138" s="1">
        <v>44276</v>
      </c>
      <c r="B2138" t="s">
        <v>15</v>
      </c>
      <c r="C2138" t="str">
        <f>VLOOKUP(B2138,[1]Store_Code!$A$2:$B$10,2,FALSE)</f>
        <v>Aberdeen</v>
      </c>
      <c r="D2138">
        <f t="shared" si="33"/>
        <v>24</v>
      </c>
      <c r="E2138" t="s">
        <v>8</v>
      </c>
      <c r="F2138" t="s">
        <v>9</v>
      </c>
      <c r="G2138">
        <v>14377</v>
      </c>
    </row>
    <row r="2139" spans="1:7" x14ac:dyDescent="0.3">
      <c r="A2139" s="1">
        <v>44276</v>
      </c>
      <c r="B2139" t="s">
        <v>15</v>
      </c>
      <c r="C2139" t="str">
        <f>VLOOKUP(B2139,[1]Store_Code!$A$2:$B$10,2,FALSE)</f>
        <v>Aberdeen</v>
      </c>
      <c r="D2139">
        <f t="shared" si="33"/>
        <v>28</v>
      </c>
      <c r="E2139" t="s">
        <v>10</v>
      </c>
      <c r="F2139" t="s">
        <v>9</v>
      </c>
      <c r="G2139">
        <v>42687</v>
      </c>
    </row>
    <row r="2140" spans="1:7" x14ac:dyDescent="0.3">
      <c r="A2140" s="1">
        <v>44276</v>
      </c>
      <c r="B2140" t="s">
        <v>15</v>
      </c>
      <c r="C2140" t="str">
        <f>VLOOKUP(B2140,[1]Store_Code!$A$2:$B$10,2,FALSE)</f>
        <v>Aberdeen</v>
      </c>
      <c r="D2140">
        <f t="shared" si="33"/>
        <v>16</v>
      </c>
      <c r="E2140" t="s">
        <v>13</v>
      </c>
      <c r="F2140" t="s">
        <v>11</v>
      </c>
      <c r="G2140">
        <v>7159</v>
      </c>
    </row>
    <row r="2141" spans="1:7" x14ac:dyDescent="0.3">
      <c r="A2141" s="1">
        <v>44276</v>
      </c>
      <c r="B2141" t="s">
        <v>19</v>
      </c>
      <c r="C2141" t="str">
        <f>VLOOKUP(B2141,[1]Store_Code!$A$2:$B$10,2,FALSE)</f>
        <v>St Andrews</v>
      </c>
      <c r="D2141">
        <f t="shared" si="33"/>
        <v>15</v>
      </c>
      <c r="E2141" t="s">
        <v>8</v>
      </c>
      <c r="F2141" t="s">
        <v>11</v>
      </c>
      <c r="G2141">
        <v>6062</v>
      </c>
    </row>
    <row r="2142" spans="1:7" x14ac:dyDescent="0.3">
      <c r="A2142" s="1">
        <v>44276</v>
      </c>
      <c r="B2142" t="s">
        <v>19</v>
      </c>
      <c r="C2142" t="str">
        <f>VLOOKUP(B2142,[1]Store_Code!$A$2:$B$10,2,FALSE)</f>
        <v>St Andrews</v>
      </c>
      <c r="D2142">
        <f t="shared" si="33"/>
        <v>19</v>
      </c>
      <c r="E2142" t="s">
        <v>10</v>
      </c>
      <c r="F2142" t="s">
        <v>9</v>
      </c>
      <c r="G2142">
        <v>21515</v>
      </c>
    </row>
    <row r="2143" spans="1:7" x14ac:dyDescent="0.3">
      <c r="A2143" s="1">
        <v>44276</v>
      </c>
      <c r="B2143" t="s">
        <v>19</v>
      </c>
      <c r="C2143" t="str">
        <f>VLOOKUP(B2143,[1]Store_Code!$A$2:$B$10,2,FALSE)</f>
        <v>St Andrews</v>
      </c>
      <c r="D2143">
        <f t="shared" si="33"/>
        <v>10</v>
      </c>
      <c r="E2143" t="s">
        <v>13</v>
      </c>
      <c r="F2143" t="s">
        <v>11</v>
      </c>
      <c r="G2143">
        <v>5836</v>
      </c>
    </row>
    <row r="2144" spans="1:7" x14ac:dyDescent="0.3">
      <c r="A2144" s="1">
        <v>44276</v>
      </c>
      <c r="B2144" t="s">
        <v>23</v>
      </c>
      <c r="C2144" t="str">
        <f>VLOOKUP(B2144,[1]Store_Code!$A$2:$B$10,2,FALSE)</f>
        <v>Dundee</v>
      </c>
      <c r="D2144">
        <f t="shared" si="33"/>
        <v>23</v>
      </c>
      <c r="E2144" t="s">
        <v>8</v>
      </c>
      <c r="F2144" t="s">
        <v>11</v>
      </c>
      <c r="G2144">
        <v>11134</v>
      </c>
    </row>
    <row r="2145" spans="1:7" x14ac:dyDescent="0.3">
      <c r="A2145" s="1">
        <v>44276</v>
      </c>
      <c r="B2145" t="s">
        <v>23</v>
      </c>
      <c r="C2145" t="str">
        <f>VLOOKUP(B2145,[1]Store_Code!$A$2:$B$10,2,FALSE)</f>
        <v>Dundee</v>
      </c>
      <c r="D2145">
        <f t="shared" si="33"/>
        <v>30</v>
      </c>
      <c r="E2145" t="s">
        <v>10</v>
      </c>
      <c r="F2145" t="s">
        <v>11</v>
      </c>
      <c r="G2145">
        <v>41163</v>
      </c>
    </row>
    <row r="2146" spans="1:7" x14ac:dyDescent="0.3">
      <c r="A2146" s="1">
        <v>44276</v>
      </c>
      <c r="B2146" t="s">
        <v>23</v>
      </c>
      <c r="C2146" t="str">
        <f>VLOOKUP(B2146,[1]Store_Code!$A$2:$B$10,2,FALSE)</f>
        <v>Dundee</v>
      </c>
      <c r="D2146">
        <f t="shared" si="33"/>
        <v>22</v>
      </c>
      <c r="E2146" t="s">
        <v>13</v>
      </c>
      <c r="F2146" t="s">
        <v>11</v>
      </c>
      <c r="G2146">
        <v>8392</v>
      </c>
    </row>
    <row r="2147" spans="1:7" x14ac:dyDescent="0.3">
      <c r="A2147" s="1">
        <v>44276</v>
      </c>
      <c r="B2147" t="s">
        <v>26</v>
      </c>
      <c r="C2147" t="str">
        <f>VLOOKUP(B2147,[1]Store_Code!$A$2:$B$10,2,FALSE)</f>
        <v>Glasgow</v>
      </c>
      <c r="D2147">
        <f t="shared" si="33"/>
        <v>31</v>
      </c>
      <c r="E2147" t="s">
        <v>8</v>
      </c>
      <c r="F2147" t="s">
        <v>11</v>
      </c>
      <c r="G2147">
        <v>22551</v>
      </c>
    </row>
    <row r="2148" spans="1:7" x14ac:dyDescent="0.3">
      <c r="A2148" s="1">
        <v>44276</v>
      </c>
      <c r="B2148" t="s">
        <v>26</v>
      </c>
      <c r="C2148" t="str">
        <f>VLOOKUP(B2148,[1]Store_Code!$A$2:$B$10,2,FALSE)</f>
        <v>Glasgow</v>
      </c>
      <c r="D2148">
        <f t="shared" si="33"/>
        <v>44</v>
      </c>
      <c r="E2148" t="s">
        <v>10</v>
      </c>
      <c r="F2148" t="s">
        <v>9</v>
      </c>
      <c r="G2148">
        <v>96815</v>
      </c>
    </row>
    <row r="2149" spans="1:7" x14ac:dyDescent="0.3">
      <c r="A2149" s="1">
        <v>44276</v>
      </c>
      <c r="B2149" t="s">
        <v>26</v>
      </c>
      <c r="C2149" t="str">
        <f>VLOOKUP(B2149,[1]Store_Code!$A$2:$B$10,2,FALSE)</f>
        <v>Glasgow</v>
      </c>
      <c r="D2149">
        <f t="shared" si="33"/>
        <v>26</v>
      </c>
      <c r="E2149" t="s">
        <v>13</v>
      </c>
      <c r="F2149" t="s">
        <v>11</v>
      </c>
      <c r="G2149">
        <v>12416</v>
      </c>
    </row>
    <row r="2150" spans="1:7" x14ac:dyDescent="0.3">
      <c r="A2150" s="1">
        <v>44276</v>
      </c>
      <c r="B2150" t="s">
        <v>27</v>
      </c>
      <c r="C2150" t="str">
        <f>VLOOKUP(B2150,[1]Store_Code!$A$2:$B$10,2,FALSE)</f>
        <v>Dumfries</v>
      </c>
      <c r="D2150">
        <f t="shared" si="33"/>
        <v>13</v>
      </c>
      <c r="E2150" t="s">
        <v>8</v>
      </c>
      <c r="F2150" t="s">
        <v>11</v>
      </c>
      <c r="G2150">
        <v>7258</v>
      </c>
    </row>
    <row r="2151" spans="1:7" x14ac:dyDescent="0.3">
      <c r="A2151" s="1">
        <v>44276</v>
      </c>
      <c r="B2151" t="s">
        <v>27</v>
      </c>
      <c r="C2151" t="str">
        <f>VLOOKUP(B2151,[1]Store_Code!$A$2:$B$10,2,FALSE)</f>
        <v>Dumfries</v>
      </c>
      <c r="D2151">
        <f t="shared" si="33"/>
        <v>18</v>
      </c>
      <c r="E2151" t="s">
        <v>10</v>
      </c>
      <c r="F2151" t="s">
        <v>9</v>
      </c>
      <c r="G2151">
        <v>21954</v>
      </c>
    </row>
    <row r="2152" spans="1:7" x14ac:dyDescent="0.3">
      <c r="A2152" s="1">
        <v>44276</v>
      </c>
      <c r="B2152" t="s">
        <v>27</v>
      </c>
      <c r="C2152" t="str">
        <f>VLOOKUP(B2152,[1]Store_Code!$A$2:$B$10,2,FALSE)</f>
        <v>Dumfries</v>
      </c>
      <c r="D2152">
        <f t="shared" si="33"/>
        <v>9</v>
      </c>
      <c r="E2152" t="s">
        <v>13</v>
      </c>
      <c r="F2152" t="s">
        <v>11</v>
      </c>
      <c r="G2152">
        <v>3682</v>
      </c>
    </row>
    <row r="2153" spans="1:7" x14ac:dyDescent="0.3">
      <c r="A2153" s="1">
        <v>44276</v>
      </c>
      <c r="B2153" t="s">
        <v>28</v>
      </c>
      <c r="C2153" t="str">
        <f>VLOOKUP(B2153,[1]Store_Code!$A$2:$B$10,2,FALSE)</f>
        <v>Inverness</v>
      </c>
      <c r="D2153">
        <f t="shared" si="33"/>
        <v>22</v>
      </c>
      <c r="E2153" t="s">
        <v>8</v>
      </c>
      <c r="F2153" t="s">
        <v>11</v>
      </c>
      <c r="G2153">
        <v>9388</v>
      </c>
    </row>
    <row r="2154" spans="1:7" x14ac:dyDescent="0.3">
      <c r="A2154" s="1">
        <v>44276</v>
      </c>
      <c r="B2154" t="s">
        <v>28</v>
      </c>
      <c r="C2154" t="str">
        <f>VLOOKUP(B2154,[1]Store_Code!$A$2:$B$10,2,FALSE)</f>
        <v>Inverness</v>
      </c>
      <c r="D2154">
        <f t="shared" si="33"/>
        <v>20</v>
      </c>
      <c r="E2154" t="s">
        <v>10</v>
      </c>
      <c r="F2154" t="s">
        <v>9</v>
      </c>
      <c r="G2154">
        <v>35769</v>
      </c>
    </row>
    <row r="2155" spans="1:7" x14ac:dyDescent="0.3">
      <c r="A2155" s="1">
        <v>44276</v>
      </c>
      <c r="B2155" t="s">
        <v>28</v>
      </c>
      <c r="C2155" t="str">
        <f>VLOOKUP(B2155,[1]Store_Code!$A$2:$B$10,2,FALSE)</f>
        <v>Inverness</v>
      </c>
      <c r="D2155">
        <f t="shared" si="33"/>
        <v>20</v>
      </c>
      <c r="E2155" t="s">
        <v>13</v>
      </c>
      <c r="F2155" t="s">
        <v>11</v>
      </c>
      <c r="G2155">
        <v>6077</v>
      </c>
    </row>
    <row r="2156" spans="1:7" x14ac:dyDescent="0.3">
      <c r="A2156" s="1">
        <v>44276</v>
      </c>
      <c r="B2156" t="s">
        <v>29</v>
      </c>
      <c r="C2156" t="str">
        <f>VLOOKUP(B2156,[1]Store_Code!$A$2:$B$10,2,FALSE)</f>
        <v>Stirling</v>
      </c>
      <c r="D2156">
        <f t="shared" si="33"/>
        <v>22</v>
      </c>
      <c r="E2156" t="s">
        <v>8</v>
      </c>
      <c r="F2156" t="s">
        <v>11</v>
      </c>
      <c r="G2156">
        <v>8351</v>
      </c>
    </row>
    <row r="2157" spans="1:7" x14ac:dyDescent="0.3">
      <c r="A2157" s="1">
        <v>44276</v>
      </c>
      <c r="B2157" t="s">
        <v>29</v>
      </c>
      <c r="C2157" t="str">
        <f>VLOOKUP(B2157,[1]Store_Code!$A$2:$B$10,2,FALSE)</f>
        <v>Stirling</v>
      </c>
      <c r="D2157">
        <f t="shared" si="33"/>
        <v>21</v>
      </c>
      <c r="E2157" t="s">
        <v>10</v>
      </c>
      <c r="F2157" t="s">
        <v>9</v>
      </c>
      <c r="G2157">
        <v>28814</v>
      </c>
    </row>
    <row r="2158" spans="1:7" x14ac:dyDescent="0.3">
      <c r="A2158" s="1">
        <v>44276</v>
      </c>
      <c r="B2158" t="s">
        <v>29</v>
      </c>
      <c r="C2158" t="str">
        <f>VLOOKUP(B2158,[1]Store_Code!$A$2:$B$10,2,FALSE)</f>
        <v>Stirling</v>
      </c>
      <c r="D2158">
        <f t="shared" si="33"/>
        <v>15.7</v>
      </c>
      <c r="E2158" t="s">
        <v>13</v>
      </c>
      <c r="F2158" t="s">
        <v>11</v>
      </c>
      <c r="G2158">
        <v>6091</v>
      </c>
    </row>
    <row r="2159" spans="1:7" x14ac:dyDescent="0.3">
      <c r="A2159" s="1">
        <v>44276</v>
      </c>
      <c r="B2159" t="s">
        <v>30</v>
      </c>
      <c r="C2159" t="str">
        <f>VLOOKUP(B2159,[1]Store_Code!$A$2:$B$10,2,FALSE)</f>
        <v>Edinburgh</v>
      </c>
      <c r="D2159">
        <f t="shared" si="33"/>
        <v>29</v>
      </c>
      <c r="E2159" t="s">
        <v>8</v>
      </c>
      <c r="F2159" t="s">
        <v>9</v>
      </c>
      <c r="G2159">
        <v>18980</v>
      </c>
    </row>
    <row r="2160" spans="1:7" x14ac:dyDescent="0.3">
      <c r="A2160" s="1">
        <v>44276</v>
      </c>
      <c r="B2160" t="s">
        <v>30</v>
      </c>
      <c r="C2160" t="str">
        <f>VLOOKUP(B2160,[1]Store_Code!$A$2:$B$10,2,FALSE)</f>
        <v>Edinburgh</v>
      </c>
      <c r="D2160">
        <f t="shared" si="33"/>
        <v>39</v>
      </c>
      <c r="E2160" t="s">
        <v>10</v>
      </c>
      <c r="F2160" t="s">
        <v>11</v>
      </c>
      <c r="G2160">
        <v>61744</v>
      </c>
    </row>
    <row r="2161" spans="1:7" x14ac:dyDescent="0.3">
      <c r="A2161" s="1">
        <v>44276</v>
      </c>
      <c r="B2161" t="s">
        <v>30</v>
      </c>
      <c r="C2161" t="str">
        <f>VLOOKUP(B2161,[1]Store_Code!$A$2:$B$10,2,FALSE)</f>
        <v>Edinburgh</v>
      </c>
      <c r="D2161">
        <f t="shared" si="33"/>
        <v>24</v>
      </c>
      <c r="E2161" t="s">
        <v>13</v>
      </c>
      <c r="F2161" t="s">
        <v>11</v>
      </c>
      <c r="G2161">
        <v>9137</v>
      </c>
    </row>
    <row r="2162" spans="1:7" x14ac:dyDescent="0.3">
      <c r="A2162" s="1">
        <v>44277</v>
      </c>
      <c r="B2162" t="s">
        <v>7</v>
      </c>
      <c r="C2162" t="str">
        <f>VLOOKUP(B2162,[1]Store_Code!$A$2:$B$10,2,FALSE)</f>
        <v>Perth</v>
      </c>
      <c r="D2162">
        <f t="shared" si="33"/>
        <v>18</v>
      </c>
      <c r="E2162" t="s">
        <v>8</v>
      </c>
      <c r="F2162" t="s">
        <v>11</v>
      </c>
      <c r="G2162">
        <v>4617</v>
      </c>
    </row>
    <row r="2163" spans="1:7" x14ac:dyDescent="0.3">
      <c r="A2163" s="1">
        <v>44277</v>
      </c>
      <c r="B2163" t="s">
        <v>7</v>
      </c>
      <c r="C2163" t="str">
        <f>VLOOKUP(B2163,[1]Store_Code!$A$2:$B$10,2,FALSE)</f>
        <v>Perth</v>
      </c>
      <c r="D2163">
        <f t="shared" si="33"/>
        <v>19</v>
      </c>
      <c r="E2163" t="s">
        <v>10</v>
      </c>
      <c r="F2163" t="s">
        <v>9</v>
      </c>
      <c r="G2163">
        <v>23031</v>
      </c>
    </row>
    <row r="2164" spans="1:7" x14ac:dyDescent="0.3">
      <c r="A2164" s="1">
        <v>44277</v>
      </c>
      <c r="B2164" t="s">
        <v>7</v>
      </c>
      <c r="C2164" t="str">
        <f>VLOOKUP(B2164,[1]Store_Code!$A$2:$B$10,2,FALSE)</f>
        <v>Perth</v>
      </c>
      <c r="D2164">
        <f t="shared" si="33"/>
        <v>13</v>
      </c>
      <c r="E2164" t="s">
        <v>13</v>
      </c>
      <c r="F2164" t="s">
        <v>9</v>
      </c>
      <c r="G2164">
        <v>8871</v>
      </c>
    </row>
    <row r="2165" spans="1:7" x14ac:dyDescent="0.3">
      <c r="A2165" s="1">
        <v>44277</v>
      </c>
      <c r="B2165" t="s">
        <v>15</v>
      </c>
      <c r="C2165" t="str">
        <f>VLOOKUP(B2165,[1]Store_Code!$A$2:$B$10,2,FALSE)</f>
        <v>Aberdeen</v>
      </c>
      <c r="D2165">
        <f t="shared" si="33"/>
        <v>24</v>
      </c>
      <c r="E2165" t="s">
        <v>8</v>
      </c>
      <c r="F2165" t="s">
        <v>9</v>
      </c>
      <c r="G2165">
        <v>13325</v>
      </c>
    </row>
    <row r="2166" spans="1:7" x14ac:dyDescent="0.3">
      <c r="A2166" s="1">
        <v>44277</v>
      </c>
      <c r="B2166" t="s">
        <v>15</v>
      </c>
      <c r="C2166" t="str">
        <f>VLOOKUP(B2166,[1]Store_Code!$A$2:$B$10,2,FALSE)</f>
        <v>Aberdeen</v>
      </c>
      <c r="D2166">
        <f t="shared" si="33"/>
        <v>28</v>
      </c>
      <c r="E2166" t="s">
        <v>10</v>
      </c>
      <c r="F2166" t="s">
        <v>9</v>
      </c>
      <c r="G2166">
        <v>33985</v>
      </c>
    </row>
    <row r="2167" spans="1:7" x14ac:dyDescent="0.3">
      <c r="A2167" s="1">
        <v>44277</v>
      </c>
      <c r="B2167" t="s">
        <v>15</v>
      </c>
      <c r="C2167" t="str">
        <f>VLOOKUP(B2167,[1]Store_Code!$A$2:$B$10,2,FALSE)</f>
        <v>Aberdeen</v>
      </c>
      <c r="D2167">
        <f t="shared" si="33"/>
        <v>16</v>
      </c>
      <c r="E2167" t="s">
        <v>13</v>
      </c>
      <c r="F2167" t="s">
        <v>11</v>
      </c>
      <c r="G2167">
        <v>7312</v>
      </c>
    </row>
    <row r="2168" spans="1:7" x14ac:dyDescent="0.3">
      <c r="A2168" s="1">
        <v>44277</v>
      </c>
      <c r="B2168" t="s">
        <v>19</v>
      </c>
      <c r="C2168" t="str">
        <f>VLOOKUP(B2168,[1]Store_Code!$A$2:$B$10,2,FALSE)</f>
        <v>St Andrews</v>
      </c>
      <c r="D2168">
        <f t="shared" si="33"/>
        <v>15</v>
      </c>
      <c r="E2168" t="s">
        <v>8</v>
      </c>
      <c r="F2168" t="s">
        <v>11</v>
      </c>
      <c r="G2168">
        <v>5494</v>
      </c>
    </row>
    <row r="2169" spans="1:7" x14ac:dyDescent="0.3">
      <c r="A2169" s="1">
        <v>44277</v>
      </c>
      <c r="B2169" t="s">
        <v>19</v>
      </c>
      <c r="C2169" t="str">
        <f>VLOOKUP(B2169,[1]Store_Code!$A$2:$B$10,2,FALSE)</f>
        <v>St Andrews</v>
      </c>
      <c r="D2169">
        <f t="shared" si="33"/>
        <v>19</v>
      </c>
      <c r="E2169" t="s">
        <v>10</v>
      </c>
      <c r="F2169" t="s">
        <v>9</v>
      </c>
      <c r="G2169">
        <v>17129</v>
      </c>
    </row>
    <row r="2170" spans="1:7" x14ac:dyDescent="0.3">
      <c r="A2170" s="1">
        <v>44277</v>
      </c>
      <c r="B2170" t="s">
        <v>19</v>
      </c>
      <c r="C2170" t="str">
        <f>VLOOKUP(B2170,[1]Store_Code!$A$2:$B$10,2,FALSE)</f>
        <v>St Andrews</v>
      </c>
      <c r="D2170">
        <f t="shared" si="33"/>
        <v>10</v>
      </c>
      <c r="E2170" t="s">
        <v>13</v>
      </c>
      <c r="F2170" t="s">
        <v>11</v>
      </c>
      <c r="G2170">
        <v>5961</v>
      </c>
    </row>
    <row r="2171" spans="1:7" x14ac:dyDescent="0.3">
      <c r="A2171" s="1">
        <v>44277</v>
      </c>
      <c r="B2171" t="s">
        <v>23</v>
      </c>
      <c r="C2171" t="str">
        <f>VLOOKUP(B2171,[1]Store_Code!$A$2:$B$10,2,FALSE)</f>
        <v>Dundee</v>
      </c>
      <c r="D2171">
        <f t="shared" si="33"/>
        <v>23</v>
      </c>
      <c r="E2171" t="s">
        <v>8</v>
      </c>
      <c r="F2171" t="s">
        <v>11</v>
      </c>
      <c r="G2171">
        <v>10091</v>
      </c>
    </row>
    <row r="2172" spans="1:7" x14ac:dyDescent="0.3">
      <c r="A2172" s="1">
        <v>44277</v>
      </c>
      <c r="B2172" t="s">
        <v>23</v>
      </c>
      <c r="C2172" t="str">
        <f>VLOOKUP(B2172,[1]Store_Code!$A$2:$B$10,2,FALSE)</f>
        <v>Dundee</v>
      </c>
      <c r="D2172">
        <f t="shared" si="33"/>
        <v>30</v>
      </c>
      <c r="E2172" t="s">
        <v>10</v>
      </c>
      <c r="F2172" t="s">
        <v>11</v>
      </c>
      <c r="G2172">
        <v>32771</v>
      </c>
    </row>
    <row r="2173" spans="1:7" x14ac:dyDescent="0.3">
      <c r="A2173" s="1">
        <v>44277</v>
      </c>
      <c r="B2173" t="s">
        <v>23</v>
      </c>
      <c r="C2173" t="str">
        <f>VLOOKUP(B2173,[1]Store_Code!$A$2:$B$10,2,FALSE)</f>
        <v>Dundee</v>
      </c>
      <c r="D2173">
        <f t="shared" si="33"/>
        <v>22</v>
      </c>
      <c r="E2173" t="s">
        <v>13</v>
      </c>
      <c r="F2173" t="s">
        <v>11</v>
      </c>
      <c r="G2173">
        <v>8571</v>
      </c>
    </row>
    <row r="2174" spans="1:7" x14ac:dyDescent="0.3">
      <c r="A2174" s="1">
        <v>44277</v>
      </c>
      <c r="B2174" t="s">
        <v>26</v>
      </c>
      <c r="C2174" t="str">
        <f>VLOOKUP(B2174,[1]Store_Code!$A$2:$B$10,2,FALSE)</f>
        <v>Glasgow</v>
      </c>
      <c r="D2174">
        <f t="shared" si="33"/>
        <v>31</v>
      </c>
      <c r="E2174" t="s">
        <v>8</v>
      </c>
      <c r="F2174" t="s">
        <v>11</v>
      </c>
      <c r="G2174">
        <v>20437</v>
      </c>
    </row>
    <row r="2175" spans="1:7" x14ac:dyDescent="0.3">
      <c r="A2175" s="1">
        <v>44277</v>
      </c>
      <c r="B2175" t="s">
        <v>26</v>
      </c>
      <c r="C2175" t="str">
        <f>VLOOKUP(B2175,[1]Store_Code!$A$2:$B$10,2,FALSE)</f>
        <v>Glasgow</v>
      </c>
      <c r="D2175">
        <f t="shared" si="33"/>
        <v>44</v>
      </c>
      <c r="E2175" t="s">
        <v>10</v>
      </c>
      <c r="F2175" t="s">
        <v>9</v>
      </c>
      <c r="G2175">
        <v>77079</v>
      </c>
    </row>
    <row r="2176" spans="1:7" x14ac:dyDescent="0.3">
      <c r="A2176" s="1">
        <v>44277</v>
      </c>
      <c r="B2176" t="s">
        <v>26</v>
      </c>
      <c r="C2176" t="str">
        <f>VLOOKUP(B2176,[1]Store_Code!$A$2:$B$10,2,FALSE)</f>
        <v>Glasgow</v>
      </c>
      <c r="D2176">
        <f t="shared" si="33"/>
        <v>26</v>
      </c>
      <c r="E2176" t="s">
        <v>13</v>
      </c>
      <c r="F2176" t="s">
        <v>11</v>
      </c>
      <c r="G2176">
        <v>12680</v>
      </c>
    </row>
    <row r="2177" spans="1:7" x14ac:dyDescent="0.3">
      <c r="A2177" s="1">
        <v>44277</v>
      </c>
      <c r="B2177" t="s">
        <v>27</v>
      </c>
      <c r="C2177" t="str">
        <f>VLOOKUP(B2177,[1]Store_Code!$A$2:$B$10,2,FALSE)</f>
        <v>Dumfries</v>
      </c>
      <c r="D2177">
        <f t="shared" si="33"/>
        <v>13</v>
      </c>
      <c r="E2177" t="s">
        <v>8</v>
      </c>
      <c r="F2177" t="s">
        <v>11</v>
      </c>
      <c r="G2177">
        <v>6578</v>
      </c>
    </row>
    <row r="2178" spans="1:7" x14ac:dyDescent="0.3">
      <c r="A2178" s="1">
        <v>44277</v>
      </c>
      <c r="B2178" t="s">
        <v>27</v>
      </c>
      <c r="C2178" t="str">
        <f>VLOOKUP(B2178,[1]Store_Code!$A$2:$B$10,2,FALSE)</f>
        <v>Dumfries</v>
      </c>
      <c r="D2178">
        <f t="shared" ref="D2178:D2241" si="34">INDEX($I$4:$K$12,MATCH(C2178,$H$4:$H$12,0),MATCH(E2178,I$3:K$3,0))</f>
        <v>18</v>
      </c>
      <c r="E2178" t="s">
        <v>10</v>
      </c>
      <c r="F2178" t="s">
        <v>9</v>
      </c>
      <c r="G2178">
        <v>17478</v>
      </c>
    </row>
    <row r="2179" spans="1:7" x14ac:dyDescent="0.3">
      <c r="A2179" s="1">
        <v>44277</v>
      </c>
      <c r="B2179" t="s">
        <v>27</v>
      </c>
      <c r="C2179" t="str">
        <f>VLOOKUP(B2179,[1]Store_Code!$A$2:$B$10,2,FALSE)</f>
        <v>Dumfries</v>
      </c>
      <c r="D2179">
        <f t="shared" si="34"/>
        <v>9</v>
      </c>
      <c r="E2179" t="s">
        <v>13</v>
      </c>
      <c r="F2179" t="s">
        <v>11</v>
      </c>
      <c r="G2179">
        <v>3760</v>
      </c>
    </row>
    <row r="2180" spans="1:7" x14ac:dyDescent="0.3">
      <c r="A2180" s="1">
        <v>44277</v>
      </c>
      <c r="B2180" t="s">
        <v>28</v>
      </c>
      <c r="C2180" t="str">
        <f>VLOOKUP(B2180,[1]Store_Code!$A$2:$B$10,2,FALSE)</f>
        <v>Inverness</v>
      </c>
      <c r="D2180">
        <f t="shared" si="34"/>
        <v>22</v>
      </c>
      <c r="E2180" t="s">
        <v>8</v>
      </c>
      <c r="F2180" t="s">
        <v>11</v>
      </c>
      <c r="G2180">
        <v>8933</v>
      </c>
    </row>
    <row r="2181" spans="1:7" x14ac:dyDescent="0.3">
      <c r="A2181" s="1">
        <v>44277</v>
      </c>
      <c r="B2181" t="s">
        <v>28</v>
      </c>
      <c r="C2181" t="str">
        <f>VLOOKUP(B2181,[1]Store_Code!$A$2:$B$10,2,FALSE)</f>
        <v>Inverness</v>
      </c>
      <c r="D2181">
        <f t="shared" si="34"/>
        <v>20</v>
      </c>
      <c r="E2181" t="s">
        <v>10</v>
      </c>
      <c r="F2181" t="s">
        <v>9</v>
      </c>
      <c r="G2181">
        <v>28477</v>
      </c>
    </row>
    <row r="2182" spans="1:7" x14ac:dyDescent="0.3">
      <c r="A2182" s="1">
        <v>44277</v>
      </c>
      <c r="B2182" t="s">
        <v>28</v>
      </c>
      <c r="C2182" t="str">
        <f>VLOOKUP(B2182,[1]Store_Code!$A$2:$B$10,2,FALSE)</f>
        <v>Inverness</v>
      </c>
      <c r="D2182">
        <f t="shared" si="34"/>
        <v>20</v>
      </c>
      <c r="E2182" t="s">
        <v>13</v>
      </c>
      <c r="F2182" t="s">
        <v>11</v>
      </c>
      <c r="G2182">
        <v>6206</v>
      </c>
    </row>
    <row r="2183" spans="1:7" x14ac:dyDescent="0.3">
      <c r="A2183" s="1">
        <v>44277</v>
      </c>
      <c r="B2183" t="s">
        <v>29</v>
      </c>
      <c r="C2183" t="str">
        <f>VLOOKUP(B2183,[1]Store_Code!$A$2:$B$10,2,FALSE)</f>
        <v>Stirling</v>
      </c>
      <c r="D2183">
        <f t="shared" si="34"/>
        <v>22</v>
      </c>
      <c r="E2183" t="s">
        <v>8</v>
      </c>
      <c r="F2183" t="s">
        <v>11</v>
      </c>
      <c r="G2183">
        <v>7568</v>
      </c>
    </row>
    <row r="2184" spans="1:7" x14ac:dyDescent="0.3">
      <c r="A2184" s="1">
        <v>44277</v>
      </c>
      <c r="B2184" t="s">
        <v>29</v>
      </c>
      <c r="C2184" t="str">
        <f>VLOOKUP(B2184,[1]Store_Code!$A$2:$B$10,2,FALSE)</f>
        <v>Stirling</v>
      </c>
      <c r="D2184">
        <f t="shared" si="34"/>
        <v>21</v>
      </c>
      <c r="E2184" t="s">
        <v>10</v>
      </c>
      <c r="F2184" t="s">
        <v>9</v>
      </c>
      <c r="G2184">
        <v>27797</v>
      </c>
    </row>
    <row r="2185" spans="1:7" x14ac:dyDescent="0.3">
      <c r="A2185" s="1">
        <v>44277</v>
      </c>
      <c r="B2185" t="s">
        <v>29</v>
      </c>
      <c r="C2185" t="str">
        <f>VLOOKUP(B2185,[1]Store_Code!$A$2:$B$10,2,FALSE)</f>
        <v>Stirling</v>
      </c>
      <c r="D2185">
        <f t="shared" si="34"/>
        <v>15.7</v>
      </c>
      <c r="E2185" t="s">
        <v>13</v>
      </c>
      <c r="F2185" t="s">
        <v>11</v>
      </c>
      <c r="G2185">
        <v>6221</v>
      </c>
    </row>
    <row r="2186" spans="1:7" x14ac:dyDescent="0.3">
      <c r="A2186" s="1">
        <v>44277</v>
      </c>
      <c r="B2186" t="s">
        <v>30</v>
      </c>
      <c r="C2186" t="str">
        <f>VLOOKUP(B2186,[1]Store_Code!$A$2:$B$10,2,FALSE)</f>
        <v>Edinburgh</v>
      </c>
      <c r="D2186">
        <f t="shared" si="34"/>
        <v>29</v>
      </c>
      <c r="E2186" t="s">
        <v>8</v>
      </c>
      <c r="F2186" t="s">
        <v>11</v>
      </c>
      <c r="G2186">
        <v>12614</v>
      </c>
    </row>
    <row r="2187" spans="1:7" x14ac:dyDescent="0.3">
      <c r="A2187" s="1">
        <v>44277</v>
      </c>
      <c r="B2187" t="s">
        <v>30</v>
      </c>
      <c r="C2187" t="str">
        <f>VLOOKUP(B2187,[1]Store_Code!$A$2:$B$10,2,FALSE)</f>
        <v>Edinburgh</v>
      </c>
      <c r="D2187">
        <f t="shared" si="34"/>
        <v>39</v>
      </c>
      <c r="E2187" t="s">
        <v>10</v>
      </c>
      <c r="F2187" t="s">
        <v>11</v>
      </c>
      <c r="G2187">
        <v>49158</v>
      </c>
    </row>
    <row r="2188" spans="1:7" x14ac:dyDescent="0.3">
      <c r="A2188" s="1">
        <v>44277</v>
      </c>
      <c r="B2188" t="s">
        <v>30</v>
      </c>
      <c r="C2188" t="str">
        <f>VLOOKUP(B2188,[1]Store_Code!$A$2:$B$10,2,FALSE)</f>
        <v>Edinburgh</v>
      </c>
      <c r="D2188">
        <f t="shared" si="34"/>
        <v>24</v>
      </c>
      <c r="E2188" t="s">
        <v>13</v>
      </c>
      <c r="F2188" t="s">
        <v>11</v>
      </c>
      <c r="G2188">
        <v>9331</v>
      </c>
    </row>
    <row r="2189" spans="1:7" x14ac:dyDescent="0.3">
      <c r="A2189" s="1">
        <v>44278</v>
      </c>
      <c r="B2189" t="s">
        <v>7</v>
      </c>
      <c r="C2189" t="str">
        <f>VLOOKUP(B2189,[1]Store_Code!$A$2:$B$10,2,FALSE)</f>
        <v>Perth</v>
      </c>
      <c r="D2189">
        <f t="shared" si="34"/>
        <v>18</v>
      </c>
      <c r="E2189" t="s">
        <v>8</v>
      </c>
      <c r="F2189" t="s">
        <v>11</v>
      </c>
      <c r="G2189">
        <v>5230</v>
      </c>
    </row>
    <row r="2190" spans="1:7" x14ac:dyDescent="0.3">
      <c r="A2190" s="1">
        <v>44278</v>
      </c>
      <c r="B2190" t="s">
        <v>7</v>
      </c>
      <c r="C2190" t="str">
        <f>VLOOKUP(B2190,[1]Store_Code!$A$2:$B$10,2,FALSE)</f>
        <v>Perth</v>
      </c>
      <c r="D2190">
        <f t="shared" si="34"/>
        <v>19</v>
      </c>
      <c r="E2190" t="s">
        <v>10</v>
      </c>
      <c r="F2190" t="s">
        <v>9</v>
      </c>
      <c r="G2190">
        <v>28381</v>
      </c>
    </row>
    <row r="2191" spans="1:7" x14ac:dyDescent="0.3">
      <c r="A2191" s="1">
        <v>44278</v>
      </c>
      <c r="B2191" t="s">
        <v>7</v>
      </c>
      <c r="C2191" t="str">
        <f>VLOOKUP(B2191,[1]Store_Code!$A$2:$B$10,2,FALSE)</f>
        <v>Perth</v>
      </c>
      <c r="D2191">
        <f t="shared" si="34"/>
        <v>13</v>
      </c>
      <c r="E2191" t="s">
        <v>13</v>
      </c>
      <c r="F2191" t="s">
        <v>9</v>
      </c>
      <c r="G2191">
        <v>7432</v>
      </c>
    </row>
    <row r="2192" spans="1:7" x14ac:dyDescent="0.3">
      <c r="A2192" s="1">
        <v>44278</v>
      </c>
      <c r="B2192" t="s">
        <v>15</v>
      </c>
      <c r="C2192" t="str">
        <f>VLOOKUP(B2192,[1]Store_Code!$A$2:$B$10,2,FALSE)</f>
        <v>Aberdeen</v>
      </c>
      <c r="D2192">
        <f t="shared" si="34"/>
        <v>24</v>
      </c>
      <c r="E2192" t="s">
        <v>8</v>
      </c>
      <c r="F2192" t="s">
        <v>9</v>
      </c>
      <c r="G2192">
        <v>14676</v>
      </c>
    </row>
    <row r="2193" spans="1:7" x14ac:dyDescent="0.3">
      <c r="A2193" s="1">
        <v>44278</v>
      </c>
      <c r="B2193" t="s">
        <v>15</v>
      </c>
      <c r="C2193" t="str">
        <f>VLOOKUP(B2193,[1]Store_Code!$A$2:$B$10,2,FALSE)</f>
        <v>Aberdeen</v>
      </c>
      <c r="D2193">
        <f t="shared" si="34"/>
        <v>28</v>
      </c>
      <c r="E2193" t="s">
        <v>10</v>
      </c>
      <c r="F2193" t="s">
        <v>9</v>
      </c>
      <c r="G2193">
        <v>42407</v>
      </c>
    </row>
    <row r="2194" spans="1:7" x14ac:dyDescent="0.3">
      <c r="A2194" s="1">
        <v>44278</v>
      </c>
      <c r="B2194" t="s">
        <v>15</v>
      </c>
      <c r="C2194" t="str">
        <f>VLOOKUP(B2194,[1]Store_Code!$A$2:$B$10,2,FALSE)</f>
        <v>Aberdeen</v>
      </c>
      <c r="D2194">
        <f t="shared" si="34"/>
        <v>16</v>
      </c>
      <c r="E2194" t="s">
        <v>13</v>
      </c>
      <c r="F2194" t="s">
        <v>11</v>
      </c>
      <c r="G2194">
        <v>5969</v>
      </c>
    </row>
    <row r="2195" spans="1:7" x14ac:dyDescent="0.3">
      <c r="A2195" s="1">
        <v>44278</v>
      </c>
      <c r="B2195" t="s">
        <v>19</v>
      </c>
      <c r="C2195" t="str">
        <f>VLOOKUP(B2195,[1]Store_Code!$A$2:$B$10,2,FALSE)</f>
        <v>St Andrews</v>
      </c>
      <c r="D2195">
        <f t="shared" si="34"/>
        <v>15</v>
      </c>
      <c r="E2195" t="s">
        <v>8</v>
      </c>
      <c r="F2195" t="s">
        <v>11</v>
      </c>
      <c r="G2195">
        <v>6223</v>
      </c>
    </row>
    <row r="2196" spans="1:7" x14ac:dyDescent="0.3">
      <c r="A2196" s="1">
        <v>44278</v>
      </c>
      <c r="B2196" t="s">
        <v>19</v>
      </c>
      <c r="C2196" t="str">
        <f>VLOOKUP(B2196,[1]Store_Code!$A$2:$B$10,2,FALSE)</f>
        <v>St Andrews</v>
      </c>
      <c r="D2196">
        <f t="shared" si="34"/>
        <v>19</v>
      </c>
      <c r="E2196" t="s">
        <v>10</v>
      </c>
      <c r="F2196" t="s">
        <v>9</v>
      </c>
      <c r="G2196">
        <v>21373</v>
      </c>
    </row>
    <row r="2197" spans="1:7" x14ac:dyDescent="0.3">
      <c r="A2197" s="1">
        <v>44278</v>
      </c>
      <c r="B2197" t="s">
        <v>19</v>
      </c>
      <c r="C2197" t="str">
        <f>VLOOKUP(B2197,[1]Store_Code!$A$2:$B$10,2,FALSE)</f>
        <v>St Andrews</v>
      </c>
      <c r="D2197">
        <f t="shared" si="34"/>
        <v>10</v>
      </c>
      <c r="E2197" t="s">
        <v>13</v>
      </c>
      <c r="F2197" t="s">
        <v>11</v>
      </c>
      <c r="G2197">
        <v>4867</v>
      </c>
    </row>
    <row r="2198" spans="1:7" x14ac:dyDescent="0.3">
      <c r="A2198" s="1">
        <v>44278</v>
      </c>
      <c r="B2198" t="s">
        <v>23</v>
      </c>
      <c r="C2198" t="str">
        <f>VLOOKUP(B2198,[1]Store_Code!$A$2:$B$10,2,FALSE)</f>
        <v>Dundee</v>
      </c>
      <c r="D2198">
        <f t="shared" si="34"/>
        <v>23</v>
      </c>
      <c r="E2198" t="s">
        <v>8</v>
      </c>
      <c r="F2198" t="s">
        <v>11</v>
      </c>
      <c r="G2198">
        <v>11432</v>
      </c>
    </row>
    <row r="2199" spans="1:7" x14ac:dyDescent="0.3">
      <c r="A2199" s="1">
        <v>44278</v>
      </c>
      <c r="B2199" t="s">
        <v>23</v>
      </c>
      <c r="C2199" t="str">
        <f>VLOOKUP(B2199,[1]Store_Code!$A$2:$B$10,2,FALSE)</f>
        <v>Dundee</v>
      </c>
      <c r="D2199">
        <f t="shared" si="34"/>
        <v>30</v>
      </c>
      <c r="E2199" t="s">
        <v>10</v>
      </c>
      <c r="F2199" t="s">
        <v>11</v>
      </c>
      <c r="G2199">
        <v>40892</v>
      </c>
    </row>
    <row r="2200" spans="1:7" x14ac:dyDescent="0.3">
      <c r="A2200" s="1">
        <v>44278</v>
      </c>
      <c r="B2200" t="s">
        <v>23</v>
      </c>
      <c r="C2200" t="str">
        <f>VLOOKUP(B2200,[1]Store_Code!$A$2:$B$10,2,FALSE)</f>
        <v>Dundee</v>
      </c>
      <c r="D2200">
        <f t="shared" si="34"/>
        <v>22</v>
      </c>
      <c r="E2200" t="s">
        <v>13</v>
      </c>
      <c r="F2200" t="s">
        <v>11</v>
      </c>
      <c r="G2200">
        <v>6997</v>
      </c>
    </row>
    <row r="2201" spans="1:7" x14ac:dyDescent="0.3">
      <c r="A2201" s="1">
        <v>44278</v>
      </c>
      <c r="B2201" t="s">
        <v>26</v>
      </c>
      <c r="C2201" t="str">
        <f>VLOOKUP(B2201,[1]Store_Code!$A$2:$B$10,2,FALSE)</f>
        <v>Glasgow</v>
      </c>
      <c r="D2201">
        <f t="shared" si="34"/>
        <v>31</v>
      </c>
      <c r="E2201" t="s">
        <v>8</v>
      </c>
      <c r="F2201" t="s">
        <v>11</v>
      </c>
      <c r="G2201">
        <v>23152</v>
      </c>
    </row>
    <row r="2202" spans="1:7" x14ac:dyDescent="0.3">
      <c r="A2202" s="1">
        <v>44278</v>
      </c>
      <c r="B2202" t="s">
        <v>26</v>
      </c>
      <c r="C2202" t="str">
        <f>VLOOKUP(B2202,[1]Store_Code!$A$2:$B$10,2,FALSE)</f>
        <v>Glasgow</v>
      </c>
      <c r="D2202">
        <f t="shared" si="34"/>
        <v>44</v>
      </c>
      <c r="E2202" t="s">
        <v>10</v>
      </c>
      <c r="F2202" t="s">
        <v>9</v>
      </c>
      <c r="G2202">
        <v>96178</v>
      </c>
    </row>
    <row r="2203" spans="1:7" x14ac:dyDescent="0.3">
      <c r="A2203" s="1">
        <v>44278</v>
      </c>
      <c r="B2203" t="s">
        <v>26</v>
      </c>
      <c r="C2203" t="str">
        <f>VLOOKUP(B2203,[1]Store_Code!$A$2:$B$10,2,FALSE)</f>
        <v>Glasgow</v>
      </c>
      <c r="D2203">
        <f t="shared" si="34"/>
        <v>26</v>
      </c>
      <c r="E2203" t="s">
        <v>13</v>
      </c>
      <c r="F2203" t="s">
        <v>11</v>
      </c>
      <c r="G2203">
        <v>10352</v>
      </c>
    </row>
    <row r="2204" spans="1:7" x14ac:dyDescent="0.3">
      <c r="A2204" s="1">
        <v>44278</v>
      </c>
      <c r="B2204" t="s">
        <v>27</v>
      </c>
      <c r="C2204" t="str">
        <f>VLOOKUP(B2204,[1]Store_Code!$A$2:$B$10,2,FALSE)</f>
        <v>Dumfries</v>
      </c>
      <c r="D2204">
        <f t="shared" si="34"/>
        <v>13</v>
      </c>
      <c r="E2204" t="s">
        <v>8</v>
      </c>
      <c r="F2204" t="s">
        <v>11</v>
      </c>
      <c r="G2204">
        <v>7451</v>
      </c>
    </row>
    <row r="2205" spans="1:7" x14ac:dyDescent="0.3">
      <c r="A2205" s="1">
        <v>44278</v>
      </c>
      <c r="B2205" t="s">
        <v>27</v>
      </c>
      <c r="C2205" t="str">
        <f>VLOOKUP(B2205,[1]Store_Code!$A$2:$B$10,2,FALSE)</f>
        <v>Dumfries</v>
      </c>
      <c r="D2205">
        <f t="shared" si="34"/>
        <v>18</v>
      </c>
      <c r="E2205" t="s">
        <v>10</v>
      </c>
      <c r="F2205" t="s">
        <v>9</v>
      </c>
      <c r="G2205">
        <v>21809</v>
      </c>
    </row>
    <row r="2206" spans="1:7" x14ac:dyDescent="0.3">
      <c r="A2206" s="1">
        <v>44278</v>
      </c>
      <c r="B2206" t="s">
        <v>27</v>
      </c>
      <c r="C2206" t="str">
        <f>VLOOKUP(B2206,[1]Store_Code!$A$2:$B$10,2,FALSE)</f>
        <v>Dumfries</v>
      </c>
      <c r="D2206">
        <f t="shared" si="34"/>
        <v>9</v>
      </c>
      <c r="E2206" t="s">
        <v>13</v>
      </c>
      <c r="F2206" t="s">
        <v>11</v>
      </c>
      <c r="G2206">
        <v>3070</v>
      </c>
    </row>
    <row r="2207" spans="1:7" x14ac:dyDescent="0.3">
      <c r="A2207" s="1">
        <v>44278</v>
      </c>
      <c r="B2207" t="s">
        <v>28</v>
      </c>
      <c r="C2207" t="str">
        <f>VLOOKUP(B2207,[1]Store_Code!$A$2:$B$10,2,FALSE)</f>
        <v>Inverness</v>
      </c>
      <c r="D2207">
        <f t="shared" si="34"/>
        <v>22</v>
      </c>
      <c r="E2207" t="s">
        <v>8</v>
      </c>
      <c r="F2207" t="s">
        <v>11</v>
      </c>
      <c r="G2207">
        <v>10227</v>
      </c>
    </row>
    <row r="2208" spans="1:7" x14ac:dyDescent="0.3">
      <c r="A2208" s="1">
        <v>44278</v>
      </c>
      <c r="B2208" t="s">
        <v>28</v>
      </c>
      <c r="C2208" t="str">
        <f>VLOOKUP(B2208,[1]Store_Code!$A$2:$B$10,2,FALSE)</f>
        <v>Inverness</v>
      </c>
      <c r="D2208">
        <f t="shared" si="34"/>
        <v>20</v>
      </c>
      <c r="E2208" t="s">
        <v>10</v>
      </c>
      <c r="F2208" t="s">
        <v>9</v>
      </c>
      <c r="G2208">
        <v>35534</v>
      </c>
    </row>
    <row r="2209" spans="1:7" x14ac:dyDescent="0.3">
      <c r="A2209" s="1">
        <v>44278</v>
      </c>
      <c r="B2209" t="s">
        <v>28</v>
      </c>
      <c r="C2209" t="str">
        <f>VLOOKUP(B2209,[1]Store_Code!$A$2:$B$10,2,FALSE)</f>
        <v>Inverness</v>
      </c>
      <c r="D2209">
        <f t="shared" si="34"/>
        <v>20</v>
      </c>
      <c r="E2209" t="s">
        <v>13</v>
      </c>
      <c r="F2209" t="s">
        <v>11</v>
      </c>
      <c r="G2209">
        <v>5067</v>
      </c>
    </row>
    <row r="2210" spans="1:7" x14ac:dyDescent="0.3">
      <c r="A2210" s="1">
        <v>44278</v>
      </c>
      <c r="B2210" t="s">
        <v>29</v>
      </c>
      <c r="C2210" t="str">
        <f>VLOOKUP(B2210,[1]Store_Code!$A$2:$B$10,2,FALSE)</f>
        <v>Stirling</v>
      </c>
      <c r="D2210">
        <f t="shared" si="34"/>
        <v>22</v>
      </c>
      <c r="E2210" t="s">
        <v>8</v>
      </c>
      <c r="F2210" t="s">
        <v>11</v>
      </c>
      <c r="G2210">
        <v>8573</v>
      </c>
    </row>
    <row r="2211" spans="1:7" x14ac:dyDescent="0.3">
      <c r="A2211" s="1">
        <v>44278</v>
      </c>
      <c r="B2211" t="s">
        <v>29</v>
      </c>
      <c r="C2211" t="str">
        <f>VLOOKUP(B2211,[1]Store_Code!$A$2:$B$10,2,FALSE)</f>
        <v>Stirling</v>
      </c>
      <c r="D2211">
        <f t="shared" si="34"/>
        <v>21</v>
      </c>
      <c r="E2211" t="s">
        <v>10</v>
      </c>
      <c r="F2211" t="s">
        <v>9</v>
      </c>
      <c r="G2211">
        <v>28625</v>
      </c>
    </row>
    <row r="2212" spans="1:7" x14ac:dyDescent="0.3">
      <c r="A2212" s="1">
        <v>44278</v>
      </c>
      <c r="B2212" t="s">
        <v>29</v>
      </c>
      <c r="C2212" t="str">
        <f>VLOOKUP(B2212,[1]Store_Code!$A$2:$B$10,2,FALSE)</f>
        <v>Stirling</v>
      </c>
      <c r="D2212">
        <f t="shared" si="34"/>
        <v>15.7</v>
      </c>
      <c r="E2212" t="s">
        <v>13</v>
      </c>
      <c r="F2212" t="s">
        <v>11</v>
      </c>
      <c r="G2212">
        <v>5079</v>
      </c>
    </row>
    <row r="2213" spans="1:7" x14ac:dyDescent="0.3">
      <c r="A2213" s="1">
        <v>44278</v>
      </c>
      <c r="B2213" t="s">
        <v>30</v>
      </c>
      <c r="C2213" t="str">
        <f>VLOOKUP(B2213,[1]Store_Code!$A$2:$B$10,2,FALSE)</f>
        <v>Edinburgh</v>
      </c>
      <c r="D2213">
        <f t="shared" si="34"/>
        <v>29</v>
      </c>
      <c r="E2213" t="s">
        <v>8</v>
      </c>
      <c r="F2213" t="s">
        <v>11</v>
      </c>
      <c r="G2213">
        <v>14289</v>
      </c>
    </row>
    <row r="2214" spans="1:7" x14ac:dyDescent="0.3">
      <c r="A2214" s="1">
        <v>44278</v>
      </c>
      <c r="B2214" t="s">
        <v>30</v>
      </c>
      <c r="C2214" t="str">
        <f>VLOOKUP(B2214,[1]Store_Code!$A$2:$B$10,2,FALSE)</f>
        <v>Edinburgh</v>
      </c>
      <c r="D2214">
        <f t="shared" si="34"/>
        <v>39</v>
      </c>
      <c r="E2214" t="s">
        <v>10</v>
      </c>
      <c r="F2214" t="s">
        <v>11</v>
      </c>
      <c r="G2214">
        <v>61338</v>
      </c>
    </row>
    <row r="2215" spans="1:7" x14ac:dyDescent="0.3">
      <c r="A2215" s="1">
        <v>44278</v>
      </c>
      <c r="B2215" t="s">
        <v>30</v>
      </c>
      <c r="C2215" t="str">
        <f>VLOOKUP(B2215,[1]Store_Code!$A$2:$B$10,2,FALSE)</f>
        <v>Edinburgh</v>
      </c>
      <c r="D2215">
        <f t="shared" si="34"/>
        <v>24</v>
      </c>
      <c r="E2215" t="s">
        <v>13</v>
      </c>
      <c r="F2215" t="s">
        <v>11</v>
      </c>
      <c r="G2215">
        <v>7618</v>
      </c>
    </row>
    <row r="2216" spans="1:7" x14ac:dyDescent="0.3">
      <c r="A2216" s="1">
        <v>44279</v>
      </c>
      <c r="B2216" t="s">
        <v>7</v>
      </c>
      <c r="C2216" t="str">
        <f>VLOOKUP(B2216,[1]Store_Code!$A$2:$B$10,2,FALSE)</f>
        <v>Perth</v>
      </c>
      <c r="D2216">
        <f t="shared" si="34"/>
        <v>18</v>
      </c>
      <c r="E2216" t="s">
        <v>8</v>
      </c>
      <c r="F2216" t="s">
        <v>11</v>
      </c>
      <c r="G2216">
        <v>4759</v>
      </c>
    </row>
    <row r="2217" spans="1:7" x14ac:dyDescent="0.3">
      <c r="A2217" s="1">
        <v>44279</v>
      </c>
      <c r="B2217" t="s">
        <v>7</v>
      </c>
      <c r="C2217" t="str">
        <f>VLOOKUP(B2217,[1]Store_Code!$A$2:$B$10,2,FALSE)</f>
        <v>Perth</v>
      </c>
      <c r="D2217">
        <f t="shared" si="34"/>
        <v>19</v>
      </c>
      <c r="E2217" t="s">
        <v>10</v>
      </c>
      <c r="F2217" t="s">
        <v>9</v>
      </c>
      <c r="G2217">
        <v>28073</v>
      </c>
    </row>
    <row r="2218" spans="1:7" x14ac:dyDescent="0.3">
      <c r="A2218" s="1">
        <v>44279</v>
      </c>
      <c r="B2218" t="s">
        <v>7</v>
      </c>
      <c r="C2218" t="str">
        <f>VLOOKUP(B2218,[1]Store_Code!$A$2:$B$10,2,FALSE)</f>
        <v>Perth</v>
      </c>
      <c r="D2218">
        <f t="shared" si="34"/>
        <v>13</v>
      </c>
      <c r="E2218" t="s">
        <v>13</v>
      </c>
      <c r="F2218" t="s">
        <v>9</v>
      </c>
      <c r="G2218">
        <v>7580</v>
      </c>
    </row>
    <row r="2219" spans="1:7" x14ac:dyDescent="0.3">
      <c r="A2219" s="1">
        <v>44279</v>
      </c>
      <c r="B2219" t="s">
        <v>15</v>
      </c>
      <c r="C2219" t="str">
        <f>VLOOKUP(B2219,[1]Store_Code!$A$2:$B$10,2,FALSE)</f>
        <v>Aberdeen</v>
      </c>
      <c r="D2219">
        <f t="shared" si="34"/>
        <v>24</v>
      </c>
      <c r="E2219" t="s">
        <v>8</v>
      </c>
      <c r="F2219" t="s">
        <v>9</v>
      </c>
      <c r="G2219">
        <v>13638</v>
      </c>
    </row>
    <row r="2220" spans="1:7" x14ac:dyDescent="0.3">
      <c r="A2220" s="1">
        <v>44279</v>
      </c>
      <c r="B2220" t="s">
        <v>15</v>
      </c>
      <c r="C2220" t="str">
        <f>VLOOKUP(B2220,[1]Store_Code!$A$2:$B$10,2,FALSE)</f>
        <v>Aberdeen</v>
      </c>
      <c r="D2220">
        <f t="shared" si="34"/>
        <v>28</v>
      </c>
      <c r="E2220" t="s">
        <v>10</v>
      </c>
      <c r="F2220" t="s">
        <v>9</v>
      </c>
      <c r="G2220">
        <v>41922</v>
      </c>
    </row>
    <row r="2221" spans="1:7" x14ac:dyDescent="0.3">
      <c r="A2221" s="1">
        <v>44279</v>
      </c>
      <c r="B2221" t="s">
        <v>15</v>
      </c>
      <c r="C2221" t="str">
        <f>VLOOKUP(B2221,[1]Store_Code!$A$2:$B$10,2,FALSE)</f>
        <v>Aberdeen</v>
      </c>
      <c r="D2221">
        <f t="shared" si="34"/>
        <v>16</v>
      </c>
      <c r="E2221" t="s">
        <v>13</v>
      </c>
      <c r="F2221" t="s">
        <v>11</v>
      </c>
      <c r="G2221">
        <v>6108</v>
      </c>
    </row>
    <row r="2222" spans="1:7" x14ac:dyDescent="0.3">
      <c r="A2222" s="1">
        <v>44279</v>
      </c>
      <c r="B2222" t="s">
        <v>19</v>
      </c>
      <c r="C2222" t="str">
        <f>VLOOKUP(B2222,[1]Store_Code!$A$2:$B$10,2,FALSE)</f>
        <v>St Andrews</v>
      </c>
      <c r="D2222">
        <f t="shared" si="34"/>
        <v>15</v>
      </c>
      <c r="E2222" t="s">
        <v>8</v>
      </c>
      <c r="F2222" t="s">
        <v>11</v>
      </c>
      <c r="G2222">
        <v>5663</v>
      </c>
    </row>
    <row r="2223" spans="1:7" x14ac:dyDescent="0.3">
      <c r="A2223" s="1">
        <v>44279</v>
      </c>
      <c r="B2223" t="s">
        <v>19</v>
      </c>
      <c r="C2223" t="str">
        <f>VLOOKUP(B2223,[1]Store_Code!$A$2:$B$10,2,FALSE)</f>
        <v>St Andrews</v>
      </c>
      <c r="D2223">
        <f t="shared" si="34"/>
        <v>19</v>
      </c>
      <c r="E2223" t="s">
        <v>10</v>
      </c>
      <c r="F2223" t="s">
        <v>9</v>
      </c>
      <c r="G2223">
        <v>21129</v>
      </c>
    </row>
    <row r="2224" spans="1:7" x14ac:dyDescent="0.3">
      <c r="A2224" s="1">
        <v>44279</v>
      </c>
      <c r="B2224" t="s">
        <v>19</v>
      </c>
      <c r="C2224" t="str">
        <f>VLOOKUP(B2224,[1]Store_Code!$A$2:$B$10,2,FALSE)</f>
        <v>St Andrews</v>
      </c>
      <c r="D2224">
        <f t="shared" si="34"/>
        <v>10</v>
      </c>
      <c r="E2224" t="s">
        <v>13</v>
      </c>
      <c r="F2224" t="s">
        <v>11</v>
      </c>
      <c r="G2224">
        <v>4980</v>
      </c>
    </row>
    <row r="2225" spans="1:7" x14ac:dyDescent="0.3">
      <c r="A2225" s="1">
        <v>44279</v>
      </c>
      <c r="B2225" t="s">
        <v>23</v>
      </c>
      <c r="C2225" t="str">
        <f>VLOOKUP(B2225,[1]Store_Code!$A$2:$B$10,2,FALSE)</f>
        <v>Dundee</v>
      </c>
      <c r="D2225">
        <f t="shared" si="34"/>
        <v>23</v>
      </c>
      <c r="E2225" t="s">
        <v>8</v>
      </c>
      <c r="F2225" t="s">
        <v>11</v>
      </c>
      <c r="G2225">
        <v>10402</v>
      </c>
    </row>
    <row r="2226" spans="1:7" x14ac:dyDescent="0.3">
      <c r="A2226" s="1">
        <v>44279</v>
      </c>
      <c r="B2226" t="s">
        <v>23</v>
      </c>
      <c r="C2226" t="str">
        <f>VLOOKUP(B2226,[1]Store_Code!$A$2:$B$10,2,FALSE)</f>
        <v>Dundee</v>
      </c>
      <c r="D2226">
        <f t="shared" si="34"/>
        <v>30</v>
      </c>
      <c r="E2226" t="s">
        <v>10</v>
      </c>
      <c r="F2226" t="s">
        <v>11</v>
      </c>
      <c r="G2226">
        <v>40425</v>
      </c>
    </row>
    <row r="2227" spans="1:7" x14ac:dyDescent="0.3">
      <c r="A2227" s="1">
        <v>44279</v>
      </c>
      <c r="B2227" t="s">
        <v>23</v>
      </c>
      <c r="C2227" t="str">
        <f>VLOOKUP(B2227,[1]Store_Code!$A$2:$B$10,2,FALSE)</f>
        <v>Dundee</v>
      </c>
      <c r="D2227">
        <f t="shared" si="34"/>
        <v>22</v>
      </c>
      <c r="E2227" t="s">
        <v>13</v>
      </c>
      <c r="F2227" t="s">
        <v>11</v>
      </c>
      <c r="G2227">
        <v>7161</v>
      </c>
    </row>
    <row r="2228" spans="1:7" x14ac:dyDescent="0.3">
      <c r="A2228" s="1">
        <v>44279</v>
      </c>
      <c r="B2228" t="s">
        <v>26</v>
      </c>
      <c r="C2228" t="str">
        <f>VLOOKUP(B2228,[1]Store_Code!$A$2:$B$10,2,FALSE)</f>
        <v>Glasgow</v>
      </c>
      <c r="D2228">
        <f t="shared" si="34"/>
        <v>31</v>
      </c>
      <c r="E2228" t="s">
        <v>8</v>
      </c>
      <c r="F2228" t="s">
        <v>11</v>
      </c>
      <c r="G2228">
        <v>21068</v>
      </c>
    </row>
    <row r="2229" spans="1:7" x14ac:dyDescent="0.3">
      <c r="A2229" s="1">
        <v>44279</v>
      </c>
      <c r="B2229" t="s">
        <v>26</v>
      </c>
      <c r="C2229" t="str">
        <f>VLOOKUP(B2229,[1]Store_Code!$A$2:$B$10,2,FALSE)</f>
        <v>Glasgow</v>
      </c>
      <c r="D2229">
        <f t="shared" si="34"/>
        <v>44</v>
      </c>
      <c r="E2229" t="s">
        <v>10</v>
      </c>
      <c r="F2229" t="s">
        <v>9</v>
      </c>
      <c r="G2229">
        <v>95080</v>
      </c>
    </row>
    <row r="2230" spans="1:7" x14ac:dyDescent="0.3">
      <c r="A2230" s="1">
        <v>44279</v>
      </c>
      <c r="B2230" t="s">
        <v>26</v>
      </c>
      <c r="C2230" t="str">
        <f>VLOOKUP(B2230,[1]Store_Code!$A$2:$B$10,2,FALSE)</f>
        <v>Glasgow</v>
      </c>
      <c r="D2230">
        <f t="shared" si="34"/>
        <v>26</v>
      </c>
      <c r="E2230" t="s">
        <v>13</v>
      </c>
      <c r="F2230" t="s">
        <v>11</v>
      </c>
      <c r="G2230">
        <v>10594</v>
      </c>
    </row>
    <row r="2231" spans="1:7" x14ac:dyDescent="0.3">
      <c r="A2231" s="1">
        <v>44279</v>
      </c>
      <c r="B2231" t="s">
        <v>27</v>
      </c>
      <c r="C2231" t="str">
        <f>VLOOKUP(B2231,[1]Store_Code!$A$2:$B$10,2,FALSE)</f>
        <v>Dumfries</v>
      </c>
      <c r="D2231">
        <f t="shared" si="34"/>
        <v>13</v>
      </c>
      <c r="E2231" t="s">
        <v>8</v>
      </c>
      <c r="F2231" t="s">
        <v>11</v>
      </c>
      <c r="G2231">
        <v>6781</v>
      </c>
    </row>
    <row r="2232" spans="1:7" x14ac:dyDescent="0.3">
      <c r="A2232" s="1">
        <v>44279</v>
      </c>
      <c r="B2232" t="s">
        <v>27</v>
      </c>
      <c r="C2232" t="str">
        <f>VLOOKUP(B2232,[1]Store_Code!$A$2:$B$10,2,FALSE)</f>
        <v>Dumfries</v>
      </c>
      <c r="D2232">
        <f t="shared" si="34"/>
        <v>18</v>
      </c>
      <c r="E2232" t="s">
        <v>10</v>
      </c>
      <c r="F2232" t="s">
        <v>9</v>
      </c>
      <c r="G2232">
        <v>21560</v>
      </c>
    </row>
    <row r="2233" spans="1:7" x14ac:dyDescent="0.3">
      <c r="A2233" s="1">
        <v>44279</v>
      </c>
      <c r="B2233" t="s">
        <v>27</v>
      </c>
      <c r="C2233" t="str">
        <f>VLOOKUP(B2233,[1]Store_Code!$A$2:$B$10,2,FALSE)</f>
        <v>Dumfries</v>
      </c>
      <c r="D2233">
        <f t="shared" si="34"/>
        <v>9</v>
      </c>
      <c r="E2233" t="s">
        <v>13</v>
      </c>
      <c r="F2233" t="s">
        <v>11</v>
      </c>
      <c r="G2233">
        <v>3141</v>
      </c>
    </row>
    <row r="2234" spans="1:7" x14ac:dyDescent="0.3">
      <c r="A2234" s="1">
        <v>44279</v>
      </c>
      <c r="B2234" t="s">
        <v>28</v>
      </c>
      <c r="C2234" t="str">
        <f>VLOOKUP(B2234,[1]Store_Code!$A$2:$B$10,2,FALSE)</f>
        <v>Inverness</v>
      </c>
      <c r="D2234">
        <f t="shared" si="34"/>
        <v>22</v>
      </c>
      <c r="E2234" t="s">
        <v>8</v>
      </c>
      <c r="F2234" t="s">
        <v>11</v>
      </c>
      <c r="G2234">
        <v>9234</v>
      </c>
    </row>
    <row r="2235" spans="1:7" x14ac:dyDescent="0.3">
      <c r="A2235" s="1">
        <v>44279</v>
      </c>
      <c r="B2235" t="s">
        <v>28</v>
      </c>
      <c r="C2235" t="str">
        <f>VLOOKUP(B2235,[1]Store_Code!$A$2:$B$10,2,FALSE)</f>
        <v>Inverness</v>
      </c>
      <c r="D2235">
        <f t="shared" si="34"/>
        <v>20</v>
      </c>
      <c r="E2235" t="s">
        <v>10</v>
      </c>
      <c r="F2235" t="s">
        <v>9</v>
      </c>
      <c r="G2235">
        <v>35128</v>
      </c>
    </row>
    <row r="2236" spans="1:7" x14ac:dyDescent="0.3">
      <c r="A2236" s="1">
        <v>44279</v>
      </c>
      <c r="B2236" t="s">
        <v>28</v>
      </c>
      <c r="C2236" t="str">
        <f>VLOOKUP(B2236,[1]Store_Code!$A$2:$B$10,2,FALSE)</f>
        <v>Inverness</v>
      </c>
      <c r="D2236">
        <f t="shared" si="34"/>
        <v>20</v>
      </c>
      <c r="E2236" t="s">
        <v>13</v>
      </c>
      <c r="F2236" t="s">
        <v>11</v>
      </c>
      <c r="G2236">
        <v>5185</v>
      </c>
    </row>
    <row r="2237" spans="1:7" x14ac:dyDescent="0.3">
      <c r="A2237" s="1">
        <v>44279</v>
      </c>
      <c r="B2237" t="s">
        <v>29</v>
      </c>
      <c r="C2237" t="str">
        <f>VLOOKUP(B2237,[1]Store_Code!$A$2:$B$10,2,FALSE)</f>
        <v>Stirling</v>
      </c>
      <c r="D2237">
        <f t="shared" si="34"/>
        <v>22</v>
      </c>
      <c r="E2237" t="s">
        <v>8</v>
      </c>
      <c r="F2237" t="s">
        <v>11</v>
      </c>
      <c r="G2237">
        <v>7802</v>
      </c>
    </row>
    <row r="2238" spans="1:7" x14ac:dyDescent="0.3">
      <c r="A2238" s="1">
        <v>44279</v>
      </c>
      <c r="B2238" t="s">
        <v>29</v>
      </c>
      <c r="C2238" t="str">
        <f>VLOOKUP(B2238,[1]Store_Code!$A$2:$B$10,2,FALSE)</f>
        <v>Stirling</v>
      </c>
      <c r="D2238">
        <f t="shared" si="34"/>
        <v>21</v>
      </c>
      <c r="E2238" t="s">
        <v>10</v>
      </c>
      <c r="F2238" t="s">
        <v>9</v>
      </c>
      <c r="G2238">
        <v>25281</v>
      </c>
    </row>
    <row r="2239" spans="1:7" x14ac:dyDescent="0.3">
      <c r="A2239" s="1">
        <v>44279</v>
      </c>
      <c r="B2239" t="s">
        <v>29</v>
      </c>
      <c r="C2239" t="str">
        <f>VLOOKUP(B2239,[1]Store_Code!$A$2:$B$10,2,FALSE)</f>
        <v>Stirling</v>
      </c>
      <c r="D2239">
        <f t="shared" si="34"/>
        <v>15.7</v>
      </c>
      <c r="E2239" t="s">
        <v>13</v>
      </c>
      <c r="F2239" t="s">
        <v>11</v>
      </c>
      <c r="G2239">
        <v>5198</v>
      </c>
    </row>
    <row r="2240" spans="1:7" x14ac:dyDescent="0.3">
      <c r="A2240" s="1">
        <v>44279</v>
      </c>
      <c r="B2240" t="s">
        <v>30</v>
      </c>
      <c r="C2240" t="str">
        <f>VLOOKUP(B2240,[1]Store_Code!$A$2:$B$10,2,FALSE)</f>
        <v>Edinburgh</v>
      </c>
      <c r="D2240">
        <f t="shared" si="34"/>
        <v>29</v>
      </c>
      <c r="E2240" t="s">
        <v>8</v>
      </c>
      <c r="F2240" t="s">
        <v>11</v>
      </c>
      <c r="G2240">
        <v>13003</v>
      </c>
    </row>
    <row r="2241" spans="1:7" x14ac:dyDescent="0.3">
      <c r="A2241" s="1">
        <v>44279</v>
      </c>
      <c r="B2241" t="s">
        <v>30</v>
      </c>
      <c r="C2241" t="str">
        <f>VLOOKUP(B2241,[1]Store_Code!$A$2:$B$10,2,FALSE)</f>
        <v>Edinburgh</v>
      </c>
      <c r="D2241">
        <f t="shared" si="34"/>
        <v>39</v>
      </c>
      <c r="E2241" t="s">
        <v>10</v>
      </c>
      <c r="F2241" t="s">
        <v>11</v>
      </c>
      <c r="G2241">
        <v>60638</v>
      </c>
    </row>
    <row r="2242" spans="1:7" x14ac:dyDescent="0.3">
      <c r="A2242" s="1">
        <v>44279</v>
      </c>
      <c r="B2242" t="s">
        <v>30</v>
      </c>
      <c r="C2242" t="str">
        <f>VLOOKUP(B2242,[1]Store_Code!$A$2:$B$10,2,FALSE)</f>
        <v>Edinburgh</v>
      </c>
      <c r="D2242">
        <f t="shared" ref="D2242:D2305" si="35">INDEX($I$4:$K$12,MATCH(C2242,$H$4:$H$12,0),MATCH(E2242,I$3:K$3,0))</f>
        <v>24</v>
      </c>
      <c r="E2242" t="s">
        <v>13</v>
      </c>
      <c r="F2242" t="s">
        <v>11</v>
      </c>
      <c r="G2242">
        <v>7795</v>
      </c>
    </row>
    <row r="2243" spans="1:7" x14ac:dyDescent="0.3">
      <c r="A2243" s="1">
        <v>44280</v>
      </c>
      <c r="B2243" t="s">
        <v>7</v>
      </c>
      <c r="C2243" t="str">
        <f>VLOOKUP(B2243,[1]Store_Code!$A$2:$B$10,2,FALSE)</f>
        <v>Perth</v>
      </c>
      <c r="D2243">
        <f t="shared" si="35"/>
        <v>18</v>
      </c>
      <c r="E2243" t="s">
        <v>8</v>
      </c>
      <c r="F2243" t="s">
        <v>11</v>
      </c>
      <c r="G2243">
        <v>5114</v>
      </c>
    </row>
    <row r="2244" spans="1:7" x14ac:dyDescent="0.3">
      <c r="A2244" s="1">
        <v>44280</v>
      </c>
      <c r="B2244" t="s">
        <v>7</v>
      </c>
      <c r="C2244" t="str">
        <f>VLOOKUP(B2244,[1]Store_Code!$A$2:$B$10,2,FALSE)</f>
        <v>Perth</v>
      </c>
      <c r="D2244">
        <f t="shared" si="35"/>
        <v>19</v>
      </c>
      <c r="E2244" t="s">
        <v>10</v>
      </c>
      <c r="F2244" t="s">
        <v>11</v>
      </c>
      <c r="G2244">
        <v>25881</v>
      </c>
    </row>
    <row r="2245" spans="1:7" x14ac:dyDescent="0.3">
      <c r="A2245" s="1">
        <v>44280</v>
      </c>
      <c r="B2245" t="s">
        <v>7</v>
      </c>
      <c r="C2245" t="str">
        <f>VLOOKUP(B2245,[1]Store_Code!$A$2:$B$10,2,FALSE)</f>
        <v>Perth</v>
      </c>
      <c r="D2245">
        <f t="shared" si="35"/>
        <v>13</v>
      </c>
      <c r="E2245" t="s">
        <v>13</v>
      </c>
      <c r="F2245" t="s">
        <v>9</v>
      </c>
      <c r="G2245">
        <v>8049</v>
      </c>
    </row>
    <row r="2246" spans="1:7" x14ac:dyDescent="0.3">
      <c r="A2246" s="1">
        <v>44280</v>
      </c>
      <c r="B2246" t="s">
        <v>15</v>
      </c>
      <c r="C2246" t="str">
        <f>VLOOKUP(B2246,[1]Store_Code!$A$2:$B$10,2,FALSE)</f>
        <v>Aberdeen</v>
      </c>
      <c r="D2246">
        <f t="shared" si="35"/>
        <v>24</v>
      </c>
      <c r="E2246" t="s">
        <v>8</v>
      </c>
      <c r="F2246" t="s">
        <v>9</v>
      </c>
      <c r="G2246">
        <v>14421</v>
      </c>
    </row>
    <row r="2247" spans="1:7" x14ac:dyDescent="0.3">
      <c r="A2247" s="1">
        <v>44280</v>
      </c>
      <c r="B2247" t="s">
        <v>15</v>
      </c>
      <c r="C2247" t="str">
        <f>VLOOKUP(B2247,[1]Store_Code!$A$2:$B$10,2,FALSE)</f>
        <v>Aberdeen</v>
      </c>
      <c r="D2247">
        <f t="shared" si="35"/>
        <v>28</v>
      </c>
      <c r="E2247" t="s">
        <v>10</v>
      </c>
      <c r="F2247" t="s">
        <v>11</v>
      </c>
      <c r="G2247">
        <v>36239</v>
      </c>
    </row>
    <row r="2248" spans="1:7" x14ac:dyDescent="0.3">
      <c r="A2248" s="1">
        <v>44280</v>
      </c>
      <c r="B2248" t="s">
        <v>15</v>
      </c>
      <c r="C2248" t="str">
        <f>VLOOKUP(B2248,[1]Store_Code!$A$2:$B$10,2,FALSE)</f>
        <v>Aberdeen</v>
      </c>
      <c r="D2248">
        <f t="shared" si="35"/>
        <v>16</v>
      </c>
      <c r="E2248" t="s">
        <v>13</v>
      </c>
      <c r="F2248" t="s">
        <v>11</v>
      </c>
      <c r="G2248">
        <v>6544</v>
      </c>
    </row>
    <row r="2249" spans="1:7" x14ac:dyDescent="0.3">
      <c r="A2249" s="1">
        <v>44280</v>
      </c>
      <c r="B2249" t="s">
        <v>19</v>
      </c>
      <c r="C2249" t="str">
        <f>VLOOKUP(B2249,[1]Store_Code!$A$2:$B$10,2,FALSE)</f>
        <v>St Andrews</v>
      </c>
      <c r="D2249">
        <f t="shared" si="35"/>
        <v>15</v>
      </c>
      <c r="E2249" t="s">
        <v>8</v>
      </c>
      <c r="F2249" t="s">
        <v>11</v>
      </c>
      <c r="G2249">
        <v>6086</v>
      </c>
    </row>
    <row r="2250" spans="1:7" x14ac:dyDescent="0.3">
      <c r="A2250" s="1">
        <v>44280</v>
      </c>
      <c r="B2250" t="s">
        <v>19</v>
      </c>
      <c r="C2250" t="str">
        <f>VLOOKUP(B2250,[1]Store_Code!$A$2:$B$10,2,FALSE)</f>
        <v>St Andrews</v>
      </c>
      <c r="D2250">
        <f t="shared" si="35"/>
        <v>19</v>
      </c>
      <c r="E2250" t="s">
        <v>10</v>
      </c>
      <c r="F2250" t="s">
        <v>11</v>
      </c>
      <c r="G2250">
        <v>20532</v>
      </c>
    </row>
    <row r="2251" spans="1:7" x14ac:dyDescent="0.3">
      <c r="A2251" s="1">
        <v>44280</v>
      </c>
      <c r="B2251" t="s">
        <v>19</v>
      </c>
      <c r="C2251" t="str">
        <f>VLOOKUP(B2251,[1]Store_Code!$A$2:$B$10,2,FALSE)</f>
        <v>St Andrews</v>
      </c>
      <c r="D2251">
        <f t="shared" si="35"/>
        <v>10</v>
      </c>
      <c r="E2251" t="s">
        <v>13</v>
      </c>
      <c r="F2251" t="s">
        <v>11</v>
      </c>
      <c r="G2251">
        <v>5336</v>
      </c>
    </row>
    <row r="2252" spans="1:7" x14ac:dyDescent="0.3">
      <c r="A2252" s="1">
        <v>44280</v>
      </c>
      <c r="B2252" t="s">
        <v>23</v>
      </c>
      <c r="C2252" t="str">
        <f>VLOOKUP(B2252,[1]Store_Code!$A$2:$B$10,2,FALSE)</f>
        <v>Dundee</v>
      </c>
      <c r="D2252">
        <f t="shared" si="35"/>
        <v>23</v>
      </c>
      <c r="E2252" t="s">
        <v>8</v>
      </c>
      <c r="F2252" t="s">
        <v>11</v>
      </c>
      <c r="G2252">
        <v>11178</v>
      </c>
    </row>
    <row r="2253" spans="1:7" x14ac:dyDescent="0.3">
      <c r="A2253" s="1">
        <v>44280</v>
      </c>
      <c r="B2253" t="s">
        <v>23</v>
      </c>
      <c r="C2253" t="str">
        <f>VLOOKUP(B2253,[1]Store_Code!$A$2:$B$10,2,FALSE)</f>
        <v>Dundee</v>
      </c>
      <c r="D2253">
        <f t="shared" si="35"/>
        <v>30</v>
      </c>
      <c r="E2253" t="s">
        <v>10</v>
      </c>
      <c r="F2253" t="s">
        <v>11</v>
      </c>
      <c r="G2253">
        <v>39284</v>
      </c>
    </row>
    <row r="2254" spans="1:7" x14ac:dyDescent="0.3">
      <c r="A2254" s="1">
        <v>44280</v>
      </c>
      <c r="B2254" t="s">
        <v>23</v>
      </c>
      <c r="C2254" t="str">
        <f>VLOOKUP(B2254,[1]Store_Code!$A$2:$B$10,2,FALSE)</f>
        <v>Dundee</v>
      </c>
      <c r="D2254">
        <f t="shared" si="35"/>
        <v>22</v>
      </c>
      <c r="E2254" t="s">
        <v>13</v>
      </c>
      <c r="F2254" t="s">
        <v>11</v>
      </c>
      <c r="G2254">
        <v>7673</v>
      </c>
    </row>
    <row r="2255" spans="1:7" x14ac:dyDescent="0.3">
      <c r="A2255" s="1">
        <v>44280</v>
      </c>
      <c r="B2255" t="s">
        <v>26</v>
      </c>
      <c r="C2255" t="str">
        <f>VLOOKUP(B2255,[1]Store_Code!$A$2:$B$10,2,FALSE)</f>
        <v>Glasgow</v>
      </c>
      <c r="D2255">
        <f t="shared" si="35"/>
        <v>31</v>
      </c>
      <c r="E2255" t="s">
        <v>8</v>
      </c>
      <c r="F2255" t="s">
        <v>11</v>
      </c>
      <c r="G2255">
        <v>22639</v>
      </c>
    </row>
    <row r="2256" spans="1:7" x14ac:dyDescent="0.3">
      <c r="A2256" s="1">
        <v>44280</v>
      </c>
      <c r="B2256" t="s">
        <v>26</v>
      </c>
      <c r="C2256" t="str">
        <f>VLOOKUP(B2256,[1]Store_Code!$A$2:$B$10,2,FALSE)</f>
        <v>Glasgow</v>
      </c>
      <c r="D2256">
        <f t="shared" si="35"/>
        <v>44</v>
      </c>
      <c r="E2256" t="s">
        <v>10</v>
      </c>
      <c r="F2256" t="s">
        <v>11</v>
      </c>
      <c r="G2256">
        <v>92397</v>
      </c>
    </row>
    <row r="2257" spans="1:7" x14ac:dyDescent="0.3">
      <c r="A2257" s="1">
        <v>44280</v>
      </c>
      <c r="B2257" t="s">
        <v>26</v>
      </c>
      <c r="C2257" t="str">
        <f>VLOOKUP(B2257,[1]Store_Code!$A$2:$B$10,2,FALSE)</f>
        <v>Glasgow</v>
      </c>
      <c r="D2257">
        <f t="shared" si="35"/>
        <v>26</v>
      </c>
      <c r="E2257" t="s">
        <v>13</v>
      </c>
      <c r="F2257" t="s">
        <v>11</v>
      </c>
      <c r="G2257">
        <v>11350</v>
      </c>
    </row>
    <row r="2258" spans="1:7" x14ac:dyDescent="0.3">
      <c r="A2258" s="1">
        <v>44280</v>
      </c>
      <c r="B2258" t="s">
        <v>27</v>
      </c>
      <c r="C2258" t="str">
        <f>VLOOKUP(B2258,[1]Store_Code!$A$2:$B$10,2,FALSE)</f>
        <v>Dumfries</v>
      </c>
      <c r="D2258">
        <f t="shared" si="35"/>
        <v>13</v>
      </c>
      <c r="E2258" t="s">
        <v>8</v>
      </c>
      <c r="F2258" t="s">
        <v>11</v>
      </c>
      <c r="G2258">
        <v>7286</v>
      </c>
    </row>
    <row r="2259" spans="1:7" x14ac:dyDescent="0.3">
      <c r="A2259" s="1">
        <v>44280</v>
      </c>
      <c r="B2259" t="s">
        <v>27</v>
      </c>
      <c r="C2259" t="str">
        <f>VLOOKUP(B2259,[1]Store_Code!$A$2:$B$10,2,FALSE)</f>
        <v>Dumfries</v>
      </c>
      <c r="D2259">
        <f t="shared" si="35"/>
        <v>18</v>
      </c>
      <c r="E2259" t="s">
        <v>10</v>
      </c>
      <c r="F2259" t="s">
        <v>11</v>
      </c>
      <c r="G2259">
        <v>20952</v>
      </c>
    </row>
    <row r="2260" spans="1:7" x14ac:dyDescent="0.3">
      <c r="A2260" s="1">
        <v>44280</v>
      </c>
      <c r="B2260" t="s">
        <v>27</v>
      </c>
      <c r="C2260" t="str">
        <f>VLOOKUP(B2260,[1]Store_Code!$A$2:$B$10,2,FALSE)</f>
        <v>Dumfries</v>
      </c>
      <c r="D2260">
        <f t="shared" si="35"/>
        <v>9</v>
      </c>
      <c r="E2260" t="s">
        <v>13</v>
      </c>
      <c r="F2260" t="s">
        <v>11</v>
      </c>
      <c r="G2260">
        <v>3366</v>
      </c>
    </row>
    <row r="2261" spans="1:7" x14ac:dyDescent="0.3">
      <c r="A2261" s="1">
        <v>44280</v>
      </c>
      <c r="B2261" t="s">
        <v>28</v>
      </c>
      <c r="C2261" t="str">
        <f>VLOOKUP(B2261,[1]Store_Code!$A$2:$B$10,2,FALSE)</f>
        <v>Inverness</v>
      </c>
      <c r="D2261">
        <f t="shared" si="35"/>
        <v>22</v>
      </c>
      <c r="E2261" t="s">
        <v>8</v>
      </c>
      <c r="F2261" t="s">
        <v>11</v>
      </c>
      <c r="G2261">
        <v>9982</v>
      </c>
    </row>
    <row r="2262" spans="1:7" x14ac:dyDescent="0.3">
      <c r="A2262" s="1">
        <v>44280</v>
      </c>
      <c r="B2262" t="s">
        <v>28</v>
      </c>
      <c r="C2262" t="str">
        <f>VLOOKUP(B2262,[1]Store_Code!$A$2:$B$10,2,FALSE)</f>
        <v>Inverness</v>
      </c>
      <c r="D2262">
        <f t="shared" si="35"/>
        <v>20</v>
      </c>
      <c r="E2262" t="s">
        <v>10</v>
      </c>
      <c r="F2262" t="s">
        <v>11</v>
      </c>
      <c r="G2262">
        <v>34137</v>
      </c>
    </row>
    <row r="2263" spans="1:7" x14ac:dyDescent="0.3">
      <c r="A2263" s="1">
        <v>44280</v>
      </c>
      <c r="B2263" t="s">
        <v>28</v>
      </c>
      <c r="C2263" t="str">
        <f>VLOOKUP(B2263,[1]Store_Code!$A$2:$B$10,2,FALSE)</f>
        <v>Inverness</v>
      </c>
      <c r="D2263">
        <f t="shared" si="35"/>
        <v>20</v>
      </c>
      <c r="E2263" t="s">
        <v>13</v>
      </c>
      <c r="F2263" t="s">
        <v>11</v>
      </c>
      <c r="G2263">
        <v>5555</v>
      </c>
    </row>
    <row r="2264" spans="1:7" x14ac:dyDescent="0.3">
      <c r="A2264" s="1">
        <v>44280</v>
      </c>
      <c r="B2264" t="s">
        <v>29</v>
      </c>
      <c r="C2264" t="str">
        <f>VLOOKUP(B2264,[1]Store_Code!$A$2:$B$10,2,FALSE)</f>
        <v>Stirling</v>
      </c>
      <c r="D2264">
        <f t="shared" si="35"/>
        <v>22</v>
      </c>
      <c r="E2264" t="s">
        <v>8</v>
      </c>
      <c r="F2264" t="s">
        <v>11</v>
      </c>
      <c r="G2264">
        <v>8384</v>
      </c>
    </row>
    <row r="2265" spans="1:7" x14ac:dyDescent="0.3">
      <c r="A2265" s="1">
        <v>44280</v>
      </c>
      <c r="B2265" t="s">
        <v>29</v>
      </c>
      <c r="C2265" t="str">
        <f>VLOOKUP(B2265,[1]Store_Code!$A$2:$B$10,2,FALSE)</f>
        <v>Stirling</v>
      </c>
      <c r="D2265">
        <f t="shared" si="35"/>
        <v>21</v>
      </c>
      <c r="E2265" t="s">
        <v>10</v>
      </c>
      <c r="F2265" t="s">
        <v>11</v>
      </c>
      <c r="G2265">
        <v>27499</v>
      </c>
    </row>
    <row r="2266" spans="1:7" x14ac:dyDescent="0.3">
      <c r="A2266" s="1">
        <v>44280</v>
      </c>
      <c r="B2266" t="s">
        <v>29</v>
      </c>
      <c r="C2266" t="str">
        <f>VLOOKUP(B2266,[1]Store_Code!$A$2:$B$10,2,FALSE)</f>
        <v>Stirling</v>
      </c>
      <c r="D2266">
        <f t="shared" si="35"/>
        <v>15.7</v>
      </c>
      <c r="E2266" t="s">
        <v>13</v>
      </c>
      <c r="F2266" t="s">
        <v>11</v>
      </c>
      <c r="G2266">
        <v>5569</v>
      </c>
    </row>
    <row r="2267" spans="1:7" x14ac:dyDescent="0.3">
      <c r="A2267" s="1">
        <v>44280</v>
      </c>
      <c r="B2267" t="s">
        <v>30</v>
      </c>
      <c r="C2267" t="str">
        <f>VLOOKUP(B2267,[1]Store_Code!$A$2:$B$10,2,FALSE)</f>
        <v>Edinburgh</v>
      </c>
      <c r="D2267">
        <f t="shared" si="35"/>
        <v>29</v>
      </c>
      <c r="E2267" t="s">
        <v>8</v>
      </c>
      <c r="F2267" t="s">
        <v>11</v>
      </c>
      <c r="G2267">
        <v>13973</v>
      </c>
    </row>
    <row r="2268" spans="1:7" x14ac:dyDescent="0.3">
      <c r="A2268" s="1">
        <v>44280</v>
      </c>
      <c r="B2268" t="s">
        <v>30</v>
      </c>
      <c r="C2268" t="str">
        <f>VLOOKUP(B2268,[1]Store_Code!$A$2:$B$10,2,FALSE)</f>
        <v>Edinburgh</v>
      </c>
      <c r="D2268">
        <f t="shared" si="35"/>
        <v>39</v>
      </c>
      <c r="E2268" t="s">
        <v>10</v>
      </c>
      <c r="F2268" t="s">
        <v>11</v>
      </c>
      <c r="G2268">
        <v>58927</v>
      </c>
    </row>
    <row r="2269" spans="1:7" x14ac:dyDescent="0.3">
      <c r="A2269" s="1">
        <v>44280</v>
      </c>
      <c r="B2269" t="s">
        <v>30</v>
      </c>
      <c r="C2269" t="str">
        <f>VLOOKUP(B2269,[1]Store_Code!$A$2:$B$10,2,FALSE)</f>
        <v>Edinburgh</v>
      </c>
      <c r="D2269">
        <f t="shared" si="35"/>
        <v>24</v>
      </c>
      <c r="E2269" t="s">
        <v>13</v>
      </c>
      <c r="F2269" t="s">
        <v>11</v>
      </c>
      <c r="G2269">
        <v>8352</v>
      </c>
    </row>
    <row r="2270" spans="1:7" x14ac:dyDescent="0.3">
      <c r="A2270" s="1">
        <v>44281</v>
      </c>
      <c r="B2270" t="s">
        <v>7</v>
      </c>
      <c r="C2270" t="str">
        <f>VLOOKUP(B2270,[1]Store_Code!$A$2:$B$10,2,FALSE)</f>
        <v>Perth</v>
      </c>
      <c r="D2270">
        <f t="shared" si="35"/>
        <v>18</v>
      </c>
      <c r="E2270" t="s">
        <v>8</v>
      </c>
      <c r="F2270" t="s">
        <v>11</v>
      </c>
      <c r="G2270">
        <v>4315</v>
      </c>
    </row>
    <row r="2271" spans="1:7" x14ac:dyDescent="0.3">
      <c r="A2271" s="1">
        <v>44281</v>
      </c>
      <c r="B2271" t="s">
        <v>7</v>
      </c>
      <c r="C2271" t="str">
        <f>VLOOKUP(B2271,[1]Store_Code!$A$2:$B$10,2,FALSE)</f>
        <v>Perth</v>
      </c>
      <c r="D2271">
        <f t="shared" si="35"/>
        <v>19</v>
      </c>
      <c r="E2271" t="s">
        <v>10</v>
      </c>
      <c r="F2271" t="s">
        <v>11</v>
      </c>
      <c r="G2271">
        <v>27003</v>
      </c>
    </row>
    <row r="2272" spans="1:7" x14ac:dyDescent="0.3">
      <c r="A2272" s="1">
        <v>44281</v>
      </c>
      <c r="B2272" t="s">
        <v>7</v>
      </c>
      <c r="C2272" t="str">
        <f>VLOOKUP(B2272,[1]Store_Code!$A$2:$B$10,2,FALSE)</f>
        <v>Perth</v>
      </c>
      <c r="D2272">
        <f t="shared" si="35"/>
        <v>13</v>
      </c>
      <c r="E2272" t="s">
        <v>13</v>
      </c>
      <c r="F2272" t="s">
        <v>9</v>
      </c>
      <c r="G2272">
        <v>8095</v>
      </c>
    </row>
    <row r="2273" spans="1:9" x14ac:dyDescent="0.3">
      <c r="A2273" s="1">
        <v>44281</v>
      </c>
      <c r="B2273" t="s">
        <v>15</v>
      </c>
      <c r="C2273" t="str">
        <f>VLOOKUP(B2273,[1]Store_Code!$A$2:$B$10,2,FALSE)</f>
        <v>Aberdeen</v>
      </c>
      <c r="D2273">
        <f t="shared" si="35"/>
        <v>24</v>
      </c>
      <c r="E2273" t="s">
        <v>8</v>
      </c>
      <c r="F2273" t="s">
        <v>9</v>
      </c>
      <c r="G2273">
        <v>12657</v>
      </c>
    </row>
    <row r="2274" spans="1:9" x14ac:dyDescent="0.3">
      <c r="A2274" s="1">
        <v>44281</v>
      </c>
      <c r="B2274" t="s">
        <v>15</v>
      </c>
      <c r="C2274" t="str">
        <f>VLOOKUP(B2274,[1]Store_Code!$A$2:$B$10,2,FALSE)</f>
        <v>Aberdeen</v>
      </c>
      <c r="D2274">
        <f t="shared" si="35"/>
        <v>28</v>
      </c>
      <c r="E2274" t="s">
        <v>10</v>
      </c>
      <c r="F2274" t="s">
        <v>11</v>
      </c>
      <c r="G2274">
        <v>38004</v>
      </c>
    </row>
    <row r="2275" spans="1:9" x14ac:dyDescent="0.3">
      <c r="A2275" s="1">
        <v>44281</v>
      </c>
      <c r="B2275" t="s">
        <v>15</v>
      </c>
      <c r="C2275" t="str">
        <f>VLOOKUP(B2275,[1]Store_Code!$A$2:$B$10,2,FALSE)</f>
        <v>Aberdeen</v>
      </c>
      <c r="D2275">
        <f t="shared" si="35"/>
        <v>16</v>
      </c>
      <c r="E2275" t="s">
        <v>13</v>
      </c>
      <c r="F2275" t="s">
        <v>11</v>
      </c>
      <c r="G2275">
        <v>6588</v>
      </c>
    </row>
    <row r="2276" spans="1:9" x14ac:dyDescent="0.3">
      <c r="A2276" s="1">
        <v>44281</v>
      </c>
      <c r="B2276" t="s">
        <v>19</v>
      </c>
      <c r="C2276" t="str">
        <f>VLOOKUP(B2276,[1]Store_Code!$A$2:$B$10,2,FALSE)</f>
        <v>St Andrews</v>
      </c>
      <c r="D2276">
        <f t="shared" si="35"/>
        <v>15</v>
      </c>
      <c r="E2276" t="s">
        <v>8</v>
      </c>
      <c r="F2276" t="s">
        <v>11</v>
      </c>
      <c r="G2276">
        <v>5134</v>
      </c>
    </row>
    <row r="2277" spans="1:9" x14ac:dyDescent="0.3">
      <c r="A2277" s="1">
        <v>44281</v>
      </c>
      <c r="B2277" t="s">
        <v>19</v>
      </c>
      <c r="C2277" t="str">
        <f>VLOOKUP(B2277,[1]Store_Code!$A$2:$B$10,2,FALSE)</f>
        <v>St Andrews</v>
      </c>
      <c r="D2277">
        <f t="shared" si="35"/>
        <v>19</v>
      </c>
      <c r="E2277" t="s">
        <v>10</v>
      </c>
      <c r="F2277" t="s">
        <v>11</v>
      </c>
      <c r="G2277">
        <v>21422</v>
      </c>
    </row>
    <row r="2278" spans="1:9" x14ac:dyDescent="0.3">
      <c r="A2278" s="1">
        <v>44281</v>
      </c>
      <c r="B2278" t="s">
        <v>19</v>
      </c>
      <c r="C2278" t="str">
        <f>VLOOKUP(B2278,[1]Store_Code!$A$2:$B$10,2,FALSE)</f>
        <v>St Andrews</v>
      </c>
      <c r="D2278">
        <f t="shared" si="35"/>
        <v>10</v>
      </c>
      <c r="E2278" t="s">
        <v>13</v>
      </c>
      <c r="F2278" t="s">
        <v>11</v>
      </c>
      <c r="G2278">
        <v>5370</v>
      </c>
    </row>
    <row r="2279" spans="1:9" x14ac:dyDescent="0.3">
      <c r="A2279" s="1">
        <v>44281</v>
      </c>
      <c r="B2279" t="s">
        <v>23</v>
      </c>
      <c r="C2279" t="str">
        <f>VLOOKUP(B2279,[1]Store_Code!$A$2:$B$10,2,FALSE)</f>
        <v>Dundee</v>
      </c>
      <c r="D2279">
        <f t="shared" si="35"/>
        <v>23</v>
      </c>
      <c r="E2279" t="s">
        <v>8</v>
      </c>
      <c r="F2279" t="s">
        <v>11</v>
      </c>
      <c r="G2279">
        <v>9430</v>
      </c>
    </row>
    <row r="2280" spans="1:9" x14ac:dyDescent="0.3">
      <c r="A2280" s="1">
        <v>44281</v>
      </c>
      <c r="B2280" t="s">
        <v>23</v>
      </c>
      <c r="C2280" t="str">
        <f>VLOOKUP(B2280,[1]Store_Code!$A$2:$B$10,2,FALSE)</f>
        <v>Dundee</v>
      </c>
      <c r="D2280">
        <f t="shared" si="35"/>
        <v>30</v>
      </c>
      <c r="E2280" t="s">
        <v>10</v>
      </c>
      <c r="F2280" t="s">
        <v>11</v>
      </c>
      <c r="G2280">
        <v>40986</v>
      </c>
    </row>
    <row r="2281" spans="1:9" x14ac:dyDescent="0.3">
      <c r="A2281" s="1">
        <v>44281</v>
      </c>
      <c r="B2281" t="s">
        <v>23</v>
      </c>
      <c r="C2281" t="str">
        <f>VLOOKUP(B2281,[1]Store_Code!$A$2:$B$10,2,FALSE)</f>
        <v>Dundee</v>
      </c>
      <c r="D2281">
        <f t="shared" si="35"/>
        <v>22</v>
      </c>
      <c r="E2281" t="s">
        <v>13</v>
      </c>
      <c r="F2281" t="s">
        <v>11</v>
      </c>
      <c r="G2281">
        <v>7723</v>
      </c>
    </row>
    <row r="2282" spans="1:9" x14ac:dyDescent="0.3">
      <c r="A2282" s="1">
        <v>44281</v>
      </c>
      <c r="B2282" t="s">
        <v>26</v>
      </c>
      <c r="C2282" t="str">
        <f>VLOOKUP(B2282,[1]Store_Code!$A$2:$B$10,2,FALSE)</f>
        <v>Glasgow</v>
      </c>
      <c r="D2282">
        <f t="shared" si="35"/>
        <v>31</v>
      </c>
      <c r="E2282" t="s">
        <v>8</v>
      </c>
      <c r="F2282" t="s">
        <v>11</v>
      </c>
      <c r="G2282">
        <v>19098</v>
      </c>
    </row>
    <row r="2283" spans="1:9" x14ac:dyDescent="0.3">
      <c r="A2283" s="1">
        <v>44281</v>
      </c>
      <c r="B2283" t="s">
        <v>26</v>
      </c>
      <c r="C2283" t="str">
        <f>VLOOKUP(B2283,[1]Store_Code!$A$2:$B$10,2,FALSE)</f>
        <v>Glasgow</v>
      </c>
      <c r="D2283">
        <f t="shared" si="35"/>
        <v>44</v>
      </c>
      <c r="E2283" t="s">
        <v>10</v>
      </c>
      <c r="F2283" t="s">
        <v>11</v>
      </c>
      <c r="G2283">
        <v>96400</v>
      </c>
    </row>
    <row r="2284" spans="1:9" x14ac:dyDescent="0.3">
      <c r="A2284" s="1">
        <v>44281</v>
      </c>
      <c r="B2284" t="s">
        <v>26</v>
      </c>
      <c r="C2284" t="str">
        <f>VLOOKUP(B2284,[1]Store_Code!$A$2:$B$10,2,FALSE)</f>
        <v>Glasgow</v>
      </c>
      <c r="D2284">
        <f t="shared" si="35"/>
        <v>26</v>
      </c>
      <c r="E2284" t="s">
        <v>13</v>
      </c>
      <c r="F2284" t="s">
        <v>11</v>
      </c>
      <c r="G2284">
        <v>11425</v>
      </c>
    </row>
    <row r="2285" spans="1:9" x14ac:dyDescent="0.3">
      <c r="A2285" s="1">
        <v>44281</v>
      </c>
      <c r="B2285" t="s">
        <v>27</v>
      </c>
      <c r="C2285" t="str">
        <f>VLOOKUP(B2285,[1]Store_Code!$A$2:$B$10,2,FALSE)</f>
        <v>Dumfries</v>
      </c>
      <c r="D2285">
        <f t="shared" si="35"/>
        <v>13</v>
      </c>
      <c r="E2285" t="s">
        <v>8</v>
      </c>
      <c r="F2285" t="s">
        <v>11</v>
      </c>
      <c r="G2285">
        <v>6146</v>
      </c>
    </row>
    <row r="2286" spans="1:9" x14ac:dyDescent="0.3">
      <c r="A2286" s="1">
        <v>44281</v>
      </c>
      <c r="B2286" t="s">
        <v>27</v>
      </c>
      <c r="C2286" t="str">
        <f>VLOOKUP(B2286,[1]Store_Code!$A$2:$B$10,2,FALSE)</f>
        <v>Dumfries</v>
      </c>
      <c r="D2286">
        <f t="shared" si="35"/>
        <v>18</v>
      </c>
      <c r="E2286" t="s">
        <v>10</v>
      </c>
      <c r="F2286" t="s">
        <v>11</v>
      </c>
      <c r="G2286">
        <v>21859</v>
      </c>
    </row>
    <row r="2287" spans="1:9" x14ac:dyDescent="0.3">
      <c r="A2287" s="1">
        <v>44281</v>
      </c>
      <c r="B2287" t="s">
        <v>27</v>
      </c>
      <c r="C2287" t="str">
        <f>VLOOKUP(B2287,[1]Store_Code!$A$2:$B$10,2,FALSE)</f>
        <v>Dumfries</v>
      </c>
      <c r="D2287">
        <f t="shared" si="35"/>
        <v>9</v>
      </c>
      <c r="E2287" t="s">
        <v>13</v>
      </c>
      <c r="F2287" t="s">
        <v>11</v>
      </c>
      <c r="G2287">
        <v>3388</v>
      </c>
    </row>
    <row r="2288" spans="1:9" x14ac:dyDescent="0.3">
      <c r="A2288" s="1">
        <v>44281</v>
      </c>
      <c r="B2288" t="s">
        <v>28</v>
      </c>
      <c r="C2288" t="str">
        <f>VLOOKUP(B2288,[1]Store_Code!$A$2:$B$10,2,FALSE)</f>
        <v>Inverness</v>
      </c>
      <c r="D2288">
        <f t="shared" si="35"/>
        <v>22</v>
      </c>
      <c r="E2288" t="s">
        <v>8</v>
      </c>
      <c r="F2288" t="s">
        <v>11</v>
      </c>
      <c r="G2288" s="15">
        <v>8357</v>
      </c>
      <c r="H2288" s="15"/>
      <c r="I2288" s="15"/>
    </row>
    <row r="2289" spans="1:7" x14ac:dyDescent="0.3">
      <c r="A2289" s="1">
        <v>44281</v>
      </c>
      <c r="B2289" t="s">
        <v>28</v>
      </c>
      <c r="C2289" t="str">
        <f>VLOOKUP(B2289,[1]Store_Code!$A$2:$B$10,2,FALSE)</f>
        <v>Inverness</v>
      </c>
      <c r="D2289">
        <f t="shared" si="35"/>
        <v>20</v>
      </c>
      <c r="E2289" t="s">
        <v>10</v>
      </c>
      <c r="F2289" t="s">
        <v>11</v>
      </c>
      <c r="G2289">
        <v>35616</v>
      </c>
    </row>
    <row r="2290" spans="1:7" x14ac:dyDescent="0.3">
      <c r="A2290" s="1">
        <v>44281</v>
      </c>
      <c r="B2290" t="s">
        <v>28</v>
      </c>
      <c r="C2290" t="str">
        <f>VLOOKUP(B2290,[1]Store_Code!$A$2:$B$10,2,FALSE)</f>
        <v>Inverness</v>
      </c>
      <c r="D2290">
        <f t="shared" si="35"/>
        <v>20</v>
      </c>
      <c r="E2290" t="s">
        <v>13</v>
      </c>
      <c r="F2290" t="s">
        <v>11</v>
      </c>
      <c r="G2290">
        <v>5593</v>
      </c>
    </row>
    <row r="2291" spans="1:7" x14ac:dyDescent="0.3">
      <c r="A2291" s="1">
        <v>44281</v>
      </c>
      <c r="B2291" t="s">
        <v>29</v>
      </c>
      <c r="C2291" t="str">
        <f>VLOOKUP(B2291,[1]Store_Code!$A$2:$B$10,2,FALSE)</f>
        <v>Stirling</v>
      </c>
      <c r="D2291">
        <f t="shared" si="35"/>
        <v>22</v>
      </c>
      <c r="E2291" t="s">
        <v>8</v>
      </c>
      <c r="F2291" t="s">
        <v>11</v>
      </c>
      <c r="G2291">
        <v>7073</v>
      </c>
    </row>
    <row r="2292" spans="1:7" x14ac:dyDescent="0.3">
      <c r="A2292" s="1">
        <v>44281</v>
      </c>
      <c r="B2292" t="s">
        <v>29</v>
      </c>
      <c r="C2292" t="str">
        <f>VLOOKUP(B2292,[1]Store_Code!$A$2:$B$10,2,FALSE)</f>
        <v>Stirling</v>
      </c>
      <c r="D2292">
        <f t="shared" si="35"/>
        <v>21</v>
      </c>
      <c r="E2292" t="s">
        <v>10</v>
      </c>
      <c r="F2292" t="s">
        <v>11</v>
      </c>
      <c r="G2292">
        <v>28690</v>
      </c>
    </row>
    <row r="2293" spans="1:7" x14ac:dyDescent="0.3">
      <c r="A2293" s="1">
        <v>44281</v>
      </c>
      <c r="B2293" t="s">
        <v>29</v>
      </c>
      <c r="C2293" t="str">
        <f>VLOOKUP(B2293,[1]Store_Code!$A$2:$B$10,2,FALSE)</f>
        <v>Stirling</v>
      </c>
      <c r="D2293">
        <f t="shared" si="35"/>
        <v>15.7</v>
      </c>
      <c r="E2293" t="s">
        <v>13</v>
      </c>
      <c r="F2293" t="s">
        <v>11</v>
      </c>
      <c r="G2293">
        <v>5605</v>
      </c>
    </row>
    <row r="2294" spans="1:7" x14ac:dyDescent="0.3">
      <c r="A2294" s="1">
        <v>44281</v>
      </c>
      <c r="B2294" t="s">
        <v>30</v>
      </c>
      <c r="C2294" t="str">
        <f>VLOOKUP(B2294,[1]Store_Code!$A$2:$B$10,2,FALSE)</f>
        <v>Edinburgh</v>
      </c>
      <c r="D2294">
        <f t="shared" si="35"/>
        <v>29</v>
      </c>
      <c r="E2294" t="s">
        <v>8</v>
      </c>
      <c r="F2294" t="s">
        <v>11</v>
      </c>
      <c r="G2294">
        <v>11787</v>
      </c>
    </row>
    <row r="2295" spans="1:7" x14ac:dyDescent="0.3">
      <c r="A2295" s="1">
        <v>44281</v>
      </c>
      <c r="B2295" t="s">
        <v>30</v>
      </c>
      <c r="C2295" t="str">
        <f>VLOOKUP(B2295,[1]Store_Code!$A$2:$B$10,2,FALSE)</f>
        <v>Edinburgh</v>
      </c>
      <c r="D2295">
        <f t="shared" si="35"/>
        <v>39</v>
      </c>
      <c r="E2295" t="s">
        <v>10</v>
      </c>
      <c r="F2295" t="s">
        <v>11</v>
      </c>
      <c r="G2295">
        <v>61480</v>
      </c>
    </row>
    <row r="2296" spans="1:7" x14ac:dyDescent="0.3">
      <c r="A2296" s="1">
        <v>44281</v>
      </c>
      <c r="B2296" t="s">
        <v>30</v>
      </c>
      <c r="C2296" t="str">
        <f>VLOOKUP(B2296,[1]Store_Code!$A$2:$B$10,2,FALSE)</f>
        <v>Edinburgh</v>
      </c>
      <c r="D2296">
        <f t="shared" si="35"/>
        <v>24</v>
      </c>
      <c r="E2296" t="s">
        <v>13</v>
      </c>
      <c r="F2296" t="s">
        <v>11</v>
      </c>
      <c r="G2296">
        <v>8408</v>
      </c>
    </row>
    <row r="2297" spans="1:7" x14ac:dyDescent="0.3">
      <c r="A2297" s="1">
        <v>44282</v>
      </c>
      <c r="B2297" t="s">
        <v>7</v>
      </c>
      <c r="C2297" t="str">
        <f>VLOOKUP(B2297,[1]Store_Code!$A$2:$B$10,2,FALSE)</f>
        <v>Perth</v>
      </c>
      <c r="D2297">
        <f t="shared" si="35"/>
        <v>18</v>
      </c>
      <c r="E2297" t="s">
        <v>8</v>
      </c>
      <c r="F2297" t="s">
        <v>11</v>
      </c>
      <c r="G2297">
        <v>5212</v>
      </c>
    </row>
    <row r="2298" spans="1:7" x14ac:dyDescent="0.3">
      <c r="A2298" s="1">
        <v>44282</v>
      </c>
      <c r="B2298" t="s">
        <v>7</v>
      </c>
      <c r="C2298" t="str">
        <f>VLOOKUP(B2298,[1]Store_Code!$A$2:$B$10,2,FALSE)</f>
        <v>Perth</v>
      </c>
      <c r="D2298">
        <f t="shared" si="35"/>
        <v>19</v>
      </c>
      <c r="E2298" t="s">
        <v>10</v>
      </c>
      <c r="F2298" t="s">
        <v>11</v>
      </c>
      <c r="G2298">
        <v>24728</v>
      </c>
    </row>
    <row r="2299" spans="1:7" x14ac:dyDescent="0.3">
      <c r="A2299" s="1">
        <v>44282</v>
      </c>
      <c r="B2299" t="s">
        <v>7</v>
      </c>
      <c r="C2299" t="str">
        <f>VLOOKUP(B2299,[1]Store_Code!$A$2:$B$10,2,FALSE)</f>
        <v>Perth</v>
      </c>
      <c r="D2299">
        <f t="shared" si="35"/>
        <v>13</v>
      </c>
      <c r="E2299" t="s">
        <v>13</v>
      </c>
      <c r="F2299" t="s">
        <v>9</v>
      </c>
      <c r="G2299">
        <v>9090</v>
      </c>
    </row>
    <row r="2300" spans="1:7" x14ac:dyDescent="0.3">
      <c r="A2300" s="1">
        <v>44282</v>
      </c>
      <c r="B2300" t="s">
        <v>15</v>
      </c>
      <c r="C2300" t="str">
        <f>VLOOKUP(B2300,[1]Store_Code!$A$2:$B$10,2,FALSE)</f>
        <v>Aberdeen</v>
      </c>
      <c r="D2300">
        <f t="shared" si="35"/>
        <v>24</v>
      </c>
      <c r="E2300" t="s">
        <v>8</v>
      </c>
      <c r="F2300" t="s">
        <v>9</v>
      </c>
      <c r="G2300">
        <v>14635</v>
      </c>
    </row>
    <row r="2301" spans="1:7" x14ac:dyDescent="0.3">
      <c r="A2301" s="1">
        <v>44282</v>
      </c>
      <c r="B2301" t="s">
        <v>15</v>
      </c>
      <c r="C2301" t="str">
        <f>VLOOKUP(B2301,[1]Store_Code!$A$2:$B$10,2,FALSE)</f>
        <v>Aberdeen</v>
      </c>
      <c r="D2301">
        <f t="shared" si="35"/>
        <v>28</v>
      </c>
      <c r="E2301" t="s">
        <v>10</v>
      </c>
      <c r="F2301" t="s">
        <v>11</v>
      </c>
      <c r="G2301">
        <v>34424</v>
      </c>
    </row>
    <row r="2302" spans="1:7" x14ac:dyDescent="0.3">
      <c r="A2302" s="1">
        <v>44282</v>
      </c>
      <c r="B2302" t="s">
        <v>15</v>
      </c>
      <c r="C2302" t="str">
        <f>VLOOKUP(B2302,[1]Store_Code!$A$2:$B$10,2,FALSE)</f>
        <v>Aberdeen</v>
      </c>
      <c r="D2302">
        <f t="shared" si="35"/>
        <v>16</v>
      </c>
      <c r="E2302" t="s">
        <v>13</v>
      </c>
      <c r="F2302" t="s">
        <v>11</v>
      </c>
      <c r="G2302">
        <v>7517</v>
      </c>
    </row>
    <row r="2303" spans="1:7" x14ac:dyDescent="0.3">
      <c r="A2303" s="1">
        <v>44282</v>
      </c>
      <c r="B2303" t="s">
        <v>19</v>
      </c>
      <c r="C2303" t="str">
        <f>VLOOKUP(B2303,[1]Store_Code!$A$2:$B$10,2,FALSE)</f>
        <v>St Andrews</v>
      </c>
      <c r="D2303">
        <f t="shared" si="35"/>
        <v>15</v>
      </c>
      <c r="E2303" t="s">
        <v>8</v>
      </c>
      <c r="F2303" t="s">
        <v>11</v>
      </c>
      <c r="G2303">
        <v>6202</v>
      </c>
    </row>
    <row r="2304" spans="1:7" x14ac:dyDescent="0.3">
      <c r="A2304" s="1">
        <v>44282</v>
      </c>
      <c r="B2304" t="s">
        <v>19</v>
      </c>
      <c r="C2304" t="str">
        <f>VLOOKUP(B2304,[1]Store_Code!$A$2:$B$10,2,FALSE)</f>
        <v>St Andrews</v>
      </c>
      <c r="D2304">
        <f t="shared" si="35"/>
        <v>19</v>
      </c>
      <c r="E2304" t="s">
        <v>10</v>
      </c>
      <c r="F2304" t="s">
        <v>11</v>
      </c>
      <c r="G2304">
        <v>19618</v>
      </c>
    </row>
    <row r="2305" spans="1:7" x14ac:dyDescent="0.3">
      <c r="A2305" s="1">
        <v>44282</v>
      </c>
      <c r="B2305" t="s">
        <v>19</v>
      </c>
      <c r="C2305" t="str">
        <f>VLOOKUP(B2305,[1]Store_Code!$A$2:$B$10,2,FALSE)</f>
        <v>St Andrews</v>
      </c>
      <c r="D2305">
        <f t="shared" si="35"/>
        <v>10</v>
      </c>
      <c r="E2305" t="s">
        <v>13</v>
      </c>
      <c r="F2305" t="s">
        <v>11</v>
      </c>
      <c r="G2305">
        <v>6127</v>
      </c>
    </row>
    <row r="2306" spans="1:7" x14ac:dyDescent="0.3">
      <c r="A2306" s="1">
        <v>44282</v>
      </c>
      <c r="B2306" t="s">
        <v>23</v>
      </c>
      <c r="C2306" t="str">
        <f>VLOOKUP(B2306,[1]Store_Code!$A$2:$B$10,2,FALSE)</f>
        <v>Dundee</v>
      </c>
      <c r="D2306">
        <f t="shared" ref="D2306:D2369" si="36">INDEX($I$4:$K$12,MATCH(C2306,$H$4:$H$12,0),MATCH(E2306,I$3:K$3,0))</f>
        <v>23</v>
      </c>
      <c r="E2306" t="s">
        <v>8</v>
      </c>
      <c r="F2306" t="s">
        <v>11</v>
      </c>
      <c r="G2306">
        <v>11392</v>
      </c>
    </row>
    <row r="2307" spans="1:7" x14ac:dyDescent="0.3">
      <c r="A2307" s="1">
        <v>44282</v>
      </c>
      <c r="B2307" t="s">
        <v>23</v>
      </c>
      <c r="C2307" t="str">
        <f>VLOOKUP(B2307,[1]Store_Code!$A$2:$B$10,2,FALSE)</f>
        <v>Dundee</v>
      </c>
      <c r="D2307">
        <f t="shared" si="36"/>
        <v>30</v>
      </c>
      <c r="E2307" t="s">
        <v>10</v>
      </c>
      <c r="F2307" t="s">
        <v>11</v>
      </c>
      <c r="G2307">
        <v>37534</v>
      </c>
    </row>
    <row r="2308" spans="1:7" x14ac:dyDescent="0.3">
      <c r="A2308" s="1">
        <v>44282</v>
      </c>
      <c r="B2308" t="s">
        <v>23</v>
      </c>
      <c r="C2308" t="str">
        <f>VLOOKUP(B2308,[1]Store_Code!$A$2:$B$10,2,FALSE)</f>
        <v>Dundee</v>
      </c>
      <c r="D2308">
        <f t="shared" si="36"/>
        <v>22</v>
      </c>
      <c r="E2308" t="s">
        <v>13</v>
      </c>
      <c r="F2308" t="s">
        <v>11</v>
      </c>
      <c r="G2308">
        <v>8811</v>
      </c>
    </row>
    <row r="2309" spans="1:7" x14ac:dyDescent="0.3">
      <c r="A2309" s="1">
        <v>44282</v>
      </c>
      <c r="B2309" t="s">
        <v>26</v>
      </c>
      <c r="C2309" t="str">
        <f>VLOOKUP(B2309,[1]Store_Code!$A$2:$B$10,2,FALSE)</f>
        <v>Glasgow</v>
      </c>
      <c r="D2309">
        <f t="shared" si="36"/>
        <v>31</v>
      </c>
      <c r="E2309" t="s">
        <v>8</v>
      </c>
      <c r="F2309" t="s">
        <v>11</v>
      </c>
      <c r="G2309">
        <v>23072</v>
      </c>
    </row>
    <row r="2310" spans="1:7" x14ac:dyDescent="0.3">
      <c r="A2310" s="1">
        <v>44282</v>
      </c>
      <c r="B2310" t="s">
        <v>26</v>
      </c>
      <c r="C2310" t="str">
        <f>VLOOKUP(B2310,[1]Store_Code!$A$2:$B$10,2,FALSE)</f>
        <v>Glasgow</v>
      </c>
      <c r="D2310">
        <f t="shared" si="36"/>
        <v>44</v>
      </c>
      <c r="E2310" t="s">
        <v>10</v>
      </c>
      <c r="F2310" t="s">
        <v>11</v>
      </c>
      <c r="G2310">
        <v>88280</v>
      </c>
    </row>
    <row r="2311" spans="1:7" x14ac:dyDescent="0.3">
      <c r="A2311" s="1">
        <v>44282</v>
      </c>
      <c r="B2311" t="s">
        <v>26</v>
      </c>
      <c r="C2311" t="str">
        <f>VLOOKUP(B2311,[1]Store_Code!$A$2:$B$10,2,FALSE)</f>
        <v>Glasgow</v>
      </c>
      <c r="D2311">
        <f t="shared" si="36"/>
        <v>26</v>
      </c>
      <c r="E2311" t="s">
        <v>13</v>
      </c>
      <c r="F2311" t="s">
        <v>11</v>
      </c>
      <c r="G2311">
        <v>13036</v>
      </c>
    </row>
    <row r="2312" spans="1:7" x14ac:dyDescent="0.3">
      <c r="A2312" s="1">
        <v>44282</v>
      </c>
      <c r="B2312" t="s">
        <v>27</v>
      </c>
      <c r="C2312" t="str">
        <f>VLOOKUP(B2312,[1]Store_Code!$A$2:$B$10,2,FALSE)</f>
        <v>Dumfries</v>
      </c>
      <c r="D2312">
        <f t="shared" si="36"/>
        <v>13</v>
      </c>
      <c r="E2312" t="s">
        <v>8</v>
      </c>
      <c r="F2312" t="s">
        <v>11</v>
      </c>
      <c r="G2312">
        <v>7426</v>
      </c>
    </row>
    <row r="2313" spans="1:7" x14ac:dyDescent="0.3">
      <c r="A2313" s="1">
        <v>44282</v>
      </c>
      <c r="B2313" t="s">
        <v>27</v>
      </c>
      <c r="C2313" t="str">
        <f>VLOOKUP(B2313,[1]Store_Code!$A$2:$B$10,2,FALSE)</f>
        <v>Dumfries</v>
      </c>
      <c r="D2313">
        <f t="shared" si="36"/>
        <v>18</v>
      </c>
      <c r="E2313" t="s">
        <v>10</v>
      </c>
      <c r="F2313" t="s">
        <v>11</v>
      </c>
      <c r="G2313">
        <v>20018</v>
      </c>
    </row>
    <row r="2314" spans="1:7" x14ac:dyDescent="0.3">
      <c r="A2314" s="1">
        <v>44282</v>
      </c>
      <c r="B2314" t="s">
        <v>27</v>
      </c>
      <c r="C2314" t="str">
        <f>VLOOKUP(B2314,[1]Store_Code!$A$2:$B$10,2,FALSE)</f>
        <v>Dumfries</v>
      </c>
      <c r="D2314">
        <f t="shared" si="36"/>
        <v>9</v>
      </c>
      <c r="E2314" t="s">
        <v>13</v>
      </c>
      <c r="F2314" t="s">
        <v>11</v>
      </c>
      <c r="G2314">
        <v>3865</v>
      </c>
    </row>
    <row r="2315" spans="1:7" x14ac:dyDescent="0.3">
      <c r="A2315" s="1">
        <v>44282</v>
      </c>
      <c r="B2315" t="s">
        <v>28</v>
      </c>
      <c r="C2315" t="str">
        <f>VLOOKUP(B2315,[1]Store_Code!$A$2:$B$10,2,FALSE)</f>
        <v>Inverness</v>
      </c>
      <c r="D2315">
        <f t="shared" si="36"/>
        <v>22</v>
      </c>
      <c r="E2315" t="s">
        <v>8</v>
      </c>
      <c r="F2315" t="s">
        <v>11</v>
      </c>
      <c r="G2315">
        <v>10188</v>
      </c>
    </row>
    <row r="2316" spans="1:7" x14ac:dyDescent="0.3">
      <c r="A2316" s="1">
        <v>44282</v>
      </c>
      <c r="B2316" t="s">
        <v>28</v>
      </c>
      <c r="C2316" t="str">
        <f>VLOOKUP(B2316,[1]Store_Code!$A$2:$B$10,2,FALSE)</f>
        <v>Inverness</v>
      </c>
      <c r="D2316">
        <f t="shared" si="36"/>
        <v>20</v>
      </c>
      <c r="E2316" t="s">
        <v>10</v>
      </c>
      <c r="F2316" t="s">
        <v>11</v>
      </c>
      <c r="G2316">
        <v>32616</v>
      </c>
    </row>
    <row r="2317" spans="1:7" x14ac:dyDescent="0.3">
      <c r="A2317" s="1">
        <v>44282</v>
      </c>
      <c r="B2317" t="s">
        <v>28</v>
      </c>
      <c r="C2317" t="str">
        <f>VLOOKUP(B2317,[1]Store_Code!$A$2:$B$10,2,FALSE)</f>
        <v>Inverness</v>
      </c>
      <c r="D2317">
        <f t="shared" si="36"/>
        <v>20</v>
      </c>
      <c r="E2317" t="s">
        <v>13</v>
      </c>
      <c r="F2317" t="s">
        <v>11</v>
      </c>
      <c r="G2317">
        <v>6381</v>
      </c>
    </row>
    <row r="2318" spans="1:7" x14ac:dyDescent="0.3">
      <c r="A2318" s="1">
        <v>44282</v>
      </c>
      <c r="B2318" t="s">
        <v>29</v>
      </c>
      <c r="C2318" t="str">
        <f>VLOOKUP(B2318,[1]Store_Code!$A$2:$B$10,2,FALSE)</f>
        <v>Stirling</v>
      </c>
      <c r="D2318">
        <f t="shared" si="36"/>
        <v>22</v>
      </c>
      <c r="E2318" t="s">
        <v>8</v>
      </c>
      <c r="F2318" t="s">
        <v>11</v>
      </c>
      <c r="G2318">
        <v>8544</v>
      </c>
    </row>
    <row r="2319" spans="1:7" x14ac:dyDescent="0.3">
      <c r="A2319" s="1">
        <v>44282</v>
      </c>
      <c r="B2319" t="s">
        <v>29</v>
      </c>
      <c r="C2319" t="str">
        <f>VLOOKUP(B2319,[1]Store_Code!$A$2:$B$10,2,FALSE)</f>
        <v>Stirling</v>
      </c>
      <c r="D2319">
        <f t="shared" si="36"/>
        <v>21</v>
      </c>
      <c r="E2319" t="s">
        <v>10</v>
      </c>
      <c r="F2319" t="s">
        <v>11</v>
      </c>
      <c r="G2319">
        <v>26274</v>
      </c>
    </row>
    <row r="2320" spans="1:7" x14ac:dyDescent="0.3">
      <c r="A2320" s="1">
        <v>44282</v>
      </c>
      <c r="B2320" t="s">
        <v>29</v>
      </c>
      <c r="C2320" t="str">
        <f>VLOOKUP(B2320,[1]Store_Code!$A$2:$B$10,2,FALSE)</f>
        <v>Stirling</v>
      </c>
      <c r="D2320">
        <f t="shared" si="36"/>
        <v>15.7</v>
      </c>
      <c r="E2320" t="s">
        <v>13</v>
      </c>
      <c r="F2320" t="s">
        <v>11</v>
      </c>
      <c r="G2320">
        <v>6395</v>
      </c>
    </row>
    <row r="2321" spans="1:7" x14ac:dyDescent="0.3">
      <c r="A2321" s="1">
        <v>44282</v>
      </c>
      <c r="B2321" t="s">
        <v>30</v>
      </c>
      <c r="C2321" t="str">
        <f>VLOOKUP(B2321,[1]Store_Code!$A$2:$B$10,2,FALSE)</f>
        <v>Edinburgh</v>
      </c>
      <c r="D2321">
        <f t="shared" si="36"/>
        <v>29</v>
      </c>
      <c r="E2321" t="s">
        <v>8</v>
      </c>
      <c r="F2321" t="s">
        <v>11</v>
      </c>
      <c r="G2321">
        <v>14240</v>
      </c>
    </row>
    <row r="2322" spans="1:7" x14ac:dyDescent="0.3">
      <c r="A2322" s="1">
        <v>44282</v>
      </c>
      <c r="B2322" t="s">
        <v>30</v>
      </c>
      <c r="C2322" t="str">
        <f>VLOOKUP(B2322,[1]Store_Code!$A$2:$B$10,2,FALSE)</f>
        <v>Edinburgh</v>
      </c>
      <c r="D2322">
        <f t="shared" si="36"/>
        <v>39</v>
      </c>
      <c r="E2322" t="s">
        <v>10</v>
      </c>
      <c r="F2322" t="s">
        <v>11</v>
      </c>
      <c r="G2322">
        <v>56301</v>
      </c>
    </row>
    <row r="2323" spans="1:7" x14ac:dyDescent="0.3">
      <c r="A2323" s="1">
        <v>44282</v>
      </c>
      <c r="B2323" t="s">
        <v>30</v>
      </c>
      <c r="C2323" t="str">
        <f>VLOOKUP(B2323,[1]Store_Code!$A$2:$B$10,2,FALSE)</f>
        <v>Edinburgh</v>
      </c>
      <c r="D2323">
        <f t="shared" si="36"/>
        <v>24</v>
      </c>
      <c r="E2323" t="s">
        <v>13</v>
      </c>
      <c r="F2323" t="s">
        <v>11</v>
      </c>
      <c r="G2323">
        <v>9592</v>
      </c>
    </row>
    <row r="2324" spans="1:7" x14ac:dyDescent="0.3">
      <c r="A2324" s="1">
        <v>44283</v>
      </c>
      <c r="B2324" t="s">
        <v>7</v>
      </c>
      <c r="C2324" t="str">
        <f>VLOOKUP(B2324,[1]Store_Code!$A$2:$B$10,2,FALSE)</f>
        <v>Perth</v>
      </c>
      <c r="D2324">
        <f t="shared" si="36"/>
        <v>18</v>
      </c>
      <c r="E2324" t="s">
        <v>8</v>
      </c>
      <c r="F2324" t="s">
        <v>11</v>
      </c>
      <c r="G2324">
        <v>4783</v>
      </c>
    </row>
    <row r="2325" spans="1:7" x14ac:dyDescent="0.3">
      <c r="A2325" s="1">
        <v>44283</v>
      </c>
      <c r="B2325" t="s">
        <v>7</v>
      </c>
      <c r="C2325" t="str">
        <f>VLOOKUP(B2325,[1]Store_Code!$A$2:$B$10,2,FALSE)</f>
        <v>Perth</v>
      </c>
      <c r="D2325">
        <f t="shared" si="36"/>
        <v>19</v>
      </c>
      <c r="E2325" t="s">
        <v>10</v>
      </c>
      <c r="F2325" t="s">
        <v>11</v>
      </c>
      <c r="G2325">
        <v>21385</v>
      </c>
    </row>
    <row r="2326" spans="1:7" x14ac:dyDescent="0.3">
      <c r="A2326" s="1">
        <v>44283</v>
      </c>
      <c r="B2326" t="s">
        <v>7</v>
      </c>
      <c r="C2326" t="str">
        <f>VLOOKUP(B2326,[1]Store_Code!$A$2:$B$10,2,FALSE)</f>
        <v>Perth</v>
      </c>
      <c r="D2326">
        <f t="shared" si="36"/>
        <v>13</v>
      </c>
      <c r="E2326" t="s">
        <v>13</v>
      </c>
      <c r="F2326" t="s">
        <v>9</v>
      </c>
      <c r="G2326">
        <v>8723</v>
      </c>
    </row>
    <row r="2327" spans="1:7" x14ac:dyDescent="0.3">
      <c r="A2327" s="1">
        <v>44283</v>
      </c>
      <c r="B2327" t="s">
        <v>15</v>
      </c>
      <c r="C2327" t="str">
        <f>VLOOKUP(B2327,[1]Store_Code!$A$2:$B$10,2,FALSE)</f>
        <v>Aberdeen</v>
      </c>
      <c r="D2327">
        <f t="shared" si="36"/>
        <v>24</v>
      </c>
      <c r="E2327" t="s">
        <v>8</v>
      </c>
      <c r="F2327" t="s">
        <v>9</v>
      </c>
      <c r="G2327">
        <v>13688</v>
      </c>
    </row>
    <row r="2328" spans="1:7" x14ac:dyDescent="0.3">
      <c r="A2328" s="1">
        <v>44283</v>
      </c>
      <c r="B2328" t="s">
        <v>15</v>
      </c>
      <c r="C2328" t="str">
        <f>VLOOKUP(B2328,[1]Store_Code!$A$2:$B$10,2,FALSE)</f>
        <v>Aberdeen</v>
      </c>
      <c r="D2328">
        <f t="shared" si="36"/>
        <v>28</v>
      </c>
      <c r="E2328" t="s">
        <v>10</v>
      </c>
      <c r="F2328" t="s">
        <v>11</v>
      </c>
      <c r="G2328">
        <v>29161</v>
      </c>
    </row>
    <row r="2329" spans="1:7" x14ac:dyDescent="0.3">
      <c r="A2329" s="1">
        <v>44283</v>
      </c>
      <c r="B2329" t="s">
        <v>15</v>
      </c>
      <c r="C2329" t="str">
        <f>VLOOKUP(B2329,[1]Store_Code!$A$2:$B$10,2,FALSE)</f>
        <v>Aberdeen</v>
      </c>
      <c r="D2329">
        <f t="shared" si="36"/>
        <v>16</v>
      </c>
      <c r="E2329" t="s">
        <v>13</v>
      </c>
      <c r="F2329" t="s">
        <v>11</v>
      </c>
      <c r="G2329">
        <v>7173</v>
      </c>
    </row>
    <row r="2330" spans="1:7" x14ac:dyDescent="0.3">
      <c r="A2330" s="1">
        <v>44283</v>
      </c>
      <c r="B2330" t="s">
        <v>19</v>
      </c>
      <c r="C2330" t="str">
        <f>VLOOKUP(B2330,[1]Store_Code!$A$2:$B$10,2,FALSE)</f>
        <v>St Andrews</v>
      </c>
      <c r="D2330">
        <f t="shared" si="36"/>
        <v>15</v>
      </c>
      <c r="E2330" t="s">
        <v>8</v>
      </c>
      <c r="F2330" t="s">
        <v>11</v>
      </c>
      <c r="G2330">
        <v>5692</v>
      </c>
    </row>
    <row r="2331" spans="1:7" x14ac:dyDescent="0.3">
      <c r="A2331" s="1">
        <v>44283</v>
      </c>
      <c r="B2331" t="s">
        <v>19</v>
      </c>
      <c r="C2331" t="str">
        <f>VLOOKUP(B2331,[1]Store_Code!$A$2:$B$10,2,FALSE)</f>
        <v>St Andrews</v>
      </c>
      <c r="D2331">
        <f t="shared" si="36"/>
        <v>19</v>
      </c>
      <c r="E2331" t="s">
        <v>10</v>
      </c>
      <c r="F2331" t="s">
        <v>11</v>
      </c>
      <c r="G2331">
        <v>16965</v>
      </c>
    </row>
    <row r="2332" spans="1:7" x14ac:dyDescent="0.3">
      <c r="A2332" s="1">
        <v>44283</v>
      </c>
      <c r="B2332" t="s">
        <v>19</v>
      </c>
      <c r="C2332" t="str">
        <f>VLOOKUP(B2332,[1]Store_Code!$A$2:$B$10,2,FALSE)</f>
        <v>St Andrews</v>
      </c>
      <c r="D2332">
        <f t="shared" si="36"/>
        <v>10</v>
      </c>
      <c r="E2332" t="s">
        <v>13</v>
      </c>
      <c r="F2332" t="s">
        <v>11</v>
      </c>
      <c r="G2332">
        <v>5848</v>
      </c>
    </row>
    <row r="2333" spans="1:7" x14ac:dyDescent="0.3">
      <c r="A2333" s="1">
        <v>44283</v>
      </c>
      <c r="B2333" t="s">
        <v>23</v>
      </c>
      <c r="C2333" t="str">
        <f>VLOOKUP(B2333,[1]Store_Code!$A$2:$B$10,2,FALSE)</f>
        <v>Dundee</v>
      </c>
      <c r="D2333">
        <f t="shared" si="36"/>
        <v>23</v>
      </c>
      <c r="E2333" t="s">
        <v>8</v>
      </c>
      <c r="F2333" t="s">
        <v>11</v>
      </c>
      <c r="G2333">
        <v>10453</v>
      </c>
    </row>
    <row r="2334" spans="1:7" x14ac:dyDescent="0.3">
      <c r="A2334" s="1">
        <v>44283</v>
      </c>
      <c r="B2334" t="s">
        <v>23</v>
      </c>
      <c r="C2334" t="str">
        <f>VLOOKUP(B2334,[1]Store_Code!$A$2:$B$10,2,FALSE)</f>
        <v>Dundee</v>
      </c>
      <c r="D2334">
        <f t="shared" si="36"/>
        <v>30</v>
      </c>
      <c r="E2334" t="s">
        <v>10</v>
      </c>
      <c r="F2334" t="s">
        <v>11</v>
      </c>
      <c r="G2334">
        <v>32459</v>
      </c>
    </row>
    <row r="2335" spans="1:7" x14ac:dyDescent="0.3">
      <c r="A2335" s="1">
        <v>44283</v>
      </c>
      <c r="B2335" t="s">
        <v>23</v>
      </c>
      <c r="C2335" t="str">
        <f>VLOOKUP(B2335,[1]Store_Code!$A$2:$B$10,2,FALSE)</f>
        <v>Dundee</v>
      </c>
      <c r="D2335">
        <f t="shared" si="36"/>
        <v>22</v>
      </c>
      <c r="E2335" t="s">
        <v>13</v>
      </c>
      <c r="F2335" t="s">
        <v>11</v>
      </c>
      <c r="G2335">
        <v>8409</v>
      </c>
    </row>
    <row r="2336" spans="1:7" x14ac:dyDescent="0.3">
      <c r="A2336" s="1">
        <v>44283</v>
      </c>
      <c r="B2336" t="s">
        <v>26</v>
      </c>
      <c r="C2336" t="str">
        <f>VLOOKUP(B2336,[1]Store_Code!$A$2:$B$10,2,FALSE)</f>
        <v>Glasgow</v>
      </c>
      <c r="D2336">
        <f t="shared" si="36"/>
        <v>31</v>
      </c>
      <c r="E2336" t="s">
        <v>8</v>
      </c>
      <c r="F2336" t="s">
        <v>11</v>
      </c>
      <c r="G2336">
        <v>21171</v>
      </c>
    </row>
    <row r="2337" spans="1:7" x14ac:dyDescent="0.3">
      <c r="A2337" s="1">
        <v>44283</v>
      </c>
      <c r="B2337" t="s">
        <v>26</v>
      </c>
      <c r="C2337" t="str">
        <f>VLOOKUP(B2337,[1]Store_Code!$A$2:$B$10,2,FALSE)</f>
        <v>Glasgow</v>
      </c>
      <c r="D2337">
        <f t="shared" si="36"/>
        <v>44</v>
      </c>
      <c r="E2337" t="s">
        <v>10</v>
      </c>
      <c r="F2337" t="s">
        <v>11</v>
      </c>
      <c r="G2337">
        <v>76342</v>
      </c>
    </row>
    <row r="2338" spans="1:7" x14ac:dyDescent="0.3">
      <c r="A2338" s="1">
        <v>44283</v>
      </c>
      <c r="B2338" t="s">
        <v>26</v>
      </c>
      <c r="C2338" t="str">
        <f>VLOOKUP(B2338,[1]Store_Code!$A$2:$B$10,2,FALSE)</f>
        <v>Glasgow</v>
      </c>
      <c r="D2338">
        <f t="shared" si="36"/>
        <v>26</v>
      </c>
      <c r="E2338" t="s">
        <v>13</v>
      </c>
      <c r="F2338" t="s">
        <v>11</v>
      </c>
      <c r="G2338">
        <v>12440</v>
      </c>
    </row>
    <row r="2339" spans="1:7" x14ac:dyDescent="0.3">
      <c r="A2339" s="1">
        <v>44283</v>
      </c>
      <c r="B2339" t="s">
        <v>27</v>
      </c>
      <c r="C2339" t="str">
        <f>VLOOKUP(B2339,[1]Store_Code!$A$2:$B$10,2,FALSE)</f>
        <v>Dumfries</v>
      </c>
      <c r="D2339">
        <f t="shared" si="36"/>
        <v>13</v>
      </c>
      <c r="E2339" t="s">
        <v>8</v>
      </c>
      <c r="F2339" t="s">
        <v>11</v>
      </c>
      <c r="G2339">
        <v>6814</v>
      </c>
    </row>
    <row r="2340" spans="1:7" x14ac:dyDescent="0.3">
      <c r="A2340" s="1">
        <v>44283</v>
      </c>
      <c r="B2340" t="s">
        <v>27</v>
      </c>
      <c r="C2340" t="str">
        <f>VLOOKUP(B2340,[1]Store_Code!$A$2:$B$10,2,FALSE)</f>
        <v>Dumfries</v>
      </c>
      <c r="D2340">
        <f t="shared" si="36"/>
        <v>18</v>
      </c>
      <c r="E2340" t="s">
        <v>10</v>
      </c>
      <c r="F2340" t="s">
        <v>11</v>
      </c>
      <c r="G2340">
        <v>17311</v>
      </c>
    </row>
    <row r="2341" spans="1:7" x14ac:dyDescent="0.3">
      <c r="A2341" s="1">
        <v>44283</v>
      </c>
      <c r="B2341" t="s">
        <v>27</v>
      </c>
      <c r="C2341" t="str">
        <f>VLOOKUP(B2341,[1]Store_Code!$A$2:$B$10,2,FALSE)</f>
        <v>Dumfries</v>
      </c>
      <c r="D2341">
        <f t="shared" si="36"/>
        <v>9</v>
      </c>
      <c r="E2341" t="s">
        <v>13</v>
      </c>
      <c r="F2341" t="s">
        <v>11</v>
      </c>
      <c r="G2341">
        <v>3689</v>
      </c>
    </row>
    <row r="2342" spans="1:7" x14ac:dyDescent="0.3">
      <c r="A2342" s="1">
        <v>44283</v>
      </c>
      <c r="B2342" t="s">
        <v>28</v>
      </c>
      <c r="C2342" t="str">
        <f>VLOOKUP(B2342,[1]Store_Code!$A$2:$B$10,2,FALSE)</f>
        <v>Inverness</v>
      </c>
      <c r="D2342">
        <f t="shared" si="36"/>
        <v>22</v>
      </c>
      <c r="E2342" t="s">
        <v>8</v>
      </c>
      <c r="F2342" t="s">
        <v>11</v>
      </c>
      <c r="G2342">
        <v>9283</v>
      </c>
    </row>
    <row r="2343" spans="1:7" x14ac:dyDescent="0.3">
      <c r="A2343" s="1">
        <v>44283</v>
      </c>
      <c r="B2343" t="s">
        <v>28</v>
      </c>
      <c r="C2343" t="str">
        <f>VLOOKUP(B2343,[1]Store_Code!$A$2:$B$10,2,FALSE)</f>
        <v>Inverness</v>
      </c>
      <c r="D2343">
        <f t="shared" si="36"/>
        <v>20</v>
      </c>
      <c r="E2343" t="s">
        <v>10</v>
      </c>
      <c r="F2343" t="s">
        <v>11</v>
      </c>
      <c r="G2343">
        <v>28205</v>
      </c>
    </row>
    <row r="2344" spans="1:7" x14ac:dyDescent="0.3">
      <c r="A2344" s="1">
        <v>44283</v>
      </c>
      <c r="B2344" t="s">
        <v>28</v>
      </c>
      <c r="C2344" t="str">
        <f>VLOOKUP(B2344,[1]Store_Code!$A$2:$B$10,2,FALSE)</f>
        <v>Inverness</v>
      </c>
      <c r="D2344">
        <f t="shared" si="36"/>
        <v>20</v>
      </c>
      <c r="E2344" t="s">
        <v>13</v>
      </c>
      <c r="F2344" t="s">
        <v>11</v>
      </c>
      <c r="G2344">
        <v>6089</v>
      </c>
    </row>
    <row r="2345" spans="1:7" x14ac:dyDescent="0.3">
      <c r="A2345" s="1">
        <v>44283</v>
      </c>
      <c r="B2345" t="s">
        <v>29</v>
      </c>
      <c r="C2345" t="str">
        <f>VLOOKUP(B2345,[1]Store_Code!$A$2:$B$10,2,FALSE)</f>
        <v>Stirling</v>
      </c>
      <c r="D2345">
        <f t="shared" si="36"/>
        <v>22</v>
      </c>
      <c r="E2345" t="s">
        <v>8</v>
      </c>
      <c r="F2345" t="s">
        <v>11</v>
      </c>
      <c r="G2345">
        <v>7840</v>
      </c>
    </row>
    <row r="2346" spans="1:7" x14ac:dyDescent="0.3">
      <c r="A2346" s="1">
        <v>44283</v>
      </c>
      <c r="B2346" t="s">
        <v>29</v>
      </c>
      <c r="C2346" t="str">
        <f>VLOOKUP(B2346,[1]Store_Code!$A$2:$B$10,2,FALSE)</f>
        <v>Stirling</v>
      </c>
      <c r="D2346">
        <f t="shared" si="36"/>
        <v>21</v>
      </c>
      <c r="E2346" t="s">
        <v>10</v>
      </c>
      <c r="F2346" t="s">
        <v>11</v>
      </c>
      <c r="G2346">
        <v>22721</v>
      </c>
    </row>
    <row r="2347" spans="1:7" x14ac:dyDescent="0.3">
      <c r="A2347" s="1">
        <v>44283</v>
      </c>
      <c r="B2347" t="s">
        <v>29</v>
      </c>
      <c r="C2347" t="str">
        <f>VLOOKUP(B2347,[1]Store_Code!$A$2:$B$10,2,FALSE)</f>
        <v>Stirling</v>
      </c>
      <c r="D2347">
        <f t="shared" si="36"/>
        <v>15.7</v>
      </c>
      <c r="E2347" t="s">
        <v>13</v>
      </c>
      <c r="F2347" t="s">
        <v>11</v>
      </c>
      <c r="G2347">
        <v>6103</v>
      </c>
    </row>
    <row r="2348" spans="1:7" x14ac:dyDescent="0.3">
      <c r="A2348" s="1">
        <v>44283</v>
      </c>
      <c r="B2348" t="s">
        <v>30</v>
      </c>
      <c r="C2348" t="str">
        <f>VLOOKUP(B2348,[1]Store_Code!$A$2:$B$10,2,FALSE)</f>
        <v>Edinburgh</v>
      </c>
      <c r="D2348">
        <f t="shared" si="36"/>
        <v>29</v>
      </c>
      <c r="E2348" t="s">
        <v>8</v>
      </c>
      <c r="F2348" t="s">
        <v>11</v>
      </c>
      <c r="G2348">
        <v>13066</v>
      </c>
    </row>
    <row r="2349" spans="1:7" x14ac:dyDescent="0.3">
      <c r="A2349" s="1">
        <v>44283</v>
      </c>
      <c r="B2349" t="s">
        <v>30</v>
      </c>
      <c r="C2349" t="str">
        <f>VLOOKUP(B2349,[1]Store_Code!$A$2:$B$10,2,FALSE)</f>
        <v>Edinburgh</v>
      </c>
      <c r="D2349">
        <f t="shared" si="36"/>
        <v>39</v>
      </c>
      <c r="E2349" t="s">
        <v>10</v>
      </c>
      <c r="F2349" t="s">
        <v>11</v>
      </c>
      <c r="G2349">
        <v>48688</v>
      </c>
    </row>
    <row r="2350" spans="1:7" x14ac:dyDescent="0.3">
      <c r="A2350" s="1">
        <v>44283</v>
      </c>
      <c r="B2350" t="s">
        <v>30</v>
      </c>
      <c r="C2350" t="str">
        <f>VLOOKUP(B2350,[1]Store_Code!$A$2:$B$10,2,FALSE)</f>
        <v>Edinburgh</v>
      </c>
      <c r="D2350">
        <f t="shared" si="36"/>
        <v>24</v>
      </c>
      <c r="E2350" t="s">
        <v>13</v>
      </c>
      <c r="F2350" t="s">
        <v>11</v>
      </c>
      <c r="G2350">
        <v>9154</v>
      </c>
    </row>
    <row r="2351" spans="1:7" x14ac:dyDescent="0.3">
      <c r="A2351" s="1">
        <v>44284</v>
      </c>
      <c r="B2351" t="s">
        <v>7</v>
      </c>
      <c r="C2351" t="str">
        <f>VLOOKUP(B2351,[1]Store_Code!$A$2:$B$10,2,FALSE)</f>
        <v>Perth</v>
      </c>
      <c r="D2351">
        <f t="shared" si="36"/>
        <v>18</v>
      </c>
      <c r="E2351" t="s">
        <v>8</v>
      </c>
      <c r="F2351" t="s">
        <v>11</v>
      </c>
      <c r="G2351">
        <v>5008</v>
      </c>
    </row>
    <row r="2352" spans="1:7" x14ac:dyDescent="0.3">
      <c r="A2352" s="1">
        <v>44284</v>
      </c>
      <c r="B2352" t="s">
        <v>7</v>
      </c>
      <c r="C2352" t="str">
        <f>VLOOKUP(B2352,[1]Store_Code!$A$2:$B$10,2,FALSE)</f>
        <v>Perth</v>
      </c>
      <c r="D2352">
        <f t="shared" si="36"/>
        <v>19</v>
      </c>
      <c r="E2352" t="s">
        <v>10</v>
      </c>
      <c r="F2352" t="s">
        <v>11</v>
      </c>
      <c r="G2352">
        <v>24803</v>
      </c>
    </row>
    <row r="2353" spans="1:7" x14ac:dyDescent="0.3">
      <c r="A2353" s="1">
        <v>44284</v>
      </c>
      <c r="B2353" t="s">
        <v>7</v>
      </c>
      <c r="C2353" t="str">
        <f>VLOOKUP(B2353,[1]Store_Code!$A$2:$B$10,2,FALSE)</f>
        <v>Perth</v>
      </c>
      <c r="D2353">
        <f t="shared" si="36"/>
        <v>13</v>
      </c>
      <c r="E2353" t="s">
        <v>13</v>
      </c>
      <c r="F2353" t="s">
        <v>9</v>
      </c>
      <c r="G2353">
        <v>7741</v>
      </c>
    </row>
    <row r="2354" spans="1:7" x14ac:dyDescent="0.3">
      <c r="A2354" s="1">
        <v>44284</v>
      </c>
      <c r="B2354" t="s">
        <v>15</v>
      </c>
      <c r="C2354" t="str">
        <f>VLOOKUP(B2354,[1]Store_Code!$A$2:$B$10,2,FALSE)</f>
        <v>Aberdeen</v>
      </c>
      <c r="D2354">
        <f t="shared" si="36"/>
        <v>24</v>
      </c>
      <c r="E2354" t="s">
        <v>8</v>
      </c>
      <c r="F2354" t="s">
        <v>9</v>
      </c>
      <c r="G2354">
        <v>14186</v>
      </c>
    </row>
    <row r="2355" spans="1:7" x14ac:dyDescent="0.3">
      <c r="A2355" s="1">
        <v>44284</v>
      </c>
      <c r="B2355" t="s">
        <v>15</v>
      </c>
      <c r="C2355" t="str">
        <f>VLOOKUP(B2355,[1]Store_Code!$A$2:$B$10,2,FALSE)</f>
        <v>Aberdeen</v>
      </c>
      <c r="D2355">
        <f t="shared" si="36"/>
        <v>28</v>
      </c>
      <c r="E2355" t="s">
        <v>10</v>
      </c>
      <c r="F2355" t="s">
        <v>11</v>
      </c>
      <c r="G2355">
        <v>34543</v>
      </c>
    </row>
    <row r="2356" spans="1:7" x14ac:dyDescent="0.3">
      <c r="A2356" s="1">
        <v>44284</v>
      </c>
      <c r="B2356" t="s">
        <v>15</v>
      </c>
      <c r="C2356" t="str">
        <f>VLOOKUP(B2356,[1]Store_Code!$A$2:$B$10,2,FALSE)</f>
        <v>Aberdeen</v>
      </c>
      <c r="D2356">
        <f t="shared" si="36"/>
        <v>16</v>
      </c>
      <c r="E2356" t="s">
        <v>13</v>
      </c>
      <c r="F2356" t="s">
        <v>11</v>
      </c>
      <c r="G2356">
        <v>6258</v>
      </c>
    </row>
    <row r="2357" spans="1:7" x14ac:dyDescent="0.3">
      <c r="A2357" s="1">
        <v>44284</v>
      </c>
      <c r="B2357" t="s">
        <v>19</v>
      </c>
      <c r="C2357" t="str">
        <f>VLOOKUP(B2357,[1]Store_Code!$A$2:$B$10,2,FALSE)</f>
        <v>St Andrews</v>
      </c>
      <c r="D2357">
        <f t="shared" si="36"/>
        <v>15</v>
      </c>
      <c r="E2357" t="s">
        <v>8</v>
      </c>
      <c r="F2357" t="s">
        <v>11</v>
      </c>
      <c r="G2357">
        <v>5959</v>
      </c>
    </row>
    <row r="2358" spans="1:7" x14ac:dyDescent="0.3">
      <c r="A2358" s="1">
        <v>44284</v>
      </c>
      <c r="B2358" t="s">
        <v>19</v>
      </c>
      <c r="C2358" t="str">
        <f>VLOOKUP(B2358,[1]Store_Code!$A$2:$B$10,2,FALSE)</f>
        <v>St Andrews</v>
      </c>
      <c r="D2358">
        <f t="shared" si="36"/>
        <v>19</v>
      </c>
      <c r="E2358" t="s">
        <v>10</v>
      </c>
      <c r="F2358" t="s">
        <v>11</v>
      </c>
      <c r="G2358">
        <v>19678</v>
      </c>
    </row>
    <row r="2359" spans="1:7" x14ac:dyDescent="0.3">
      <c r="A2359" s="1">
        <v>44284</v>
      </c>
      <c r="B2359" t="s">
        <v>19</v>
      </c>
      <c r="C2359" t="str">
        <f>VLOOKUP(B2359,[1]Store_Code!$A$2:$B$10,2,FALSE)</f>
        <v>St Andrews</v>
      </c>
      <c r="D2359">
        <f t="shared" si="36"/>
        <v>10</v>
      </c>
      <c r="E2359" t="s">
        <v>13</v>
      </c>
      <c r="F2359" t="s">
        <v>11</v>
      </c>
      <c r="G2359">
        <v>5103</v>
      </c>
    </row>
    <row r="2360" spans="1:7" x14ac:dyDescent="0.3">
      <c r="A2360" s="1">
        <v>44284</v>
      </c>
      <c r="B2360" t="s">
        <v>23</v>
      </c>
      <c r="C2360" t="str">
        <f>VLOOKUP(B2360,[1]Store_Code!$A$2:$B$10,2,FALSE)</f>
        <v>Dundee</v>
      </c>
      <c r="D2360">
        <f t="shared" si="36"/>
        <v>23</v>
      </c>
      <c r="E2360" t="s">
        <v>8</v>
      </c>
      <c r="F2360" t="s">
        <v>11</v>
      </c>
      <c r="G2360">
        <v>10946</v>
      </c>
    </row>
    <row r="2361" spans="1:7" x14ac:dyDescent="0.3">
      <c r="A2361" s="1">
        <v>44284</v>
      </c>
      <c r="B2361" t="s">
        <v>23</v>
      </c>
      <c r="C2361" t="str">
        <f>VLOOKUP(B2361,[1]Store_Code!$A$2:$B$10,2,FALSE)</f>
        <v>Dundee</v>
      </c>
      <c r="D2361">
        <f t="shared" si="36"/>
        <v>30</v>
      </c>
      <c r="E2361" t="s">
        <v>10</v>
      </c>
      <c r="F2361" t="s">
        <v>11</v>
      </c>
      <c r="G2361">
        <v>37648</v>
      </c>
    </row>
    <row r="2362" spans="1:7" x14ac:dyDescent="0.3">
      <c r="A2362" s="1">
        <v>44284</v>
      </c>
      <c r="B2362" t="s">
        <v>23</v>
      </c>
      <c r="C2362" t="str">
        <f>VLOOKUP(B2362,[1]Store_Code!$A$2:$B$10,2,FALSE)</f>
        <v>Dundee</v>
      </c>
      <c r="D2362">
        <f t="shared" si="36"/>
        <v>22</v>
      </c>
      <c r="E2362" t="s">
        <v>13</v>
      </c>
      <c r="F2362" t="s">
        <v>11</v>
      </c>
      <c r="G2362">
        <v>7336</v>
      </c>
    </row>
    <row r="2363" spans="1:7" x14ac:dyDescent="0.3">
      <c r="A2363" s="1">
        <v>44284</v>
      </c>
      <c r="B2363" t="s">
        <v>26</v>
      </c>
      <c r="C2363" t="str">
        <f>VLOOKUP(B2363,[1]Store_Code!$A$2:$B$10,2,FALSE)</f>
        <v>Glasgow</v>
      </c>
      <c r="D2363">
        <f t="shared" si="36"/>
        <v>31</v>
      </c>
      <c r="E2363" t="s">
        <v>8</v>
      </c>
      <c r="F2363" t="s">
        <v>11</v>
      </c>
      <c r="G2363">
        <v>22168</v>
      </c>
    </row>
    <row r="2364" spans="1:7" x14ac:dyDescent="0.3">
      <c r="A2364" s="1">
        <v>44284</v>
      </c>
      <c r="B2364" t="s">
        <v>26</v>
      </c>
      <c r="C2364" t="str">
        <f>VLOOKUP(B2364,[1]Store_Code!$A$2:$B$10,2,FALSE)</f>
        <v>Glasgow</v>
      </c>
      <c r="D2364">
        <f t="shared" si="36"/>
        <v>44</v>
      </c>
      <c r="E2364" t="s">
        <v>10</v>
      </c>
      <c r="F2364" t="s">
        <v>11</v>
      </c>
      <c r="G2364">
        <v>88549</v>
      </c>
    </row>
    <row r="2365" spans="1:7" x14ac:dyDescent="0.3">
      <c r="A2365" s="1">
        <v>44284</v>
      </c>
      <c r="B2365" t="s">
        <v>26</v>
      </c>
      <c r="C2365" t="str">
        <f>VLOOKUP(B2365,[1]Store_Code!$A$2:$B$10,2,FALSE)</f>
        <v>Glasgow</v>
      </c>
      <c r="D2365">
        <f t="shared" si="36"/>
        <v>26</v>
      </c>
      <c r="E2365" t="s">
        <v>13</v>
      </c>
      <c r="F2365" t="s">
        <v>11</v>
      </c>
      <c r="G2365">
        <v>10853</v>
      </c>
    </row>
    <row r="2366" spans="1:7" x14ac:dyDescent="0.3">
      <c r="A2366" s="1">
        <v>44284</v>
      </c>
      <c r="B2366" t="s">
        <v>27</v>
      </c>
      <c r="C2366" t="str">
        <f>VLOOKUP(B2366,[1]Store_Code!$A$2:$B$10,2,FALSE)</f>
        <v>Dumfries</v>
      </c>
      <c r="D2366">
        <f t="shared" si="36"/>
        <v>13</v>
      </c>
      <c r="E2366" t="s">
        <v>8</v>
      </c>
      <c r="F2366" t="s">
        <v>11</v>
      </c>
      <c r="G2366">
        <v>7134</v>
      </c>
    </row>
    <row r="2367" spans="1:7" x14ac:dyDescent="0.3">
      <c r="A2367" s="1">
        <v>44284</v>
      </c>
      <c r="B2367" t="s">
        <v>27</v>
      </c>
      <c r="C2367" t="str">
        <f>VLOOKUP(B2367,[1]Store_Code!$A$2:$B$10,2,FALSE)</f>
        <v>Dumfries</v>
      </c>
      <c r="D2367">
        <f t="shared" si="36"/>
        <v>18</v>
      </c>
      <c r="E2367" t="s">
        <v>10</v>
      </c>
      <c r="F2367" t="s">
        <v>11</v>
      </c>
      <c r="G2367">
        <v>20079</v>
      </c>
    </row>
    <row r="2368" spans="1:7" x14ac:dyDescent="0.3">
      <c r="A2368" s="1">
        <v>44284</v>
      </c>
      <c r="B2368" t="s">
        <v>27</v>
      </c>
      <c r="C2368" t="str">
        <f>VLOOKUP(B2368,[1]Store_Code!$A$2:$B$10,2,FALSE)</f>
        <v>Dumfries</v>
      </c>
      <c r="D2368">
        <f t="shared" si="36"/>
        <v>9</v>
      </c>
      <c r="E2368" t="s">
        <v>13</v>
      </c>
      <c r="F2368" t="s">
        <v>11</v>
      </c>
      <c r="G2368">
        <v>3218</v>
      </c>
    </row>
    <row r="2369" spans="1:7" x14ac:dyDescent="0.3">
      <c r="A2369" s="1">
        <v>44284</v>
      </c>
      <c r="B2369" t="s">
        <v>28</v>
      </c>
      <c r="C2369" t="str">
        <f>VLOOKUP(B2369,[1]Store_Code!$A$2:$B$10,2,FALSE)</f>
        <v>Inverness</v>
      </c>
      <c r="D2369">
        <f t="shared" si="36"/>
        <v>22</v>
      </c>
      <c r="E2369" t="s">
        <v>8</v>
      </c>
      <c r="F2369" t="s">
        <v>11</v>
      </c>
      <c r="G2369">
        <v>9757</v>
      </c>
    </row>
    <row r="2370" spans="1:7" x14ac:dyDescent="0.3">
      <c r="A2370" s="1">
        <v>44284</v>
      </c>
      <c r="B2370" t="s">
        <v>28</v>
      </c>
      <c r="C2370" t="str">
        <f>VLOOKUP(B2370,[1]Store_Code!$A$2:$B$10,2,FALSE)</f>
        <v>Inverness</v>
      </c>
      <c r="D2370">
        <f t="shared" ref="D2370:D2431" si="37">INDEX($I$4:$K$12,MATCH(C2370,$H$4:$H$12,0),MATCH(E2370,I$3:K$3,0))</f>
        <v>20</v>
      </c>
      <c r="E2370" t="s">
        <v>10</v>
      </c>
      <c r="F2370" t="s">
        <v>11</v>
      </c>
      <c r="G2370">
        <v>32715</v>
      </c>
    </row>
    <row r="2371" spans="1:7" x14ac:dyDescent="0.3">
      <c r="A2371" s="1">
        <v>44284</v>
      </c>
      <c r="B2371" t="s">
        <v>28</v>
      </c>
      <c r="C2371" t="str">
        <f>VLOOKUP(B2371,[1]Store_Code!$A$2:$B$10,2,FALSE)</f>
        <v>Inverness</v>
      </c>
      <c r="D2371">
        <f t="shared" si="37"/>
        <v>20</v>
      </c>
      <c r="E2371" t="s">
        <v>13</v>
      </c>
      <c r="F2371" t="s">
        <v>11</v>
      </c>
      <c r="G2371">
        <v>5312</v>
      </c>
    </row>
    <row r="2372" spans="1:7" x14ac:dyDescent="0.3">
      <c r="A2372" s="1">
        <v>44284</v>
      </c>
      <c r="B2372" t="s">
        <v>29</v>
      </c>
      <c r="C2372" t="str">
        <f>VLOOKUP(B2372,[1]Store_Code!$A$2:$B$10,2,FALSE)</f>
        <v>Stirling</v>
      </c>
      <c r="D2372">
        <f t="shared" si="37"/>
        <v>22</v>
      </c>
      <c r="E2372" t="s">
        <v>8</v>
      </c>
      <c r="F2372" t="s">
        <v>11</v>
      </c>
      <c r="G2372">
        <v>8209</v>
      </c>
    </row>
    <row r="2373" spans="1:7" x14ac:dyDescent="0.3">
      <c r="A2373" s="1">
        <v>44284</v>
      </c>
      <c r="B2373" t="s">
        <v>29</v>
      </c>
      <c r="C2373" t="str">
        <f>VLOOKUP(B2373,[1]Store_Code!$A$2:$B$10,2,FALSE)</f>
        <v>Stirling</v>
      </c>
      <c r="D2373">
        <f t="shared" si="37"/>
        <v>21</v>
      </c>
      <c r="E2373" t="s">
        <v>10</v>
      </c>
      <c r="F2373" t="s">
        <v>11</v>
      </c>
      <c r="G2373">
        <v>26354</v>
      </c>
    </row>
    <row r="2374" spans="1:7" x14ac:dyDescent="0.3">
      <c r="A2374" s="1">
        <v>44284</v>
      </c>
      <c r="B2374" t="s">
        <v>29</v>
      </c>
      <c r="C2374" t="str">
        <f>VLOOKUP(B2374,[1]Store_Code!$A$2:$B$10,2,FALSE)</f>
        <v>Stirling</v>
      </c>
      <c r="D2374">
        <f t="shared" si="37"/>
        <v>15.7</v>
      </c>
      <c r="E2374" t="s">
        <v>13</v>
      </c>
      <c r="F2374" t="s">
        <v>11</v>
      </c>
      <c r="G2374">
        <v>5324</v>
      </c>
    </row>
    <row r="2375" spans="1:7" x14ac:dyDescent="0.3">
      <c r="A2375" s="1">
        <v>44284</v>
      </c>
      <c r="B2375" t="s">
        <v>30</v>
      </c>
      <c r="C2375" t="str">
        <f>VLOOKUP(B2375,[1]Store_Code!$A$2:$B$10,2,FALSE)</f>
        <v>Edinburgh</v>
      </c>
      <c r="D2375">
        <f t="shared" si="37"/>
        <v>29</v>
      </c>
      <c r="E2375" t="s">
        <v>8</v>
      </c>
      <c r="F2375" t="s">
        <v>11</v>
      </c>
      <c r="G2375">
        <v>13682</v>
      </c>
    </row>
    <row r="2376" spans="1:7" x14ac:dyDescent="0.3">
      <c r="A2376" s="1">
        <v>44284</v>
      </c>
      <c r="B2376" t="s">
        <v>30</v>
      </c>
      <c r="C2376" t="str">
        <f>VLOOKUP(B2376,[1]Store_Code!$A$2:$B$10,2,FALSE)</f>
        <v>Edinburgh</v>
      </c>
      <c r="D2376">
        <f t="shared" si="37"/>
        <v>39</v>
      </c>
      <c r="E2376" t="s">
        <v>10</v>
      </c>
      <c r="F2376" t="s">
        <v>11</v>
      </c>
      <c r="G2376">
        <v>56473</v>
      </c>
    </row>
    <row r="2377" spans="1:7" x14ac:dyDescent="0.3">
      <c r="A2377" s="1">
        <v>44284</v>
      </c>
      <c r="B2377" t="s">
        <v>30</v>
      </c>
      <c r="C2377" t="str">
        <f>VLOOKUP(B2377,[1]Store_Code!$A$2:$B$10,2,FALSE)</f>
        <v>Edinburgh</v>
      </c>
      <c r="D2377">
        <f t="shared" si="37"/>
        <v>24</v>
      </c>
      <c r="E2377" t="s">
        <v>13</v>
      </c>
      <c r="F2377" t="s">
        <v>11</v>
      </c>
      <c r="G2377">
        <v>7987</v>
      </c>
    </row>
    <row r="2378" spans="1:7" x14ac:dyDescent="0.3">
      <c r="A2378" s="1">
        <v>44285</v>
      </c>
      <c r="B2378" t="s">
        <v>7</v>
      </c>
      <c r="C2378" t="str">
        <f>VLOOKUP(B2378,[1]Store_Code!$A$2:$B$10,2,FALSE)</f>
        <v>Perth</v>
      </c>
      <c r="D2378">
        <f t="shared" si="37"/>
        <v>18</v>
      </c>
      <c r="E2378" t="s">
        <v>8</v>
      </c>
      <c r="F2378" t="s">
        <v>11</v>
      </c>
      <c r="G2378">
        <v>5234</v>
      </c>
    </row>
    <row r="2379" spans="1:7" x14ac:dyDescent="0.3">
      <c r="A2379" s="1">
        <v>44285</v>
      </c>
      <c r="B2379" t="s">
        <v>7</v>
      </c>
      <c r="C2379" t="str">
        <f>VLOOKUP(B2379,[1]Store_Code!$A$2:$B$10,2,FALSE)</f>
        <v>Perth</v>
      </c>
      <c r="D2379">
        <f t="shared" si="37"/>
        <v>19</v>
      </c>
      <c r="E2379" t="s">
        <v>10</v>
      </c>
      <c r="F2379" t="s">
        <v>11</v>
      </c>
      <c r="G2379">
        <v>26590</v>
      </c>
    </row>
    <row r="2380" spans="1:7" x14ac:dyDescent="0.3">
      <c r="A2380" s="1">
        <v>44285</v>
      </c>
      <c r="B2380" t="s">
        <v>7</v>
      </c>
      <c r="C2380" t="str">
        <f>VLOOKUP(B2380,[1]Store_Code!$A$2:$B$10,2,FALSE)</f>
        <v>Perth</v>
      </c>
      <c r="D2380">
        <f t="shared" si="37"/>
        <v>13</v>
      </c>
      <c r="E2380" t="s">
        <v>13</v>
      </c>
      <c r="F2380" t="s">
        <v>9</v>
      </c>
      <c r="G2380">
        <v>8233</v>
      </c>
    </row>
    <row r="2381" spans="1:7" x14ac:dyDescent="0.3">
      <c r="A2381" s="1">
        <v>44285</v>
      </c>
      <c r="B2381" t="s">
        <v>15</v>
      </c>
      <c r="C2381" t="str">
        <f>VLOOKUP(B2381,[1]Store_Code!$A$2:$B$10,2,FALSE)</f>
        <v>Aberdeen</v>
      </c>
      <c r="D2381">
        <f t="shared" si="37"/>
        <v>24</v>
      </c>
      <c r="E2381" t="s">
        <v>8</v>
      </c>
      <c r="F2381" t="s">
        <v>9</v>
      </c>
      <c r="G2381">
        <v>14685</v>
      </c>
    </row>
    <row r="2382" spans="1:7" x14ac:dyDescent="0.3">
      <c r="A2382" s="1">
        <v>44285</v>
      </c>
      <c r="B2382" t="s">
        <v>15</v>
      </c>
      <c r="C2382" t="str">
        <f>VLOOKUP(B2382,[1]Store_Code!$A$2:$B$10,2,FALSE)</f>
        <v>Aberdeen</v>
      </c>
      <c r="D2382">
        <f t="shared" si="37"/>
        <v>28</v>
      </c>
      <c r="E2382" t="s">
        <v>10</v>
      </c>
      <c r="F2382" t="s">
        <v>11</v>
      </c>
      <c r="G2382">
        <v>37354</v>
      </c>
    </row>
    <row r="2383" spans="1:7" x14ac:dyDescent="0.3">
      <c r="A2383" s="1">
        <v>44285</v>
      </c>
      <c r="B2383" t="s">
        <v>15</v>
      </c>
      <c r="C2383" t="str">
        <f>VLOOKUP(B2383,[1]Store_Code!$A$2:$B$10,2,FALSE)</f>
        <v>Aberdeen</v>
      </c>
      <c r="D2383">
        <f t="shared" si="37"/>
        <v>16</v>
      </c>
      <c r="E2383" t="s">
        <v>13</v>
      </c>
      <c r="F2383" t="s">
        <v>11</v>
      </c>
      <c r="G2383">
        <v>6717</v>
      </c>
    </row>
    <row r="2384" spans="1:7" x14ac:dyDescent="0.3">
      <c r="A2384" s="1">
        <v>44285</v>
      </c>
      <c r="B2384" t="s">
        <v>19</v>
      </c>
      <c r="C2384" t="str">
        <f>VLOOKUP(B2384,[1]Store_Code!$A$2:$B$10,2,FALSE)</f>
        <v>St Andrews</v>
      </c>
      <c r="D2384">
        <f t="shared" si="37"/>
        <v>15</v>
      </c>
      <c r="E2384" t="s">
        <v>8</v>
      </c>
      <c r="F2384" t="s">
        <v>11</v>
      </c>
      <c r="G2384">
        <v>6229</v>
      </c>
    </row>
    <row r="2385" spans="1:7" x14ac:dyDescent="0.3">
      <c r="A2385" s="1">
        <v>44285</v>
      </c>
      <c r="B2385" t="s">
        <v>19</v>
      </c>
      <c r="C2385" t="str">
        <f>VLOOKUP(B2385,[1]Store_Code!$A$2:$B$10,2,FALSE)</f>
        <v>St Andrews</v>
      </c>
      <c r="D2385">
        <f t="shared" si="37"/>
        <v>19</v>
      </c>
      <c r="E2385" t="s">
        <v>10</v>
      </c>
      <c r="F2385" t="s">
        <v>11</v>
      </c>
      <c r="G2385">
        <v>21094</v>
      </c>
    </row>
    <row r="2386" spans="1:7" x14ac:dyDescent="0.3">
      <c r="A2386" s="1">
        <v>44285</v>
      </c>
      <c r="B2386" t="s">
        <v>19</v>
      </c>
      <c r="C2386" t="str">
        <f>VLOOKUP(B2386,[1]Store_Code!$A$2:$B$10,2,FALSE)</f>
        <v>St Andrews</v>
      </c>
      <c r="D2386">
        <f t="shared" si="37"/>
        <v>10</v>
      </c>
      <c r="E2386" t="s">
        <v>13</v>
      </c>
      <c r="F2386" t="s">
        <v>11</v>
      </c>
      <c r="G2386">
        <v>5475</v>
      </c>
    </row>
    <row r="2387" spans="1:7" x14ac:dyDescent="0.3">
      <c r="A2387" s="1">
        <v>44285</v>
      </c>
      <c r="B2387" t="s">
        <v>23</v>
      </c>
      <c r="C2387" t="str">
        <f>VLOOKUP(B2387,[1]Store_Code!$A$2:$B$10,2,FALSE)</f>
        <v>Dundee</v>
      </c>
      <c r="D2387">
        <f t="shared" si="37"/>
        <v>23</v>
      </c>
      <c r="E2387" t="s">
        <v>8</v>
      </c>
      <c r="F2387" t="s">
        <v>11</v>
      </c>
      <c r="G2387">
        <v>11440</v>
      </c>
    </row>
    <row r="2388" spans="1:7" x14ac:dyDescent="0.3">
      <c r="A2388" s="1">
        <v>44285</v>
      </c>
      <c r="B2388" t="s">
        <v>23</v>
      </c>
      <c r="C2388" t="str">
        <f>VLOOKUP(B2388,[1]Store_Code!$A$2:$B$10,2,FALSE)</f>
        <v>Dundee</v>
      </c>
      <c r="D2388">
        <f t="shared" si="37"/>
        <v>30</v>
      </c>
      <c r="E2388" t="s">
        <v>10</v>
      </c>
      <c r="F2388" t="s">
        <v>11</v>
      </c>
      <c r="G2388">
        <v>40359</v>
      </c>
    </row>
    <row r="2389" spans="1:7" x14ac:dyDescent="0.3">
      <c r="A2389" s="1">
        <v>44285</v>
      </c>
      <c r="B2389" t="s">
        <v>23</v>
      </c>
      <c r="C2389" t="str">
        <f>VLOOKUP(B2389,[1]Store_Code!$A$2:$B$10,2,FALSE)</f>
        <v>Dundee</v>
      </c>
      <c r="D2389">
        <f t="shared" si="37"/>
        <v>22</v>
      </c>
      <c r="E2389" t="s">
        <v>13</v>
      </c>
      <c r="F2389" t="s">
        <v>11</v>
      </c>
      <c r="G2389">
        <v>7873</v>
      </c>
    </row>
    <row r="2390" spans="1:7" x14ac:dyDescent="0.3">
      <c r="A2390" s="1">
        <v>44285</v>
      </c>
      <c r="B2390" t="s">
        <v>26</v>
      </c>
      <c r="C2390" t="str">
        <f>VLOOKUP(B2390,[1]Store_Code!$A$2:$B$10,2,FALSE)</f>
        <v>Glasgow</v>
      </c>
      <c r="D2390">
        <f t="shared" si="37"/>
        <v>31</v>
      </c>
      <c r="E2390" t="s">
        <v>8</v>
      </c>
      <c r="F2390" t="s">
        <v>11</v>
      </c>
      <c r="G2390">
        <v>23171</v>
      </c>
    </row>
    <row r="2391" spans="1:7" x14ac:dyDescent="0.3">
      <c r="A2391" s="1">
        <v>44285</v>
      </c>
      <c r="B2391" t="s">
        <v>26</v>
      </c>
      <c r="C2391" t="str">
        <f>VLOOKUP(B2391,[1]Store_Code!$A$2:$B$10,2,FALSE)</f>
        <v>Glasgow</v>
      </c>
      <c r="D2391">
        <f t="shared" si="37"/>
        <v>44</v>
      </c>
      <c r="E2391" t="s">
        <v>10</v>
      </c>
      <c r="F2391" t="s">
        <v>11</v>
      </c>
      <c r="G2391">
        <v>94924</v>
      </c>
    </row>
    <row r="2392" spans="1:7" x14ac:dyDescent="0.3">
      <c r="A2392" s="1">
        <v>44285</v>
      </c>
      <c r="B2392" t="s">
        <v>26</v>
      </c>
      <c r="C2392" t="str">
        <f>VLOOKUP(B2392,[1]Store_Code!$A$2:$B$10,2,FALSE)</f>
        <v>Glasgow</v>
      </c>
      <c r="D2392">
        <f t="shared" si="37"/>
        <v>26</v>
      </c>
      <c r="E2392" t="s">
        <v>13</v>
      </c>
      <c r="F2392" t="s">
        <v>11</v>
      </c>
      <c r="G2392">
        <v>11648</v>
      </c>
    </row>
    <row r="2393" spans="1:7" x14ac:dyDescent="0.3">
      <c r="A2393" s="1">
        <v>44285</v>
      </c>
      <c r="B2393" t="s">
        <v>27</v>
      </c>
      <c r="C2393" t="str">
        <f>VLOOKUP(B2393,[1]Store_Code!$A$2:$B$10,2,FALSE)</f>
        <v>Dumfries</v>
      </c>
      <c r="D2393">
        <f t="shared" si="37"/>
        <v>13</v>
      </c>
      <c r="E2393" t="s">
        <v>8</v>
      </c>
      <c r="F2393" t="s">
        <v>11</v>
      </c>
      <c r="G2393">
        <v>7457</v>
      </c>
    </row>
    <row r="2394" spans="1:7" x14ac:dyDescent="0.3">
      <c r="A2394" s="1">
        <v>44285</v>
      </c>
      <c r="B2394" t="s">
        <v>27</v>
      </c>
      <c r="C2394" t="str">
        <f>VLOOKUP(B2394,[1]Store_Code!$A$2:$B$10,2,FALSE)</f>
        <v>Dumfries</v>
      </c>
      <c r="D2394">
        <f t="shared" si="37"/>
        <v>18</v>
      </c>
      <c r="E2394" t="s">
        <v>10</v>
      </c>
      <c r="F2394" t="s">
        <v>11</v>
      </c>
      <c r="G2394">
        <v>21524</v>
      </c>
    </row>
    <row r="2395" spans="1:7" x14ac:dyDescent="0.3">
      <c r="A2395" s="1">
        <v>44285</v>
      </c>
      <c r="B2395" t="s">
        <v>27</v>
      </c>
      <c r="C2395" t="str">
        <f>VLOOKUP(B2395,[1]Store_Code!$A$2:$B$10,2,FALSE)</f>
        <v>Dumfries</v>
      </c>
      <c r="D2395">
        <f t="shared" si="37"/>
        <v>9</v>
      </c>
      <c r="E2395" t="s">
        <v>13</v>
      </c>
      <c r="F2395" t="s">
        <v>11</v>
      </c>
      <c r="G2395">
        <v>3454</v>
      </c>
    </row>
    <row r="2396" spans="1:7" x14ac:dyDescent="0.3">
      <c r="A2396" s="1">
        <v>44285</v>
      </c>
      <c r="B2396" t="s">
        <v>28</v>
      </c>
      <c r="C2396" t="str">
        <f>VLOOKUP(B2396,[1]Store_Code!$A$2:$B$10,2,FALSE)</f>
        <v>Inverness</v>
      </c>
      <c r="D2396">
        <f t="shared" si="37"/>
        <v>22</v>
      </c>
      <c r="E2396" t="s">
        <v>8</v>
      </c>
      <c r="F2396" t="s">
        <v>11</v>
      </c>
      <c r="G2396">
        <v>10237</v>
      </c>
    </row>
    <row r="2397" spans="1:7" x14ac:dyDescent="0.3">
      <c r="A2397" s="1">
        <v>44285</v>
      </c>
      <c r="B2397" t="s">
        <v>28</v>
      </c>
      <c r="C2397" t="str">
        <f>VLOOKUP(B2397,[1]Store_Code!$A$2:$B$10,2,FALSE)</f>
        <v>Inverness</v>
      </c>
      <c r="D2397">
        <f t="shared" si="37"/>
        <v>20</v>
      </c>
      <c r="E2397" t="s">
        <v>10</v>
      </c>
      <c r="F2397" t="s">
        <v>11</v>
      </c>
      <c r="G2397">
        <v>35071</v>
      </c>
    </row>
    <row r="2398" spans="1:7" x14ac:dyDescent="0.3">
      <c r="A2398" s="1">
        <v>44285</v>
      </c>
      <c r="B2398" t="s">
        <v>28</v>
      </c>
      <c r="C2398" t="str">
        <f>VLOOKUP(B2398,[1]Store_Code!$A$2:$B$10,2,FALSE)</f>
        <v>Inverness</v>
      </c>
      <c r="D2398">
        <f t="shared" si="37"/>
        <v>20</v>
      </c>
      <c r="E2398" t="s">
        <v>13</v>
      </c>
      <c r="F2398" t="s">
        <v>11</v>
      </c>
      <c r="G2398">
        <v>5701</v>
      </c>
    </row>
    <row r="2399" spans="1:7" x14ac:dyDescent="0.3">
      <c r="A2399" s="1">
        <v>44285</v>
      </c>
      <c r="B2399" t="s">
        <v>29</v>
      </c>
      <c r="C2399" t="str">
        <f>VLOOKUP(B2399,[1]Store_Code!$A$2:$B$10,2,FALSE)</f>
        <v>Stirling</v>
      </c>
      <c r="D2399">
        <f t="shared" si="37"/>
        <v>22</v>
      </c>
      <c r="E2399" t="s">
        <v>8</v>
      </c>
      <c r="F2399" t="s">
        <v>11</v>
      </c>
      <c r="G2399">
        <v>8580</v>
      </c>
    </row>
    <row r="2400" spans="1:7" x14ac:dyDescent="0.3">
      <c r="A2400" s="1">
        <v>44285</v>
      </c>
      <c r="B2400" t="s">
        <v>29</v>
      </c>
      <c r="C2400" t="str">
        <f>VLOOKUP(B2400,[1]Store_Code!$A$2:$B$10,2,FALSE)</f>
        <v>Stirling</v>
      </c>
      <c r="D2400">
        <f t="shared" si="37"/>
        <v>21</v>
      </c>
      <c r="E2400" t="s">
        <v>10</v>
      </c>
      <c r="F2400" t="s">
        <v>11</v>
      </c>
      <c r="G2400">
        <v>28251</v>
      </c>
    </row>
    <row r="2401" spans="1:9" x14ac:dyDescent="0.3">
      <c r="A2401" s="1">
        <v>44285</v>
      </c>
      <c r="B2401" t="s">
        <v>29</v>
      </c>
      <c r="C2401" t="str">
        <f>VLOOKUP(B2401,[1]Store_Code!$A$2:$B$10,2,FALSE)</f>
        <v>Stirling</v>
      </c>
      <c r="D2401">
        <f t="shared" si="37"/>
        <v>15.7</v>
      </c>
      <c r="E2401" t="s">
        <v>13</v>
      </c>
      <c r="F2401" t="s">
        <v>11</v>
      </c>
      <c r="G2401">
        <v>5715</v>
      </c>
    </row>
    <row r="2402" spans="1:9" x14ac:dyDescent="0.3">
      <c r="A2402" s="1">
        <v>44285</v>
      </c>
      <c r="B2402" t="s">
        <v>30</v>
      </c>
      <c r="C2402" t="str">
        <f>VLOOKUP(B2402,[1]Store_Code!$A$2:$B$10,2,FALSE)</f>
        <v>Edinburgh</v>
      </c>
      <c r="D2402">
        <f t="shared" si="37"/>
        <v>29</v>
      </c>
      <c r="E2402" t="s">
        <v>8</v>
      </c>
      <c r="F2402" t="s">
        <v>11</v>
      </c>
      <c r="G2402">
        <v>14301</v>
      </c>
    </row>
    <row r="2403" spans="1:9" x14ac:dyDescent="0.3">
      <c r="A2403" s="1">
        <v>44285</v>
      </c>
      <c r="B2403" t="s">
        <v>30</v>
      </c>
      <c r="C2403" t="str">
        <f>VLOOKUP(B2403,[1]Store_Code!$A$2:$B$10,2,FALSE)</f>
        <v>Edinburgh</v>
      </c>
      <c r="D2403">
        <f t="shared" si="37"/>
        <v>39</v>
      </c>
      <c r="E2403" t="s">
        <v>10</v>
      </c>
      <c r="F2403" t="s">
        <v>11</v>
      </c>
      <c r="G2403">
        <v>52200</v>
      </c>
    </row>
    <row r="2404" spans="1:9" x14ac:dyDescent="0.3">
      <c r="A2404" s="1">
        <v>44285</v>
      </c>
      <c r="B2404" t="s">
        <v>30</v>
      </c>
      <c r="C2404" t="str">
        <f>VLOOKUP(B2404,[1]Store_Code!$A$2:$B$10,2,FALSE)</f>
        <v>Edinburgh</v>
      </c>
      <c r="D2404">
        <f t="shared" si="37"/>
        <v>24</v>
      </c>
      <c r="E2404" t="s">
        <v>13</v>
      </c>
      <c r="F2404" t="s">
        <v>11</v>
      </c>
      <c r="G2404">
        <v>8572</v>
      </c>
    </row>
    <row r="2405" spans="1:9" x14ac:dyDescent="0.3">
      <c r="A2405" s="1">
        <v>44286</v>
      </c>
      <c r="B2405" t="s">
        <v>7</v>
      </c>
      <c r="C2405" t="str">
        <f>VLOOKUP(B2405,[1]Store_Code!$A$2:$B$10,2,FALSE)</f>
        <v>Perth</v>
      </c>
      <c r="D2405">
        <f t="shared" si="37"/>
        <v>18</v>
      </c>
      <c r="E2405" t="s">
        <v>8</v>
      </c>
      <c r="F2405" t="s">
        <v>11</v>
      </c>
      <c r="G2405">
        <v>4951</v>
      </c>
    </row>
    <row r="2406" spans="1:9" x14ac:dyDescent="0.3">
      <c r="A2406" s="1">
        <v>44286</v>
      </c>
      <c r="B2406" t="s">
        <v>7</v>
      </c>
      <c r="C2406" t="str">
        <f>VLOOKUP(B2406,[1]Store_Code!$A$2:$B$10,2,FALSE)</f>
        <v>Perth</v>
      </c>
      <c r="D2406">
        <f t="shared" si="37"/>
        <v>19</v>
      </c>
      <c r="E2406" t="s">
        <v>10</v>
      </c>
      <c r="F2406" t="s">
        <v>11</v>
      </c>
      <c r="G2406">
        <v>26469</v>
      </c>
    </row>
    <row r="2407" spans="1:9" x14ac:dyDescent="0.3">
      <c r="A2407" s="1">
        <v>44286</v>
      </c>
      <c r="B2407" t="s">
        <v>7</v>
      </c>
      <c r="C2407" t="str">
        <f>VLOOKUP(B2407,[1]Store_Code!$A$2:$B$10,2,FALSE)</f>
        <v>Perth</v>
      </c>
      <c r="D2407">
        <f t="shared" si="37"/>
        <v>13</v>
      </c>
      <c r="E2407" t="s">
        <v>13</v>
      </c>
      <c r="F2407" t="s">
        <v>9</v>
      </c>
      <c r="G2407">
        <v>9012</v>
      </c>
    </row>
    <row r="2408" spans="1:9" x14ac:dyDescent="0.3">
      <c r="A2408" s="1">
        <v>44286</v>
      </c>
      <c r="B2408" t="s">
        <v>15</v>
      </c>
      <c r="C2408" t="str">
        <f>VLOOKUP(B2408,[1]Store_Code!$A$2:$B$10,2,FALSE)</f>
        <v>Aberdeen</v>
      </c>
      <c r="D2408">
        <f t="shared" si="37"/>
        <v>24</v>
      </c>
      <c r="E2408" t="s">
        <v>8</v>
      </c>
      <c r="F2408" t="s">
        <v>9</v>
      </c>
      <c r="G2408" s="15">
        <v>14611</v>
      </c>
      <c r="H2408" s="15"/>
      <c r="I2408" s="15"/>
    </row>
    <row r="2409" spans="1:9" x14ac:dyDescent="0.3">
      <c r="A2409" s="1">
        <v>44286</v>
      </c>
      <c r="B2409" t="s">
        <v>15</v>
      </c>
      <c r="C2409" t="str">
        <f>VLOOKUP(B2409,[1]Store_Code!$A$2:$B$10,2,FALSE)</f>
        <v>Aberdeen</v>
      </c>
      <c r="D2409">
        <f t="shared" si="37"/>
        <v>28</v>
      </c>
      <c r="E2409" t="s">
        <v>10</v>
      </c>
      <c r="F2409" t="s">
        <v>11</v>
      </c>
      <c r="G2409">
        <v>37164</v>
      </c>
    </row>
    <row r="2410" spans="1:9" x14ac:dyDescent="0.3">
      <c r="A2410" s="1">
        <v>44286</v>
      </c>
      <c r="B2410" t="s">
        <v>15</v>
      </c>
      <c r="C2410" t="str">
        <f>VLOOKUP(B2410,[1]Store_Code!$A$2:$B$10,2,FALSE)</f>
        <v>Aberdeen</v>
      </c>
      <c r="D2410">
        <f t="shared" si="37"/>
        <v>16</v>
      </c>
      <c r="E2410" t="s">
        <v>13</v>
      </c>
      <c r="F2410" t="s">
        <v>11</v>
      </c>
      <c r="G2410">
        <v>7442</v>
      </c>
    </row>
    <row r="2411" spans="1:9" x14ac:dyDescent="0.3">
      <c r="A2411" s="1">
        <v>44286</v>
      </c>
      <c r="B2411" t="s">
        <v>19</v>
      </c>
      <c r="C2411" t="str">
        <f>VLOOKUP(B2411,[1]Store_Code!$A$2:$B$10,2,FALSE)</f>
        <v>St Andrews</v>
      </c>
      <c r="D2411">
        <f t="shared" si="37"/>
        <v>15</v>
      </c>
      <c r="E2411" t="s">
        <v>8</v>
      </c>
      <c r="F2411" t="s">
        <v>11</v>
      </c>
      <c r="G2411">
        <v>5891</v>
      </c>
    </row>
    <row r="2412" spans="1:9" x14ac:dyDescent="0.3">
      <c r="A2412" s="1">
        <v>44286</v>
      </c>
      <c r="B2412" t="s">
        <v>19</v>
      </c>
      <c r="C2412" t="str">
        <f>VLOOKUP(B2412,[1]Store_Code!$A$2:$B$10,2,FALSE)</f>
        <v>St Andrews</v>
      </c>
      <c r="D2412">
        <f t="shared" si="37"/>
        <v>19</v>
      </c>
      <c r="E2412" t="s">
        <v>10</v>
      </c>
      <c r="F2412" t="s">
        <v>11</v>
      </c>
      <c r="G2412">
        <v>20998</v>
      </c>
    </row>
    <row r="2413" spans="1:9" x14ac:dyDescent="0.3">
      <c r="A2413" s="1">
        <v>44286</v>
      </c>
      <c r="B2413" t="s">
        <v>19</v>
      </c>
      <c r="C2413" t="str">
        <f>VLOOKUP(B2413,[1]Store_Code!$A$2:$B$10,2,FALSE)</f>
        <v>St Andrews</v>
      </c>
      <c r="D2413">
        <f t="shared" si="37"/>
        <v>10</v>
      </c>
      <c r="E2413" t="s">
        <v>13</v>
      </c>
      <c r="F2413" t="s">
        <v>11</v>
      </c>
      <c r="G2413">
        <v>6067</v>
      </c>
    </row>
    <row r="2414" spans="1:9" x14ac:dyDescent="0.3">
      <c r="A2414" s="1">
        <v>44286</v>
      </c>
      <c r="B2414" t="s">
        <v>23</v>
      </c>
      <c r="C2414" t="str">
        <f>VLOOKUP(B2414,[1]Store_Code!$A$2:$B$10,2,FALSE)</f>
        <v>Dundee</v>
      </c>
      <c r="D2414">
        <f t="shared" si="37"/>
        <v>23</v>
      </c>
      <c r="E2414" t="s">
        <v>8</v>
      </c>
      <c r="F2414" t="s">
        <v>11</v>
      </c>
      <c r="G2414">
        <v>10821</v>
      </c>
    </row>
    <row r="2415" spans="1:9" x14ac:dyDescent="0.3">
      <c r="A2415" s="1">
        <v>44286</v>
      </c>
      <c r="B2415" t="s">
        <v>23</v>
      </c>
      <c r="C2415" t="str">
        <f>VLOOKUP(B2415,[1]Store_Code!$A$2:$B$10,2,FALSE)</f>
        <v>Dundee</v>
      </c>
      <c r="D2415">
        <f t="shared" si="37"/>
        <v>30</v>
      </c>
      <c r="E2415" t="s">
        <v>10</v>
      </c>
      <c r="F2415" t="s">
        <v>11</v>
      </c>
      <c r="G2415">
        <v>40175</v>
      </c>
    </row>
    <row r="2416" spans="1:9" x14ac:dyDescent="0.3">
      <c r="A2416" s="1">
        <v>44286</v>
      </c>
      <c r="B2416" t="s">
        <v>23</v>
      </c>
      <c r="C2416" t="str">
        <f>VLOOKUP(B2416,[1]Store_Code!$A$2:$B$10,2,FALSE)</f>
        <v>Dundee</v>
      </c>
      <c r="D2416">
        <f t="shared" si="37"/>
        <v>22</v>
      </c>
      <c r="E2416" t="s">
        <v>13</v>
      </c>
      <c r="F2416" t="s">
        <v>11</v>
      </c>
      <c r="G2416">
        <v>8724</v>
      </c>
    </row>
    <row r="2417" spans="1:7" x14ac:dyDescent="0.3">
      <c r="A2417" s="1">
        <v>44286</v>
      </c>
      <c r="B2417" t="s">
        <v>26</v>
      </c>
      <c r="C2417" t="str">
        <f>VLOOKUP(B2417,[1]Store_Code!$A$2:$B$10,2,FALSE)</f>
        <v>Glasgow</v>
      </c>
      <c r="D2417">
        <f t="shared" si="37"/>
        <v>31</v>
      </c>
      <c r="E2417" t="s">
        <v>8</v>
      </c>
      <c r="F2417" t="s">
        <v>11</v>
      </c>
      <c r="G2417">
        <v>21915</v>
      </c>
    </row>
    <row r="2418" spans="1:7" x14ac:dyDescent="0.3">
      <c r="A2418" s="1">
        <v>44286</v>
      </c>
      <c r="B2418" t="s">
        <v>26</v>
      </c>
      <c r="C2418" t="str">
        <f>VLOOKUP(B2418,[1]Store_Code!$A$2:$B$10,2,FALSE)</f>
        <v>Glasgow</v>
      </c>
      <c r="D2418">
        <f t="shared" si="37"/>
        <v>44</v>
      </c>
      <c r="E2418" t="s">
        <v>10</v>
      </c>
      <c r="F2418" t="s">
        <v>11</v>
      </c>
      <c r="G2418">
        <v>94492</v>
      </c>
    </row>
    <row r="2419" spans="1:7" x14ac:dyDescent="0.3">
      <c r="A2419" s="1">
        <v>44286</v>
      </c>
      <c r="B2419" t="s">
        <v>26</v>
      </c>
      <c r="C2419" t="str">
        <f>VLOOKUP(B2419,[1]Store_Code!$A$2:$B$10,2,FALSE)</f>
        <v>Glasgow</v>
      </c>
      <c r="D2419">
        <f t="shared" si="37"/>
        <v>26</v>
      </c>
      <c r="E2419" t="s">
        <v>13</v>
      </c>
      <c r="F2419" t="s">
        <v>11</v>
      </c>
      <c r="G2419">
        <v>12908</v>
      </c>
    </row>
    <row r="2420" spans="1:7" x14ac:dyDescent="0.3">
      <c r="A2420" s="1">
        <v>44286</v>
      </c>
      <c r="B2420" t="s">
        <v>27</v>
      </c>
      <c r="C2420" t="str">
        <f>VLOOKUP(B2420,[1]Store_Code!$A$2:$B$10,2,FALSE)</f>
        <v>Dumfries</v>
      </c>
      <c r="D2420">
        <f t="shared" si="37"/>
        <v>13</v>
      </c>
      <c r="E2420" t="s">
        <v>8</v>
      </c>
      <c r="F2420" t="s">
        <v>11</v>
      </c>
      <c r="G2420">
        <v>7054</v>
      </c>
    </row>
    <row r="2421" spans="1:7" x14ac:dyDescent="0.3">
      <c r="A2421" s="1">
        <v>44286</v>
      </c>
      <c r="B2421" t="s">
        <v>27</v>
      </c>
      <c r="C2421" t="str">
        <f>VLOOKUP(B2421,[1]Store_Code!$A$2:$B$10,2,FALSE)</f>
        <v>Dumfries</v>
      </c>
      <c r="D2421">
        <f t="shared" si="37"/>
        <v>18</v>
      </c>
      <c r="E2421" t="s">
        <v>10</v>
      </c>
      <c r="F2421" t="s">
        <v>11</v>
      </c>
      <c r="G2421">
        <v>21427</v>
      </c>
    </row>
    <row r="2422" spans="1:7" x14ac:dyDescent="0.3">
      <c r="A2422" s="1">
        <v>44286</v>
      </c>
      <c r="B2422" t="s">
        <v>27</v>
      </c>
      <c r="C2422" t="str">
        <f>VLOOKUP(B2422,[1]Store_Code!$A$2:$B$10,2,FALSE)</f>
        <v>Dumfries</v>
      </c>
      <c r="D2422">
        <f t="shared" si="37"/>
        <v>9</v>
      </c>
      <c r="E2422" t="s">
        <v>13</v>
      </c>
      <c r="F2422" t="s">
        <v>11</v>
      </c>
      <c r="G2422">
        <v>3827</v>
      </c>
    </row>
    <row r="2423" spans="1:7" x14ac:dyDescent="0.3">
      <c r="A2423" s="1">
        <v>44286</v>
      </c>
      <c r="B2423" t="s">
        <v>28</v>
      </c>
      <c r="C2423" t="str">
        <f>VLOOKUP(B2423,[1]Store_Code!$A$2:$B$10,2,FALSE)</f>
        <v>Inverness</v>
      </c>
      <c r="D2423">
        <f t="shared" si="37"/>
        <v>22</v>
      </c>
      <c r="E2423" t="s">
        <v>8</v>
      </c>
      <c r="F2423" t="s">
        <v>11</v>
      </c>
      <c r="G2423">
        <v>9637</v>
      </c>
    </row>
    <row r="2424" spans="1:7" x14ac:dyDescent="0.3">
      <c r="A2424" s="1">
        <v>44286</v>
      </c>
      <c r="B2424" t="s">
        <v>28</v>
      </c>
      <c r="C2424" t="str">
        <f>VLOOKUP(B2424,[1]Store_Code!$A$2:$B$10,2,FALSE)</f>
        <v>Inverness</v>
      </c>
      <c r="D2424">
        <f t="shared" si="37"/>
        <v>20</v>
      </c>
      <c r="E2424" t="s">
        <v>10</v>
      </c>
      <c r="F2424" t="s">
        <v>11</v>
      </c>
      <c r="G2424">
        <v>34911</v>
      </c>
    </row>
    <row r="2425" spans="1:7" x14ac:dyDescent="0.3">
      <c r="A2425" s="1">
        <v>44286</v>
      </c>
      <c r="B2425" t="s">
        <v>28</v>
      </c>
      <c r="C2425" t="str">
        <f>VLOOKUP(B2425,[1]Store_Code!$A$2:$B$10,2,FALSE)</f>
        <v>Inverness</v>
      </c>
      <c r="D2425">
        <f t="shared" si="37"/>
        <v>20</v>
      </c>
      <c r="E2425" t="s">
        <v>13</v>
      </c>
      <c r="F2425" t="s">
        <v>11</v>
      </c>
      <c r="G2425">
        <v>6318</v>
      </c>
    </row>
    <row r="2426" spans="1:7" x14ac:dyDescent="0.3">
      <c r="A2426" s="1">
        <v>44286</v>
      </c>
      <c r="B2426" t="s">
        <v>29</v>
      </c>
      <c r="C2426" t="str">
        <f>VLOOKUP(B2426,[1]Store_Code!$A$2:$B$10,2,FALSE)</f>
        <v>Stirling</v>
      </c>
      <c r="D2426">
        <f t="shared" si="37"/>
        <v>22</v>
      </c>
      <c r="E2426" t="s">
        <v>8</v>
      </c>
      <c r="F2426" t="s">
        <v>11</v>
      </c>
      <c r="G2426">
        <v>8115</v>
      </c>
    </row>
    <row r="2427" spans="1:7" x14ac:dyDescent="0.3">
      <c r="A2427" s="1">
        <v>44286</v>
      </c>
      <c r="B2427" t="s">
        <v>29</v>
      </c>
      <c r="C2427" t="str">
        <f>VLOOKUP(B2427,[1]Store_Code!$A$2:$B$10,2,FALSE)</f>
        <v>Stirling</v>
      </c>
      <c r="D2427">
        <f t="shared" si="37"/>
        <v>21</v>
      </c>
      <c r="E2427" t="s">
        <v>10</v>
      </c>
      <c r="F2427" t="s">
        <v>11</v>
      </c>
      <c r="G2427">
        <v>28123</v>
      </c>
    </row>
    <row r="2428" spans="1:7" x14ac:dyDescent="0.3">
      <c r="A2428" s="1">
        <v>44286</v>
      </c>
      <c r="B2428" t="s">
        <v>29</v>
      </c>
      <c r="C2428" t="str">
        <f>VLOOKUP(B2428,[1]Store_Code!$A$2:$B$10,2,FALSE)</f>
        <v>Stirling</v>
      </c>
      <c r="D2428">
        <f t="shared" si="37"/>
        <v>15.7</v>
      </c>
      <c r="E2428" t="s">
        <v>13</v>
      </c>
      <c r="F2428" t="s">
        <v>11</v>
      </c>
      <c r="G2428">
        <v>6333</v>
      </c>
    </row>
    <row r="2429" spans="1:7" x14ac:dyDescent="0.3">
      <c r="A2429" s="1">
        <v>44286</v>
      </c>
      <c r="B2429" t="s">
        <v>30</v>
      </c>
      <c r="C2429" t="str">
        <f>VLOOKUP(B2429,[1]Store_Code!$A$2:$B$10,2,FALSE)</f>
        <v>Edinburgh</v>
      </c>
      <c r="D2429">
        <f t="shared" si="37"/>
        <v>29</v>
      </c>
      <c r="E2429" t="s">
        <v>8</v>
      </c>
      <c r="F2429" t="s">
        <v>11</v>
      </c>
      <c r="G2429">
        <v>13526</v>
      </c>
    </row>
    <row r="2430" spans="1:7" x14ac:dyDescent="0.3">
      <c r="A2430" s="1">
        <v>44286</v>
      </c>
      <c r="B2430" t="s">
        <v>30</v>
      </c>
      <c r="C2430" t="str">
        <f>VLOOKUP(B2430,[1]Store_Code!$A$2:$B$10,2,FALSE)</f>
        <v>Edinburgh</v>
      </c>
      <c r="D2430">
        <f t="shared" si="37"/>
        <v>39</v>
      </c>
      <c r="E2430" t="s">
        <v>10</v>
      </c>
      <c r="F2430" t="s">
        <v>11</v>
      </c>
      <c r="G2430">
        <v>60263</v>
      </c>
    </row>
    <row r="2431" spans="1:7" x14ac:dyDescent="0.3">
      <c r="A2431" s="1">
        <v>44286</v>
      </c>
      <c r="B2431" t="s">
        <v>30</v>
      </c>
      <c r="C2431" t="str">
        <f>VLOOKUP(B2431,[1]Store_Code!$A$2:$B$10,2,FALSE)</f>
        <v>Edinburgh</v>
      </c>
      <c r="D2431">
        <f t="shared" si="37"/>
        <v>24</v>
      </c>
      <c r="E2431" t="s">
        <v>13</v>
      </c>
      <c r="F2431" t="s">
        <v>11</v>
      </c>
      <c r="G2431">
        <v>9498</v>
      </c>
    </row>
  </sheetData>
  <autoFilter ref="A1:F2431" xr:uid="{00000000-0001-0000-0000-000000000000}"/>
  <pageMargins left="0.75" right="0.75" top="1" bottom="1" header="0.5" footer="0.5"/>
  <pageSetup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46943-DFF9-45F7-B876-4963FFBB395F}">
  <dimension ref="A1:K13"/>
  <sheetViews>
    <sheetView topLeftCell="E1" workbookViewId="0">
      <selection activeCell="I6" sqref="I6"/>
    </sheetView>
  </sheetViews>
  <sheetFormatPr defaultRowHeight="15.6" x14ac:dyDescent="0.3"/>
  <cols>
    <col min="8" max="8" width="18.69921875" bestFit="1" customWidth="1"/>
    <col min="9" max="9" width="15.19921875" bestFit="1" customWidth="1"/>
    <col min="10" max="10" width="7.3984375" bestFit="1" customWidth="1"/>
    <col min="11" max="11" width="10.8984375" bestFit="1" customWidth="1"/>
    <col min="12" max="12" width="18.69921875" bestFit="1" customWidth="1"/>
    <col min="13" max="13" width="22" bestFit="1" customWidth="1"/>
    <col min="14" max="14" width="23.59765625" bestFit="1" customWidth="1"/>
  </cols>
  <sheetData>
    <row r="1" spans="1:11" x14ac:dyDescent="0.3">
      <c r="B1" t="s">
        <v>114</v>
      </c>
    </row>
    <row r="2" spans="1:11" x14ac:dyDescent="0.3">
      <c r="A2" s="94" t="s">
        <v>14</v>
      </c>
      <c r="B2">
        <v>97222</v>
      </c>
      <c r="H2" s="43" t="s">
        <v>66</v>
      </c>
      <c r="I2" s="43" t="s">
        <v>67</v>
      </c>
    </row>
    <row r="3" spans="1:11" x14ac:dyDescent="0.3">
      <c r="A3" s="94" t="s">
        <v>16</v>
      </c>
      <c r="B3">
        <v>27233</v>
      </c>
      <c r="H3" s="43" t="s">
        <v>68</v>
      </c>
      <c r="I3" t="s">
        <v>11</v>
      </c>
      <c r="J3" t="s">
        <v>9</v>
      </c>
      <c r="K3" t="s">
        <v>69</v>
      </c>
    </row>
    <row r="4" spans="1:11" x14ac:dyDescent="0.3">
      <c r="A4" s="94" t="s">
        <v>17</v>
      </c>
      <c r="B4">
        <v>22326</v>
      </c>
      <c r="H4" s="44" t="s">
        <v>21</v>
      </c>
      <c r="I4" s="45">
        <v>20243.974093264249</v>
      </c>
      <c r="J4" s="45">
        <v>18554.974025974025</v>
      </c>
      <c r="K4" s="45">
        <v>19762.296296296296</v>
      </c>
    </row>
    <row r="5" spans="1:11" x14ac:dyDescent="0.3">
      <c r="A5" s="94" t="s">
        <v>18</v>
      </c>
      <c r="B5">
        <v>22046</v>
      </c>
      <c r="H5" s="44" t="s">
        <v>18</v>
      </c>
      <c r="I5" s="45">
        <v>10843.497435897436</v>
      </c>
      <c r="J5" s="45">
        <v>10186.706666666667</v>
      </c>
      <c r="K5" s="45">
        <v>10661.055555555555</v>
      </c>
    </row>
    <row r="6" spans="1:11" x14ac:dyDescent="0.3">
      <c r="A6" s="94" t="s">
        <v>20</v>
      </c>
      <c r="B6">
        <v>65202</v>
      </c>
      <c r="H6" s="44" t="s">
        <v>25</v>
      </c>
      <c r="I6" s="45">
        <v>20706.035353535353</v>
      </c>
      <c r="J6" s="45">
        <v>17201.819444444445</v>
      </c>
      <c r="K6" s="45">
        <v>19771.577777777777</v>
      </c>
    </row>
    <row r="7" spans="1:11" x14ac:dyDescent="0.3">
      <c r="A7" s="94" t="s">
        <v>21</v>
      </c>
      <c r="B7">
        <v>42867</v>
      </c>
      <c r="H7" s="44" t="s">
        <v>20</v>
      </c>
      <c r="I7" s="45">
        <v>30401.576190476189</v>
      </c>
      <c r="J7" s="45">
        <v>17403.349999999999</v>
      </c>
      <c r="K7" s="45">
        <v>27513.08148148148</v>
      </c>
    </row>
    <row r="8" spans="1:11" x14ac:dyDescent="0.3">
      <c r="A8" s="94" t="s">
        <v>22</v>
      </c>
      <c r="B8">
        <v>28935</v>
      </c>
      <c r="H8" s="44" t="s">
        <v>14</v>
      </c>
      <c r="I8" s="45">
        <v>41047.39234449761</v>
      </c>
      <c r="J8" s="45">
        <v>44322.180327868853</v>
      </c>
      <c r="K8" s="45">
        <v>41787.251851851855</v>
      </c>
    </row>
    <row r="9" spans="1:11" x14ac:dyDescent="0.3">
      <c r="A9" s="94" t="s">
        <v>24</v>
      </c>
      <c r="B9">
        <v>35919</v>
      </c>
      <c r="H9" s="44" t="s">
        <v>24</v>
      </c>
      <c r="I9" s="45">
        <v>16403.585714285713</v>
      </c>
      <c r="J9" s="45">
        <v>17318.599999999999</v>
      </c>
      <c r="K9" s="45">
        <v>16606.922222222223</v>
      </c>
    </row>
    <row r="10" spans="1:11" x14ac:dyDescent="0.3">
      <c r="A10" s="94" t="s">
        <v>25</v>
      </c>
      <c r="B10">
        <v>43468</v>
      </c>
      <c r="H10" s="44" t="s">
        <v>16</v>
      </c>
      <c r="I10" s="45">
        <v>12271.654255319148</v>
      </c>
      <c r="J10" s="45">
        <v>15296.378048780487</v>
      </c>
      <c r="K10" s="45">
        <v>13190.274074074074</v>
      </c>
    </row>
    <row r="11" spans="1:11" x14ac:dyDescent="0.3">
      <c r="H11" s="44" t="s">
        <v>17</v>
      </c>
      <c r="I11" s="45">
        <v>9898.5480225988704</v>
      </c>
      <c r="J11" s="45">
        <v>11983.752688172042</v>
      </c>
      <c r="K11" s="45">
        <v>10616.785185185185</v>
      </c>
    </row>
    <row r="12" spans="1:11" x14ac:dyDescent="0.3">
      <c r="H12" s="44" t="s">
        <v>22</v>
      </c>
      <c r="I12" s="45">
        <v>13658.355555555556</v>
      </c>
      <c r="J12" s="45">
        <v>15613.766666666666</v>
      </c>
      <c r="K12" s="45">
        <v>14310.159259259259</v>
      </c>
    </row>
    <row r="13" spans="1:11" x14ac:dyDescent="0.3">
      <c r="H13" s="44" t="s">
        <v>69</v>
      </c>
      <c r="I13" s="45">
        <v>19913.051704545454</v>
      </c>
      <c r="J13" s="45">
        <v>17898.907462686566</v>
      </c>
      <c r="K13" s="45">
        <v>19357.711522633745</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3EA7F-C3D5-4E95-B114-691F6F07FA27}">
  <dimension ref="A1:U32"/>
  <sheetViews>
    <sheetView zoomScaleNormal="100" workbookViewId="0">
      <selection activeCell="D26" sqref="D26:I27"/>
    </sheetView>
  </sheetViews>
  <sheetFormatPr defaultColWidth="8.8984375" defaultRowHeight="14.4" x14ac:dyDescent="0.3"/>
  <cols>
    <col min="1" max="1" width="15.09765625" style="16" customWidth="1"/>
    <col min="2" max="2" width="10" style="16" bestFit="1" customWidth="1"/>
    <col min="3" max="3" width="9" style="16" customWidth="1"/>
    <col min="4" max="4" width="12" style="16" bestFit="1" customWidth="1"/>
    <col min="5" max="5" width="9" style="16" bestFit="1" customWidth="1"/>
    <col min="6" max="6" width="13.09765625" style="16" bestFit="1" customWidth="1"/>
    <col min="7" max="9" width="11" style="16" bestFit="1" customWidth="1"/>
    <col min="10" max="10" width="9" style="16" bestFit="1" customWidth="1"/>
    <col min="11" max="11" width="8.8984375" style="16"/>
    <col min="12" max="12" width="15.3984375" style="16" customWidth="1"/>
    <col min="13" max="13" width="16.59765625" style="16" customWidth="1"/>
    <col min="14" max="14" width="11" style="16" bestFit="1" customWidth="1"/>
    <col min="15" max="15" width="13.09765625" style="16" bestFit="1" customWidth="1"/>
    <col min="16" max="16384" width="8.8984375" style="16"/>
  </cols>
  <sheetData>
    <row r="1" spans="1:21" ht="15" thickBot="1" x14ac:dyDescent="0.35">
      <c r="A1" s="121" t="s">
        <v>63</v>
      </c>
      <c r="B1" s="122"/>
      <c r="C1" s="122"/>
      <c r="D1" s="122"/>
      <c r="E1" s="122"/>
      <c r="F1" s="122"/>
      <c r="G1" s="122"/>
      <c r="H1" s="122"/>
      <c r="I1" s="122"/>
      <c r="J1" s="123"/>
      <c r="L1" s="121" t="s">
        <v>64</v>
      </c>
      <c r="M1" s="122"/>
      <c r="N1" s="122"/>
      <c r="O1" s="123"/>
      <c r="P1" s="30"/>
      <c r="Q1" s="30"/>
      <c r="R1" s="30"/>
      <c r="S1" s="30"/>
      <c r="T1" s="30"/>
      <c r="U1" s="30"/>
    </row>
    <row r="2" spans="1:21" ht="15" thickBot="1" x14ac:dyDescent="0.35">
      <c r="A2" s="115" t="s">
        <v>65</v>
      </c>
      <c r="B2" s="116"/>
      <c r="C2" s="116"/>
      <c r="D2" s="116"/>
      <c r="E2" s="116"/>
      <c r="F2" s="116"/>
      <c r="G2" s="116"/>
      <c r="H2" s="116"/>
      <c r="I2" s="116"/>
      <c r="J2" s="117"/>
      <c r="L2" s="124" t="s">
        <v>38</v>
      </c>
      <c r="M2" s="124"/>
      <c r="N2" s="124"/>
      <c r="O2" s="124"/>
    </row>
    <row r="3" spans="1:21" s="30" customFormat="1" ht="15" thickBot="1" x14ac:dyDescent="0.35">
      <c r="A3" s="40"/>
      <c r="B3" s="41" t="s">
        <v>24</v>
      </c>
      <c r="C3" s="41" t="s">
        <v>16</v>
      </c>
      <c r="D3" s="41" t="s">
        <v>17</v>
      </c>
      <c r="E3" s="41" t="s">
        <v>22</v>
      </c>
      <c r="F3" s="41" t="s">
        <v>14</v>
      </c>
      <c r="G3" s="41" t="s">
        <v>20</v>
      </c>
      <c r="H3" s="41" t="s">
        <v>25</v>
      </c>
      <c r="I3" s="41" t="s">
        <v>21</v>
      </c>
      <c r="J3" s="42" t="s">
        <v>18</v>
      </c>
      <c r="L3" s="40"/>
      <c r="M3" s="41" t="s">
        <v>8</v>
      </c>
      <c r="N3" s="41" t="s">
        <v>13</v>
      </c>
      <c r="O3" s="42" t="s">
        <v>10</v>
      </c>
    </row>
    <row r="4" spans="1:21" x14ac:dyDescent="0.3">
      <c r="A4" s="31" t="s">
        <v>32</v>
      </c>
      <c r="B4" s="22">
        <f>Inverness!J13</f>
        <v>16576.277777777777</v>
      </c>
      <c r="C4" s="22">
        <f>Perth!J13</f>
        <v>13157.655555555555</v>
      </c>
      <c r="D4" s="22">
        <f>'St Andrews'!J13</f>
        <v>30253.907407407401</v>
      </c>
      <c r="E4" s="22">
        <f>Stirling!J13</f>
        <v>14576.051851851851</v>
      </c>
      <c r="F4" s="22">
        <f>Glasgow!J13</f>
        <v>75847.625925925924</v>
      </c>
      <c r="G4" s="22">
        <f>Edinburgh!J13</f>
        <v>33350.948148148149</v>
      </c>
      <c r="H4" s="22">
        <f>Dundee!J13</f>
        <v>24516.366666666665</v>
      </c>
      <c r="I4" s="22">
        <f>Aberdeen!J13</f>
        <v>24897.466666666667</v>
      </c>
      <c r="J4" s="32">
        <f>Dumfries!J13</f>
        <v>10661.055555555555</v>
      </c>
      <c r="L4" s="31" t="s">
        <v>32</v>
      </c>
      <c r="M4" s="22">
        <f>'Clothing &amp; Footwear'!K12</f>
        <v>21933.765432098764</v>
      </c>
      <c r="N4" s="22">
        <f>Homeware!K9</f>
        <v>9993.3506172839498</v>
      </c>
      <c r="O4" s="32">
        <f>Food!K6</f>
        <v>49352.002469135805</v>
      </c>
    </row>
    <row r="5" spans="1:21" x14ac:dyDescent="0.3">
      <c r="A5" s="31" t="s">
        <v>40</v>
      </c>
      <c r="B5" s="22">
        <f>Inverness!J14</f>
        <v>699.76199254396238</v>
      </c>
      <c r="C5" s="22">
        <f>Perth!J14</f>
        <v>521.00607060646951</v>
      </c>
      <c r="D5" s="22">
        <f>'St Andrews'!J14</f>
        <v>18991.46396171947</v>
      </c>
      <c r="E5" s="22">
        <f>Stirling!J14</f>
        <v>605.51635751788535</v>
      </c>
      <c r="F5" s="22">
        <f>Glasgow!J14</f>
        <v>34127.479284200061</v>
      </c>
      <c r="G5" s="22">
        <f>Edinburgh!J14</f>
        <v>5460.0641350188871</v>
      </c>
      <c r="H5" s="22">
        <f>Dundee!J14</f>
        <v>4797.8848735163219</v>
      </c>
      <c r="I5" s="22">
        <f>Aberdeen!J14</f>
        <v>5202.851257595501</v>
      </c>
      <c r="J5" s="32">
        <f>Dumfries!J14</f>
        <v>415.09742969769292</v>
      </c>
      <c r="L5" s="31" t="s">
        <v>40</v>
      </c>
      <c r="M5" s="22">
        <f>'Clothing &amp; Footwear'!K13</f>
        <v>6793.5381765694774</v>
      </c>
      <c r="N5" s="22">
        <f>Homeware!K10</f>
        <v>1599.0360993594311</v>
      </c>
      <c r="O5" s="32">
        <f>Food!K7</f>
        <v>11386.638544272068</v>
      </c>
    </row>
    <row r="6" spans="1:21" x14ac:dyDescent="0.3">
      <c r="A6" s="31" t="s">
        <v>33</v>
      </c>
      <c r="B6" s="22">
        <f>Inverness!J15</f>
        <v>10708.5</v>
      </c>
      <c r="C6" s="22">
        <f>Perth!J15</f>
        <v>8733.5</v>
      </c>
      <c r="D6" s="22">
        <f>'St Andrews'!J15</f>
        <v>7237</v>
      </c>
      <c r="E6" s="22">
        <f>Stirling!J15</f>
        <v>10032.5</v>
      </c>
      <c r="F6" s="22">
        <f>Glasgow!J15</f>
        <v>23380</v>
      </c>
      <c r="G6" s="22">
        <f>Edinburgh!J15</f>
        <v>16989.5</v>
      </c>
      <c r="H6" s="22">
        <f>Dundee!J15</f>
        <v>12947.5</v>
      </c>
      <c r="I6" s="22">
        <f>Aberdeen!J15</f>
        <v>13636.5</v>
      </c>
      <c r="J6" s="32">
        <f>Dumfries!J15</f>
        <v>7935</v>
      </c>
      <c r="L6" s="31" t="s">
        <v>33</v>
      </c>
      <c r="M6" s="22">
        <f>'Clothing &amp; Footwear'!K14</f>
        <v>10412</v>
      </c>
      <c r="N6" s="22">
        <f>Homeware!K11</f>
        <v>7175</v>
      </c>
      <c r="O6" s="32">
        <f>Food!K8</f>
        <v>31715.5</v>
      </c>
    </row>
    <row r="7" spans="1:21" x14ac:dyDescent="0.3">
      <c r="A7" s="31" t="s">
        <v>34</v>
      </c>
      <c r="B7" s="22">
        <f>Inverness!J16</f>
        <v>12226</v>
      </c>
      <c r="C7" s="22">
        <f>Perth!J16</f>
        <v>6401</v>
      </c>
      <c r="D7" s="22">
        <f>'St Andrews'!J16</f>
        <v>5420</v>
      </c>
      <c r="E7" s="22">
        <f>Stirling!J16</f>
        <v>5144</v>
      </c>
      <c r="F7" s="22">
        <f>Glasgow!J16</f>
        <v>23699</v>
      </c>
      <c r="G7" s="22">
        <f>Edinburgh!J16</f>
        <v>15635</v>
      </c>
      <c r="H7" s="22">
        <f>Dundee!J16</f>
        <v>13523</v>
      </c>
      <c r="I7" s="22">
        <f>Aberdeen!J16</f>
        <v>7112</v>
      </c>
      <c r="J7" s="32">
        <f>Dumfries!J16</f>
        <v>16557</v>
      </c>
      <c r="L7" s="31" t="s">
        <v>34</v>
      </c>
      <c r="M7" s="22">
        <f>'Clothing &amp; Footwear'!K15</f>
        <v>13069</v>
      </c>
      <c r="N7" s="22">
        <f>Homeware!K12</f>
        <v>7087</v>
      </c>
      <c r="O7" s="32">
        <f>Food!K9</f>
        <v>34357</v>
      </c>
    </row>
    <row r="8" spans="1:21" x14ac:dyDescent="0.3">
      <c r="A8" s="31" t="s">
        <v>41</v>
      </c>
      <c r="B8" s="22">
        <f>Inverness!J17</f>
        <v>11498.262846032701</v>
      </c>
      <c r="C8" s="22">
        <f>Perth!J17</f>
        <v>8561.0033240487792</v>
      </c>
      <c r="D8" s="33">
        <f>'St Andrews'!J17</f>
        <v>312061.59635640547</v>
      </c>
      <c r="E8" s="22">
        <f>Stirling!J17</f>
        <v>9949.6490385272609</v>
      </c>
      <c r="F8" s="33">
        <f>Glasgow!J17</f>
        <v>560771.70704239898</v>
      </c>
      <c r="G8" s="22">
        <f>Edinburgh!J17</f>
        <v>89718.008765243314</v>
      </c>
      <c r="H8" s="22">
        <f>Dundee!J17</f>
        <v>78837.293206131304</v>
      </c>
      <c r="I8" s="22">
        <f>Aberdeen!J17</f>
        <v>85491.569913875326</v>
      </c>
      <c r="J8" s="32">
        <f>Dumfries!J17</f>
        <v>6820.7467742352374</v>
      </c>
      <c r="L8" s="31" t="s">
        <v>41</v>
      </c>
      <c r="M8" s="22">
        <f>'Clothing &amp; Footwear'!K16</f>
        <v>193347.48608340017</v>
      </c>
      <c r="N8" s="22">
        <f>Homeware!K13</f>
        <v>45509.365213264027</v>
      </c>
      <c r="O8" s="32">
        <f>Food!K10</f>
        <v>324069.41423667379</v>
      </c>
    </row>
    <row r="9" spans="1:21" x14ac:dyDescent="0.3">
      <c r="A9" s="31" t="s">
        <v>42</v>
      </c>
      <c r="B9" s="22">
        <f>Inverness!J18</f>
        <v>132210048.47645603</v>
      </c>
      <c r="C9" s="22">
        <f>Perth!J18</f>
        <v>73290777.914374232</v>
      </c>
      <c r="D9" s="22">
        <f>'St Andrews'!J18</f>
        <v>97382439920.508118</v>
      </c>
      <c r="E9" s="22">
        <f>Stirling!J18</f>
        <v>98995515.989866436</v>
      </c>
      <c r="F9" s="22">
        <f>Glasgow!J18</f>
        <v>314464907419.24615</v>
      </c>
      <c r="G9" s="22">
        <f>Edinburgh!J18</f>
        <v>8049321096.8002748</v>
      </c>
      <c r="H9" s="22">
        <f>Dundee!J18</f>
        <v>6215318800.0695162</v>
      </c>
      <c r="I9" s="22">
        <f>Aberdeen!J18</f>
        <v>7308808526.3390331</v>
      </c>
      <c r="J9" s="32">
        <f>Dumfries!J18</f>
        <v>46522586.558240399</v>
      </c>
      <c r="L9" s="31" t="s">
        <v>42</v>
      </c>
      <c r="M9" s="22">
        <f>'Clothing &amp; Footwear'!K17</f>
        <v>37383250374.770622</v>
      </c>
      <c r="N9" s="22">
        <f>Homeware!K14</f>
        <v>2071102322.1142457</v>
      </c>
      <c r="O9" s="32">
        <f>Food!K11</f>
        <v>105020985243.70087</v>
      </c>
    </row>
    <row r="10" spans="1:21" ht="15.6" x14ac:dyDescent="0.3">
      <c r="A10" s="31" t="s">
        <v>43</v>
      </c>
      <c r="B10" s="22">
        <f>Inverness!J19</f>
        <v>-1.3015577177970279</v>
      </c>
      <c r="C10" s="22">
        <f>Perth!J19</f>
        <v>-1.3015854281328023</v>
      </c>
      <c r="D10" s="33">
        <f>'St Andrews'!J19</f>
        <v>268.92083868233607</v>
      </c>
      <c r="E10" s="33">
        <f>Stirling!J19</f>
        <v>11.380374116541226</v>
      </c>
      <c r="F10" s="33">
        <f>Glasgow!J19</f>
        <v>268.1276809852497</v>
      </c>
      <c r="G10" s="33">
        <f>Edinburgh!J19</f>
        <v>238.25547420000839</v>
      </c>
      <c r="H10" s="33">
        <f>Dundee!J19</f>
        <v>255.817352842405</v>
      </c>
      <c r="I10" s="33">
        <f>Aberdeen!J19</f>
        <v>256.62578074851371</v>
      </c>
      <c r="J10" s="32">
        <f>Dumfries!J19</f>
        <v>-1.2946967053710896</v>
      </c>
      <c r="L10" s="31" t="s">
        <v>43</v>
      </c>
      <c r="M10" s="29">
        <f>'Clothing &amp; Footwear'!K18</f>
        <v>612.56554278843794</v>
      </c>
      <c r="N10" s="29">
        <f>Homeware!K15</f>
        <v>796.10161010543368</v>
      </c>
      <c r="O10" s="37">
        <f>Food!K12</f>
        <v>802.6880359314016</v>
      </c>
    </row>
    <row r="11" spans="1:21" ht="15.6" x14ac:dyDescent="0.3">
      <c r="A11" s="31" t="s">
        <v>44</v>
      </c>
      <c r="B11" s="22">
        <f>Inverness!J20</f>
        <v>0.6534021693168518</v>
      </c>
      <c r="C11" s="22">
        <f>Perth!J20</f>
        <v>0.6520756145253046</v>
      </c>
      <c r="D11" s="33">
        <f>'St Andrews'!J20</f>
        <v>16.383588475031068</v>
      </c>
      <c r="E11" s="33">
        <f>Stirling!J20</f>
        <v>2.046828704853171</v>
      </c>
      <c r="F11" s="33">
        <f>Glasgow!J20</f>
        <v>16.346600317047759</v>
      </c>
      <c r="G11" s="33">
        <f>Edinburgh!J20</f>
        <v>14.983322200563892</v>
      </c>
      <c r="H11" s="33">
        <f>Dundee!J20</f>
        <v>15.78541695460201</v>
      </c>
      <c r="I11" s="33">
        <f>Aberdeen!J20</f>
        <v>15.822328250599217</v>
      </c>
      <c r="J11" s="32">
        <f>Dumfries!J20</f>
        <v>0.56285341221450225</v>
      </c>
      <c r="L11" s="31" t="s">
        <v>44</v>
      </c>
      <c r="M11" s="29">
        <f>'Clothing &amp; Footwear'!K19</f>
        <v>23.864843798384527</v>
      </c>
      <c r="N11" s="29">
        <f>Homeware!K16</f>
        <v>28.095378681120756</v>
      </c>
      <c r="O11" s="37">
        <f>Food!K13</f>
        <v>28.268412666178662</v>
      </c>
    </row>
    <row r="12" spans="1:21" x14ac:dyDescent="0.3">
      <c r="A12" s="31" t="s">
        <v>45</v>
      </c>
      <c r="B12" s="22">
        <f>Inverness!J21</f>
        <v>37689</v>
      </c>
      <c r="C12" s="22">
        <f>Perth!J21</f>
        <v>29168</v>
      </c>
      <c r="D12" s="16">
        <f>'St Andrews'!J21</f>
        <v>5133334</v>
      </c>
      <c r="E12" s="22">
        <f>Stirling!J21</f>
        <v>90445</v>
      </c>
      <c r="F12" s="16">
        <f>Glasgow!J21</f>
        <v>9230324</v>
      </c>
      <c r="G12" s="22">
        <f>Edinburgh!J21</f>
        <v>1450008</v>
      </c>
      <c r="H12" s="22">
        <f>Dundee!J21</f>
        <v>1291253</v>
      </c>
      <c r="I12" s="33">
        <f>Aberdeen!J21</f>
        <v>1406934</v>
      </c>
      <c r="J12" s="32">
        <f>Dumfries!J21</f>
        <v>20207</v>
      </c>
      <c r="L12" s="31" t="s">
        <v>45</v>
      </c>
      <c r="M12" s="22">
        <f>'Clothing &amp; Footwear'!K20</f>
        <v>5133817</v>
      </c>
      <c r="N12" s="22">
        <f>Homeware!K17</f>
        <v>1297983</v>
      </c>
      <c r="O12" s="32">
        <f>Food!K14</f>
        <v>9238559</v>
      </c>
    </row>
    <row r="13" spans="1:21" ht="15.6" x14ac:dyDescent="0.3">
      <c r="A13" s="31" t="s">
        <v>46</v>
      </c>
      <c r="B13" s="33">
        <f>Inverness!J22</f>
        <v>83</v>
      </c>
      <c r="C13" s="33">
        <f>Perth!J22</f>
        <v>910</v>
      </c>
      <c r="D13" s="22">
        <f>'St Andrews'!J22</f>
        <v>566</v>
      </c>
      <c r="E13" s="22">
        <f>Stirling!J22</f>
        <v>842</v>
      </c>
      <c r="F13" s="22">
        <f>Glasgow!J22</f>
        <v>10036</v>
      </c>
      <c r="G13" s="22">
        <f>Edinburgh!J22</f>
        <v>7385</v>
      </c>
      <c r="H13" s="22">
        <f>Dundee!J22</f>
        <v>6796</v>
      </c>
      <c r="I13" s="22">
        <f>Aberdeen!J22</f>
        <v>66</v>
      </c>
      <c r="J13" s="32">
        <f>Dumfries!J22</f>
        <v>2976</v>
      </c>
      <c r="L13" s="31" t="s">
        <v>46</v>
      </c>
      <c r="M13" s="29">
        <f>'Clothing &amp; Footwear'!K21</f>
        <v>83</v>
      </c>
      <c r="N13" s="29">
        <f>Homeware!K18</f>
        <v>66</v>
      </c>
      <c r="O13" s="37">
        <f>Food!K15</f>
        <v>1801</v>
      </c>
    </row>
    <row r="14" spans="1:21" x14ac:dyDescent="0.3">
      <c r="A14" s="31" t="s">
        <v>47</v>
      </c>
      <c r="B14" s="22">
        <f>Inverness!J23</f>
        <v>37772</v>
      </c>
      <c r="C14" s="22">
        <f>Perth!J23</f>
        <v>30078</v>
      </c>
      <c r="D14" s="33">
        <f>'St Andrews'!J23</f>
        <v>5133900</v>
      </c>
      <c r="E14" s="22">
        <f>Stirling!J23</f>
        <v>91287</v>
      </c>
      <c r="F14" s="33">
        <f>Glasgow!J23</f>
        <v>9240360</v>
      </c>
      <c r="G14" s="33">
        <f>Edinburgh!J23</f>
        <v>1457393</v>
      </c>
      <c r="H14" s="33">
        <f>Dundee!J23</f>
        <v>1298049</v>
      </c>
      <c r="I14" s="33">
        <f>Aberdeen!J23</f>
        <v>1407000</v>
      </c>
      <c r="J14" s="32">
        <f>Dumfries!J23</f>
        <v>23183</v>
      </c>
      <c r="L14" s="31" t="s">
        <v>47</v>
      </c>
      <c r="M14" s="22">
        <f>'Clothing &amp; Footwear'!K22</f>
        <v>5133900</v>
      </c>
      <c r="N14" s="22">
        <f>Homeware!K19</f>
        <v>1298049</v>
      </c>
      <c r="O14" s="32">
        <f>Food!K16</f>
        <v>9240360</v>
      </c>
    </row>
    <row r="15" spans="1:21" x14ac:dyDescent="0.3">
      <c r="A15" s="31" t="s">
        <v>48</v>
      </c>
      <c r="B15" s="22">
        <f>Inverness!J24</f>
        <v>4475595</v>
      </c>
      <c r="C15" s="22">
        <f>Perth!J24</f>
        <v>3552567</v>
      </c>
      <c r="D15" s="22">
        <f>'St Andrews'!J24</f>
        <v>8168555</v>
      </c>
      <c r="E15" s="22">
        <f>Stirling!J24</f>
        <v>3935534</v>
      </c>
      <c r="F15" s="22">
        <f>Glasgow!J24</f>
        <v>20478859</v>
      </c>
      <c r="G15" s="22">
        <f>Edinburgh!J24</f>
        <v>9004756</v>
      </c>
      <c r="H15" s="22">
        <f>Dundee!J24</f>
        <v>6619419</v>
      </c>
      <c r="I15" s="22">
        <f>Aberdeen!J24</f>
        <v>6722316</v>
      </c>
      <c r="J15" s="32">
        <f>Dumfries!J24</f>
        <v>2878485</v>
      </c>
      <c r="L15" s="31" t="s">
        <v>48</v>
      </c>
      <c r="M15" s="22">
        <f>'Clothing &amp; Footwear'!K23</f>
        <v>17766350</v>
      </c>
      <c r="N15" s="22">
        <f>Homeware!K20</f>
        <v>8094614</v>
      </c>
      <c r="O15" s="32">
        <f>Food!K17</f>
        <v>39975122</v>
      </c>
    </row>
    <row r="16" spans="1:21" ht="15" thickBot="1" x14ac:dyDescent="0.35">
      <c r="A16" s="34" t="s">
        <v>49</v>
      </c>
      <c r="B16" s="26">
        <f>Inverness!J25</f>
        <v>270</v>
      </c>
      <c r="C16" s="26">
        <f>Perth!J25</f>
        <v>270</v>
      </c>
      <c r="D16" s="26">
        <f>'St Andrews'!J25</f>
        <v>270</v>
      </c>
      <c r="E16" s="26">
        <f>Stirling!J25</f>
        <v>270</v>
      </c>
      <c r="F16" s="26">
        <f>Glasgow!J25</f>
        <v>270</v>
      </c>
      <c r="G16" s="26">
        <f>Edinburgh!J25</f>
        <v>270</v>
      </c>
      <c r="H16" s="26">
        <f>Dundee!J25</f>
        <v>270</v>
      </c>
      <c r="I16" s="26">
        <f>Aberdeen!J25</f>
        <v>270</v>
      </c>
      <c r="J16" s="35">
        <f>Dumfries!J25</f>
        <v>270</v>
      </c>
      <c r="L16" s="34" t="s">
        <v>49</v>
      </c>
      <c r="M16" s="26">
        <f>'Clothing &amp; Footwear'!K24</f>
        <v>810</v>
      </c>
      <c r="N16" s="26">
        <f>Homeware!K21</f>
        <v>810</v>
      </c>
      <c r="O16" s="35">
        <f>Food!K18</f>
        <v>810</v>
      </c>
    </row>
    <row r="17" spans="1:15" ht="15" thickBot="1" x14ac:dyDescent="0.35"/>
    <row r="18" spans="1:15" ht="16.2" thickBot="1" x14ac:dyDescent="0.35">
      <c r="A18" s="118" t="s">
        <v>39</v>
      </c>
      <c r="B18" s="119"/>
      <c r="C18" s="119"/>
      <c r="D18" s="119"/>
      <c r="E18" s="119"/>
      <c r="F18" s="119"/>
      <c r="G18" s="119"/>
      <c r="H18" s="119"/>
      <c r="I18" s="119"/>
      <c r="J18" s="120"/>
      <c r="L18" s="125" t="s">
        <v>39</v>
      </c>
      <c r="M18" s="125"/>
      <c r="N18" s="125"/>
      <c r="O18" s="125"/>
    </row>
    <row r="19" spans="1:15" s="30" customFormat="1" ht="15" thickBot="1" x14ac:dyDescent="0.35">
      <c r="A19" s="40"/>
      <c r="B19" s="41" t="s">
        <v>24</v>
      </c>
      <c r="C19" s="41" t="s">
        <v>16</v>
      </c>
      <c r="D19" s="41" t="s">
        <v>17</v>
      </c>
      <c r="E19" s="41" t="s">
        <v>22</v>
      </c>
      <c r="F19" s="41" t="s">
        <v>14</v>
      </c>
      <c r="G19" s="41" t="s">
        <v>20</v>
      </c>
      <c r="H19" s="41" t="s">
        <v>25</v>
      </c>
      <c r="I19" s="41" t="s">
        <v>21</v>
      </c>
      <c r="J19" s="42" t="s">
        <v>18</v>
      </c>
      <c r="L19" s="40"/>
      <c r="M19" s="41" t="s">
        <v>8</v>
      </c>
      <c r="N19" s="41" t="s">
        <v>13</v>
      </c>
      <c r="O19" s="42" t="s">
        <v>10</v>
      </c>
    </row>
    <row r="20" spans="1:15" x14ac:dyDescent="0.3">
      <c r="A20" s="31" t="s">
        <v>32</v>
      </c>
      <c r="B20" s="22">
        <f>Inverness!M13</f>
        <v>16606.922222222223</v>
      </c>
      <c r="C20" s="22">
        <f>Perth!M13</f>
        <v>13190.274074074074</v>
      </c>
      <c r="D20" s="22">
        <f>'St Andrews'!M13</f>
        <v>10623.759259259259</v>
      </c>
      <c r="E20" s="22">
        <f>Stirling!M13</f>
        <v>14310.159259259259</v>
      </c>
      <c r="F20" s="22">
        <f>Glasgow!M13</f>
        <v>41894.988888888889</v>
      </c>
      <c r="G20" s="22">
        <f>Edinburgh!M13</f>
        <v>27513.08148148148</v>
      </c>
      <c r="H20" s="22">
        <f>Dundee!M13</f>
        <v>19771.577777777777</v>
      </c>
      <c r="I20" s="22">
        <f>Aberdeen!M13</f>
        <v>19762.296296296296</v>
      </c>
      <c r="J20" s="32">
        <f>Dumfries!J13</f>
        <v>10661.055555555555</v>
      </c>
      <c r="L20" s="31" t="s">
        <v>32</v>
      </c>
      <c r="M20" s="22">
        <f>'Clothing &amp; Footwear'!N12</f>
        <v>11859.656790123458</v>
      </c>
      <c r="N20" s="22">
        <f>Homeware!O9</f>
        <v>8417.1679012345685</v>
      </c>
      <c r="O20" s="32">
        <f>Food!N6</f>
        <v>37828.419753086418</v>
      </c>
    </row>
    <row r="21" spans="1:15" x14ac:dyDescent="0.3">
      <c r="A21" s="31" t="s">
        <v>40</v>
      </c>
      <c r="B21" s="22">
        <f>Inverness!M14</f>
        <v>697.74501369452514</v>
      </c>
      <c r="C21" s="22">
        <f>Perth!M14</f>
        <v>519.17341063865638</v>
      </c>
      <c r="D21" s="22">
        <f>'St Andrews'!M14</f>
        <v>382.46158886958551</v>
      </c>
      <c r="E21" s="22">
        <f>Stirling!M14</f>
        <v>532.48660758045196</v>
      </c>
      <c r="F21" s="22">
        <f>Glasgow!M14</f>
        <v>2003.4711290898624</v>
      </c>
      <c r="G21" s="22">
        <f>Edinburgh!M14</f>
        <v>1251.3751702938089</v>
      </c>
      <c r="H21" s="22">
        <f>Dundee!M14</f>
        <v>778.46225000191794</v>
      </c>
      <c r="I21" s="22">
        <f>Aberdeen!M14</f>
        <v>817.92919244163249</v>
      </c>
      <c r="J21" s="32">
        <f>Dumfries!J14</f>
        <v>415.09742969769292</v>
      </c>
      <c r="L21" s="31" t="s">
        <v>40</v>
      </c>
      <c r="M21" s="22">
        <f>'Clothing &amp; Footwear'!N13</f>
        <v>202.00236885109189</v>
      </c>
      <c r="N21" s="22">
        <f>Homeware!O10</f>
        <v>148.00362780653117</v>
      </c>
      <c r="O21" s="32">
        <f>Food!N7</f>
        <v>734.20323221665558</v>
      </c>
    </row>
    <row r="22" spans="1:15" x14ac:dyDescent="0.3">
      <c r="A22" s="31" t="s">
        <v>33</v>
      </c>
      <c r="B22" s="22">
        <f>Inverness!M15</f>
        <v>10708.5</v>
      </c>
      <c r="C22" s="22">
        <f>Perth!M15</f>
        <v>8792</v>
      </c>
      <c r="D22" s="22">
        <f>'St Andrews'!M15</f>
        <v>7258.5</v>
      </c>
      <c r="E22" s="22">
        <f>Stirling!M15</f>
        <v>10032.5</v>
      </c>
      <c r="F22" s="22">
        <f>Glasgow!M15</f>
        <v>23380</v>
      </c>
      <c r="G22" s="22">
        <f>Edinburgh!M15</f>
        <v>16989.5</v>
      </c>
      <c r="H22" s="22">
        <f>Dundee!M15</f>
        <v>12947.5</v>
      </c>
      <c r="I22" s="22">
        <f>Aberdeen!M15</f>
        <v>13636.5</v>
      </c>
      <c r="J22" s="32">
        <f>Dumfries!J15</f>
        <v>7935</v>
      </c>
      <c r="L22" s="31" t="s">
        <v>33</v>
      </c>
      <c r="M22" s="22">
        <f>'Clothing &amp; Footwear'!N14</f>
        <v>10405</v>
      </c>
      <c r="N22" s="22">
        <f>Homeware!O11</f>
        <v>7175</v>
      </c>
      <c r="O22" s="32">
        <f>Food!N8</f>
        <v>31641.5</v>
      </c>
    </row>
    <row r="23" spans="1:15" x14ac:dyDescent="0.3">
      <c r="A23" s="31" t="s">
        <v>34</v>
      </c>
      <c r="B23" s="22">
        <f>Inverness!M16</f>
        <v>12226</v>
      </c>
      <c r="C23" s="22">
        <f>Perth!M16</f>
        <v>6401</v>
      </c>
      <c r="D23" s="22">
        <f>'St Andrews'!M16</f>
        <v>5420</v>
      </c>
      <c r="E23" s="22">
        <f>Stirling!M16</f>
        <v>5144</v>
      </c>
      <c r="F23" s="22">
        <f>Glasgow!M16</f>
        <v>23699</v>
      </c>
      <c r="G23" s="22">
        <f>Edinburgh!M16</f>
        <v>15635</v>
      </c>
      <c r="H23" s="22">
        <f>Dundee!M16</f>
        <v>13523</v>
      </c>
      <c r="I23" s="22">
        <f>Aberdeen!M16</f>
        <v>7112</v>
      </c>
      <c r="J23" s="32">
        <f>Dumfries!J16</f>
        <v>16557</v>
      </c>
      <c r="L23" s="31" t="s">
        <v>34</v>
      </c>
      <c r="M23" s="22">
        <f>'Clothing &amp; Footwear'!N15</f>
        <v>13069</v>
      </c>
      <c r="N23" s="22">
        <f>Homeware!O12</f>
        <v>7087</v>
      </c>
      <c r="O23" s="32">
        <f>Food!N9</f>
        <v>34357</v>
      </c>
    </row>
    <row r="24" spans="1:15" x14ac:dyDescent="0.3">
      <c r="A24" s="31" t="s">
        <v>41</v>
      </c>
      <c r="B24" s="22">
        <f>Inverness!M17</f>
        <v>11465.120501617273</v>
      </c>
      <c r="C24" s="22">
        <f>Perth!M17</f>
        <v>8530.8896479105406</v>
      </c>
      <c r="D24" s="36">
        <f>'St Andrews'!M17</f>
        <v>6284.4851880941624</v>
      </c>
      <c r="E24" s="22">
        <f>Stirling!M17</f>
        <v>8749.6477962364479</v>
      </c>
      <c r="F24" s="22">
        <f>Glasgow!M17</f>
        <v>32920.389921385868</v>
      </c>
      <c r="G24" s="22">
        <f>Edinburgh!M17</f>
        <v>20562.192260153632</v>
      </c>
      <c r="H24" s="22">
        <f>Dundee!M17</f>
        <v>12791.440034768295</v>
      </c>
      <c r="I24" s="22">
        <f>Aberdeen!M17</f>
        <v>13439.948074267984</v>
      </c>
      <c r="J24" s="32">
        <f>Dumfries!J17</f>
        <v>6820.7467742352374</v>
      </c>
      <c r="L24" s="31" t="s">
        <v>41</v>
      </c>
      <c r="M24" s="22">
        <f>'Clothing &amp; Footwear'!N16</f>
        <v>5749.0882048701069</v>
      </c>
      <c r="N24" s="22">
        <f>Homeware!O13</f>
        <v>4212.2570925282216</v>
      </c>
      <c r="O24" s="32">
        <f>Food!N10</f>
        <v>20895.790313359321</v>
      </c>
    </row>
    <row r="25" spans="1:15" x14ac:dyDescent="0.3">
      <c r="A25" s="31" t="s">
        <v>42</v>
      </c>
      <c r="B25" s="22">
        <f>Inverness!M18</f>
        <v>131448988.11660472</v>
      </c>
      <c r="C25" s="22">
        <f>Perth!M18</f>
        <v>72776078.184827223</v>
      </c>
      <c r="D25" s="22">
        <f>'St Andrews'!M18</f>
        <v>39494754.079374917</v>
      </c>
      <c r="E25" s="22">
        <f>Stirling!M18</f>
        <v>76556336.558185339</v>
      </c>
      <c r="F25" s="22">
        <f>Glasgow!M18</f>
        <v>1083752072.5760844</v>
      </c>
      <c r="G25" s="22">
        <f>Edinburgh!M18</f>
        <v>422803750.54352194</v>
      </c>
      <c r="H25" s="22">
        <f>Dundee!M18</f>
        <v>163620938.16307312</v>
      </c>
      <c r="I25" s="22">
        <f>Aberdeen!M18</f>
        <v>180632204.23901969</v>
      </c>
      <c r="J25" s="32">
        <f>Dumfries!J18</f>
        <v>46522586.558240399</v>
      </c>
      <c r="L25" s="31" t="s">
        <v>42</v>
      </c>
      <c r="M25" s="22">
        <f>'Clothing &amp; Footwear'!N17</f>
        <v>33052015.187376592</v>
      </c>
      <c r="N25" s="22">
        <f>Homeware!O14</f>
        <v>17743109.813554309</v>
      </c>
      <c r="O25" s="32">
        <f>Food!N11</f>
        <v>436634052.81988126</v>
      </c>
    </row>
    <row r="26" spans="1:15" ht="15.6" x14ac:dyDescent="0.3">
      <c r="A26" s="31" t="s">
        <v>43</v>
      </c>
      <c r="B26" s="22">
        <f>Inverness!M19</f>
        <v>-1.3039316239073326</v>
      </c>
      <c r="C26" s="22">
        <f>Perth!M19</f>
        <v>-1.3033556147940606</v>
      </c>
      <c r="D26" s="36">
        <f>'St Andrews'!M19</f>
        <v>-1.2768465155801842</v>
      </c>
      <c r="E26" s="36">
        <f>Stirling!M19</f>
        <v>-1.3451836821368524</v>
      </c>
      <c r="F26" s="36">
        <f>Glasgow!M19</f>
        <v>-1.3190618450566753</v>
      </c>
      <c r="G26" s="36">
        <f>Edinburgh!M19</f>
        <v>-1.3383461208060621</v>
      </c>
      <c r="H26" s="36">
        <f>Dundee!M19</f>
        <v>-1.2921610661271634</v>
      </c>
      <c r="I26" s="36">
        <f>Aberdeen!M19</f>
        <v>-1.285185900914515</v>
      </c>
      <c r="J26" s="32">
        <f>Dumfries!J19</f>
        <v>-1.2946967053710896</v>
      </c>
      <c r="L26" s="31" t="s">
        <v>43</v>
      </c>
      <c r="M26" s="38">
        <f>'Clothing &amp; Footwear'!N18</f>
        <v>2.152380526923785</v>
      </c>
      <c r="N26" s="38">
        <f>Homeware!O15</f>
        <v>4.3425627716168691</v>
      </c>
      <c r="O26" s="39">
        <f>Food!N12</f>
        <v>1.3506953562870723</v>
      </c>
    </row>
    <row r="27" spans="1:15" ht="15.6" x14ac:dyDescent="0.3">
      <c r="A27" s="31" t="s">
        <v>44</v>
      </c>
      <c r="B27" s="22">
        <f>Inverness!M20</f>
        <v>0.66077635390224621</v>
      </c>
      <c r="C27" s="22">
        <f>Perth!M20</f>
        <v>0.6582861969746473</v>
      </c>
      <c r="D27" s="36">
        <f>'St Andrews'!M20</f>
        <v>0.71202277475173303</v>
      </c>
      <c r="E27" s="36">
        <f>Stirling!M20</f>
        <v>0.58996402379509405</v>
      </c>
      <c r="F27" s="36">
        <f>Glasgow!M20</f>
        <v>0.68224995740379135</v>
      </c>
      <c r="G27" s="36">
        <f>Edinburgh!M20</f>
        <v>0.67390590715629328</v>
      </c>
      <c r="H27" s="36">
        <f>Dundee!M20</f>
        <v>0.69749155732806989</v>
      </c>
      <c r="I27" s="36">
        <f>Aberdeen!M20</f>
        <v>0.68615537175540342</v>
      </c>
      <c r="J27" s="32">
        <f>Dumfries!J20</f>
        <v>0.56285341221450225</v>
      </c>
      <c r="L27" s="31" t="s">
        <v>44</v>
      </c>
      <c r="M27" s="38">
        <f>'Clothing &amp; Footwear'!N19</f>
        <v>1.4538127468635222</v>
      </c>
      <c r="N27" s="38">
        <f>Homeware!O16</f>
        <v>1.8647471329836636</v>
      </c>
      <c r="O27" s="39">
        <f>Food!N13</f>
        <v>1.4722778571211386</v>
      </c>
    </row>
    <row r="28" spans="1:15" x14ac:dyDescent="0.3">
      <c r="A28" s="31" t="s">
        <v>45</v>
      </c>
      <c r="B28" s="22">
        <f>Inverness!M21</f>
        <v>32852</v>
      </c>
      <c r="C28" s="22">
        <f>Perth!M21</f>
        <v>26562</v>
      </c>
      <c r="D28" s="16">
        <f>'St Andrews'!M21</f>
        <v>19035</v>
      </c>
      <c r="E28" s="22">
        <f>Stirling!M21</f>
        <v>25505</v>
      </c>
      <c r="F28" s="16">
        <f>Glasgow!M21</f>
        <v>92201</v>
      </c>
      <c r="G28" s="22">
        <f>Edinburgh!M21</f>
        <v>57817</v>
      </c>
      <c r="H28" s="22">
        <f>Dundee!M21</f>
        <v>36672</v>
      </c>
      <c r="I28" s="16">
        <f>Aberdeen!M21</f>
        <v>39192</v>
      </c>
      <c r="J28" s="32">
        <f>Dumfries!J21</f>
        <v>20207</v>
      </c>
      <c r="L28" s="31" t="s">
        <v>45</v>
      </c>
      <c r="M28" s="22">
        <f>'Clothing &amp; Footwear'!N20</f>
        <v>28564</v>
      </c>
      <c r="N28" s="22">
        <f>Homeware!O17</f>
        <v>25647</v>
      </c>
      <c r="O28" s="32">
        <f>Food!N14</f>
        <v>86177</v>
      </c>
    </row>
    <row r="29" spans="1:15" ht="15.6" x14ac:dyDescent="0.3">
      <c r="A29" s="31" t="s">
        <v>46</v>
      </c>
      <c r="B29" s="36">
        <f>Inverness!M22</f>
        <v>4920</v>
      </c>
      <c r="C29" s="36">
        <f>Perth!M22</f>
        <v>3516</v>
      </c>
      <c r="D29" s="22">
        <f>'St Andrews'!M22</f>
        <v>3684</v>
      </c>
      <c r="E29" s="22">
        <f>Stirling!M22</f>
        <v>4923</v>
      </c>
      <c r="F29" s="22">
        <f>Glasgow!M22</f>
        <v>10036</v>
      </c>
      <c r="G29" s="22">
        <f>Edinburgh!M22</f>
        <v>7385</v>
      </c>
      <c r="H29" s="22">
        <f>Dundee!M22</f>
        <v>6796</v>
      </c>
      <c r="I29" s="22">
        <f>Aberdeen!M22</f>
        <v>5886</v>
      </c>
      <c r="J29" s="32">
        <f>Dumfries!J22</f>
        <v>2976</v>
      </c>
      <c r="L29" s="31" t="s">
        <v>46</v>
      </c>
      <c r="M29" s="38">
        <f>'Clothing &amp; Footwear'!N21</f>
        <v>3516</v>
      </c>
      <c r="N29" s="38">
        <f>Homeware!O18</f>
        <v>2976</v>
      </c>
      <c r="O29" s="39">
        <f>Food!N15</f>
        <v>16060</v>
      </c>
    </row>
    <row r="30" spans="1:15" x14ac:dyDescent="0.3">
      <c r="A30" s="31" t="s">
        <v>47</v>
      </c>
      <c r="B30" s="22">
        <f>Inverness!M23</f>
        <v>37772</v>
      </c>
      <c r="C30" s="22">
        <f>Perth!M23</f>
        <v>30078</v>
      </c>
      <c r="D30" s="36">
        <f>'St Andrews'!M23</f>
        <v>22719</v>
      </c>
      <c r="E30" s="22">
        <f>Stirling!M23</f>
        <v>30428</v>
      </c>
      <c r="F30" s="36">
        <f>Glasgow!M23</f>
        <v>102237</v>
      </c>
      <c r="G30" s="36">
        <f>Edinburgh!M23</f>
        <v>65202</v>
      </c>
      <c r="H30" s="36">
        <f>Dundee!M23</f>
        <v>43468</v>
      </c>
      <c r="I30" s="36">
        <f>Aberdeen!M23</f>
        <v>45078</v>
      </c>
      <c r="J30" s="32">
        <f>Dumfries!J23</f>
        <v>23183</v>
      </c>
      <c r="L30" s="31" t="s">
        <v>47</v>
      </c>
      <c r="M30" s="22">
        <f>'Clothing &amp; Footwear'!N22</f>
        <v>32080</v>
      </c>
      <c r="N30" s="22">
        <f>Homeware!O19</f>
        <v>28623</v>
      </c>
      <c r="O30" s="32">
        <f>Food!N16</f>
        <v>102237</v>
      </c>
    </row>
    <row r="31" spans="1:15" x14ac:dyDescent="0.3">
      <c r="A31" s="31" t="s">
        <v>48</v>
      </c>
      <c r="B31" s="22">
        <f>Inverness!M24</f>
        <v>4483869</v>
      </c>
      <c r="C31" s="22">
        <f>Perth!M24</f>
        <v>3561374</v>
      </c>
      <c r="D31" s="22">
        <f>'St Andrews'!M24</f>
        <v>2868415</v>
      </c>
      <c r="E31" s="22">
        <f>Stirling!M24</f>
        <v>3863743</v>
      </c>
      <c r="F31" s="22">
        <f>Glasgow!M24</f>
        <v>11311647</v>
      </c>
      <c r="G31" s="22">
        <f>Edinburgh!M24</f>
        <v>7428532</v>
      </c>
      <c r="H31" s="22">
        <f>Dundee!M24</f>
        <v>5338326</v>
      </c>
      <c r="I31" s="22">
        <f>Aberdeen!M24</f>
        <v>5335820</v>
      </c>
      <c r="J31" s="32">
        <f>Dumfries!J24</f>
        <v>2878485</v>
      </c>
      <c r="L31" s="31" t="s">
        <v>48</v>
      </c>
      <c r="M31" s="22">
        <f>'Clothing &amp; Footwear'!N23</f>
        <v>9606322</v>
      </c>
      <c r="N31" s="22">
        <f>Homeware!O20</f>
        <v>6817906</v>
      </c>
      <c r="O31" s="32">
        <f>Food!N17</f>
        <v>30641020</v>
      </c>
    </row>
    <row r="32" spans="1:15" ht="15" thickBot="1" x14ac:dyDescent="0.35">
      <c r="A32" s="34" t="s">
        <v>49</v>
      </c>
      <c r="B32" s="26">
        <f>Inverness!M25</f>
        <v>270</v>
      </c>
      <c r="C32" s="26">
        <f>Perth!M25</f>
        <v>270</v>
      </c>
      <c r="D32" s="26">
        <f>'St Andrews'!M25</f>
        <v>270</v>
      </c>
      <c r="E32" s="26">
        <f>Stirling!M25</f>
        <v>270</v>
      </c>
      <c r="F32" s="26">
        <f>Glasgow!M25</f>
        <v>270</v>
      </c>
      <c r="G32" s="26">
        <f>Edinburgh!M25</f>
        <v>270</v>
      </c>
      <c r="H32" s="26">
        <f>Dundee!M25</f>
        <v>270</v>
      </c>
      <c r="I32" s="26">
        <f>Aberdeen!M25</f>
        <v>270</v>
      </c>
      <c r="J32" s="35">
        <f>Dumfries!J25</f>
        <v>270</v>
      </c>
      <c r="L32" s="34" t="s">
        <v>49</v>
      </c>
      <c r="M32" s="26">
        <f>'Clothing &amp; Footwear'!N24</f>
        <v>810</v>
      </c>
      <c r="N32" s="26">
        <f>Homeware!O21</f>
        <v>810</v>
      </c>
      <c r="O32" s="35">
        <f>Food!N18</f>
        <v>810</v>
      </c>
    </row>
  </sheetData>
  <mergeCells count="6">
    <mergeCell ref="A2:J2"/>
    <mergeCell ref="A18:J18"/>
    <mergeCell ref="A1:J1"/>
    <mergeCell ref="L1:O1"/>
    <mergeCell ref="L2:O2"/>
    <mergeCell ref="L18:O18"/>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04805-5BF2-4A0C-BF8C-CA6EF10223EA}">
  <dimension ref="A1"/>
  <sheetViews>
    <sheetView showGridLines="0" showRowColHeaders="0" zoomScale="83" zoomScaleNormal="83" workbookViewId="0">
      <selection activeCell="Z12" sqref="Z12"/>
    </sheetView>
  </sheetViews>
  <sheetFormatPr defaultRowHeight="15.6" x14ac:dyDescent="0.3"/>
  <sheetData/>
  <sheetProtection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9813D-D46C-4592-A3BD-E16FFB920824}">
  <dimension ref="A1:W2432"/>
  <sheetViews>
    <sheetView tabSelected="1" topLeftCell="E1" zoomScale="80" zoomScaleNormal="80" workbookViewId="0">
      <selection activeCell="V3" sqref="V3"/>
    </sheetView>
  </sheetViews>
  <sheetFormatPr defaultColWidth="11.09765625" defaultRowHeight="15.6" x14ac:dyDescent="0.3"/>
  <cols>
    <col min="1" max="1" width="11.09765625" style="47"/>
    <col min="2" max="2" width="7.09765625" style="47" customWidth="1"/>
    <col min="3" max="3" width="11.796875" style="47" customWidth="1"/>
    <col min="4" max="4" width="11.59765625" style="47" customWidth="1"/>
    <col min="5" max="5" width="6.796875" style="47" customWidth="1"/>
    <col min="6" max="6" width="11.09765625" style="47" customWidth="1"/>
    <col min="7" max="8" width="11.09765625" style="47"/>
    <col min="9" max="9" width="24.69921875" style="47" customWidth="1"/>
    <col min="10" max="10" width="11.09765625" style="47"/>
    <col min="11" max="11" width="20.8984375" style="47" customWidth="1"/>
    <col min="12" max="12" width="5.296875" style="47" customWidth="1"/>
    <col min="13" max="13" width="5" customWidth="1"/>
    <col min="14" max="14" width="9.796875" style="46" customWidth="1"/>
    <col min="15" max="15" width="14" customWidth="1"/>
    <col min="16" max="16" width="16.296875" hidden="1" customWidth="1"/>
    <col min="17" max="17" width="14.296875" customWidth="1"/>
    <col min="18" max="18" width="23.8984375" style="47" bestFit="1" customWidth="1"/>
    <col min="19" max="19" width="12.296875" style="47" customWidth="1"/>
    <col min="20" max="20" width="13.59765625" style="47" customWidth="1"/>
    <col min="21" max="16384" width="11.09765625" style="47"/>
  </cols>
  <sheetData>
    <row r="1" spans="1:21" x14ac:dyDescent="0.3">
      <c r="A1" s="128" t="s">
        <v>76</v>
      </c>
      <c r="B1" s="128"/>
      <c r="C1" s="128"/>
      <c r="D1" s="128"/>
      <c r="E1" s="128"/>
      <c r="F1" s="128"/>
      <c r="I1" s="129" t="s">
        <v>74</v>
      </c>
      <c r="J1" s="129"/>
      <c r="R1" s="130" t="s">
        <v>92</v>
      </c>
      <c r="S1" s="131"/>
    </row>
    <row r="2" spans="1:21" ht="16.2" thickBot="1" x14ac:dyDescent="0.35">
      <c r="A2" t="s">
        <v>0</v>
      </c>
      <c r="B2" t="s">
        <v>1</v>
      </c>
      <c r="C2" t="s">
        <v>2</v>
      </c>
      <c r="D2" t="s">
        <v>4</v>
      </c>
      <c r="E2" t="s">
        <v>5</v>
      </c>
      <c r="F2" t="s">
        <v>6</v>
      </c>
      <c r="I2" s="60" t="s">
        <v>80</v>
      </c>
      <c r="J2" s="53">
        <v>4250</v>
      </c>
      <c r="R2" s="68" t="s">
        <v>93</v>
      </c>
      <c r="S2" s="69">
        <f ca="1">COUNTIF(O4:O1003,"&gt;0")/1000</f>
        <v>0.80300000000000005</v>
      </c>
    </row>
    <row r="3" spans="1:21" customFormat="1" ht="16.2" thickBot="1" x14ac:dyDescent="0.35">
      <c r="A3" s="1">
        <v>44213</v>
      </c>
      <c r="B3" t="s">
        <v>15</v>
      </c>
      <c r="C3" t="s">
        <v>21</v>
      </c>
      <c r="D3" t="s">
        <v>13</v>
      </c>
      <c r="E3" t="s">
        <v>11</v>
      </c>
      <c r="F3">
        <v>8345</v>
      </c>
      <c r="I3" s="47"/>
      <c r="J3" s="47"/>
      <c r="N3" s="77" t="s">
        <v>90</v>
      </c>
      <c r="O3" s="82" t="s">
        <v>91</v>
      </c>
      <c r="P3" s="75" t="s">
        <v>113</v>
      </c>
      <c r="R3" s="73" t="s">
        <v>94</v>
      </c>
      <c r="S3" s="74">
        <f ca="1">MAX(O4:O1003)</f>
        <v>1522</v>
      </c>
    </row>
    <row r="4" spans="1:21" customFormat="1" x14ac:dyDescent="0.3">
      <c r="A4" s="1">
        <v>44214</v>
      </c>
      <c r="B4" t="s">
        <v>15</v>
      </c>
      <c r="C4" t="s">
        <v>21</v>
      </c>
      <c r="D4" t="s">
        <v>13</v>
      </c>
      <c r="E4" t="s">
        <v>11</v>
      </c>
      <c r="F4">
        <v>6874</v>
      </c>
      <c r="I4" s="61" t="s">
        <v>86</v>
      </c>
      <c r="J4" s="54">
        <f>AVERAGE(J15,J16)</f>
        <v>65</v>
      </c>
      <c r="K4" s="57" t="s">
        <v>89</v>
      </c>
      <c r="L4" s="90"/>
      <c r="N4" s="78">
        <v>1</v>
      </c>
      <c r="O4" s="79">
        <f ca="1">J9</f>
        <v>164.14999999999964</v>
      </c>
      <c r="P4" s="64">
        <f ca="1">J5</f>
        <v>6791</v>
      </c>
      <c r="Q4" s="50"/>
      <c r="R4" s="73" t="s">
        <v>96</v>
      </c>
      <c r="S4" s="74">
        <f ca="1">MIN(O4:O1003)</f>
        <v>-423.44999999999982</v>
      </c>
    </row>
    <row r="5" spans="1:21" customFormat="1" ht="16.2" thickBot="1" x14ac:dyDescent="0.35">
      <c r="A5" s="1">
        <v>44215</v>
      </c>
      <c r="B5" t="s">
        <v>15</v>
      </c>
      <c r="C5" t="s">
        <v>21</v>
      </c>
      <c r="D5" t="s">
        <v>13</v>
      </c>
      <c r="E5" t="s">
        <v>11</v>
      </c>
      <c r="F5">
        <v>7112</v>
      </c>
      <c r="I5" s="61" t="s">
        <v>81</v>
      </c>
      <c r="J5" s="53">
        <f ca="1">RANDBETWEEN(J12,J13)</f>
        <v>6791</v>
      </c>
      <c r="K5" s="57" t="s">
        <v>84</v>
      </c>
      <c r="L5" s="90"/>
      <c r="M5" s="56"/>
      <c r="N5" s="78">
        <v>2</v>
      </c>
      <c r="O5" s="80">
        <f t="dataTable" ref="O5:P2003" dt2D="0" dtr="0" r1="L24" ca="1"/>
        <v>-253.80000000000018</v>
      </c>
      <c r="P5" s="91">
        <v>6148</v>
      </c>
      <c r="Q5" s="51"/>
      <c r="R5" s="75" t="s">
        <v>95</v>
      </c>
      <c r="S5" s="76">
        <f ca="1">AVERAGE(O4:O1003)</f>
        <v>598.32270000000017</v>
      </c>
    </row>
    <row r="6" spans="1:21" customFormat="1" x14ac:dyDescent="0.3">
      <c r="A6" s="1">
        <v>44216</v>
      </c>
      <c r="B6" t="s">
        <v>15</v>
      </c>
      <c r="C6" t="s">
        <v>21</v>
      </c>
      <c r="D6" t="s">
        <v>13</v>
      </c>
      <c r="E6" t="s">
        <v>11</v>
      </c>
      <c r="F6">
        <v>8887</v>
      </c>
      <c r="I6" s="61" t="s">
        <v>75</v>
      </c>
      <c r="J6" s="53">
        <f ca="1">J5*J4/100</f>
        <v>4414.1499999999996</v>
      </c>
      <c r="K6" s="57" t="s">
        <v>85</v>
      </c>
      <c r="L6" s="90"/>
      <c r="M6" s="55"/>
      <c r="N6" s="78">
        <v>3</v>
      </c>
      <c r="O6" s="80">
        <v>1254.8500000000004</v>
      </c>
      <c r="P6" s="91">
        <v>8469</v>
      </c>
      <c r="Q6" s="51"/>
      <c r="R6" s="132"/>
      <c r="S6" s="132"/>
    </row>
    <row r="7" spans="1:21" customFormat="1" ht="16.2" thickBot="1" x14ac:dyDescent="0.35">
      <c r="A7" s="1">
        <v>44217</v>
      </c>
      <c r="B7" t="s">
        <v>15</v>
      </c>
      <c r="C7" t="s">
        <v>21</v>
      </c>
      <c r="D7" t="s">
        <v>13</v>
      </c>
      <c r="E7" t="s">
        <v>11</v>
      </c>
      <c r="F7">
        <v>7477</v>
      </c>
      <c r="I7" s="47"/>
      <c r="J7" s="47"/>
      <c r="K7" s="47"/>
      <c r="L7" s="47"/>
      <c r="M7" s="56"/>
      <c r="N7" s="78">
        <v>4</v>
      </c>
      <c r="O7" s="80">
        <v>1499.25</v>
      </c>
      <c r="P7" s="91">
        <v>8845</v>
      </c>
      <c r="Q7" s="51"/>
      <c r="R7" s="133"/>
      <c r="S7" s="133"/>
    </row>
    <row r="8" spans="1:21" customFormat="1" x14ac:dyDescent="0.3">
      <c r="A8" s="1">
        <v>44218</v>
      </c>
      <c r="B8" t="s">
        <v>15</v>
      </c>
      <c r="C8" t="s">
        <v>21</v>
      </c>
      <c r="D8" t="s">
        <v>13</v>
      </c>
      <c r="E8" t="s">
        <v>11</v>
      </c>
      <c r="F8">
        <v>8422</v>
      </c>
      <c r="I8" s="47"/>
      <c r="J8" s="47"/>
      <c r="K8" s="47"/>
      <c r="L8" s="47"/>
      <c r="M8" s="55"/>
      <c r="N8" s="78">
        <v>5</v>
      </c>
      <c r="O8" s="80">
        <v>481.35000000000036</v>
      </c>
      <c r="P8" s="91">
        <v>7279</v>
      </c>
      <c r="Q8" s="51"/>
      <c r="R8" s="65" t="s">
        <v>97</v>
      </c>
      <c r="S8" s="66" t="s">
        <v>98</v>
      </c>
      <c r="T8" s="66" t="s">
        <v>99</v>
      </c>
      <c r="U8" s="67" t="s">
        <v>100</v>
      </c>
    </row>
    <row r="9" spans="1:21" x14ac:dyDescent="0.3">
      <c r="A9" s="1">
        <v>44219</v>
      </c>
      <c r="B9" t="s">
        <v>15</v>
      </c>
      <c r="C9" t="s">
        <v>21</v>
      </c>
      <c r="D9" t="s">
        <v>13</v>
      </c>
      <c r="E9" t="s">
        <v>11</v>
      </c>
      <c r="F9">
        <v>7650</v>
      </c>
      <c r="I9" s="15" t="s">
        <v>87</v>
      </c>
      <c r="J9" s="53">
        <f ca="1">J6-J2</f>
        <v>164.14999999999964</v>
      </c>
      <c r="K9" s="57" t="s">
        <v>88</v>
      </c>
      <c r="L9" s="90"/>
      <c r="M9" s="56"/>
      <c r="N9" s="78">
        <v>6</v>
      </c>
      <c r="O9" s="80">
        <v>-46.449999999999818</v>
      </c>
      <c r="P9" s="91">
        <v>6467</v>
      </c>
      <c r="Q9" s="51"/>
      <c r="R9" s="68" t="s">
        <v>101</v>
      </c>
      <c r="S9" s="47">
        <v>-500</v>
      </c>
      <c r="T9" s="47" cm="1">
        <f t="array" aca="1" ref="T9:T15" ca="1">FREQUENCY(O4:O2003,S9:S14)</f>
        <v>0</v>
      </c>
      <c r="U9" s="69">
        <f ca="1">T9/2000</f>
        <v>0</v>
      </c>
    </row>
    <row r="10" spans="1:21" x14ac:dyDescent="0.3">
      <c r="A10" s="1">
        <v>44220</v>
      </c>
      <c r="B10" t="s">
        <v>15</v>
      </c>
      <c r="C10" t="s">
        <v>21</v>
      </c>
      <c r="D10" t="s">
        <v>13</v>
      </c>
      <c r="E10" t="s">
        <v>11</v>
      </c>
      <c r="F10">
        <v>7848</v>
      </c>
      <c r="M10" s="55"/>
      <c r="N10" s="78">
        <v>7</v>
      </c>
      <c r="O10" s="80">
        <v>1128.1000000000004</v>
      </c>
      <c r="P10" s="91">
        <v>8274</v>
      </c>
      <c r="Q10" s="51"/>
      <c r="R10" s="68" t="s">
        <v>102</v>
      </c>
      <c r="S10" s="47">
        <v>0</v>
      </c>
      <c r="T10" s="47">
        <f ca="1"/>
        <v>414</v>
      </c>
      <c r="U10" s="69">
        <f t="shared" ref="U10:U14" ca="1" si="0">T10/2000</f>
        <v>0.20699999999999999</v>
      </c>
    </row>
    <row r="11" spans="1:21" x14ac:dyDescent="0.3">
      <c r="A11" s="1">
        <v>44221</v>
      </c>
      <c r="B11" t="s">
        <v>15</v>
      </c>
      <c r="C11" t="s">
        <v>21</v>
      </c>
      <c r="D11" t="s">
        <v>13</v>
      </c>
      <c r="E11" t="s">
        <v>11</v>
      </c>
      <c r="F11">
        <v>7128</v>
      </c>
      <c r="I11" s="127" t="s">
        <v>77</v>
      </c>
      <c r="J11" s="127"/>
      <c r="M11" s="56"/>
      <c r="N11" s="78">
        <v>8</v>
      </c>
      <c r="O11" s="80">
        <v>353.30000000000018</v>
      </c>
      <c r="P11" s="91">
        <v>7082</v>
      </c>
      <c r="Q11" s="51"/>
      <c r="R11" s="68" t="s">
        <v>103</v>
      </c>
      <c r="S11" s="47">
        <v>500</v>
      </c>
      <c r="T11" s="47">
        <f ca="1"/>
        <v>483</v>
      </c>
      <c r="U11" s="69">
        <f t="shared" ca="1" si="0"/>
        <v>0.24149999999999999</v>
      </c>
    </row>
    <row r="12" spans="1:21" customFormat="1" x14ac:dyDescent="0.3">
      <c r="A12" s="1">
        <v>44222</v>
      </c>
      <c r="B12" t="s">
        <v>15</v>
      </c>
      <c r="C12" t="s">
        <v>21</v>
      </c>
      <c r="D12" t="s">
        <v>13</v>
      </c>
      <c r="E12" t="s">
        <v>11</v>
      </c>
      <c r="F12">
        <v>7177</v>
      </c>
      <c r="I12" s="58" t="s">
        <v>78</v>
      </c>
      <c r="J12" s="53">
        <f>MIN(F3:F61)</f>
        <v>5886</v>
      </c>
      <c r="M12" s="55"/>
      <c r="N12" s="78">
        <v>9</v>
      </c>
      <c r="O12" s="80">
        <v>212.89999999999964</v>
      </c>
      <c r="P12" s="91">
        <v>6866</v>
      </c>
      <c r="Q12" s="51"/>
      <c r="R12" s="68" t="s">
        <v>104</v>
      </c>
      <c r="S12">
        <v>1000</v>
      </c>
      <c r="T12">
        <f ca="1"/>
        <v>508</v>
      </c>
      <c r="U12" s="69">
        <f t="shared" ca="1" si="0"/>
        <v>0.254</v>
      </c>
    </row>
    <row r="13" spans="1:21" customFormat="1" x14ac:dyDescent="0.3">
      <c r="A13" s="1">
        <v>44223</v>
      </c>
      <c r="B13" t="s">
        <v>15</v>
      </c>
      <c r="C13" t="s">
        <v>21</v>
      </c>
      <c r="D13" t="s">
        <v>13</v>
      </c>
      <c r="E13" t="s">
        <v>11</v>
      </c>
      <c r="F13">
        <v>7682</v>
      </c>
      <c r="I13" s="58" t="s">
        <v>79</v>
      </c>
      <c r="J13" s="53">
        <f>MAX(F3:F61)</f>
        <v>8887</v>
      </c>
      <c r="M13" s="56"/>
      <c r="N13" s="78">
        <v>10</v>
      </c>
      <c r="O13" s="80">
        <v>1474.5500000000002</v>
      </c>
      <c r="P13" s="91">
        <v>8807</v>
      </c>
      <c r="Q13" s="51"/>
      <c r="R13" s="68" t="s">
        <v>105</v>
      </c>
      <c r="S13" s="62">
        <v>1500</v>
      </c>
      <c r="T13">
        <f ca="1"/>
        <v>577</v>
      </c>
      <c r="U13" s="69">
        <f t="shared" ca="1" si="0"/>
        <v>0.28849999999999998</v>
      </c>
    </row>
    <row r="14" spans="1:21" customFormat="1" ht="16.2" thickBot="1" x14ac:dyDescent="0.35">
      <c r="A14" s="1">
        <v>44224</v>
      </c>
      <c r="B14" t="s">
        <v>15</v>
      </c>
      <c r="C14" t="s">
        <v>21</v>
      </c>
      <c r="D14" t="s">
        <v>13</v>
      </c>
      <c r="E14" t="s">
        <v>11</v>
      </c>
      <c r="F14">
        <v>7112</v>
      </c>
      <c r="M14" s="55"/>
      <c r="N14" s="78">
        <v>11</v>
      </c>
      <c r="O14" s="80">
        <v>863.55000000000018</v>
      </c>
      <c r="P14" s="91">
        <v>7867</v>
      </c>
      <c r="R14" s="70" t="s">
        <v>106</v>
      </c>
      <c r="S14" s="71">
        <v>2000</v>
      </c>
      <c r="T14" s="5">
        <f ca="1"/>
        <v>18</v>
      </c>
      <c r="U14" s="72">
        <f t="shared" ca="1" si="0"/>
        <v>8.9999999999999993E-3</v>
      </c>
    </row>
    <row r="15" spans="1:21" customFormat="1" x14ac:dyDescent="0.3">
      <c r="A15" s="1">
        <v>44225</v>
      </c>
      <c r="B15" t="s">
        <v>15</v>
      </c>
      <c r="C15" t="s">
        <v>21</v>
      </c>
      <c r="D15" t="s">
        <v>13</v>
      </c>
      <c r="E15" t="s">
        <v>11</v>
      </c>
      <c r="F15">
        <v>8815</v>
      </c>
      <c r="I15" s="59" t="s">
        <v>82</v>
      </c>
      <c r="J15" s="138">
        <v>60</v>
      </c>
      <c r="M15" s="56"/>
      <c r="N15" s="78">
        <v>12</v>
      </c>
      <c r="O15" s="80">
        <v>301.94999999999982</v>
      </c>
      <c r="P15" s="91">
        <v>7003</v>
      </c>
      <c r="T15">
        <f ca="1"/>
        <v>0</v>
      </c>
      <c r="U15" s="63"/>
    </row>
    <row r="16" spans="1:21" customFormat="1" x14ac:dyDescent="0.3">
      <c r="A16" s="1">
        <v>44226</v>
      </c>
      <c r="B16" t="s">
        <v>15</v>
      </c>
      <c r="C16" t="s">
        <v>21</v>
      </c>
      <c r="D16" t="s">
        <v>13</v>
      </c>
      <c r="E16" t="s">
        <v>11</v>
      </c>
      <c r="F16">
        <v>7272</v>
      </c>
      <c r="I16" s="59" t="s">
        <v>83</v>
      </c>
      <c r="J16">
        <v>70</v>
      </c>
      <c r="M16" s="55"/>
      <c r="N16" s="78">
        <v>13</v>
      </c>
      <c r="O16" s="80">
        <v>340.30000000000018</v>
      </c>
      <c r="P16" s="91">
        <v>7062</v>
      </c>
    </row>
    <row r="17" spans="1:16" customFormat="1" x14ac:dyDescent="0.3">
      <c r="A17" s="1">
        <v>44227</v>
      </c>
      <c r="B17" t="s">
        <v>15</v>
      </c>
      <c r="C17" t="s">
        <v>21</v>
      </c>
      <c r="D17" t="s">
        <v>13</v>
      </c>
      <c r="E17" t="s">
        <v>11</v>
      </c>
      <c r="F17">
        <v>8584</v>
      </c>
      <c r="M17" s="56"/>
      <c r="N17" s="78">
        <v>14</v>
      </c>
      <c r="O17" s="80">
        <v>-367.55000000000018</v>
      </c>
      <c r="P17" s="91">
        <v>5973</v>
      </c>
    </row>
    <row r="18" spans="1:16" customFormat="1" x14ac:dyDescent="0.3">
      <c r="A18" s="1">
        <v>44228</v>
      </c>
      <c r="B18" t="s">
        <v>15</v>
      </c>
      <c r="C18" t="s">
        <v>21</v>
      </c>
      <c r="D18" t="s">
        <v>13</v>
      </c>
      <c r="E18" t="s">
        <v>11</v>
      </c>
      <c r="F18">
        <v>7969</v>
      </c>
      <c r="M18" s="55"/>
      <c r="N18" s="78">
        <v>15</v>
      </c>
      <c r="O18" s="80">
        <v>491.10000000000036</v>
      </c>
      <c r="P18" s="91">
        <v>7294</v>
      </c>
    </row>
    <row r="19" spans="1:16" customFormat="1" x14ac:dyDescent="0.3">
      <c r="A19" s="1">
        <v>44229</v>
      </c>
      <c r="B19" t="s">
        <v>15</v>
      </c>
      <c r="C19" t="s">
        <v>21</v>
      </c>
      <c r="D19" t="s">
        <v>13</v>
      </c>
      <c r="E19" t="s">
        <v>11</v>
      </c>
      <c r="F19">
        <v>6912</v>
      </c>
      <c r="M19" s="56"/>
      <c r="N19" s="78">
        <v>16</v>
      </c>
      <c r="O19" s="80">
        <v>753.69999999999982</v>
      </c>
      <c r="P19" s="91">
        <v>7698</v>
      </c>
    </row>
    <row r="20" spans="1:16" customFormat="1" x14ac:dyDescent="0.3">
      <c r="A20" s="1">
        <v>44230</v>
      </c>
      <c r="B20" t="s">
        <v>15</v>
      </c>
      <c r="C20" t="s">
        <v>21</v>
      </c>
      <c r="D20" t="s">
        <v>13</v>
      </c>
      <c r="E20" t="s">
        <v>11</v>
      </c>
      <c r="F20">
        <v>7234</v>
      </c>
      <c r="M20" s="55"/>
      <c r="N20" s="78">
        <v>17</v>
      </c>
      <c r="O20" s="80">
        <v>876.55000000000018</v>
      </c>
      <c r="P20" s="91">
        <v>7887</v>
      </c>
    </row>
    <row r="21" spans="1:16" customFormat="1" x14ac:dyDescent="0.3">
      <c r="A21" s="1">
        <v>44231</v>
      </c>
      <c r="B21" t="s">
        <v>15</v>
      </c>
      <c r="C21" t="s">
        <v>21</v>
      </c>
      <c r="D21" t="s">
        <v>13</v>
      </c>
      <c r="E21" t="s">
        <v>11</v>
      </c>
      <c r="F21">
        <v>7641</v>
      </c>
      <c r="M21" s="56"/>
      <c r="N21" s="78">
        <v>18</v>
      </c>
      <c r="O21" s="80">
        <v>1372.5</v>
      </c>
      <c r="P21" s="91">
        <v>8650</v>
      </c>
    </row>
    <row r="22" spans="1:16" customFormat="1" x14ac:dyDescent="0.3">
      <c r="A22" s="1">
        <v>44232</v>
      </c>
      <c r="B22" t="s">
        <v>15</v>
      </c>
      <c r="C22" t="s">
        <v>21</v>
      </c>
      <c r="D22" t="s">
        <v>13</v>
      </c>
      <c r="E22" t="s">
        <v>11</v>
      </c>
      <c r="F22">
        <v>8759</v>
      </c>
      <c r="M22" s="55"/>
      <c r="N22" s="78">
        <v>19</v>
      </c>
      <c r="O22" s="80">
        <v>1224.3000000000002</v>
      </c>
      <c r="P22" s="91">
        <v>8422</v>
      </c>
    </row>
    <row r="23" spans="1:16" customFormat="1" x14ac:dyDescent="0.3">
      <c r="A23" s="1">
        <v>44233</v>
      </c>
      <c r="B23" t="s">
        <v>15</v>
      </c>
      <c r="C23" t="s">
        <v>21</v>
      </c>
      <c r="D23" t="s">
        <v>13</v>
      </c>
      <c r="E23" t="s">
        <v>11</v>
      </c>
      <c r="F23">
        <v>8233</v>
      </c>
      <c r="M23" s="56"/>
      <c r="N23" s="78">
        <v>20</v>
      </c>
      <c r="O23" s="80">
        <v>1041.6499999999996</v>
      </c>
      <c r="P23" s="91">
        <v>8141</v>
      </c>
    </row>
    <row r="24" spans="1:16" customFormat="1" x14ac:dyDescent="0.3">
      <c r="A24" s="1">
        <v>44234</v>
      </c>
      <c r="B24" t="s">
        <v>15</v>
      </c>
      <c r="C24" t="s">
        <v>21</v>
      </c>
      <c r="D24" t="s">
        <v>13</v>
      </c>
      <c r="E24" t="s">
        <v>11</v>
      </c>
      <c r="F24">
        <v>6822</v>
      </c>
      <c r="N24" s="78">
        <v>21</v>
      </c>
      <c r="O24" s="80">
        <v>612</v>
      </c>
      <c r="P24" s="91">
        <v>7480</v>
      </c>
    </row>
    <row r="25" spans="1:16" customFormat="1" x14ac:dyDescent="0.3">
      <c r="A25" s="1">
        <v>44235</v>
      </c>
      <c r="B25" t="s">
        <v>15</v>
      </c>
      <c r="C25" t="s">
        <v>21</v>
      </c>
      <c r="D25" t="s">
        <v>13</v>
      </c>
      <c r="E25" t="s">
        <v>11</v>
      </c>
      <c r="F25">
        <v>6916</v>
      </c>
      <c r="N25" s="78">
        <v>22</v>
      </c>
      <c r="O25" s="80">
        <v>44.550000000000182</v>
      </c>
      <c r="P25" s="91">
        <v>6607</v>
      </c>
    </row>
    <row r="26" spans="1:16" customFormat="1" x14ac:dyDescent="0.3">
      <c r="A26" s="1">
        <v>44236</v>
      </c>
      <c r="B26" t="s">
        <v>15</v>
      </c>
      <c r="C26" t="s">
        <v>21</v>
      </c>
      <c r="D26" t="s">
        <v>13</v>
      </c>
      <c r="E26" t="s">
        <v>11</v>
      </c>
      <c r="F26">
        <v>7607</v>
      </c>
      <c r="N26" s="78">
        <v>23</v>
      </c>
      <c r="O26" s="80">
        <v>-378.59999999999991</v>
      </c>
      <c r="P26" s="91">
        <v>5956</v>
      </c>
    </row>
    <row r="27" spans="1:16" customFormat="1" x14ac:dyDescent="0.3">
      <c r="A27" s="1">
        <v>44237</v>
      </c>
      <c r="B27" t="s">
        <v>15</v>
      </c>
      <c r="C27" t="s">
        <v>21</v>
      </c>
      <c r="D27" t="s">
        <v>13</v>
      </c>
      <c r="E27" t="s">
        <v>11</v>
      </c>
      <c r="F27">
        <v>7002</v>
      </c>
      <c r="N27" s="78">
        <v>24</v>
      </c>
      <c r="O27" s="80">
        <v>947.39999999999964</v>
      </c>
      <c r="P27" s="91">
        <v>7996</v>
      </c>
    </row>
    <row r="28" spans="1:16" customFormat="1" x14ac:dyDescent="0.3">
      <c r="A28" s="1">
        <v>44238</v>
      </c>
      <c r="B28" t="s">
        <v>15</v>
      </c>
      <c r="C28" t="s">
        <v>21</v>
      </c>
      <c r="D28" t="s">
        <v>13</v>
      </c>
      <c r="E28" t="s">
        <v>11</v>
      </c>
      <c r="F28">
        <v>6872</v>
      </c>
      <c r="N28" s="78">
        <v>25</v>
      </c>
      <c r="O28" s="80">
        <v>1366</v>
      </c>
      <c r="P28" s="91">
        <v>8640</v>
      </c>
    </row>
    <row r="29" spans="1:16" customFormat="1" x14ac:dyDescent="0.3">
      <c r="A29" s="1">
        <v>44239</v>
      </c>
      <c r="B29" t="s">
        <v>15</v>
      </c>
      <c r="C29" t="s">
        <v>21</v>
      </c>
      <c r="D29" t="s">
        <v>13</v>
      </c>
      <c r="E29" t="s">
        <v>11</v>
      </c>
      <c r="F29">
        <v>7171</v>
      </c>
      <c r="N29" s="78">
        <v>26</v>
      </c>
      <c r="O29" s="80">
        <v>483.94999999999982</v>
      </c>
      <c r="P29" s="91">
        <v>7283</v>
      </c>
    </row>
    <row r="30" spans="1:16" customFormat="1" x14ac:dyDescent="0.3">
      <c r="A30" s="1">
        <v>44240</v>
      </c>
      <c r="B30" t="s">
        <v>15</v>
      </c>
      <c r="C30" t="s">
        <v>21</v>
      </c>
      <c r="D30" t="s">
        <v>13</v>
      </c>
      <c r="E30" t="s">
        <v>11</v>
      </c>
      <c r="F30">
        <v>7664</v>
      </c>
      <c r="N30" s="78">
        <v>27</v>
      </c>
      <c r="O30" s="80">
        <v>1119.6499999999996</v>
      </c>
      <c r="P30" s="91">
        <v>8261</v>
      </c>
    </row>
    <row r="31" spans="1:16" customFormat="1" x14ac:dyDescent="0.3">
      <c r="A31" s="1">
        <v>44241</v>
      </c>
      <c r="B31" t="s">
        <v>15</v>
      </c>
      <c r="C31" t="s">
        <v>21</v>
      </c>
      <c r="D31" t="s">
        <v>13</v>
      </c>
      <c r="E31" t="s">
        <v>11</v>
      </c>
      <c r="F31">
        <v>8028</v>
      </c>
      <c r="N31" s="78">
        <v>28</v>
      </c>
      <c r="O31" s="80">
        <v>231.75</v>
      </c>
      <c r="P31" s="91">
        <v>6895</v>
      </c>
    </row>
    <row r="32" spans="1:16" customFormat="1" x14ac:dyDescent="0.3">
      <c r="A32" s="1">
        <v>44242</v>
      </c>
      <c r="B32" t="s">
        <v>15</v>
      </c>
      <c r="C32" t="s">
        <v>21</v>
      </c>
      <c r="D32" t="s">
        <v>13</v>
      </c>
      <c r="E32" t="s">
        <v>11</v>
      </c>
      <c r="F32">
        <v>7504</v>
      </c>
      <c r="N32" s="78">
        <v>29</v>
      </c>
      <c r="O32" s="80">
        <v>479.39999999999964</v>
      </c>
      <c r="P32" s="91">
        <v>7276</v>
      </c>
    </row>
    <row r="33" spans="1:23" customFormat="1" x14ac:dyDescent="0.3">
      <c r="A33" s="1">
        <v>44243</v>
      </c>
      <c r="B33" t="s">
        <v>15</v>
      </c>
      <c r="C33" t="s">
        <v>21</v>
      </c>
      <c r="D33" t="s">
        <v>13</v>
      </c>
      <c r="E33" t="s">
        <v>11</v>
      </c>
      <c r="F33">
        <v>6579</v>
      </c>
      <c r="N33" s="78">
        <v>30</v>
      </c>
      <c r="O33" s="80">
        <v>1490.8000000000002</v>
      </c>
      <c r="P33" s="91">
        <v>8832</v>
      </c>
      <c r="R33" s="126"/>
      <c r="S33" s="126"/>
      <c r="T33" s="126"/>
      <c r="U33" s="126"/>
      <c r="V33" s="126"/>
      <c r="W33" s="126"/>
    </row>
    <row r="34" spans="1:23" customFormat="1" ht="16.2" thickBot="1" x14ac:dyDescent="0.35">
      <c r="A34" s="1">
        <v>44244</v>
      </c>
      <c r="B34" t="s">
        <v>15</v>
      </c>
      <c r="C34" t="s">
        <v>21</v>
      </c>
      <c r="D34" t="s">
        <v>13</v>
      </c>
      <c r="E34" t="s">
        <v>11</v>
      </c>
      <c r="F34">
        <v>6662</v>
      </c>
      <c r="N34" s="78">
        <v>31</v>
      </c>
      <c r="O34" s="80">
        <v>1343.8999999999996</v>
      </c>
      <c r="P34" s="91">
        <v>8606</v>
      </c>
    </row>
    <row r="35" spans="1:23" customFormat="1" x14ac:dyDescent="0.3">
      <c r="A35" s="1">
        <v>44245</v>
      </c>
      <c r="B35" t="s">
        <v>15</v>
      </c>
      <c r="C35" t="s">
        <v>21</v>
      </c>
      <c r="D35" t="s">
        <v>13</v>
      </c>
      <c r="E35" t="s">
        <v>11</v>
      </c>
      <c r="F35">
        <v>6394</v>
      </c>
      <c r="N35" s="78">
        <v>32</v>
      </c>
      <c r="O35" s="80">
        <v>-298</v>
      </c>
      <c r="P35" s="91">
        <v>6080</v>
      </c>
      <c r="R35" s="92"/>
      <c r="S35" s="93"/>
    </row>
    <row r="36" spans="1:23" x14ac:dyDescent="0.3">
      <c r="A36" s="1">
        <v>44246</v>
      </c>
      <c r="B36" t="s">
        <v>15</v>
      </c>
      <c r="C36" t="s">
        <v>21</v>
      </c>
      <c r="D36" t="s">
        <v>13</v>
      </c>
      <c r="E36" t="s">
        <v>11</v>
      </c>
      <c r="F36">
        <v>6972</v>
      </c>
      <c r="N36" s="78">
        <v>33</v>
      </c>
      <c r="O36" s="80">
        <v>-230.40000000000009</v>
      </c>
      <c r="P36" s="91">
        <v>6184</v>
      </c>
      <c r="R36" s="68"/>
      <c r="S36" s="69"/>
    </row>
    <row r="37" spans="1:23" x14ac:dyDescent="0.3">
      <c r="A37" s="1">
        <v>44247</v>
      </c>
      <c r="B37" t="s">
        <v>15</v>
      </c>
      <c r="C37" t="s">
        <v>21</v>
      </c>
      <c r="D37" t="s">
        <v>13</v>
      </c>
      <c r="E37" t="s">
        <v>11</v>
      </c>
      <c r="F37">
        <v>7569</v>
      </c>
      <c r="N37" s="78">
        <v>34</v>
      </c>
      <c r="O37" s="80">
        <v>931.80000000000018</v>
      </c>
      <c r="P37" s="91">
        <v>7972</v>
      </c>
      <c r="R37" s="73"/>
      <c r="S37" s="74"/>
    </row>
    <row r="38" spans="1:23" x14ac:dyDescent="0.3">
      <c r="A38" s="1">
        <v>44248</v>
      </c>
      <c r="B38" t="s">
        <v>15</v>
      </c>
      <c r="C38" t="s">
        <v>21</v>
      </c>
      <c r="D38" t="s">
        <v>13</v>
      </c>
      <c r="E38" t="s">
        <v>11</v>
      </c>
      <c r="F38">
        <v>7081</v>
      </c>
      <c r="N38" s="78">
        <v>35</v>
      </c>
      <c r="O38" s="80">
        <v>125.14999999999964</v>
      </c>
      <c r="P38" s="91">
        <v>6731</v>
      </c>
      <c r="R38" s="73"/>
      <c r="S38" s="74"/>
    </row>
    <row r="39" spans="1:23" customFormat="1" ht="16.2" thickBot="1" x14ac:dyDescent="0.35">
      <c r="A39" s="1">
        <v>44249</v>
      </c>
      <c r="B39" t="s">
        <v>15</v>
      </c>
      <c r="C39" t="s">
        <v>21</v>
      </c>
      <c r="D39" t="s">
        <v>13</v>
      </c>
      <c r="E39" t="s">
        <v>11</v>
      </c>
      <c r="F39">
        <v>6900</v>
      </c>
      <c r="N39" s="78">
        <v>36</v>
      </c>
      <c r="O39" s="80">
        <v>835.60000000000036</v>
      </c>
      <c r="P39" s="91">
        <v>7824</v>
      </c>
      <c r="R39" s="75"/>
      <c r="S39" s="76"/>
    </row>
    <row r="40" spans="1:23" customFormat="1" x14ac:dyDescent="0.3">
      <c r="A40" s="1">
        <v>44250</v>
      </c>
      <c r="B40" t="s">
        <v>15</v>
      </c>
      <c r="C40" t="s">
        <v>21</v>
      </c>
      <c r="D40" t="s">
        <v>13</v>
      </c>
      <c r="E40" t="s">
        <v>11</v>
      </c>
      <c r="F40">
        <v>6585</v>
      </c>
      <c r="N40" s="78">
        <v>37</v>
      </c>
      <c r="O40" s="80">
        <v>1307.5</v>
      </c>
      <c r="P40" s="91">
        <v>8550</v>
      </c>
    </row>
    <row r="41" spans="1:23" customFormat="1" x14ac:dyDescent="0.3">
      <c r="A41" s="1">
        <v>44251</v>
      </c>
      <c r="B41" t="s">
        <v>15</v>
      </c>
      <c r="C41" t="s">
        <v>21</v>
      </c>
      <c r="D41" t="s">
        <v>13</v>
      </c>
      <c r="E41" t="s">
        <v>11</v>
      </c>
      <c r="F41" s="15">
        <v>5959</v>
      </c>
      <c r="N41" s="78">
        <v>38</v>
      </c>
      <c r="O41" s="80">
        <v>351.35000000000036</v>
      </c>
      <c r="P41" s="91">
        <v>7079</v>
      </c>
    </row>
    <row r="42" spans="1:23" customFormat="1" x14ac:dyDescent="0.3">
      <c r="A42" s="1">
        <v>44252</v>
      </c>
      <c r="B42" t="s">
        <v>15</v>
      </c>
      <c r="C42" t="s">
        <v>21</v>
      </c>
      <c r="D42" t="s">
        <v>13</v>
      </c>
      <c r="E42" t="s">
        <v>11</v>
      </c>
      <c r="F42">
        <v>7067</v>
      </c>
      <c r="N42" s="78">
        <v>39</v>
      </c>
      <c r="O42" s="80">
        <v>685.44999999999982</v>
      </c>
      <c r="P42" s="91">
        <v>7593</v>
      </c>
    </row>
    <row r="43" spans="1:23" customFormat="1" x14ac:dyDescent="0.3">
      <c r="A43" s="1">
        <v>44268</v>
      </c>
      <c r="B43" t="s">
        <v>15</v>
      </c>
      <c r="C43" t="s">
        <v>21</v>
      </c>
      <c r="D43" t="s">
        <v>13</v>
      </c>
      <c r="E43" t="s">
        <v>11</v>
      </c>
      <c r="F43">
        <v>7087</v>
      </c>
      <c r="N43" s="78">
        <v>40</v>
      </c>
      <c r="O43" s="80">
        <v>257.75</v>
      </c>
      <c r="P43" s="91">
        <v>6935</v>
      </c>
    </row>
    <row r="44" spans="1:23" customFormat="1" x14ac:dyDescent="0.3">
      <c r="A44" s="1">
        <v>44269</v>
      </c>
      <c r="B44" t="s">
        <v>15</v>
      </c>
      <c r="C44" t="s">
        <v>21</v>
      </c>
      <c r="D44" t="s">
        <v>13</v>
      </c>
      <c r="E44" t="s">
        <v>11</v>
      </c>
      <c r="F44">
        <v>6024</v>
      </c>
      <c r="N44" s="78">
        <v>41</v>
      </c>
      <c r="O44" s="80">
        <v>615.25</v>
      </c>
      <c r="P44" s="91">
        <v>7485</v>
      </c>
    </row>
    <row r="45" spans="1:23" customFormat="1" x14ac:dyDescent="0.3">
      <c r="A45" s="1">
        <v>44270</v>
      </c>
      <c r="B45" t="s">
        <v>15</v>
      </c>
      <c r="C45" t="s">
        <v>21</v>
      </c>
      <c r="D45" t="s">
        <v>13</v>
      </c>
      <c r="E45" t="s">
        <v>11</v>
      </c>
      <c r="F45">
        <v>5886</v>
      </c>
      <c r="N45" s="78">
        <v>42</v>
      </c>
      <c r="O45" s="80">
        <v>1286.0500000000002</v>
      </c>
      <c r="P45" s="91">
        <v>8517</v>
      </c>
    </row>
    <row r="46" spans="1:23" customFormat="1" x14ac:dyDescent="0.3">
      <c r="A46" s="1">
        <v>44271</v>
      </c>
      <c r="B46" t="s">
        <v>15</v>
      </c>
      <c r="C46" t="s">
        <v>21</v>
      </c>
      <c r="D46" t="s">
        <v>13</v>
      </c>
      <c r="E46" t="s">
        <v>11</v>
      </c>
      <c r="F46">
        <v>6835</v>
      </c>
      <c r="N46" s="78">
        <v>43</v>
      </c>
      <c r="O46" s="80">
        <v>-407.19999999999982</v>
      </c>
      <c r="P46" s="91">
        <v>5912</v>
      </c>
    </row>
    <row r="47" spans="1:23" customFormat="1" x14ac:dyDescent="0.3">
      <c r="A47" s="1">
        <v>44272</v>
      </c>
      <c r="B47" t="s">
        <v>15</v>
      </c>
      <c r="C47" t="s">
        <v>21</v>
      </c>
      <c r="D47" t="s">
        <v>13</v>
      </c>
      <c r="E47" t="s">
        <v>11</v>
      </c>
      <c r="F47">
        <v>6861</v>
      </c>
      <c r="N47" s="78">
        <v>44</v>
      </c>
      <c r="O47" s="80">
        <v>456.64999999999964</v>
      </c>
      <c r="P47" s="91">
        <v>7241</v>
      </c>
    </row>
    <row r="48" spans="1:23" customFormat="1" x14ac:dyDescent="0.3">
      <c r="A48" s="1">
        <v>44273</v>
      </c>
      <c r="B48" t="s">
        <v>15</v>
      </c>
      <c r="C48" t="s">
        <v>21</v>
      </c>
      <c r="D48" t="s">
        <v>13</v>
      </c>
      <c r="E48" t="s">
        <v>11</v>
      </c>
      <c r="F48">
        <v>7203</v>
      </c>
      <c r="N48" s="78">
        <v>45</v>
      </c>
      <c r="O48" s="80">
        <v>1339.3500000000004</v>
      </c>
      <c r="P48" s="91">
        <v>8599</v>
      </c>
    </row>
    <row r="49" spans="1:16" customFormat="1" x14ac:dyDescent="0.3">
      <c r="A49" s="1">
        <v>44274</v>
      </c>
      <c r="B49" t="s">
        <v>15</v>
      </c>
      <c r="C49" t="s">
        <v>21</v>
      </c>
      <c r="D49" t="s">
        <v>13</v>
      </c>
      <c r="E49" t="s">
        <v>11</v>
      </c>
      <c r="F49">
        <v>6932</v>
      </c>
      <c r="N49" s="78">
        <v>46</v>
      </c>
      <c r="O49" s="80">
        <v>105</v>
      </c>
      <c r="P49" s="91">
        <v>6700</v>
      </c>
    </row>
    <row r="50" spans="1:16" customFormat="1" x14ac:dyDescent="0.3">
      <c r="A50" s="1">
        <v>44275</v>
      </c>
      <c r="B50" t="s">
        <v>15</v>
      </c>
      <c r="C50" t="s">
        <v>21</v>
      </c>
      <c r="D50" t="s">
        <v>13</v>
      </c>
      <c r="E50" t="s">
        <v>11</v>
      </c>
      <c r="F50">
        <v>6896</v>
      </c>
      <c r="N50" s="78">
        <v>47</v>
      </c>
      <c r="O50" s="80">
        <v>813.5</v>
      </c>
      <c r="P50" s="91">
        <v>7790</v>
      </c>
    </row>
    <row r="51" spans="1:16" customFormat="1" x14ac:dyDescent="0.3">
      <c r="A51" s="1">
        <v>44276</v>
      </c>
      <c r="B51" t="s">
        <v>15</v>
      </c>
      <c r="C51" t="s">
        <v>21</v>
      </c>
      <c r="D51" t="s">
        <v>13</v>
      </c>
      <c r="E51" t="s">
        <v>11</v>
      </c>
      <c r="F51">
        <v>7159</v>
      </c>
      <c r="N51" s="78">
        <v>48</v>
      </c>
      <c r="O51" s="80">
        <v>468.35000000000036</v>
      </c>
      <c r="P51" s="91">
        <v>7259</v>
      </c>
    </row>
    <row r="52" spans="1:16" customFormat="1" x14ac:dyDescent="0.3">
      <c r="A52" s="1">
        <v>44277</v>
      </c>
      <c r="B52" t="s">
        <v>15</v>
      </c>
      <c r="C52" t="s">
        <v>21</v>
      </c>
      <c r="D52" t="s">
        <v>13</v>
      </c>
      <c r="E52" t="s">
        <v>11</v>
      </c>
      <c r="F52">
        <v>7312</v>
      </c>
      <c r="N52" s="78">
        <v>49</v>
      </c>
      <c r="O52" s="80">
        <v>212.25</v>
      </c>
      <c r="P52" s="91">
        <v>6865</v>
      </c>
    </row>
    <row r="53" spans="1:16" customFormat="1" x14ac:dyDescent="0.3">
      <c r="A53" s="1">
        <v>44278</v>
      </c>
      <c r="B53" t="s">
        <v>15</v>
      </c>
      <c r="C53" t="s">
        <v>21</v>
      </c>
      <c r="D53" t="s">
        <v>13</v>
      </c>
      <c r="E53" t="s">
        <v>11</v>
      </c>
      <c r="F53">
        <v>5969</v>
      </c>
      <c r="N53" s="78">
        <v>50</v>
      </c>
      <c r="O53" s="80">
        <v>926.60000000000036</v>
      </c>
      <c r="P53" s="91">
        <v>7964</v>
      </c>
    </row>
    <row r="54" spans="1:16" customFormat="1" x14ac:dyDescent="0.3">
      <c r="A54" s="1">
        <v>44279</v>
      </c>
      <c r="B54" t="s">
        <v>15</v>
      </c>
      <c r="C54" t="s">
        <v>21</v>
      </c>
      <c r="D54" t="s">
        <v>13</v>
      </c>
      <c r="E54" t="s">
        <v>11</v>
      </c>
      <c r="F54">
        <v>6108</v>
      </c>
      <c r="N54" s="78">
        <v>51</v>
      </c>
      <c r="O54" s="80">
        <v>1380.3000000000002</v>
      </c>
      <c r="P54" s="91">
        <v>8662</v>
      </c>
    </row>
    <row r="55" spans="1:16" customFormat="1" x14ac:dyDescent="0.3">
      <c r="A55" s="1">
        <v>44280</v>
      </c>
      <c r="B55" t="s">
        <v>15</v>
      </c>
      <c r="C55" t="s">
        <v>21</v>
      </c>
      <c r="D55" t="s">
        <v>13</v>
      </c>
      <c r="E55" t="s">
        <v>11</v>
      </c>
      <c r="F55">
        <v>6544</v>
      </c>
      <c r="N55" s="78">
        <v>52</v>
      </c>
      <c r="O55" s="80">
        <v>716</v>
      </c>
      <c r="P55" s="91">
        <v>7640</v>
      </c>
    </row>
    <row r="56" spans="1:16" customFormat="1" x14ac:dyDescent="0.3">
      <c r="A56" s="1">
        <v>44281</v>
      </c>
      <c r="B56" t="s">
        <v>15</v>
      </c>
      <c r="C56" t="s">
        <v>21</v>
      </c>
      <c r="D56" t="s">
        <v>13</v>
      </c>
      <c r="E56" t="s">
        <v>11</v>
      </c>
      <c r="F56">
        <v>6588</v>
      </c>
      <c r="N56" s="78">
        <v>53</v>
      </c>
      <c r="O56" s="80">
        <v>1176.1999999999998</v>
      </c>
      <c r="P56" s="91">
        <v>8348</v>
      </c>
    </row>
    <row r="57" spans="1:16" customFormat="1" x14ac:dyDescent="0.3">
      <c r="A57" s="1">
        <v>44282</v>
      </c>
      <c r="B57" t="s">
        <v>15</v>
      </c>
      <c r="C57" t="s">
        <v>21</v>
      </c>
      <c r="D57" t="s">
        <v>13</v>
      </c>
      <c r="E57" t="s">
        <v>11</v>
      </c>
      <c r="F57">
        <v>7517</v>
      </c>
      <c r="N57" s="78">
        <v>54</v>
      </c>
      <c r="O57" s="80">
        <v>274.64999999999964</v>
      </c>
      <c r="P57" s="91">
        <v>6961</v>
      </c>
    </row>
    <row r="58" spans="1:16" customFormat="1" x14ac:dyDescent="0.3">
      <c r="A58" s="1">
        <v>44283</v>
      </c>
      <c r="B58" t="s">
        <v>15</v>
      </c>
      <c r="C58" t="s">
        <v>21</v>
      </c>
      <c r="D58" t="s">
        <v>13</v>
      </c>
      <c r="E58" t="s">
        <v>11</v>
      </c>
      <c r="F58">
        <v>7173</v>
      </c>
      <c r="N58" s="78">
        <v>55</v>
      </c>
      <c r="O58" s="80">
        <v>-306.44999999999982</v>
      </c>
      <c r="P58" s="91">
        <v>6067</v>
      </c>
    </row>
    <row r="59" spans="1:16" customFormat="1" x14ac:dyDescent="0.3">
      <c r="A59" s="1">
        <v>44284</v>
      </c>
      <c r="B59" t="s">
        <v>15</v>
      </c>
      <c r="C59" t="s">
        <v>21</v>
      </c>
      <c r="D59" t="s">
        <v>13</v>
      </c>
      <c r="E59" t="s">
        <v>11</v>
      </c>
      <c r="F59">
        <v>6258</v>
      </c>
      <c r="N59" s="78">
        <v>56</v>
      </c>
      <c r="O59" s="80">
        <v>-143.30000000000018</v>
      </c>
      <c r="P59" s="91">
        <v>6318</v>
      </c>
    </row>
    <row r="60" spans="1:16" customFormat="1" x14ac:dyDescent="0.3">
      <c r="A60" s="1">
        <v>44285</v>
      </c>
      <c r="B60" t="s">
        <v>15</v>
      </c>
      <c r="C60" t="s">
        <v>21</v>
      </c>
      <c r="D60" t="s">
        <v>13</v>
      </c>
      <c r="E60" t="s">
        <v>11</v>
      </c>
      <c r="F60">
        <v>6717</v>
      </c>
      <c r="N60" s="78">
        <v>57</v>
      </c>
      <c r="O60" s="80">
        <v>-0.3000000000001819</v>
      </c>
      <c r="P60" s="91">
        <v>6538</v>
      </c>
    </row>
    <row r="61" spans="1:16" customFormat="1" x14ac:dyDescent="0.3">
      <c r="A61" s="1">
        <v>44286</v>
      </c>
      <c r="B61" t="s">
        <v>15</v>
      </c>
      <c r="C61" t="s">
        <v>21</v>
      </c>
      <c r="D61" t="s">
        <v>13</v>
      </c>
      <c r="E61" t="s">
        <v>11</v>
      </c>
      <c r="F61">
        <v>7442</v>
      </c>
      <c r="N61" s="78">
        <v>58</v>
      </c>
      <c r="O61" s="80">
        <v>-255.75</v>
      </c>
      <c r="P61" s="91">
        <v>6145</v>
      </c>
    </row>
    <row r="62" spans="1:16" customFormat="1" x14ac:dyDescent="0.3">
      <c r="A62" s="1"/>
      <c r="N62" s="78">
        <v>59</v>
      </c>
      <c r="O62" s="80">
        <v>1311.3999999999996</v>
      </c>
      <c r="P62" s="91">
        <v>8556</v>
      </c>
    </row>
    <row r="63" spans="1:16" x14ac:dyDescent="0.3">
      <c r="A63" s="48"/>
      <c r="N63" s="78">
        <v>60</v>
      </c>
      <c r="O63" s="80">
        <v>-97.800000000000182</v>
      </c>
      <c r="P63" s="91">
        <v>6388</v>
      </c>
    </row>
    <row r="64" spans="1:16" x14ac:dyDescent="0.3">
      <c r="A64" s="48"/>
      <c r="N64" s="78">
        <v>61</v>
      </c>
      <c r="O64" s="80">
        <v>809.60000000000036</v>
      </c>
      <c r="P64" s="91">
        <v>7784</v>
      </c>
    </row>
    <row r="65" spans="1:16" x14ac:dyDescent="0.3">
      <c r="A65" s="48"/>
      <c r="N65" s="78">
        <v>62</v>
      </c>
      <c r="O65" s="80">
        <v>313</v>
      </c>
      <c r="P65" s="91">
        <v>7020</v>
      </c>
    </row>
    <row r="66" spans="1:16" customFormat="1" x14ac:dyDescent="0.3">
      <c r="A66" s="1"/>
      <c r="N66" s="78">
        <v>63</v>
      </c>
      <c r="O66" s="80">
        <v>-23.050000000000182</v>
      </c>
      <c r="P66" s="91">
        <v>6503</v>
      </c>
    </row>
    <row r="67" spans="1:16" customFormat="1" x14ac:dyDescent="0.3">
      <c r="A67" s="1"/>
      <c r="N67" s="78">
        <v>64</v>
      </c>
      <c r="O67" s="80">
        <v>1265.25</v>
      </c>
      <c r="P67" s="91">
        <v>8485</v>
      </c>
    </row>
    <row r="68" spans="1:16" customFormat="1" x14ac:dyDescent="0.3">
      <c r="A68" s="1"/>
      <c r="N68" s="78">
        <v>65</v>
      </c>
      <c r="O68" s="80">
        <v>-231.05000000000018</v>
      </c>
      <c r="P68" s="91">
        <v>6183</v>
      </c>
    </row>
    <row r="69" spans="1:16" customFormat="1" x14ac:dyDescent="0.3">
      <c r="A69" s="1"/>
      <c r="N69" s="78">
        <v>66</v>
      </c>
      <c r="O69" s="80">
        <v>758.89999999999964</v>
      </c>
      <c r="P69" s="91">
        <v>7706</v>
      </c>
    </row>
    <row r="70" spans="1:16" customFormat="1" x14ac:dyDescent="0.3">
      <c r="A70" s="1"/>
      <c r="N70" s="78">
        <v>67</v>
      </c>
      <c r="O70" s="80">
        <v>-79.600000000000364</v>
      </c>
      <c r="P70" s="91">
        <v>6416</v>
      </c>
    </row>
    <row r="71" spans="1:16" customFormat="1" x14ac:dyDescent="0.3">
      <c r="A71" s="1"/>
      <c r="N71" s="78">
        <v>68</v>
      </c>
      <c r="O71" s="80">
        <v>156.35000000000036</v>
      </c>
      <c r="P71" s="91">
        <v>6779</v>
      </c>
    </row>
    <row r="72" spans="1:16" customFormat="1" x14ac:dyDescent="0.3">
      <c r="A72" s="1"/>
      <c r="N72" s="78">
        <v>69</v>
      </c>
      <c r="O72" s="80">
        <v>707.55000000000018</v>
      </c>
      <c r="P72" s="91">
        <v>7627</v>
      </c>
    </row>
    <row r="73" spans="1:16" customFormat="1" x14ac:dyDescent="0.3">
      <c r="A73" s="1"/>
      <c r="N73" s="78">
        <v>70</v>
      </c>
      <c r="O73" s="80">
        <v>1395.25</v>
      </c>
      <c r="P73" s="91">
        <v>8685</v>
      </c>
    </row>
    <row r="74" spans="1:16" customFormat="1" x14ac:dyDescent="0.3">
      <c r="A74" s="1"/>
      <c r="N74" s="78">
        <v>71</v>
      </c>
      <c r="O74" s="80">
        <v>645.14999999999964</v>
      </c>
      <c r="P74" s="91">
        <v>7531</v>
      </c>
    </row>
    <row r="75" spans="1:16" customFormat="1" x14ac:dyDescent="0.3">
      <c r="A75" s="1"/>
      <c r="N75" s="78">
        <v>72</v>
      </c>
      <c r="O75" s="80">
        <v>108.89999999999964</v>
      </c>
      <c r="P75" s="91">
        <v>6706</v>
      </c>
    </row>
    <row r="76" spans="1:16" customFormat="1" x14ac:dyDescent="0.3">
      <c r="A76" s="1"/>
      <c r="N76" s="78">
        <v>73</v>
      </c>
      <c r="O76" s="80">
        <v>1449.8500000000004</v>
      </c>
      <c r="P76" s="91">
        <v>8769</v>
      </c>
    </row>
    <row r="77" spans="1:16" customFormat="1" x14ac:dyDescent="0.3">
      <c r="A77" s="1"/>
      <c r="N77" s="78">
        <v>74</v>
      </c>
      <c r="O77" s="80">
        <v>1318.5500000000002</v>
      </c>
      <c r="P77" s="91">
        <v>8567</v>
      </c>
    </row>
    <row r="78" spans="1:16" customFormat="1" x14ac:dyDescent="0.3">
      <c r="A78" s="1"/>
      <c r="N78" s="78">
        <v>75</v>
      </c>
      <c r="O78" s="80">
        <v>647.10000000000036</v>
      </c>
      <c r="P78" s="91">
        <v>7534</v>
      </c>
    </row>
    <row r="79" spans="1:16" customFormat="1" x14ac:dyDescent="0.3">
      <c r="A79" s="1"/>
      <c r="N79" s="78">
        <v>76</v>
      </c>
      <c r="O79" s="80">
        <v>1051.3999999999996</v>
      </c>
      <c r="P79" s="91">
        <v>8156</v>
      </c>
    </row>
    <row r="80" spans="1:16" customFormat="1" x14ac:dyDescent="0.3">
      <c r="A80" s="1"/>
      <c r="N80" s="78">
        <v>77</v>
      </c>
      <c r="O80" s="80">
        <v>-249.25</v>
      </c>
      <c r="P80" s="91">
        <v>6155</v>
      </c>
    </row>
    <row r="81" spans="1:16" customFormat="1" x14ac:dyDescent="0.3">
      <c r="A81" s="1"/>
      <c r="N81" s="78">
        <v>78</v>
      </c>
      <c r="O81" s="80">
        <v>1500.5500000000002</v>
      </c>
      <c r="P81" s="91">
        <v>8847</v>
      </c>
    </row>
    <row r="82" spans="1:16" customFormat="1" x14ac:dyDescent="0.3">
      <c r="A82" s="1"/>
      <c r="N82" s="78">
        <v>79</v>
      </c>
      <c r="O82" s="80">
        <v>526.85000000000036</v>
      </c>
      <c r="P82" s="91">
        <v>7349</v>
      </c>
    </row>
    <row r="83" spans="1:16" customFormat="1" x14ac:dyDescent="0.3">
      <c r="A83" s="1"/>
      <c r="N83" s="78">
        <v>80</v>
      </c>
      <c r="O83" s="80">
        <v>346.80000000000018</v>
      </c>
      <c r="P83" s="91">
        <v>7072</v>
      </c>
    </row>
    <row r="84" spans="1:16" customFormat="1" x14ac:dyDescent="0.3">
      <c r="A84" s="1"/>
      <c r="N84" s="78">
        <v>81</v>
      </c>
      <c r="O84" s="80">
        <v>1516.1499999999996</v>
      </c>
      <c r="P84" s="91">
        <v>8871</v>
      </c>
    </row>
    <row r="85" spans="1:16" customFormat="1" x14ac:dyDescent="0.3">
      <c r="A85" s="1"/>
      <c r="N85" s="78">
        <v>82</v>
      </c>
      <c r="O85" s="80">
        <v>1133.3000000000002</v>
      </c>
      <c r="P85" s="91">
        <v>8282</v>
      </c>
    </row>
    <row r="86" spans="1:16" customFormat="1" x14ac:dyDescent="0.3">
      <c r="A86" s="1"/>
      <c r="N86" s="78">
        <v>83</v>
      </c>
      <c r="O86" s="80">
        <v>-320.75</v>
      </c>
      <c r="P86" s="91">
        <v>6045</v>
      </c>
    </row>
    <row r="87" spans="1:16" customFormat="1" x14ac:dyDescent="0.3">
      <c r="A87" s="1"/>
      <c r="N87" s="78">
        <v>84</v>
      </c>
      <c r="O87" s="80">
        <v>447.55000000000018</v>
      </c>
      <c r="P87" s="91">
        <v>7227</v>
      </c>
    </row>
    <row r="88" spans="1:16" customFormat="1" x14ac:dyDescent="0.3">
      <c r="A88" s="1"/>
      <c r="N88" s="78">
        <v>85</v>
      </c>
      <c r="O88" s="80">
        <v>8.1499999999996362</v>
      </c>
      <c r="P88" s="91">
        <v>6551</v>
      </c>
    </row>
    <row r="89" spans="1:16" customFormat="1" x14ac:dyDescent="0.3">
      <c r="A89" s="1"/>
      <c r="N89" s="78">
        <v>86</v>
      </c>
      <c r="O89" s="80">
        <v>1450.5</v>
      </c>
      <c r="P89" s="91">
        <v>8770</v>
      </c>
    </row>
    <row r="90" spans="1:16" x14ac:dyDescent="0.3">
      <c r="A90" s="48"/>
      <c r="N90" s="78">
        <v>87</v>
      </c>
      <c r="O90" s="80">
        <v>1046.8500000000004</v>
      </c>
      <c r="P90" s="91">
        <v>8149</v>
      </c>
    </row>
    <row r="91" spans="1:16" x14ac:dyDescent="0.3">
      <c r="A91" s="48"/>
      <c r="N91" s="78">
        <v>88</v>
      </c>
      <c r="O91" s="80">
        <v>1276.9499999999998</v>
      </c>
      <c r="P91" s="91">
        <v>8503</v>
      </c>
    </row>
    <row r="92" spans="1:16" x14ac:dyDescent="0.3">
      <c r="A92" s="48"/>
      <c r="N92" s="78">
        <v>89</v>
      </c>
      <c r="O92" s="80">
        <v>-422.80000000000018</v>
      </c>
      <c r="P92" s="91">
        <v>5888</v>
      </c>
    </row>
    <row r="93" spans="1:16" customFormat="1" x14ac:dyDescent="0.3">
      <c r="A93" s="1"/>
      <c r="N93" s="78">
        <v>90</v>
      </c>
      <c r="O93" s="80">
        <v>240.19999999999982</v>
      </c>
      <c r="P93" s="91">
        <v>6908</v>
      </c>
    </row>
    <row r="94" spans="1:16" customFormat="1" x14ac:dyDescent="0.3">
      <c r="A94" s="1"/>
      <c r="N94" s="78">
        <v>91</v>
      </c>
      <c r="O94" s="80">
        <v>-112.10000000000036</v>
      </c>
      <c r="P94" s="91">
        <v>6366</v>
      </c>
    </row>
    <row r="95" spans="1:16" customFormat="1" x14ac:dyDescent="0.3">
      <c r="A95" s="1"/>
      <c r="N95" s="78">
        <v>92</v>
      </c>
      <c r="O95" s="80">
        <v>788.14999999999964</v>
      </c>
      <c r="P95" s="91">
        <v>7751</v>
      </c>
    </row>
    <row r="96" spans="1:16" customFormat="1" x14ac:dyDescent="0.3">
      <c r="A96" s="1"/>
      <c r="N96" s="78">
        <v>93</v>
      </c>
      <c r="O96" s="80">
        <v>502.14999999999964</v>
      </c>
      <c r="P96" s="91">
        <v>7311</v>
      </c>
    </row>
    <row r="97" spans="1:16" customFormat="1" x14ac:dyDescent="0.3">
      <c r="A97" s="1"/>
      <c r="N97" s="78">
        <v>94</v>
      </c>
      <c r="O97" s="80">
        <v>1486.8999999999996</v>
      </c>
      <c r="P97" s="91">
        <v>8826</v>
      </c>
    </row>
    <row r="98" spans="1:16" customFormat="1" x14ac:dyDescent="0.3">
      <c r="A98" s="1"/>
      <c r="N98" s="78">
        <v>95</v>
      </c>
      <c r="O98" s="80">
        <v>821.30000000000018</v>
      </c>
      <c r="P98" s="91">
        <v>7802</v>
      </c>
    </row>
    <row r="99" spans="1:16" customFormat="1" x14ac:dyDescent="0.3">
      <c r="A99" s="1"/>
      <c r="N99" s="78">
        <v>96</v>
      </c>
      <c r="O99" s="80">
        <v>1405.6499999999996</v>
      </c>
      <c r="P99" s="91">
        <v>8701</v>
      </c>
    </row>
    <row r="100" spans="1:16" customFormat="1" x14ac:dyDescent="0.3">
      <c r="A100" s="1"/>
      <c r="N100" s="78">
        <v>97</v>
      </c>
      <c r="O100" s="80">
        <v>1117.0500000000002</v>
      </c>
      <c r="P100" s="91">
        <v>8257</v>
      </c>
    </row>
    <row r="101" spans="1:16" customFormat="1" x14ac:dyDescent="0.3">
      <c r="A101" s="1"/>
      <c r="N101" s="78">
        <v>98</v>
      </c>
      <c r="O101" s="80">
        <v>221.35000000000036</v>
      </c>
      <c r="P101" s="91">
        <v>6879</v>
      </c>
    </row>
    <row r="102" spans="1:16" customFormat="1" x14ac:dyDescent="0.3">
      <c r="A102" s="1"/>
      <c r="N102" s="78">
        <v>99</v>
      </c>
      <c r="O102" s="80">
        <v>1439.4499999999998</v>
      </c>
      <c r="P102" s="91">
        <v>8753</v>
      </c>
    </row>
    <row r="103" spans="1:16" customFormat="1" x14ac:dyDescent="0.3">
      <c r="A103" s="1"/>
      <c r="N103" s="78">
        <v>100</v>
      </c>
      <c r="O103" s="80">
        <v>1189.8500000000004</v>
      </c>
      <c r="P103" s="91">
        <v>8369</v>
      </c>
    </row>
    <row r="104" spans="1:16" customFormat="1" x14ac:dyDescent="0.3">
      <c r="A104" s="1"/>
      <c r="N104" s="78">
        <v>101</v>
      </c>
      <c r="O104" s="80">
        <v>1431</v>
      </c>
      <c r="P104" s="91">
        <v>8740</v>
      </c>
    </row>
    <row r="105" spans="1:16" customFormat="1" x14ac:dyDescent="0.3">
      <c r="A105" s="1"/>
      <c r="N105" s="78">
        <v>102</v>
      </c>
      <c r="O105" s="80">
        <v>-80.25</v>
      </c>
      <c r="P105" s="91">
        <v>6415</v>
      </c>
    </row>
    <row r="106" spans="1:16" customFormat="1" x14ac:dyDescent="0.3">
      <c r="A106" s="1"/>
      <c r="N106" s="78">
        <v>103</v>
      </c>
      <c r="O106" s="80">
        <v>946.75</v>
      </c>
      <c r="P106" s="91">
        <v>7995</v>
      </c>
    </row>
    <row r="107" spans="1:16" customFormat="1" x14ac:dyDescent="0.3">
      <c r="A107" s="1"/>
      <c r="N107" s="78">
        <v>104</v>
      </c>
      <c r="O107" s="80">
        <v>1113.1499999999996</v>
      </c>
      <c r="P107" s="91">
        <v>8251</v>
      </c>
    </row>
    <row r="108" spans="1:16" customFormat="1" x14ac:dyDescent="0.3">
      <c r="A108" s="1"/>
      <c r="N108" s="78">
        <v>105</v>
      </c>
      <c r="O108" s="80">
        <v>889.55000000000018</v>
      </c>
      <c r="P108" s="91">
        <v>7907</v>
      </c>
    </row>
    <row r="109" spans="1:16" customFormat="1" x14ac:dyDescent="0.3">
      <c r="A109" s="1"/>
      <c r="N109" s="78">
        <v>106</v>
      </c>
      <c r="O109" s="80">
        <v>877.85000000000036</v>
      </c>
      <c r="P109" s="91">
        <v>7889</v>
      </c>
    </row>
    <row r="110" spans="1:16" customFormat="1" x14ac:dyDescent="0.3">
      <c r="A110" s="1"/>
      <c r="N110" s="78">
        <v>107</v>
      </c>
      <c r="O110" s="80">
        <v>-138.75</v>
      </c>
      <c r="P110" s="91">
        <v>6325</v>
      </c>
    </row>
    <row r="111" spans="1:16" customFormat="1" x14ac:dyDescent="0.3">
      <c r="A111" s="1"/>
      <c r="N111" s="78">
        <v>108</v>
      </c>
      <c r="O111" s="80">
        <v>186.25</v>
      </c>
      <c r="P111" s="91">
        <v>6825</v>
      </c>
    </row>
    <row r="112" spans="1:16" customFormat="1" x14ac:dyDescent="0.3">
      <c r="A112" s="1"/>
      <c r="N112" s="78">
        <v>109</v>
      </c>
      <c r="O112" s="80">
        <v>-423.44999999999982</v>
      </c>
      <c r="P112" s="91">
        <v>5887</v>
      </c>
    </row>
    <row r="113" spans="1:16" customFormat="1" x14ac:dyDescent="0.3">
      <c r="A113" s="1"/>
      <c r="N113" s="78">
        <v>110</v>
      </c>
      <c r="O113" s="80">
        <v>1193.1000000000004</v>
      </c>
      <c r="P113" s="91">
        <v>8374</v>
      </c>
    </row>
    <row r="114" spans="1:16" customFormat="1" x14ac:dyDescent="0.3">
      <c r="A114" s="1"/>
      <c r="N114" s="78">
        <v>111</v>
      </c>
      <c r="O114" s="80">
        <v>1157.3500000000004</v>
      </c>
      <c r="P114" s="91">
        <v>8319</v>
      </c>
    </row>
    <row r="115" spans="1:16" customFormat="1" x14ac:dyDescent="0.3">
      <c r="A115" s="1"/>
      <c r="N115" s="78">
        <v>112</v>
      </c>
      <c r="O115" s="80">
        <v>968.19999999999982</v>
      </c>
      <c r="P115" s="91">
        <v>8028</v>
      </c>
    </row>
    <row r="116" spans="1:16" customFormat="1" x14ac:dyDescent="0.3">
      <c r="A116" s="1"/>
      <c r="N116" s="78">
        <v>113</v>
      </c>
      <c r="O116" s="80">
        <v>328.60000000000036</v>
      </c>
      <c r="P116" s="91">
        <v>7044</v>
      </c>
    </row>
    <row r="117" spans="1:16" x14ac:dyDescent="0.3">
      <c r="A117" s="48"/>
      <c r="N117" s="78">
        <v>114</v>
      </c>
      <c r="O117" s="80">
        <v>648.39999999999964</v>
      </c>
      <c r="P117" s="91">
        <v>7536</v>
      </c>
    </row>
    <row r="118" spans="1:16" x14ac:dyDescent="0.3">
      <c r="A118" s="48"/>
      <c r="N118" s="78">
        <v>115</v>
      </c>
      <c r="O118" s="80">
        <v>379.94999999999982</v>
      </c>
      <c r="P118" s="91">
        <v>7123</v>
      </c>
    </row>
    <row r="119" spans="1:16" x14ac:dyDescent="0.3">
      <c r="A119" s="48"/>
      <c r="N119" s="78">
        <v>116</v>
      </c>
      <c r="O119" s="80">
        <v>-371.44999999999982</v>
      </c>
      <c r="P119" s="91">
        <v>5967</v>
      </c>
    </row>
    <row r="120" spans="1:16" customFormat="1" x14ac:dyDescent="0.3">
      <c r="A120" s="1"/>
      <c r="N120" s="78">
        <v>117</v>
      </c>
      <c r="O120" s="80">
        <v>1347.8000000000002</v>
      </c>
      <c r="P120" s="91">
        <v>8612</v>
      </c>
    </row>
    <row r="121" spans="1:16" customFormat="1" x14ac:dyDescent="0.3">
      <c r="A121" s="1"/>
      <c r="N121" s="78">
        <v>118</v>
      </c>
      <c r="O121" s="80">
        <v>120.60000000000036</v>
      </c>
      <c r="P121" s="91">
        <v>6724</v>
      </c>
    </row>
    <row r="122" spans="1:16" customFormat="1" x14ac:dyDescent="0.3">
      <c r="A122" s="1"/>
      <c r="N122" s="78">
        <v>119</v>
      </c>
      <c r="O122" s="80">
        <v>933.75</v>
      </c>
      <c r="P122" s="91">
        <v>7975</v>
      </c>
    </row>
    <row r="123" spans="1:16" customFormat="1" x14ac:dyDescent="0.3">
      <c r="A123" s="1"/>
      <c r="N123" s="78">
        <v>120</v>
      </c>
      <c r="O123" s="80">
        <v>1262.6499999999996</v>
      </c>
      <c r="P123" s="91">
        <v>8481</v>
      </c>
    </row>
    <row r="124" spans="1:16" customFormat="1" x14ac:dyDescent="0.3">
      <c r="A124" s="1"/>
      <c r="N124" s="78">
        <v>121</v>
      </c>
      <c r="O124" s="80">
        <v>-110.80000000000018</v>
      </c>
      <c r="P124" s="91">
        <v>6368</v>
      </c>
    </row>
    <row r="125" spans="1:16" customFormat="1" x14ac:dyDescent="0.3">
      <c r="A125" s="1"/>
      <c r="N125" s="78">
        <v>122</v>
      </c>
      <c r="O125" s="80">
        <v>-175.80000000000018</v>
      </c>
      <c r="P125" s="91">
        <v>6268</v>
      </c>
    </row>
    <row r="126" spans="1:16" customFormat="1" x14ac:dyDescent="0.3">
      <c r="A126" s="1"/>
      <c r="N126" s="78">
        <v>123</v>
      </c>
      <c r="O126" s="80">
        <v>1355.6000000000004</v>
      </c>
      <c r="P126" s="91">
        <v>8624</v>
      </c>
    </row>
    <row r="127" spans="1:16" customFormat="1" x14ac:dyDescent="0.3">
      <c r="A127" s="1"/>
      <c r="N127" s="78">
        <v>124</v>
      </c>
      <c r="O127" s="80">
        <v>-66.600000000000364</v>
      </c>
      <c r="P127" s="91">
        <v>6436</v>
      </c>
    </row>
    <row r="128" spans="1:16" customFormat="1" x14ac:dyDescent="0.3">
      <c r="A128" s="1"/>
      <c r="N128" s="78">
        <v>125</v>
      </c>
      <c r="O128" s="80">
        <v>1408.8999999999996</v>
      </c>
      <c r="P128" s="91">
        <v>8706</v>
      </c>
    </row>
    <row r="129" spans="1:16" customFormat="1" x14ac:dyDescent="0.3">
      <c r="A129" s="1"/>
      <c r="N129" s="78">
        <v>126</v>
      </c>
      <c r="O129" s="80">
        <v>758.89999999999964</v>
      </c>
      <c r="P129" s="91">
        <v>7706</v>
      </c>
    </row>
    <row r="130" spans="1:16" customFormat="1" x14ac:dyDescent="0.3">
      <c r="A130" s="1"/>
      <c r="N130" s="78">
        <v>127</v>
      </c>
      <c r="O130" s="80">
        <v>1278.8999999999996</v>
      </c>
      <c r="P130" s="91">
        <v>8506</v>
      </c>
    </row>
    <row r="131" spans="1:16" customFormat="1" x14ac:dyDescent="0.3">
      <c r="A131" s="1"/>
      <c r="N131" s="78">
        <v>128</v>
      </c>
      <c r="O131" s="80">
        <v>849.89999999999964</v>
      </c>
      <c r="P131" s="91">
        <v>7846</v>
      </c>
    </row>
    <row r="132" spans="1:16" customFormat="1" x14ac:dyDescent="0.3">
      <c r="A132" s="1"/>
      <c r="N132" s="78">
        <v>129</v>
      </c>
      <c r="O132" s="80">
        <v>207.05000000000018</v>
      </c>
      <c r="P132" s="91">
        <v>6857</v>
      </c>
    </row>
    <row r="133" spans="1:16" customFormat="1" x14ac:dyDescent="0.3">
      <c r="A133" s="1"/>
      <c r="N133" s="78">
        <v>130</v>
      </c>
      <c r="O133" s="80">
        <v>374.10000000000036</v>
      </c>
      <c r="P133" s="91">
        <v>7114</v>
      </c>
    </row>
    <row r="134" spans="1:16" customFormat="1" x14ac:dyDescent="0.3">
      <c r="A134" s="1"/>
      <c r="N134" s="78">
        <v>131</v>
      </c>
      <c r="O134" s="80">
        <v>-235.59999999999991</v>
      </c>
      <c r="P134" s="91">
        <v>6176</v>
      </c>
    </row>
    <row r="135" spans="1:16" customFormat="1" x14ac:dyDescent="0.3">
      <c r="A135" s="1"/>
      <c r="N135" s="78">
        <v>132</v>
      </c>
      <c r="O135" s="80">
        <v>1278.8999999999996</v>
      </c>
      <c r="P135" s="91">
        <v>8506</v>
      </c>
    </row>
    <row r="136" spans="1:16" customFormat="1" x14ac:dyDescent="0.3">
      <c r="A136" s="1"/>
      <c r="N136" s="78">
        <v>133</v>
      </c>
      <c r="O136" s="80">
        <v>36.100000000000364</v>
      </c>
      <c r="P136" s="91">
        <v>6594</v>
      </c>
    </row>
    <row r="137" spans="1:16" customFormat="1" x14ac:dyDescent="0.3">
      <c r="A137" s="1"/>
      <c r="N137" s="78">
        <v>134</v>
      </c>
      <c r="O137" s="80">
        <v>-325.30000000000018</v>
      </c>
      <c r="P137" s="91">
        <v>6038</v>
      </c>
    </row>
    <row r="138" spans="1:16" customFormat="1" x14ac:dyDescent="0.3">
      <c r="A138" s="1"/>
      <c r="N138" s="78">
        <v>135</v>
      </c>
      <c r="O138" s="80">
        <v>1476.5</v>
      </c>
      <c r="P138" s="91">
        <v>8810</v>
      </c>
    </row>
    <row r="139" spans="1:16" customFormat="1" x14ac:dyDescent="0.3">
      <c r="A139" s="1"/>
      <c r="N139" s="78">
        <v>136</v>
      </c>
      <c r="O139" s="80">
        <v>1453.1000000000004</v>
      </c>
      <c r="P139" s="91">
        <v>8774</v>
      </c>
    </row>
    <row r="140" spans="1:16" customFormat="1" x14ac:dyDescent="0.3">
      <c r="A140" s="1"/>
      <c r="N140" s="78">
        <v>137</v>
      </c>
      <c r="O140" s="80">
        <v>742.64999999999964</v>
      </c>
      <c r="P140" s="91">
        <v>7681</v>
      </c>
    </row>
    <row r="141" spans="1:16" customFormat="1" x14ac:dyDescent="0.3">
      <c r="A141" s="1"/>
      <c r="N141" s="78">
        <v>138</v>
      </c>
      <c r="O141" s="80">
        <v>740.05000000000018</v>
      </c>
      <c r="P141" s="91">
        <v>7677</v>
      </c>
    </row>
    <row r="142" spans="1:16" customFormat="1" x14ac:dyDescent="0.3">
      <c r="A142" s="1"/>
      <c r="N142" s="78">
        <v>139</v>
      </c>
      <c r="O142" s="80">
        <v>740.69999999999982</v>
      </c>
      <c r="P142" s="91">
        <v>7678</v>
      </c>
    </row>
    <row r="143" spans="1:16" customFormat="1" x14ac:dyDescent="0.3">
      <c r="A143" s="1"/>
      <c r="N143" s="78">
        <v>140</v>
      </c>
      <c r="O143" s="80">
        <v>940.89999999999964</v>
      </c>
      <c r="P143" s="91">
        <v>7986</v>
      </c>
    </row>
    <row r="144" spans="1:16" x14ac:dyDescent="0.3">
      <c r="A144" s="48"/>
      <c r="N144" s="78">
        <v>141</v>
      </c>
      <c r="O144" s="80">
        <v>1475.1999999999998</v>
      </c>
      <c r="P144" s="91">
        <v>8808</v>
      </c>
    </row>
    <row r="145" spans="1:16" x14ac:dyDescent="0.3">
      <c r="A145" s="48"/>
      <c r="N145" s="78">
        <v>142</v>
      </c>
      <c r="O145" s="80">
        <v>496.30000000000018</v>
      </c>
      <c r="P145" s="91">
        <v>7302</v>
      </c>
    </row>
    <row r="146" spans="1:16" x14ac:dyDescent="0.3">
      <c r="A146" s="48"/>
      <c r="N146" s="78">
        <v>143</v>
      </c>
      <c r="O146" s="80">
        <v>-332.44999999999982</v>
      </c>
      <c r="P146" s="91">
        <v>6027</v>
      </c>
    </row>
    <row r="147" spans="1:16" customFormat="1" x14ac:dyDescent="0.3">
      <c r="A147" s="1"/>
      <c r="N147" s="78">
        <v>144</v>
      </c>
      <c r="O147" s="80">
        <v>-341.55000000000018</v>
      </c>
      <c r="P147" s="91">
        <v>6013</v>
      </c>
    </row>
    <row r="148" spans="1:16" customFormat="1" x14ac:dyDescent="0.3">
      <c r="A148" s="1"/>
      <c r="N148" s="78">
        <v>145</v>
      </c>
      <c r="O148" s="80">
        <v>-125.75</v>
      </c>
      <c r="P148" s="91">
        <v>6345</v>
      </c>
    </row>
    <row r="149" spans="1:16" customFormat="1" x14ac:dyDescent="0.3">
      <c r="A149" s="1"/>
      <c r="N149" s="78">
        <v>146</v>
      </c>
      <c r="O149" s="80">
        <v>-60.75</v>
      </c>
      <c r="P149" s="91">
        <v>6445</v>
      </c>
    </row>
    <row r="150" spans="1:16" customFormat="1" x14ac:dyDescent="0.3">
      <c r="A150" s="1"/>
      <c r="N150" s="78">
        <v>147</v>
      </c>
      <c r="O150" s="80">
        <v>400.10000000000036</v>
      </c>
      <c r="P150" s="91">
        <v>7154</v>
      </c>
    </row>
    <row r="151" spans="1:16" customFormat="1" x14ac:dyDescent="0.3">
      <c r="A151" s="1"/>
      <c r="N151" s="78">
        <v>148</v>
      </c>
      <c r="O151" s="80">
        <v>236.30000000000018</v>
      </c>
      <c r="P151" s="91">
        <v>6902</v>
      </c>
    </row>
    <row r="152" spans="1:16" customFormat="1" x14ac:dyDescent="0.3">
      <c r="A152" s="1"/>
      <c r="N152" s="78">
        <v>149</v>
      </c>
      <c r="O152" s="80">
        <v>1190.5</v>
      </c>
      <c r="P152" s="91">
        <v>8370</v>
      </c>
    </row>
    <row r="153" spans="1:16" customFormat="1" x14ac:dyDescent="0.3">
      <c r="A153" s="1"/>
      <c r="N153" s="78">
        <v>150</v>
      </c>
      <c r="O153" s="80">
        <v>-225.84999999999991</v>
      </c>
      <c r="P153" s="91">
        <v>6191</v>
      </c>
    </row>
    <row r="154" spans="1:16" customFormat="1" x14ac:dyDescent="0.3">
      <c r="A154" s="1"/>
      <c r="N154" s="78">
        <v>151</v>
      </c>
      <c r="O154" s="80">
        <v>607.44999999999982</v>
      </c>
      <c r="P154" s="91">
        <v>7473</v>
      </c>
    </row>
    <row r="155" spans="1:16" customFormat="1" x14ac:dyDescent="0.3">
      <c r="A155" s="1"/>
      <c r="N155" s="78">
        <v>152</v>
      </c>
      <c r="O155" s="80">
        <v>1068.9499999999998</v>
      </c>
      <c r="P155" s="91">
        <v>8183</v>
      </c>
    </row>
    <row r="156" spans="1:16" customFormat="1" x14ac:dyDescent="0.3">
      <c r="A156" s="1"/>
      <c r="N156" s="78">
        <v>153</v>
      </c>
      <c r="O156" s="80">
        <v>1203.5</v>
      </c>
      <c r="P156" s="91">
        <v>8390</v>
      </c>
    </row>
    <row r="157" spans="1:16" customFormat="1" x14ac:dyDescent="0.3">
      <c r="A157" s="1"/>
      <c r="N157" s="78">
        <v>154</v>
      </c>
      <c r="O157" s="80">
        <v>654.89999999999964</v>
      </c>
      <c r="P157" s="91">
        <v>7546</v>
      </c>
    </row>
    <row r="158" spans="1:16" customFormat="1" x14ac:dyDescent="0.3">
      <c r="A158" s="1"/>
      <c r="N158" s="78">
        <v>155</v>
      </c>
      <c r="O158" s="80">
        <v>1291.25</v>
      </c>
      <c r="P158" s="91">
        <v>8525</v>
      </c>
    </row>
    <row r="159" spans="1:16" customFormat="1" x14ac:dyDescent="0.3">
      <c r="A159" s="1"/>
      <c r="N159" s="78">
        <v>156</v>
      </c>
      <c r="O159" s="80">
        <v>1128.1000000000004</v>
      </c>
      <c r="P159" s="91">
        <v>8274</v>
      </c>
    </row>
    <row r="160" spans="1:16" customFormat="1" x14ac:dyDescent="0.3">
      <c r="A160" s="1"/>
      <c r="N160" s="78">
        <v>157</v>
      </c>
      <c r="O160" s="80">
        <v>203.80000000000018</v>
      </c>
      <c r="P160" s="91">
        <v>6852</v>
      </c>
    </row>
    <row r="161" spans="1:16" customFormat="1" x14ac:dyDescent="0.3">
      <c r="A161" s="1"/>
      <c r="N161" s="78">
        <v>158</v>
      </c>
      <c r="O161" s="80">
        <v>1128.1000000000004</v>
      </c>
      <c r="P161" s="91">
        <v>8274</v>
      </c>
    </row>
    <row r="162" spans="1:16" customFormat="1" x14ac:dyDescent="0.3">
      <c r="A162" s="1"/>
      <c r="N162" s="78">
        <v>159</v>
      </c>
      <c r="O162" s="80">
        <v>1302.3000000000002</v>
      </c>
      <c r="P162" s="91">
        <v>8542</v>
      </c>
    </row>
    <row r="163" spans="1:16" customFormat="1" x14ac:dyDescent="0.3">
      <c r="A163" s="1"/>
      <c r="N163" s="78">
        <v>160</v>
      </c>
      <c r="O163" s="80">
        <v>568.44999999999982</v>
      </c>
      <c r="P163" s="91">
        <v>7413</v>
      </c>
    </row>
    <row r="164" spans="1:16" customFormat="1" x14ac:dyDescent="0.3">
      <c r="A164" s="1"/>
      <c r="N164" s="78">
        <v>161</v>
      </c>
      <c r="O164" s="80">
        <v>280.5</v>
      </c>
      <c r="P164" s="91">
        <v>6970</v>
      </c>
    </row>
    <row r="165" spans="1:16" customFormat="1" x14ac:dyDescent="0.3">
      <c r="A165" s="1"/>
      <c r="N165" s="78">
        <v>162</v>
      </c>
      <c r="O165" s="80">
        <v>1170.3500000000004</v>
      </c>
      <c r="P165" s="91">
        <v>8339</v>
      </c>
    </row>
    <row r="166" spans="1:16" customFormat="1" x14ac:dyDescent="0.3">
      <c r="A166" s="1"/>
      <c r="N166" s="78">
        <v>163</v>
      </c>
      <c r="O166" s="80">
        <v>-408.5</v>
      </c>
      <c r="P166" s="91">
        <v>5910</v>
      </c>
    </row>
    <row r="167" spans="1:16" customFormat="1" x14ac:dyDescent="0.3">
      <c r="A167" s="1"/>
      <c r="N167" s="78">
        <v>164</v>
      </c>
      <c r="O167" s="80">
        <v>307.80000000000018</v>
      </c>
      <c r="P167" s="91">
        <v>7012</v>
      </c>
    </row>
    <row r="168" spans="1:16" customFormat="1" x14ac:dyDescent="0.3">
      <c r="A168" s="1"/>
      <c r="N168" s="78">
        <v>165</v>
      </c>
      <c r="O168" s="80">
        <v>789.44999999999982</v>
      </c>
      <c r="P168" s="91">
        <v>7753</v>
      </c>
    </row>
    <row r="169" spans="1:16" customFormat="1" x14ac:dyDescent="0.3">
      <c r="A169" s="1"/>
      <c r="N169" s="78">
        <v>166</v>
      </c>
      <c r="O169" s="80">
        <v>25.699999999999818</v>
      </c>
      <c r="P169" s="91">
        <v>6578</v>
      </c>
    </row>
    <row r="170" spans="1:16" customFormat="1" x14ac:dyDescent="0.3">
      <c r="A170" s="1"/>
      <c r="N170" s="78">
        <v>167</v>
      </c>
      <c r="O170" s="80">
        <v>1481.0500000000002</v>
      </c>
      <c r="P170" s="91">
        <v>8817</v>
      </c>
    </row>
    <row r="171" spans="1:16" x14ac:dyDescent="0.3">
      <c r="A171" s="48"/>
      <c r="N171" s="78">
        <v>168</v>
      </c>
      <c r="O171" s="80">
        <v>1171.6499999999996</v>
      </c>
      <c r="P171" s="91">
        <v>8341</v>
      </c>
    </row>
    <row r="172" spans="1:16" x14ac:dyDescent="0.3">
      <c r="A172" s="48"/>
      <c r="N172" s="78">
        <v>169</v>
      </c>
      <c r="O172" s="80">
        <v>-30.850000000000364</v>
      </c>
      <c r="P172" s="91">
        <v>6491</v>
      </c>
    </row>
    <row r="173" spans="1:16" x14ac:dyDescent="0.3">
      <c r="A173" s="48"/>
      <c r="N173" s="78">
        <v>170</v>
      </c>
      <c r="O173" s="80">
        <v>28.949999999999818</v>
      </c>
      <c r="P173" s="91">
        <v>6583</v>
      </c>
    </row>
    <row r="174" spans="1:16" customFormat="1" x14ac:dyDescent="0.3">
      <c r="A174" s="1"/>
      <c r="N174" s="78">
        <v>171</v>
      </c>
      <c r="O174" s="80">
        <v>1289.9499999999998</v>
      </c>
      <c r="P174" s="91">
        <v>8523</v>
      </c>
    </row>
    <row r="175" spans="1:16" customFormat="1" x14ac:dyDescent="0.3">
      <c r="A175" s="1"/>
      <c r="N175" s="78">
        <v>172</v>
      </c>
      <c r="O175" s="80">
        <v>1468.6999999999998</v>
      </c>
      <c r="P175" s="91">
        <v>8798</v>
      </c>
    </row>
    <row r="176" spans="1:16" customFormat="1" x14ac:dyDescent="0.3">
      <c r="A176" s="1"/>
      <c r="N176" s="78">
        <v>173</v>
      </c>
      <c r="O176" s="80">
        <v>910.35000000000036</v>
      </c>
      <c r="P176" s="91">
        <v>7939</v>
      </c>
    </row>
    <row r="177" spans="1:16" customFormat="1" x14ac:dyDescent="0.3">
      <c r="A177" s="1"/>
      <c r="N177" s="78">
        <v>174</v>
      </c>
      <c r="O177" s="80">
        <v>665.94999999999982</v>
      </c>
      <c r="P177" s="91">
        <v>7563</v>
      </c>
    </row>
    <row r="178" spans="1:16" customFormat="1" x14ac:dyDescent="0.3">
      <c r="A178" s="1"/>
      <c r="N178" s="78">
        <v>175</v>
      </c>
      <c r="O178" s="80">
        <v>134.89999999999964</v>
      </c>
      <c r="P178" s="91">
        <v>6746</v>
      </c>
    </row>
    <row r="179" spans="1:16" customFormat="1" x14ac:dyDescent="0.3">
      <c r="A179" s="1"/>
      <c r="N179" s="78">
        <v>176</v>
      </c>
      <c r="O179" s="80">
        <v>932.44999999999982</v>
      </c>
      <c r="P179" s="91">
        <v>7973</v>
      </c>
    </row>
    <row r="180" spans="1:16" customFormat="1" x14ac:dyDescent="0.3">
      <c r="A180" s="1"/>
      <c r="N180" s="78">
        <v>177</v>
      </c>
      <c r="O180" s="80">
        <v>-10.699999999999818</v>
      </c>
      <c r="P180" s="91">
        <v>6522</v>
      </c>
    </row>
    <row r="181" spans="1:16" customFormat="1" x14ac:dyDescent="0.3">
      <c r="A181" s="1"/>
      <c r="N181" s="78">
        <v>178</v>
      </c>
      <c r="O181" s="80">
        <v>7.5</v>
      </c>
      <c r="P181" s="91">
        <v>6550</v>
      </c>
    </row>
    <row r="182" spans="1:16" customFormat="1" x14ac:dyDescent="0.3">
      <c r="A182" s="1"/>
      <c r="N182" s="78">
        <v>179</v>
      </c>
      <c r="O182" s="80">
        <v>514.5</v>
      </c>
      <c r="P182" s="91">
        <v>7330</v>
      </c>
    </row>
    <row r="183" spans="1:16" customFormat="1" x14ac:dyDescent="0.3">
      <c r="A183" s="1"/>
      <c r="N183" s="78">
        <v>180</v>
      </c>
      <c r="O183" s="80">
        <v>872</v>
      </c>
      <c r="P183" s="91">
        <v>7880</v>
      </c>
    </row>
    <row r="184" spans="1:16" customFormat="1" x14ac:dyDescent="0.3">
      <c r="A184" s="1"/>
      <c r="N184" s="78">
        <v>181</v>
      </c>
      <c r="O184" s="80">
        <v>1373.1499999999996</v>
      </c>
      <c r="P184" s="91">
        <v>8651</v>
      </c>
    </row>
    <row r="185" spans="1:16" customFormat="1" x14ac:dyDescent="0.3">
      <c r="A185" s="1"/>
      <c r="N185" s="78">
        <v>182</v>
      </c>
      <c r="O185" s="80">
        <v>1396.5500000000002</v>
      </c>
      <c r="P185" s="91">
        <v>8687</v>
      </c>
    </row>
    <row r="186" spans="1:16" customFormat="1" x14ac:dyDescent="0.3">
      <c r="A186" s="1"/>
      <c r="N186" s="78">
        <v>183</v>
      </c>
      <c r="O186" s="80">
        <v>-43.850000000000364</v>
      </c>
      <c r="P186" s="91">
        <v>6471</v>
      </c>
    </row>
    <row r="187" spans="1:16" customFormat="1" x14ac:dyDescent="0.3">
      <c r="A187" s="1"/>
      <c r="N187" s="78">
        <v>184</v>
      </c>
      <c r="O187" s="80">
        <v>461.85000000000036</v>
      </c>
      <c r="P187" s="91">
        <v>7249</v>
      </c>
    </row>
    <row r="188" spans="1:16" customFormat="1" x14ac:dyDescent="0.3">
      <c r="A188" s="1"/>
      <c r="N188" s="78">
        <v>185</v>
      </c>
      <c r="O188" s="80">
        <v>1003.9499999999998</v>
      </c>
      <c r="P188" s="91">
        <v>8083</v>
      </c>
    </row>
    <row r="189" spans="1:16" customFormat="1" x14ac:dyDescent="0.3">
      <c r="A189" s="1"/>
      <c r="N189" s="78">
        <v>186</v>
      </c>
      <c r="O189" s="80">
        <v>171.94999999999982</v>
      </c>
      <c r="P189" s="91">
        <v>6803</v>
      </c>
    </row>
    <row r="190" spans="1:16" customFormat="1" x14ac:dyDescent="0.3">
      <c r="A190" s="1"/>
      <c r="N190" s="78">
        <v>187</v>
      </c>
      <c r="O190" s="80">
        <v>1369.8999999999996</v>
      </c>
      <c r="P190" s="91">
        <v>8646</v>
      </c>
    </row>
    <row r="191" spans="1:16" customFormat="1" x14ac:dyDescent="0.3">
      <c r="A191" s="1"/>
      <c r="N191" s="78">
        <v>188</v>
      </c>
      <c r="O191" s="80">
        <v>872</v>
      </c>
      <c r="P191" s="91">
        <v>7880</v>
      </c>
    </row>
    <row r="192" spans="1:16" customFormat="1" x14ac:dyDescent="0.3">
      <c r="A192" s="1"/>
      <c r="N192" s="78">
        <v>189</v>
      </c>
      <c r="O192" s="80">
        <v>28.300000000000182</v>
      </c>
      <c r="P192" s="91">
        <v>6582</v>
      </c>
    </row>
    <row r="193" spans="1:16" customFormat="1" x14ac:dyDescent="0.3">
      <c r="A193" s="1"/>
      <c r="N193" s="78">
        <v>190</v>
      </c>
      <c r="O193" s="80">
        <v>1383.5500000000002</v>
      </c>
      <c r="P193" s="91">
        <v>8667</v>
      </c>
    </row>
    <row r="194" spans="1:16" customFormat="1" x14ac:dyDescent="0.3">
      <c r="A194" s="1"/>
      <c r="N194" s="78">
        <v>191</v>
      </c>
      <c r="O194" s="80">
        <v>1275.6499999999996</v>
      </c>
      <c r="P194" s="91">
        <v>8501</v>
      </c>
    </row>
    <row r="195" spans="1:16" customFormat="1" x14ac:dyDescent="0.3">
      <c r="A195" s="1"/>
      <c r="N195" s="78">
        <v>192</v>
      </c>
      <c r="O195" s="80">
        <v>469.64999999999964</v>
      </c>
      <c r="P195" s="91">
        <v>7261</v>
      </c>
    </row>
    <row r="196" spans="1:16" customFormat="1" x14ac:dyDescent="0.3">
      <c r="A196" s="1"/>
      <c r="N196" s="78">
        <v>193</v>
      </c>
      <c r="O196" s="80">
        <v>362.39999999999964</v>
      </c>
      <c r="P196" s="91">
        <v>7096</v>
      </c>
    </row>
    <row r="197" spans="1:16" customFormat="1" x14ac:dyDescent="0.3">
      <c r="A197" s="1"/>
      <c r="N197" s="78">
        <v>194</v>
      </c>
      <c r="O197" s="80">
        <v>220.05000000000018</v>
      </c>
      <c r="P197" s="91">
        <v>6877</v>
      </c>
    </row>
    <row r="198" spans="1:16" x14ac:dyDescent="0.3">
      <c r="A198" s="48"/>
      <c r="N198" s="78">
        <v>195</v>
      </c>
      <c r="O198" s="80">
        <v>144.64999999999964</v>
      </c>
      <c r="P198" s="91">
        <v>6761</v>
      </c>
    </row>
    <row r="199" spans="1:16" x14ac:dyDescent="0.3">
      <c r="A199" s="48"/>
      <c r="N199" s="78">
        <v>196</v>
      </c>
      <c r="O199" s="80">
        <v>1104.0500000000002</v>
      </c>
      <c r="P199" s="91">
        <v>8237</v>
      </c>
    </row>
    <row r="200" spans="1:16" x14ac:dyDescent="0.3">
      <c r="A200" s="48"/>
      <c r="N200" s="78">
        <v>197</v>
      </c>
      <c r="O200" s="80">
        <v>279.19999999999982</v>
      </c>
      <c r="P200" s="91">
        <v>6968</v>
      </c>
    </row>
    <row r="201" spans="1:16" customFormat="1" x14ac:dyDescent="0.3">
      <c r="A201" s="1"/>
      <c r="N201" s="78">
        <v>198</v>
      </c>
      <c r="O201" s="80">
        <v>1457</v>
      </c>
      <c r="P201" s="91">
        <v>8780</v>
      </c>
    </row>
    <row r="202" spans="1:16" customFormat="1" x14ac:dyDescent="0.3">
      <c r="A202" s="1"/>
      <c r="N202" s="78">
        <v>199</v>
      </c>
      <c r="O202" s="80">
        <v>1156.6999999999998</v>
      </c>
      <c r="P202" s="91">
        <v>8318</v>
      </c>
    </row>
    <row r="203" spans="1:16" customFormat="1" x14ac:dyDescent="0.3">
      <c r="A203" s="1"/>
      <c r="N203" s="78">
        <v>200</v>
      </c>
      <c r="O203" s="80">
        <v>-147.19999999999982</v>
      </c>
      <c r="P203" s="91">
        <v>6312</v>
      </c>
    </row>
    <row r="204" spans="1:16" customFormat="1" x14ac:dyDescent="0.3">
      <c r="A204" s="1"/>
      <c r="N204" s="78">
        <v>201</v>
      </c>
      <c r="O204" s="80">
        <v>396.19999999999982</v>
      </c>
      <c r="P204" s="91">
        <v>7148</v>
      </c>
    </row>
    <row r="205" spans="1:16" customFormat="1" x14ac:dyDescent="0.3">
      <c r="A205" s="1"/>
      <c r="N205" s="78">
        <v>202</v>
      </c>
      <c r="O205" s="80">
        <v>-325.30000000000018</v>
      </c>
      <c r="P205" s="91">
        <v>6038</v>
      </c>
    </row>
    <row r="206" spans="1:16" customFormat="1" x14ac:dyDescent="0.3">
      <c r="A206" s="1"/>
      <c r="N206" s="78">
        <v>203</v>
      </c>
      <c r="O206" s="80">
        <v>969.5</v>
      </c>
      <c r="P206" s="91">
        <v>8030</v>
      </c>
    </row>
    <row r="207" spans="1:16" customFormat="1" x14ac:dyDescent="0.3">
      <c r="A207" s="1"/>
      <c r="N207" s="78">
        <v>204</v>
      </c>
      <c r="O207" s="80">
        <v>1143.0500000000002</v>
      </c>
      <c r="P207" s="91">
        <v>8297</v>
      </c>
    </row>
    <row r="208" spans="1:16" customFormat="1" x14ac:dyDescent="0.3">
      <c r="A208" s="1"/>
      <c r="N208" s="78">
        <v>205</v>
      </c>
      <c r="O208" s="80">
        <v>1245.75</v>
      </c>
      <c r="P208" s="91">
        <v>8455</v>
      </c>
    </row>
    <row r="209" spans="1:16" customFormat="1" x14ac:dyDescent="0.3">
      <c r="A209" s="1"/>
      <c r="N209" s="78">
        <v>206</v>
      </c>
      <c r="O209" s="80">
        <v>-62.699999999999818</v>
      </c>
      <c r="P209" s="91">
        <v>6442</v>
      </c>
    </row>
    <row r="210" spans="1:16" customFormat="1" x14ac:dyDescent="0.3">
      <c r="A210" s="1"/>
      <c r="N210" s="78">
        <v>207</v>
      </c>
      <c r="O210" s="80">
        <v>748.5</v>
      </c>
      <c r="P210" s="91">
        <v>7690</v>
      </c>
    </row>
    <row r="211" spans="1:16" customFormat="1" x14ac:dyDescent="0.3">
      <c r="A211" s="1"/>
      <c r="N211" s="78">
        <v>208</v>
      </c>
      <c r="O211" s="80">
        <v>1016.9499999999998</v>
      </c>
      <c r="P211" s="91">
        <v>8103</v>
      </c>
    </row>
    <row r="212" spans="1:16" customFormat="1" x14ac:dyDescent="0.3">
      <c r="A212" s="1"/>
      <c r="N212" s="78">
        <v>209</v>
      </c>
      <c r="O212" s="80">
        <v>606.14999999999964</v>
      </c>
      <c r="P212" s="91">
        <v>7471</v>
      </c>
    </row>
    <row r="213" spans="1:16" customFormat="1" x14ac:dyDescent="0.3">
      <c r="A213" s="1"/>
      <c r="N213" s="78">
        <v>210</v>
      </c>
      <c r="O213" s="80">
        <v>346.80000000000018</v>
      </c>
      <c r="P213" s="91">
        <v>7072</v>
      </c>
    </row>
    <row r="214" spans="1:16" customFormat="1" x14ac:dyDescent="0.3">
      <c r="A214" s="1"/>
      <c r="N214" s="78">
        <v>211</v>
      </c>
      <c r="O214" s="80">
        <v>299.35000000000036</v>
      </c>
      <c r="P214" s="91">
        <v>6999</v>
      </c>
    </row>
    <row r="215" spans="1:16" customFormat="1" x14ac:dyDescent="0.3">
      <c r="A215" s="1"/>
      <c r="N215" s="78">
        <v>212</v>
      </c>
      <c r="O215" s="80">
        <v>-201.80000000000018</v>
      </c>
      <c r="P215" s="91">
        <v>6228</v>
      </c>
    </row>
    <row r="216" spans="1:16" customFormat="1" x14ac:dyDescent="0.3">
      <c r="A216" s="1"/>
      <c r="N216" s="78">
        <v>213</v>
      </c>
      <c r="O216" s="80">
        <v>845.35000000000036</v>
      </c>
      <c r="P216" s="91">
        <v>7839</v>
      </c>
    </row>
    <row r="217" spans="1:16" customFormat="1" x14ac:dyDescent="0.3">
      <c r="A217" s="1"/>
      <c r="N217" s="78">
        <v>214</v>
      </c>
      <c r="O217" s="80">
        <v>-271.34999999999991</v>
      </c>
      <c r="P217" s="91">
        <v>6121</v>
      </c>
    </row>
    <row r="218" spans="1:16" customFormat="1" x14ac:dyDescent="0.3">
      <c r="A218" s="1"/>
      <c r="N218" s="78">
        <v>215</v>
      </c>
      <c r="O218" s="80">
        <v>60.149999999999636</v>
      </c>
      <c r="P218" s="91">
        <v>6631</v>
      </c>
    </row>
    <row r="219" spans="1:16" customFormat="1" x14ac:dyDescent="0.3">
      <c r="A219" s="1"/>
      <c r="N219" s="78">
        <v>216</v>
      </c>
      <c r="O219" s="80">
        <v>1086.5</v>
      </c>
      <c r="P219" s="91">
        <v>8210</v>
      </c>
    </row>
    <row r="220" spans="1:16" customFormat="1" x14ac:dyDescent="0.3">
      <c r="A220" s="1"/>
      <c r="N220" s="78">
        <v>217</v>
      </c>
      <c r="O220" s="80">
        <v>164.14999999999964</v>
      </c>
      <c r="P220" s="91">
        <v>6791</v>
      </c>
    </row>
    <row r="221" spans="1:16" customFormat="1" x14ac:dyDescent="0.3">
      <c r="A221" s="1"/>
      <c r="N221" s="78">
        <v>218</v>
      </c>
      <c r="O221" s="80">
        <v>595.75</v>
      </c>
      <c r="P221" s="91">
        <v>7455</v>
      </c>
    </row>
    <row r="222" spans="1:16" customFormat="1" x14ac:dyDescent="0.3">
      <c r="A222" s="1"/>
      <c r="N222" s="78">
        <v>219</v>
      </c>
      <c r="O222" s="80">
        <v>1299.6999999999998</v>
      </c>
      <c r="P222" s="91">
        <v>8538</v>
      </c>
    </row>
    <row r="223" spans="1:16" customFormat="1" x14ac:dyDescent="0.3">
      <c r="A223" s="1"/>
      <c r="N223" s="78">
        <v>220</v>
      </c>
      <c r="O223" s="80">
        <v>257.10000000000036</v>
      </c>
      <c r="P223" s="91">
        <v>6934</v>
      </c>
    </row>
    <row r="224" spans="1:16" customFormat="1" x14ac:dyDescent="0.3">
      <c r="A224" s="1"/>
      <c r="N224" s="78">
        <v>221</v>
      </c>
      <c r="O224" s="80">
        <v>367.60000000000036</v>
      </c>
      <c r="P224" s="91">
        <v>7104</v>
      </c>
    </row>
    <row r="225" spans="1:16" x14ac:dyDescent="0.3">
      <c r="A225" s="48"/>
      <c r="N225" s="78">
        <v>222</v>
      </c>
      <c r="O225" s="80">
        <v>1511.6000000000004</v>
      </c>
      <c r="P225" s="91">
        <v>8864</v>
      </c>
    </row>
    <row r="226" spans="1:16" x14ac:dyDescent="0.3">
      <c r="A226" s="48"/>
      <c r="N226" s="78">
        <v>223</v>
      </c>
      <c r="O226" s="80">
        <v>483.94999999999982</v>
      </c>
      <c r="P226" s="91">
        <v>7283</v>
      </c>
    </row>
    <row r="227" spans="1:16" x14ac:dyDescent="0.3">
      <c r="A227" s="48"/>
      <c r="N227" s="78">
        <v>224</v>
      </c>
      <c r="O227" s="80">
        <v>1204.8000000000002</v>
      </c>
      <c r="P227" s="91">
        <v>8392</v>
      </c>
    </row>
    <row r="228" spans="1:16" customFormat="1" x14ac:dyDescent="0.3">
      <c r="A228" s="1"/>
      <c r="N228" s="78">
        <v>225</v>
      </c>
      <c r="O228" s="80">
        <v>-309.05000000000018</v>
      </c>
      <c r="P228" s="91">
        <v>6063</v>
      </c>
    </row>
    <row r="229" spans="1:16" customFormat="1" x14ac:dyDescent="0.3">
      <c r="A229" s="1"/>
      <c r="N229" s="78">
        <v>226</v>
      </c>
      <c r="O229" s="80">
        <v>1266.5500000000002</v>
      </c>
      <c r="P229" s="91">
        <v>8487</v>
      </c>
    </row>
    <row r="230" spans="1:16" customFormat="1" x14ac:dyDescent="0.3">
      <c r="A230" s="1"/>
      <c r="N230" s="78">
        <v>227</v>
      </c>
      <c r="O230" s="80">
        <v>471.60000000000036</v>
      </c>
      <c r="P230" s="91">
        <v>7264</v>
      </c>
    </row>
    <row r="231" spans="1:16" customFormat="1" x14ac:dyDescent="0.3">
      <c r="A231" s="1"/>
      <c r="N231" s="78">
        <v>228</v>
      </c>
      <c r="O231" s="80">
        <v>1165.1499999999996</v>
      </c>
      <c r="P231" s="91">
        <v>8331</v>
      </c>
    </row>
    <row r="232" spans="1:16" customFormat="1" x14ac:dyDescent="0.3">
      <c r="A232" s="1"/>
      <c r="N232" s="78">
        <v>229</v>
      </c>
      <c r="O232" s="80">
        <v>-191.40000000000009</v>
      </c>
      <c r="P232" s="91">
        <v>6244</v>
      </c>
    </row>
    <row r="233" spans="1:16" customFormat="1" x14ac:dyDescent="0.3">
      <c r="A233" s="1"/>
      <c r="N233" s="78">
        <v>230</v>
      </c>
      <c r="O233" s="80">
        <v>543.10000000000036</v>
      </c>
      <c r="P233" s="91">
        <v>7374</v>
      </c>
    </row>
    <row r="234" spans="1:16" customFormat="1" x14ac:dyDescent="0.3">
      <c r="A234" s="1"/>
      <c r="N234" s="78">
        <v>231</v>
      </c>
      <c r="O234" s="80">
        <v>968.19999999999982</v>
      </c>
      <c r="P234" s="91">
        <v>8028</v>
      </c>
    </row>
    <row r="235" spans="1:16" customFormat="1" x14ac:dyDescent="0.3">
      <c r="A235" s="1"/>
      <c r="N235" s="78">
        <v>232</v>
      </c>
      <c r="O235" s="80">
        <v>110.19999999999982</v>
      </c>
      <c r="P235" s="91">
        <v>6708</v>
      </c>
    </row>
    <row r="236" spans="1:16" customFormat="1" x14ac:dyDescent="0.3">
      <c r="A236" s="1"/>
      <c r="N236" s="78">
        <v>233</v>
      </c>
      <c r="O236" s="80">
        <v>33.5</v>
      </c>
      <c r="P236" s="91">
        <v>6590</v>
      </c>
    </row>
    <row r="237" spans="1:16" customFormat="1" x14ac:dyDescent="0.3">
      <c r="A237" s="1"/>
      <c r="N237" s="78">
        <v>234</v>
      </c>
      <c r="O237" s="80">
        <v>1342.6000000000004</v>
      </c>
      <c r="P237" s="91">
        <v>8604</v>
      </c>
    </row>
    <row r="238" spans="1:16" customFormat="1" x14ac:dyDescent="0.3">
      <c r="A238" s="1"/>
      <c r="N238" s="78">
        <v>235</v>
      </c>
      <c r="O238" s="80">
        <v>36.100000000000364</v>
      </c>
      <c r="P238" s="91">
        <v>6594</v>
      </c>
    </row>
    <row r="239" spans="1:16" customFormat="1" x14ac:dyDescent="0.3">
      <c r="A239" s="1"/>
      <c r="N239" s="78">
        <v>236</v>
      </c>
      <c r="O239" s="80">
        <v>378.64999999999964</v>
      </c>
      <c r="P239" s="91">
        <v>7121</v>
      </c>
    </row>
    <row r="240" spans="1:16" customFormat="1" x14ac:dyDescent="0.3">
      <c r="A240" s="1"/>
      <c r="N240" s="78">
        <v>237</v>
      </c>
      <c r="O240" s="80">
        <v>1515.5</v>
      </c>
      <c r="P240" s="91">
        <v>8870</v>
      </c>
    </row>
    <row r="241" spans="1:16" customFormat="1" x14ac:dyDescent="0.3">
      <c r="A241" s="1"/>
      <c r="N241" s="78">
        <v>238</v>
      </c>
      <c r="O241" s="80">
        <v>1323.1000000000004</v>
      </c>
      <c r="P241" s="91">
        <v>8574</v>
      </c>
    </row>
    <row r="242" spans="1:16" customFormat="1" x14ac:dyDescent="0.3">
      <c r="A242" s="1"/>
      <c r="N242" s="78">
        <v>239</v>
      </c>
      <c r="O242" s="80">
        <v>531.39999999999964</v>
      </c>
      <c r="P242" s="91">
        <v>7356</v>
      </c>
    </row>
    <row r="243" spans="1:16" customFormat="1" x14ac:dyDescent="0.3">
      <c r="A243" s="1"/>
      <c r="N243" s="78">
        <v>240</v>
      </c>
      <c r="O243" s="80">
        <v>842.75</v>
      </c>
      <c r="P243" s="91">
        <v>7835</v>
      </c>
    </row>
    <row r="244" spans="1:16" customFormat="1" x14ac:dyDescent="0.3">
      <c r="A244" s="1"/>
      <c r="N244" s="78">
        <v>241</v>
      </c>
      <c r="O244" s="80">
        <v>1325.6999999999998</v>
      </c>
      <c r="P244" s="91">
        <v>8578</v>
      </c>
    </row>
    <row r="245" spans="1:16" customFormat="1" x14ac:dyDescent="0.3">
      <c r="A245" s="1"/>
      <c r="N245" s="78">
        <v>242</v>
      </c>
      <c r="O245" s="80">
        <v>531.39999999999964</v>
      </c>
      <c r="P245" s="91">
        <v>7356</v>
      </c>
    </row>
    <row r="246" spans="1:16" customFormat="1" x14ac:dyDescent="0.3">
      <c r="A246" s="1"/>
      <c r="N246" s="78">
        <v>243</v>
      </c>
      <c r="O246" s="80">
        <v>-95.199999999999818</v>
      </c>
      <c r="P246" s="91">
        <v>6392</v>
      </c>
    </row>
    <row r="247" spans="1:16" customFormat="1" x14ac:dyDescent="0.3">
      <c r="A247" s="1"/>
      <c r="N247" s="78">
        <v>244</v>
      </c>
      <c r="O247" s="80">
        <v>620.44999999999982</v>
      </c>
      <c r="P247" s="91">
        <v>7493</v>
      </c>
    </row>
    <row r="248" spans="1:16" customFormat="1" x14ac:dyDescent="0.3">
      <c r="A248" s="1"/>
      <c r="N248" s="78">
        <v>245</v>
      </c>
      <c r="O248" s="80">
        <v>1106</v>
      </c>
      <c r="P248" s="91">
        <v>8240</v>
      </c>
    </row>
    <row r="249" spans="1:16" customFormat="1" x14ac:dyDescent="0.3">
      <c r="A249" s="1"/>
      <c r="N249" s="78">
        <v>246</v>
      </c>
      <c r="O249" s="80">
        <v>1210.6499999999996</v>
      </c>
      <c r="P249" s="91">
        <v>8401</v>
      </c>
    </row>
    <row r="250" spans="1:16" customFormat="1" x14ac:dyDescent="0.3">
      <c r="A250" s="1"/>
      <c r="N250" s="78">
        <v>247</v>
      </c>
      <c r="O250" s="80">
        <v>822.60000000000036</v>
      </c>
      <c r="P250" s="91">
        <v>7804</v>
      </c>
    </row>
    <row r="251" spans="1:16" customFormat="1" x14ac:dyDescent="0.3">
      <c r="A251" s="1"/>
      <c r="N251" s="78">
        <v>248</v>
      </c>
      <c r="O251" s="80">
        <v>1102.75</v>
      </c>
      <c r="P251" s="91">
        <v>8235</v>
      </c>
    </row>
    <row r="252" spans="1:16" x14ac:dyDescent="0.3">
      <c r="A252" s="48"/>
      <c r="N252" s="78">
        <v>249</v>
      </c>
      <c r="O252" s="80">
        <v>-229.09999999999991</v>
      </c>
      <c r="P252" s="91">
        <v>6186</v>
      </c>
    </row>
    <row r="253" spans="1:16" x14ac:dyDescent="0.3">
      <c r="A253" s="48"/>
      <c r="E253" s="49"/>
      <c r="N253" s="78">
        <v>250</v>
      </c>
      <c r="O253" s="80">
        <v>710.80000000000018</v>
      </c>
      <c r="P253" s="91">
        <v>7632</v>
      </c>
    </row>
    <row r="254" spans="1:16" x14ac:dyDescent="0.3">
      <c r="A254" s="48"/>
      <c r="N254" s="78">
        <v>251</v>
      </c>
      <c r="O254" s="80">
        <v>374.75</v>
      </c>
      <c r="P254" s="91">
        <v>7115</v>
      </c>
    </row>
    <row r="255" spans="1:16" customFormat="1" x14ac:dyDescent="0.3">
      <c r="A255" s="1"/>
      <c r="N255" s="78">
        <v>252</v>
      </c>
      <c r="O255" s="80">
        <v>37.399999999999636</v>
      </c>
      <c r="P255" s="91">
        <v>6596</v>
      </c>
    </row>
    <row r="256" spans="1:16" customFormat="1" x14ac:dyDescent="0.3">
      <c r="A256" s="1"/>
      <c r="N256" s="78">
        <v>253</v>
      </c>
      <c r="O256" s="80">
        <v>-275.25</v>
      </c>
      <c r="P256" s="91">
        <v>6115</v>
      </c>
    </row>
    <row r="257" spans="1:16" customFormat="1" x14ac:dyDescent="0.3">
      <c r="A257" s="1"/>
      <c r="N257" s="78">
        <v>254</v>
      </c>
      <c r="O257" s="80">
        <v>1156.0500000000002</v>
      </c>
      <c r="P257" s="91">
        <v>8317</v>
      </c>
    </row>
    <row r="258" spans="1:16" customFormat="1" x14ac:dyDescent="0.3">
      <c r="A258" s="1"/>
      <c r="N258" s="78">
        <v>255</v>
      </c>
      <c r="O258" s="80">
        <v>673.10000000000036</v>
      </c>
      <c r="P258" s="91">
        <v>7574</v>
      </c>
    </row>
    <row r="259" spans="1:16" customFormat="1" x14ac:dyDescent="0.3">
      <c r="A259" s="1"/>
      <c r="N259" s="78">
        <v>256</v>
      </c>
      <c r="O259" s="80">
        <v>-300.59999999999991</v>
      </c>
      <c r="P259" s="91">
        <v>6076</v>
      </c>
    </row>
    <row r="260" spans="1:16" customFormat="1" x14ac:dyDescent="0.3">
      <c r="A260" s="1"/>
      <c r="N260" s="78">
        <v>257</v>
      </c>
      <c r="O260" s="80">
        <v>922.05000000000018</v>
      </c>
      <c r="P260" s="91">
        <v>7957</v>
      </c>
    </row>
    <row r="261" spans="1:16" customFormat="1" x14ac:dyDescent="0.3">
      <c r="A261" s="1"/>
      <c r="N261" s="78">
        <v>258</v>
      </c>
      <c r="O261" s="80">
        <v>435.19999999999982</v>
      </c>
      <c r="P261" s="91">
        <v>7208</v>
      </c>
    </row>
    <row r="262" spans="1:16" customFormat="1" x14ac:dyDescent="0.3">
      <c r="A262" s="1"/>
      <c r="N262" s="78">
        <v>259</v>
      </c>
      <c r="O262" s="80">
        <v>-197.90000000000009</v>
      </c>
      <c r="P262" s="91">
        <v>6234</v>
      </c>
    </row>
    <row r="263" spans="1:16" customFormat="1" x14ac:dyDescent="0.3">
      <c r="A263" s="1"/>
      <c r="N263" s="78">
        <v>260</v>
      </c>
      <c r="O263" s="80">
        <v>-156.94999999999982</v>
      </c>
      <c r="P263" s="91">
        <v>6297</v>
      </c>
    </row>
    <row r="264" spans="1:16" customFormat="1" x14ac:dyDescent="0.3">
      <c r="A264" s="1"/>
      <c r="N264" s="78">
        <v>261</v>
      </c>
      <c r="O264" s="80">
        <v>-0.9499999999998181</v>
      </c>
      <c r="P264" s="91">
        <v>6537</v>
      </c>
    </row>
    <row r="265" spans="1:16" customFormat="1" x14ac:dyDescent="0.3">
      <c r="A265" s="1"/>
      <c r="N265" s="78">
        <v>262</v>
      </c>
      <c r="O265" s="80">
        <v>877.19999999999982</v>
      </c>
      <c r="P265" s="91">
        <v>7888</v>
      </c>
    </row>
    <row r="266" spans="1:16" customFormat="1" x14ac:dyDescent="0.3">
      <c r="A266" s="1"/>
      <c r="N266" s="78">
        <v>263</v>
      </c>
      <c r="O266" s="80">
        <v>139.44999999999982</v>
      </c>
      <c r="P266" s="91">
        <v>6753</v>
      </c>
    </row>
    <row r="267" spans="1:16" customFormat="1" x14ac:dyDescent="0.3">
      <c r="A267" s="1"/>
      <c r="N267" s="78">
        <v>264</v>
      </c>
      <c r="O267" s="80">
        <v>714.69999999999982</v>
      </c>
      <c r="P267" s="91">
        <v>7638</v>
      </c>
    </row>
    <row r="268" spans="1:16" customFormat="1" x14ac:dyDescent="0.3">
      <c r="A268" s="1"/>
      <c r="N268" s="78">
        <v>265</v>
      </c>
      <c r="O268" s="80">
        <v>552.19999999999982</v>
      </c>
      <c r="P268" s="91">
        <v>7388</v>
      </c>
    </row>
    <row r="269" spans="1:16" customFormat="1" x14ac:dyDescent="0.3">
      <c r="A269" s="1"/>
      <c r="N269" s="78">
        <v>266</v>
      </c>
      <c r="O269" s="80">
        <v>1154.1000000000004</v>
      </c>
      <c r="P269" s="91">
        <v>8314</v>
      </c>
    </row>
    <row r="270" spans="1:16" customFormat="1" x14ac:dyDescent="0.3">
      <c r="A270" s="1"/>
      <c r="N270" s="78">
        <v>267</v>
      </c>
      <c r="O270" s="80">
        <v>263.60000000000036</v>
      </c>
      <c r="P270" s="91">
        <v>6944</v>
      </c>
    </row>
    <row r="271" spans="1:16" customFormat="1" x14ac:dyDescent="0.3">
      <c r="A271" s="1"/>
      <c r="N271" s="78">
        <v>268</v>
      </c>
      <c r="O271" s="80">
        <v>549.60000000000036</v>
      </c>
      <c r="P271" s="91">
        <v>7384</v>
      </c>
    </row>
    <row r="272" spans="1:16" customFormat="1" x14ac:dyDescent="0.3">
      <c r="A272" s="1"/>
      <c r="N272" s="78">
        <v>269</v>
      </c>
      <c r="O272" s="80">
        <v>44.550000000000182</v>
      </c>
      <c r="P272" s="91">
        <v>6607</v>
      </c>
    </row>
    <row r="273" spans="1:16" customFormat="1" x14ac:dyDescent="0.3">
      <c r="A273" s="1"/>
      <c r="N273" s="78">
        <v>270</v>
      </c>
      <c r="O273" s="80">
        <v>37.399999999999636</v>
      </c>
      <c r="P273" s="91">
        <v>6596</v>
      </c>
    </row>
    <row r="274" spans="1:16" customFormat="1" x14ac:dyDescent="0.3">
      <c r="A274" s="1"/>
      <c r="N274" s="78">
        <v>271</v>
      </c>
      <c r="O274" s="80">
        <v>1291.8999999999996</v>
      </c>
      <c r="P274" s="91">
        <v>8526</v>
      </c>
    </row>
    <row r="275" spans="1:16" customFormat="1" x14ac:dyDescent="0.3">
      <c r="A275" s="1"/>
      <c r="N275" s="78">
        <v>272</v>
      </c>
      <c r="O275" s="80">
        <v>-370.15000000000009</v>
      </c>
      <c r="P275" s="91">
        <v>5969</v>
      </c>
    </row>
    <row r="276" spans="1:16" customFormat="1" x14ac:dyDescent="0.3">
      <c r="A276" s="1"/>
      <c r="N276" s="78">
        <v>273</v>
      </c>
      <c r="O276" s="80">
        <v>1308.8000000000002</v>
      </c>
      <c r="P276" s="91">
        <v>8552</v>
      </c>
    </row>
    <row r="277" spans="1:16" customFormat="1" x14ac:dyDescent="0.3">
      <c r="A277" s="1"/>
      <c r="N277" s="78">
        <v>274</v>
      </c>
      <c r="O277" s="80">
        <v>946.10000000000036</v>
      </c>
      <c r="P277" s="91">
        <v>7994</v>
      </c>
    </row>
    <row r="278" spans="1:16" customFormat="1" x14ac:dyDescent="0.3">
      <c r="A278" s="1"/>
      <c r="N278" s="78">
        <v>275</v>
      </c>
      <c r="O278" s="80">
        <v>1189.1999999999998</v>
      </c>
      <c r="P278" s="91">
        <v>8368</v>
      </c>
    </row>
    <row r="279" spans="1:16" x14ac:dyDescent="0.3">
      <c r="A279" s="48"/>
      <c r="N279" s="78">
        <v>276</v>
      </c>
      <c r="O279" s="80">
        <v>1310.1000000000004</v>
      </c>
      <c r="P279" s="91">
        <v>8554</v>
      </c>
    </row>
    <row r="280" spans="1:16" x14ac:dyDescent="0.3">
      <c r="A280" s="48"/>
      <c r="N280" s="78">
        <v>277</v>
      </c>
      <c r="O280" s="80">
        <v>320.14999999999964</v>
      </c>
      <c r="P280" s="91">
        <v>7031</v>
      </c>
    </row>
    <row r="281" spans="1:16" x14ac:dyDescent="0.3">
      <c r="A281" s="48"/>
      <c r="N281" s="78">
        <v>278</v>
      </c>
      <c r="O281" s="80">
        <v>1210</v>
      </c>
      <c r="P281" s="91">
        <v>8400</v>
      </c>
    </row>
    <row r="282" spans="1:16" customFormat="1" x14ac:dyDescent="0.3">
      <c r="A282" s="1"/>
      <c r="N282" s="78">
        <v>279</v>
      </c>
      <c r="O282" s="80">
        <v>294.80000000000018</v>
      </c>
      <c r="P282" s="91">
        <v>6992</v>
      </c>
    </row>
    <row r="283" spans="1:16" customFormat="1" x14ac:dyDescent="0.3">
      <c r="A283" s="1"/>
      <c r="N283" s="78">
        <v>280</v>
      </c>
      <c r="O283" s="80">
        <v>64.050000000000182</v>
      </c>
      <c r="P283" s="91">
        <v>6637</v>
      </c>
    </row>
    <row r="284" spans="1:16" customFormat="1" x14ac:dyDescent="0.3">
      <c r="A284" s="1"/>
      <c r="N284" s="78">
        <v>281</v>
      </c>
      <c r="O284" s="80">
        <v>992.25</v>
      </c>
      <c r="P284" s="91">
        <v>8065</v>
      </c>
    </row>
    <row r="285" spans="1:16" customFormat="1" x14ac:dyDescent="0.3">
      <c r="A285" s="1"/>
      <c r="N285" s="78">
        <v>282</v>
      </c>
      <c r="O285" s="80">
        <v>511.25</v>
      </c>
      <c r="P285" s="91">
        <v>7325</v>
      </c>
    </row>
    <row r="286" spans="1:16" customFormat="1" x14ac:dyDescent="0.3">
      <c r="A286" s="1"/>
      <c r="N286" s="78">
        <v>283</v>
      </c>
      <c r="O286" s="80">
        <v>966.25</v>
      </c>
      <c r="P286" s="91">
        <v>8025</v>
      </c>
    </row>
    <row r="287" spans="1:16" customFormat="1" x14ac:dyDescent="0.3">
      <c r="A287" s="1"/>
      <c r="N287" s="78">
        <v>284</v>
      </c>
      <c r="O287" s="80">
        <v>828.44999999999982</v>
      </c>
      <c r="P287" s="91">
        <v>7813</v>
      </c>
    </row>
    <row r="288" spans="1:16" customFormat="1" x14ac:dyDescent="0.3">
      <c r="A288" s="1"/>
      <c r="N288" s="78">
        <v>285</v>
      </c>
      <c r="O288" s="80">
        <v>1486.25</v>
      </c>
      <c r="P288" s="91">
        <v>8825</v>
      </c>
    </row>
    <row r="289" spans="1:16" customFormat="1" x14ac:dyDescent="0.3">
      <c r="A289" s="1"/>
      <c r="N289" s="78">
        <v>286</v>
      </c>
      <c r="O289" s="80">
        <v>602.25</v>
      </c>
      <c r="P289" s="91">
        <v>7465</v>
      </c>
    </row>
    <row r="290" spans="1:16" customFormat="1" x14ac:dyDescent="0.3">
      <c r="A290" s="1"/>
      <c r="N290" s="78">
        <v>287</v>
      </c>
      <c r="O290" s="80">
        <v>-387.05000000000018</v>
      </c>
      <c r="P290" s="91">
        <v>5943</v>
      </c>
    </row>
    <row r="291" spans="1:16" customFormat="1" x14ac:dyDescent="0.3">
      <c r="A291" s="1"/>
      <c r="N291" s="78">
        <v>288</v>
      </c>
      <c r="O291" s="80">
        <v>410.5</v>
      </c>
      <c r="P291" s="91">
        <v>7170</v>
      </c>
    </row>
    <row r="292" spans="1:16" customFormat="1" x14ac:dyDescent="0.3">
      <c r="A292" s="1"/>
      <c r="N292" s="78">
        <v>289</v>
      </c>
      <c r="O292" s="80">
        <v>419.60000000000036</v>
      </c>
      <c r="P292" s="91">
        <v>7184</v>
      </c>
    </row>
    <row r="293" spans="1:16" customFormat="1" x14ac:dyDescent="0.3">
      <c r="A293" s="1"/>
      <c r="N293" s="78">
        <v>290</v>
      </c>
      <c r="O293" s="80">
        <v>1237.3000000000002</v>
      </c>
      <c r="P293" s="91">
        <v>8442</v>
      </c>
    </row>
    <row r="294" spans="1:16" customFormat="1" x14ac:dyDescent="0.3">
      <c r="A294" s="1"/>
      <c r="N294" s="78">
        <v>291</v>
      </c>
      <c r="O294" s="80">
        <v>272.05000000000018</v>
      </c>
      <c r="P294" s="91">
        <v>6957</v>
      </c>
    </row>
    <row r="295" spans="1:16" customFormat="1" x14ac:dyDescent="0.3">
      <c r="A295" s="1"/>
      <c r="N295" s="78">
        <v>292</v>
      </c>
      <c r="O295" s="80">
        <v>563.25</v>
      </c>
      <c r="P295" s="91">
        <v>7405</v>
      </c>
    </row>
    <row r="296" spans="1:16" customFormat="1" x14ac:dyDescent="0.3">
      <c r="A296" s="1"/>
      <c r="N296" s="78">
        <v>293</v>
      </c>
      <c r="O296" s="80">
        <v>-117.94999999999982</v>
      </c>
      <c r="P296" s="91">
        <v>6357</v>
      </c>
    </row>
    <row r="297" spans="1:16" customFormat="1" x14ac:dyDescent="0.3">
      <c r="A297" s="1"/>
      <c r="N297" s="78">
        <v>294</v>
      </c>
      <c r="O297" s="80">
        <v>539.85000000000036</v>
      </c>
      <c r="P297" s="91">
        <v>7369</v>
      </c>
    </row>
    <row r="298" spans="1:16" customFormat="1" x14ac:dyDescent="0.3">
      <c r="A298" s="1"/>
      <c r="N298" s="78">
        <v>295</v>
      </c>
      <c r="O298" s="80">
        <v>-283.69999999999982</v>
      </c>
      <c r="P298" s="91">
        <v>6102</v>
      </c>
    </row>
    <row r="299" spans="1:16" customFormat="1" x14ac:dyDescent="0.3">
      <c r="A299" s="1"/>
      <c r="N299" s="78">
        <v>296</v>
      </c>
      <c r="O299" s="80">
        <v>270.10000000000036</v>
      </c>
      <c r="P299" s="91">
        <v>6954</v>
      </c>
    </row>
    <row r="300" spans="1:16" customFormat="1" x14ac:dyDescent="0.3">
      <c r="A300" s="1"/>
      <c r="N300" s="78">
        <v>297</v>
      </c>
      <c r="O300" s="80">
        <v>80.949999999999818</v>
      </c>
      <c r="P300" s="91">
        <v>6663</v>
      </c>
    </row>
    <row r="301" spans="1:16" customFormat="1" x14ac:dyDescent="0.3">
      <c r="A301" s="1"/>
      <c r="N301" s="78">
        <v>298</v>
      </c>
      <c r="O301" s="80">
        <v>552.19999999999982</v>
      </c>
      <c r="P301" s="91">
        <v>7388</v>
      </c>
    </row>
    <row r="302" spans="1:16" customFormat="1" x14ac:dyDescent="0.3">
      <c r="A302" s="1"/>
      <c r="N302" s="78">
        <v>299</v>
      </c>
      <c r="O302" s="80">
        <v>964.30000000000018</v>
      </c>
      <c r="P302" s="91">
        <v>8022</v>
      </c>
    </row>
    <row r="303" spans="1:16" customFormat="1" x14ac:dyDescent="0.3">
      <c r="A303" s="1"/>
      <c r="N303" s="78">
        <v>300</v>
      </c>
      <c r="O303" s="80">
        <v>818.69999999999982</v>
      </c>
      <c r="P303" s="91">
        <v>7798</v>
      </c>
    </row>
    <row r="304" spans="1:16" customFormat="1" x14ac:dyDescent="0.3">
      <c r="A304" s="1"/>
      <c r="N304" s="78">
        <v>301</v>
      </c>
      <c r="O304" s="80">
        <v>1361.4499999999998</v>
      </c>
      <c r="P304" s="91">
        <v>8633</v>
      </c>
    </row>
    <row r="305" spans="1:16" customFormat="1" x14ac:dyDescent="0.3">
      <c r="A305" s="1"/>
      <c r="N305" s="78">
        <v>302</v>
      </c>
      <c r="O305" s="80">
        <v>1371.1999999999998</v>
      </c>
      <c r="P305" s="91">
        <v>8648</v>
      </c>
    </row>
    <row r="306" spans="1:16" x14ac:dyDescent="0.3">
      <c r="A306" s="48"/>
      <c r="N306" s="78">
        <v>303</v>
      </c>
      <c r="O306" s="80">
        <v>1259.3999999999996</v>
      </c>
      <c r="P306" s="91">
        <v>8476</v>
      </c>
    </row>
    <row r="307" spans="1:16" x14ac:dyDescent="0.3">
      <c r="A307" s="48"/>
      <c r="N307" s="78">
        <v>304</v>
      </c>
      <c r="O307" s="80">
        <v>71.850000000000364</v>
      </c>
      <c r="P307" s="91">
        <v>6649</v>
      </c>
    </row>
    <row r="308" spans="1:16" x14ac:dyDescent="0.3">
      <c r="A308" s="48"/>
      <c r="N308" s="78">
        <v>305</v>
      </c>
      <c r="O308" s="80">
        <v>1492.75</v>
      </c>
      <c r="P308" s="91">
        <v>8835</v>
      </c>
    </row>
    <row r="309" spans="1:16" customFormat="1" x14ac:dyDescent="0.3">
      <c r="A309" s="1"/>
      <c r="N309" s="78">
        <v>306</v>
      </c>
      <c r="O309" s="80">
        <v>798.55000000000018</v>
      </c>
      <c r="P309" s="91">
        <v>7767</v>
      </c>
    </row>
    <row r="310" spans="1:16" customFormat="1" x14ac:dyDescent="0.3">
      <c r="A310" s="1"/>
      <c r="N310" s="78">
        <v>307</v>
      </c>
      <c r="O310" s="80">
        <v>-121.19999999999982</v>
      </c>
      <c r="P310" s="91">
        <v>6352</v>
      </c>
    </row>
    <row r="311" spans="1:16" customFormat="1" x14ac:dyDescent="0.3">
      <c r="A311" s="1"/>
      <c r="N311" s="78">
        <v>308</v>
      </c>
      <c r="O311" s="80">
        <v>814.14999999999964</v>
      </c>
      <c r="P311" s="91">
        <v>7791</v>
      </c>
    </row>
    <row r="312" spans="1:16" customFormat="1" x14ac:dyDescent="0.3">
      <c r="A312" s="1"/>
      <c r="N312" s="78">
        <v>309</v>
      </c>
      <c r="O312" s="80">
        <v>620.44999999999982</v>
      </c>
      <c r="P312" s="91">
        <v>7493</v>
      </c>
    </row>
    <row r="313" spans="1:16" customFormat="1" x14ac:dyDescent="0.3">
      <c r="A313" s="1"/>
      <c r="N313" s="78">
        <v>310</v>
      </c>
      <c r="O313" s="80">
        <v>885.64999999999964</v>
      </c>
      <c r="P313" s="91">
        <v>7901</v>
      </c>
    </row>
    <row r="314" spans="1:16" customFormat="1" x14ac:dyDescent="0.3">
      <c r="A314" s="1"/>
      <c r="N314" s="78">
        <v>311</v>
      </c>
      <c r="O314" s="80">
        <v>836.89999999999964</v>
      </c>
      <c r="P314" s="91">
        <v>7826</v>
      </c>
    </row>
    <row r="315" spans="1:16" customFormat="1" x14ac:dyDescent="0.3">
      <c r="A315" s="1"/>
      <c r="N315" s="78">
        <v>312</v>
      </c>
      <c r="O315" s="80">
        <v>-210.25</v>
      </c>
      <c r="P315" s="91">
        <v>6215</v>
      </c>
    </row>
    <row r="316" spans="1:16" customFormat="1" x14ac:dyDescent="0.3">
      <c r="A316" s="1"/>
      <c r="N316" s="78">
        <v>313</v>
      </c>
      <c r="O316" s="80">
        <v>594.44999999999982</v>
      </c>
      <c r="P316" s="91">
        <v>7453</v>
      </c>
    </row>
    <row r="317" spans="1:16" customFormat="1" x14ac:dyDescent="0.3">
      <c r="A317" s="1"/>
      <c r="N317" s="78">
        <v>314</v>
      </c>
      <c r="O317" s="80">
        <v>443.64999999999964</v>
      </c>
      <c r="P317" s="91">
        <v>7221</v>
      </c>
    </row>
    <row r="318" spans="1:16" customFormat="1" x14ac:dyDescent="0.3">
      <c r="A318" s="1"/>
      <c r="N318" s="78">
        <v>315</v>
      </c>
      <c r="O318" s="80">
        <v>1329.6000000000004</v>
      </c>
      <c r="P318" s="91">
        <v>8584</v>
      </c>
    </row>
    <row r="319" spans="1:16" customFormat="1" x14ac:dyDescent="0.3">
      <c r="A319" s="1"/>
      <c r="N319" s="78">
        <v>316</v>
      </c>
      <c r="O319" s="80">
        <v>-162.80000000000018</v>
      </c>
      <c r="P319" s="91">
        <v>6288</v>
      </c>
    </row>
    <row r="320" spans="1:16" customFormat="1" x14ac:dyDescent="0.3">
      <c r="A320" s="1"/>
      <c r="N320" s="78">
        <v>317</v>
      </c>
      <c r="O320" s="80">
        <v>630.85000000000036</v>
      </c>
      <c r="P320" s="91">
        <v>7509</v>
      </c>
    </row>
    <row r="321" spans="1:16" customFormat="1" x14ac:dyDescent="0.3">
      <c r="A321" s="1"/>
      <c r="N321" s="78">
        <v>318</v>
      </c>
      <c r="O321" s="80">
        <v>331.19999999999982</v>
      </c>
      <c r="P321" s="91">
        <v>7048</v>
      </c>
    </row>
    <row r="322" spans="1:16" customFormat="1" x14ac:dyDescent="0.3">
      <c r="A322" s="1"/>
      <c r="N322" s="78">
        <v>319</v>
      </c>
      <c r="O322" s="80">
        <v>-359.75</v>
      </c>
      <c r="P322" s="91">
        <v>5985</v>
      </c>
    </row>
    <row r="323" spans="1:16" customFormat="1" x14ac:dyDescent="0.3">
      <c r="A323" s="1"/>
      <c r="N323" s="78">
        <v>320</v>
      </c>
      <c r="O323" s="80">
        <v>303.25</v>
      </c>
      <c r="P323" s="91">
        <v>7005</v>
      </c>
    </row>
    <row r="324" spans="1:16" customFormat="1" x14ac:dyDescent="0.3">
      <c r="A324" s="1"/>
      <c r="N324" s="78">
        <v>321</v>
      </c>
      <c r="O324" s="80">
        <v>1156.0500000000002</v>
      </c>
      <c r="P324" s="91">
        <v>8317</v>
      </c>
    </row>
    <row r="325" spans="1:16" customFormat="1" x14ac:dyDescent="0.3">
      <c r="A325" s="1"/>
      <c r="N325" s="78">
        <v>322</v>
      </c>
      <c r="O325" s="80">
        <v>294.14999999999964</v>
      </c>
      <c r="P325" s="91">
        <v>6991</v>
      </c>
    </row>
    <row r="326" spans="1:16" customFormat="1" x14ac:dyDescent="0.3">
      <c r="A326" s="1"/>
      <c r="N326" s="78">
        <v>323</v>
      </c>
      <c r="O326" s="80">
        <v>145.94999999999982</v>
      </c>
      <c r="P326" s="91">
        <v>6763</v>
      </c>
    </row>
    <row r="327" spans="1:16" customFormat="1" x14ac:dyDescent="0.3">
      <c r="A327" s="1"/>
      <c r="N327" s="78">
        <v>324</v>
      </c>
      <c r="O327" s="80">
        <v>509.94999999999982</v>
      </c>
      <c r="P327" s="91">
        <v>7323</v>
      </c>
    </row>
    <row r="328" spans="1:16" customFormat="1" x14ac:dyDescent="0.3">
      <c r="A328" s="1"/>
      <c r="N328" s="78">
        <v>325</v>
      </c>
      <c r="O328" s="80">
        <v>-414.34999999999991</v>
      </c>
      <c r="P328" s="91">
        <v>5901</v>
      </c>
    </row>
    <row r="329" spans="1:16" customFormat="1" x14ac:dyDescent="0.3">
      <c r="A329" s="1"/>
      <c r="N329" s="78">
        <v>326</v>
      </c>
      <c r="O329" s="80">
        <v>1394.6000000000004</v>
      </c>
      <c r="P329" s="91">
        <v>8684</v>
      </c>
    </row>
    <row r="330" spans="1:16" customFormat="1" x14ac:dyDescent="0.3">
      <c r="A330" s="1"/>
      <c r="N330" s="78">
        <v>327</v>
      </c>
      <c r="O330" s="80">
        <v>-254.44999999999982</v>
      </c>
      <c r="P330" s="91">
        <v>6147</v>
      </c>
    </row>
    <row r="331" spans="1:16" customFormat="1" x14ac:dyDescent="0.3">
      <c r="A331" s="1"/>
      <c r="N331" s="78">
        <v>328</v>
      </c>
      <c r="O331" s="80">
        <v>307.14999999999964</v>
      </c>
      <c r="P331" s="91">
        <v>7011</v>
      </c>
    </row>
    <row r="332" spans="1:16" customFormat="1" x14ac:dyDescent="0.3">
      <c r="A332" s="1"/>
      <c r="N332" s="78">
        <v>329</v>
      </c>
      <c r="O332" s="80">
        <v>-153.05000000000018</v>
      </c>
      <c r="P332" s="91">
        <v>6303</v>
      </c>
    </row>
    <row r="333" spans="1:16" x14ac:dyDescent="0.3">
      <c r="A333" s="48"/>
      <c r="N333" s="78">
        <v>330</v>
      </c>
      <c r="O333" s="80">
        <v>376.05000000000018</v>
      </c>
      <c r="P333" s="91">
        <v>7117</v>
      </c>
    </row>
    <row r="334" spans="1:16" x14ac:dyDescent="0.3">
      <c r="A334" s="48"/>
      <c r="N334" s="78">
        <v>331</v>
      </c>
      <c r="O334" s="80">
        <v>805.69999999999982</v>
      </c>
      <c r="P334" s="91">
        <v>7778</v>
      </c>
    </row>
    <row r="335" spans="1:16" x14ac:dyDescent="0.3">
      <c r="A335" s="48"/>
      <c r="N335" s="78">
        <v>332</v>
      </c>
      <c r="O335" s="80">
        <v>1324.3999999999996</v>
      </c>
      <c r="P335" s="91">
        <v>8576</v>
      </c>
    </row>
    <row r="336" spans="1:16" customFormat="1" x14ac:dyDescent="0.3">
      <c r="A336" s="1"/>
      <c r="N336" s="78">
        <v>333</v>
      </c>
      <c r="O336" s="80">
        <v>-216.75</v>
      </c>
      <c r="P336" s="91">
        <v>6205</v>
      </c>
    </row>
    <row r="337" spans="1:16" customFormat="1" x14ac:dyDescent="0.3">
      <c r="A337" s="1"/>
      <c r="N337" s="78">
        <v>334</v>
      </c>
      <c r="O337" s="80">
        <v>36.75</v>
      </c>
      <c r="P337" s="91">
        <v>6595</v>
      </c>
    </row>
    <row r="338" spans="1:16" customFormat="1" x14ac:dyDescent="0.3">
      <c r="A338" s="1"/>
      <c r="E338" s="15"/>
      <c r="N338" s="78">
        <v>335</v>
      </c>
      <c r="O338" s="80">
        <v>157.64999999999964</v>
      </c>
      <c r="P338" s="91">
        <v>6781</v>
      </c>
    </row>
    <row r="339" spans="1:16" customFormat="1" x14ac:dyDescent="0.3">
      <c r="A339" s="1"/>
      <c r="N339" s="78">
        <v>336</v>
      </c>
      <c r="O339" s="80">
        <v>973.39999999999964</v>
      </c>
      <c r="P339" s="91">
        <v>8036</v>
      </c>
    </row>
    <row r="340" spans="1:16" customFormat="1" x14ac:dyDescent="0.3">
      <c r="A340" s="1"/>
      <c r="N340" s="78">
        <v>337</v>
      </c>
      <c r="O340" s="80">
        <v>446.25</v>
      </c>
      <c r="P340" s="91">
        <v>7225</v>
      </c>
    </row>
    <row r="341" spans="1:16" customFormat="1" x14ac:dyDescent="0.3">
      <c r="A341" s="1"/>
      <c r="N341" s="78">
        <v>338</v>
      </c>
      <c r="O341" s="80">
        <v>1302.3000000000002</v>
      </c>
      <c r="P341" s="91">
        <v>8542</v>
      </c>
    </row>
    <row r="342" spans="1:16" customFormat="1" x14ac:dyDescent="0.3">
      <c r="A342" s="1"/>
      <c r="N342" s="78">
        <v>339</v>
      </c>
      <c r="O342" s="80">
        <v>30.25</v>
      </c>
      <c r="P342" s="91">
        <v>6585</v>
      </c>
    </row>
    <row r="343" spans="1:16" customFormat="1" x14ac:dyDescent="0.3">
      <c r="A343" s="1"/>
      <c r="N343" s="78">
        <v>340</v>
      </c>
      <c r="O343" s="80">
        <v>992.89999999999964</v>
      </c>
      <c r="P343" s="91">
        <v>8066</v>
      </c>
    </row>
    <row r="344" spans="1:16" customFormat="1" x14ac:dyDescent="0.3">
      <c r="A344" s="1"/>
      <c r="N344" s="78">
        <v>341</v>
      </c>
      <c r="O344" s="80">
        <v>-164.75</v>
      </c>
      <c r="P344" s="91">
        <v>6285</v>
      </c>
    </row>
    <row r="345" spans="1:16" customFormat="1" x14ac:dyDescent="0.3">
      <c r="A345" s="1"/>
      <c r="N345" s="78">
        <v>342</v>
      </c>
      <c r="O345" s="80">
        <v>246.69999999999982</v>
      </c>
      <c r="P345" s="91">
        <v>6918</v>
      </c>
    </row>
    <row r="346" spans="1:16" customFormat="1" x14ac:dyDescent="0.3">
      <c r="A346" s="1"/>
      <c r="N346" s="78">
        <v>343</v>
      </c>
      <c r="O346" s="80">
        <v>920.10000000000036</v>
      </c>
      <c r="P346" s="91">
        <v>7954</v>
      </c>
    </row>
    <row r="347" spans="1:16" customFormat="1" x14ac:dyDescent="0.3">
      <c r="A347" s="1"/>
      <c r="N347" s="78">
        <v>344</v>
      </c>
      <c r="O347" s="80">
        <v>1124.8500000000004</v>
      </c>
      <c r="P347" s="91">
        <v>8269</v>
      </c>
    </row>
    <row r="348" spans="1:16" customFormat="1" x14ac:dyDescent="0.3">
      <c r="A348" s="1"/>
      <c r="N348" s="78">
        <v>345</v>
      </c>
      <c r="O348" s="80">
        <v>985.10000000000036</v>
      </c>
      <c r="P348" s="91">
        <v>8054</v>
      </c>
    </row>
    <row r="349" spans="1:16" customFormat="1" x14ac:dyDescent="0.3">
      <c r="A349" s="1"/>
      <c r="N349" s="78">
        <v>346</v>
      </c>
      <c r="O349" s="80">
        <v>858.35000000000036</v>
      </c>
      <c r="P349" s="91">
        <v>7859</v>
      </c>
    </row>
    <row r="350" spans="1:16" customFormat="1" x14ac:dyDescent="0.3">
      <c r="A350" s="1"/>
      <c r="N350" s="78">
        <v>347</v>
      </c>
      <c r="O350" s="80">
        <v>1392</v>
      </c>
      <c r="P350" s="91">
        <v>8680</v>
      </c>
    </row>
    <row r="351" spans="1:16" customFormat="1" x14ac:dyDescent="0.3">
      <c r="A351" s="1"/>
      <c r="N351" s="78">
        <v>348</v>
      </c>
      <c r="O351" s="80">
        <v>470.94999999999982</v>
      </c>
      <c r="P351" s="91">
        <v>7263</v>
      </c>
    </row>
    <row r="352" spans="1:16" customFormat="1" x14ac:dyDescent="0.3">
      <c r="A352" s="1"/>
      <c r="N352" s="78">
        <v>349</v>
      </c>
      <c r="O352" s="80">
        <v>1078.0500000000002</v>
      </c>
      <c r="P352" s="91">
        <v>8197</v>
      </c>
    </row>
    <row r="353" spans="1:16" customFormat="1" x14ac:dyDescent="0.3">
      <c r="A353" s="1"/>
      <c r="N353" s="78">
        <v>350</v>
      </c>
      <c r="O353" s="80">
        <v>1242.5</v>
      </c>
      <c r="P353" s="91">
        <v>8450</v>
      </c>
    </row>
    <row r="354" spans="1:16" customFormat="1" x14ac:dyDescent="0.3">
      <c r="A354" s="1"/>
      <c r="N354" s="78">
        <v>351</v>
      </c>
      <c r="O354" s="80">
        <v>860.30000000000018</v>
      </c>
      <c r="P354" s="91">
        <v>7862</v>
      </c>
    </row>
    <row r="355" spans="1:16" customFormat="1" x14ac:dyDescent="0.3">
      <c r="A355" s="1"/>
      <c r="N355" s="78">
        <v>352</v>
      </c>
      <c r="O355" s="80">
        <v>-375.34999999999991</v>
      </c>
      <c r="P355" s="91">
        <v>5961</v>
      </c>
    </row>
    <row r="356" spans="1:16" customFormat="1" x14ac:dyDescent="0.3">
      <c r="A356" s="1"/>
      <c r="N356" s="78">
        <v>353</v>
      </c>
      <c r="O356" s="80">
        <v>435.19999999999982</v>
      </c>
      <c r="P356" s="91">
        <v>7208</v>
      </c>
    </row>
    <row r="357" spans="1:16" customFormat="1" x14ac:dyDescent="0.3">
      <c r="A357" s="1"/>
      <c r="N357" s="78">
        <v>354</v>
      </c>
      <c r="O357" s="80">
        <v>1000.0500000000002</v>
      </c>
      <c r="P357" s="91">
        <v>8077</v>
      </c>
    </row>
    <row r="358" spans="1:16" customFormat="1" x14ac:dyDescent="0.3">
      <c r="A358" s="1"/>
      <c r="N358" s="78">
        <v>355</v>
      </c>
      <c r="O358" s="80">
        <v>648.39999999999964</v>
      </c>
      <c r="P358" s="91">
        <v>7536</v>
      </c>
    </row>
    <row r="359" spans="1:16" customFormat="1" x14ac:dyDescent="0.3">
      <c r="A359" s="1"/>
      <c r="N359" s="78">
        <v>356</v>
      </c>
      <c r="O359" s="80">
        <v>1133.3000000000002</v>
      </c>
      <c r="P359" s="91">
        <v>8282</v>
      </c>
    </row>
    <row r="360" spans="1:16" x14ac:dyDescent="0.3">
      <c r="A360" s="48"/>
      <c r="N360" s="78">
        <v>357</v>
      </c>
      <c r="O360" s="80">
        <v>948.69999999999982</v>
      </c>
      <c r="P360" s="91">
        <v>7998</v>
      </c>
    </row>
    <row r="361" spans="1:16" x14ac:dyDescent="0.3">
      <c r="A361" s="48"/>
      <c r="N361" s="78">
        <v>358</v>
      </c>
      <c r="O361" s="80">
        <v>287</v>
      </c>
      <c r="P361" s="91">
        <v>6980</v>
      </c>
    </row>
    <row r="362" spans="1:16" x14ac:dyDescent="0.3">
      <c r="A362" s="48"/>
      <c r="N362" s="78">
        <v>359</v>
      </c>
      <c r="O362" s="80">
        <v>456</v>
      </c>
      <c r="P362" s="91">
        <v>7240</v>
      </c>
    </row>
    <row r="363" spans="1:16" customFormat="1" x14ac:dyDescent="0.3">
      <c r="A363" s="1"/>
      <c r="N363" s="78">
        <v>360</v>
      </c>
      <c r="O363" s="80">
        <v>851.85000000000036</v>
      </c>
      <c r="P363" s="91">
        <v>7849</v>
      </c>
    </row>
    <row r="364" spans="1:16" customFormat="1" x14ac:dyDescent="0.3">
      <c r="A364" s="1"/>
      <c r="N364" s="78">
        <v>361</v>
      </c>
      <c r="O364" s="80">
        <v>1427.75</v>
      </c>
      <c r="P364" s="91">
        <v>8735</v>
      </c>
    </row>
    <row r="365" spans="1:16" customFormat="1" x14ac:dyDescent="0.3">
      <c r="A365" s="1"/>
      <c r="N365" s="78">
        <v>362</v>
      </c>
      <c r="O365" s="80">
        <v>1119.6499999999996</v>
      </c>
      <c r="P365" s="91">
        <v>8261</v>
      </c>
    </row>
    <row r="366" spans="1:16" customFormat="1" x14ac:dyDescent="0.3">
      <c r="A366" s="1"/>
      <c r="N366" s="78">
        <v>363</v>
      </c>
      <c r="O366" s="80">
        <v>1496.6499999999996</v>
      </c>
      <c r="P366" s="91">
        <v>8841</v>
      </c>
    </row>
    <row r="367" spans="1:16" customFormat="1" x14ac:dyDescent="0.3">
      <c r="A367" s="1"/>
      <c r="N367" s="78">
        <v>364</v>
      </c>
      <c r="O367" s="80">
        <v>-141.35000000000036</v>
      </c>
      <c r="P367" s="91">
        <v>6321</v>
      </c>
    </row>
    <row r="368" spans="1:16" customFormat="1" x14ac:dyDescent="0.3">
      <c r="A368" s="1"/>
      <c r="N368" s="78">
        <v>365</v>
      </c>
      <c r="O368" s="80">
        <v>368.89999999999964</v>
      </c>
      <c r="P368" s="91">
        <v>7106</v>
      </c>
    </row>
    <row r="369" spans="1:16" customFormat="1" x14ac:dyDescent="0.3">
      <c r="A369" s="1"/>
      <c r="N369" s="78">
        <v>366</v>
      </c>
      <c r="O369" s="80">
        <v>69.25</v>
      </c>
      <c r="P369" s="91">
        <v>6645</v>
      </c>
    </row>
    <row r="370" spans="1:16" customFormat="1" x14ac:dyDescent="0.3">
      <c r="A370" s="1"/>
      <c r="N370" s="78">
        <v>367</v>
      </c>
      <c r="O370" s="80">
        <v>-201.80000000000018</v>
      </c>
      <c r="P370" s="91">
        <v>6228</v>
      </c>
    </row>
    <row r="371" spans="1:16" customFormat="1" x14ac:dyDescent="0.3">
      <c r="A371" s="1"/>
      <c r="N371" s="78">
        <v>368</v>
      </c>
      <c r="O371" s="80">
        <v>1178.1499999999996</v>
      </c>
      <c r="P371" s="91">
        <v>8351</v>
      </c>
    </row>
    <row r="372" spans="1:16" customFormat="1" x14ac:dyDescent="0.3">
      <c r="A372" s="1"/>
      <c r="N372" s="78">
        <v>369</v>
      </c>
      <c r="O372" s="80">
        <v>821.30000000000018</v>
      </c>
      <c r="P372" s="91">
        <v>7802</v>
      </c>
    </row>
    <row r="373" spans="1:16" customFormat="1" x14ac:dyDescent="0.3">
      <c r="A373" s="1"/>
      <c r="N373" s="78">
        <v>370</v>
      </c>
      <c r="O373" s="80">
        <v>953.89999999999964</v>
      </c>
      <c r="P373" s="91">
        <v>8006</v>
      </c>
    </row>
    <row r="374" spans="1:16" customFormat="1" x14ac:dyDescent="0.3">
      <c r="A374" s="1"/>
      <c r="N374" s="78">
        <v>371</v>
      </c>
      <c r="O374" s="80">
        <v>1290.6000000000004</v>
      </c>
      <c r="P374" s="91">
        <v>8524</v>
      </c>
    </row>
    <row r="375" spans="1:16" customFormat="1" x14ac:dyDescent="0.3">
      <c r="A375" s="1"/>
      <c r="N375" s="78">
        <v>372</v>
      </c>
      <c r="O375" s="80">
        <v>638</v>
      </c>
      <c r="P375" s="91">
        <v>7520</v>
      </c>
    </row>
    <row r="376" spans="1:16" customFormat="1" x14ac:dyDescent="0.3">
      <c r="A376" s="1"/>
      <c r="N376" s="78">
        <v>373</v>
      </c>
      <c r="O376" s="80">
        <v>-220.65000000000009</v>
      </c>
      <c r="P376" s="91">
        <v>6199</v>
      </c>
    </row>
    <row r="377" spans="1:16" customFormat="1" x14ac:dyDescent="0.3">
      <c r="A377" s="1"/>
      <c r="N377" s="78">
        <v>374</v>
      </c>
      <c r="O377" s="80">
        <v>164.80000000000018</v>
      </c>
      <c r="P377" s="91">
        <v>6792</v>
      </c>
    </row>
    <row r="378" spans="1:16" customFormat="1" x14ac:dyDescent="0.3">
      <c r="A378" s="1"/>
      <c r="N378" s="78">
        <v>375</v>
      </c>
      <c r="O378" s="80">
        <v>1340.6499999999996</v>
      </c>
      <c r="P378" s="91">
        <v>8601</v>
      </c>
    </row>
    <row r="379" spans="1:16" customFormat="1" x14ac:dyDescent="0.3">
      <c r="A379" s="1"/>
      <c r="N379" s="78">
        <v>376</v>
      </c>
      <c r="O379" s="80">
        <v>1109.25</v>
      </c>
      <c r="P379" s="91">
        <v>8245</v>
      </c>
    </row>
    <row r="380" spans="1:16" customFormat="1" x14ac:dyDescent="0.3">
      <c r="A380" s="1"/>
      <c r="N380" s="78">
        <v>377</v>
      </c>
      <c r="O380" s="80">
        <v>458.60000000000036</v>
      </c>
      <c r="P380" s="91">
        <v>7244</v>
      </c>
    </row>
    <row r="381" spans="1:16" customFormat="1" x14ac:dyDescent="0.3">
      <c r="A381" s="1"/>
      <c r="N381" s="78">
        <v>378</v>
      </c>
      <c r="O381" s="80">
        <v>914.89999999999964</v>
      </c>
      <c r="P381" s="91">
        <v>7946</v>
      </c>
    </row>
    <row r="382" spans="1:16" customFormat="1" x14ac:dyDescent="0.3">
      <c r="A382" s="1"/>
      <c r="N382" s="78">
        <v>379</v>
      </c>
      <c r="O382" s="80">
        <v>182.35000000000036</v>
      </c>
      <c r="P382" s="91">
        <v>6819</v>
      </c>
    </row>
    <row r="383" spans="1:16" customFormat="1" x14ac:dyDescent="0.3">
      <c r="A383" s="1"/>
      <c r="N383" s="78">
        <v>380</v>
      </c>
      <c r="O383" s="80">
        <v>1246.3999999999996</v>
      </c>
      <c r="P383" s="91">
        <v>8456</v>
      </c>
    </row>
    <row r="384" spans="1:16" customFormat="1" x14ac:dyDescent="0.3">
      <c r="A384" s="1"/>
      <c r="N384" s="78">
        <v>381</v>
      </c>
      <c r="O384" s="80">
        <v>1322.4499999999998</v>
      </c>
      <c r="P384" s="91">
        <v>8573</v>
      </c>
    </row>
    <row r="385" spans="1:16" customFormat="1" x14ac:dyDescent="0.3">
      <c r="A385" s="1"/>
      <c r="N385" s="78">
        <v>382</v>
      </c>
      <c r="O385" s="80">
        <v>957.14999999999964</v>
      </c>
      <c r="P385" s="91">
        <v>8011</v>
      </c>
    </row>
    <row r="386" spans="1:16" customFormat="1" x14ac:dyDescent="0.3">
      <c r="A386" s="1"/>
      <c r="N386" s="78">
        <v>383</v>
      </c>
      <c r="O386" s="80">
        <v>673.75</v>
      </c>
      <c r="P386" s="91">
        <v>7575</v>
      </c>
    </row>
    <row r="387" spans="1:16" x14ac:dyDescent="0.3">
      <c r="A387" s="48"/>
      <c r="N387" s="78">
        <v>384</v>
      </c>
      <c r="O387" s="80">
        <v>1414.1000000000004</v>
      </c>
      <c r="P387" s="91">
        <v>8714</v>
      </c>
    </row>
    <row r="388" spans="1:16" x14ac:dyDescent="0.3">
      <c r="A388" s="48"/>
      <c r="N388" s="78">
        <v>385</v>
      </c>
      <c r="O388" s="80">
        <v>144</v>
      </c>
      <c r="P388" s="91">
        <v>6760</v>
      </c>
    </row>
    <row r="389" spans="1:16" x14ac:dyDescent="0.3">
      <c r="A389" s="48"/>
      <c r="N389" s="78">
        <v>386</v>
      </c>
      <c r="O389" s="80">
        <v>359.14999999999964</v>
      </c>
      <c r="P389" s="91">
        <v>7091</v>
      </c>
    </row>
    <row r="390" spans="1:16" customFormat="1" x14ac:dyDescent="0.3">
      <c r="A390" s="1"/>
      <c r="N390" s="78">
        <v>387</v>
      </c>
      <c r="O390" s="80">
        <v>-75.699999999999818</v>
      </c>
      <c r="P390" s="91">
        <v>6422</v>
      </c>
    </row>
    <row r="391" spans="1:16" customFormat="1" x14ac:dyDescent="0.3">
      <c r="A391" s="1"/>
      <c r="N391" s="78">
        <v>388</v>
      </c>
      <c r="O391" s="80">
        <v>-73.75</v>
      </c>
      <c r="P391" s="91">
        <v>6425</v>
      </c>
    </row>
    <row r="392" spans="1:16" customFormat="1" x14ac:dyDescent="0.3">
      <c r="A392" s="1"/>
      <c r="N392" s="78">
        <v>389</v>
      </c>
      <c r="O392" s="80">
        <v>384.5</v>
      </c>
      <c r="P392" s="91">
        <v>7130</v>
      </c>
    </row>
    <row r="393" spans="1:16" customFormat="1" x14ac:dyDescent="0.3">
      <c r="A393" s="1"/>
      <c r="N393" s="78">
        <v>390</v>
      </c>
      <c r="O393" s="80">
        <v>945.44999999999982</v>
      </c>
      <c r="P393" s="91">
        <v>7993</v>
      </c>
    </row>
    <row r="394" spans="1:16" customFormat="1" x14ac:dyDescent="0.3">
      <c r="A394" s="1"/>
      <c r="E394" s="15"/>
      <c r="N394" s="78">
        <v>391</v>
      </c>
      <c r="O394" s="80">
        <v>1418</v>
      </c>
      <c r="P394" s="91">
        <v>8720</v>
      </c>
    </row>
    <row r="395" spans="1:16" customFormat="1" x14ac:dyDescent="0.3">
      <c r="A395" s="1"/>
      <c r="N395" s="78">
        <v>392</v>
      </c>
      <c r="O395" s="80">
        <v>794.64999999999964</v>
      </c>
      <c r="P395" s="91">
        <v>7761</v>
      </c>
    </row>
    <row r="396" spans="1:16" customFormat="1" x14ac:dyDescent="0.3">
      <c r="A396" s="1"/>
      <c r="N396" s="78">
        <v>393</v>
      </c>
      <c r="O396" s="80">
        <v>1232.75</v>
      </c>
      <c r="P396" s="91">
        <v>8435</v>
      </c>
    </row>
    <row r="397" spans="1:16" customFormat="1" x14ac:dyDescent="0.3">
      <c r="A397" s="1"/>
      <c r="N397" s="78">
        <v>394</v>
      </c>
      <c r="O397" s="80">
        <v>322.10000000000036</v>
      </c>
      <c r="P397" s="91">
        <v>7034</v>
      </c>
    </row>
    <row r="398" spans="1:16" customFormat="1" x14ac:dyDescent="0.3">
      <c r="A398" s="1"/>
      <c r="N398" s="78">
        <v>395</v>
      </c>
      <c r="O398" s="80">
        <v>581.44999999999982</v>
      </c>
      <c r="P398" s="91">
        <v>7433</v>
      </c>
    </row>
    <row r="399" spans="1:16" customFormat="1" x14ac:dyDescent="0.3">
      <c r="A399" s="1"/>
      <c r="N399" s="78">
        <v>396</v>
      </c>
      <c r="O399" s="80">
        <v>128.39999999999964</v>
      </c>
      <c r="P399" s="91">
        <v>6736</v>
      </c>
    </row>
    <row r="400" spans="1:16" customFormat="1" x14ac:dyDescent="0.3">
      <c r="A400" s="1"/>
      <c r="N400" s="78">
        <v>397</v>
      </c>
      <c r="O400" s="80">
        <v>120.60000000000036</v>
      </c>
      <c r="P400" s="91">
        <v>6724</v>
      </c>
    </row>
    <row r="401" spans="1:16" customFormat="1" x14ac:dyDescent="0.3">
      <c r="A401" s="1"/>
      <c r="N401" s="78">
        <v>398</v>
      </c>
      <c r="O401" s="80">
        <v>701.69999999999982</v>
      </c>
      <c r="P401" s="91">
        <v>7618</v>
      </c>
    </row>
    <row r="402" spans="1:16" customFormat="1" x14ac:dyDescent="0.3">
      <c r="A402" s="1"/>
      <c r="N402" s="78">
        <v>399</v>
      </c>
      <c r="O402" s="80">
        <v>-346.09999999999991</v>
      </c>
      <c r="P402" s="91">
        <v>6006</v>
      </c>
    </row>
    <row r="403" spans="1:16" customFormat="1" x14ac:dyDescent="0.3">
      <c r="A403" s="1"/>
      <c r="N403" s="78">
        <v>400</v>
      </c>
      <c r="O403" s="80">
        <v>325.35000000000036</v>
      </c>
      <c r="P403" s="91">
        <v>7039</v>
      </c>
    </row>
    <row r="404" spans="1:16" customFormat="1" x14ac:dyDescent="0.3">
      <c r="A404" s="1"/>
      <c r="N404" s="78">
        <v>401</v>
      </c>
      <c r="O404" s="80">
        <v>770.60000000000036</v>
      </c>
      <c r="P404" s="91">
        <v>7724</v>
      </c>
    </row>
    <row r="405" spans="1:16" customFormat="1" x14ac:dyDescent="0.3">
      <c r="A405" s="1"/>
      <c r="N405" s="78">
        <v>402</v>
      </c>
      <c r="O405" s="80">
        <v>159.60000000000036</v>
      </c>
      <c r="P405" s="91">
        <v>6784</v>
      </c>
    </row>
    <row r="406" spans="1:16" customFormat="1" x14ac:dyDescent="0.3">
      <c r="A406" s="1"/>
      <c r="N406" s="78">
        <v>403</v>
      </c>
      <c r="O406" s="80">
        <v>1483</v>
      </c>
      <c r="P406" s="91">
        <v>8820</v>
      </c>
    </row>
    <row r="407" spans="1:16" customFormat="1" x14ac:dyDescent="0.3">
      <c r="A407" s="1"/>
      <c r="N407" s="78">
        <v>404</v>
      </c>
      <c r="O407" s="80">
        <v>506.69999999999982</v>
      </c>
      <c r="P407" s="91">
        <v>7318</v>
      </c>
    </row>
    <row r="408" spans="1:16" customFormat="1" x14ac:dyDescent="0.3">
      <c r="A408" s="1"/>
      <c r="N408" s="78">
        <v>405</v>
      </c>
      <c r="O408" s="80">
        <v>992.25</v>
      </c>
      <c r="P408" s="91">
        <v>8065</v>
      </c>
    </row>
    <row r="409" spans="1:16" customFormat="1" x14ac:dyDescent="0.3">
      <c r="A409" s="1"/>
      <c r="N409" s="78">
        <v>406</v>
      </c>
      <c r="O409" s="80">
        <v>1388.75</v>
      </c>
      <c r="P409" s="91">
        <v>8675</v>
      </c>
    </row>
    <row r="410" spans="1:16" customFormat="1" x14ac:dyDescent="0.3">
      <c r="A410" s="1"/>
      <c r="N410" s="78">
        <v>407</v>
      </c>
      <c r="O410" s="80">
        <v>1358.8500000000004</v>
      </c>
      <c r="P410" s="91">
        <v>8629</v>
      </c>
    </row>
    <row r="411" spans="1:16" customFormat="1" x14ac:dyDescent="0.3">
      <c r="A411" s="1"/>
      <c r="N411" s="78">
        <v>408</v>
      </c>
      <c r="O411" s="80">
        <v>1237.9499999999998</v>
      </c>
      <c r="P411" s="91">
        <v>8443</v>
      </c>
    </row>
    <row r="412" spans="1:16" customFormat="1" x14ac:dyDescent="0.3">
      <c r="A412" s="1"/>
      <c r="N412" s="78">
        <v>409</v>
      </c>
      <c r="O412" s="80">
        <v>1466.75</v>
      </c>
      <c r="P412" s="91">
        <v>8795</v>
      </c>
    </row>
    <row r="413" spans="1:16" customFormat="1" x14ac:dyDescent="0.3">
      <c r="A413" s="1"/>
      <c r="N413" s="78">
        <v>410</v>
      </c>
      <c r="O413" s="80">
        <v>186.25</v>
      </c>
      <c r="P413" s="91">
        <v>6825</v>
      </c>
    </row>
    <row r="414" spans="1:16" x14ac:dyDescent="0.3">
      <c r="A414" s="48"/>
      <c r="N414" s="78">
        <v>411</v>
      </c>
      <c r="O414" s="80">
        <v>922.05000000000018</v>
      </c>
      <c r="P414" s="91">
        <v>7957</v>
      </c>
    </row>
    <row r="415" spans="1:16" x14ac:dyDescent="0.3">
      <c r="A415" s="48"/>
      <c r="N415" s="78">
        <v>412</v>
      </c>
      <c r="O415" s="80">
        <v>951.94999999999982</v>
      </c>
      <c r="P415" s="91">
        <v>8003</v>
      </c>
    </row>
    <row r="416" spans="1:16" x14ac:dyDescent="0.3">
      <c r="A416" s="48"/>
      <c r="N416" s="78">
        <v>413</v>
      </c>
      <c r="O416" s="80">
        <v>-402.65000000000009</v>
      </c>
      <c r="P416" s="91">
        <v>5919</v>
      </c>
    </row>
    <row r="417" spans="1:16" customFormat="1" x14ac:dyDescent="0.3">
      <c r="A417" s="1"/>
      <c r="N417" s="78">
        <v>414</v>
      </c>
      <c r="O417" s="80">
        <v>220.69999999999982</v>
      </c>
      <c r="P417" s="91">
        <v>6878</v>
      </c>
    </row>
    <row r="418" spans="1:16" customFormat="1" x14ac:dyDescent="0.3">
      <c r="A418" s="1"/>
      <c r="N418" s="78">
        <v>415</v>
      </c>
      <c r="O418" s="80">
        <v>311.69999999999982</v>
      </c>
      <c r="P418" s="91">
        <v>7018</v>
      </c>
    </row>
    <row r="419" spans="1:16" customFormat="1" x14ac:dyDescent="0.3">
      <c r="A419" s="1"/>
      <c r="N419" s="78">
        <v>416</v>
      </c>
      <c r="O419" s="80">
        <v>-58.149999999999636</v>
      </c>
      <c r="P419" s="91">
        <v>6449</v>
      </c>
    </row>
    <row r="420" spans="1:16" customFormat="1" x14ac:dyDescent="0.3">
      <c r="A420" s="1"/>
      <c r="N420" s="78">
        <v>417</v>
      </c>
      <c r="O420" s="80">
        <v>539.85000000000036</v>
      </c>
      <c r="P420" s="91">
        <v>7369</v>
      </c>
    </row>
    <row r="421" spans="1:16" customFormat="1" x14ac:dyDescent="0.3">
      <c r="A421" s="1"/>
      <c r="N421" s="78">
        <v>418</v>
      </c>
      <c r="O421" s="80">
        <v>1423.8500000000004</v>
      </c>
      <c r="P421" s="91">
        <v>8729</v>
      </c>
    </row>
    <row r="422" spans="1:16" customFormat="1" x14ac:dyDescent="0.3">
      <c r="A422" s="1"/>
      <c r="N422" s="78">
        <v>419</v>
      </c>
      <c r="O422" s="80">
        <v>-401.34999999999991</v>
      </c>
      <c r="P422" s="91">
        <v>5921</v>
      </c>
    </row>
    <row r="423" spans="1:16" customFormat="1" x14ac:dyDescent="0.3">
      <c r="A423" s="1"/>
      <c r="N423" s="78">
        <v>420</v>
      </c>
      <c r="O423" s="80">
        <v>1076.1000000000004</v>
      </c>
      <c r="P423" s="91">
        <v>8194</v>
      </c>
    </row>
    <row r="424" spans="1:16" customFormat="1" x14ac:dyDescent="0.3">
      <c r="A424" s="1"/>
      <c r="N424" s="78">
        <v>421</v>
      </c>
      <c r="O424" s="80">
        <v>-219.34999999999991</v>
      </c>
      <c r="P424" s="91">
        <v>6201</v>
      </c>
    </row>
    <row r="425" spans="1:16" customFormat="1" x14ac:dyDescent="0.3">
      <c r="A425" s="1"/>
      <c r="N425" s="78">
        <v>422</v>
      </c>
      <c r="O425" s="80">
        <v>82.25</v>
      </c>
      <c r="P425" s="91">
        <v>6665</v>
      </c>
    </row>
    <row r="426" spans="1:16" customFormat="1" x14ac:dyDescent="0.3">
      <c r="A426" s="1"/>
      <c r="N426" s="78">
        <v>423</v>
      </c>
      <c r="O426" s="80">
        <v>171.30000000000018</v>
      </c>
      <c r="P426" s="91">
        <v>6802</v>
      </c>
    </row>
    <row r="427" spans="1:16" customFormat="1" x14ac:dyDescent="0.3">
      <c r="A427" s="1"/>
      <c r="N427" s="78">
        <v>424</v>
      </c>
      <c r="O427" s="80">
        <v>595.10000000000036</v>
      </c>
      <c r="P427" s="91">
        <v>7454</v>
      </c>
    </row>
    <row r="428" spans="1:16" customFormat="1" x14ac:dyDescent="0.3">
      <c r="A428" s="1"/>
      <c r="N428" s="78">
        <v>425</v>
      </c>
      <c r="O428" s="80">
        <v>-332.44999999999982</v>
      </c>
      <c r="P428" s="91">
        <v>6027</v>
      </c>
    </row>
    <row r="429" spans="1:16" customFormat="1" x14ac:dyDescent="0.3">
      <c r="A429" s="1"/>
      <c r="N429" s="78">
        <v>426</v>
      </c>
      <c r="O429" s="80">
        <v>967.55000000000018</v>
      </c>
      <c r="P429" s="91">
        <v>8027</v>
      </c>
    </row>
    <row r="430" spans="1:16" customFormat="1" x14ac:dyDescent="0.3">
      <c r="A430" s="1"/>
      <c r="N430" s="78">
        <v>427</v>
      </c>
      <c r="O430" s="80">
        <v>765.39999999999964</v>
      </c>
      <c r="P430" s="91">
        <v>7716</v>
      </c>
    </row>
    <row r="431" spans="1:16" customFormat="1" x14ac:dyDescent="0.3">
      <c r="A431" s="1"/>
      <c r="N431" s="78">
        <v>428</v>
      </c>
      <c r="O431" s="80">
        <v>568.44999999999982</v>
      </c>
      <c r="P431" s="91">
        <v>7413</v>
      </c>
    </row>
    <row r="432" spans="1:16" customFormat="1" x14ac:dyDescent="0.3">
      <c r="A432" s="1"/>
      <c r="N432" s="78">
        <v>429</v>
      </c>
      <c r="O432" s="80">
        <v>1106</v>
      </c>
      <c r="P432" s="91">
        <v>8240</v>
      </c>
    </row>
    <row r="433" spans="1:16" customFormat="1" x14ac:dyDescent="0.3">
      <c r="A433" s="1"/>
      <c r="N433" s="78">
        <v>430</v>
      </c>
      <c r="O433" s="80">
        <v>811.55000000000018</v>
      </c>
      <c r="P433" s="91">
        <v>7787</v>
      </c>
    </row>
    <row r="434" spans="1:16" customFormat="1" x14ac:dyDescent="0.3">
      <c r="A434" s="1"/>
      <c r="N434" s="78">
        <v>431</v>
      </c>
      <c r="O434" s="80">
        <v>269.44999999999982</v>
      </c>
      <c r="P434" s="91">
        <v>6953</v>
      </c>
    </row>
    <row r="435" spans="1:16" customFormat="1" x14ac:dyDescent="0.3">
      <c r="A435" s="1"/>
      <c r="N435" s="78">
        <v>432</v>
      </c>
      <c r="O435" s="80">
        <v>617.85000000000036</v>
      </c>
      <c r="P435" s="91">
        <v>7489</v>
      </c>
    </row>
    <row r="436" spans="1:16" customFormat="1" x14ac:dyDescent="0.3">
      <c r="A436" s="1"/>
      <c r="N436" s="78">
        <v>433</v>
      </c>
      <c r="O436" s="80">
        <v>86.149999999999636</v>
      </c>
      <c r="P436" s="91">
        <v>6671</v>
      </c>
    </row>
    <row r="437" spans="1:16" customFormat="1" x14ac:dyDescent="0.3">
      <c r="A437" s="1"/>
      <c r="N437" s="78">
        <v>434</v>
      </c>
      <c r="O437" s="80">
        <v>440.39999999999964</v>
      </c>
      <c r="P437" s="91">
        <v>7216</v>
      </c>
    </row>
    <row r="438" spans="1:16" customFormat="1" x14ac:dyDescent="0.3">
      <c r="A438" s="1"/>
      <c r="N438" s="78">
        <v>435</v>
      </c>
      <c r="O438" s="80">
        <v>1258.75</v>
      </c>
      <c r="P438" s="91">
        <v>8475</v>
      </c>
    </row>
    <row r="439" spans="1:16" customFormat="1" x14ac:dyDescent="0.3">
      <c r="A439" s="1"/>
      <c r="N439" s="78">
        <v>436</v>
      </c>
      <c r="O439" s="80">
        <v>-108.85000000000036</v>
      </c>
      <c r="P439" s="91">
        <v>6371</v>
      </c>
    </row>
    <row r="440" spans="1:16" customFormat="1" x14ac:dyDescent="0.3">
      <c r="A440" s="1"/>
      <c r="N440" s="78">
        <v>437</v>
      </c>
      <c r="O440" s="80">
        <v>-225.84999999999991</v>
      </c>
      <c r="P440" s="91">
        <v>6191</v>
      </c>
    </row>
    <row r="441" spans="1:16" x14ac:dyDescent="0.3">
      <c r="A441" s="48"/>
      <c r="N441" s="78">
        <v>438</v>
      </c>
      <c r="O441" s="80">
        <v>-212.19999999999982</v>
      </c>
      <c r="P441" s="91">
        <v>6212</v>
      </c>
    </row>
    <row r="442" spans="1:16" x14ac:dyDescent="0.3">
      <c r="A442" s="48"/>
      <c r="N442" s="78">
        <v>439</v>
      </c>
      <c r="O442" s="80">
        <v>145.30000000000018</v>
      </c>
      <c r="P442" s="91">
        <v>6762</v>
      </c>
    </row>
    <row r="443" spans="1:16" x14ac:dyDescent="0.3">
      <c r="A443" s="48"/>
      <c r="N443" s="78">
        <v>440</v>
      </c>
      <c r="O443" s="80">
        <v>183.64999999999964</v>
      </c>
      <c r="P443" s="91">
        <v>6821</v>
      </c>
    </row>
    <row r="444" spans="1:16" customFormat="1" x14ac:dyDescent="0.3">
      <c r="A444" s="1"/>
      <c r="N444" s="78">
        <v>441</v>
      </c>
      <c r="O444" s="80">
        <v>318.19999999999982</v>
      </c>
      <c r="P444" s="91">
        <v>7028</v>
      </c>
    </row>
    <row r="445" spans="1:16" customFormat="1" x14ac:dyDescent="0.3">
      <c r="A445" s="1"/>
      <c r="N445" s="78">
        <v>442</v>
      </c>
      <c r="O445" s="80">
        <v>24.399999999999636</v>
      </c>
      <c r="P445" s="91">
        <v>6576</v>
      </c>
    </row>
    <row r="446" spans="1:16" customFormat="1" x14ac:dyDescent="0.3">
      <c r="A446" s="1"/>
      <c r="N446" s="78">
        <v>443</v>
      </c>
      <c r="O446" s="80">
        <v>-394.84999999999991</v>
      </c>
      <c r="P446" s="91">
        <v>5931</v>
      </c>
    </row>
    <row r="447" spans="1:16" customFormat="1" x14ac:dyDescent="0.3">
      <c r="A447" s="1"/>
      <c r="N447" s="78">
        <v>444</v>
      </c>
      <c r="O447" s="80">
        <v>818.69999999999982</v>
      </c>
      <c r="P447" s="91">
        <v>7798</v>
      </c>
    </row>
    <row r="448" spans="1:16" customFormat="1" x14ac:dyDescent="0.3">
      <c r="A448" s="1"/>
      <c r="N448" s="78">
        <v>445</v>
      </c>
      <c r="O448" s="80">
        <v>1472.6000000000004</v>
      </c>
      <c r="P448" s="91">
        <v>8804</v>
      </c>
    </row>
    <row r="449" spans="1:16" customFormat="1" x14ac:dyDescent="0.3">
      <c r="A449" s="1"/>
      <c r="N449" s="78">
        <v>446</v>
      </c>
      <c r="O449" s="80">
        <v>1261.3500000000004</v>
      </c>
      <c r="P449" s="91">
        <v>8479</v>
      </c>
    </row>
    <row r="450" spans="1:16" customFormat="1" x14ac:dyDescent="0.3">
      <c r="A450" s="1"/>
      <c r="N450" s="78">
        <v>447</v>
      </c>
      <c r="O450" s="80">
        <v>-78.300000000000182</v>
      </c>
      <c r="P450" s="91">
        <v>6418</v>
      </c>
    </row>
    <row r="451" spans="1:16" customFormat="1" x14ac:dyDescent="0.3">
      <c r="A451" s="1"/>
      <c r="N451" s="78">
        <v>448</v>
      </c>
      <c r="O451" s="80">
        <v>629.55000000000018</v>
      </c>
      <c r="P451" s="91">
        <v>7507</v>
      </c>
    </row>
    <row r="452" spans="1:16" customFormat="1" x14ac:dyDescent="0.3">
      <c r="A452" s="1"/>
      <c r="N452" s="78">
        <v>449</v>
      </c>
      <c r="O452" s="80">
        <v>1217.8000000000002</v>
      </c>
      <c r="P452" s="91">
        <v>8412</v>
      </c>
    </row>
    <row r="453" spans="1:16" customFormat="1" x14ac:dyDescent="0.3">
      <c r="A453" s="1"/>
      <c r="N453" s="78">
        <v>450</v>
      </c>
      <c r="O453" s="80">
        <v>589.25</v>
      </c>
      <c r="P453" s="91">
        <v>7445</v>
      </c>
    </row>
    <row r="454" spans="1:16" customFormat="1" x14ac:dyDescent="0.3">
      <c r="A454" s="1"/>
      <c r="N454" s="78">
        <v>451</v>
      </c>
      <c r="O454" s="80">
        <v>762.14999999999964</v>
      </c>
      <c r="P454" s="91">
        <v>7711</v>
      </c>
    </row>
    <row r="455" spans="1:16" customFormat="1" x14ac:dyDescent="0.3">
      <c r="A455" s="1"/>
      <c r="N455" s="78">
        <v>452</v>
      </c>
      <c r="O455" s="80">
        <v>294.80000000000018</v>
      </c>
      <c r="P455" s="91">
        <v>6992</v>
      </c>
    </row>
    <row r="456" spans="1:16" customFormat="1" x14ac:dyDescent="0.3">
      <c r="A456" s="1"/>
      <c r="N456" s="78">
        <v>453</v>
      </c>
      <c r="O456" s="80">
        <v>1473.25</v>
      </c>
      <c r="P456" s="91">
        <v>8805</v>
      </c>
    </row>
    <row r="457" spans="1:16" customFormat="1" x14ac:dyDescent="0.3">
      <c r="A457" s="1"/>
      <c r="N457" s="78">
        <v>454</v>
      </c>
      <c r="O457" s="80">
        <v>-409.80000000000018</v>
      </c>
      <c r="P457" s="91">
        <v>5908</v>
      </c>
    </row>
    <row r="458" spans="1:16" customFormat="1" x14ac:dyDescent="0.3">
      <c r="A458" s="1"/>
      <c r="N458" s="78">
        <v>455</v>
      </c>
      <c r="O458" s="80">
        <v>311.05000000000018</v>
      </c>
      <c r="P458" s="91">
        <v>7017</v>
      </c>
    </row>
    <row r="459" spans="1:16" customFormat="1" x14ac:dyDescent="0.3">
      <c r="A459" s="1"/>
      <c r="N459" s="78">
        <v>456</v>
      </c>
      <c r="O459" s="80">
        <v>-257.05000000000018</v>
      </c>
      <c r="P459" s="91">
        <v>6143</v>
      </c>
    </row>
    <row r="460" spans="1:16" customFormat="1" x14ac:dyDescent="0.3">
      <c r="A460" s="1"/>
      <c r="N460" s="78">
        <v>457</v>
      </c>
      <c r="O460" s="80">
        <v>1510.3000000000002</v>
      </c>
      <c r="P460" s="91">
        <v>8862</v>
      </c>
    </row>
    <row r="461" spans="1:16" customFormat="1" x14ac:dyDescent="0.3">
      <c r="A461" s="1"/>
      <c r="N461" s="78">
        <v>458</v>
      </c>
      <c r="O461" s="80">
        <v>257.10000000000036</v>
      </c>
      <c r="P461" s="91">
        <v>6934</v>
      </c>
    </row>
    <row r="462" spans="1:16" customFormat="1" x14ac:dyDescent="0.3">
      <c r="A462" s="1"/>
      <c r="N462" s="78">
        <v>459</v>
      </c>
      <c r="O462" s="80">
        <v>170</v>
      </c>
      <c r="P462" s="91">
        <v>6800</v>
      </c>
    </row>
    <row r="463" spans="1:16" customFormat="1" x14ac:dyDescent="0.3">
      <c r="A463" s="1"/>
      <c r="N463" s="78">
        <v>460</v>
      </c>
      <c r="O463" s="80">
        <v>-208.30000000000018</v>
      </c>
      <c r="P463" s="91">
        <v>6218</v>
      </c>
    </row>
    <row r="464" spans="1:16" customFormat="1" x14ac:dyDescent="0.3">
      <c r="A464" s="1"/>
      <c r="N464" s="78">
        <v>461</v>
      </c>
      <c r="O464" s="80">
        <v>1137.1999999999998</v>
      </c>
      <c r="P464" s="91">
        <v>8288</v>
      </c>
    </row>
    <row r="465" spans="1:16" customFormat="1" x14ac:dyDescent="0.3">
      <c r="A465" s="1"/>
      <c r="N465" s="78">
        <v>462</v>
      </c>
      <c r="O465" s="80">
        <v>1473.25</v>
      </c>
      <c r="P465" s="91">
        <v>8805</v>
      </c>
    </row>
    <row r="466" spans="1:16" customFormat="1" x14ac:dyDescent="0.3">
      <c r="A466" s="1"/>
      <c r="N466" s="78">
        <v>463</v>
      </c>
      <c r="O466" s="80">
        <v>-299.94999999999982</v>
      </c>
      <c r="P466" s="91">
        <v>6077</v>
      </c>
    </row>
    <row r="467" spans="1:16" customFormat="1" x14ac:dyDescent="0.3">
      <c r="A467" s="1"/>
      <c r="N467" s="78">
        <v>464</v>
      </c>
      <c r="O467" s="80">
        <v>1403.0500000000002</v>
      </c>
      <c r="P467" s="91">
        <v>8697</v>
      </c>
    </row>
    <row r="468" spans="1:16" x14ac:dyDescent="0.3">
      <c r="A468" s="48"/>
      <c r="N468" s="78">
        <v>465</v>
      </c>
      <c r="O468" s="80">
        <v>274.64999999999964</v>
      </c>
      <c r="P468" s="91">
        <v>6961</v>
      </c>
    </row>
    <row r="469" spans="1:16" x14ac:dyDescent="0.3">
      <c r="A469" s="48"/>
      <c r="N469" s="78">
        <v>466</v>
      </c>
      <c r="O469" s="80">
        <v>-337.65000000000009</v>
      </c>
      <c r="P469" s="91">
        <v>6019</v>
      </c>
    </row>
    <row r="470" spans="1:16" x14ac:dyDescent="0.3">
      <c r="A470" s="48"/>
      <c r="N470" s="78">
        <v>467</v>
      </c>
      <c r="O470" s="80">
        <v>876.55000000000018</v>
      </c>
      <c r="P470" s="91">
        <v>7887</v>
      </c>
    </row>
    <row r="471" spans="1:16" customFormat="1" x14ac:dyDescent="0.3">
      <c r="A471" s="1"/>
      <c r="N471" s="78">
        <v>468</v>
      </c>
      <c r="O471" s="80">
        <v>968.19999999999982</v>
      </c>
      <c r="P471" s="91">
        <v>8028</v>
      </c>
    </row>
    <row r="472" spans="1:16" customFormat="1" x14ac:dyDescent="0.3">
      <c r="A472" s="1"/>
      <c r="N472" s="78">
        <v>469</v>
      </c>
      <c r="O472" s="80">
        <v>1244.4499999999998</v>
      </c>
      <c r="P472" s="91">
        <v>8453</v>
      </c>
    </row>
    <row r="473" spans="1:16" customFormat="1" x14ac:dyDescent="0.3">
      <c r="A473" s="1"/>
      <c r="N473" s="78">
        <v>470</v>
      </c>
      <c r="O473" s="80">
        <v>945.44999999999982</v>
      </c>
      <c r="P473" s="91">
        <v>7993</v>
      </c>
    </row>
    <row r="474" spans="1:16" customFormat="1" x14ac:dyDescent="0.3">
      <c r="A474" s="1"/>
      <c r="N474" s="78">
        <v>471</v>
      </c>
      <c r="O474" s="80">
        <v>1311.3999999999996</v>
      </c>
      <c r="P474" s="91">
        <v>8556</v>
      </c>
    </row>
    <row r="475" spans="1:16" customFormat="1" x14ac:dyDescent="0.3">
      <c r="A475" s="1"/>
      <c r="N475" s="78">
        <v>472</v>
      </c>
      <c r="O475" s="80">
        <v>739.39999999999964</v>
      </c>
      <c r="P475" s="91">
        <v>7676</v>
      </c>
    </row>
    <row r="476" spans="1:16" customFormat="1" x14ac:dyDescent="0.3">
      <c r="A476" s="1"/>
      <c r="N476" s="78">
        <v>473</v>
      </c>
      <c r="O476" s="80">
        <v>134.89999999999964</v>
      </c>
      <c r="P476" s="91">
        <v>6746</v>
      </c>
    </row>
    <row r="477" spans="1:16" customFormat="1" x14ac:dyDescent="0.3">
      <c r="A477" s="1"/>
      <c r="N477" s="78">
        <v>474</v>
      </c>
      <c r="O477" s="80">
        <v>1089.1000000000004</v>
      </c>
      <c r="P477" s="91">
        <v>8214</v>
      </c>
    </row>
    <row r="478" spans="1:16" customFormat="1" x14ac:dyDescent="0.3">
      <c r="A478" s="1"/>
      <c r="N478" s="78">
        <v>475</v>
      </c>
      <c r="O478" s="80">
        <v>966.25</v>
      </c>
      <c r="P478" s="91">
        <v>8025</v>
      </c>
    </row>
    <row r="479" spans="1:16" customFormat="1" x14ac:dyDescent="0.3">
      <c r="A479" s="1"/>
      <c r="N479" s="78">
        <v>476</v>
      </c>
      <c r="O479" s="80">
        <v>1400.4499999999998</v>
      </c>
      <c r="P479" s="91">
        <v>8693</v>
      </c>
    </row>
    <row r="480" spans="1:16" customFormat="1" x14ac:dyDescent="0.3">
      <c r="A480" s="1"/>
      <c r="N480" s="78">
        <v>477</v>
      </c>
      <c r="O480" s="80">
        <v>1253.5500000000002</v>
      </c>
      <c r="P480" s="91">
        <v>8467</v>
      </c>
    </row>
    <row r="481" spans="1:16" customFormat="1" x14ac:dyDescent="0.3">
      <c r="A481" s="1"/>
      <c r="N481" s="78">
        <v>478</v>
      </c>
      <c r="O481" s="80">
        <v>392.30000000000018</v>
      </c>
      <c r="P481" s="91">
        <v>7142</v>
      </c>
    </row>
    <row r="482" spans="1:16" customFormat="1" x14ac:dyDescent="0.3">
      <c r="A482" s="1"/>
      <c r="N482" s="78">
        <v>479</v>
      </c>
      <c r="O482" s="80">
        <v>1184</v>
      </c>
      <c r="P482" s="91">
        <v>8360</v>
      </c>
    </row>
    <row r="483" spans="1:16" customFormat="1" x14ac:dyDescent="0.3">
      <c r="A483" s="1"/>
      <c r="N483" s="78">
        <v>480</v>
      </c>
      <c r="O483" s="80">
        <v>543.10000000000036</v>
      </c>
      <c r="P483" s="91">
        <v>7374</v>
      </c>
    </row>
    <row r="484" spans="1:16" customFormat="1" x14ac:dyDescent="0.3">
      <c r="A484" s="1"/>
      <c r="N484" s="78">
        <v>481</v>
      </c>
      <c r="O484" s="80">
        <v>499.55000000000018</v>
      </c>
      <c r="P484" s="91">
        <v>7307</v>
      </c>
    </row>
    <row r="485" spans="1:16" customFormat="1" x14ac:dyDescent="0.3">
      <c r="A485" s="1"/>
      <c r="N485" s="78">
        <v>482</v>
      </c>
      <c r="O485" s="80">
        <v>-223.90000000000009</v>
      </c>
      <c r="P485" s="91">
        <v>6194</v>
      </c>
    </row>
    <row r="486" spans="1:16" customFormat="1" x14ac:dyDescent="0.3">
      <c r="A486" s="1"/>
      <c r="N486" s="78">
        <v>483</v>
      </c>
      <c r="O486" s="80">
        <v>372.80000000000018</v>
      </c>
      <c r="P486" s="91">
        <v>7112</v>
      </c>
    </row>
    <row r="487" spans="1:16" customFormat="1" x14ac:dyDescent="0.3">
      <c r="A487" s="1"/>
      <c r="N487" s="78">
        <v>484</v>
      </c>
      <c r="O487" s="80">
        <v>-228.44999999999982</v>
      </c>
      <c r="P487" s="91">
        <v>6187</v>
      </c>
    </row>
    <row r="488" spans="1:16" customFormat="1" x14ac:dyDescent="0.3">
      <c r="A488" s="1"/>
      <c r="N488" s="78">
        <v>485</v>
      </c>
      <c r="O488" s="80">
        <v>-260.94999999999982</v>
      </c>
      <c r="P488" s="91">
        <v>6137</v>
      </c>
    </row>
    <row r="489" spans="1:16" customFormat="1" x14ac:dyDescent="0.3">
      <c r="A489" s="1"/>
      <c r="N489" s="78">
        <v>486</v>
      </c>
      <c r="O489" s="80">
        <v>1025.3999999999996</v>
      </c>
      <c r="P489" s="91">
        <v>8116</v>
      </c>
    </row>
    <row r="490" spans="1:16" customFormat="1" x14ac:dyDescent="0.3">
      <c r="A490" s="1"/>
      <c r="N490" s="78">
        <v>487</v>
      </c>
      <c r="O490" s="80">
        <v>803.75</v>
      </c>
      <c r="P490" s="91">
        <v>7775</v>
      </c>
    </row>
    <row r="491" spans="1:16" customFormat="1" x14ac:dyDescent="0.3">
      <c r="A491" s="1"/>
      <c r="N491" s="78">
        <v>488</v>
      </c>
      <c r="O491" s="80">
        <v>599</v>
      </c>
      <c r="P491" s="91">
        <v>7460</v>
      </c>
    </row>
    <row r="492" spans="1:16" customFormat="1" x14ac:dyDescent="0.3">
      <c r="A492" s="1"/>
      <c r="N492" s="78">
        <v>489</v>
      </c>
      <c r="O492" s="80">
        <v>651.64999999999964</v>
      </c>
      <c r="P492" s="91">
        <v>7541</v>
      </c>
    </row>
    <row r="493" spans="1:16" customFormat="1" x14ac:dyDescent="0.3">
      <c r="A493" s="1"/>
      <c r="N493" s="78">
        <v>490</v>
      </c>
      <c r="O493" s="80">
        <v>1451.8000000000002</v>
      </c>
      <c r="P493" s="91">
        <v>8772</v>
      </c>
    </row>
    <row r="494" spans="1:16" customFormat="1" x14ac:dyDescent="0.3">
      <c r="A494" s="1"/>
      <c r="N494" s="78">
        <v>491</v>
      </c>
      <c r="O494" s="80">
        <v>832.35000000000036</v>
      </c>
      <c r="P494" s="91">
        <v>7819</v>
      </c>
    </row>
    <row r="495" spans="1:16" x14ac:dyDescent="0.3">
      <c r="A495" s="48"/>
      <c r="N495" s="78">
        <v>492</v>
      </c>
      <c r="O495" s="80">
        <v>-15.899999999999636</v>
      </c>
      <c r="P495" s="91">
        <v>6514</v>
      </c>
    </row>
    <row r="496" spans="1:16" x14ac:dyDescent="0.3">
      <c r="A496" s="48"/>
      <c r="N496" s="78">
        <v>493</v>
      </c>
      <c r="O496" s="80">
        <v>144</v>
      </c>
      <c r="P496" s="91">
        <v>6760</v>
      </c>
    </row>
    <row r="497" spans="1:16" x14ac:dyDescent="0.3">
      <c r="A497" s="48"/>
      <c r="N497" s="78">
        <v>494</v>
      </c>
      <c r="O497" s="80">
        <v>1169.6999999999998</v>
      </c>
      <c r="P497" s="91">
        <v>8338</v>
      </c>
    </row>
    <row r="498" spans="1:16" customFormat="1" x14ac:dyDescent="0.3">
      <c r="A498" s="1"/>
      <c r="N498" s="78">
        <v>495</v>
      </c>
      <c r="O498" s="80">
        <v>316.89999999999964</v>
      </c>
      <c r="P498" s="91">
        <v>7026</v>
      </c>
    </row>
    <row r="499" spans="1:16" customFormat="1" x14ac:dyDescent="0.3">
      <c r="A499" s="1"/>
      <c r="N499" s="78">
        <v>496</v>
      </c>
      <c r="O499" s="80">
        <v>1198.3000000000002</v>
      </c>
      <c r="P499" s="91">
        <v>8382</v>
      </c>
    </row>
    <row r="500" spans="1:16" customFormat="1" x14ac:dyDescent="0.3">
      <c r="A500" s="1"/>
      <c r="N500" s="78">
        <v>497</v>
      </c>
      <c r="O500" s="80">
        <v>-402</v>
      </c>
      <c r="P500" s="91">
        <v>5920</v>
      </c>
    </row>
    <row r="501" spans="1:16" customFormat="1" x14ac:dyDescent="0.3">
      <c r="A501" s="1"/>
      <c r="N501" s="78">
        <v>498</v>
      </c>
      <c r="O501" s="80">
        <v>1031.8999999999996</v>
      </c>
      <c r="P501" s="91">
        <v>8126</v>
      </c>
    </row>
    <row r="502" spans="1:16" customFormat="1" x14ac:dyDescent="0.3">
      <c r="A502" s="1"/>
      <c r="N502" s="78">
        <v>499</v>
      </c>
      <c r="O502" s="80">
        <v>268.80000000000018</v>
      </c>
      <c r="P502" s="91">
        <v>6952</v>
      </c>
    </row>
    <row r="503" spans="1:16" customFormat="1" x14ac:dyDescent="0.3">
      <c r="A503" s="1"/>
      <c r="N503" s="78">
        <v>500</v>
      </c>
      <c r="O503" s="80">
        <v>1356.8999999999996</v>
      </c>
      <c r="P503" s="91">
        <v>8626</v>
      </c>
    </row>
    <row r="504" spans="1:16" customFormat="1" x14ac:dyDescent="0.3">
      <c r="A504" s="1"/>
      <c r="N504" s="78">
        <v>501</v>
      </c>
      <c r="O504" s="80">
        <v>264.89999999999964</v>
      </c>
      <c r="P504" s="91">
        <v>6946</v>
      </c>
    </row>
    <row r="505" spans="1:16" customFormat="1" x14ac:dyDescent="0.3">
      <c r="A505" s="1"/>
      <c r="N505" s="78">
        <v>502</v>
      </c>
      <c r="O505" s="80">
        <v>1269.8000000000002</v>
      </c>
      <c r="P505" s="91">
        <v>8492</v>
      </c>
    </row>
    <row r="506" spans="1:16" customFormat="1" x14ac:dyDescent="0.3">
      <c r="A506" s="1"/>
      <c r="N506" s="78">
        <v>503</v>
      </c>
      <c r="O506" s="80">
        <v>-123.14999999999964</v>
      </c>
      <c r="P506" s="91">
        <v>6349</v>
      </c>
    </row>
    <row r="507" spans="1:16" customFormat="1" x14ac:dyDescent="0.3">
      <c r="A507" s="1"/>
      <c r="N507" s="78">
        <v>504</v>
      </c>
      <c r="O507" s="80">
        <v>1496</v>
      </c>
      <c r="P507" s="91">
        <v>8840</v>
      </c>
    </row>
    <row r="508" spans="1:16" customFormat="1" x14ac:dyDescent="0.3">
      <c r="A508" s="1"/>
      <c r="N508" s="78">
        <v>505</v>
      </c>
      <c r="O508" s="80">
        <v>318.19999999999982</v>
      </c>
      <c r="P508" s="91">
        <v>7028</v>
      </c>
    </row>
    <row r="509" spans="1:16" customFormat="1" x14ac:dyDescent="0.3">
      <c r="A509" s="1"/>
      <c r="N509" s="78">
        <v>506</v>
      </c>
      <c r="O509" s="80">
        <v>558.05000000000018</v>
      </c>
      <c r="P509" s="91">
        <v>7397</v>
      </c>
    </row>
    <row r="510" spans="1:16" customFormat="1" x14ac:dyDescent="0.3">
      <c r="A510" s="1"/>
      <c r="N510" s="78">
        <v>507</v>
      </c>
      <c r="O510" s="80">
        <v>-205.05000000000018</v>
      </c>
      <c r="P510" s="91">
        <v>6223</v>
      </c>
    </row>
    <row r="511" spans="1:16" customFormat="1" x14ac:dyDescent="0.3">
      <c r="A511" s="1"/>
      <c r="N511" s="78">
        <v>508</v>
      </c>
      <c r="O511" s="80">
        <v>777.75</v>
      </c>
      <c r="P511" s="91">
        <v>7735</v>
      </c>
    </row>
    <row r="512" spans="1:16" customFormat="1" x14ac:dyDescent="0.3">
      <c r="A512" s="1"/>
      <c r="N512" s="78">
        <v>509</v>
      </c>
      <c r="O512" s="80">
        <v>33.5</v>
      </c>
      <c r="P512" s="91">
        <v>6590</v>
      </c>
    </row>
    <row r="513" spans="1:16" customFormat="1" x14ac:dyDescent="0.3">
      <c r="A513" s="1"/>
      <c r="N513" s="78">
        <v>510</v>
      </c>
      <c r="O513" s="80">
        <v>1411.5</v>
      </c>
      <c r="P513" s="91">
        <v>8710</v>
      </c>
    </row>
    <row r="514" spans="1:16" customFormat="1" x14ac:dyDescent="0.3">
      <c r="A514" s="1"/>
      <c r="N514" s="78">
        <v>511</v>
      </c>
      <c r="O514" s="80">
        <v>270.75</v>
      </c>
      <c r="P514" s="91">
        <v>6955</v>
      </c>
    </row>
    <row r="515" spans="1:16" customFormat="1" x14ac:dyDescent="0.3">
      <c r="A515" s="1"/>
      <c r="N515" s="78">
        <v>512</v>
      </c>
      <c r="O515" s="80">
        <v>1221.0500000000002</v>
      </c>
      <c r="P515" s="91">
        <v>8417</v>
      </c>
    </row>
    <row r="516" spans="1:16" customFormat="1" x14ac:dyDescent="0.3">
      <c r="A516" s="1"/>
      <c r="N516" s="78">
        <v>513</v>
      </c>
      <c r="O516" s="80">
        <v>-158.90000000000009</v>
      </c>
      <c r="P516" s="91">
        <v>6294</v>
      </c>
    </row>
    <row r="517" spans="1:16" customFormat="1" x14ac:dyDescent="0.3">
      <c r="A517" s="1"/>
      <c r="N517" s="78">
        <v>514</v>
      </c>
      <c r="O517" s="80">
        <v>404.64999999999964</v>
      </c>
      <c r="P517" s="91">
        <v>7161</v>
      </c>
    </row>
    <row r="518" spans="1:16" customFormat="1" x14ac:dyDescent="0.3">
      <c r="A518" s="1"/>
      <c r="N518" s="78">
        <v>515</v>
      </c>
      <c r="O518" s="80">
        <v>169.35000000000036</v>
      </c>
      <c r="P518" s="91">
        <v>6799</v>
      </c>
    </row>
    <row r="519" spans="1:16" customFormat="1" x14ac:dyDescent="0.3">
      <c r="A519" s="1"/>
      <c r="N519" s="78">
        <v>516</v>
      </c>
      <c r="O519" s="80">
        <v>1479.1000000000004</v>
      </c>
      <c r="P519" s="91">
        <v>8814</v>
      </c>
    </row>
    <row r="520" spans="1:16" customFormat="1" x14ac:dyDescent="0.3">
      <c r="A520" s="1"/>
      <c r="N520" s="78">
        <v>517</v>
      </c>
      <c r="O520" s="80">
        <v>877.19999999999982</v>
      </c>
      <c r="P520" s="91">
        <v>7888</v>
      </c>
    </row>
    <row r="521" spans="1:16" customFormat="1" x14ac:dyDescent="0.3">
      <c r="A521" s="1"/>
      <c r="I521" s="47"/>
      <c r="J521" s="47"/>
      <c r="N521" s="78">
        <v>518</v>
      </c>
      <c r="O521" s="80">
        <v>1255.5</v>
      </c>
      <c r="P521" s="91">
        <v>8470</v>
      </c>
    </row>
    <row r="522" spans="1:16" x14ac:dyDescent="0.3">
      <c r="A522" s="48"/>
      <c r="N522" s="78">
        <v>519</v>
      </c>
      <c r="O522" s="80">
        <v>-286.94999999999982</v>
      </c>
      <c r="P522" s="91">
        <v>6097</v>
      </c>
    </row>
    <row r="523" spans="1:16" x14ac:dyDescent="0.3">
      <c r="A523" s="48"/>
      <c r="N523" s="78">
        <v>520</v>
      </c>
      <c r="O523" s="80">
        <v>974.05000000000018</v>
      </c>
      <c r="P523" s="91">
        <v>8037</v>
      </c>
    </row>
    <row r="524" spans="1:16" x14ac:dyDescent="0.3">
      <c r="A524" s="48"/>
      <c r="N524" s="78">
        <v>521</v>
      </c>
      <c r="O524" s="80">
        <v>1023.4499999999998</v>
      </c>
      <c r="P524" s="91">
        <v>8113</v>
      </c>
    </row>
    <row r="525" spans="1:16" customFormat="1" x14ac:dyDescent="0.3">
      <c r="A525" s="1"/>
      <c r="N525" s="78">
        <v>522</v>
      </c>
      <c r="O525" s="80">
        <v>1460.8999999999996</v>
      </c>
      <c r="P525" s="91">
        <v>8786</v>
      </c>
    </row>
    <row r="526" spans="1:16" customFormat="1" x14ac:dyDescent="0.3">
      <c r="A526" s="1"/>
      <c r="N526" s="78">
        <v>523</v>
      </c>
      <c r="O526" s="80">
        <v>1442.6999999999998</v>
      </c>
      <c r="P526" s="91">
        <v>8758</v>
      </c>
    </row>
    <row r="527" spans="1:16" customFormat="1" x14ac:dyDescent="0.3">
      <c r="A527" s="1"/>
      <c r="N527" s="78">
        <v>524</v>
      </c>
      <c r="O527" s="80">
        <v>1219.75</v>
      </c>
      <c r="P527" s="91">
        <v>8415</v>
      </c>
    </row>
    <row r="528" spans="1:16" customFormat="1" x14ac:dyDescent="0.3">
      <c r="A528" s="1"/>
      <c r="N528" s="78">
        <v>525</v>
      </c>
      <c r="O528" s="80">
        <v>1260.6999999999998</v>
      </c>
      <c r="P528" s="91">
        <v>8478</v>
      </c>
    </row>
    <row r="529" spans="1:16" customFormat="1" x14ac:dyDescent="0.3">
      <c r="A529" s="1"/>
      <c r="N529" s="78">
        <v>526</v>
      </c>
      <c r="O529" s="80">
        <v>844.05000000000018</v>
      </c>
      <c r="P529" s="91">
        <v>7837</v>
      </c>
    </row>
    <row r="530" spans="1:16" customFormat="1" x14ac:dyDescent="0.3">
      <c r="A530" s="1"/>
      <c r="N530" s="78">
        <v>527</v>
      </c>
      <c r="O530" s="80">
        <v>704.30000000000018</v>
      </c>
      <c r="P530" s="91">
        <v>7622</v>
      </c>
    </row>
    <row r="531" spans="1:16" customFormat="1" x14ac:dyDescent="0.3">
      <c r="A531" s="1"/>
      <c r="N531" s="78">
        <v>528</v>
      </c>
      <c r="O531" s="80">
        <v>-21.75</v>
      </c>
      <c r="P531" s="91">
        <v>6505</v>
      </c>
    </row>
    <row r="532" spans="1:16" customFormat="1" x14ac:dyDescent="0.3">
      <c r="A532" s="1"/>
      <c r="N532" s="78">
        <v>529</v>
      </c>
      <c r="O532" s="80">
        <v>1408.25</v>
      </c>
      <c r="P532" s="91">
        <v>8705</v>
      </c>
    </row>
    <row r="533" spans="1:16" customFormat="1" x14ac:dyDescent="0.3">
      <c r="A533" s="1"/>
      <c r="N533" s="78">
        <v>530</v>
      </c>
      <c r="O533" s="80">
        <v>852.5</v>
      </c>
      <c r="P533" s="91">
        <v>7850</v>
      </c>
    </row>
    <row r="534" spans="1:16" customFormat="1" x14ac:dyDescent="0.3">
      <c r="A534" s="1"/>
      <c r="N534" s="78">
        <v>531</v>
      </c>
      <c r="O534" s="80">
        <v>118.64999999999964</v>
      </c>
      <c r="P534" s="91">
        <v>6721</v>
      </c>
    </row>
    <row r="535" spans="1:16" customFormat="1" x14ac:dyDescent="0.3">
      <c r="A535" s="1"/>
      <c r="N535" s="78">
        <v>532</v>
      </c>
      <c r="O535" s="80">
        <v>1183.3500000000004</v>
      </c>
      <c r="P535" s="91">
        <v>8359</v>
      </c>
    </row>
    <row r="536" spans="1:16" customFormat="1" x14ac:dyDescent="0.3">
      <c r="A536" s="1"/>
      <c r="N536" s="78">
        <v>533</v>
      </c>
      <c r="O536" s="80">
        <v>1215.8500000000004</v>
      </c>
      <c r="P536" s="91">
        <v>8409</v>
      </c>
    </row>
    <row r="537" spans="1:16" customFormat="1" x14ac:dyDescent="0.3">
      <c r="A537" s="1"/>
      <c r="N537" s="78">
        <v>534</v>
      </c>
      <c r="O537" s="80">
        <v>517.10000000000036</v>
      </c>
      <c r="P537" s="91">
        <v>7334</v>
      </c>
    </row>
    <row r="538" spans="1:16" customFormat="1" x14ac:dyDescent="0.3">
      <c r="A538" s="1"/>
      <c r="N538" s="78">
        <v>535</v>
      </c>
      <c r="O538" s="80">
        <v>1164.5</v>
      </c>
      <c r="P538" s="91">
        <v>8330</v>
      </c>
    </row>
    <row r="539" spans="1:16" customFormat="1" x14ac:dyDescent="0.3">
      <c r="A539" s="1"/>
      <c r="N539" s="78">
        <v>536</v>
      </c>
      <c r="O539" s="80">
        <v>1449.8500000000004</v>
      </c>
      <c r="P539" s="91">
        <v>8769</v>
      </c>
    </row>
    <row r="540" spans="1:16" customFormat="1" x14ac:dyDescent="0.3">
      <c r="A540" s="1"/>
      <c r="N540" s="78">
        <v>537</v>
      </c>
      <c r="O540" s="80">
        <v>1403.6999999999998</v>
      </c>
      <c r="P540" s="91">
        <v>8698</v>
      </c>
    </row>
    <row r="541" spans="1:16" customFormat="1" x14ac:dyDescent="0.3">
      <c r="A541" s="1"/>
      <c r="N541" s="78">
        <v>538</v>
      </c>
      <c r="O541" s="80">
        <v>1312.6999999999998</v>
      </c>
      <c r="P541" s="91">
        <v>8558</v>
      </c>
    </row>
    <row r="542" spans="1:16" customFormat="1" x14ac:dyDescent="0.3">
      <c r="A542" s="1"/>
      <c r="N542" s="78">
        <v>539</v>
      </c>
      <c r="O542" s="80">
        <v>432.60000000000036</v>
      </c>
      <c r="P542" s="91">
        <v>7204</v>
      </c>
    </row>
    <row r="543" spans="1:16" customFormat="1" x14ac:dyDescent="0.3">
      <c r="A543" s="1"/>
      <c r="N543" s="78">
        <v>540</v>
      </c>
      <c r="O543" s="80">
        <v>64.699999999999818</v>
      </c>
      <c r="P543" s="91">
        <v>6638</v>
      </c>
    </row>
    <row r="544" spans="1:16" customFormat="1" x14ac:dyDescent="0.3">
      <c r="A544" s="1"/>
      <c r="N544" s="78">
        <v>541</v>
      </c>
      <c r="O544" s="80">
        <v>282.44999999999982</v>
      </c>
      <c r="P544" s="91">
        <v>6973</v>
      </c>
    </row>
    <row r="545" spans="1:16" customFormat="1" x14ac:dyDescent="0.3">
      <c r="A545" s="1"/>
      <c r="N545" s="78">
        <v>542</v>
      </c>
      <c r="O545" s="80">
        <v>1430.3500000000004</v>
      </c>
      <c r="P545" s="91">
        <v>8739</v>
      </c>
    </row>
    <row r="546" spans="1:16" customFormat="1" x14ac:dyDescent="0.3">
      <c r="A546" s="1"/>
      <c r="N546" s="78">
        <v>543</v>
      </c>
      <c r="O546" s="80">
        <v>-394.19999999999982</v>
      </c>
      <c r="P546" s="91">
        <v>5932</v>
      </c>
    </row>
    <row r="547" spans="1:16" customFormat="1" x14ac:dyDescent="0.3">
      <c r="A547" s="1"/>
      <c r="N547" s="78">
        <v>544</v>
      </c>
      <c r="O547" s="80">
        <v>591.19999999999982</v>
      </c>
      <c r="P547" s="91">
        <v>7448</v>
      </c>
    </row>
    <row r="548" spans="1:16" customFormat="1" x14ac:dyDescent="0.3">
      <c r="A548" s="1"/>
      <c r="I548" s="47"/>
      <c r="J548" s="47"/>
      <c r="N548" s="78">
        <v>545</v>
      </c>
      <c r="O548" s="80">
        <v>973.39999999999964</v>
      </c>
      <c r="P548" s="91">
        <v>8036</v>
      </c>
    </row>
    <row r="549" spans="1:16" x14ac:dyDescent="0.3">
      <c r="A549" s="48"/>
      <c r="N549" s="78">
        <v>546</v>
      </c>
      <c r="O549" s="80">
        <v>1080.6499999999996</v>
      </c>
      <c r="P549" s="91">
        <v>8201</v>
      </c>
    </row>
    <row r="550" spans="1:16" x14ac:dyDescent="0.3">
      <c r="A550" s="48"/>
      <c r="N550" s="78">
        <v>547</v>
      </c>
      <c r="O550" s="80">
        <v>-77.649999999999636</v>
      </c>
      <c r="P550" s="91">
        <v>6419</v>
      </c>
    </row>
    <row r="551" spans="1:16" x14ac:dyDescent="0.3">
      <c r="A551" s="48"/>
      <c r="N551" s="78">
        <v>548</v>
      </c>
      <c r="O551" s="80">
        <v>1447.8999999999996</v>
      </c>
      <c r="P551" s="91">
        <v>8766</v>
      </c>
    </row>
    <row r="552" spans="1:16" customFormat="1" x14ac:dyDescent="0.3">
      <c r="A552" s="1"/>
      <c r="N552" s="78">
        <v>549</v>
      </c>
      <c r="O552" s="80">
        <v>-240.80000000000018</v>
      </c>
      <c r="P552" s="91">
        <v>6168</v>
      </c>
    </row>
    <row r="553" spans="1:16" customFormat="1" x14ac:dyDescent="0.3">
      <c r="A553" s="1"/>
      <c r="N553" s="78">
        <v>550</v>
      </c>
      <c r="O553" s="80">
        <v>762.80000000000018</v>
      </c>
      <c r="P553" s="91">
        <v>7712</v>
      </c>
    </row>
    <row r="554" spans="1:16" customFormat="1" x14ac:dyDescent="0.3">
      <c r="A554" s="1"/>
      <c r="N554" s="78">
        <v>551</v>
      </c>
      <c r="O554" s="80">
        <v>1311.3999999999996</v>
      </c>
      <c r="P554" s="91">
        <v>8556</v>
      </c>
    </row>
    <row r="555" spans="1:16" customFormat="1" x14ac:dyDescent="0.3">
      <c r="A555" s="1"/>
      <c r="N555" s="78">
        <v>552</v>
      </c>
      <c r="O555" s="80">
        <v>1441.3999999999996</v>
      </c>
      <c r="P555" s="91">
        <v>8756</v>
      </c>
    </row>
    <row r="556" spans="1:16" customFormat="1" x14ac:dyDescent="0.3">
      <c r="A556" s="1"/>
      <c r="N556" s="78">
        <v>553</v>
      </c>
      <c r="O556" s="80">
        <v>32.850000000000364</v>
      </c>
      <c r="P556" s="91">
        <v>6589</v>
      </c>
    </row>
    <row r="557" spans="1:16" customFormat="1" x14ac:dyDescent="0.3">
      <c r="A557" s="1"/>
      <c r="N557" s="78">
        <v>554</v>
      </c>
      <c r="O557" s="80">
        <v>-190.75</v>
      </c>
      <c r="P557" s="91">
        <v>6245</v>
      </c>
    </row>
    <row r="558" spans="1:16" customFormat="1" x14ac:dyDescent="0.3">
      <c r="A558" s="1"/>
      <c r="N558" s="78">
        <v>555</v>
      </c>
      <c r="O558" s="80">
        <v>1323.1000000000004</v>
      </c>
      <c r="P558" s="91">
        <v>8574</v>
      </c>
    </row>
    <row r="559" spans="1:16" customFormat="1" x14ac:dyDescent="0.3">
      <c r="A559" s="1"/>
      <c r="N559" s="78">
        <v>556</v>
      </c>
      <c r="O559" s="80">
        <v>925.94999999999982</v>
      </c>
      <c r="P559" s="91">
        <v>7963</v>
      </c>
    </row>
    <row r="560" spans="1:16" customFormat="1" x14ac:dyDescent="0.3">
      <c r="A560" s="1"/>
      <c r="N560" s="78">
        <v>557</v>
      </c>
      <c r="O560" s="80">
        <v>1064.3999999999996</v>
      </c>
      <c r="P560" s="91">
        <v>8176</v>
      </c>
    </row>
    <row r="561" spans="1:16" customFormat="1" x14ac:dyDescent="0.3">
      <c r="A561" s="1"/>
      <c r="N561" s="78">
        <v>558</v>
      </c>
      <c r="O561" s="80">
        <v>795.30000000000018</v>
      </c>
      <c r="P561" s="91">
        <v>7762</v>
      </c>
    </row>
    <row r="562" spans="1:16" customFormat="1" x14ac:dyDescent="0.3">
      <c r="A562" s="1"/>
      <c r="N562" s="78">
        <v>559</v>
      </c>
      <c r="O562" s="80">
        <v>-204.40000000000009</v>
      </c>
      <c r="P562" s="91">
        <v>6224</v>
      </c>
    </row>
    <row r="563" spans="1:16" customFormat="1" x14ac:dyDescent="0.3">
      <c r="A563" s="1"/>
      <c r="N563" s="78">
        <v>560</v>
      </c>
      <c r="O563" s="80">
        <v>927.25</v>
      </c>
      <c r="P563" s="91">
        <v>7965</v>
      </c>
    </row>
    <row r="564" spans="1:16" customFormat="1" x14ac:dyDescent="0.3">
      <c r="A564" s="1"/>
      <c r="N564" s="78">
        <v>561</v>
      </c>
      <c r="O564" s="80">
        <v>-283.05000000000018</v>
      </c>
      <c r="P564" s="91">
        <v>6103</v>
      </c>
    </row>
    <row r="565" spans="1:16" customFormat="1" x14ac:dyDescent="0.3">
      <c r="A565" s="1"/>
      <c r="N565" s="78">
        <v>562</v>
      </c>
      <c r="O565" s="80">
        <v>195.35000000000036</v>
      </c>
      <c r="P565" s="91">
        <v>6839</v>
      </c>
    </row>
    <row r="566" spans="1:16" customFormat="1" x14ac:dyDescent="0.3">
      <c r="A566" s="1"/>
      <c r="N566" s="78">
        <v>563</v>
      </c>
      <c r="O566" s="80">
        <v>559.35000000000036</v>
      </c>
      <c r="P566" s="91">
        <v>7399</v>
      </c>
    </row>
    <row r="567" spans="1:16" customFormat="1" x14ac:dyDescent="0.3">
      <c r="A567" s="1"/>
      <c r="N567" s="78">
        <v>564</v>
      </c>
      <c r="O567" s="80">
        <v>1117.0500000000002</v>
      </c>
      <c r="P567" s="91">
        <v>8257</v>
      </c>
    </row>
    <row r="568" spans="1:16" customFormat="1" x14ac:dyDescent="0.3">
      <c r="A568" s="1"/>
      <c r="N568" s="78">
        <v>565</v>
      </c>
      <c r="O568" s="80">
        <v>-351.30000000000018</v>
      </c>
      <c r="P568" s="91">
        <v>5998</v>
      </c>
    </row>
    <row r="569" spans="1:16" customFormat="1" x14ac:dyDescent="0.3">
      <c r="A569" s="1"/>
      <c r="N569" s="78">
        <v>566</v>
      </c>
      <c r="O569" s="80">
        <v>1063.75</v>
      </c>
      <c r="P569" s="91">
        <v>8175</v>
      </c>
    </row>
    <row r="570" spans="1:16" customFormat="1" x14ac:dyDescent="0.3">
      <c r="A570" s="1"/>
      <c r="N570" s="78">
        <v>567</v>
      </c>
      <c r="O570" s="80">
        <v>911.64999999999964</v>
      </c>
      <c r="P570" s="91">
        <v>7941</v>
      </c>
    </row>
    <row r="571" spans="1:16" customFormat="1" x14ac:dyDescent="0.3">
      <c r="A571" s="1"/>
      <c r="N571" s="78">
        <v>568</v>
      </c>
      <c r="O571" s="80">
        <v>751.75</v>
      </c>
      <c r="P571" s="91">
        <v>7695</v>
      </c>
    </row>
    <row r="572" spans="1:16" customFormat="1" x14ac:dyDescent="0.3">
      <c r="A572" s="1"/>
      <c r="N572" s="78">
        <v>569</v>
      </c>
      <c r="O572" s="80">
        <v>1137.8500000000004</v>
      </c>
      <c r="P572" s="91">
        <v>8289</v>
      </c>
    </row>
    <row r="573" spans="1:16" customFormat="1" x14ac:dyDescent="0.3">
      <c r="A573" s="1"/>
      <c r="N573" s="78">
        <v>570</v>
      </c>
      <c r="O573" s="80">
        <v>242.14999999999964</v>
      </c>
      <c r="P573" s="91">
        <v>6911</v>
      </c>
    </row>
    <row r="574" spans="1:16" customFormat="1" x14ac:dyDescent="0.3">
      <c r="A574" s="1"/>
      <c r="N574" s="78">
        <v>571</v>
      </c>
      <c r="O574" s="80">
        <v>1211.9499999999998</v>
      </c>
      <c r="P574" s="91">
        <v>8403</v>
      </c>
    </row>
    <row r="575" spans="1:16" customFormat="1" x14ac:dyDescent="0.3">
      <c r="A575" s="1"/>
      <c r="I575" s="52"/>
      <c r="J575" s="52"/>
      <c r="N575" s="78">
        <v>572</v>
      </c>
      <c r="O575" s="80">
        <v>709.5</v>
      </c>
      <c r="P575" s="91">
        <v>7630</v>
      </c>
    </row>
    <row r="576" spans="1:16" x14ac:dyDescent="0.3">
      <c r="A576" s="48"/>
      <c r="N576" s="78">
        <v>573</v>
      </c>
      <c r="O576" s="80">
        <v>662.05000000000018</v>
      </c>
      <c r="P576" s="91">
        <v>7557</v>
      </c>
    </row>
    <row r="577" spans="1:16" x14ac:dyDescent="0.3">
      <c r="A577" s="48"/>
      <c r="N577" s="78">
        <v>574</v>
      </c>
      <c r="O577" s="80">
        <v>233.69999999999982</v>
      </c>
      <c r="P577" s="91">
        <v>6898</v>
      </c>
    </row>
    <row r="578" spans="1:16" x14ac:dyDescent="0.3">
      <c r="A578" s="48"/>
      <c r="N578" s="78">
        <v>575</v>
      </c>
      <c r="O578" s="80">
        <v>901.89999999999964</v>
      </c>
      <c r="P578" s="91">
        <v>7926</v>
      </c>
    </row>
    <row r="579" spans="1:16" customFormat="1" x14ac:dyDescent="0.3">
      <c r="A579" s="1"/>
      <c r="N579" s="78">
        <v>576</v>
      </c>
      <c r="O579" s="80">
        <v>-45.800000000000182</v>
      </c>
      <c r="P579" s="91">
        <v>6468</v>
      </c>
    </row>
    <row r="580" spans="1:16" customFormat="1" x14ac:dyDescent="0.3">
      <c r="A580" s="1"/>
      <c r="N580" s="78">
        <v>577</v>
      </c>
      <c r="O580" s="80">
        <v>-342.84999999999991</v>
      </c>
      <c r="P580" s="91">
        <v>6011</v>
      </c>
    </row>
    <row r="581" spans="1:16" customFormat="1" x14ac:dyDescent="0.3">
      <c r="A581" s="1"/>
      <c r="N581" s="78">
        <v>578</v>
      </c>
      <c r="O581" s="80">
        <v>905.14999999999964</v>
      </c>
      <c r="P581" s="91">
        <v>7931</v>
      </c>
    </row>
    <row r="582" spans="1:16" customFormat="1" x14ac:dyDescent="0.3">
      <c r="A582" s="1"/>
      <c r="N582" s="78">
        <v>579</v>
      </c>
      <c r="O582" s="80">
        <v>-39.300000000000182</v>
      </c>
      <c r="P582" s="91">
        <v>6478</v>
      </c>
    </row>
    <row r="583" spans="1:16" customFormat="1" x14ac:dyDescent="0.3">
      <c r="A583" s="1"/>
      <c r="N583" s="78">
        <v>580</v>
      </c>
      <c r="O583" s="80">
        <v>741.35000000000036</v>
      </c>
      <c r="P583" s="91">
        <v>7679</v>
      </c>
    </row>
    <row r="584" spans="1:16" customFormat="1" x14ac:dyDescent="0.3">
      <c r="A584" s="1"/>
      <c r="N584" s="78">
        <v>581</v>
      </c>
      <c r="O584" s="80">
        <v>283.10000000000036</v>
      </c>
      <c r="P584" s="91">
        <v>6974</v>
      </c>
    </row>
    <row r="585" spans="1:16" customFormat="1" x14ac:dyDescent="0.3">
      <c r="A585" s="1"/>
      <c r="N585" s="78">
        <v>582</v>
      </c>
      <c r="O585" s="80">
        <v>-335.69999999999982</v>
      </c>
      <c r="P585" s="91">
        <v>6022</v>
      </c>
    </row>
    <row r="586" spans="1:16" customFormat="1" x14ac:dyDescent="0.3">
      <c r="A586" s="1"/>
      <c r="N586" s="78">
        <v>583</v>
      </c>
      <c r="O586" s="80">
        <v>394.25</v>
      </c>
      <c r="P586" s="91">
        <v>7145</v>
      </c>
    </row>
    <row r="587" spans="1:16" customFormat="1" x14ac:dyDescent="0.3">
      <c r="A587" s="1"/>
      <c r="N587" s="78">
        <v>584</v>
      </c>
      <c r="O587" s="80">
        <v>-124.44999999999982</v>
      </c>
      <c r="P587" s="91">
        <v>6347</v>
      </c>
    </row>
    <row r="588" spans="1:16" customFormat="1" x14ac:dyDescent="0.3">
      <c r="A588" s="1"/>
      <c r="N588" s="78">
        <v>585</v>
      </c>
      <c r="O588" s="80">
        <v>597.05000000000018</v>
      </c>
      <c r="P588" s="91">
        <v>7457</v>
      </c>
    </row>
    <row r="589" spans="1:16" customFormat="1" x14ac:dyDescent="0.3">
      <c r="A589" s="1"/>
      <c r="N589" s="78">
        <v>586</v>
      </c>
      <c r="O589" s="80">
        <v>1435.5500000000002</v>
      </c>
      <c r="P589" s="91">
        <v>8747</v>
      </c>
    </row>
    <row r="590" spans="1:16" customFormat="1" x14ac:dyDescent="0.3">
      <c r="A590" s="1"/>
      <c r="N590" s="78">
        <v>587</v>
      </c>
      <c r="O590" s="80">
        <v>784.89999999999964</v>
      </c>
      <c r="P590" s="91">
        <v>7746</v>
      </c>
    </row>
    <row r="591" spans="1:16" customFormat="1" x14ac:dyDescent="0.3">
      <c r="A591" s="1"/>
      <c r="N591" s="78">
        <v>588</v>
      </c>
      <c r="O591" s="80">
        <v>477.44999999999982</v>
      </c>
      <c r="P591" s="91">
        <v>7273</v>
      </c>
    </row>
    <row r="592" spans="1:16" customFormat="1" x14ac:dyDescent="0.3">
      <c r="A592" s="1"/>
      <c r="N592" s="78">
        <v>589</v>
      </c>
      <c r="O592" s="80">
        <v>1431</v>
      </c>
      <c r="P592" s="91">
        <v>8740</v>
      </c>
    </row>
    <row r="593" spans="1:16" customFormat="1" x14ac:dyDescent="0.3">
      <c r="A593" s="1"/>
      <c r="N593" s="78">
        <v>590</v>
      </c>
      <c r="O593" s="80">
        <v>1522</v>
      </c>
      <c r="P593" s="91">
        <v>8880</v>
      </c>
    </row>
    <row r="594" spans="1:16" customFormat="1" x14ac:dyDescent="0.3">
      <c r="A594" s="1"/>
      <c r="N594" s="78">
        <v>591</v>
      </c>
      <c r="O594" s="80">
        <v>-269.40000000000009</v>
      </c>
      <c r="P594" s="91">
        <v>6124</v>
      </c>
    </row>
    <row r="595" spans="1:16" customFormat="1" x14ac:dyDescent="0.3">
      <c r="A595" s="1"/>
      <c r="N595" s="78">
        <v>592</v>
      </c>
      <c r="O595" s="80">
        <v>721.19999999999982</v>
      </c>
      <c r="P595" s="91">
        <v>7648</v>
      </c>
    </row>
    <row r="596" spans="1:16" customFormat="1" x14ac:dyDescent="0.3">
      <c r="A596" s="1"/>
      <c r="N596" s="78">
        <v>593</v>
      </c>
      <c r="O596" s="80">
        <v>495</v>
      </c>
      <c r="P596" s="91">
        <v>7300</v>
      </c>
    </row>
    <row r="597" spans="1:16" customFormat="1" x14ac:dyDescent="0.3">
      <c r="A597" s="1"/>
      <c r="N597" s="78">
        <v>594</v>
      </c>
      <c r="O597" s="80">
        <v>1304.8999999999996</v>
      </c>
      <c r="P597" s="91">
        <v>8546</v>
      </c>
    </row>
    <row r="598" spans="1:16" customFormat="1" x14ac:dyDescent="0.3">
      <c r="A598" s="1"/>
      <c r="N598" s="78">
        <v>595</v>
      </c>
      <c r="O598" s="80">
        <v>576.25</v>
      </c>
      <c r="P598" s="91">
        <v>7425</v>
      </c>
    </row>
    <row r="599" spans="1:16" customFormat="1" x14ac:dyDescent="0.3">
      <c r="A599" s="1"/>
      <c r="N599" s="78">
        <v>596</v>
      </c>
      <c r="O599" s="80">
        <v>-411.09999999999991</v>
      </c>
      <c r="P599" s="91">
        <v>5906</v>
      </c>
    </row>
    <row r="600" spans="1:16" customFormat="1" x14ac:dyDescent="0.3">
      <c r="A600" s="1"/>
      <c r="N600" s="78">
        <v>597</v>
      </c>
      <c r="O600" s="80">
        <v>721.85000000000036</v>
      </c>
      <c r="P600" s="91">
        <v>7649</v>
      </c>
    </row>
    <row r="601" spans="1:16" customFormat="1" x14ac:dyDescent="0.3">
      <c r="A601" s="1"/>
      <c r="N601" s="78">
        <v>598</v>
      </c>
      <c r="O601" s="80">
        <v>1168.3999999999996</v>
      </c>
      <c r="P601" s="91">
        <v>8336</v>
      </c>
    </row>
    <row r="602" spans="1:16" customFormat="1" x14ac:dyDescent="0.3">
      <c r="A602" s="1"/>
      <c r="N602" s="78">
        <v>599</v>
      </c>
      <c r="O602" s="80">
        <v>1466.75</v>
      </c>
      <c r="P602" s="91">
        <v>8795</v>
      </c>
    </row>
    <row r="603" spans="1:16" x14ac:dyDescent="0.3">
      <c r="A603" s="48"/>
      <c r="N603" s="78">
        <v>600</v>
      </c>
      <c r="O603" s="80">
        <v>369.55000000000018</v>
      </c>
      <c r="P603" s="91">
        <v>7107</v>
      </c>
    </row>
    <row r="604" spans="1:16" x14ac:dyDescent="0.3">
      <c r="A604" s="48"/>
      <c r="N604" s="78">
        <v>601</v>
      </c>
      <c r="O604" s="80">
        <v>632.80000000000018</v>
      </c>
      <c r="P604" s="91">
        <v>7512</v>
      </c>
    </row>
    <row r="605" spans="1:16" x14ac:dyDescent="0.3">
      <c r="A605" s="48"/>
      <c r="N605" s="78">
        <v>602</v>
      </c>
      <c r="O605" s="80">
        <v>1113.8000000000002</v>
      </c>
      <c r="P605" s="91">
        <v>8252</v>
      </c>
    </row>
    <row r="606" spans="1:16" customFormat="1" x14ac:dyDescent="0.3">
      <c r="A606" s="1"/>
      <c r="N606" s="78">
        <v>603</v>
      </c>
      <c r="O606" s="80">
        <v>1211.3000000000002</v>
      </c>
      <c r="P606" s="91">
        <v>8402</v>
      </c>
    </row>
    <row r="607" spans="1:16" customFormat="1" x14ac:dyDescent="0.3">
      <c r="A607" s="1"/>
      <c r="N607" s="78">
        <v>604</v>
      </c>
      <c r="O607" s="80">
        <v>1208.6999999999998</v>
      </c>
      <c r="P607" s="91">
        <v>8398</v>
      </c>
    </row>
    <row r="608" spans="1:16" customFormat="1" x14ac:dyDescent="0.3">
      <c r="A608" s="1"/>
      <c r="N608" s="78">
        <v>605</v>
      </c>
      <c r="O608" s="80">
        <v>770.60000000000036</v>
      </c>
      <c r="P608" s="91">
        <v>7724</v>
      </c>
    </row>
    <row r="609" spans="1:16" customFormat="1" x14ac:dyDescent="0.3">
      <c r="A609" s="1"/>
      <c r="N609" s="78">
        <v>606</v>
      </c>
      <c r="O609" s="80">
        <v>-26.300000000000182</v>
      </c>
      <c r="P609" s="91">
        <v>6498</v>
      </c>
    </row>
    <row r="610" spans="1:16" customFormat="1" x14ac:dyDescent="0.3">
      <c r="A610" s="1"/>
      <c r="N610" s="78">
        <v>607</v>
      </c>
      <c r="O610" s="80">
        <v>1117.6999999999998</v>
      </c>
      <c r="P610" s="91">
        <v>8258</v>
      </c>
    </row>
    <row r="611" spans="1:16" customFormat="1" x14ac:dyDescent="0.3">
      <c r="A611" s="1"/>
      <c r="N611" s="78">
        <v>608</v>
      </c>
      <c r="O611" s="80">
        <v>557.39999999999964</v>
      </c>
      <c r="P611" s="91">
        <v>7396</v>
      </c>
    </row>
    <row r="612" spans="1:16" customFormat="1" x14ac:dyDescent="0.3">
      <c r="A612" s="1"/>
      <c r="N612" s="78">
        <v>609</v>
      </c>
      <c r="O612" s="80">
        <v>849.25</v>
      </c>
      <c r="P612" s="91">
        <v>7845</v>
      </c>
    </row>
    <row r="613" spans="1:16" customFormat="1" x14ac:dyDescent="0.3">
      <c r="A613" s="1"/>
      <c r="N613" s="78">
        <v>610</v>
      </c>
      <c r="O613" s="80">
        <v>905.80000000000018</v>
      </c>
      <c r="P613" s="91">
        <v>7932</v>
      </c>
    </row>
    <row r="614" spans="1:16" customFormat="1" x14ac:dyDescent="0.3">
      <c r="A614" s="1"/>
      <c r="N614" s="78">
        <v>611</v>
      </c>
      <c r="O614" s="80">
        <v>1444.6499999999996</v>
      </c>
      <c r="P614" s="91">
        <v>8761</v>
      </c>
    </row>
    <row r="615" spans="1:16" customFormat="1" x14ac:dyDescent="0.3">
      <c r="A615" s="1"/>
      <c r="N615" s="78">
        <v>612</v>
      </c>
      <c r="O615" s="80">
        <v>77.699999999999818</v>
      </c>
      <c r="P615" s="91">
        <v>6658</v>
      </c>
    </row>
    <row r="616" spans="1:16" customFormat="1" x14ac:dyDescent="0.3">
      <c r="A616" s="1"/>
      <c r="N616" s="78">
        <v>613</v>
      </c>
      <c r="O616" s="80">
        <v>1345.1999999999998</v>
      </c>
      <c r="P616" s="91">
        <v>8608</v>
      </c>
    </row>
    <row r="617" spans="1:16" customFormat="1" x14ac:dyDescent="0.3">
      <c r="A617" s="1"/>
      <c r="N617" s="78">
        <v>614</v>
      </c>
      <c r="O617" s="80">
        <v>710.14999999999964</v>
      </c>
      <c r="P617" s="91">
        <v>7631</v>
      </c>
    </row>
    <row r="618" spans="1:16" customFormat="1" x14ac:dyDescent="0.3">
      <c r="A618" s="1"/>
      <c r="N618" s="78">
        <v>615</v>
      </c>
      <c r="O618" s="80">
        <v>316.89999999999964</v>
      </c>
      <c r="P618" s="91">
        <v>7026</v>
      </c>
    </row>
    <row r="619" spans="1:16" customFormat="1" x14ac:dyDescent="0.3">
      <c r="A619" s="1"/>
      <c r="N619" s="78">
        <v>616</v>
      </c>
      <c r="O619" s="80">
        <v>1009.8000000000002</v>
      </c>
      <c r="P619" s="91">
        <v>8092</v>
      </c>
    </row>
    <row r="620" spans="1:16" customFormat="1" x14ac:dyDescent="0.3">
      <c r="A620" s="1"/>
      <c r="N620" s="78">
        <v>617</v>
      </c>
      <c r="O620" s="80">
        <v>867.44999999999982</v>
      </c>
      <c r="P620" s="91">
        <v>7873</v>
      </c>
    </row>
    <row r="621" spans="1:16" customFormat="1" x14ac:dyDescent="0.3">
      <c r="A621" s="1"/>
      <c r="N621" s="78">
        <v>618</v>
      </c>
      <c r="O621" s="80">
        <v>534.64999999999964</v>
      </c>
      <c r="P621" s="91">
        <v>7361</v>
      </c>
    </row>
    <row r="622" spans="1:16" customFormat="1" x14ac:dyDescent="0.3">
      <c r="A622" s="1"/>
      <c r="N622" s="78">
        <v>619</v>
      </c>
      <c r="O622" s="80">
        <v>901.89999999999964</v>
      </c>
      <c r="P622" s="91">
        <v>7926</v>
      </c>
    </row>
    <row r="623" spans="1:16" customFormat="1" x14ac:dyDescent="0.3">
      <c r="A623" s="1"/>
      <c r="N623" s="78">
        <v>620</v>
      </c>
      <c r="O623" s="80">
        <v>54.949999999999818</v>
      </c>
      <c r="P623" s="91">
        <v>6623</v>
      </c>
    </row>
    <row r="624" spans="1:16" customFormat="1" x14ac:dyDescent="0.3">
      <c r="A624" s="1"/>
      <c r="N624" s="78">
        <v>621</v>
      </c>
      <c r="O624" s="80">
        <v>654.25</v>
      </c>
      <c r="P624" s="91">
        <v>7545</v>
      </c>
    </row>
    <row r="625" spans="1:16" customFormat="1" x14ac:dyDescent="0.3">
      <c r="A625" s="1"/>
      <c r="N625" s="78">
        <v>622</v>
      </c>
      <c r="O625" s="80">
        <v>324.69999999999982</v>
      </c>
      <c r="P625" s="91">
        <v>7038</v>
      </c>
    </row>
    <row r="626" spans="1:16" customFormat="1" x14ac:dyDescent="0.3">
      <c r="A626" s="1"/>
      <c r="N626" s="78">
        <v>623</v>
      </c>
      <c r="O626" s="80">
        <v>738.10000000000036</v>
      </c>
      <c r="P626" s="91">
        <v>7674</v>
      </c>
    </row>
    <row r="627" spans="1:16" customFormat="1" x14ac:dyDescent="0.3">
      <c r="A627" s="1"/>
      <c r="N627" s="78">
        <v>624</v>
      </c>
      <c r="O627" s="80">
        <v>347.44999999999982</v>
      </c>
      <c r="P627" s="91">
        <v>7073</v>
      </c>
    </row>
    <row r="628" spans="1:16" customFormat="1" x14ac:dyDescent="0.3">
      <c r="A628" s="1"/>
      <c r="N628" s="78">
        <v>625</v>
      </c>
      <c r="O628" s="80">
        <v>833</v>
      </c>
      <c r="P628" s="91">
        <v>7820</v>
      </c>
    </row>
    <row r="629" spans="1:16" customFormat="1" x14ac:dyDescent="0.3">
      <c r="A629" s="1"/>
      <c r="N629" s="78">
        <v>626</v>
      </c>
      <c r="O629" s="80">
        <v>1019.5500000000002</v>
      </c>
      <c r="P629" s="91">
        <v>8107</v>
      </c>
    </row>
    <row r="630" spans="1:16" x14ac:dyDescent="0.3">
      <c r="A630" s="48"/>
      <c r="N630" s="78">
        <v>627</v>
      </c>
      <c r="O630" s="80">
        <v>1146.9499999999998</v>
      </c>
      <c r="P630" s="91">
        <v>8303</v>
      </c>
    </row>
    <row r="631" spans="1:16" x14ac:dyDescent="0.3">
      <c r="A631" s="48"/>
      <c r="N631" s="78">
        <v>628</v>
      </c>
      <c r="O631" s="80">
        <v>-247.94999999999982</v>
      </c>
      <c r="P631" s="91">
        <v>6157</v>
      </c>
    </row>
    <row r="632" spans="1:16" x14ac:dyDescent="0.3">
      <c r="A632" s="48"/>
      <c r="N632" s="78">
        <v>629</v>
      </c>
      <c r="O632" s="80">
        <v>168.69999999999982</v>
      </c>
      <c r="P632" s="91">
        <v>6798</v>
      </c>
    </row>
    <row r="633" spans="1:16" customFormat="1" x14ac:dyDescent="0.3">
      <c r="A633" s="1"/>
      <c r="N633" s="78">
        <v>630</v>
      </c>
      <c r="O633" s="80">
        <v>1257.4499999999998</v>
      </c>
      <c r="P633" s="91">
        <v>8473</v>
      </c>
    </row>
    <row r="634" spans="1:16" customFormat="1" x14ac:dyDescent="0.3">
      <c r="A634" s="1"/>
      <c r="N634" s="78">
        <v>631</v>
      </c>
      <c r="O634" s="80">
        <v>1075.4499999999998</v>
      </c>
      <c r="P634" s="91">
        <v>8193</v>
      </c>
    </row>
    <row r="635" spans="1:16" customFormat="1" x14ac:dyDescent="0.3">
      <c r="A635" s="1"/>
      <c r="N635" s="78">
        <v>632</v>
      </c>
      <c r="O635" s="80">
        <v>-396.15000000000009</v>
      </c>
      <c r="P635" s="91">
        <v>5929</v>
      </c>
    </row>
    <row r="636" spans="1:16" customFormat="1" x14ac:dyDescent="0.3">
      <c r="A636" s="1"/>
      <c r="N636" s="78">
        <v>633</v>
      </c>
      <c r="O636" s="80">
        <v>1389.3999999999996</v>
      </c>
      <c r="P636" s="91">
        <v>8676</v>
      </c>
    </row>
    <row r="637" spans="1:16" customFormat="1" x14ac:dyDescent="0.3">
      <c r="A637" s="1"/>
      <c r="N637" s="78">
        <v>634</v>
      </c>
      <c r="O637" s="80">
        <v>523.60000000000036</v>
      </c>
      <c r="P637" s="91">
        <v>7344</v>
      </c>
    </row>
    <row r="638" spans="1:16" customFormat="1" x14ac:dyDescent="0.3">
      <c r="A638" s="1"/>
      <c r="N638" s="78">
        <v>635</v>
      </c>
      <c r="O638" s="80">
        <v>112.14999999999964</v>
      </c>
      <c r="P638" s="91">
        <v>6711</v>
      </c>
    </row>
    <row r="639" spans="1:16" customFormat="1" x14ac:dyDescent="0.3">
      <c r="A639" s="1"/>
      <c r="N639" s="78">
        <v>636</v>
      </c>
      <c r="O639" s="80">
        <v>-223.25</v>
      </c>
      <c r="P639" s="91">
        <v>6195</v>
      </c>
    </row>
    <row r="640" spans="1:16" customFormat="1" x14ac:dyDescent="0.3">
      <c r="A640" s="1"/>
      <c r="N640" s="78">
        <v>637</v>
      </c>
      <c r="O640" s="80">
        <v>1475.8500000000004</v>
      </c>
      <c r="P640" s="91">
        <v>8809</v>
      </c>
    </row>
    <row r="641" spans="1:16" customFormat="1" x14ac:dyDescent="0.3">
      <c r="A641" s="1"/>
      <c r="N641" s="78">
        <v>638</v>
      </c>
      <c r="O641" s="80">
        <v>-422.80000000000018</v>
      </c>
      <c r="P641" s="91">
        <v>5888</v>
      </c>
    </row>
    <row r="642" spans="1:16" customFormat="1" x14ac:dyDescent="0.3">
      <c r="A642" s="1"/>
      <c r="N642" s="78">
        <v>639</v>
      </c>
      <c r="O642" s="80">
        <v>451.44999999999982</v>
      </c>
      <c r="P642" s="91">
        <v>7233</v>
      </c>
    </row>
    <row r="643" spans="1:16" customFormat="1" x14ac:dyDescent="0.3">
      <c r="A643" s="1"/>
      <c r="N643" s="78">
        <v>640</v>
      </c>
      <c r="O643" s="80">
        <v>227.85000000000036</v>
      </c>
      <c r="P643" s="91">
        <v>6889</v>
      </c>
    </row>
    <row r="644" spans="1:16" customFormat="1" x14ac:dyDescent="0.3">
      <c r="A644" s="1"/>
      <c r="N644" s="78">
        <v>641</v>
      </c>
      <c r="O644" s="80">
        <v>271.39999999999964</v>
      </c>
      <c r="P644" s="91">
        <v>6956</v>
      </c>
    </row>
    <row r="645" spans="1:16" customFormat="1" x14ac:dyDescent="0.3">
      <c r="A645" s="1"/>
      <c r="N645" s="78">
        <v>642</v>
      </c>
      <c r="O645" s="80">
        <v>1174.25</v>
      </c>
      <c r="P645" s="91">
        <v>8345</v>
      </c>
    </row>
    <row r="646" spans="1:16" customFormat="1" x14ac:dyDescent="0.3">
      <c r="A646" s="1"/>
      <c r="N646" s="78">
        <v>643</v>
      </c>
      <c r="O646" s="80">
        <v>1291.25</v>
      </c>
      <c r="P646" s="91">
        <v>8525</v>
      </c>
    </row>
    <row r="647" spans="1:16" customFormat="1" x14ac:dyDescent="0.3">
      <c r="A647" s="1"/>
      <c r="N647" s="78">
        <v>644</v>
      </c>
      <c r="O647" s="80">
        <v>420.89999999999964</v>
      </c>
      <c r="P647" s="91">
        <v>7186</v>
      </c>
    </row>
    <row r="648" spans="1:16" customFormat="1" x14ac:dyDescent="0.3">
      <c r="A648" s="1"/>
      <c r="N648" s="78">
        <v>645</v>
      </c>
      <c r="O648" s="80">
        <v>1338.6999999999998</v>
      </c>
      <c r="P648" s="91">
        <v>8598</v>
      </c>
    </row>
    <row r="649" spans="1:16" customFormat="1" x14ac:dyDescent="0.3">
      <c r="A649" s="1"/>
      <c r="N649" s="78">
        <v>646</v>
      </c>
      <c r="O649" s="80">
        <v>1152.1499999999996</v>
      </c>
      <c r="P649" s="91">
        <v>8311</v>
      </c>
    </row>
    <row r="650" spans="1:16" customFormat="1" x14ac:dyDescent="0.3">
      <c r="A650" s="1"/>
      <c r="N650" s="78">
        <v>647</v>
      </c>
      <c r="O650" s="80">
        <v>248.64999999999964</v>
      </c>
      <c r="P650" s="91">
        <v>6921</v>
      </c>
    </row>
    <row r="651" spans="1:16" customFormat="1" x14ac:dyDescent="0.3">
      <c r="A651" s="1"/>
      <c r="N651" s="78">
        <v>648</v>
      </c>
      <c r="O651" s="80">
        <v>1393.9499999999998</v>
      </c>
      <c r="P651" s="91">
        <v>8683</v>
      </c>
    </row>
    <row r="652" spans="1:16" customFormat="1" x14ac:dyDescent="0.3">
      <c r="A652" s="1"/>
      <c r="N652" s="78">
        <v>649</v>
      </c>
      <c r="O652" s="80">
        <v>243.44999999999982</v>
      </c>
      <c r="P652" s="91">
        <v>6913</v>
      </c>
    </row>
    <row r="653" spans="1:16" customFormat="1" x14ac:dyDescent="0.3">
      <c r="A653" s="1"/>
      <c r="N653" s="78">
        <v>650</v>
      </c>
      <c r="O653" s="80">
        <v>675.05000000000018</v>
      </c>
      <c r="P653" s="91">
        <v>7577</v>
      </c>
    </row>
    <row r="654" spans="1:16" customFormat="1" x14ac:dyDescent="0.3">
      <c r="A654" s="1"/>
      <c r="N654" s="78">
        <v>651</v>
      </c>
      <c r="O654" s="80">
        <v>749.80000000000018</v>
      </c>
      <c r="P654" s="91">
        <v>7692</v>
      </c>
    </row>
    <row r="655" spans="1:16" customFormat="1" x14ac:dyDescent="0.3">
      <c r="A655" s="1"/>
      <c r="N655" s="78">
        <v>652</v>
      </c>
      <c r="O655" s="80">
        <v>1184</v>
      </c>
      <c r="P655" s="91">
        <v>8360</v>
      </c>
    </row>
    <row r="656" spans="1:16" customFormat="1" x14ac:dyDescent="0.3">
      <c r="A656" s="1"/>
      <c r="N656" s="78">
        <v>653</v>
      </c>
      <c r="O656" s="80">
        <v>68.600000000000364</v>
      </c>
      <c r="P656" s="91">
        <v>6644</v>
      </c>
    </row>
    <row r="657" spans="1:16" x14ac:dyDescent="0.3">
      <c r="A657" s="48"/>
      <c r="N657" s="78">
        <v>654</v>
      </c>
      <c r="O657" s="80">
        <v>-15.899999999999636</v>
      </c>
      <c r="P657" s="91">
        <v>6514</v>
      </c>
    </row>
    <row r="658" spans="1:16" x14ac:dyDescent="0.3">
      <c r="A658" s="48"/>
      <c r="N658" s="78">
        <v>655</v>
      </c>
      <c r="O658" s="80">
        <v>338.35000000000036</v>
      </c>
      <c r="P658" s="91">
        <v>7059</v>
      </c>
    </row>
    <row r="659" spans="1:16" x14ac:dyDescent="0.3">
      <c r="A659" s="48"/>
      <c r="N659" s="78">
        <v>656</v>
      </c>
      <c r="O659" s="80">
        <v>272.05000000000018</v>
      </c>
      <c r="P659" s="91">
        <v>6957</v>
      </c>
    </row>
    <row r="660" spans="1:16" customFormat="1" x14ac:dyDescent="0.3">
      <c r="A660" s="1"/>
      <c r="N660" s="78">
        <v>657</v>
      </c>
      <c r="O660" s="80">
        <v>1366.6499999999996</v>
      </c>
      <c r="P660" s="91">
        <v>8641</v>
      </c>
    </row>
    <row r="661" spans="1:16" customFormat="1" x14ac:dyDescent="0.3">
      <c r="A661" s="1"/>
      <c r="N661" s="78">
        <v>658</v>
      </c>
      <c r="O661" s="80">
        <v>-222.59999999999991</v>
      </c>
      <c r="P661" s="91">
        <v>6196</v>
      </c>
    </row>
    <row r="662" spans="1:16" customFormat="1" x14ac:dyDescent="0.3">
      <c r="A662" s="1"/>
      <c r="N662" s="78">
        <v>659</v>
      </c>
      <c r="O662" s="80">
        <v>-218.69999999999982</v>
      </c>
      <c r="P662" s="91">
        <v>6202</v>
      </c>
    </row>
    <row r="663" spans="1:16" customFormat="1" x14ac:dyDescent="0.3">
      <c r="A663" s="1"/>
      <c r="N663" s="78">
        <v>660</v>
      </c>
      <c r="O663" s="80">
        <v>576.25</v>
      </c>
      <c r="P663" s="91">
        <v>7425</v>
      </c>
    </row>
    <row r="664" spans="1:16" customFormat="1" x14ac:dyDescent="0.3">
      <c r="A664" s="1"/>
      <c r="N664" s="78">
        <v>661</v>
      </c>
      <c r="O664" s="80">
        <v>586.64999999999964</v>
      </c>
      <c r="P664" s="91">
        <v>7441</v>
      </c>
    </row>
    <row r="665" spans="1:16" customFormat="1" x14ac:dyDescent="0.3">
      <c r="A665" s="1"/>
      <c r="N665" s="78">
        <v>662</v>
      </c>
      <c r="O665" s="80">
        <v>88.100000000000364</v>
      </c>
      <c r="P665" s="91">
        <v>6674</v>
      </c>
    </row>
    <row r="666" spans="1:16" customFormat="1" x14ac:dyDescent="0.3">
      <c r="A666" s="1"/>
      <c r="N666" s="78">
        <v>663</v>
      </c>
      <c r="O666" s="80">
        <v>-23.050000000000182</v>
      </c>
      <c r="P666" s="91">
        <v>6503</v>
      </c>
    </row>
    <row r="667" spans="1:16" customFormat="1" x14ac:dyDescent="0.3">
      <c r="A667" s="1"/>
      <c r="N667" s="78">
        <v>664</v>
      </c>
      <c r="O667" s="80">
        <v>812.85000000000036</v>
      </c>
      <c r="P667" s="91">
        <v>7789</v>
      </c>
    </row>
    <row r="668" spans="1:16" customFormat="1" x14ac:dyDescent="0.3">
      <c r="A668" s="1"/>
      <c r="N668" s="78">
        <v>665</v>
      </c>
      <c r="O668" s="80">
        <v>-290.19999999999982</v>
      </c>
      <c r="P668" s="91">
        <v>6092</v>
      </c>
    </row>
    <row r="669" spans="1:16" customFormat="1" x14ac:dyDescent="0.3">
      <c r="A669" s="1"/>
      <c r="N669" s="78">
        <v>666</v>
      </c>
      <c r="O669" s="80">
        <v>746.55000000000018</v>
      </c>
      <c r="P669" s="91">
        <v>7687</v>
      </c>
    </row>
    <row r="670" spans="1:16" customFormat="1" x14ac:dyDescent="0.3">
      <c r="A670" s="1"/>
      <c r="N670" s="78">
        <v>667</v>
      </c>
      <c r="O670" s="80">
        <v>85.5</v>
      </c>
      <c r="P670" s="91">
        <v>6670</v>
      </c>
    </row>
    <row r="671" spans="1:16" customFormat="1" x14ac:dyDescent="0.3">
      <c r="A671" s="1"/>
      <c r="N671" s="78">
        <v>668</v>
      </c>
      <c r="O671" s="80">
        <v>112.80000000000018</v>
      </c>
      <c r="P671" s="91">
        <v>6712</v>
      </c>
    </row>
    <row r="672" spans="1:16" customFormat="1" x14ac:dyDescent="0.3">
      <c r="A672" s="1"/>
      <c r="N672" s="78">
        <v>669</v>
      </c>
      <c r="O672" s="80">
        <v>509.94999999999982</v>
      </c>
      <c r="P672" s="91">
        <v>7323</v>
      </c>
    </row>
    <row r="673" spans="1:16" customFormat="1" x14ac:dyDescent="0.3">
      <c r="A673" s="1"/>
      <c r="N673" s="78">
        <v>670</v>
      </c>
      <c r="O673" s="80">
        <v>1471.3000000000002</v>
      </c>
      <c r="P673" s="91">
        <v>8802</v>
      </c>
    </row>
    <row r="674" spans="1:16" customFormat="1" x14ac:dyDescent="0.3">
      <c r="A674" s="1"/>
      <c r="N674" s="78">
        <v>671</v>
      </c>
      <c r="O674" s="80">
        <v>430.64999999999964</v>
      </c>
      <c r="P674" s="91">
        <v>7201</v>
      </c>
    </row>
    <row r="675" spans="1:16" customFormat="1" x14ac:dyDescent="0.3">
      <c r="A675" s="1"/>
      <c r="N675" s="78">
        <v>672</v>
      </c>
      <c r="O675" s="80">
        <v>-205.05000000000018</v>
      </c>
      <c r="P675" s="91">
        <v>6223</v>
      </c>
    </row>
    <row r="676" spans="1:16" customFormat="1" x14ac:dyDescent="0.3">
      <c r="A676" s="1"/>
      <c r="N676" s="78">
        <v>673</v>
      </c>
      <c r="O676" s="80">
        <v>23.75</v>
      </c>
      <c r="P676" s="91">
        <v>6575</v>
      </c>
    </row>
    <row r="677" spans="1:16" customFormat="1" x14ac:dyDescent="0.3">
      <c r="A677" s="1"/>
      <c r="N677" s="78">
        <v>674</v>
      </c>
      <c r="O677" s="80">
        <v>447.55000000000018</v>
      </c>
      <c r="P677" s="91">
        <v>7227</v>
      </c>
    </row>
    <row r="678" spans="1:16" customFormat="1" x14ac:dyDescent="0.3">
      <c r="A678" s="1"/>
      <c r="N678" s="78">
        <v>675</v>
      </c>
      <c r="O678" s="80">
        <v>-152.39999999999964</v>
      </c>
      <c r="P678" s="91">
        <v>6304</v>
      </c>
    </row>
    <row r="679" spans="1:16" customFormat="1" x14ac:dyDescent="0.3">
      <c r="A679" s="1"/>
      <c r="N679" s="78">
        <v>676</v>
      </c>
      <c r="O679" s="80">
        <v>-184.90000000000009</v>
      </c>
      <c r="P679" s="91">
        <v>6254</v>
      </c>
    </row>
    <row r="680" spans="1:16" customFormat="1" x14ac:dyDescent="0.3">
      <c r="A680" s="1"/>
      <c r="N680" s="78">
        <v>677</v>
      </c>
      <c r="O680" s="80">
        <v>1473.8999999999996</v>
      </c>
      <c r="P680" s="91">
        <v>8806</v>
      </c>
    </row>
    <row r="681" spans="1:16" customFormat="1" x14ac:dyDescent="0.3">
      <c r="A681" s="1"/>
      <c r="N681" s="78">
        <v>678</v>
      </c>
      <c r="O681" s="80">
        <v>376.69999999999982</v>
      </c>
      <c r="P681" s="91">
        <v>7118</v>
      </c>
    </row>
    <row r="682" spans="1:16" customFormat="1" x14ac:dyDescent="0.3">
      <c r="A682" s="1"/>
      <c r="N682" s="78">
        <v>679</v>
      </c>
      <c r="O682" s="80">
        <v>1252.25</v>
      </c>
      <c r="P682" s="91">
        <v>8465</v>
      </c>
    </row>
    <row r="683" spans="1:16" customFormat="1" x14ac:dyDescent="0.3">
      <c r="A683" s="1"/>
      <c r="N683" s="78">
        <v>680</v>
      </c>
      <c r="O683" s="80">
        <v>537.25</v>
      </c>
      <c r="P683" s="91">
        <v>7365</v>
      </c>
    </row>
    <row r="684" spans="1:16" x14ac:dyDescent="0.3">
      <c r="A684" s="48"/>
      <c r="N684" s="78">
        <v>681</v>
      </c>
      <c r="O684" s="80">
        <v>1174.8999999999996</v>
      </c>
      <c r="P684" s="91">
        <v>8346</v>
      </c>
    </row>
    <row r="685" spans="1:16" x14ac:dyDescent="0.3">
      <c r="A685" s="48"/>
      <c r="E685" s="49"/>
      <c r="N685" s="78">
        <v>682</v>
      </c>
      <c r="O685" s="80">
        <v>1133.9499999999998</v>
      </c>
      <c r="P685" s="91">
        <v>8283</v>
      </c>
    </row>
    <row r="686" spans="1:16" x14ac:dyDescent="0.3">
      <c r="A686" s="48"/>
      <c r="N686" s="78">
        <v>683</v>
      </c>
      <c r="O686" s="80">
        <v>1166.4499999999998</v>
      </c>
      <c r="P686" s="91">
        <v>8333</v>
      </c>
    </row>
    <row r="687" spans="1:16" customFormat="1" x14ac:dyDescent="0.3">
      <c r="A687" s="1"/>
      <c r="N687" s="78">
        <v>684</v>
      </c>
      <c r="O687" s="80">
        <v>1278.8999999999996</v>
      </c>
      <c r="P687" s="91">
        <v>8506</v>
      </c>
    </row>
    <row r="688" spans="1:16" customFormat="1" x14ac:dyDescent="0.3">
      <c r="A688" s="1"/>
      <c r="N688" s="78">
        <v>685</v>
      </c>
      <c r="O688" s="80">
        <v>1167.1000000000004</v>
      </c>
      <c r="P688" s="91">
        <v>8334</v>
      </c>
    </row>
    <row r="689" spans="1:16" customFormat="1" x14ac:dyDescent="0.3">
      <c r="A689" s="1"/>
      <c r="N689" s="78">
        <v>686</v>
      </c>
      <c r="O689" s="80">
        <v>1169.0500000000002</v>
      </c>
      <c r="P689" s="91">
        <v>8337</v>
      </c>
    </row>
    <row r="690" spans="1:16" customFormat="1" x14ac:dyDescent="0.3">
      <c r="A690" s="1"/>
      <c r="N690" s="78">
        <v>687</v>
      </c>
      <c r="O690" s="80">
        <v>-267.44999999999982</v>
      </c>
      <c r="P690" s="91">
        <v>6127</v>
      </c>
    </row>
    <row r="691" spans="1:16" customFormat="1" x14ac:dyDescent="0.3">
      <c r="A691" s="1"/>
      <c r="N691" s="78">
        <v>688</v>
      </c>
      <c r="O691" s="80">
        <v>925.30000000000018</v>
      </c>
      <c r="P691" s="91">
        <v>7962</v>
      </c>
    </row>
    <row r="692" spans="1:16" customFormat="1" x14ac:dyDescent="0.3">
      <c r="A692" s="1"/>
      <c r="N692" s="78">
        <v>689</v>
      </c>
      <c r="O692" s="80">
        <v>329.25</v>
      </c>
      <c r="P692" s="91">
        <v>7045</v>
      </c>
    </row>
    <row r="693" spans="1:16" customFormat="1" x14ac:dyDescent="0.3">
      <c r="A693" s="1"/>
      <c r="N693" s="78">
        <v>690</v>
      </c>
      <c r="O693" s="80">
        <v>-125.75</v>
      </c>
      <c r="P693" s="91">
        <v>6345</v>
      </c>
    </row>
    <row r="694" spans="1:16" customFormat="1" x14ac:dyDescent="0.3">
      <c r="A694" s="1"/>
      <c r="N694" s="78">
        <v>691</v>
      </c>
      <c r="O694" s="80">
        <v>1361.4499999999998</v>
      </c>
      <c r="P694" s="91">
        <v>8633</v>
      </c>
    </row>
    <row r="695" spans="1:16" customFormat="1" x14ac:dyDescent="0.3">
      <c r="A695" s="1"/>
      <c r="N695" s="78">
        <v>692</v>
      </c>
      <c r="O695" s="80">
        <v>554.80000000000018</v>
      </c>
      <c r="P695" s="91">
        <v>7392</v>
      </c>
    </row>
    <row r="696" spans="1:16" customFormat="1" x14ac:dyDescent="0.3">
      <c r="A696" s="1"/>
      <c r="N696" s="78">
        <v>693</v>
      </c>
      <c r="O696" s="80">
        <v>259.05000000000018</v>
      </c>
      <c r="P696" s="91">
        <v>6937</v>
      </c>
    </row>
    <row r="697" spans="1:16" customFormat="1" x14ac:dyDescent="0.3">
      <c r="A697" s="1"/>
      <c r="N697" s="78">
        <v>694</v>
      </c>
      <c r="O697" s="80">
        <v>1366.6499999999996</v>
      </c>
      <c r="P697" s="91">
        <v>8641</v>
      </c>
    </row>
    <row r="698" spans="1:16" customFormat="1" x14ac:dyDescent="0.3">
      <c r="A698" s="1"/>
      <c r="N698" s="78">
        <v>695</v>
      </c>
      <c r="O698" s="80">
        <v>1361.4499999999998</v>
      </c>
      <c r="P698" s="91">
        <v>8633</v>
      </c>
    </row>
    <row r="699" spans="1:16" customFormat="1" x14ac:dyDescent="0.3">
      <c r="A699" s="1"/>
      <c r="N699" s="78">
        <v>696</v>
      </c>
      <c r="O699" s="80">
        <v>1152.1499999999996</v>
      </c>
      <c r="P699" s="91">
        <v>8311</v>
      </c>
    </row>
    <row r="700" spans="1:16" customFormat="1" x14ac:dyDescent="0.3">
      <c r="A700" s="1"/>
      <c r="N700" s="78">
        <v>697</v>
      </c>
      <c r="O700" s="80">
        <v>737.44999999999982</v>
      </c>
      <c r="P700" s="91">
        <v>7673</v>
      </c>
    </row>
    <row r="701" spans="1:16" customFormat="1" x14ac:dyDescent="0.3">
      <c r="A701" s="1"/>
      <c r="N701" s="78">
        <v>698</v>
      </c>
      <c r="O701" s="80">
        <v>544.39999999999964</v>
      </c>
      <c r="P701" s="91">
        <v>7376</v>
      </c>
    </row>
    <row r="702" spans="1:16" customFormat="1" x14ac:dyDescent="0.3">
      <c r="A702" s="1"/>
      <c r="N702" s="78">
        <v>699</v>
      </c>
      <c r="O702" s="80">
        <v>1509.6499999999996</v>
      </c>
      <c r="P702" s="91">
        <v>8861</v>
      </c>
    </row>
    <row r="703" spans="1:16" customFormat="1" x14ac:dyDescent="0.3">
      <c r="A703" s="1"/>
      <c r="N703" s="78">
        <v>700</v>
      </c>
      <c r="O703" s="80">
        <v>-104.30000000000018</v>
      </c>
      <c r="P703" s="91">
        <v>6378</v>
      </c>
    </row>
    <row r="704" spans="1:16" customFormat="1" x14ac:dyDescent="0.3">
      <c r="A704" s="1"/>
      <c r="N704" s="78">
        <v>701</v>
      </c>
      <c r="O704" s="80">
        <v>1213.8999999999996</v>
      </c>
      <c r="P704" s="91">
        <v>8406</v>
      </c>
    </row>
    <row r="705" spans="1:16" customFormat="1" x14ac:dyDescent="0.3">
      <c r="A705" s="1"/>
      <c r="N705" s="78">
        <v>702</v>
      </c>
      <c r="O705" s="80">
        <v>-181</v>
      </c>
      <c r="P705" s="91">
        <v>6260</v>
      </c>
    </row>
    <row r="706" spans="1:16" customFormat="1" x14ac:dyDescent="0.3">
      <c r="A706" s="1"/>
      <c r="N706" s="78">
        <v>703</v>
      </c>
      <c r="O706" s="80">
        <v>-372.75</v>
      </c>
      <c r="P706" s="91">
        <v>5965</v>
      </c>
    </row>
    <row r="707" spans="1:16" customFormat="1" x14ac:dyDescent="0.3">
      <c r="A707" s="1"/>
      <c r="N707" s="78">
        <v>704</v>
      </c>
      <c r="O707" s="80">
        <v>55.600000000000364</v>
      </c>
      <c r="P707" s="91">
        <v>6624</v>
      </c>
    </row>
    <row r="708" spans="1:16" customFormat="1" x14ac:dyDescent="0.3">
      <c r="A708" s="1"/>
      <c r="N708" s="78">
        <v>705</v>
      </c>
      <c r="O708" s="80">
        <v>1152.1499999999996</v>
      </c>
      <c r="P708" s="91">
        <v>8311</v>
      </c>
    </row>
    <row r="709" spans="1:16" customFormat="1" x14ac:dyDescent="0.3">
      <c r="A709" s="1"/>
      <c r="N709" s="78">
        <v>706</v>
      </c>
      <c r="O709" s="80">
        <v>1190.5</v>
      </c>
      <c r="P709" s="91">
        <v>8370</v>
      </c>
    </row>
    <row r="710" spans="1:16" customFormat="1" x14ac:dyDescent="0.3">
      <c r="A710" s="1"/>
      <c r="N710" s="78">
        <v>707</v>
      </c>
      <c r="O710" s="80">
        <v>533.35000000000036</v>
      </c>
      <c r="P710" s="91">
        <v>7359</v>
      </c>
    </row>
    <row r="711" spans="1:16" x14ac:dyDescent="0.3">
      <c r="A711" s="48"/>
      <c r="N711" s="78">
        <v>708</v>
      </c>
      <c r="O711" s="80">
        <v>1002.6499999999996</v>
      </c>
      <c r="P711" s="91">
        <v>8081</v>
      </c>
    </row>
    <row r="712" spans="1:16" x14ac:dyDescent="0.3">
      <c r="A712" s="48"/>
      <c r="N712" s="78">
        <v>709</v>
      </c>
      <c r="O712" s="80">
        <v>-161.5</v>
      </c>
      <c r="P712" s="91">
        <v>6290</v>
      </c>
    </row>
    <row r="713" spans="1:16" x14ac:dyDescent="0.3">
      <c r="A713" s="48"/>
      <c r="N713" s="78">
        <v>710</v>
      </c>
      <c r="O713" s="80">
        <v>1073.5</v>
      </c>
      <c r="P713" s="91">
        <v>8190</v>
      </c>
    </row>
    <row r="714" spans="1:16" customFormat="1" x14ac:dyDescent="0.3">
      <c r="A714" s="1"/>
      <c r="N714" s="78">
        <v>711</v>
      </c>
      <c r="O714" s="80">
        <v>294.80000000000018</v>
      </c>
      <c r="P714" s="91">
        <v>6992</v>
      </c>
    </row>
    <row r="715" spans="1:16" customFormat="1" x14ac:dyDescent="0.3">
      <c r="A715" s="1"/>
      <c r="N715" s="78">
        <v>712</v>
      </c>
      <c r="O715" s="80">
        <v>558.69999999999982</v>
      </c>
      <c r="P715" s="91">
        <v>7398</v>
      </c>
    </row>
    <row r="716" spans="1:16" customFormat="1" x14ac:dyDescent="0.3">
      <c r="A716" s="1"/>
      <c r="N716" s="78">
        <v>713</v>
      </c>
      <c r="O716" s="80">
        <v>405.30000000000018</v>
      </c>
      <c r="P716" s="91">
        <v>7162</v>
      </c>
    </row>
    <row r="717" spans="1:16" customFormat="1" x14ac:dyDescent="0.3">
      <c r="A717" s="1"/>
      <c r="N717" s="78">
        <v>714</v>
      </c>
      <c r="O717" s="80">
        <v>-352.59999999999991</v>
      </c>
      <c r="P717" s="91">
        <v>5996</v>
      </c>
    </row>
    <row r="718" spans="1:16" customFormat="1" x14ac:dyDescent="0.3">
      <c r="A718" s="1"/>
      <c r="N718" s="78">
        <v>715</v>
      </c>
      <c r="O718" s="80">
        <v>-376</v>
      </c>
      <c r="P718" s="91">
        <v>5960</v>
      </c>
    </row>
    <row r="719" spans="1:16" customFormat="1" x14ac:dyDescent="0.3">
      <c r="A719" s="1"/>
      <c r="N719" s="78">
        <v>716</v>
      </c>
      <c r="O719" s="80">
        <v>671.14999999999964</v>
      </c>
      <c r="P719" s="91">
        <v>7571</v>
      </c>
    </row>
    <row r="720" spans="1:16" customFormat="1" x14ac:dyDescent="0.3">
      <c r="A720" s="1"/>
      <c r="N720" s="78">
        <v>717</v>
      </c>
      <c r="O720" s="80">
        <v>-225.84999999999991</v>
      </c>
      <c r="P720" s="91">
        <v>6191</v>
      </c>
    </row>
    <row r="721" spans="1:16" customFormat="1" x14ac:dyDescent="0.3">
      <c r="A721" s="1"/>
      <c r="N721" s="78">
        <v>718</v>
      </c>
      <c r="O721" s="80">
        <v>-375.34999999999991</v>
      </c>
      <c r="P721" s="91">
        <v>5961</v>
      </c>
    </row>
    <row r="722" spans="1:16" customFormat="1" x14ac:dyDescent="0.3">
      <c r="A722" s="1"/>
      <c r="N722" s="78">
        <v>719</v>
      </c>
      <c r="O722" s="80">
        <v>110.19999999999982</v>
      </c>
      <c r="P722" s="91">
        <v>6708</v>
      </c>
    </row>
    <row r="723" spans="1:16" customFormat="1" x14ac:dyDescent="0.3">
      <c r="A723" s="1"/>
      <c r="N723" s="78">
        <v>720</v>
      </c>
      <c r="O723" s="80">
        <v>353.94999999999982</v>
      </c>
      <c r="P723" s="91">
        <v>7083</v>
      </c>
    </row>
    <row r="724" spans="1:16" customFormat="1" x14ac:dyDescent="0.3">
      <c r="A724" s="1"/>
      <c r="N724" s="78">
        <v>721</v>
      </c>
      <c r="O724" s="80">
        <v>1456.3500000000004</v>
      </c>
      <c r="P724" s="91">
        <v>8779</v>
      </c>
    </row>
    <row r="725" spans="1:16" customFormat="1" x14ac:dyDescent="0.3">
      <c r="A725" s="1"/>
      <c r="N725" s="78">
        <v>722</v>
      </c>
      <c r="O725" s="80">
        <v>704.30000000000018</v>
      </c>
      <c r="P725" s="91">
        <v>7622</v>
      </c>
    </row>
    <row r="726" spans="1:16" customFormat="1" x14ac:dyDescent="0.3">
      <c r="A726" s="1"/>
      <c r="N726" s="78">
        <v>723</v>
      </c>
      <c r="O726" s="80">
        <v>1201.5500000000002</v>
      </c>
      <c r="P726" s="91">
        <v>8387</v>
      </c>
    </row>
    <row r="727" spans="1:16" customFormat="1" x14ac:dyDescent="0.3">
      <c r="A727" s="1"/>
      <c r="N727" s="78">
        <v>724</v>
      </c>
      <c r="O727" s="80">
        <v>1510.3000000000002</v>
      </c>
      <c r="P727" s="91">
        <v>8862</v>
      </c>
    </row>
    <row r="728" spans="1:16" customFormat="1" x14ac:dyDescent="0.3">
      <c r="A728" s="1"/>
      <c r="N728" s="78">
        <v>725</v>
      </c>
      <c r="O728" s="80">
        <v>1194.3999999999996</v>
      </c>
      <c r="P728" s="91">
        <v>8376</v>
      </c>
    </row>
    <row r="729" spans="1:16" customFormat="1" x14ac:dyDescent="0.3">
      <c r="A729" s="1"/>
      <c r="E729" s="15"/>
      <c r="N729" s="78">
        <v>726</v>
      </c>
      <c r="O729" s="80">
        <v>497.60000000000036</v>
      </c>
      <c r="P729" s="91">
        <v>7304</v>
      </c>
    </row>
    <row r="730" spans="1:16" customFormat="1" x14ac:dyDescent="0.3">
      <c r="A730" s="1"/>
      <c r="N730" s="78">
        <v>727</v>
      </c>
      <c r="O730" s="80">
        <v>1289.3000000000002</v>
      </c>
      <c r="P730" s="91">
        <v>8522</v>
      </c>
    </row>
    <row r="731" spans="1:16" customFormat="1" x14ac:dyDescent="0.3">
      <c r="A731" s="1"/>
      <c r="N731" s="78">
        <v>728</v>
      </c>
      <c r="O731" s="80">
        <v>842.10000000000036</v>
      </c>
      <c r="P731" s="91">
        <v>7834</v>
      </c>
    </row>
    <row r="732" spans="1:16" customFormat="1" x14ac:dyDescent="0.3">
      <c r="A732" s="1"/>
      <c r="N732" s="78">
        <v>729</v>
      </c>
      <c r="O732" s="80">
        <v>606.80000000000018</v>
      </c>
      <c r="P732" s="91">
        <v>7472</v>
      </c>
    </row>
    <row r="733" spans="1:16" customFormat="1" x14ac:dyDescent="0.3">
      <c r="A733" s="1"/>
      <c r="N733" s="78">
        <v>730</v>
      </c>
      <c r="O733" s="80">
        <v>1438.1499999999996</v>
      </c>
      <c r="P733" s="91">
        <v>8751</v>
      </c>
    </row>
    <row r="734" spans="1:16" customFormat="1" x14ac:dyDescent="0.3">
      <c r="A734" s="1"/>
      <c r="N734" s="78">
        <v>731</v>
      </c>
      <c r="O734" s="80">
        <v>888.25</v>
      </c>
      <c r="P734" s="91">
        <v>7905</v>
      </c>
    </row>
    <row r="735" spans="1:16" customFormat="1" x14ac:dyDescent="0.3">
      <c r="A735" s="1"/>
      <c r="N735" s="78">
        <v>732</v>
      </c>
      <c r="O735" s="80">
        <v>1474.5500000000002</v>
      </c>
      <c r="P735" s="91">
        <v>8807</v>
      </c>
    </row>
    <row r="736" spans="1:16" customFormat="1" x14ac:dyDescent="0.3">
      <c r="A736" s="1"/>
      <c r="N736" s="78">
        <v>733</v>
      </c>
      <c r="O736" s="80">
        <v>-144.60000000000036</v>
      </c>
      <c r="P736" s="91">
        <v>6316</v>
      </c>
    </row>
    <row r="737" spans="1:16" customFormat="1" x14ac:dyDescent="0.3">
      <c r="A737" s="1"/>
      <c r="N737" s="78">
        <v>734</v>
      </c>
      <c r="O737" s="80">
        <v>597.69999999999982</v>
      </c>
      <c r="P737" s="91">
        <v>7458</v>
      </c>
    </row>
    <row r="738" spans="1:16" x14ac:dyDescent="0.3">
      <c r="A738" s="48"/>
      <c r="E738" s="49"/>
      <c r="N738" s="78">
        <v>735</v>
      </c>
      <c r="O738" s="80">
        <v>251.89999999999964</v>
      </c>
      <c r="P738" s="91">
        <v>6926</v>
      </c>
    </row>
    <row r="739" spans="1:16" x14ac:dyDescent="0.3">
      <c r="A739" s="48"/>
      <c r="N739" s="78">
        <v>736</v>
      </c>
      <c r="O739" s="80">
        <v>1143.0500000000002</v>
      </c>
      <c r="P739" s="91">
        <v>8297</v>
      </c>
    </row>
    <row r="740" spans="1:16" x14ac:dyDescent="0.3">
      <c r="A740" s="48"/>
      <c r="N740" s="78">
        <v>737</v>
      </c>
      <c r="O740" s="80">
        <v>622.39999999999964</v>
      </c>
      <c r="P740" s="91">
        <v>7496</v>
      </c>
    </row>
    <row r="741" spans="1:16" customFormat="1" x14ac:dyDescent="0.3">
      <c r="A741" s="1"/>
      <c r="N741" s="78">
        <v>738</v>
      </c>
      <c r="O741" s="80">
        <v>1147.6000000000004</v>
      </c>
      <c r="P741" s="91">
        <v>8304</v>
      </c>
    </row>
    <row r="742" spans="1:16" customFormat="1" x14ac:dyDescent="0.3">
      <c r="A742" s="1"/>
      <c r="N742" s="78">
        <v>739</v>
      </c>
      <c r="O742" s="80">
        <v>420.89999999999964</v>
      </c>
      <c r="P742" s="91">
        <v>7186</v>
      </c>
    </row>
    <row r="743" spans="1:16" customFormat="1" x14ac:dyDescent="0.3">
      <c r="A743" s="1"/>
      <c r="N743" s="78">
        <v>740</v>
      </c>
      <c r="O743" s="80">
        <v>1330.8999999999996</v>
      </c>
      <c r="P743" s="91">
        <v>8586</v>
      </c>
    </row>
    <row r="744" spans="1:16" customFormat="1" x14ac:dyDescent="0.3">
      <c r="A744" s="1"/>
      <c r="N744" s="78">
        <v>741</v>
      </c>
      <c r="O744" s="80">
        <v>1469.3500000000004</v>
      </c>
      <c r="P744" s="91">
        <v>8799</v>
      </c>
    </row>
    <row r="745" spans="1:16" customFormat="1" x14ac:dyDescent="0.3">
      <c r="A745" s="1"/>
      <c r="N745" s="78">
        <v>742</v>
      </c>
      <c r="O745" s="80">
        <v>-399.40000000000009</v>
      </c>
      <c r="P745" s="91">
        <v>5924</v>
      </c>
    </row>
    <row r="746" spans="1:16" customFormat="1" x14ac:dyDescent="0.3">
      <c r="A746" s="1"/>
      <c r="N746" s="78">
        <v>743</v>
      </c>
      <c r="O746" s="80">
        <v>-177.75</v>
      </c>
      <c r="P746" s="91">
        <v>6265</v>
      </c>
    </row>
    <row r="747" spans="1:16" customFormat="1" x14ac:dyDescent="0.3">
      <c r="A747" s="1"/>
      <c r="N747" s="78">
        <v>744</v>
      </c>
      <c r="O747" s="80">
        <v>-188.80000000000018</v>
      </c>
      <c r="P747" s="91">
        <v>6248</v>
      </c>
    </row>
    <row r="748" spans="1:16" customFormat="1" x14ac:dyDescent="0.3">
      <c r="A748" s="1"/>
      <c r="N748" s="78">
        <v>745</v>
      </c>
      <c r="O748" s="80">
        <v>1518.1000000000004</v>
      </c>
      <c r="P748" s="91">
        <v>8874</v>
      </c>
    </row>
    <row r="749" spans="1:16" customFormat="1" x14ac:dyDescent="0.3">
      <c r="A749" s="1"/>
      <c r="N749" s="78">
        <v>746</v>
      </c>
      <c r="O749" s="80">
        <v>1258.1000000000004</v>
      </c>
      <c r="P749" s="91">
        <v>8474</v>
      </c>
    </row>
    <row r="750" spans="1:16" customFormat="1" x14ac:dyDescent="0.3">
      <c r="A750" s="1"/>
      <c r="N750" s="78">
        <v>747</v>
      </c>
      <c r="O750" s="80">
        <v>1020.1999999999998</v>
      </c>
      <c r="P750" s="91">
        <v>8108</v>
      </c>
    </row>
    <row r="751" spans="1:16" customFormat="1" x14ac:dyDescent="0.3">
      <c r="A751" s="1"/>
      <c r="N751" s="78">
        <v>748</v>
      </c>
      <c r="O751" s="80">
        <v>-7.4499999999998181</v>
      </c>
      <c r="P751" s="91">
        <v>6527</v>
      </c>
    </row>
    <row r="752" spans="1:16" customFormat="1" x14ac:dyDescent="0.3">
      <c r="A752" s="1"/>
      <c r="N752" s="78">
        <v>749</v>
      </c>
      <c r="O752" s="80">
        <v>256.44999999999982</v>
      </c>
      <c r="P752" s="91">
        <v>6933</v>
      </c>
    </row>
    <row r="753" spans="1:16" customFormat="1" x14ac:dyDescent="0.3">
      <c r="A753" s="1"/>
      <c r="N753" s="78">
        <v>750</v>
      </c>
      <c r="O753" s="80">
        <v>-317.5</v>
      </c>
      <c r="P753" s="91">
        <v>6050</v>
      </c>
    </row>
    <row r="754" spans="1:16" customFormat="1" x14ac:dyDescent="0.3">
      <c r="A754" s="1"/>
      <c r="N754" s="78">
        <v>751</v>
      </c>
      <c r="O754" s="80">
        <v>-63.350000000000364</v>
      </c>
      <c r="P754" s="91">
        <v>6441</v>
      </c>
    </row>
    <row r="755" spans="1:16" customFormat="1" x14ac:dyDescent="0.3">
      <c r="A755" s="1"/>
      <c r="N755" s="78">
        <v>752</v>
      </c>
      <c r="O755" s="80">
        <v>605.5</v>
      </c>
      <c r="P755" s="91">
        <v>7470</v>
      </c>
    </row>
    <row r="756" spans="1:16" customFormat="1" x14ac:dyDescent="0.3">
      <c r="A756" s="1"/>
      <c r="N756" s="78">
        <v>753</v>
      </c>
      <c r="O756" s="80">
        <v>1200.25</v>
      </c>
      <c r="P756" s="91">
        <v>8385</v>
      </c>
    </row>
    <row r="757" spans="1:16" customFormat="1" x14ac:dyDescent="0.3">
      <c r="A757" s="1"/>
      <c r="N757" s="78">
        <v>754</v>
      </c>
      <c r="O757" s="80">
        <v>162.19999999999982</v>
      </c>
      <c r="P757" s="91">
        <v>6788</v>
      </c>
    </row>
    <row r="758" spans="1:16" customFormat="1" x14ac:dyDescent="0.3">
      <c r="A758" s="1"/>
      <c r="N758" s="78">
        <v>755</v>
      </c>
      <c r="O758" s="80">
        <v>-202.44999999999982</v>
      </c>
      <c r="P758" s="91">
        <v>6227</v>
      </c>
    </row>
    <row r="759" spans="1:16" customFormat="1" x14ac:dyDescent="0.3">
      <c r="A759" s="1"/>
      <c r="N759" s="78">
        <v>756</v>
      </c>
      <c r="O759" s="80">
        <v>1129.3999999999996</v>
      </c>
      <c r="P759" s="91">
        <v>8276</v>
      </c>
    </row>
    <row r="760" spans="1:16" customFormat="1" x14ac:dyDescent="0.3">
      <c r="A760" s="1"/>
      <c r="N760" s="78">
        <v>757</v>
      </c>
      <c r="O760" s="80">
        <v>1241.8500000000004</v>
      </c>
      <c r="P760" s="91">
        <v>8449</v>
      </c>
    </row>
    <row r="761" spans="1:16" customFormat="1" x14ac:dyDescent="0.3">
      <c r="A761" s="1"/>
      <c r="N761" s="78">
        <v>758</v>
      </c>
      <c r="O761" s="80">
        <v>1397.8500000000004</v>
      </c>
      <c r="P761" s="91">
        <v>8689</v>
      </c>
    </row>
    <row r="762" spans="1:16" customFormat="1" x14ac:dyDescent="0.3">
      <c r="A762" s="1"/>
      <c r="N762" s="78">
        <v>759</v>
      </c>
      <c r="O762" s="80">
        <v>394.89999999999964</v>
      </c>
      <c r="P762" s="91">
        <v>7146</v>
      </c>
    </row>
    <row r="763" spans="1:16" customFormat="1" x14ac:dyDescent="0.3">
      <c r="A763" s="1"/>
      <c r="N763" s="78">
        <v>760</v>
      </c>
      <c r="O763" s="80">
        <v>499.55000000000018</v>
      </c>
      <c r="P763" s="91">
        <v>7307</v>
      </c>
    </row>
    <row r="764" spans="1:16" customFormat="1" x14ac:dyDescent="0.3">
      <c r="A764" s="1"/>
      <c r="N764" s="78">
        <v>761</v>
      </c>
      <c r="O764" s="80">
        <v>-195.30000000000018</v>
      </c>
      <c r="P764" s="91">
        <v>6238</v>
      </c>
    </row>
    <row r="765" spans="1:16" x14ac:dyDescent="0.3">
      <c r="A765" s="48"/>
      <c r="N765" s="78">
        <v>762</v>
      </c>
      <c r="O765" s="80">
        <v>613.94999999999982</v>
      </c>
      <c r="P765" s="91">
        <v>7483</v>
      </c>
    </row>
    <row r="766" spans="1:16" x14ac:dyDescent="0.3">
      <c r="A766" s="48"/>
      <c r="N766" s="78">
        <v>763</v>
      </c>
      <c r="O766" s="80">
        <v>1384.8500000000004</v>
      </c>
      <c r="P766" s="91">
        <v>8669</v>
      </c>
    </row>
    <row r="767" spans="1:16" x14ac:dyDescent="0.3">
      <c r="A767" s="48"/>
      <c r="N767" s="78">
        <v>764</v>
      </c>
      <c r="O767" s="80">
        <v>458.60000000000036</v>
      </c>
      <c r="P767" s="91">
        <v>7244</v>
      </c>
    </row>
    <row r="768" spans="1:16" customFormat="1" x14ac:dyDescent="0.3">
      <c r="A768" s="1"/>
      <c r="N768" s="78">
        <v>765</v>
      </c>
      <c r="O768" s="80">
        <v>118.64999999999964</v>
      </c>
      <c r="P768" s="91">
        <v>6721</v>
      </c>
    </row>
    <row r="769" spans="1:16" customFormat="1" x14ac:dyDescent="0.3">
      <c r="A769" s="1"/>
      <c r="N769" s="78">
        <v>766</v>
      </c>
      <c r="O769" s="80">
        <v>661.39999999999964</v>
      </c>
      <c r="P769" s="91">
        <v>7556</v>
      </c>
    </row>
    <row r="770" spans="1:16" customFormat="1" x14ac:dyDescent="0.3">
      <c r="A770" s="1"/>
      <c r="N770" s="78">
        <v>767</v>
      </c>
      <c r="O770" s="80">
        <v>788.80000000000018</v>
      </c>
      <c r="P770" s="91">
        <v>7752</v>
      </c>
    </row>
    <row r="771" spans="1:16" customFormat="1" x14ac:dyDescent="0.3">
      <c r="A771" s="1"/>
      <c r="N771" s="78">
        <v>768</v>
      </c>
      <c r="O771" s="80">
        <v>-319.44999999999982</v>
      </c>
      <c r="P771" s="91">
        <v>6047</v>
      </c>
    </row>
    <row r="772" spans="1:16" customFormat="1" x14ac:dyDescent="0.3">
      <c r="A772" s="1"/>
      <c r="N772" s="78">
        <v>769</v>
      </c>
      <c r="O772" s="80">
        <v>1250.3000000000002</v>
      </c>
      <c r="P772" s="91">
        <v>8462</v>
      </c>
    </row>
    <row r="773" spans="1:16" customFormat="1" x14ac:dyDescent="0.3">
      <c r="A773" s="1"/>
      <c r="N773" s="78">
        <v>770</v>
      </c>
      <c r="O773" s="80">
        <v>1459.6000000000004</v>
      </c>
      <c r="P773" s="91">
        <v>8784</v>
      </c>
    </row>
    <row r="774" spans="1:16" customFormat="1" x14ac:dyDescent="0.3">
      <c r="A774" s="1"/>
      <c r="N774" s="78">
        <v>771</v>
      </c>
      <c r="O774" s="80">
        <v>35.449999999999818</v>
      </c>
      <c r="P774" s="91">
        <v>6593</v>
      </c>
    </row>
    <row r="775" spans="1:16" customFormat="1" x14ac:dyDescent="0.3">
      <c r="A775" s="1"/>
      <c r="N775" s="78">
        <v>772</v>
      </c>
      <c r="O775" s="80">
        <v>798.55000000000018</v>
      </c>
      <c r="P775" s="91">
        <v>7767</v>
      </c>
    </row>
    <row r="776" spans="1:16" customFormat="1" x14ac:dyDescent="0.3">
      <c r="A776" s="1"/>
      <c r="N776" s="78">
        <v>773</v>
      </c>
      <c r="O776" s="80">
        <v>234.35000000000036</v>
      </c>
      <c r="P776" s="91">
        <v>6899</v>
      </c>
    </row>
    <row r="777" spans="1:16" customFormat="1" x14ac:dyDescent="0.3">
      <c r="A777" s="1"/>
      <c r="N777" s="78">
        <v>774</v>
      </c>
      <c r="O777" s="80">
        <v>1158</v>
      </c>
      <c r="P777" s="91">
        <v>8320</v>
      </c>
    </row>
    <row r="778" spans="1:16" customFormat="1" x14ac:dyDescent="0.3">
      <c r="A778" s="1"/>
      <c r="N778" s="78">
        <v>775</v>
      </c>
      <c r="O778" s="80">
        <v>877.85000000000036</v>
      </c>
      <c r="P778" s="91">
        <v>7889</v>
      </c>
    </row>
    <row r="779" spans="1:16" customFormat="1" x14ac:dyDescent="0.3">
      <c r="A779" s="1"/>
      <c r="N779" s="78">
        <v>776</v>
      </c>
      <c r="O779" s="80">
        <v>1473.8999999999996</v>
      </c>
      <c r="P779" s="91">
        <v>8806</v>
      </c>
    </row>
    <row r="780" spans="1:16" customFormat="1" x14ac:dyDescent="0.3">
      <c r="A780" s="1"/>
      <c r="N780" s="78">
        <v>777</v>
      </c>
      <c r="O780" s="80">
        <v>256.44999999999982</v>
      </c>
      <c r="P780" s="91">
        <v>6933</v>
      </c>
    </row>
    <row r="781" spans="1:16" customFormat="1" x14ac:dyDescent="0.3">
      <c r="A781" s="1"/>
      <c r="N781" s="78">
        <v>778</v>
      </c>
      <c r="O781" s="80">
        <v>984.44999999999982</v>
      </c>
      <c r="P781" s="91">
        <v>8053</v>
      </c>
    </row>
    <row r="782" spans="1:16" customFormat="1" x14ac:dyDescent="0.3">
      <c r="A782" s="1"/>
      <c r="N782" s="78">
        <v>779</v>
      </c>
      <c r="O782" s="80">
        <v>1511.6000000000004</v>
      </c>
      <c r="P782" s="91">
        <v>8864</v>
      </c>
    </row>
    <row r="783" spans="1:16" customFormat="1" x14ac:dyDescent="0.3">
      <c r="A783" s="1"/>
      <c r="N783" s="78">
        <v>780</v>
      </c>
      <c r="O783" s="80">
        <v>202.5</v>
      </c>
      <c r="P783" s="91">
        <v>6850</v>
      </c>
    </row>
    <row r="784" spans="1:16" customFormat="1" x14ac:dyDescent="0.3">
      <c r="A784" s="1"/>
      <c r="N784" s="78">
        <v>781</v>
      </c>
      <c r="O784" s="80">
        <v>-268.09999999999991</v>
      </c>
      <c r="P784" s="91">
        <v>6126</v>
      </c>
    </row>
    <row r="785" spans="1:16" customFormat="1" x14ac:dyDescent="0.3">
      <c r="A785" s="1"/>
      <c r="N785" s="78">
        <v>782</v>
      </c>
      <c r="O785" s="80">
        <v>-166.05000000000018</v>
      </c>
      <c r="P785" s="91">
        <v>6283</v>
      </c>
    </row>
    <row r="786" spans="1:16" customFormat="1" x14ac:dyDescent="0.3">
      <c r="A786" s="1"/>
      <c r="N786" s="78">
        <v>783</v>
      </c>
      <c r="O786" s="80">
        <v>-125.10000000000036</v>
      </c>
      <c r="P786" s="91">
        <v>6346</v>
      </c>
    </row>
    <row r="787" spans="1:16" customFormat="1" x14ac:dyDescent="0.3">
      <c r="A787" s="1"/>
      <c r="N787" s="78">
        <v>784</v>
      </c>
      <c r="O787" s="80">
        <v>-291.5</v>
      </c>
      <c r="P787" s="91">
        <v>6090</v>
      </c>
    </row>
    <row r="788" spans="1:16" customFormat="1" x14ac:dyDescent="0.3">
      <c r="A788" s="1"/>
      <c r="N788" s="78">
        <v>785</v>
      </c>
      <c r="O788" s="80">
        <v>-210.90000000000009</v>
      </c>
      <c r="P788" s="91">
        <v>6214</v>
      </c>
    </row>
    <row r="789" spans="1:16" customFormat="1" x14ac:dyDescent="0.3">
      <c r="A789" s="1"/>
      <c r="N789" s="78">
        <v>786</v>
      </c>
      <c r="O789" s="80">
        <v>-238.84999999999991</v>
      </c>
      <c r="P789" s="91">
        <v>6171</v>
      </c>
    </row>
    <row r="790" spans="1:16" customFormat="1" x14ac:dyDescent="0.3">
      <c r="A790" s="1"/>
      <c r="N790" s="78">
        <v>787</v>
      </c>
      <c r="O790" s="80">
        <v>1440.1000000000004</v>
      </c>
      <c r="P790" s="91">
        <v>8754</v>
      </c>
    </row>
    <row r="791" spans="1:16" customFormat="1" x14ac:dyDescent="0.3">
      <c r="A791" s="1"/>
      <c r="N791" s="78">
        <v>788</v>
      </c>
      <c r="O791" s="80">
        <v>-145.25</v>
      </c>
      <c r="P791" s="91">
        <v>6315</v>
      </c>
    </row>
    <row r="792" spans="1:16" x14ac:dyDescent="0.3">
      <c r="A792" s="48"/>
      <c r="N792" s="78">
        <v>789</v>
      </c>
      <c r="O792" s="80">
        <v>-329.19999999999982</v>
      </c>
      <c r="P792" s="91">
        <v>6032</v>
      </c>
    </row>
    <row r="793" spans="1:16" x14ac:dyDescent="0.3">
      <c r="A793" s="48"/>
      <c r="N793" s="78">
        <v>790</v>
      </c>
      <c r="O793" s="80">
        <v>1020.8500000000004</v>
      </c>
      <c r="P793" s="91">
        <v>8109</v>
      </c>
    </row>
    <row r="794" spans="1:16" x14ac:dyDescent="0.3">
      <c r="A794" s="48"/>
      <c r="N794" s="78">
        <v>791</v>
      </c>
      <c r="O794" s="80">
        <v>677</v>
      </c>
      <c r="P794" s="91">
        <v>7580</v>
      </c>
    </row>
    <row r="795" spans="1:16" customFormat="1" x14ac:dyDescent="0.3">
      <c r="A795" s="1"/>
      <c r="N795" s="78">
        <v>792</v>
      </c>
      <c r="O795" s="80">
        <v>223.30000000000018</v>
      </c>
      <c r="P795" s="91">
        <v>6882</v>
      </c>
    </row>
    <row r="796" spans="1:16" customFormat="1" x14ac:dyDescent="0.3">
      <c r="A796" s="1"/>
      <c r="N796" s="78">
        <v>793</v>
      </c>
      <c r="O796" s="80">
        <v>485.25</v>
      </c>
      <c r="P796" s="91">
        <v>7285</v>
      </c>
    </row>
    <row r="797" spans="1:16" customFormat="1" x14ac:dyDescent="0.3">
      <c r="A797" s="1"/>
      <c r="N797" s="78">
        <v>794</v>
      </c>
      <c r="O797" s="80">
        <v>374.10000000000036</v>
      </c>
      <c r="P797" s="91">
        <v>7114</v>
      </c>
    </row>
    <row r="798" spans="1:16" customFormat="1" x14ac:dyDescent="0.3">
      <c r="A798" s="1"/>
      <c r="N798" s="78">
        <v>795</v>
      </c>
      <c r="O798" s="80">
        <v>-178.40000000000009</v>
      </c>
      <c r="P798" s="91">
        <v>6264</v>
      </c>
    </row>
    <row r="799" spans="1:16" customFormat="1" x14ac:dyDescent="0.3">
      <c r="A799" s="1"/>
      <c r="N799" s="78">
        <v>796</v>
      </c>
      <c r="O799" s="80">
        <v>590.55000000000018</v>
      </c>
      <c r="P799" s="91">
        <v>7447</v>
      </c>
    </row>
    <row r="800" spans="1:16" customFormat="1" x14ac:dyDescent="0.3">
      <c r="A800" s="1"/>
      <c r="N800" s="78">
        <v>797</v>
      </c>
      <c r="O800" s="80">
        <v>54.949999999999818</v>
      </c>
      <c r="P800" s="91">
        <v>6623</v>
      </c>
    </row>
    <row r="801" spans="1:16" customFormat="1" x14ac:dyDescent="0.3">
      <c r="A801" s="1"/>
      <c r="N801" s="78">
        <v>798</v>
      </c>
      <c r="O801" s="80">
        <v>1459.6000000000004</v>
      </c>
      <c r="P801" s="91">
        <v>8784</v>
      </c>
    </row>
    <row r="802" spans="1:16" customFormat="1" x14ac:dyDescent="0.3">
      <c r="A802" s="1"/>
      <c r="N802" s="78">
        <v>799</v>
      </c>
      <c r="O802" s="80">
        <v>693.25</v>
      </c>
      <c r="P802" s="91">
        <v>7605</v>
      </c>
    </row>
    <row r="803" spans="1:16" customFormat="1" x14ac:dyDescent="0.3">
      <c r="A803" s="1"/>
      <c r="N803" s="78">
        <v>800</v>
      </c>
      <c r="O803" s="80">
        <v>504.10000000000036</v>
      </c>
      <c r="P803" s="91">
        <v>7314</v>
      </c>
    </row>
    <row r="804" spans="1:16" customFormat="1" x14ac:dyDescent="0.3">
      <c r="A804" s="1"/>
      <c r="N804" s="78">
        <v>801</v>
      </c>
      <c r="O804" s="80">
        <v>827.80000000000018</v>
      </c>
      <c r="P804" s="91">
        <v>7812</v>
      </c>
    </row>
    <row r="805" spans="1:16" customFormat="1" x14ac:dyDescent="0.3">
      <c r="A805" s="1"/>
      <c r="N805" s="78">
        <v>802</v>
      </c>
      <c r="O805" s="80">
        <v>381.89999999999964</v>
      </c>
      <c r="P805" s="91">
        <v>7126</v>
      </c>
    </row>
    <row r="806" spans="1:16" customFormat="1" x14ac:dyDescent="0.3">
      <c r="A806" s="1"/>
      <c r="N806" s="78">
        <v>803</v>
      </c>
      <c r="O806" s="80">
        <v>1278.8999999999996</v>
      </c>
      <c r="P806" s="91">
        <v>8506</v>
      </c>
    </row>
    <row r="807" spans="1:16" customFormat="1" x14ac:dyDescent="0.3">
      <c r="A807" s="1"/>
      <c r="N807" s="78">
        <v>804</v>
      </c>
      <c r="O807" s="80">
        <v>22.449999999999818</v>
      </c>
      <c r="P807" s="91">
        <v>6573</v>
      </c>
    </row>
    <row r="808" spans="1:16" customFormat="1" x14ac:dyDescent="0.3">
      <c r="A808" s="1"/>
      <c r="N808" s="78">
        <v>805</v>
      </c>
      <c r="O808" s="80">
        <v>-109.5</v>
      </c>
      <c r="P808" s="91">
        <v>6370</v>
      </c>
    </row>
    <row r="809" spans="1:16" customFormat="1" x14ac:dyDescent="0.3">
      <c r="A809" s="1"/>
      <c r="N809" s="78">
        <v>806</v>
      </c>
      <c r="O809" s="80">
        <v>1322.4499999999998</v>
      </c>
      <c r="P809" s="91">
        <v>8573</v>
      </c>
    </row>
    <row r="810" spans="1:16" customFormat="1" x14ac:dyDescent="0.3">
      <c r="A810" s="1"/>
      <c r="N810" s="78">
        <v>807</v>
      </c>
      <c r="O810" s="80">
        <v>97.850000000000364</v>
      </c>
      <c r="P810" s="91">
        <v>6689</v>
      </c>
    </row>
    <row r="811" spans="1:16" customFormat="1" x14ac:dyDescent="0.3">
      <c r="A811" s="1"/>
      <c r="N811" s="78">
        <v>808</v>
      </c>
      <c r="O811" s="80">
        <v>689.35000000000036</v>
      </c>
      <c r="P811" s="91">
        <v>7599</v>
      </c>
    </row>
    <row r="812" spans="1:16" customFormat="1" x14ac:dyDescent="0.3">
      <c r="A812" s="1"/>
      <c r="N812" s="78">
        <v>809</v>
      </c>
      <c r="O812" s="80">
        <v>-47.75</v>
      </c>
      <c r="P812" s="91">
        <v>6465</v>
      </c>
    </row>
    <row r="813" spans="1:16" customFormat="1" x14ac:dyDescent="0.3">
      <c r="A813" s="1"/>
      <c r="N813" s="78">
        <v>810</v>
      </c>
      <c r="O813" s="80">
        <v>192.10000000000036</v>
      </c>
      <c r="P813" s="91">
        <v>6834</v>
      </c>
    </row>
    <row r="814" spans="1:16" customFormat="1" x14ac:dyDescent="0.3">
      <c r="A814" s="1"/>
      <c r="N814" s="78">
        <v>811</v>
      </c>
      <c r="O814" s="80">
        <v>1124.8500000000004</v>
      </c>
      <c r="P814" s="91">
        <v>8269</v>
      </c>
    </row>
    <row r="815" spans="1:16" customFormat="1" x14ac:dyDescent="0.3">
      <c r="A815" s="1"/>
      <c r="N815" s="78">
        <v>812</v>
      </c>
      <c r="O815" s="80">
        <v>246.69999999999982</v>
      </c>
      <c r="P815" s="91">
        <v>6918</v>
      </c>
    </row>
    <row r="816" spans="1:16" customFormat="1" x14ac:dyDescent="0.3">
      <c r="A816" s="1"/>
      <c r="N816" s="78">
        <v>813</v>
      </c>
      <c r="O816" s="80">
        <v>1153.4499999999998</v>
      </c>
      <c r="P816" s="91">
        <v>8313</v>
      </c>
    </row>
    <row r="817" spans="1:16" customFormat="1" x14ac:dyDescent="0.3">
      <c r="A817" s="1"/>
      <c r="N817" s="78">
        <v>814</v>
      </c>
      <c r="O817" s="80">
        <v>71.199999999999818</v>
      </c>
      <c r="P817" s="91">
        <v>6648</v>
      </c>
    </row>
    <row r="818" spans="1:16" customFormat="1" x14ac:dyDescent="0.3">
      <c r="A818" s="1"/>
      <c r="N818" s="78">
        <v>815</v>
      </c>
      <c r="O818" s="80">
        <v>456</v>
      </c>
      <c r="P818" s="91">
        <v>7240</v>
      </c>
    </row>
    <row r="819" spans="1:16" x14ac:dyDescent="0.3">
      <c r="A819" s="48"/>
      <c r="N819" s="78">
        <v>816</v>
      </c>
      <c r="O819" s="80">
        <v>4.8999999999996362</v>
      </c>
      <c r="P819" s="91">
        <v>6546</v>
      </c>
    </row>
    <row r="820" spans="1:16" x14ac:dyDescent="0.3">
      <c r="A820" s="48"/>
      <c r="N820" s="78">
        <v>817</v>
      </c>
      <c r="O820" s="80">
        <v>1311.3999999999996</v>
      </c>
      <c r="P820" s="91">
        <v>8556</v>
      </c>
    </row>
    <row r="821" spans="1:16" x14ac:dyDescent="0.3">
      <c r="A821" s="48"/>
      <c r="N821" s="78">
        <v>818</v>
      </c>
      <c r="O821" s="80">
        <v>584.05000000000018</v>
      </c>
      <c r="P821" s="91">
        <v>7437</v>
      </c>
    </row>
    <row r="822" spans="1:16" customFormat="1" x14ac:dyDescent="0.3">
      <c r="A822" s="1"/>
      <c r="N822" s="78">
        <v>819</v>
      </c>
      <c r="O822" s="80">
        <v>644.5</v>
      </c>
      <c r="P822" s="91">
        <v>7530</v>
      </c>
    </row>
    <row r="823" spans="1:16" customFormat="1" x14ac:dyDescent="0.3">
      <c r="A823" s="1"/>
      <c r="N823" s="78">
        <v>820</v>
      </c>
      <c r="O823" s="80">
        <v>288.30000000000018</v>
      </c>
      <c r="P823" s="91">
        <v>6982</v>
      </c>
    </row>
    <row r="824" spans="1:16" customFormat="1" x14ac:dyDescent="0.3">
      <c r="A824" s="1"/>
      <c r="N824" s="78">
        <v>821</v>
      </c>
      <c r="O824" s="80">
        <v>34.800000000000182</v>
      </c>
      <c r="P824" s="91">
        <v>6592</v>
      </c>
    </row>
    <row r="825" spans="1:16" customFormat="1" x14ac:dyDescent="0.3">
      <c r="A825" s="1"/>
      <c r="N825" s="78">
        <v>822</v>
      </c>
      <c r="O825" s="80">
        <v>908.39999999999964</v>
      </c>
      <c r="P825" s="91">
        <v>7936</v>
      </c>
    </row>
    <row r="826" spans="1:16" customFormat="1" x14ac:dyDescent="0.3">
      <c r="A826" s="1"/>
      <c r="N826" s="78">
        <v>823</v>
      </c>
      <c r="O826" s="80">
        <v>1052.6999999999998</v>
      </c>
      <c r="P826" s="91">
        <v>8158</v>
      </c>
    </row>
    <row r="827" spans="1:16" customFormat="1" x14ac:dyDescent="0.3">
      <c r="A827" s="1"/>
      <c r="N827" s="78">
        <v>824</v>
      </c>
      <c r="O827" s="80">
        <v>1347.8000000000002</v>
      </c>
      <c r="P827" s="91">
        <v>8612</v>
      </c>
    </row>
    <row r="828" spans="1:16" customFormat="1" x14ac:dyDescent="0.3">
      <c r="A828" s="1"/>
      <c r="N828" s="78">
        <v>825</v>
      </c>
      <c r="O828" s="80">
        <v>-277.84999999999991</v>
      </c>
      <c r="P828" s="91">
        <v>6111</v>
      </c>
    </row>
    <row r="829" spans="1:16" customFormat="1" x14ac:dyDescent="0.3">
      <c r="A829" s="1"/>
      <c r="N829" s="78">
        <v>826</v>
      </c>
      <c r="O829" s="80">
        <v>1347.8000000000002</v>
      </c>
      <c r="P829" s="91">
        <v>8612</v>
      </c>
    </row>
    <row r="830" spans="1:16" customFormat="1" x14ac:dyDescent="0.3">
      <c r="A830" s="1"/>
      <c r="N830" s="78">
        <v>827</v>
      </c>
      <c r="O830" s="80">
        <v>-138.10000000000036</v>
      </c>
      <c r="P830" s="91">
        <v>6326</v>
      </c>
    </row>
    <row r="831" spans="1:16" customFormat="1" x14ac:dyDescent="0.3">
      <c r="A831" s="1"/>
      <c r="N831" s="78">
        <v>828</v>
      </c>
      <c r="O831" s="80">
        <v>1514.1999999999998</v>
      </c>
      <c r="P831" s="91">
        <v>8868</v>
      </c>
    </row>
    <row r="832" spans="1:16" customFormat="1" x14ac:dyDescent="0.3">
      <c r="A832" s="1"/>
      <c r="N832" s="78">
        <v>829</v>
      </c>
      <c r="O832" s="80">
        <v>866.80000000000018</v>
      </c>
      <c r="P832" s="91">
        <v>7872</v>
      </c>
    </row>
    <row r="833" spans="1:16" customFormat="1" x14ac:dyDescent="0.3">
      <c r="A833" s="1"/>
      <c r="N833" s="78">
        <v>830</v>
      </c>
      <c r="O833" s="80">
        <v>496.30000000000018</v>
      </c>
      <c r="P833" s="91">
        <v>7302</v>
      </c>
    </row>
    <row r="834" spans="1:16" customFormat="1" x14ac:dyDescent="0.3">
      <c r="A834" s="1"/>
      <c r="N834" s="78">
        <v>831</v>
      </c>
      <c r="O834" s="80">
        <v>175.19999999999982</v>
      </c>
      <c r="P834" s="91">
        <v>6808</v>
      </c>
    </row>
    <row r="835" spans="1:16" customFormat="1" x14ac:dyDescent="0.3">
      <c r="A835" s="1"/>
      <c r="N835" s="78">
        <v>832</v>
      </c>
      <c r="O835" s="80">
        <v>1104.0500000000002</v>
      </c>
      <c r="P835" s="91">
        <v>8237</v>
      </c>
    </row>
    <row r="836" spans="1:16" customFormat="1" x14ac:dyDescent="0.3">
      <c r="A836" s="1"/>
      <c r="N836" s="78">
        <v>833</v>
      </c>
      <c r="O836" s="80">
        <v>343.55000000000018</v>
      </c>
      <c r="P836" s="91">
        <v>7067</v>
      </c>
    </row>
    <row r="837" spans="1:16" customFormat="1" x14ac:dyDescent="0.3">
      <c r="A837" s="1"/>
      <c r="N837" s="78">
        <v>834</v>
      </c>
      <c r="O837" s="80">
        <v>1000.0500000000002</v>
      </c>
      <c r="P837" s="91">
        <v>8077</v>
      </c>
    </row>
    <row r="838" spans="1:16" customFormat="1" x14ac:dyDescent="0.3">
      <c r="A838" s="1"/>
      <c r="N838" s="78">
        <v>835</v>
      </c>
      <c r="O838" s="80">
        <v>-422.15000000000009</v>
      </c>
      <c r="P838" s="91">
        <v>5889</v>
      </c>
    </row>
    <row r="839" spans="1:16" customFormat="1" x14ac:dyDescent="0.3">
      <c r="A839" s="1"/>
      <c r="N839" s="78">
        <v>836</v>
      </c>
      <c r="O839" s="80">
        <v>-205.05000000000018</v>
      </c>
      <c r="P839" s="91">
        <v>6223</v>
      </c>
    </row>
    <row r="840" spans="1:16" customFormat="1" x14ac:dyDescent="0.3">
      <c r="A840" s="1"/>
      <c r="N840" s="78">
        <v>837</v>
      </c>
      <c r="O840" s="80">
        <v>131</v>
      </c>
      <c r="P840" s="91">
        <v>6740</v>
      </c>
    </row>
    <row r="841" spans="1:16" customFormat="1" x14ac:dyDescent="0.3">
      <c r="A841" s="1"/>
      <c r="N841" s="78">
        <v>838</v>
      </c>
      <c r="O841" s="80">
        <v>1165.8000000000002</v>
      </c>
      <c r="P841" s="91">
        <v>8332</v>
      </c>
    </row>
    <row r="842" spans="1:16" customFormat="1" x14ac:dyDescent="0.3">
      <c r="A842" s="1"/>
      <c r="N842" s="78">
        <v>839</v>
      </c>
      <c r="O842" s="80">
        <v>1110.5500000000002</v>
      </c>
      <c r="P842" s="91">
        <v>8247</v>
      </c>
    </row>
    <row r="843" spans="1:16" customFormat="1" x14ac:dyDescent="0.3">
      <c r="A843" s="1"/>
      <c r="N843" s="78">
        <v>840</v>
      </c>
      <c r="O843" s="80">
        <v>179.10000000000036</v>
      </c>
      <c r="P843" s="91">
        <v>6814</v>
      </c>
    </row>
    <row r="844" spans="1:16" customFormat="1" x14ac:dyDescent="0.3">
      <c r="A844" s="1"/>
      <c r="N844" s="78">
        <v>841</v>
      </c>
      <c r="O844" s="80">
        <v>1276.3000000000002</v>
      </c>
      <c r="P844" s="91">
        <v>8502</v>
      </c>
    </row>
    <row r="845" spans="1:16" customFormat="1" x14ac:dyDescent="0.3">
      <c r="A845" s="1"/>
      <c r="N845" s="78">
        <v>842</v>
      </c>
      <c r="O845" s="80">
        <v>-137.44999999999982</v>
      </c>
      <c r="P845" s="91">
        <v>6327</v>
      </c>
    </row>
    <row r="846" spans="1:16" x14ac:dyDescent="0.3">
      <c r="A846" s="48"/>
      <c r="N846" s="78">
        <v>843</v>
      </c>
      <c r="O846" s="80">
        <v>-276.55000000000018</v>
      </c>
      <c r="P846" s="91">
        <v>6113</v>
      </c>
    </row>
    <row r="847" spans="1:16" x14ac:dyDescent="0.3">
      <c r="A847" s="48"/>
      <c r="N847" s="78">
        <v>844</v>
      </c>
      <c r="O847" s="80">
        <v>413.75</v>
      </c>
      <c r="P847" s="91">
        <v>7175</v>
      </c>
    </row>
    <row r="848" spans="1:16" x14ac:dyDescent="0.3">
      <c r="A848" s="48"/>
      <c r="N848" s="78">
        <v>845</v>
      </c>
      <c r="O848" s="80">
        <v>-132.25</v>
      </c>
      <c r="P848" s="91">
        <v>6335</v>
      </c>
    </row>
    <row r="849" spans="1:16" customFormat="1" x14ac:dyDescent="0.3">
      <c r="A849" s="1"/>
      <c r="N849" s="78">
        <v>846</v>
      </c>
      <c r="O849" s="80">
        <v>1042.3000000000002</v>
      </c>
      <c r="P849" s="91">
        <v>8142</v>
      </c>
    </row>
    <row r="850" spans="1:16" customFormat="1" x14ac:dyDescent="0.3">
      <c r="A850" s="1"/>
      <c r="N850" s="78">
        <v>847</v>
      </c>
      <c r="O850" s="80">
        <v>1083.25</v>
      </c>
      <c r="P850" s="91">
        <v>8205</v>
      </c>
    </row>
    <row r="851" spans="1:16" customFormat="1" x14ac:dyDescent="0.3">
      <c r="A851" s="1"/>
      <c r="N851" s="78">
        <v>848</v>
      </c>
      <c r="O851" s="80">
        <v>-397.44999999999982</v>
      </c>
      <c r="P851" s="91">
        <v>5927</v>
      </c>
    </row>
    <row r="852" spans="1:16" customFormat="1" x14ac:dyDescent="0.3">
      <c r="A852" s="1"/>
      <c r="N852" s="78">
        <v>849</v>
      </c>
      <c r="O852" s="80">
        <v>881.75</v>
      </c>
      <c r="P852" s="91">
        <v>7895</v>
      </c>
    </row>
    <row r="853" spans="1:16" customFormat="1" x14ac:dyDescent="0.3">
      <c r="A853" s="1"/>
      <c r="N853" s="78">
        <v>850</v>
      </c>
      <c r="O853" s="80">
        <v>610.69999999999982</v>
      </c>
      <c r="P853" s="91">
        <v>7478</v>
      </c>
    </row>
    <row r="854" spans="1:16" customFormat="1" x14ac:dyDescent="0.3">
      <c r="A854" s="1"/>
      <c r="N854" s="78">
        <v>851</v>
      </c>
      <c r="O854" s="80">
        <v>1326.3500000000004</v>
      </c>
      <c r="P854" s="91">
        <v>8579</v>
      </c>
    </row>
    <row r="855" spans="1:16" customFormat="1" x14ac:dyDescent="0.3">
      <c r="A855" s="1"/>
      <c r="N855" s="78">
        <v>852</v>
      </c>
      <c r="O855" s="80">
        <v>768</v>
      </c>
      <c r="P855" s="91">
        <v>7720</v>
      </c>
    </row>
    <row r="856" spans="1:16" customFormat="1" x14ac:dyDescent="0.3">
      <c r="A856" s="1"/>
      <c r="N856" s="78">
        <v>853</v>
      </c>
      <c r="O856" s="80">
        <v>-384.44999999999982</v>
      </c>
      <c r="P856" s="91">
        <v>5947</v>
      </c>
    </row>
    <row r="857" spans="1:16" customFormat="1" x14ac:dyDescent="0.3">
      <c r="A857" s="1"/>
      <c r="N857" s="78">
        <v>854</v>
      </c>
      <c r="O857" s="80">
        <v>306.5</v>
      </c>
      <c r="P857" s="91">
        <v>7010</v>
      </c>
    </row>
    <row r="858" spans="1:16" customFormat="1" x14ac:dyDescent="0.3">
      <c r="A858" s="1"/>
      <c r="N858" s="78">
        <v>855</v>
      </c>
      <c r="O858" s="80">
        <v>738.75</v>
      </c>
      <c r="P858" s="91">
        <v>7675</v>
      </c>
    </row>
    <row r="859" spans="1:16" customFormat="1" x14ac:dyDescent="0.3">
      <c r="A859" s="1"/>
      <c r="N859" s="78">
        <v>856</v>
      </c>
      <c r="O859" s="80">
        <v>1254.1999999999998</v>
      </c>
      <c r="P859" s="91">
        <v>8468</v>
      </c>
    </row>
    <row r="860" spans="1:16" customFormat="1" x14ac:dyDescent="0.3">
      <c r="A860" s="1"/>
      <c r="N860" s="78">
        <v>857</v>
      </c>
      <c r="O860" s="80">
        <v>1510.3000000000002</v>
      </c>
      <c r="P860" s="91">
        <v>8862</v>
      </c>
    </row>
    <row r="861" spans="1:16" customFormat="1" x14ac:dyDescent="0.3">
      <c r="A861" s="1"/>
      <c r="N861" s="78">
        <v>858</v>
      </c>
      <c r="O861" s="80">
        <v>1179.4499999999998</v>
      </c>
      <c r="P861" s="91">
        <v>8353</v>
      </c>
    </row>
    <row r="862" spans="1:16" customFormat="1" x14ac:dyDescent="0.3">
      <c r="A862" s="1"/>
      <c r="N862" s="78">
        <v>859</v>
      </c>
      <c r="O862" s="80">
        <v>1240.5500000000002</v>
      </c>
      <c r="P862" s="91">
        <v>8447</v>
      </c>
    </row>
    <row r="863" spans="1:16" customFormat="1" x14ac:dyDescent="0.3">
      <c r="A863" s="1"/>
      <c r="N863" s="78">
        <v>860</v>
      </c>
      <c r="O863" s="80">
        <v>-395.5</v>
      </c>
      <c r="P863" s="91">
        <v>5930</v>
      </c>
    </row>
    <row r="864" spans="1:16" customFormat="1" x14ac:dyDescent="0.3">
      <c r="A864" s="1"/>
      <c r="E864" s="15"/>
      <c r="N864" s="78">
        <v>861</v>
      </c>
      <c r="O864" s="80">
        <v>737.44999999999982</v>
      </c>
      <c r="P864" s="91">
        <v>7673</v>
      </c>
    </row>
    <row r="865" spans="1:16" customFormat="1" x14ac:dyDescent="0.3">
      <c r="A865" s="1"/>
      <c r="N865" s="78">
        <v>862</v>
      </c>
      <c r="O865" s="80">
        <v>1444</v>
      </c>
      <c r="P865" s="91">
        <v>8760</v>
      </c>
    </row>
    <row r="866" spans="1:16" customFormat="1" x14ac:dyDescent="0.3">
      <c r="A866" s="1"/>
      <c r="N866" s="78">
        <v>863</v>
      </c>
      <c r="O866" s="80">
        <v>925.30000000000018</v>
      </c>
      <c r="P866" s="91">
        <v>7962</v>
      </c>
    </row>
    <row r="867" spans="1:16" customFormat="1" x14ac:dyDescent="0.3">
      <c r="A867" s="1"/>
      <c r="N867" s="78">
        <v>864</v>
      </c>
      <c r="O867" s="80">
        <v>803.75</v>
      </c>
      <c r="P867" s="91">
        <v>7775</v>
      </c>
    </row>
    <row r="868" spans="1:16" customFormat="1" x14ac:dyDescent="0.3">
      <c r="A868" s="1"/>
      <c r="N868" s="78">
        <v>865</v>
      </c>
      <c r="O868" s="80">
        <v>-253.15000000000009</v>
      </c>
      <c r="P868" s="91">
        <v>6149</v>
      </c>
    </row>
    <row r="869" spans="1:16" customFormat="1" x14ac:dyDescent="0.3">
      <c r="A869" s="1"/>
      <c r="N869" s="78">
        <v>866</v>
      </c>
      <c r="O869" s="80">
        <v>541.14999999999964</v>
      </c>
      <c r="P869" s="91">
        <v>7371</v>
      </c>
    </row>
    <row r="870" spans="1:16" customFormat="1" x14ac:dyDescent="0.3">
      <c r="A870" s="1"/>
      <c r="N870" s="78">
        <v>867</v>
      </c>
      <c r="O870" s="80">
        <v>-240.80000000000018</v>
      </c>
      <c r="P870" s="91">
        <v>6168</v>
      </c>
    </row>
    <row r="871" spans="1:16" customFormat="1" x14ac:dyDescent="0.3">
      <c r="A871" s="1"/>
      <c r="N871" s="78">
        <v>868</v>
      </c>
      <c r="O871" s="80">
        <v>980.55000000000018</v>
      </c>
      <c r="P871" s="91">
        <v>8047</v>
      </c>
    </row>
    <row r="872" spans="1:16" customFormat="1" x14ac:dyDescent="0.3">
      <c r="A872" s="1"/>
      <c r="N872" s="78">
        <v>869</v>
      </c>
      <c r="O872" s="80">
        <v>-0.3000000000001819</v>
      </c>
      <c r="P872" s="91">
        <v>6538</v>
      </c>
    </row>
    <row r="873" spans="1:16" x14ac:dyDescent="0.3">
      <c r="A873" s="48"/>
      <c r="N873" s="78">
        <v>870</v>
      </c>
      <c r="O873" s="80">
        <v>-155.65000000000009</v>
      </c>
      <c r="P873" s="91">
        <v>6299</v>
      </c>
    </row>
    <row r="874" spans="1:16" x14ac:dyDescent="0.3">
      <c r="A874" s="48"/>
      <c r="N874" s="78">
        <v>871</v>
      </c>
      <c r="O874" s="80">
        <v>255.14999999999964</v>
      </c>
      <c r="P874" s="91">
        <v>6931</v>
      </c>
    </row>
    <row r="875" spans="1:16" x14ac:dyDescent="0.3">
      <c r="A875" s="48"/>
      <c r="N875" s="78">
        <v>872</v>
      </c>
      <c r="O875" s="80">
        <v>-400.69999999999982</v>
      </c>
      <c r="P875" s="91">
        <v>5922</v>
      </c>
    </row>
    <row r="876" spans="1:16" customFormat="1" x14ac:dyDescent="0.3">
      <c r="A876" s="1"/>
      <c r="N876" s="78">
        <v>873</v>
      </c>
      <c r="O876" s="80">
        <v>40</v>
      </c>
      <c r="P876" s="91">
        <v>6600</v>
      </c>
    </row>
    <row r="877" spans="1:16" customFormat="1" x14ac:dyDescent="0.3">
      <c r="A877" s="1"/>
      <c r="N877" s="78">
        <v>874</v>
      </c>
      <c r="O877" s="80">
        <v>379.30000000000018</v>
      </c>
      <c r="P877" s="91">
        <v>7122</v>
      </c>
    </row>
    <row r="878" spans="1:16" customFormat="1" x14ac:dyDescent="0.3">
      <c r="A878" s="1"/>
      <c r="N878" s="78">
        <v>875</v>
      </c>
      <c r="O878" s="80">
        <v>1470</v>
      </c>
      <c r="P878" s="91">
        <v>8800</v>
      </c>
    </row>
    <row r="879" spans="1:16" customFormat="1" x14ac:dyDescent="0.3">
      <c r="A879" s="1"/>
      <c r="N879" s="78">
        <v>876</v>
      </c>
      <c r="O879" s="80">
        <v>727.69999999999982</v>
      </c>
      <c r="P879" s="91">
        <v>7658</v>
      </c>
    </row>
    <row r="880" spans="1:16" customFormat="1" x14ac:dyDescent="0.3">
      <c r="A880" s="1"/>
      <c r="N880" s="78">
        <v>877</v>
      </c>
      <c r="O880" s="80">
        <v>576.89999999999964</v>
      </c>
      <c r="P880" s="91">
        <v>7426</v>
      </c>
    </row>
    <row r="881" spans="1:16" customFormat="1" x14ac:dyDescent="0.3">
      <c r="A881" s="1"/>
      <c r="N881" s="78">
        <v>878</v>
      </c>
      <c r="O881" s="80">
        <v>1223</v>
      </c>
      <c r="P881" s="91">
        <v>8420</v>
      </c>
    </row>
    <row r="882" spans="1:16" customFormat="1" x14ac:dyDescent="0.3">
      <c r="A882" s="1"/>
      <c r="N882" s="78">
        <v>879</v>
      </c>
      <c r="O882" s="80">
        <v>-320.75</v>
      </c>
      <c r="P882" s="91">
        <v>6045</v>
      </c>
    </row>
    <row r="883" spans="1:16" customFormat="1" x14ac:dyDescent="0.3">
      <c r="A883" s="1"/>
      <c r="N883" s="78">
        <v>880</v>
      </c>
      <c r="O883" s="80">
        <v>1328.9499999999998</v>
      </c>
      <c r="P883" s="91">
        <v>8583</v>
      </c>
    </row>
    <row r="884" spans="1:16" customFormat="1" x14ac:dyDescent="0.3">
      <c r="A884" s="1"/>
      <c r="N884" s="78">
        <v>881</v>
      </c>
      <c r="O884" s="80">
        <v>374.10000000000036</v>
      </c>
      <c r="P884" s="91">
        <v>7114</v>
      </c>
    </row>
    <row r="885" spans="1:16" customFormat="1" x14ac:dyDescent="0.3">
      <c r="A885" s="1"/>
      <c r="N885" s="78">
        <v>882</v>
      </c>
      <c r="O885" s="80">
        <v>-299.30000000000018</v>
      </c>
      <c r="P885" s="91">
        <v>6078</v>
      </c>
    </row>
    <row r="886" spans="1:16" customFormat="1" x14ac:dyDescent="0.3">
      <c r="A886" s="1"/>
      <c r="N886" s="78">
        <v>883</v>
      </c>
      <c r="O886" s="80">
        <v>-221.94999999999982</v>
      </c>
      <c r="P886" s="91">
        <v>6197</v>
      </c>
    </row>
    <row r="887" spans="1:16" customFormat="1" x14ac:dyDescent="0.3">
      <c r="A887" s="1"/>
      <c r="N887" s="78">
        <v>884</v>
      </c>
      <c r="O887" s="80">
        <v>1306.8500000000004</v>
      </c>
      <c r="P887" s="91">
        <v>8549</v>
      </c>
    </row>
    <row r="888" spans="1:16" customFormat="1" x14ac:dyDescent="0.3">
      <c r="A888" s="1"/>
      <c r="N888" s="78">
        <v>885</v>
      </c>
      <c r="O888" s="80">
        <v>1425.1499999999996</v>
      </c>
      <c r="P888" s="91">
        <v>8731</v>
      </c>
    </row>
    <row r="889" spans="1:16" customFormat="1" x14ac:dyDescent="0.3">
      <c r="A889" s="1"/>
      <c r="N889" s="78">
        <v>886</v>
      </c>
      <c r="O889" s="80">
        <v>1005.8999999999996</v>
      </c>
      <c r="P889" s="91">
        <v>8086</v>
      </c>
    </row>
    <row r="890" spans="1:16" customFormat="1" x14ac:dyDescent="0.3">
      <c r="A890" s="1"/>
      <c r="N890" s="78">
        <v>887</v>
      </c>
      <c r="O890" s="80">
        <v>506.69999999999982</v>
      </c>
      <c r="P890" s="91">
        <v>7318</v>
      </c>
    </row>
    <row r="891" spans="1:16" customFormat="1" x14ac:dyDescent="0.3">
      <c r="A891" s="1"/>
      <c r="N891" s="78">
        <v>888</v>
      </c>
      <c r="O891" s="80">
        <v>1429.0500000000002</v>
      </c>
      <c r="P891" s="91">
        <v>8737</v>
      </c>
    </row>
    <row r="892" spans="1:16" customFormat="1" x14ac:dyDescent="0.3">
      <c r="A892" s="1"/>
      <c r="N892" s="78">
        <v>889</v>
      </c>
      <c r="O892" s="80">
        <v>-30.850000000000364</v>
      </c>
      <c r="P892" s="91">
        <v>6491</v>
      </c>
    </row>
    <row r="893" spans="1:16" customFormat="1" x14ac:dyDescent="0.3">
      <c r="A893" s="1"/>
      <c r="N893" s="78">
        <v>890</v>
      </c>
      <c r="O893" s="80">
        <v>-315.55000000000018</v>
      </c>
      <c r="P893" s="91">
        <v>6053</v>
      </c>
    </row>
    <row r="894" spans="1:16" customFormat="1" x14ac:dyDescent="0.3">
      <c r="A894" s="1"/>
      <c r="N894" s="78">
        <v>891</v>
      </c>
      <c r="O894" s="80">
        <v>-258.34999999999991</v>
      </c>
      <c r="P894" s="91">
        <v>6141</v>
      </c>
    </row>
    <row r="895" spans="1:16" customFormat="1" x14ac:dyDescent="0.3">
      <c r="A895" s="1"/>
      <c r="N895" s="78">
        <v>892</v>
      </c>
      <c r="O895" s="80">
        <v>454.69999999999982</v>
      </c>
      <c r="P895" s="91">
        <v>7238</v>
      </c>
    </row>
    <row r="896" spans="1:16" customFormat="1" x14ac:dyDescent="0.3">
      <c r="A896" s="1"/>
      <c r="N896" s="78">
        <v>893</v>
      </c>
      <c r="O896" s="80">
        <v>1498.6000000000004</v>
      </c>
      <c r="P896" s="91">
        <v>8844</v>
      </c>
    </row>
    <row r="897" spans="1:16" customFormat="1" x14ac:dyDescent="0.3">
      <c r="A897" s="1"/>
      <c r="N897" s="78">
        <v>894</v>
      </c>
      <c r="O897" s="80">
        <v>1431.6499999999996</v>
      </c>
      <c r="P897" s="91">
        <v>8741</v>
      </c>
    </row>
    <row r="898" spans="1:16" customFormat="1" x14ac:dyDescent="0.3">
      <c r="A898" s="1"/>
      <c r="N898" s="78">
        <v>895</v>
      </c>
      <c r="O898" s="80">
        <v>831.69999999999982</v>
      </c>
      <c r="P898" s="91">
        <v>7818</v>
      </c>
    </row>
    <row r="899" spans="1:16" customFormat="1" x14ac:dyDescent="0.3">
      <c r="A899" s="1"/>
      <c r="N899" s="78">
        <v>896</v>
      </c>
      <c r="O899" s="80">
        <v>1422.5500000000002</v>
      </c>
      <c r="P899" s="91">
        <v>8727</v>
      </c>
    </row>
    <row r="900" spans="1:16" x14ac:dyDescent="0.3">
      <c r="A900" s="48"/>
      <c r="N900" s="78">
        <v>897</v>
      </c>
      <c r="O900" s="80">
        <v>850.55000000000018</v>
      </c>
      <c r="P900" s="91">
        <v>7847</v>
      </c>
    </row>
    <row r="901" spans="1:16" x14ac:dyDescent="0.3">
      <c r="A901" s="48"/>
      <c r="N901" s="78">
        <v>898</v>
      </c>
      <c r="O901" s="80">
        <v>-420.19999999999982</v>
      </c>
      <c r="P901" s="91">
        <v>5892</v>
      </c>
    </row>
    <row r="902" spans="1:16" x14ac:dyDescent="0.3">
      <c r="A902" s="48"/>
      <c r="N902" s="78">
        <v>899</v>
      </c>
      <c r="O902" s="80">
        <v>840.80000000000018</v>
      </c>
      <c r="P902" s="91">
        <v>7832</v>
      </c>
    </row>
    <row r="903" spans="1:16" customFormat="1" x14ac:dyDescent="0.3">
      <c r="A903" s="1"/>
      <c r="N903" s="78">
        <v>900</v>
      </c>
      <c r="O903" s="80">
        <v>1378.3500000000004</v>
      </c>
      <c r="P903" s="91">
        <v>8659</v>
      </c>
    </row>
    <row r="904" spans="1:16" customFormat="1" x14ac:dyDescent="0.3">
      <c r="A904" s="1"/>
      <c r="N904" s="78">
        <v>901</v>
      </c>
      <c r="O904" s="80">
        <v>239.55000000000018</v>
      </c>
      <c r="P904" s="91">
        <v>6907</v>
      </c>
    </row>
    <row r="905" spans="1:16" customFormat="1" x14ac:dyDescent="0.3">
      <c r="A905" s="1"/>
      <c r="N905" s="78">
        <v>902</v>
      </c>
      <c r="O905" s="80">
        <v>144</v>
      </c>
      <c r="P905" s="91">
        <v>6760</v>
      </c>
    </row>
    <row r="906" spans="1:16" customFormat="1" x14ac:dyDescent="0.3">
      <c r="A906" s="1"/>
      <c r="N906" s="78">
        <v>903</v>
      </c>
      <c r="O906" s="80">
        <v>1351.6999999999998</v>
      </c>
      <c r="P906" s="91">
        <v>8618</v>
      </c>
    </row>
    <row r="907" spans="1:16" customFormat="1" x14ac:dyDescent="0.3">
      <c r="A907" s="1"/>
      <c r="N907" s="78">
        <v>904</v>
      </c>
      <c r="O907" s="80">
        <v>646.44999999999982</v>
      </c>
      <c r="P907" s="91">
        <v>7533</v>
      </c>
    </row>
    <row r="908" spans="1:16" customFormat="1" x14ac:dyDescent="0.3">
      <c r="A908" s="1"/>
      <c r="N908" s="78">
        <v>905</v>
      </c>
      <c r="O908" s="80">
        <v>819.35000000000036</v>
      </c>
      <c r="P908" s="91">
        <v>7799</v>
      </c>
    </row>
    <row r="909" spans="1:16" customFormat="1" x14ac:dyDescent="0.3">
      <c r="A909" s="1"/>
      <c r="N909" s="78">
        <v>906</v>
      </c>
      <c r="O909" s="80">
        <v>454.05000000000018</v>
      </c>
      <c r="P909" s="91">
        <v>7237</v>
      </c>
    </row>
    <row r="910" spans="1:16" customFormat="1" x14ac:dyDescent="0.3">
      <c r="A910" s="1"/>
      <c r="N910" s="78">
        <v>907</v>
      </c>
      <c r="O910" s="80">
        <v>476.14999999999964</v>
      </c>
      <c r="P910" s="91">
        <v>7271</v>
      </c>
    </row>
    <row r="911" spans="1:16" customFormat="1" x14ac:dyDescent="0.3">
      <c r="A911" s="1"/>
      <c r="N911" s="78">
        <v>908</v>
      </c>
      <c r="O911" s="80">
        <v>171.30000000000018</v>
      </c>
      <c r="P911" s="91">
        <v>6802</v>
      </c>
    </row>
    <row r="912" spans="1:16" customFormat="1" x14ac:dyDescent="0.3">
      <c r="A912" s="1"/>
      <c r="N912" s="78">
        <v>909</v>
      </c>
      <c r="O912" s="80">
        <v>-336.34999999999991</v>
      </c>
      <c r="P912" s="91">
        <v>6021</v>
      </c>
    </row>
    <row r="913" spans="1:16" customFormat="1" x14ac:dyDescent="0.3">
      <c r="A913" s="1"/>
      <c r="N913" s="78">
        <v>910</v>
      </c>
      <c r="O913" s="80">
        <v>1404.3500000000004</v>
      </c>
      <c r="P913" s="91">
        <v>8699</v>
      </c>
    </row>
    <row r="914" spans="1:16" customFormat="1" x14ac:dyDescent="0.3">
      <c r="A914" s="1"/>
      <c r="N914" s="78">
        <v>911</v>
      </c>
      <c r="O914" s="80">
        <v>555.44999999999982</v>
      </c>
      <c r="P914" s="91">
        <v>7393</v>
      </c>
    </row>
    <row r="915" spans="1:16" customFormat="1" x14ac:dyDescent="0.3">
      <c r="A915" s="1"/>
      <c r="N915" s="78">
        <v>912</v>
      </c>
      <c r="O915" s="80">
        <v>1247.0500000000002</v>
      </c>
      <c r="P915" s="91">
        <v>8457</v>
      </c>
    </row>
    <row r="916" spans="1:16" customFormat="1" x14ac:dyDescent="0.3">
      <c r="A916" s="1"/>
      <c r="N916" s="78">
        <v>913</v>
      </c>
      <c r="O916" s="80">
        <v>422.85000000000036</v>
      </c>
      <c r="P916" s="91">
        <v>7189</v>
      </c>
    </row>
    <row r="917" spans="1:16" customFormat="1" x14ac:dyDescent="0.3">
      <c r="A917" s="1"/>
      <c r="N917" s="78">
        <v>914</v>
      </c>
      <c r="O917" s="80">
        <v>1249</v>
      </c>
      <c r="P917" s="91">
        <v>8460</v>
      </c>
    </row>
    <row r="918" spans="1:16" customFormat="1" x14ac:dyDescent="0.3">
      <c r="A918" s="1"/>
      <c r="N918" s="78">
        <v>915</v>
      </c>
      <c r="O918" s="80">
        <v>-304.5</v>
      </c>
      <c r="P918" s="91">
        <v>6070</v>
      </c>
    </row>
    <row r="919" spans="1:16" customFormat="1" x14ac:dyDescent="0.3">
      <c r="A919" s="1"/>
      <c r="N919" s="78">
        <v>916</v>
      </c>
      <c r="O919" s="80">
        <v>1221.0500000000002</v>
      </c>
      <c r="P919" s="91">
        <v>8417</v>
      </c>
    </row>
    <row r="920" spans="1:16" customFormat="1" x14ac:dyDescent="0.3">
      <c r="A920" s="1"/>
      <c r="N920" s="78">
        <v>917</v>
      </c>
      <c r="O920" s="80">
        <v>145.94999999999982</v>
      </c>
      <c r="P920" s="91">
        <v>6763</v>
      </c>
    </row>
    <row r="921" spans="1:16" customFormat="1" x14ac:dyDescent="0.3">
      <c r="A921" s="1"/>
      <c r="N921" s="78">
        <v>918</v>
      </c>
      <c r="O921" s="80">
        <v>-240.15000000000009</v>
      </c>
      <c r="P921" s="91">
        <v>6169</v>
      </c>
    </row>
    <row r="922" spans="1:16" customFormat="1" x14ac:dyDescent="0.3">
      <c r="A922" s="1"/>
      <c r="N922" s="78">
        <v>919</v>
      </c>
      <c r="O922" s="80">
        <v>1039.0500000000002</v>
      </c>
      <c r="P922" s="91">
        <v>8137</v>
      </c>
    </row>
    <row r="923" spans="1:16" customFormat="1" x14ac:dyDescent="0.3">
      <c r="A923" s="1"/>
      <c r="N923" s="78">
        <v>920</v>
      </c>
      <c r="O923" s="80">
        <v>1007.1999999999998</v>
      </c>
      <c r="P923" s="91">
        <v>8088</v>
      </c>
    </row>
    <row r="924" spans="1:16" customFormat="1" x14ac:dyDescent="0.3">
      <c r="A924" s="1"/>
      <c r="N924" s="78">
        <v>921</v>
      </c>
      <c r="O924" s="80">
        <v>1066.3500000000004</v>
      </c>
      <c r="P924" s="91">
        <v>8179</v>
      </c>
    </row>
    <row r="925" spans="1:16" customFormat="1" x14ac:dyDescent="0.3">
      <c r="A925" s="1"/>
      <c r="N925" s="78">
        <v>922</v>
      </c>
      <c r="O925" s="80">
        <v>-358.44999999999982</v>
      </c>
      <c r="P925" s="91">
        <v>5987</v>
      </c>
    </row>
    <row r="926" spans="1:16" customFormat="1" x14ac:dyDescent="0.3">
      <c r="A926" s="1"/>
      <c r="N926" s="78">
        <v>923</v>
      </c>
      <c r="O926" s="80">
        <v>1445.9499999999998</v>
      </c>
      <c r="P926" s="91">
        <v>8763</v>
      </c>
    </row>
    <row r="927" spans="1:16" x14ac:dyDescent="0.3">
      <c r="A927" s="48"/>
      <c r="N927" s="78">
        <v>924</v>
      </c>
      <c r="O927" s="80">
        <v>-207</v>
      </c>
      <c r="P927" s="91">
        <v>6220</v>
      </c>
    </row>
    <row r="928" spans="1:16" x14ac:dyDescent="0.3">
      <c r="A928" s="48"/>
      <c r="N928" s="78">
        <v>925</v>
      </c>
      <c r="O928" s="80">
        <v>932.44999999999982</v>
      </c>
      <c r="P928" s="91">
        <v>7973</v>
      </c>
    </row>
    <row r="929" spans="1:16" x14ac:dyDescent="0.3">
      <c r="A929" s="48"/>
      <c r="N929" s="78">
        <v>926</v>
      </c>
      <c r="O929" s="80">
        <v>359.14999999999964</v>
      </c>
      <c r="P929" s="91">
        <v>7091</v>
      </c>
    </row>
    <row r="930" spans="1:16" customFormat="1" x14ac:dyDescent="0.3">
      <c r="A930" s="1"/>
      <c r="N930" s="78">
        <v>927</v>
      </c>
      <c r="O930" s="80">
        <v>-27.600000000000364</v>
      </c>
      <c r="P930" s="91">
        <v>6496</v>
      </c>
    </row>
    <row r="931" spans="1:16" customFormat="1" x14ac:dyDescent="0.3">
      <c r="A931" s="1"/>
      <c r="N931" s="78">
        <v>928</v>
      </c>
      <c r="O931" s="80">
        <v>1360.8000000000002</v>
      </c>
      <c r="P931" s="91">
        <v>8632</v>
      </c>
    </row>
    <row r="932" spans="1:16" customFormat="1" x14ac:dyDescent="0.3">
      <c r="A932" s="1"/>
      <c r="N932" s="78">
        <v>929</v>
      </c>
      <c r="O932" s="80">
        <v>-274.59999999999991</v>
      </c>
      <c r="P932" s="91">
        <v>6116</v>
      </c>
    </row>
    <row r="933" spans="1:16" customFormat="1" x14ac:dyDescent="0.3">
      <c r="A933" s="1"/>
      <c r="N933" s="78">
        <v>930</v>
      </c>
      <c r="O933" s="80">
        <v>-338.30000000000018</v>
      </c>
      <c r="P933" s="91">
        <v>6018</v>
      </c>
    </row>
    <row r="934" spans="1:16" customFormat="1" x14ac:dyDescent="0.3">
      <c r="A934" s="1"/>
      <c r="N934" s="78">
        <v>931</v>
      </c>
      <c r="O934" s="80">
        <v>872.64999999999964</v>
      </c>
      <c r="P934" s="91">
        <v>7881</v>
      </c>
    </row>
    <row r="935" spans="1:16" customFormat="1" x14ac:dyDescent="0.3">
      <c r="A935" s="1"/>
      <c r="N935" s="78">
        <v>932</v>
      </c>
      <c r="O935" s="80">
        <v>344.85000000000036</v>
      </c>
      <c r="P935" s="91">
        <v>7069</v>
      </c>
    </row>
    <row r="936" spans="1:16" customFormat="1" x14ac:dyDescent="0.3">
      <c r="A936" s="1"/>
      <c r="N936" s="78">
        <v>933</v>
      </c>
      <c r="O936" s="80">
        <v>439.10000000000036</v>
      </c>
      <c r="P936" s="91">
        <v>7214</v>
      </c>
    </row>
    <row r="937" spans="1:16" customFormat="1" x14ac:dyDescent="0.3">
      <c r="A937" s="1"/>
      <c r="N937" s="78">
        <v>934</v>
      </c>
      <c r="O937" s="80">
        <v>511.89999999999964</v>
      </c>
      <c r="P937" s="91">
        <v>7326</v>
      </c>
    </row>
    <row r="938" spans="1:16" customFormat="1" x14ac:dyDescent="0.3">
      <c r="A938" s="1"/>
      <c r="N938" s="78">
        <v>935</v>
      </c>
      <c r="O938" s="80">
        <v>1338.0500000000002</v>
      </c>
      <c r="P938" s="91">
        <v>8597</v>
      </c>
    </row>
    <row r="939" spans="1:16" customFormat="1" x14ac:dyDescent="0.3">
      <c r="A939" s="1"/>
      <c r="N939" s="78">
        <v>936</v>
      </c>
      <c r="O939" s="80">
        <v>1034.5</v>
      </c>
      <c r="P939" s="91">
        <v>8130</v>
      </c>
    </row>
    <row r="940" spans="1:16" customFormat="1" x14ac:dyDescent="0.3">
      <c r="A940" s="1"/>
      <c r="N940" s="78">
        <v>937</v>
      </c>
      <c r="O940" s="80">
        <v>171.30000000000018</v>
      </c>
      <c r="P940" s="91">
        <v>6802</v>
      </c>
    </row>
    <row r="941" spans="1:16" customFormat="1" x14ac:dyDescent="0.3">
      <c r="A941" s="1"/>
      <c r="N941" s="78">
        <v>938</v>
      </c>
      <c r="O941" s="80">
        <v>400.75</v>
      </c>
      <c r="P941" s="91">
        <v>7155</v>
      </c>
    </row>
    <row r="942" spans="1:16" customFormat="1" x14ac:dyDescent="0.3">
      <c r="A942" s="1"/>
      <c r="N942" s="78">
        <v>939</v>
      </c>
      <c r="O942" s="80">
        <v>-295.40000000000009</v>
      </c>
      <c r="P942" s="91">
        <v>6084</v>
      </c>
    </row>
    <row r="943" spans="1:16" customFormat="1" x14ac:dyDescent="0.3">
      <c r="A943" s="1"/>
      <c r="N943" s="78">
        <v>940</v>
      </c>
      <c r="O943" s="80">
        <v>589.25</v>
      </c>
      <c r="P943" s="91">
        <v>7445</v>
      </c>
    </row>
    <row r="944" spans="1:16" customFormat="1" x14ac:dyDescent="0.3">
      <c r="A944" s="1"/>
      <c r="N944" s="78">
        <v>941</v>
      </c>
      <c r="O944" s="80">
        <v>983.14999999999964</v>
      </c>
      <c r="P944" s="91">
        <v>8051</v>
      </c>
    </row>
    <row r="945" spans="1:16" customFormat="1" x14ac:dyDescent="0.3">
      <c r="A945" s="1"/>
      <c r="N945" s="78">
        <v>942</v>
      </c>
      <c r="O945" s="80">
        <v>-93.899999999999636</v>
      </c>
      <c r="P945" s="91">
        <v>6394</v>
      </c>
    </row>
    <row r="946" spans="1:16" customFormat="1" x14ac:dyDescent="0.3">
      <c r="A946" s="1"/>
      <c r="N946" s="78">
        <v>943</v>
      </c>
      <c r="O946" s="80">
        <v>303.89999999999964</v>
      </c>
      <c r="P946" s="91">
        <v>7006</v>
      </c>
    </row>
    <row r="947" spans="1:16" customFormat="1" x14ac:dyDescent="0.3">
      <c r="A947" s="1"/>
      <c r="N947" s="78">
        <v>944</v>
      </c>
      <c r="O947" s="80">
        <v>1393.9499999999998</v>
      </c>
      <c r="P947" s="91">
        <v>8683</v>
      </c>
    </row>
    <row r="948" spans="1:16" customFormat="1" x14ac:dyDescent="0.3">
      <c r="A948" s="1"/>
      <c r="N948" s="78">
        <v>945</v>
      </c>
      <c r="O948" s="80">
        <v>566.5</v>
      </c>
      <c r="P948" s="91">
        <v>7410</v>
      </c>
    </row>
    <row r="949" spans="1:16" customFormat="1" x14ac:dyDescent="0.3">
      <c r="A949" s="1"/>
      <c r="N949" s="78">
        <v>946</v>
      </c>
      <c r="O949" s="80">
        <v>554.80000000000018</v>
      </c>
      <c r="P949" s="91">
        <v>7392</v>
      </c>
    </row>
    <row r="950" spans="1:16" customFormat="1" x14ac:dyDescent="0.3">
      <c r="A950" s="1"/>
      <c r="N950" s="78">
        <v>947</v>
      </c>
      <c r="O950" s="80">
        <v>815.44999999999982</v>
      </c>
      <c r="P950" s="91">
        <v>7793</v>
      </c>
    </row>
    <row r="951" spans="1:16" customFormat="1" x14ac:dyDescent="0.3">
      <c r="A951" s="1"/>
      <c r="N951" s="78">
        <v>948</v>
      </c>
      <c r="O951" s="80">
        <v>1358.8500000000004</v>
      </c>
      <c r="P951" s="91">
        <v>8629</v>
      </c>
    </row>
    <row r="952" spans="1:16" customFormat="1" x14ac:dyDescent="0.3">
      <c r="A952" s="1"/>
      <c r="N952" s="78">
        <v>949</v>
      </c>
      <c r="O952" s="80">
        <v>578.85000000000036</v>
      </c>
      <c r="P952" s="91">
        <v>7429</v>
      </c>
    </row>
    <row r="953" spans="1:16" customFormat="1" x14ac:dyDescent="0.3">
      <c r="A953" s="1"/>
      <c r="N953" s="78">
        <v>950</v>
      </c>
      <c r="O953" s="80">
        <v>-228.44999999999982</v>
      </c>
      <c r="P953" s="91">
        <v>6187</v>
      </c>
    </row>
    <row r="954" spans="1:16" x14ac:dyDescent="0.3">
      <c r="A954" s="48"/>
      <c r="E954" s="49"/>
      <c r="N954" s="78">
        <v>951</v>
      </c>
      <c r="O954" s="80">
        <v>1311.3999999999996</v>
      </c>
      <c r="P954" s="91">
        <v>8556</v>
      </c>
    </row>
    <row r="955" spans="1:16" x14ac:dyDescent="0.3">
      <c r="A955" s="48"/>
      <c r="N955" s="78">
        <v>952</v>
      </c>
      <c r="O955" s="80">
        <v>992.25</v>
      </c>
      <c r="P955" s="91">
        <v>8065</v>
      </c>
    </row>
    <row r="956" spans="1:16" x14ac:dyDescent="0.3">
      <c r="A956" s="48"/>
      <c r="N956" s="78">
        <v>953</v>
      </c>
      <c r="O956" s="80">
        <v>58.850000000000364</v>
      </c>
      <c r="P956" s="91">
        <v>6629</v>
      </c>
    </row>
    <row r="957" spans="1:16" customFormat="1" x14ac:dyDescent="0.3">
      <c r="A957" s="1"/>
      <c r="N957" s="78">
        <v>954</v>
      </c>
      <c r="O957" s="80">
        <v>186.89999999999964</v>
      </c>
      <c r="P957" s="91">
        <v>6826</v>
      </c>
    </row>
    <row r="958" spans="1:16" customFormat="1" x14ac:dyDescent="0.3">
      <c r="A958" s="1"/>
      <c r="N958" s="78">
        <v>955</v>
      </c>
      <c r="O958" s="80">
        <v>522.94999999999982</v>
      </c>
      <c r="P958" s="91">
        <v>7343</v>
      </c>
    </row>
    <row r="959" spans="1:16" customFormat="1" x14ac:dyDescent="0.3">
      <c r="A959" s="1"/>
      <c r="N959" s="78">
        <v>956</v>
      </c>
      <c r="O959" s="80">
        <v>-354.55000000000018</v>
      </c>
      <c r="P959" s="91">
        <v>5993</v>
      </c>
    </row>
    <row r="960" spans="1:16" customFormat="1" x14ac:dyDescent="0.3">
      <c r="A960" s="1"/>
      <c r="N960" s="78">
        <v>957</v>
      </c>
      <c r="O960" s="80">
        <v>241.5</v>
      </c>
      <c r="P960" s="91">
        <v>6910</v>
      </c>
    </row>
    <row r="961" spans="1:16" customFormat="1" x14ac:dyDescent="0.3">
      <c r="A961" s="1"/>
      <c r="N961" s="78">
        <v>958</v>
      </c>
      <c r="O961" s="80">
        <v>-134.85000000000036</v>
      </c>
      <c r="P961" s="91">
        <v>6331</v>
      </c>
    </row>
    <row r="962" spans="1:16" customFormat="1" x14ac:dyDescent="0.3">
      <c r="A962" s="1"/>
      <c r="N962" s="78">
        <v>959</v>
      </c>
      <c r="O962" s="80">
        <v>970.80000000000018</v>
      </c>
      <c r="P962" s="91">
        <v>8032</v>
      </c>
    </row>
    <row r="963" spans="1:16" customFormat="1" x14ac:dyDescent="0.3">
      <c r="A963" s="1"/>
      <c r="N963" s="78">
        <v>960</v>
      </c>
      <c r="O963" s="80">
        <v>1441.3999999999996</v>
      </c>
      <c r="P963" s="91">
        <v>8756</v>
      </c>
    </row>
    <row r="964" spans="1:16" customFormat="1" x14ac:dyDescent="0.3">
      <c r="A964" s="1"/>
      <c r="N964" s="78">
        <v>961</v>
      </c>
      <c r="O964" s="80">
        <v>1252.25</v>
      </c>
      <c r="P964" s="91">
        <v>8465</v>
      </c>
    </row>
    <row r="965" spans="1:16" customFormat="1" x14ac:dyDescent="0.3">
      <c r="A965" s="1"/>
      <c r="N965" s="78">
        <v>962</v>
      </c>
      <c r="O965" s="80">
        <v>1489.5</v>
      </c>
      <c r="P965" s="91">
        <v>8830</v>
      </c>
    </row>
    <row r="966" spans="1:16" customFormat="1" x14ac:dyDescent="0.3">
      <c r="A966" s="1"/>
      <c r="N966" s="78">
        <v>963</v>
      </c>
      <c r="O966" s="80">
        <v>-249.90000000000009</v>
      </c>
      <c r="P966" s="91">
        <v>6154</v>
      </c>
    </row>
    <row r="967" spans="1:16" customFormat="1" x14ac:dyDescent="0.3">
      <c r="A967" s="1"/>
      <c r="N967" s="78">
        <v>964</v>
      </c>
      <c r="O967" s="80">
        <v>-191.40000000000009</v>
      </c>
      <c r="P967" s="91">
        <v>6244</v>
      </c>
    </row>
    <row r="968" spans="1:16" customFormat="1" x14ac:dyDescent="0.3">
      <c r="A968" s="1"/>
      <c r="N968" s="78">
        <v>965</v>
      </c>
      <c r="O968" s="80">
        <v>-140.69999999999982</v>
      </c>
      <c r="P968" s="91">
        <v>6322</v>
      </c>
    </row>
    <row r="969" spans="1:16" customFormat="1" x14ac:dyDescent="0.3">
      <c r="A969" s="1"/>
      <c r="N969" s="78">
        <v>966</v>
      </c>
      <c r="O969" s="80">
        <v>1192.4499999999998</v>
      </c>
      <c r="P969" s="91">
        <v>8373</v>
      </c>
    </row>
    <row r="970" spans="1:16" customFormat="1" x14ac:dyDescent="0.3">
      <c r="A970" s="1"/>
      <c r="N970" s="78">
        <v>967</v>
      </c>
      <c r="O970" s="80">
        <v>409.19999999999982</v>
      </c>
      <c r="P970" s="91">
        <v>7168</v>
      </c>
    </row>
    <row r="971" spans="1:16" customFormat="1" x14ac:dyDescent="0.3">
      <c r="A971" s="1"/>
      <c r="N971" s="78">
        <v>968</v>
      </c>
      <c r="O971" s="80">
        <v>-110.80000000000018</v>
      </c>
      <c r="P971" s="91">
        <v>6368</v>
      </c>
    </row>
    <row r="972" spans="1:16" customFormat="1" x14ac:dyDescent="0.3">
      <c r="A972" s="1"/>
      <c r="N972" s="78">
        <v>969</v>
      </c>
      <c r="O972" s="80">
        <v>-207.65000000000009</v>
      </c>
      <c r="P972" s="91">
        <v>6219</v>
      </c>
    </row>
    <row r="973" spans="1:16" customFormat="1" x14ac:dyDescent="0.3">
      <c r="A973" s="1"/>
      <c r="N973" s="78">
        <v>970</v>
      </c>
      <c r="O973" s="80">
        <v>924.64999999999964</v>
      </c>
      <c r="P973" s="91">
        <v>7961</v>
      </c>
    </row>
    <row r="974" spans="1:16" customFormat="1" x14ac:dyDescent="0.3">
      <c r="A974" s="1"/>
      <c r="N974" s="78">
        <v>971</v>
      </c>
      <c r="O974" s="80">
        <v>582.10000000000036</v>
      </c>
      <c r="P974" s="91">
        <v>7434</v>
      </c>
    </row>
    <row r="975" spans="1:16" customFormat="1" x14ac:dyDescent="0.3">
      <c r="A975" s="1"/>
      <c r="N975" s="78">
        <v>972</v>
      </c>
      <c r="O975" s="80">
        <v>202.5</v>
      </c>
      <c r="P975" s="91">
        <v>6850</v>
      </c>
    </row>
    <row r="976" spans="1:16" customFormat="1" x14ac:dyDescent="0.3">
      <c r="A976" s="1"/>
      <c r="N976" s="78">
        <v>973</v>
      </c>
      <c r="O976" s="80">
        <v>542.44999999999982</v>
      </c>
      <c r="P976" s="91">
        <v>7373</v>
      </c>
    </row>
    <row r="977" spans="1:16" customFormat="1" x14ac:dyDescent="0.3">
      <c r="A977" s="1"/>
      <c r="N977" s="78">
        <v>974</v>
      </c>
      <c r="O977" s="80">
        <v>69.25</v>
      </c>
      <c r="P977" s="91">
        <v>6645</v>
      </c>
    </row>
    <row r="978" spans="1:16" customFormat="1" x14ac:dyDescent="0.3">
      <c r="A978" s="1"/>
      <c r="N978" s="78">
        <v>975</v>
      </c>
      <c r="O978" s="80">
        <v>-103</v>
      </c>
      <c r="P978" s="91">
        <v>6380</v>
      </c>
    </row>
    <row r="979" spans="1:16" customFormat="1" x14ac:dyDescent="0.3">
      <c r="A979" s="1"/>
      <c r="N979" s="78">
        <v>976</v>
      </c>
      <c r="O979" s="80">
        <v>792.69999999999982</v>
      </c>
      <c r="P979" s="91">
        <v>7758</v>
      </c>
    </row>
    <row r="980" spans="1:16" customFormat="1" x14ac:dyDescent="0.3">
      <c r="A980" s="1"/>
      <c r="N980" s="78">
        <v>977</v>
      </c>
      <c r="O980" s="80">
        <v>806.35000000000036</v>
      </c>
      <c r="P980" s="91">
        <v>7779</v>
      </c>
    </row>
    <row r="981" spans="1:16" x14ac:dyDescent="0.3">
      <c r="A981" s="48"/>
      <c r="N981" s="78">
        <v>978</v>
      </c>
      <c r="O981" s="80">
        <v>-311.65000000000009</v>
      </c>
      <c r="P981" s="91">
        <v>6059</v>
      </c>
    </row>
    <row r="982" spans="1:16" x14ac:dyDescent="0.3">
      <c r="A982" s="48"/>
      <c r="N982" s="78">
        <v>979</v>
      </c>
      <c r="O982" s="80">
        <v>683.5</v>
      </c>
      <c r="P982" s="91">
        <v>7590</v>
      </c>
    </row>
    <row r="983" spans="1:16" x14ac:dyDescent="0.3">
      <c r="A983" s="48"/>
      <c r="N983" s="78">
        <v>980</v>
      </c>
      <c r="O983" s="80">
        <v>729.64999999999964</v>
      </c>
      <c r="P983" s="91">
        <v>7661</v>
      </c>
    </row>
    <row r="984" spans="1:16" customFormat="1" x14ac:dyDescent="0.3">
      <c r="A984" s="1"/>
      <c r="N984" s="78">
        <v>981</v>
      </c>
      <c r="O984" s="80">
        <v>21.149999999999636</v>
      </c>
      <c r="P984" s="91">
        <v>6571</v>
      </c>
    </row>
    <row r="985" spans="1:16" customFormat="1" x14ac:dyDescent="0.3">
      <c r="A985" s="1"/>
      <c r="N985" s="78">
        <v>982</v>
      </c>
      <c r="O985" s="80">
        <v>1379</v>
      </c>
      <c r="P985" s="91">
        <v>8660</v>
      </c>
    </row>
    <row r="986" spans="1:16" customFormat="1" x14ac:dyDescent="0.3">
      <c r="A986" s="1"/>
      <c r="N986" s="78">
        <v>983</v>
      </c>
      <c r="O986" s="80">
        <v>862.25</v>
      </c>
      <c r="P986" s="91">
        <v>7865</v>
      </c>
    </row>
    <row r="987" spans="1:16" customFormat="1" x14ac:dyDescent="0.3">
      <c r="A987" s="1"/>
      <c r="N987" s="78">
        <v>984</v>
      </c>
      <c r="O987" s="80">
        <v>53.649999999999636</v>
      </c>
      <c r="P987" s="91">
        <v>6621</v>
      </c>
    </row>
    <row r="988" spans="1:16" customFormat="1" x14ac:dyDescent="0.3">
      <c r="A988" s="1"/>
      <c r="N988" s="78">
        <v>985</v>
      </c>
      <c r="O988" s="80">
        <v>691.30000000000018</v>
      </c>
      <c r="P988" s="91">
        <v>7602</v>
      </c>
    </row>
    <row r="989" spans="1:16" customFormat="1" x14ac:dyDescent="0.3">
      <c r="A989" s="1"/>
      <c r="N989" s="78">
        <v>986</v>
      </c>
      <c r="O989" s="80">
        <v>394.89999999999964</v>
      </c>
      <c r="P989" s="91">
        <v>7146</v>
      </c>
    </row>
    <row r="990" spans="1:16" customFormat="1" x14ac:dyDescent="0.3">
      <c r="A990" s="1"/>
      <c r="N990" s="78">
        <v>987</v>
      </c>
      <c r="O990" s="80">
        <v>604.19999999999982</v>
      </c>
      <c r="P990" s="91">
        <v>7468</v>
      </c>
    </row>
    <row r="991" spans="1:16" customFormat="1" x14ac:dyDescent="0.3">
      <c r="A991" s="1"/>
      <c r="N991" s="78">
        <v>988</v>
      </c>
      <c r="O991" s="80">
        <v>1126.1499999999996</v>
      </c>
      <c r="P991" s="91">
        <v>8271</v>
      </c>
    </row>
    <row r="992" spans="1:16" customFormat="1" x14ac:dyDescent="0.3">
      <c r="A992" s="1"/>
      <c r="N992" s="78">
        <v>989</v>
      </c>
      <c r="O992" s="80">
        <v>498.25</v>
      </c>
      <c r="P992" s="91">
        <v>7305</v>
      </c>
    </row>
    <row r="993" spans="1:16" customFormat="1" x14ac:dyDescent="0.3">
      <c r="A993" s="1"/>
      <c r="N993" s="78">
        <v>990</v>
      </c>
      <c r="O993" s="80">
        <v>1370.5500000000002</v>
      </c>
      <c r="P993" s="91">
        <v>8647</v>
      </c>
    </row>
    <row r="994" spans="1:16" customFormat="1" x14ac:dyDescent="0.3">
      <c r="A994" s="1"/>
      <c r="N994" s="78">
        <v>991</v>
      </c>
      <c r="O994" s="80">
        <v>1036.4499999999998</v>
      </c>
      <c r="P994" s="91">
        <v>8133</v>
      </c>
    </row>
    <row r="995" spans="1:16" customFormat="1" x14ac:dyDescent="0.3">
      <c r="A995" s="1"/>
      <c r="N995" s="78">
        <v>992</v>
      </c>
      <c r="O995" s="80">
        <v>545.05000000000018</v>
      </c>
      <c r="P995" s="91">
        <v>7377</v>
      </c>
    </row>
    <row r="996" spans="1:16" customFormat="1" x14ac:dyDescent="0.3">
      <c r="A996" s="1"/>
      <c r="N996" s="78">
        <v>993</v>
      </c>
      <c r="O996" s="80">
        <v>-354.55000000000018</v>
      </c>
      <c r="P996" s="91">
        <v>5993</v>
      </c>
    </row>
    <row r="997" spans="1:16" customFormat="1" x14ac:dyDescent="0.3">
      <c r="A997" s="1"/>
      <c r="N997" s="78">
        <v>994</v>
      </c>
      <c r="O997" s="80">
        <v>938.30000000000018</v>
      </c>
      <c r="P997" s="91">
        <v>7982</v>
      </c>
    </row>
    <row r="998" spans="1:16" customFormat="1" x14ac:dyDescent="0.3">
      <c r="A998" s="1"/>
      <c r="N998" s="78">
        <v>995</v>
      </c>
      <c r="O998" s="80">
        <v>899.30000000000018</v>
      </c>
      <c r="P998" s="91">
        <v>7922</v>
      </c>
    </row>
    <row r="999" spans="1:16" customFormat="1" x14ac:dyDescent="0.3">
      <c r="A999" s="1"/>
      <c r="N999" s="78">
        <v>996</v>
      </c>
      <c r="O999" s="80">
        <v>539.19999999999982</v>
      </c>
      <c r="P999" s="91">
        <v>7368</v>
      </c>
    </row>
    <row r="1000" spans="1:16" customFormat="1" x14ac:dyDescent="0.3">
      <c r="A1000" s="1"/>
      <c r="N1000" s="78">
        <v>997</v>
      </c>
      <c r="O1000" s="80">
        <v>169.35000000000036</v>
      </c>
      <c r="P1000" s="91">
        <v>6799</v>
      </c>
    </row>
    <row r="1001" spans="1:16" customFormat="1" x14ac:dyDescent="0.3">
      <c r="A1001" s="1"/>
      <c r="N1001" s="78">
        <v>998</v>
      </c>
      <c r="O1001" s="80">
        <v>57.550000000000182</v>
      </c>
      <c r="P1001" s="91">
        <v>6627</v>
      </c>
    </row>
    <row r="1002" spans="1:16" customFormat="1" x14ac:dyDescent="0.3">
      <c r="A1002" s="1"/>
      <c r="N1002" s="78">
        <v>999</v>
      </c>
      <c r="O1002" s="80">
        <v>701.69999999999982</v>
      </c>
      <c r="P1002" s="91">
        <v>7618</v>
      </c>
    </row>
    <row r="1003" spans="1:16" customFormat="1" x14ac:dyDescent="0.3">
      <c r="A1003" s="1"/>
      <c r="N1003" s="78">
        <v>1000</v>
      </c>
      <c r="O1003" s="80">
        <v>1323.1000000000004</v>
      </c>
      <c r="P1003" s="91">
        <v>8574</v>
      </c>
    </row>
    <row r="1004" spans="1:16" customFormat="1" x14ac:dyDescent="0.3">
      <c r="A1004" s="1"/>
      <c r="N1004" s="78">
        <v>1001</v>
      </c>
      <c r="O1004" s="80">
        <v>-52.949999999999818</v>
      </c>
      <c r="P1004" s="91">
        <v>6457</v>
      </c>
    </row>
    <row r="1005" spans="1:16" customFormat="1" x14ac:dyDescent="0.3">
      <c r="A1005" s="1"/>
      <c r="N1005" s="78">
        <v>1002</v>
      </c>
      <c r="O1005" s="80">
        <v>1016.3000000000002</v>
      </c>
      <c r="P1005" s="91">
        <v>8102</v>
      </c>
    </row>
    <row r="1006" spans="1:16" customFormat="1" x14ac:dyDescent="0.3">
      <c r="A1006" s="1"/>
      <c r="N1006" s="78">
        <v>1003</v>
      </c>
      <c r="O1006" s="80">
        <v>279.85000000000036</v>
      </c>
      <c r="P1006" s="91">
        <v>6969</v>
      </c>
    </row>
    <row r="1007" spans="1:16" customFormat="1" x14ac:dyDescent="0.3">
      <c r="A1007" s="1"/>
      <c r="N1007" s="78">
        <v>1004</v>
      </c>
      <c r="O1007" s="80">
        <v>-151.10000000000036</v>
      </c>
      <c r="P1007" s="91">
        <v>6306</v>
      </c>
    </row>
    <row r="1008" spans="1:16" x14ac:dyDescent="0.3">
      <c r="A1008" s="48"/>
      <c r="N1008" s="78">
        <v>1005</v>
      </c>
      <c r="O1008" s="80">
        <v>1189.1999999999998</v>
      </c>
      <c r="P1008" s="91">
        <v>8368</v>
      </c>
    </row>
    <row r="1009" spans="1:16" x14ac:dyDescent="0.3">
      <c r="A1009" s="48"/>
      <c r="N1009" s="78">
        <v>1006</v>
      </c>
      <c r="O1009" s="80">
        <v>736.14999999999964</v>
      </c>
      <c r="P1009" s="91">
        <v>7671</v>
      </c>
    </row>
    <row r="1010" spans="1:16" x14ac:dyDescent="0.3">
      <c r="A1010" s="48"/>
      <c r="N1010" s="78">
        <v>1007</v>
      </c>
      <c r="O1010" s="80">
        <v>1211.3000000000002</v>
      </c>
      <c r="P1010" s="91">
        <v>8402</v>
      </c>
    </row>
    <row r="1011" spans="1:16" customFormat="1" x14ac:dyDescent="0.3">
      <c r="A1011" s="1"/>
      <c r="N1011" s="78">
        <v>1008</v>
      </c>
      <c r="O1011" s="80">
        <v>809.60000000000036</v>
      </c>
      <c r="P1011" s="91">
        <v>7784</v>
      </c>
    </row>
    <row r="1012" spans="1:16" customFormat="1" x14ac:dyDescent="0.3">
      <c r="A1012" s="1"/>
      <c r="N1012" s="78">
        <v>1009</v>
      </c>
      <c r="O1012" s="80">
        <v>413.10000000000036</v>
      </c>
      <c r="P1012" s="91">
        <v>7174</v>
      </c>
    </row>
    <row r="1013" spans="1:16" customFormat="1" x14ac:dyDescent="0.3">
      <c r="A1013" s="1"/>
      <c r="N1013" s="78">
        <v>1010</v>
      </c>
      <c r="O1013" s="80">
        <v>1339.3500000000004</v>
      </c>
      <c r="P1013" s="91">
        <v>8599</v>
      </c>
    </row>
    <row r="1014" spans="1:16" customFormat="1" x14ac:dyDescent="0.3">
      <c r="A1014" s="1"/>
      <c r="N1014" s="78">
        <v>1011</v>
      </c>
      <c r="O1014" s="80">
        <v>-179.05000000000018</v>
      </c>
      <c r="P1014" s="91">
        <v>6263</v>
      </c>
    </row>
    <row r="1015" spans="1:16" customFormat="1" x14ac:dyDescent="0.3">
      <c r="A1015" s="1"/>
      <c r="N1015" s="78">
        <v>1012</v>
      </c>
      <c r="O1015" s="80">
        <v>1414.1000000000004</v>
      </c>
      <c r="P1015" s="91">
        <v>8714</v>
      </c>
    </row>
    <row r="1016" spans="1:16" customFormat="1" x14ac:dyDescent="0.3">
      <c r="A1016" s="1"/>
      <c r="N1016" s="78">
        <v>1013</v>
      </c>
      <c r="O1016" s="80">
        <v>1299.0500000000002</v>
      </c>
      <c r="P1016" s="91">
        <v>8537</v>
      </c>
    </row>
    <row r="1017" spans="1:16" customFormat="1" x14ac:dyDescent="0.3">
      <c r="A1017" s="1"/>
      <c r="N1017" s="78">
        <v>1014</v>
      </c>
      <c r="O1017" s="80">
        <v>749.80000000000018</v>
      </c>
      <c r="P1017" s="91">
        <v>7692</v>
      </c>
    </row>
    <row r="1018" spans="1:16" customFormat="1" x14ac:dyDescent="0.3">
      <c r="A1018" s="1"/>
      <c r="N1018" s="78">
        <v>1015</v>
      </c>
      <c r="O1018" s="80">
        <v>-44.5</v>
      </c>
      <c r="P1018" s="91">
        <v>6470</v>
      </c>
    </row>
    <row r="1019" spans="1:16" customFormat="1" x14ac:dyDescent="0.3">
      <c r="A1019" s="1"/>
      <c r="N1019" s="78">
        <v>1016</v>
      </c>
      <c r="O1019" s="80">
        <v>327.94999999999982</v>
      </c>
      <c r="P1019" s="91">
        <v>7043</v>
      </c>
    </row>
    <row r="1020" spans="1:16" customFormat="1" x14ac:dyDescent="0.3">
      <c r="A1020" s="1"/>
      <c r="N1020" s="78">
        <v>1017</v>
      </c>
      <c r="O1020" s="80">
        <v>748.5</v>
      </c>
      <c r="P1020" s="91">
        <v>7690</v>
      </c>
    </row>
    <row r="1021" spans="1:16" customFormat="1" x14ac:dyDescent="0.3">
      <c r="A1021" s="1"/>
      <c r="N1021" s="78">
        <v>1018</v>
      </c>
      <c r="O1021" s="80">
        <v>-297.34999999999991</v>
      </c>
      <c r="P1021" s="91">
        <v>6081</v>
      </c>
    </row>
    <row r="1022" spans="1:16" customFormat="1" x14ac:dyDescent="0.3">
      <c r="A1022" s="1"/>
      <c r="N1022" s="78">
        <v>1019</v>
      </c>
      <c r="O1022" s="80">
        <v>685.44999999999982</v>
      </c>
      <c r="P1022" s="91">
        <v>7593</v>
      </c>
    </row>
    <row r="1023" spans="1:16" customFormat="1" x14ac:dyDescent="0.3">
      <c r="A1023" s="1"/>
      <c r="N1023" s="78">
        <v>1020</v>
      </c>
      <c r="O1023" s="80">
        <v>340.94999999999982</v>
      </c>
      <c r="P1023" s="91">
        <v>7063</v>
      </c>
    </row>
    <row r="1024" spans="1:16" customFormat="1" x14ac:dyDescent="0.3">
      <c r="A1024" s="1"/>
      <c r="N1024" s="78">
        <v>1021</v>
      </c>
      <c r="O1024" s="80">
        <v>927.89999999999964</v>
      </c>
      <c r="P1024" s="91">
        <v>7966</v>
      </c>
    </row>
    <row r="1025" spans="1:16" customFormat="1" x14ac:dyDescent="0.3">
      <c r="A1025" s="1"/>
      <c r="N1025" s="78">
        <v>1022</v>
      </c>
      <c r="O1025" s="80">
        <v>1445.9499999999998</v>
      </c>
      <c r="P1025" s="91">
        <v>8763</v>
      </c>
    </row>
    <row r="1026" spans="1:16" customFormat="1" x14ac:dyDescent="0.3">
      <c r="A1026" s="1"/>
      <c r="N1026" s="78">
        <v>1023</v>
      </c>
      <c r="O1026" s="80">
        <v>789.44999999999982</v>
      </c>
      <c r="P1026" s="91">
        <v>7753</v>
      </c>
    </row>
    <row r="1027" spans="1:16" customFormat="1" x14ac:dyDescent="0.3">
      <c r="A1027" s="1"/>
      <c r="N1027" s="78">
        <v>1024</v>
      </c>
      <c r="O1027" s="80">
        <v>1433.6000000000004</v>
      </c>
      <c r="P1027" s="91">
        <v>8744</v>
      </c>
    </row>
    <row r="1028" spans="1:16" customFormat="1" x14ac:dyDescent="0.3">
      <c r="A1028" s="1"/>
      <c r="N1028" s="78">
        <v>1025</v>
      </c>
      <c r="O1028" s="80">
        <v>-55.550000000000182</v>
      </c>
      <c r="P1028" s="91">
        <v>6453</v>
      </c>
    </row>
    <row r="1029" spans="1:16" customFormat="1" x14ac:dyDescent="0.3">
      <c r="A1029" s="1"/>
      <c r="N1029" s="78">
        <v>1026</v>
      </c>
      <c r="O1029" s="80">
        <v>1128.1000000000004</v>
      </c>
      <c r="P1029" s="91">
        <v>8274</v>
      </c>
    </row>
    <row r="1030" spans="1:16" customFormat="1" x14ac:dyDescent="0.3">
      <c r="A1030" s="1"/>
      <c r="N1030" s="78">
        <v>1027</v>
      </c>
      <c r="O1030" s="80">
        <v>278.55000000000018</v>
      </c>
      <c r="P1030" s="91">
        <v>6967</v>
      </c>
    </row>
    <row r="1031" spans="1:16" customFormat="1" x14ac:dyDescent="0.3">
      <c r="A1031" s="1"/>
      <c r="N1031" s="78">
        <v>1028</v>
      </c>
      <c r="O1031" s="80">
        <v>893.44999999999982</v>
      </c>
      <c r="P1031" s="91">
        <v>7913</v>
      </c>
    </row>
    <row r="1032" spans="1:16" customFormat="1" x14ac:dyDescent="0.3">
      <c r="A1032" s="1"/>
      <c r="N1032" s="78">
        <v>1029</v>
      </c>
      <c r="O1032" s="80">
        <v>-423.44999999999982</v>
      </c>
      <c r="P1032" s="91">
        <v>5887</v>
      </c>
    </row>
    <row r="1033" spans="1:16" customFormat="1" x14ac:dyDescent="0.3">
      <c r="A1033" s="1"/>
      <c r="N1033" s="78">
        <v>1030</v>
      </c>
      <c r="O1033" s="80">
        <v>517.10000000000036</v>
      </c>
      <c r="P1033" s="91">
        <v>7334</v>
      </c>
    </row>
    <row r="1034" spans="1:16" customFormat="1" x14ac:dyDescent="0.3">
      <c r="A1034" s="1"/>
      <c r="N1034" s="78">
        <v>1031</v>
      </c>
      <c r="O1034" s="80">
        <v>-80.899999999999636</v>
      </c>
      <c r="P1034" s="91">
        <v>6414</v>
      </c>
    </row>
    <row r="1035" spans="1:16" x14ac:dyDescent="0.3">
      <c r="A1035" s="48"/>
      <c r="N1035" s="78">
        <v>1032</v>
      </c>
      <c r="O1035" s="80">
        <v>877.85000000000036</v>
      </c>
      <c r="P1035" s="91">
        <v>7889</v>
      </c>
    </row>
    <row r="1036" spans="1:16" x14ac:dyDescent="0.3">
      <c r="A1036" s="48"/>
      <c r="N1036" s="78">
        <v>1033</v>
      </c>
      <c r="O1036" s="80">
        <v>-59.449999999999818</v>
      </c>
      <c r="P1036" s="91">
        <v>6447</v>
      </c>
    </row>
    <row r="1037" spans="1:16" x14ac:dyDescent="0.3">
      <c r="A1037" s="48"/>
      <c r="N1037" s="78">
        <v>1034</v>
      </c>
      <c r="O1037" s="80">
        <v>942.19999999999982</v>
      </c>
      <c r="P1037" s="91">
        <v>7988</v>
      </c>
    </row>
    <row r="1038" spans="1:16" customFormat="1" x14ac:dyDescent="0.3">
      <c r="A1038" s="1"/>
      <c r="N1038" s="78">
        <v>1035</v>
      </c>
      <c r="O1038" s="80">
        <v>650.35000000000036</v>
      </c>
      <c r="P1038" s="91">
        <v>7539</v>
      </c>
    </row>
    <row r="1039" spans="1:16" customFormat="1" x14ac:dyDescent="0.3">
      <c r="A1039" s="1"/>
      <c r="N1039" s="78">
        <v>1036</v>
      </c>
      <c r="O1039" s="80">
        <v>1347.8000000000002</v>
      </c>
      <c r="P1039" s="91">
        <v>8612</v>
      </c>
    </row>
    <row r="1040" spans="1:16" customFormat="1" x14ac:dyDescent="0.3">
      <c r="A1040" s="1"/>
      <c r="N1040" s="78">
        <v>1037</v>
      </c>
      <c r="O1040" s="80">
        <v>628.89999999999964</v>
      </c>
      <c r="P1040" s="91">
        <v>7506</v>
      </c>
    </row>
    <row r="1041" spans="1:16" customFormat="1" x14ac:dyDescent="0.3">
      <c r="A1041" s="1"/>
      <c r="N1041" s="78">
        <v>1038</v>
      </c>
      <c r="O1041" s="80">
        <v>1366</v>
      </c>
      <c r="P1041" s="91">
        <v>8640</v>
      </c>
    </row>
    <row r="1042" spans="1:16" customFormat="1" x14ac:dyDescent="0.3">
      <c r="A1042" s="1"/>
      <c r="N1042" s="78">
        <v>1039</v>
      </c>
      <c r="O1042" s="80">
        <v>1135.25</v>
      </c>
      <c r="P1042" s="91">
        <v>8285</v>
      </c>
    </row>
    <row r="1043" spans="1:16" customFormat="1" x14ac:dyDescent="0.3">
      <c r="A1043" s="1"/>
      <c r="N1043" s="78">
        <v>1040</v>
      </c>
      <c r="O1043" s="80">
        <v>675.05000000000018</v>
      </c>
      <c r="P1043" s="91">
        <v>7577</v>
      </c>
    </row>
    <row r="1044" spans="1:16" customFormat="1" x14ac:dyDescent="0.3">
      <c r="A1044" s="1"/>
      <c r="N1044" s="78">
        <v>1041</v>
      </c>
      <c r="O1044" s="80">
        <v>-420.19999999999982</v>
      </c>
      <c r="P1044" s="91">
        <v>5892</v>
      </c>
    </row>
    <row r="1045" spans="1:16" customFormat="1" x14ac:dyDescent="0.3">
      <c r="A1045" s="1"/>
      <c r="N1045" s="78">
        <v>1042</v>
      </c>
      <c r="O1045" s="80">
        <v>70.550000000000182</v>
      </c>
      <c r="P1045" s="91">
        <v>6647</v>
      </c>
    </row>
    <row r="1046" spans="1:16" customFormat="1" x14ac:dyDescent="0.3">
      <c r="A1046" s="1"/>
      <c r="N1046" s="78">
        <v>1043</v>
      </c>
      <c r="O1046" s="80">
        <v>73.800000000000182</v>
      </c>
      <c r="P1046" s="91">
        <v>6652</v>
      </c>
    </row>
    <row r="1047" spans="1:16" customFormat="1" x14ac:dyDescent="0.3">
      <c r="A1047" s="1"/>
      <c r="N1047" s="78">
        <v>1044</v>
      </c>
      <c r="O1047" s="80">
        <v>231.10000000000036</v>
      </c>
      <c r="P1047" s="91">
        <v>6894</v>
      </c>
    </row>
    <row r="1048" spans="1:16" customFormat="1" x14ac:dyDescent="0.3">
      <c r="A1048" s="1"/>
      <c r="N1048" s="78">
        <v>1045</v>
      </c>
      <c r="O1048" s="80">
        <v>941.55000000000018</v>
      </c>
      <c r="P1048" s="91">
        <v>7987</v>
      </c>
    </row>
    <row r="1049" spans="1:16" customFormat="1" x14ac:dyDescent="0.3">
      <c r="A1049" s="1"/>
      <c r="N1049" s="78">
        <v>1046</v>
      </c>
      <c r="O1049" s="80">
        <v>1132</v>
      </c>
      <c r="P1049" s="91">
        <v>8280</v>
      </c>
    </row>
    <row r="1050" spans="1:16" customFormat="1" x14ac:dyDescent="0.3">
      <c r="A1050" s="1"/>
      <c r="N1050" s="78">
        <v>1047</v>
      </c>
      <c r="O1050" s="80">
        <v>1364.6999999999998</v>
      </c>
      <c r="P1050" s="91">
        <v>8638</v>
      </c>
    </row>
    <row r="1051" spans="1:16" customFormat="1" x14ac:dyDescent="0.3">
      <c r="A1051" s="1"/>
      <c r="N1051" s="78">
        <v>1048</v>
      </c>
      <c r="O1051" s="80">
        <v>1319.8500000000004</v>
      </c>
      <c r="P1051" s="91">
        <v>8569</v>
      </c>
    </row>
    <row r="1052" spans="1:16" customFormat="1" x14ac:dyDescent="0.3">
      <c r="A1052" s="1"/>
      <c r="N1052" s="78">
        <v>1049</v>
      </c>
      <c r="O1052" s="80">
        <v>459.25</v>
      </c>
      <c r="P1052" s="91">
        <v>7245</v>
      </c>
    </row>
    <row r="1053" spans="1:16" customFormat="1" x14ac:dyDescent="0.3">
      <c r="A1053" s="1"/>
      <c r="N1053" s="78">
        <v>1050</v>
      </c>
      <c r="O1053" s="80">
        <v>1271.1000000000004</v>
      </c>
      <c r="P1053" s="91">
        <v>8494</v>
      </c>
    </row>
    <row r="1054" spans="1:16" customFormat="1" x14ac:dyDescent="0.3">
      <c r="A1054" s="1"/>
      <c r="N1054" s="78">
        <v>1051</v>
      </c>
      <c r="O1054" s="80">
        <v>-368.19999999999982</v>
      </c>
      <c r="P1054" s="91">
        <v>5972</v>
      </c>
    </row>
    <row r="1055" spans="1:16" customFormat="1" x14ac:dyDescent="0.3">
      <c r="A1055" s="1"/>
      <c r="N1055" s="78">
        <v>1052</v>
      </c>
      <c r="O1055" s="80">
        <v>265.55000000000018</v>
      </c>
      <c r="P1055" s="91">
        <v>6947</v>
      </c>
    </row>
    <row r="1056" spans="1:16" customFormat="1" x14ac:dyDescent="0.3">
      <c r="A1056" s="1"/>
      <c r="N1056" s="78">
        <v>1053</v>
      </c>
      <c r="O1056" s="80">
        <v>995.5</v>
      </c>
      <c r="P1056" s="91">
        <v>8070</v>
      </c>
    </row>
    <row r="1057" spans="1:16" customFormat="1" x14ac:dyDescent="0.3">
      <c r="A1057" s="1"/>
      <c r="N1057" s="78">
        <v>1054</v>
      </c>
      <c r="O1057" s="80">
        <v>903.85000000000036</v>
      </c>
      <c r="P1057" s="91">
        <v>7929</v>
      </c>
    </row>
    <row r="1058" spans="1:16" customFormat="1" x14ac:dyDescent="0.3">
      <c r="A1058" s="1"/>
      <c r="N1058" s="78">
        <v>1055</v>
      </c>
      <c r="O1058" s="80">
        <v>288.30000000000018</v>
      </c>
      <c r="P1058" s="91">
        <v>6982</v>
      </c>
    </row>
    <row r="1059" spans="1:16" customFormat="1" x14ac:dyDescent="0.3">
      <c r="A1059" s="1"/>
      <c r="N1059" s="78">
        <v>1056</v>
      </c>
      <c r="O1059" s="80">
        <v>-385.75</v>
      </c>
      <c r="P1059" s="91">
        <v>5945</v>
      </c>
    </row>
    <row r="1060" spans="1:16" customFormat="1" x14ac:dyDescent="0.3">
      <c r="A1060" s="1"/>
      <c r="N1060" s="78">
        <v>1057</v>
      </c>
      <c r="O1060" s="80">
        <v>-272.65000000000009</v>
      </c>
      <c r="P1060" s="91">
        <v>6119</v>
      </c>
    </row>
    <row r="1061" spans="1:16" customFormat="1" x14ac:dyDescent="0.3">
      <c r="A1061" s="1"/>
      <c r="N1061" s="78">
        <v>1058</v>
      </c>
      <c r="O1061" s="80">
        <v>-167.34999999999991</v>
      </c>
      <c r="P1061" s="91">
        <v>6281</v>
      </c>
    </row>
    <row r="1062" spans="1:16" x14ac:dyDescent="0.3">
      <c r="A1062" s="48"/>
      <c r="N1062" s="78">
        <v>1059</v>
      </c>
      <c r="O1062" s="80">
        <v>897.35000000000036</v>
      </c>
      <c r="P1062" s="91">
        <v>7919</v>
      </c>
    </row>
    <row r="1063" spans="1:16" x14ac:dyDescent="0.3">
      <c r="A1063" s="48"/>
      <c r="N1063" s="78">
        <v>1060</v>
      </c>
      <c r="O1063" s="80">
        <v>925.30000000000018</v>
      </c>
      <c r="P1063" s="91">
        <v>7962</v>
      </c>
    </row>
    <row r="1064" spans="1:16" x14ac:dyDescent="0.3">
      <c r="A1064" s="48"/>
      <c r="N1064" s="78">
        <v>1061</v>
      </c>
      <c r="O1064" s="80">
        <v>-79.600000000000364</v>
      </c>
      <c r="P1064" s="91">
        <v>6416</v>
      </c>
    </row>
    <row r="1065" spans="1:16" customFormat="1" x14ac:dyDescent="0.3">
      <c r="A1065" s="1"/>
      <c r="N1065" s="78">
        <v>1062</v>
      </c>
      <c r="O1065" s="80">
        <v>314.30000000000018</v>
      </c>
      <c r="P1065" s="91">
        <v>7022</v>
      </c>
    </row>
    <row r="1066" spans="1:16" customFormat="1" x14ac:dyDescent="0.3">
      <c r="A1066" s="1"/>
      <c r="N1066" s="78">
        <v>1063</v>
      </c>
      <c r="O1066" s="80">
        <v>918.80000000000018</v>
      </c>
      <c r="P1066" s="91">
        <v>7952</v>
      </c>
    </row>
    <row r="1067" spans="1:16" customFormat="1" x14ac:dyDescent="0.3">
      <c r="A1067" s="1"/>
      <c r="N1067" s="78">
        <v>1064</v>
      </c>
      <c r="O1067" s="80">
        <v>1094.9499999999998</v>
      </c>
      <c r="P1067" s="91">
        <v>8223</v>
      </c>
    </row>
    <row r="1068" spans="1:16" customFormat="1" x14ac:dyDescent="0.3">
      <c r="A1068" s="1"/>
      <c r="N1068" s="78">
        <v>1065</v>
      </c>
      <c r="O1068" s="80">
        <v>251.89999999999964</v>
      </c>
      <c r="P1068" s="91">
        <v>6926</v>
      </c>
    </row>
    <row r="1069" spans="1:16" customFormat="1" x14ac:dyDescent="0.3">
      <c r="A1069" s="1"/>
      <c r="N1069" s="78">
        <v>1066</v>
      </c>
      <c r="O1069" s="80">
        <v>872</v>
      </c>
      <c r="P1069" s="91">
        <v>7880</v>
      </c>
    </row>
    <row r="1070" spans="1:16" customFormat="1" x14ac:dyDescent="0.3">
      <c r="A1070" s="1"/>
      <c r="N1070" s="78">
        <v>1067</v>
      </c>
      <c r="O1070" s="80">
        <v>1286.0500000000002</v>
      </c>
      <c r="P1070" s="91">
        <v>8517</v>
      </c>
    </row>
    <row r="1071" spans="1:16" customFormat="1" x14ac:dyDescent="0.3">
      <c r="A1071" s="1"/>
      <c r="N1071" s="78">
        <v>1068</v>
      </c>
      <c r="O1071" s="80">
        <v>1269.8000000000002</v>
      </c>
      <c r="P1071" s="91">
        <v>8492</v>
      </c>
    </row>
    <row r="1072" spans="1:16" customFormat="1" x14ac:dyDescent="0.3">
      <c r="A1072" s="1"/>
      <c r="N1072" s="78">
        <v>1069</v>
      </c>
      <c r="O1072" s="80">
        <v>115.39999999999964</v>
      </c>
      <c r="P1072" s="91">
        <v>6716</v>
      </c>
    </row>
    <row r="1073" spans="1:16" customFormat="1" x14ac:dyDescent="0.3">
      <c r="A1073" s="1"/>
      <c r="N1073" s="78">
        <v>1070</v>
      </c>
      <c r="O1073" s="80">
        <v>615.89999999999964</v>
      </c>
      <c r="P1073" s="91">
        <v>7486</v>
      </c>
    </row>
    <row r="1074" spans="1:16" customFormat="1" x14ac:dyDescent="0.3">
      <c r="A1074" s="1"/>
      <c r="N1074" s="78">
        <v>1071</v>
      </c>
      <c r="O1074" s="80">
        <v>31.550000000000182</v>
      </c>
      <c r="P1074" s="91">
        <v>6587</v>
      </c>
    </row>
    <row r="1075" spans="1:16" customFormat="1" x14ac:dyDescent="0.3">
      <c r="A1075" s="1"/>
      <c r="N1075" s="78">
        <v>1072</v>
      </c>
      <c r="O1075" s="80">
        <v>1386.1499999999996</v>
      </c>
      <c r="P1075" s="91">
        <v>8671</v>
      </c>
    </row>
    <row r="1076" spans="1:16" customFormat="1" x14ac:dyDescent="0.3">
      <c r="A1076" s="1"/>
      <c r="N1076" s="78">
        <v>1073</v>
      </c>
      <c r="O1076" s="80">
        <v>92.649999999999636</v>
      </c>
      <c r="P1076" s="91">
        <v>6681</v>
      </c>
    </row>
    <row r="1077" spans="1:16" customFormat="1" x14ac:dyDescent="0.3">
      <c r="A1077" s="1"/>
      <c r="N1077" s="78">
        <v>1074</v>
      </c>
      <c r="O1077" s="80">
        <v>1154.75</v>
      </c>
      <c r="P1077" s="91">
        <v>8315</v>
      </c>
    </row>
    <row r="1078" spans="1:16" customFormat="1" x14ac:dyDescent="0.3">
      <c r="A1078" s="1"/>
      <c r="N1078" s="78">
        <v>1075</v>
      </c>
      <c r="O1078" s="80">
        <v>1312.0500000000002</v>
      </c>
      <c r="P1078" s="91">
        <v>8557</v>
      </c>
    </row>
    <row r="1079" spans="1:16" customFormat="1" x14ac:dyDescent="0.3">
      <c r="A1079" s="1"/>
      <c r="N1079" s="78">
        <v>1076</v>
      </c>
      <c r="O1079" s="80">
        <v>1205.4499999999998</v>
      </c>
      <c r="P1079" s="91">
        <v>8393</v>
      </c>
    </row>
    <row r="1080" spans="1:16" customFormat="1" x14ac:dyDescent="0.3">
      <c r="A1080" s="1"/>
      <c r="N1080" s="78">
        <v>1077</v>
      </c>
      <c r="O1080" s="80">
        <v>625.64999999999964</v>
      </c>
      <c r="P1080" s="91">
        <v>7501</v>
      </c>
    </row>
    <row r="1081" spans="1:16" customFormat="1" x14ac:dyDescent="0.3">
      <c r="A1081" s="1"/>
      <c r="N1081" s="78">
        <v>1078</v>
      </c>
      <c r="O1081" s="80">
        <v>998.10000000000036</v>
      </c>
      <c r="P1081" s="91">
        <v>8074</v>
      </c>
    </row>
    <row r="1082" spans="1:16" customFormat="1" x14ac:dyDescent="0.3">
      <c r="A1082" s="1"/>
      <c r="N1082" s="78">
        <v>1079</v>
      </c>
      <c r="O1082" s="80">
        <v>-240.80000000000018</v>
      </c>
      <c r="P1082" s="91">
        <v>6168</v>
      </c>
    </row>
    <row r="1083" spans="1:16" customFormat="1" x14ac:dyDescent="0.3">
      <c r="A1083" s="1"/>
      <c r="N1083" s="78">
        <v>1080</v>
      </c>
      <c r="O1083" s="80">
        <v>710.14999999999964</v>
      </c>
      <c r="P1083" s="91">
        <v>7631</v>
      </c>
    </row>
    <row r="1084" spans="1:16" customFormat="1" x14ac:dyDescent="0.3">
      <c r="A1084" s="1"/>
      <c r="N1084" s="78">
        <v>1081</v>
      </c>
      <c r="O1084" s="80">
        <v>1376.3999999999996</v>
      </c>
      <c r="P1084" s="91">
        <v>8656</v>
      </c>
    </row>
    <row r="1085" spans="1:16" customFormat="1" x14ac:dyDescent="0.3">
      <c r="A1085" s="1"/>
      <c r="N1085" s="78">
        <v>1082</v>
      </c>
      <c r="O1085" s="80">
        <v>126.44999999999982</v>
      </c>
      <c r="P1085" s="91">
        <v>6733</v>
      </c>
    </row>
    <row r="1086" spans="1:16" customFormat="1" x14ac:dyDescent="0.3">
      <c r="A1086" s="1"/>
      <c r="N1086" s="78">
        <v>1083</v>
      </c>
      <c r="O1086" s="80">
        <v>320.80000000000018</v>
      </c>
      <c r="P1086" s="91">
        <v>7032</v>
      </c>
    </row>
    <row r="1087" spans="1:16" customFormat="1" x14ac:dyDescent="0.3">
      <c r="A1087" s="1"/>
      <c r="N1087" s="78">
        <v>1084</v>
      </c>
      <c r="O1087" s="80">
        <v>-34.75</v>
      </c>
      <c r="P1087" s="91">
        <v>6485</v>
      </c>
    </row>
    <row r="1088" spans="1:16" customFormat="1" x14ac:dyDescent="0.3">
      <c r="A1088" s="1"/>
      <c r="N1088" s="78">
        <v>1085</v>
      </c>
      <c r="O1088" s="80">
        <v>-344.80000000000018</v>
      </c>
      <c r="P1088" s="91">
        <v>6008</v>
      </c>
    </row>
    <row r="1089" spans="1:16" x14ac:dyDescent="0.3">
      <c r="A1089" s="48"/>
      <c r="N1089" s="78">
        <v>1086</v>
      </c>
      <c r="O1089" s="80">
        <v>693.25</v>
      </c>
      <c r="P1089" s="91">
        <v>7605</v>
      </c>
    </row>
    <row r="1090" spans="1:16" x14ac:dyDescent="0.3">
      <c r="A1090" s="48"/>
      <c r="N1090" s="78">
        <v>1087</v>
      </c>
      <c r="O1090" s="80">
        <v>1104.6999999999998</v>
      </c>
      <c r="P1090" s="91">
        <v>8238</v>
      </c>
    </row>
    <row r="1091" spans="1:16" x14ac:dyDescent="0.3">
      <c r="A1091" s="48"/>
      <c r="N1091" s="78">
        <v>1088</v>
      </c>
      <c r="O1091" s="80">
        <v>1195.0500000000002</v>
      </c>
      <c r="P1091" s="91">
        <v>8377</v>
      </c>
    </row>
    <row r="1092" spans="1:16" customFormat="1" x14ac:dyDescent="0.3">
      <c r="A1092" s="1"/>
      <c r="N1092" s="78">
        <v>1089</v>
      </c>
      <c r="O1092" s="80">
        <v>144</v>
      </c>
      <c r="P1092" s="91">
        <v>6760</v>
      </c>
    </row>
    <row r="1093" spans="1:16" customFormat="1" x14ac:dyDescent="0.3">
      <c r="A1093" s="1"/>
      <c r="N1093" s="78">
        <v>1090</v>
      </c>
      <c r="O1093" s="80">
        <v>-251.84999999999991</v>
      </c>
      <c r="P1093" s="91">
        <v>6151</v>
      </c>
    </row>
    <row r="1094" spans="1:16" customFormat="1" x14ac:dyDescent="0.3">
      <c r="A1094" s="1"/>
      <c r="N1094" s="78">
        <v>1091</v>
      </c>
      <c r="O1094" s="80">
        <v>-216.09999999999991</v>
      </c>
      <c r="P1094" s="91">
        <v>6206</v>
      </c>
    </row>
    <row r="1095" spans="1:16" customFormat="1" x14ac:dyDescent="0.3">
      <c r="A1095" s="1"/>
      <c r="N1095" s="78">
        <v>1092</v>
      </c>
      <c r="O1095" s="80">
        <v>-31.5</v>
      </c>
      <c r="P1095" s="91">
        <v>6490</v>
      </c>
    </row>
    <row r="1096" spans="1:16" customFormat="1" x14ac:dyDescent="0.3">
      <c r="A1096" s="1"/>
      <c r="N1096" s="78">
        <v>1093</v>
      </c>
      <c r="O1096" s="80">
        <v>729.64999999999964</v>
      </c>
      <c r="P1096" s="91">
        <v>7661</v>
      </c>
    </row>
    <row r="1097" spans="1:16" customFormat="1" x14ac:dyDescent="0.3">
      <c r="A1097" s="1"/>
      <c r="N1097" s="78">
        <v>1094</v>
      </c>
      <c r="O1097" s="80">
        <v>781.64999999999964</v>
      </c>
      <c r="P1097" s="91">
        <v>7741</v>
      </c>
    </row>
    <row r="1098" spans="1:16" customFormat="1" x14ac:dyDescent="0.3">
      <c r="A1098" s="1"/>
      <c r="N1098" s="78">
        <v>1095</v>
      </c>
      <c r="O1098" s="80">
        <v>194.69999999999982</v>
      </c>
      <c r="P1098" s="91">
        <v>6838</v>
      </c>
    </row>
    <row r="1099" spans="1:16" customFormat="1" x14ac:dyDescent="0.3">
      <c r="A1099" s="1"/>
      <c r="N1099" s="78">
        <v>1096</v>
      </c>
      <c r="O1099" s="80">
        <v>1134.6000000000004</v>
      </c>
      <c r="P1099" s="91">
        <v>8284</v>
      </c>
    </row>
    <row r="1100" spans="1:16" customFormat="1" x14ac:dyDescent="0.3">
      <c r="A1100" s="1"/>
      <c r="N1100" s="78">
        <v>1097</v>
      </c>
      <c r="O1100" s="80">
        <v>166.10000000000036</v>
      </c>
      <c r="P1100" s="91">
        <v>6794</v>
      </c>
    </row>
    <row r="1101" spans="1:16" customFormat="1" x14ac:dyDescent="0.3">
      <c r="A1101" s="1"/>
      <c r="N1101" s="78">
        <v>1098</v>
      </c>
      <c r="O1101" s="80">
        <v>919.44999999999982</v>
      </c>
      <c r="P1101" s="91">
        <v>7953</v>
      </c>
    </row>
    <row r="1102" spans="1:16" customFormat="1" x14ac:dyDescent="0.3">
      <c r="A1102" s="1"/>
      <c r="N1102" s="78">
        <v>1099</v>
      </c>
      <c r="O1102" s="80">
        <v>51.699999999999818</v>
      </c>
      <c r="P1102" s="91">
        <v>6618</v>
      </c>
    </row>
    <row r="1103" spans="1:16" customFormat="1" x14ac:dyDescent="0.3">
      <c r="A1103" s="1"/>
      <c r="N1103" s="78">
        <v>1100</v>
      </c>
      <c r="O1103" s="80">
        <v>1347.8000000000002</v>
      </c>
      <c r="P1103" s="91">
        <v>8612</v>
      </c>
    </row>
    <row r="1104" spans="1:16" customFormat="1" x14ac:dyDescent="0.3">
      <c r="A1104" s="1"/>
      <c r="N1104" s="78">
        <v>1101</v>
      </c>
      <c r="O1104" s="80">
        <v>-188.80000000000018</v>
      </c>
      <c r="P1104" s="91">
        <v>6248</v>
      </c>
    </row>
    <row r="1105" spans="1:16" customFormat="1" x14ac:dyDescent="0.3">
      <c r="A1105" s="1"/>
      <c r="N1105" s="78">
        <v>1102</v>
      </c>
      <c r="O1105" s="80">
        <v>1334.1499999999996</v>
      </c>
      <c r="P1105" s="91">
        <v>8591</v>
      </c>
    </row>
    <row r="1106" spans="1:16" customFormat="1" x14ac:dyDescent="0.3">
      <c r="A1106" s="1"/>
      <c r="N1106" s="78">
        <v>1103</v>
      </c>
      <c r="O1106" s="80">
        <v>367.60000000000036</v>
      </c>
      <c r="P1106" s="91">
        <v>7104</v>
      </c>
    </row>
    <row r="1107" spans="1:16" customFormat="1" x14ac:dyDescent="0.3">
      <c r="A1107" s="1"/>
      <c r="N1107" s="78">
        <v>1104</v>
      </c>
      <c r="O1107" s="80">
        <v>-160.19999999999982</v>
      </c>
      <c r="P1107" s="91">
        <v>6292</v>
      </c>
    </row>
    <row r="1108" spans="1:16" customFormat="1" x14ac:dyDescent="0.3">
      <c r="A1108" s="1"/>
      <c r="N1108" s="78">
        <v>1105</v>
      </c>
      <c r="O1108" s="80">
        <v>821.94999999999982</v>
      </c>
      <c r="P1108" s="91">
        <v>7803</v>
      </c>
    </row>
    <row r="1109" spans="1:16" customFormat="1" x14ac:dyDescent="0.3">
      <c r="A1109" s="1"/>
      <c r="N1109" s="78">
        <v>1106</v>
      </c>
      <c r="O1109" s="80">
        <v>-259.65000000000009</v>
      </c>
      <c r="P1109" s="91">
        <v>6139</v>
      </c>
    </row>
    <row r="1110" spans="1:16" customFormat="1" x14ac:dyDescent="0.3">
      <c r="A1110" s="1"/>
      <c r="N1110" s="78">
        <v>1107</v>
      </c>
      <c r="O1110" s="80">
        <v>784.89999999999964</v>
      </c>
      <c r="P1110" s="91">
        <v>7746</v>
      </c>
    </row>
    <row r="1111" spans="1:16" customFormat="1" x14ac:dyDescent="0.3">
      <c r="A1111" s="1"/>
      <c r="N1111" s="78">
        <v>1108</v>
      </c>
      <c r="O1111" s="80">
        <v>383.85000000000036</v>
      </c>
      <c r="P1111" s="91">
        <v>7129</v>
      </c>
    </row>
    <row r="1112" spans="1:16" customFormat="1" x14ac:dyDescent="0.3">
      <c r="A1112" s="1"/>
      <c r="N1112" s="78">
        <v>1109</v>
      </c>
      <c r="O1112" s="80">
        <v>1151.5</v>
      </c>
      <c r="P1112" s="91">
        <v>8310</v>
      </c>
    </row>
    <row r="1113" spans="1:16" customFormat="1" x14ac:dyDescent="0.3">
      <c r="A1113" s="1"/>
      <c r="N1113" s="78">
        <v>1110</v>
      </c>
      <c r="O1113" s="80">
        <v>1468.6999999999998</v>
      </c>
      <c r="P1113" s="91">
        <v>8798</v>
      </c>
    </row>
    <row r="1114" spans="1:16" customFormat="1" x14ac:dyDescent="0.3">
      <c r="A1114" s="1"/>
      <c r="N1114" s="78">
        <v>1111</v>
      </c>
      <c r="O1114" s="80">
        <v>638.64999999999964</v>
      </c>
      <c r="P1114" s="91">
        <v>7521</v>
      </c>
    </row>
    <row r="1115" spans="1:16" customFormat="1" x14ac:dyDescent="0.3">
      <c r="A1115" s="1"/>
      <c r="N1115" s="78">
        <v>1112</v>
      </c>
      <c r="O1115" s="80">
        <v>1149.5500000000002</v>
      </c>
      <c r="P1115" s="91">
        <v>8307</v>
      </c>
    </row>
    <row r="1116" spans="1:16" x14ac:dyDescent="0.3">
      <c r="A1116" s="48"/>
      <c r="N1116" s="78">
        <v>1113</v>
      </c>
      <c r="O1116" s="80">
        <v>1447.25</v>
      </c>
      <c r="P1116" s="91">
        <v>8765</v>
      </c>
    </row>
    <row r="1117" spans="1:16" x14ac:dyDescent="0.3">
      <c r="A1117" s="48"/>
      <c r="N1117" s="78">
        <v>1114</v>
      </c>
      <c r="O1117" s="80">
        <v>214.85000000000036</v>
      </c>
      <c r="P1117" s="91">
        <v>6869</v>
      </c>
    </row>
    <row r="1118" spans="1:16" x14ac:dyDescent="0.3">
      <c r="A1118" s="48"/>
      <c r="N1118" s="78">
        <v>1115</v>
      </c>
      <c r="O1118" s="80">
        <v>19.199999999999818</v>
      </c>
      <c r="P1118" s="91">
        <v>6568</v>
      </c>
    </row>
    <row r="1119" spans="1:16" customFormat="1" x14ac:dyDescent="0.3">
      <c r="A1119" s="1"/>
      <c r="N1119" s="78">
        <v>1116</v>
      </c>
      <c r="O1119" s="80">
        <v>1012.3999999999996</v>
      </c>
      <c r="P1119" s="91">
        <v>8096</v>
      </c>
    </row>
    <row r="1120" spans="1:16" customFormat="1" x14ac:dyDescent="0.3">
      <c r="A1120" s="1"/>
      <c r="N1120" s="78">
        <v>1117</v>
      </c>
      <c r="O1120" s="80">
        <v>508.64999999999964</v>
      </c>
      <c r="P1120" s="91">
        <v>7321</v>
      </c>
    </row>
    <row r="1121" spans="1:16" customFormat="1" x14ac:dyDescent="0.3">
      <c r="A1121" s="1"/>
      <c r="N1121" s="78">
        <v>1118</v>
      </c>
      <c r="O1121" s="80">
        <v>587.94999999999982</v>
      </c>
      <c r="P1121" s="91">
        <v>7443</v>
      </c>
    </row>
    <row r="1122" spans="1:16" customFormat="1" x14ac:dyDescent="0.3">
      <c r="A1122" s="1"/>
      <c r="N1122" s="78">
        <v>1119</v>
      </c>
      <c r="O1122" s="80">
        <v>-240.15000000000009</v>
      </c>
      <c r="P1122" s="91">
        <v>6169</v>
      </c>
    </row>
    <row r="1123" spans="1:16" customFormat="1" x14ac:dyDescent="0.3">
      <c r="A1123" s="1"/>
      <c r="N1123" s="78">
        <v>1120</v>
      </c>
      <c r="O1123" s="80">
        <v>282.44999999999982</v>
      </c>
      <c r="P1123" s="91">
        <v>6973</v>
      </c>
    </row>
    <row r="1124" spans="1:16" customFormat="1" x14ac:dyDescent="0.3">
      <c r="A1124" s="1"/>
      <c r="N1124" s="78">
        <v>1121</v>
      </c>
      <c r="O1124" s="80">
        <v>1163.8500000000004</v>
      </c>
      <c r="P1124" s="91">
        <v>8329</v>
      </c>
    </row>
    <row r="1125" spans="1:16" customFormat="1" x14ac:dyDescent="0.3">
      <c r="A1125" s="1"/>
      <c r="N1125" s="78">
        <v>1122</v>
      </c>
      <c r="O1125" s="80">
        <v>-119.25</v>
      </c>
      <c r="P1125" s="91">
        <v>6355</v>
      </c>
    </row>
    <row r="1126" spans="1:16" customFormat="1" x14ac:dyDescent="0.3">
      <c r="A1126" s="1"/>
      <c r="N1126" s="78">
        <v>1123</v>
      </c>
      <c r="O1126" s="80">
        <v>-190.09999999999991</v>
      </c>
      <c r="P1126" s="91">
        <v>6246</v>
      </c>
    </row>
    <row r="1127" spans="1:16" customFormat="1" x14ac:dyDescent="0.3">
      <c r="A1127" s="1"/>
      <c r="N1127" s="78">
        <v>1124</v>
      </c>
      <c r="O1127" s="80">
        <v>433.89999999999964</v>
      </c>
      <c r="P1127" s="91">
        <v>7206</v>
      </c>
    </row>
    <row r="1128" spans="1:16" customFormat="1" x14ac:dyDescent="0.3">
      <c r="A1128" s="1"/>
      <c r="N1128" s="78">
        <v>1125</v>
      </c>
      <c r="O1128" s="80">
        <v>147.89999999999964</v>
      </c>
      <c r="P1128" s="91">
        <v>6766</v>
      </c>
    </row>
    <row r="1129" spans="1:16" customFormat="1" x14ac:dyDescent="0.3">
      <c r="A1129" s="1"/>
      <c r="N1129" s="78">
        <v>1126</v>
      </c>
      <c r="O1129" s="80">
        <v>324.05000000000018</v>
      </c>
      <c r="P1129" s="91">
        <v>7037</v>
      </c>
    </row>
    <row r="1130" spans="1:16" customFormat="1" x14ac:dyDescent="0.3">
      <c r="A1130" s="1"/>
      <c r="N1130" s="78">
        <v>1127</v>
      </c>
      <c r="O1130" s="80">
        <v>382.55000000000018</v>
      </c>
      <c r="P1130" s="91">
        <v>7127</v>
      </c>
    </row>
    <row r="1131" spans="1:16" customFormat="1" x14ac:dyDescent="0.3">
      <c r="A1131" s="1"/>
      <c r="N1131" s="78">
        <v>1128</v>
      </c>
      <c r="O1131" s="80">
        <v>-37.350000000000364</v>
      </c>
      <c r="P1131" s="91">
        <v>6481</v>
      </c>
    </row>
    <row r="1132" spans="1:16" customFormat="1" x14ac:dyDescent="0.3">
      <c r="A1132" s="1"/>
      <c r="N1132" s="78">
        <v>1129</v>
      </c>
      <c r="O1132" s="80">
        <v>125.80000000000018</v>
      </c>
      <c r="P1132" s="91">
        <v>6732</v>
      </c>
    </row>
    <row r="1133" spans="1:16" customFormat="1" x14ac:dyDescent="0.3">
      <c r="A1133" s="1"/>
      <c r="N1133" s="78">
        <v>1130</v>
      </c>
      <c r="O1133" s="80">
        <v>771.25</v>
      </c>
      <c r="P1133" s="91">
        <v>7725</v>
      </c>
    </row>
    <row r="1134" spans="1:16" customFormat="1" x14ac:dyDescent="0.3">
      <c r="A1134" s="1"/>
      <c r="N1134" s="78">
        <v>1131</v>
      </c>
      <c r="O1134" s="80">
        <v>-416.94999999999982</v>
      </c>
      <c r="P1134" s="91">
        <v>5897</v>
      </c>
    </row>
    <row r="1135" spans="1:16" customFormat="1" x14ac:dyDescent="0.3">
      <c r="A1135" s="1"/>
      <c r="N1135" s="78">
        <v>1132</v>
      </c>
      <c r="O1135" s="80">
        <v>985.75</v>
      </c>
      <c r="P1135" s="91">
        <v>8055</v>
      </c>
    </row>
    <row r="1136" spans="1:16" customFormat="1" x14ac:dyDescent="0.3">
      <c r="A1136" s="1"/>
      <c r="N1136" s="78">
        <v>1133</v>
      </c>
      <c r="O1136" s="80">
        <v>103.69999999999982</v>
      </c>
      <c r="P1136" s="91">
        <v>6698</v>
      </c>
    </row>
    <row r="1137" spans="1:16" customFormat="1" x14ac:dyDescent="0.3">
      <c r="A1137" s="1"/>
      <c r="N1137" s="78">
        <v>1134</v>
      </c>
      <c r="O1137" s="80">
        <v>-6.1499999999996362</v>
      </c>
      <c r="P1137" s="91">
        <v>6529</v>
      </c>
    </row>
    <row r="1138" spans="1:16" customFormat="1" x14ac:dyDescent="0.3">
      <c r="A1138" s="1"/>
      <c r="N1138" s="78">
        <v>1135</v>
      </c>
      <c r="O1138" s="80">
        <v>418.94999999999982</v>
      </c>
      <c r="P1138" s="91">
        <v>7183</v>
      </c>
    </row>
    <row r="1139" spans="1:16" customFormat="1" x14ac:dyDescent="0.3">
      <c r="A1139" s="1"/>
      <c r="N1139" s="78">
        <v>1136</v>
      </c>
      <c r="O1139" s="80">
        <v>227.19999999999982</v>
      </c>
      <c r="P1139" s="91">
        <v>6888</v>
      </c>
    </row>
    <row r="1140" spans="1:16" customFormat="1" x14ac:dyDescent="0.3">
      <c r="A1140" s="1"/>
      <c r="N1140" s="78">
        <v>1137</v>
      </c>
      <c r="O1140" s="80">
        <v>987.05000000000018</v>
      </c>
      <c r="P1140" s="91">
        <v>8057</v>
      </c>
    </row>
    <row r="1141" spans="1:16" customFormat="1" x14ac:dyDescent="0.3">
      <c r="A1141" s="1"/>
      <c r="N1141" s="78">
        <v>1138</v>
      </c>
      <c r="O1141" s="80">
        <v>867.44999999999982</v>
      </c>
      <c r="P1141" s="91">
        <v>7873</v>
      </c>
    </row>
    <row r="1142" spans="1:16" customFormat="1" x14ac:dyDescent="0.3">
      <c r="A1142" s="1"/>
      <c r="N1142" s="78">
        <v>1139</v>
      </c>
      <c r="O1142" s="80">
        <v>1434.25</v>
      </c>
      <c r="P1142" s="91">
        <v>8745</v>
      </c>
    </row>
    <row r="1143" spans="1:16" x14ac:dyDescent="0.3">
      <c r="A1143" s="48"/>
      <c r="N1143" s="78">
        <v>1140</v>
      </c>
      <c r="O1143" s="80">
        <v>1005.8999999999996</v>
      </c>
      <c r="P1143" s="91">
        <v>8086</v>
      </c>
    </row>
    <row r="1144" spans="1:16" x14ac:dyDescent="0.3">
      <c r="A1144" s="48"/>
      <c r="N1144" s="78">
        <v>1141</v>
      </c>
      <c r="O1144" s="80">
        <v>782.30000000000018</v>
      </c>
      <c r="P1144" s="91">
        <v>7742</v>
      </c>
    </row>
    <row r="1145" spans="1:16" x14ac:dyDescent="0.3">
      <c r="A1145" s="48"/>
      <c r="N1145" s="78">
        <v>1142</v>
      </c>
      <c r="O1145" s="80">
        <v>1202.8500000000004</v>
      </c>
      <c r="P1145" s="91">
        <v>8389</v>
      </c>
    </row>
    <row r="1146" spans="1:16" customFormat="1" x14ac:dyDescent="0.3">
      <c r="A1146" s="1"/>
      <c r="N1146" s="78">
        <v>1143</v>
      </c>
      <c r="O1146" s="80">
        <v>1471.3000000000002</v>
      </c>
      <c r="P1146" s="91">
        <v>8802</v>
      </c>
    </row>
    <row r="1147" spans="1:16" customFormat="1" x14ac:dyDescent="0.3">
      <c r="A1147" s="1"/>
      <c r="N1147" s="78">
        <v>1144</v>
      </c>
      <c r="O1147" s="80">
        <v>-2.25</v>
      </c>
      <c r="P1147" s="91">
        <v>6535</v>
      </c>
    </row>
    <row r="1148" spans="1:16" customFormat="1" x14ac:dyDescent="0.3">
      <c r="A1148" s="1"/>
      <c r="N1148" s="78">
        <v>1145</v>
      </c>
      <c r="O1148" s="80">
        <v>656.85000000000036</v>
      </c>
      <c r="P1148" s="91">
        <v>7549</v>
      </c>
    </row>
    <row r="1149" spans="1:16" customFormat="1" x14ac:dyDescent="0.3">
      <c r="A1149" s="1"/>
      <c r="N1149" s="78">
        <v>1146</v>
      </c>
      <c r="O1149" s="80">
        <v>1512.25</v>
      </c>
      <c r="P1149" s="91">
        <v>8865</v>
      </c>
    </row>
    <row r="1150" spans="1:16" customFormat="1" x14ac:dyDescent="0.3">
      <c r="A1150" s="1"/>
      <c r="N1150" s="78">
        <v>1147</v>
      </c>
      <c r="O1150" s="80">
        <v>1242.5</v>
      </c>
      <c r="P1150" s="91">
        <v>8450</v>
      </c>
    </row>
    <row r="1151" spans="1:16" customFormat="1" x14ac:dyDescent="0.3">
      <c r="A1151" s="1"/>
      <c r="N1151" s="78">
        <v>1148</v>
      </c>
      <c r="O1151" s="80">
        <v>206.39999999999964</v>
      </c>
      <c r="P1151" s="91">
        <v>6856</v>
      </c>
    </row>
    <row r="1152" spans="1:16" customFormat="1" x14ac:dyDescent="0.3">
      <c r="A1152" s="1"/>
      <c r="N1152" s="78">
        <v>1149</v>
      </c>
      <c r="O1152" s="80">
        <v>980.55000000000018</v>
      </c>
      <c r="P1152" s="91">
        <v>8047</v>
      </c>
    </row>
    <row r="1153" spans="1:16" customFormat="1" x14ac:dyDescent="0.3">
      <c r="A1153" s="1"/>
      <c r="N1153" s="78">
        <v>1150</v>
      </c>
      <c r="O1153" s="80">
        <v>708.85000000000036</v>
      </c>
      <c r="P1153" s="91">
        <v>7629</v>
      </c>
    </row>
    <row r="1154" spans="1:16" customFormat="1" x14ac:dyDescent="0.3">
      <c r="A1154" s="1"/>
      <c r="N1154" s="78">
        <v>1151</v>
      </c>
      <c r="O1154" s="80">
        <v>1370.5500000000002</v>
      </c>
      <c r="P1154" s="91">
        <v>8647</v>
      </c>
    </row>
    <row r="1155" spans="1:16" customFormat="1" x14ac:dyDescent="0.3">
      <c r="A1155" s="1"/>
      <c r="N1155" s="78">
        <v>1152</v>
      </c>
      <c r="O1155" s="80">
        <v>1414.1000000000004</v>
      </c>
      <c r="P1155" s="91">
        <v>8714</v>
      </c>
    </row>
    <row r="1156" spans="1:16" customFormat="1" x14ac:dyDescent="0.3">
      <c r="A1156" s="1"/>
      <c r="N1156" s="78">
        <v>1153</v>
      </c>
      <c r="O1156" s="80">
        <v>14.649999999999636</v>
      </c>
      <c r="P1156" s="91">
        <v>6561</v>
      </c>
    </row>
    <row r="1157" spans="1:16" customFormat="1" x14ac:dyDescent="0.3">
      <c r="A1157" s="1"/>
      <c r="N1157" s="78">
        <v>1154</v>
      </c>
      <c r="O1157" s="80">
        <v>-182.94999999999982</v>
      </c>
      <c r="P1157" s="91">
        <v>6257</v>
      </c>
    </row>
    <row r="1158" spans="1:16" customFormat="1" x14ac:dyDescent="0.3">
      <c r="A1158" s="1"/>
      <c r="N1158" s="78">
        <v>1155</v>
      </c>
      <c r="O1158" s="80">
        <v>1061.1499999999996</v>
      </c>
      <c r="P1158" s="91">
        <v>8171</v>
      </c>
    </row>
    <row r="1159" spans="1:16" customFormat="1" x14ac:dyDescent="0.3">
      <c r="A1159" s="1"/>
      <c r="N1159" s="78">
        <v>1156</v>
      </c>
      <c r="O1159" s="80">
        <v>463.80000000000018</v>
      </c>
      <c r="P1159" s="91">
        <v>7252</v>
      </c>
    </row>
    <row r="1160" spans="1:16" customFormat="1" x14ac:dyDescent="0.3">
      <c r="A1160" s="1"/>
      <c r="N1160" s="78">
        <v>1157</v>
      </c>
      <c r="O1160" s="80">
        <v>652.94999999999982</v>
      </c>
      <c r="P1160" s="91">
        <v>7543</v>
      </c>
    </row>
    <row r="1161" spans="1:16" customFormat="1" x14ac:dyDescent="0.3">
      <c r="A1161" s="1"/>
      <c r="N1161" s="78">
        <v>1158</v>
      </c>
      <c r="O1161" s="80">
        <v>643.19999999999982</v>
      </c>
      <c r="P1161" s="91">
        <v>7528</v>
      </c>
    </row>
    <row r="1162" spans="1:16" customFormat="1" x14ac:dyDescent="0.3">
      <c r="A1162" s="1"/>
      <c r="N1162" s="78">
        <v>1159</v>
      </c>
      <c r="O1162" s="80">
        <v>721.19999999999982</v>
      </c>
      <c r="P1162" s="91">
        <v>7648</v>
      </c>
    </row>
    <row r="1163" spans="1:16" customFormat="1" x14ac:dyDescent="0.3">
      <c r="A1163" s="1"/>
      <c r="N1163" s="78">
        <v>1160</v>
      </c>
      <c r="O1163" s="80">
        <v>723.14999999999964</v>
      </c>
      <c r="P1163" s="91">
        <v>7651</v>
      </c>
    </row>
    <row r="1164" spans="1:16" customFormat="1" x14ac:dyDescent="0.3">
      <c r="A1164" s="1"/>
      <c r="N1164" s="78">
        <v>1161</v>
      </c>
      <c r="O1164" s="80">
        <v>1379.6499999999996</v>
      </c>
      <c r="P1164" s="91">
        <v>8661</v>
      </c>
    </row>
    <row r="1165" spans="1:16" customFormat="1" x14ac:dyDescent="0.3">
      <c r="A1165" s="1"/>
      <c r="N1165" s="78">
        <v>1162</v>
      </c>
      <c r="O1165" s="80">
        <v>-72.449999999999818</v>
      </c>
      <c r="P1165" s="91">
        <v>6427</v>
      </c>
    </row>
    <row r="1166" spans="1:16" customFormat="1" x14ac:dyDescent="0.3">
      <c r="A1166" s="1"/>
      <c r="N1166" s="78">
        <v>1163</v>
      </c>
      <c r="O1166" s="80">
        <v>-192.69999999999982</v>
      </c>
      <c r="P1166" s="91">
        <v>6242</v>
      </c>
    </row>
    <row r="1167" spans="1:16" customFormat="1" x14ac:dyDescent="0.3">
      <c r="A1167" s="1"/>
      <c r="N1167" s="78">
        <v>1164</v>
      </c>
      <c r="O1167" s="80">
        <v>235</v>
      </c>
      <c r="P1167" s="91">
        <v>6900</v>
      </c>
    </row>
    <row r="1168" spans="1:16" customFormat="1" x14ac:dyDescent="0.3">
      <c r="A1168" s="1"/>
      <c r="N1168" s="78">
        <v>1165</v>
      </c>
      <c r="O1168" s="80">
        <v>-322.69999999999982</v>
      </c>
      <c r="P1168" s="91">
        <v>6042</v>
      </c>
    </row>
    <row r="1169" spans="1:16" customFormat="1" x14ac:dyDescent="0.3">
      <c r="A1169" s="1"/>
      <c r="N1169" s="78">
        <v>1166</v>
      </c>
      <c r="O1169" s="80">
        <v>659.44999999999982</v>
      </c>
      <c r="P1169" s="91">
        <v>7553</v>
      </c>
    </row>
    <row r="1170" spans="1:16" x14ac:dyDescent="0.3">
      <c r="A1170" s="48"/>
      <c r="N1170" s="78">
        <v>1167</v>
      </c>
      <c r="O1170" s="80">
        <v>940.89999999999964</v>
      </c>
      <c r="P1170" s="91">
        <v>7986</v>
      </c>
    </row>
    <row r="1171" spans="1:16" x14ac:dyDescent="0.3">
      <c r="A1171" s="48"/>
      <c r="N1171" s="78">
        <v>1168</v>
      </c>
      <c r="O1171" s="80">
        <v>-78.300000000000182</v>
      </c>
      <c r="P1171" s="91">
        <v>6418</v>
      </c>
    </row>
    <row r="1172" spans="1:16" x14ac:dyDescent="0.3">
      <c r="A1172" s="48"/>
      <c r="N1172" s="78">
        <v>1169</v>
      </c>
      <c r="O1172" s="80">
        <v>184.30000000000018</v>
      </c>
      <c r="P1172" s="91">
        <v>6822</v>
      </c>
    </row>
    <row r="1173" spans="1:16" customFormat="1" x14ac:dyDescent="0.3">
      <c r="A1173" s="1"/>
      <c r="N1173" s="78">
        <v>1170</v>
      </c>
      <c r="O1173" s="80">
        <v>66.649999999999636</v>
      </c>
      <c r="P1173" s="91">
        <v>6641</v>
      </c>
    </row>
    <row r="1174" spans="1:16" customFormat="1" x14ac:dyDescent="0.3">
      <c r="A1174" s="1"/>
      <c r="N1174" s="78">
        <v>1171</v>
      </c>
      <c r="O1174" s="80">
        <v>355.89999999999964</v>
      </c>
      <c r="P1174" s="91">
        <v>7086</v>
      </c>
    </row>
    <row r="1175" spans="1:16" customFormat="1" x14ac:dyDescent="0.3">
      <c r="A1175" s="1"/>
      <c r="N1175" s="78">
        <v>1172</v>
      </c>
      <c r="O1175" s="80">
        <v>373.44999999999982</v>
      </c>
      <c r="P1175" s="91">
        <v>7113</v>
      </c>
    </row>
    <row r="1176" spans="1:16" customFormat="1" x14ac:dyDescent="0.3">
      <c r="A1176" s="1"/>
      <c r="N1176" s="78">
        <v>1173</v>
      </c>
      <c r="O1176" s="80">
        <v>1363.3999999999996</v>
      </c>
      <c r="P1176" s="91">
        <v>8636</v>
      </c>
    </row>
    <row r="1177" spans="1:16" customFormat="1" x14ac:dyDescent="0.3">
      <c r="A1177" s="1"/>
      <c r="N1177" s="78">
        <v>1174</v>
      </c>
      <c r="O1177" s="80">
        <v>1476.5</v>
      </c>
      <c r="P1177" s="91">
        <v>8810</v>
      </c>
    </row>
    <row r="1178" spans="1:16" customFormat="1" x14ac:dyDescent="0.3">
      <c r="A1178" s="1"/>
      <c r="N1178" s="78">
        <v>1175</v>
      </c>
      <c r="O1178" s="80">
        <v>177.80000000000018</v>
      </c>
      <c r="P1178" s="91">
        <v>6812</v>
      </c>
    </row>
    <row r="1179" spans="1:16" customFormat="1" x14ac:dyDescent="0.3">
      <c r="A1179" s="1"/>
      <c r="N1179" s="78">
        <v>1176</v>
      </c>
      <c r="O1179" s="80">
        <v>-59.449999999999818</v>
      </c>
      <c r="P1179" s="91">
        <v>6447</v>
      </c>
    </row>
    <row r="1180" spans="1:16" customFormat="1" x14ac:dyDescent="0.3">
      <c r="A1180" s="1"/>
      <c r="N1180" s="78">
        <v>1177</v>
      </c>
      <c r="O1180" s="80">
        <v>645.80000000000018</v>
      </c>
      <c r="P1180" s="91">
        <v>7532</v>
      </c>
    </row>
    <row r="1181" spans="1:16" customFormat="1" x14ac:dyDescent="0.3">
      <c r="A1181" s="1"/>
      <c r="N1181" s="78">
        <v>1178</v>
      </c>
      <c r="O1181" s="80">
        <v>833</v>
      </c>
      <c r="P1181" s="91">
        <v>7820</v>
      </c>
    </row>
    <row r="1182" spans="1:16" customFormat="1" x14ac:dyDescent="0.3">
      <c r="A1182" s="1"/>
      <c r="N1182" s="78">
        <v>1179</v>
      </c>
      <c r="O1182" s="80">
        <v>696.5</v>
      </c>
      <c r="P1182" s="91">
        <v>7610</v>
      </c>
    </row>
    <row r="1183" spans="1:16" customFormat="1" x14ac:dyDescent="0.3">
      <c r="A1183" s="1"/>
      <c r="N1183" s="78">
        <v>1180</v>
      </c>
      <c r="O1183" s="80">
        <v>625.64999999999964</v>
      </c>
      <c r="P1183" s="91">
        <v>7501</v>
      </c>
    </row>
    <row r="1184" spans="1:16" customFormat="1" x14ac:dyDescent="0.3">
      <c r="A1184" s="1"/>
      <c r="N1184" s="78">
        <v>1181</v>
      </c>
      <c r="O1184" s="80">
        <v>-3.5500000000001819</v>
      </c>
      <c r="P1184" s="91">
        <v>6533</v>
      </c>
    </row>
    <row r="1185" spans="1:16" customFormat="1" x14ac:dyDescent="0.3">
      <c r="A1185" s="1"/>
      <c r="N1185" s="78">
        <v>1182</v>
      </c>
      <c r="O1185" s="80">
        <v>1141.75</v>
      </c>
      <c r="P1185" s="91">
        <v>8295</v>
      </c>
    </row>
    <row r="1186" spans="1:16" customFormat="1" x14ac:dyDescent="0.3">
      <c r="A1186" s="1"/>
      <c r="N1186" s="78">
        <v>1183</v>
      </c>
      <c r="O1186" s="80">
        <v>-60.75</v>
      </c>
      <c r="P1186" s="91">
        <v>6445</v>
      </c>
    </row>
    <row r="1187" spans="1:16" customFormat="1" x14ac:dyDescent="0.3">
      <c r="A1187" s="1"/>
      <c r="N1187" s="78">
        <v>1184</v>
      </c>
      <c r="O1187" s="80">
        <v>1186.6000000000004</v>
      </c>
      <c r="P1187" s="91">
        <v>8364</v>
      </c>
    </row>
    <row r="1188" spans="1:16" customFormat="1" x14ac:dyDescent="0.3">
      <c r="A1188" s="1"/>
      <c r="N1188" s="78">
        <v>1185</v>
      </c>
      <c r="O1188" s="80">
        <v>626.30000000000018</v>
      </c>
      <c r="P1188" s="91">
        <v>7502</v>
      </c>
    </row>
    <row r="1189" spans="1:16" customFormat="1" x14ac:dyDescent="0.3">
      <c r="A1189" s="1"/>
      <c r="N1189" s="78">
        <v>1186</v>
      </c>
      <c r="O1189" s="80">
        <v>1379.6499999999996</v>
      </c>
      <c r="P1189" s="91">
        <v>8661</v>
      </c>
    </row>
    <row r="1190" spans="1:16" customFormat="1" x14ac:dyDescent="0.3">
      <c r="A1190" s="1"/>
      <c r="N1190" s="78">
        <v>1187</v>
      </c>
      <c r="O1190" s="80">
        <v>1451.8000000000002</v>
      </c>
      <c r="P1190" s="91">
        <v>8772</v>
      </c>
    </row>
    <row r="1191" spans="1:16" customFormat="1" x14ac:dyDescent="0.3">
      <c r="A1191" s="1"/>
      <c r="N1191" s="78">
        <v>1188</v>
      </c>
      <c r="O1191" s="80">
        <v>873.94999999999982</v>
      </c>
      <c r="P1191" s="91">
        <v>7883</v>
      </c>
    </row>
    <row r="1192" spans="1:16" customFormat="1" x14ac:dyDescent="0.3">
      <c r="A1192" s="1"/>
      <c r="N1192" s="78">
        <v>1189</v>
      </c>
      <c r="O1192" s="80">
        <v>965.60000000000036</v>
      </c>
      <c r="P1192" s="91">
        <v>8024</v>
      </c>
    </row>
    <row r="1193" spans="1:16" customFormat="1" x14ac:dyDescent="0.3">
      <c r="A1193" s="1"/>
      <c r="N1193" s="78">
        <v>1190</v>
      </c>
      <c r="O1193" s="80">
        <v>936.35000000000036</v>
      </c>
      <c r="P1193" s="91">
        <v>7979</v>
      </c>
    </row>
    <row r="1194" spans="1:16" customFormat="1" x14ac:dyDescent="0.3">
      <c r="A1194" s="1"/>
      <c r="N1194" s="78">
        <v>1191</v>
      </c>
      <c r="O1194" s="80">
        <v>197.30000000000018</v>
      </c>
      <c r="P1194" s="91">
        <v>6842</v>
      </c>
    </row>
    <row r="1195" spans="1:16" customFormat="1" x14ac:dyDescent="0.3">
      <c r="A1195" s="1"/>
      <c r="N1195" s="78">
        <v>1192</v>
      </c>
      <c r="O1195" s="80">
        <v>304.55000000000018</v>
      </c>
      <c r="P1195" s="91">
        <v>7007</v>
      </c>
    </row>
    <row r="1196" spans="1:16" customFormat="1" x14ac:dyDescent="0.3">
      <c r="A1196" s="1"/>
      <c r="N1196" s="78">
        <v>1193</v>
      </c>
      <c r="O1196" s="80">
        <v>-378.59999999999991</v>
      </c>
      <c r="P1196" s="91">
        <v>5956</v>
      </c>
    </row>
    <row r="1197" spans="1:16" x14ac:dyDescent="0.3">
      <c r="A1197" s="48"/>
      <c r="N1197" s="78">
        <v>1194</v>
      </c>
      <c r="O1197" s="80">
        <v>-111.44999999999982</v>
      </c>
      <c r="P1197" s="91">
        <v>6367</v>
      </c>
    </row>
    <row r="1198" spans="1:16" x14ac:dyDescent="0.3">
      <c r="A1198" s="48"/>
      <c r="N1198" s="78">
        <v>1195</v>
      </c>
      <c r="O1198" s="80">
        <v>439.75</v>
      </c>
      <c r="P1198" s="91">
        <v>7215</v>
      </c>
    </row>
    <row r="1199" spans="1:16" x14ac:dyDescent="0.3">
      <c r="A1199" s="48"/>
      <c r="N1199" s="78">
        <v>1196</v>
      </c>
      <c r="O1199" s="80">
        <v>1211.3000000000002</v>
      </c>
      <c r="P1199" s="91">
        <v>8402</v>
      </c>
    </row>
    <row r="1200" spans="1:16" customFormat="1" x14ac:dyDescent="0.3">
      <c r="A1200" s="1"/>
      <c r="N1200" s="78">
        <v>1197</v>
      </c>
      <c r="O1200" s="80">
        <v>1349.75</v>
      </c>
      <c r="P1200" s="91">
        <v>8615</v>
      </c>
    </row>
    <row r="1201" spans="1:16" customFormat="1" x14ac:dyDescent="0.3">
      <c r="A1201" s="1"/>
      <c r="N1201" s="78">
        <v>1198</v>
      </c>
      <c r="O1201" s="80">
        <v>955.19999999999982</v>
      </c>
      <c r="P1201" s="91">
        <v>8008</v>
      </c>
    </row>
    <row r="1202" spans="1:16" customFormat="1" x14ac:dyDescent="0.3">
      <c r="A1202" s="1"/>
      <c r="N1202" s="78">
        <v>1199</v>
      </c>
      <c r="O1202" s="80">
        <v>-255.75</v>
      </c>
      <c r="P1202" s="91">
        <v>6145</v>
      </c>
    </row>
    <row r="1203" spans="1:16" customFormat="1" x14ac:dyDescent="0.3">
      <c r="A1203" s="1"/>
      <c r="N1203" s="78">
        <v>1200</v>
      </c>
      <c r="O1203" s="80">
        <v>554.80000000000018</v>
      </c>
      <c r="P1203" s="91">
        <v>7392</v>
      </c>
    </row>
    <row r="1204" spans="1:16" customFormat="1" x14ac:dyDescent="0.3">
      <c r="A1204" s="1"/>
      <c r="N1204" s="78">
        <v>1201</v>
      </c>
      <c r="O1204" s="80">
        <v>-210.25</v>
      </c>
      <c r="P1204" s="91">
        <v>6215</v>
      </c>
    </row>
    <row r="1205" spans="1:16" customFormat="1" x14ac:dyDescent="0.3">
      <c r="A1205" s="1"/>
      <c r="N1205" s="78">
        <v>1202</v>
      </c>
      <c r="O1205" s="80">
        <v>985.10000000000036</v>
      </c>
      <c r="P1205" s="91">
        <v>8054</v>
      </c>
    </row>
    <row r="1206" spans="1:16" customFormat="1" x14ac:dyDescent="0.3">
      <c r="A1206" s="1"/>
      <c r="N1206" s="78">
        <v>1203</v>
      </c>
      <c r="O1206" s="80">
        <v>1139.1499999999996</v>
      </c>
      <c r="P1206" s="91">
        <v>8291</v>
      </c>
    </row>
    <row r="1207" spans="1:16" customFormat="1" x14ac:dyDescent="0.3">
      <c r="A1207" s="1"/>
      <c r="N1207" s="78">
        <v>1204</v>
      </c>
      <c r="O1207" s="80">
        <v>1237.3000000000002</v>
      </c>
      <c r="P1207" s="91">
        <v>8442</v>
      </c>
    </row>
    <row r="1208" spans="1:16" customFormat="1" x14ac:dyDescent="0.3">
      <c r="A1208" s="1"/>
      <c r="N1208" s="78">
        <v>1205</v>
      </c>
      <c r="O1208" s="80">
        <v>534.64999999999964</v>
      </c>
      <c r="P1208" s="91">
        <v>7361</v>
      </c>
    </row>
    <row r="1209" spans="1:16" customFormat="1" x14ac:dyDescent="0.3">
      <c r="A1209" s="1"/>
      <c r="N1209" s="78">
        <v>1206</v>
      </c>
      <c r="O1209" s="80">
        <v>1046.8500000000004</v>
      </c>
      <c r="P1209" s="91">
        <v>8149</v>
      </c>
    </row>
    <row r="1210" spans="1:16" customFormat="1" x14ac:dyDescent="0.3">
      <c r="A1210" s="1"/>
      <c r="N1210" s="78">
        <v>1207</v>
      </c>
      <c r="O1210" s="80">
        <v>1397.8500000000004</v>
      </c>
      <c r="P1210" s="91">
        <v>8689</v>
      </c>
    </row>
    <row r="1211" spans="1:16" customFormat="1" x14ac:dyDescent="0.3">
      <c r="A1211" s="1"/>
      <c r="N1211" s="78">
        <v>1208</v>
      </c>
      <c r="O1211" s="80">
        <v>-225.84999999999991</v>
      </c>
      <c r="P1211" s="91">
        <v>6191</v>
      </c>
    </row>
    <row r="1212" spans="1:16" customFormat="1" x14ac:dyDescent="0.3">
      <c r="A1212" s="1"/>
      <c r="N1212" s="78">
        <v>1209</v>
      </c>
      <c r="O1212" s="80">
        <v>1418</v>
      </c>
      <c r="P1212" s="91">
        <v>8720</v>
      </c>
    </row>
    <row r="1213" spans="1:16" customFormat="1" x14ac:dyDescent="0.3">
      <c r="A1213" s="1"/>
      <c r="N1213" s="78">
        <v>1210</v>
      </c>
      <c r="O1213" s="80">
        <v>1282.8000000000002</v>
      </c>
      <c r="P1213" s="91">
        <v>8512</v>
      </c>
    </row>
    <row r="1214" spans="1:16" customFormat="1" x14ac:dyDescent="0.3">
      <c r="A1214" s="1"/>
      <c r="N1214" s="78">
        <v>1211</v>
      </c>
      <c r="O1214" s="80">
        <v>-208.30000000000018</v>
      </c>
      <c r="P1214" s="91">
        <v>6218</v>
      </c>
    </row>
    <row r="1215" spans="1:16" customFormat="1" x14ac:dyDescent="0.3">
      <c r="A1215" s="1"/>
      <c r="N1215" s="78">
        <v>1212</v>
      </c>
      <c r="O1215" s="80">
        <v>1386.8000000000002</v>
      </c>
      <c r="P1215" s="91">
        <v>8672</v>
      </c>
    </row>
    <row r="1216" spans="1:16" customFormat="1" x14ac:dyDescent="0.3">
      <c r="A1216" s="1"/>
      <c r="N1216" s="78">
        <v>1213</v>
      </c>
      <c r="O1216" s="80">
        <v>1119.6499999999996</v>
      </c>
      <c r="P1216" s="91">
        <v>8261</v>
      </c>
    </row>
    <row r="1217" spans="1:16" customFormat="1" x14ac:dyDescent="0.3">
      <c r="A1217" s="1"/>
      <c r="N1217" s="78">
        <v>1214</v>
      </c>
      <c r="O1217" s="80">
        <v>716.64999999999964</v>
      </c>
      <c r="P1217" s="91">
        <v>7641</v>
      </c>
    </row>
    <row r="1218" spans="1:16" customFormat="1" x14ac:dyDescent="0.3">
      <c r="A1218" s="1"/>
      <c r="N1218" s="78">
        <v>1215</v>
      </c>
      <c r="O1218" s="80">
        <v>983.80000000000018</v>
      </c>
      <c r="P1218" s="91">
        <v>8052</v>
      </c>
    </row>
    <row r="1219" spans="1:16" customFormat="1" x14ac:dyDescent="0.3">
      <c r="A1219" s="1"/>
      <c r="N1219" s="78">
        <v>1216</v>
      </c>
      <c r="O1219" s="80">
        <v>-408.5</v>
      </c>
      <c r="P1219" s="91">
        <v>5910</v>
      </c>
    </row>
    <row r="1220" spans="1:16" customFormat="1" x14ac:dyDescent="0.3">
      <c r="A1220" s="1"/>
      <c r="N1220" s="78">
        <v>1217</v>
      </c>
      <c r="O1220" s="80">
        <v>283.75</v>
      </c>
      <c r="P1220" s="91">
        <v>6975</v>
      </c>
    </row>
    <row r="1221" spans="1:16" customFormat="1" x14ac:dyDescent="0.3">
      <c r="A1221" s="1"/>
      <c r="N1221" s="78">
        <v>1218</v>
      </c>
      <c r="O1221" s="80">
        <v>-311.65000000000009</v>
      </c>
      <c r="P1221" s="91">
        <v>6059</v>
      </c>
    </row>
    <row r="1222" spans="1:16" customFormat="1" x14ac:dyDescent="0.3">
      <c r="A1222" s="1"/>
      <c r="N1222" s="78">
        <v>1219</v>
      </c>
      <c r="O1222" s="80">
        <v>-391.59999999999991</v>
      </c>
      <c r="P1222" s="91">
        <v>5936</v>
      </c>
    </row>
    <row r="1223" spans="1:16" customFormat="1" x14ac:dyDescent="0.3">
      <c r="A1223" s="1"/>
      <c r="N1223" s="78">
        <v>1220</v>
      </c>
      <c r="O1223" s="80">
        <v>483.94999999999982</v>
      </c>
      <c r="P1223" s="91">
        <v>7283</v>
      </c>
    </row>
    <row r="1224" spans="1:16" x14ac:dyDescent="0.3">
      <c r="A1224" s="48"/>
      <c r="N1224" s="78">
        <v>1221</v>
      </c>
      <c r="O1224" s="80">
        <v>911</v>
      </c>
      <c r="P1224" s="91">
        <v>7940</v>
      </c>
    </row>
    <row r="1225" spans="1:16" x14ac:dyDescent="0.3">
      <c r="A1225" s="48"/>
      <c r="N1225" s="78">
        <v>1222</v>
      </c>
      <c r="O1225" s="80">
        <v>955.19999999999982</v>
      </c>
      <c r="P1225" s="91">
        <v>8008</v>
      </c>
    </row>
    <row r="1226" spans="1:16" x14ac:dyDescent="0.3">
      <c r="A1226" s="48"/>
      <c r="N1226" s="78">
        <v>1223</v>
      </c>
      <c r="O1226" s="80">
        <v>615.25</v>
      </c>
      <c r="P1226" s="91">
        <v>7485</v>
      </c>
    </row>
    <row r="1227" spans="1:16" customFormat="1" x14ac:dyDescent="0.3">
      <c r="A1227" s="1"/>
      <c r="N1227" s="78">
        <v>1224</v>
      </c>
      <c r="O1227" s="80">
        <v>1339.3500000000004</v>
      </c>
      <c r="P1227" s="91">
        <v>8599</v>
      </c>
    </row>
    <row r="1228" spans="1:16" customFormat="1" x14ac:dyDescent="0.3">
      <c r="A1228" s="1"/>
      <c r="N1228" s="78">
        <v>1225</v>
      </c>
      <c r="O1228" s="80">
        <v>291.55000000000018</v>
      </c>
      <c r="P1228" s="91">
        <v>6987</v>
      </c>
    </row>
    <row r="1229" spans="1:16" customFormat="1" x14ac:dyDescent="0.3">
      <c r="A1229" s="1"/>
      <c r="N1229" s="78">
        <v>1226</v>
      </c>
      <c r="O1229" s="80">
        <v>643.19999999999982</v>
      </c>
      <c r="P1229" s="91">
        <v>7528</v>
      </c>
    </row>
    <row r="1230" spans="1:16" customFormat="1" x14ac:dyDescent="0.3">
      <c r="A1230" s="1"/>
      <c r="N1230" s="78">
        <v>1227</v>
      </c>
      <c r="O1230" s="80">
        <v>1373.1499999999996</v>
      </c>
      <c r="P1230" s="91">
        <v>8651</v>
      </c>
    </row>
    <row r="1231" spans="1:16" customFormat="1" x14ac:dyDescent="0.3">
      <c r="A1231" s="1"/>
      <c r="N1231" s="78">
        <v>1228</v>
      </c>
      <c r="O1231" s="80">
        <v>45.850000000000364</v>
      </c>
      <c r="P1231" s="91">
        <v>6609</v>
      </c>
    </row>
    <row r="1232" spans="1:16" customFormat="1" x14ac:dyDescent="0.3">
      <c r="A1232" s="1"/>
      <c r="N1232" s="78">
        <v>1229</v>
      </c>
      <c r="O1232" s="80">
        <v>30.899999999999636</v>
      </c>
      <c r="P1232" s="91">
        <v>6586</v>
      </c>
    </row>
    <row r="1233" spans="1:16" customFormat="1" x14ac:dyDescent="0.3">
      <c r="A1233" s="1"/>
      <c r="N1233" s="78">
        <v>1230</v>
      </c>
      <c r="O1233" s="80">
        <v>1249.6499999999996</v>
      </c>
      <c r="P1233" s="91">
        <v>8461</v>
      </c>
    </row>
    <row r="1234" spans="1:16" customFormat="1" x14ac:dyDescent="0.3">
      <c r="A1234" s="1"/>
      <c r="N1234" s="78">
        <v>1231</v>
      </c>
      <c r="O1234" s="80">
        <v>-325.30000000000018</v>
      </c>
      <c r="P1234" s="91">
        <v>6038</v>
      </c>
    </row>
    <row r="1235" spans="1:16" customFormat="1" x14ac:dyDescent="0.3">
      <c r="A1235" s="1"/>
      <c r="N1235" s="78">
        <v>1232</v>
      </c>
      <c r="O1235" s="80">
        <v>972.75</v>
      </c>
      <c r="P1235" s="91">
        <v>8035</v>
      </c>
    </row>
    <row r="1236" spans="1:16" customFormat="1" x14ac:dyDescent="0.3">
      <c r="A1236" s="1"/>
      <c r="N1236" s="78">
        <v>1233</v>
      </c>
      <c r="O1236" s="80">
        <v>949.35000000000036</v>
      </c>
      <c r="P1236" s="91">
        <v>7999</v>
      </c>
    </row>
    <row r="1237" spans="1:16" customFormat="1" x14ac:dyDescent="0.3">
      <c r="A1237" s="1"/>
      <c r="N1237" s="78">
        <v>1234</v>
      </c>
      <c r="O1237" s="80">
        <v>192.10000000000036</v>
      </c>
      <c r="P1237" s="91">
        <v>6834</v>
      </c>
    </row>
    <row r="1238" spans="1:16" customFormat="1" x14ac:dyDescent="0.3">
      <c r="A1238" s="1"/>
      <c r="N1238" s="78">
        <v>1235</v>
      </c>
      <c r="O1238" s="80">
        <v>1137.1999999999998</v>
      </c>
      <c r="P1238" s="91">
        <v>8288</v>
      </c>
    </row>
    <row r="1239" spans="1:16" customFormat="1" x14ac:dyDescent="0.3">
      <c r="A1239" s="1"/>
      <c r="N1239" s="78">
        <v>1236</v>
      </c>
      <c r="O1239" s="80">
        <v>597.69999999999982</v>
      </c>
      <c r="P1239" s="91">
        <v>7458</v>
      </c>
    </row>
    <row r="1240" spans="1:16" customFormat="1" x14ac:dyDescent="0.3">
      <c r="A1240" s="1"/>
      <c r="N1240" s="78">
        <v>1237</v>
      </c>
      <c r="O1240" s="80">
        <v>1208.6999999999998</v>
      </c>
      <c r="P1240" s="91">
        <v>8398</v>
      </c>
    </row>
    <row r="1241" spans="1:16" customFormat="1" x14ac:dyDescent="0.3">
      <c r="A1241" s="1"/>
      <c r="N1241" s="78">
        <v>1238</v>
      </c>
      <c r="O1241" s="80">
        <v>1497.3000000000002</v>
      </c>
      <c r="P1241" s="91">
        <v>8842</v>
      </c>
    </row>
    <row r="1242" spans="1:16" customFormat="1" x14ac:dyDescent="0.3">
      <c r="A1242" s="1"/>
      <c r="N1242" s="78">
        <v>1239</v>
      </c>
      <c r="O1242" s="80">
        <v>983.14999999999964</v>
      </c>
      <c r="P1242" s="91">
        <v>8051</v>
      </c>
    </row>
    <row r="1243" spans="1:16" customFormat="1" x14ac:dyDescent="0.3">
      <c r="A1243" s="1"/>
      <c r="N1243" s="78">
        <v>1240</v>
      </c>
      <c r="O1243" s="80">
        <v>931.80000000000018</v>
      </c>
      <c r="P1243" s="91">
        <v>7972</v>
      </c>
    </row>
    <row r="1244" spans="1:16" customFormat="1" x14ac:dyDescent="0.3">
      <c r="A1244" s="1"/>
      <c r="N1244" s="78">
        <v>1241</v>
      </c>
      <c r="O1244" s="80">
        <v>1030.6000000000004</v>
      </c>
      <c r="P1244" s="91">
        <v>8124</v>
      </c>
    </row>
    <row r="1245" spans="1:16" customFormat="1" x14ac:dyDescent="0.3">
      <c r="A1245" s="1"/>
      <c r="N1245" s="78">
        <v>1242</v>
      </c>
      <c r="O1245" s="80">
        <v>1317.8999999999996</v>
      </c>
      <c r="P1245" s="91">
        <v>8566</v>
      </c>
    </row>
    <row r="1246" spans="1:16" customFormat="1" x14ac:dyDescent="0.3">
      <c r="A1246" s="1"/>
      <c r="N1246" s="78">
        <v>1243</v>
      </c>
      <c r="O1246" s="80">
        <v>427.39999999999964</v>
      </c>
      <c r="P1246" s="91">
        <v>7196</v>
      </c>
    </row>
    <row r="1247" spans="1:16" customFormat="1" x14ac:dyDescent="0.3">
      <c r="A1247" s="1"/>
      <c r="N1247" s="78">
        <v>1244</v>
      </c>
      <c r="O1247" s="80">
        <v>294.80000000000018</v>
      </c>
      <c r="P1247" s="91">
        <v>6992</v>
      </c>
    </row>
    <row r="1248" spans="1:16" customFormat="1" x14ac:dyDescent="0.3">
      <c r="A1248" s="1"/>
      <c r="N1248" s="78">
        <v>1245</v>
      </c>
      <c r="O1248" s="80">
        <v>-209.59999999999991</v>
      </c>
      <c r="P1248" s="91">
        <v>6216</v>
      </c>
    </row>
    <row r="1249" spans="1:16" customFormat="1" x14ac:dyDescent="0.3">
      <c r="A1249" s="1"/>
      <c r="N1249" s="78">
        <v>1246</v>
      </c>
      <c r="O1249" s="80">
        <v>-177.09999999999991</v>
      </c>
      <c r="P1249" s="91">
        <v>6266</v>
      </c>
    </row>
    <row r="1250" spans="1:16" customFormat="1" x14ac:dyDescent="0.3">
      <c r="A1250" s="1"/>
      <c r="N1250" s="78">
        <v>1247</v>
      </c>
      <c r="O1250" s="80">
        <v>844.69999999999982</v>
      </c>
      <c r="P1250" s="91">
        <v>7838</v>
      </c>
    </row>
    <row r="1251" spans="1:16" x14ac:dyDescent="0.3">
      <c r="A1251" s="48"/>
      <c r="N1251" s="78">
        <v>1248</v>
      </c>
      <c r="O1251" s="80">
        <v>-157.59999999999991</v>
      </c>
      <c r="P1251" s="91">
        <v>6296</v>
      </c>
    </row>
    <row r="1252" spans="1:16" x14ac:dyDescent="0.3">
      <c r="A1252" s="48"/>
      <c r="N1252" s="78">
        <v>1249</v>
      </c>
      <c r="O1252" s="80">
        <v>1432.3000000000002</v>
      </c>
      <c r="P1252" s="91">
        <v>8742</v>
      </c>
    </row>
    <row r="1253" spans="1:16" x14ac:dyDescent="0.3">
      <c r="A1253" s="48"/>
      <c r="N1253" s="78">
        <v>1250</v>
      </c>
      <c r="O1253" s="80">
        <v>-207.65000000000009</v>
      </c>
      <c r="P1253" s="91">
        <v>6219</v>
      </c>
    </row>
    <row r="1254" spans="1:16" customFormat="1" x14ac:dyDescent="0.3">
      <c r="A1254" s="1"/>
      <c r="N1254" s="78">
        <v>1251</v>
      </c>
      <c r="O1254" s="80">
        <v>1055.3000000000002</v>
      </c>
      <c r="P1254" s="91">
        <v>8162</v>
      </c>
    </row>
    <row r="1255" spans="1:16" customFormat="1" x14ac:dyDescent="0.3">
      <c r="A1255" s="1"/>
      <c r="N1255" s="78">
        <v>1252</v>
      </c>
      <c r="O1255" s="80">
        <v>-101.69999999999982</v>
      </c>
      <c r="P1255" s="91">
        <v>6382</v>
      </c>
    </row>
    <row r="1256" spans="1:16" customFormat="1" x14ac:dyDescent="0.3">
      <c r="A1256" s="1"/>
      <c r="N1256" s="78">
        <v>1253</v>
      </c>
      <c r="O1256" s="80">
        <v>599.64999999999964</v>
      </c>
      <c r="P1256" s="91">
        <v>7461</v>
      </c>
    </row>
    <row r="1257" spans="1:16" customFormat="1" x14ac:dyDescent="0.3">
      <c r="A1257" s="1"/>
      <c r="N1257" s="78">
        <v>1254</v>
      </c>
      <c r="O1257" s="80">
        <v>1138.5</v>
      </c>
      <c r="P1257" s="91">
        <v>8290</v>
      </c>
    </row>
    <row r="1258" spans="1:16" customFormat="1" x14ac:dyDescent="0.3">
      <c r="A1258" s="1"/>
      <c r="N1258" s="78">
        <v>1255</v>
      </c>
      <c r="O1258" s="80">
        <v>1348.4499999999998</v>
      </c>
      <c r="P1258" s="91">
        <v>8613</v>
      </c>
    </row>
    <row r="1259" spans="1:16" customFormat="1" x14ac:dyDescent="0.3">
      <c r="A1259" s="1"/>
      <c r="N1259" s="78">
        <v>1256</v>
      </c>
      <c r="O1259" s="80">
        <v>1163.1999999999998</v>
      </c>
      <c r="P1259" s="91">
        <v>8328</v>
      </c>
    </row>
    <row r="1260" spans="1:16" customFormat="1" x14ac:dyDescent="0.3">
      <c r="A1260" s="1"/>
      <c r="N1260" s="78">
        <v>1257</v>
      </c>
      <c r="O1260" s="80">
        <v>635.39999999999964</v>
      </c>
      <c r="P1260" s="91">
        <v>7516</v>
      </c>
    </row>
    <row r="1261" spans="1:16" customFormat="1" x14ac:dyDescent="0.3">
      <c r="A1261" s="1"/>
      <c r="N1261" s="78">
        <v>1258</v>
      </c>
      <c r="O1261" s="80">
        <v>196</v>
      </c>
      <c r="P1261" s="91">
        <v>6840</v>
      </c>
    </row>
    <row r="1262" spans="1:16" customFormat="1" x14ac:dyDescent="0.3">
      <c r="A1262" s="1"/>
      <c r="N1262" s="78">
        <v>1259</v>
      </c>
      <c r="O1262" s="80">
        <v>1338.0500000000002</v>
      </c>
      <c r="P1262" s="91">
        <v>8597</v>
      </c>
    </row>
    <row r="1263" spans="1:16" customFormat="1" x14ac:dyDescent="0.3">
      <c r="A1263" s="1"/>
      <c r="N1263" s="78">
        <v>1260</v>
      </c>
      <c r="O1263" s="80">
        <v>258.39999999999964</v>
      </c>
      <c r="P1263" s="91">
        <v>6936</v>
      </c>
    </row>
    <row r="1264" spans="1:16" customFormat="1" x14ac:dyDescent="0.3">
      <c r="A1264" s="1"/>
      <c r="N1264" s="78">
        <v>1261</v>
      </c>
      <c r="O1264" s="80">
        <v>-272</v>
      </c>
      <c r="P1264" s="91">
        <v>6120</v>
      </c>
    </row>
    <row r="1265" spans="1:16" customFormat="1" x14ac:dyDescent="0.3">
      <c r="A1265" s="1"/>
      <c r="N1265" s="78">
        <v>1262</v>
      </c>
      <c r="O1265" s="80">
        <v>1446.6000000000004</v>
      </c>
      <c r="P1265" s="91">
        <v>8764</v>
      </c>
    </row>
    <row r="1266" spans="1:16" customFormat="1" x14ac:dyDescent="0.3">
      <c r="A1266" s="1"/>
      <c r="E1266" s="15"/>
      <c r="N1266" s="78">
        <v>1263</v>
      </c>
      <c r="O1266" s="80">
        <v>463.80000000000018</v>
      </c>
      <c r="P1266" s="91">
        <v>7252</v>
      </c>
    </row>
    <row r="1267" spans="1:16" customFormat="1" x14ac:dyDescent="0.3">
      <c r="A1267" s="1"/>
      <c r="N1267" s="78">
        <v>1264</v>
      </c>
      <c r="O1267" s="80">
        <v>855.10000000000036</v>
      </c>
      <c r="P1267" s="91">
        <v>7854</v>
      </c>
    </row>
    <row r="1268" spans="1:16" customFormat="1" x14ac:dyDescent="0.3">
      <c r="A1268" s="1"/>
      <c r="N1268" s="78">
        <v>1265</v>
      </c>
      <c r="O1268" s="80">
        <v>653.60000000000036</v>
      </c>
      <c r="P1268" s="91">
        <v>7544</v>
      </c>
    </row>
    <row r="1269" spans="1:16" customFormat="1" x14ac:dyDescent="0.3">
      <c r="A1269" s="1"/>
      <c r="N1269" s="78">
        <v>1266</v>
      </c>
      <c r="O1269" s="80">
        <v>-409.15000000000009</v>
      </c>
      <c r="P1269" s="91">
        <v>5909</v>
      </c>
    </row>
    <row r="1270" spans="1:16" customFormat="1" x14ac:dyDescent="0.3">
      <c r="A1270" s="1"/>
      <c r="N1270" s="78">
        <v>1267</v>
      </c>
      <c r="O1270" s="80">
        <v>183</v>
      </c>
      <c r="P1270" s="91">
        <v>6820</v>
      </c>
    </row>
    <row r="1271" spans="1:16" customFormat="1" x14ac:dyDescent="0.3">
      <c r="A1271" s="1"/>
      <c r="N1271" s="78">
        <v>1268</v>
      </c>
      <c r="O1271" s="80">
        <v>160.25</v>
      </c>
      <c r="P1271" s="91">
        <v>6785</v>
      </c>
    </row>
    <row r="1272" spans="1:16" customFormat="1" x14ac:dyDescent="0.3">
      <c r="A1272" s="1"/>
      <c r="E1272" s="15"/>
      <c r="N1272" s="78">
        <v>1269</v>
      </c>
      <c r="O1272" s="80">
        <v>538.55000000000018</v>
      </c>
      <c r="P1272" s="91">
        <v>7367</v>
      </c>
    </row>
    <row r="1273" spans="1:16" customFormat="1" x14ac:dyDescent="0.3">
      <c r="A1273" s="1"/>
      <c r="N1273" s="78">
        <v>1270</v>
      </c>
      <c r="O1273" s="80">
        <v>573.64999999999964</v>
      </c>
      <c r="P1273" s="91">
        <v>7421</v>
      </c>
    </row>
    <row r="1274" spans="1:16" customFormat="1" x14ac:dyDescent="0.3">
      <c r="A1274" s="1"/>
      <c r="N1274" s="78">
        <v>1271</v>
      </c>
      <c r="O1274" s="80">
        <v>1139.1499999999996</v>
      </c>
      <c r="P1274" s="91">
        <v>8291</v>
      </c>
    </row>
    <row r="1275" spans="1:16" customFormat="1" x14ac:dyDescent="0.3">
      <c r="A1275" s="1"/>
      <c r="N1275" s="78">
        <v>1272</v>
      </c>
      <c r="O1275" s="80">
        <v>-147.19999999999982</v>
      </c>
      <c r="P1275" s="91">
        <v>6312</v>
      </c>
    </row>
    <row r="1276" spans="1:16" customFormat="1" x14ac:dyDescent="0.3">
      <c r="A1276" s="1"/>
      <c r="N1276" s="78">
        <v>1273</v>
      </c>
      <c r="O1276" s="80">
        <v>606.14999999999964</v>
      </c>
      <c r="P1276" s="91">
        <v>7471</v>
      </c>
    </row>
    <row r="1277" spans="1:16" customFormat="1" x14ac:dyDescent="0.3">
      <c r="A1277" s="1"/>
      <c r="N1277" s="78">
        <v>1274</v>
      </c>
      <c r="O1277" s="80">
        <v>1442.0500000000002</v>
      </c>
      <c r="P1277" s="91">
        <v>8757</v>
      </c>
    </row>
    <row r="1278" spans="1:16" x14ac:dyDescent="0.3">
      <c r="A1278" s="48"/>
      <c r="N1278" s="78">
        <v>1275</v>
      </c>
      <c r="O1278" s="80">
        <v>506.69999999999982</v>
      </c>
      <c r="P1278" s="91">
        <v>7318</v>
      </c>
    </row>
    <row r="1279" spans="1:16" x14ac:dyDescent="0.3">
      <c r="A1279" s="48"/>
      <c r="N1279" s="78">
        <v>1276</v>
      </c>
      <c r="O1279" s="80">
        <v>69.899999999999636</v>
      </c>
      <c r="P1279" s="91">
        <v>6646</v>
      </c>
    </row>
    <row r="1280" spans="1:16" x14ac:dyDescent="0.3">
      <c r="A1280" s="48"/>
      <c r="N1280" s="78">
        <v>1277</v>
      </c>
      <c r="O1280" s="80">
        <v>1467.3999999999996</v>
      </c>
      <c r="P1280" s="91">
        <v>8796</v>
      </c>
    </row>
    <row r="1281" spans="1:16" customFormat="1" x14ac:dyDescent="0.3">
      <c r="A1281" s="1"/>
      <c r="N1281" s="78">
        <v>1278</v>
      </c>
      <c r="O1281" s="80">
        <v>1499.25</v>
      </c>
      <c r="P1281" s="91">
        <v>8845</v>
      </c>
    </row>
    <row r="1282" spans="1:16" customFormat="1" x14ac:dyDescent="0.3">
      <c r="A1282" s="1"/>
      <c r="N1282" s="78">
        <v>1279</v>
      </c>
      <c r="O1282" s="80">
        <v>862.25</v>
      </c>
      <c r="P1282" s="91">
        <v>7865</v>
      </c>
    </row>
    <row r="1283" spans="1:16" customFormat="1" x14ac:dyDescent="0.3">
      <c r="A1283" s="1"/>
      <c r="N1283" s="78">
        <v>1280</v>
      </c>
      <c r="O1283" s="80">
        <v>432.60000000000036</v>
      </c>
      <c r="P1283" s="91">
        <v>7204</v>
      </c>
    </row>
    <row r="1284" spans="1:16" customFormat="1" x14ac:dyDescent="0.3">
      <c r="A1284" s="1"/>
      <c r="N1284" s="78">
        <v>1281</v>
      </c>
      <c r="O1284" s="80">
        <v>14.649999999999636</v>
      </c>
      <c r="P1284" s="91">
        <v>6561</v>
      </c>
    </row>
    <row r="1285" spans="1:16" customFormat="1" x14ac:dyDescent="0.3">
      <c r="A1285" s="1"/>
      <c r="N1285" s="78">
        <v>1282</v>
      </c>
      <c r="O1285" s="80">
        <v>942.85000000000036</v>
      </c>
      <c r="P1285" s="91">
        <v>7989</v>
      </c>
    </row>
    <row r="1286" spans="1:16" customFormat="1" x14ac:dyDescent="0.3">
      <c r="A1286" s="1"/>
      <c r="N1286" s="78">
        <v>1283</v>
      </c>
      <c r="O1286" s="80">
        <v>1474.5500000000002</v>
      </c>
      <c r="P1286" s="91">
        <v>8807</v>
      </c>
    </row>
    <row r="1287" spans="1:16" customFormat="1" x14ac:dyDescent="0.3">
      <c r="A1287" s="1"/>
      <c r="N1287" s="78">
        <v>1284</v>
      </c>
      <c r="O1287" s="80">
        <v>498.89999999999964</v>
      </c>
      <c r="P1287" s="91">
        <v>7306</v>
      </c>
    </row>
    <row r="1288" spans="1:16" customFormat="1" x14ac:dyDescent="0.3">
      <c r="A1288" s="1"/>
      <c r="N1288" s="78">
        <v>1285</v>
      </c>
      <c r="O1288" s="80">
        <v>311.69999999999982</v>
      </c>
      <c r="P1288" s="91">
        <v>7018</v>
      </c>
    </row>
    <row r="1289" spans="1:16" customFormat="1" x14ac:dyDescent="0.3">
      <c r="A1289" s="1"/>
      <c r="N1289" s="78">
        <v>1286</v>
      </c>
      <c r="O1289" s="80">
        <v>-270.05000000000018</v>
      </c>
      <c r="P1289" s="91">
        <v>6123</v>
      </c>
    </row>
    <row r="1290" spans="1:16" customFormat="1" x14ac:dyDescent="0.3">
      <c r="A1290" s="1"/>
      <c r="N1290" s="78">
        <v>1287</v>
      </c>
      <c r="O1290" s="80">
        <v>1308.8000000000002</v>
      </c>
      <c r="P1290" s="91">
        <v>8552</v>
      </c>
    </row>
    <row r="1291" spans="1:16" customFormat="1" x14ac:dyDescent="0.3">
      <c r="A1291" s="1"/>
      <c r="N1291" s="78">
        <v>1288</v>
      </c>
      <c r="O1291" s="80">
        <v>-352.59999999999991</v>
      </c>
      <c r="P1291" s="91">
        <v>5996</v>
      </c>
    </row>
    <row r="1292" spans="1:16" customFormat="1" x14ac:dyDescent="0.3">
      <c r="A1292" s="1"/>
      <c r="N1292" s="78">
        <v>1289</v>
      </c>
      <c r="O1292" s="80">
        <v>196.64999999999964</v>
      </c>
      <c r="P1292" s="91">
        <v>6841</v>
      </c>
    </row>
    <row r="1293" spans="1:16" customFormat="1" x14ac:dyDescent="0.3">
      <c r="A1293" s="1"/>
      <c r="N1293" s="78">
        <v>1290</v>
      </c>
      <c r="O1293" s="80">
        <v>920.10000000000036</v>
      </c>
      <c r="P1293" s="91">
        <v>7954</v>
      </c>
    </row>
    <row r="1294" spans="1:16" customFormat="1" x14ac:dyDescent="0.3">
      <c r="A1294" s="1"/>
      <c r="N1294" s="78">
        <v>1291</v>
      </c>
      <c r="O1294" s="80">
        <v>116.69999999999982</v>
      </c>
      <c r="P1294" s="91">
        <v>6718</v>
      </c>
    </row>
    <row r="1295" spans="1:16" customFormat="1" x14ac:dyDescent="0.3">
      <c r="A1295" s="1"/>
      <c r="N1295" s="78">
        <v>1292</v>
      </c>
      <c r="O1295" s="80">
        <v>-381.84999999999991</v>
      </c>
      <c r="P1295" s="91">
        <v>5951</v>
      </c>
    </row>
    <row r="1296" spans="1:16" customFormat="1" x14ac:dyDescent="0.3">
      <c r="A1296" s="1"/>
      <c r="N1296" s="78">
        <v>1293</v>
      </c>
      <c r="O1296" s="80">
        <v>-296.69999999999982</v>
      </c>
      <c r="P1296" s="91">
        <v>6082</v>
      </c>
    </row>
    <row r="1297" spans="1:16" customFormat="1" x14ac:dyDescent="0.3">
      <c r="A1297" s="1"/>
      <c r="N1297" s="78">
        <v>1294</v>
      </c>
      <c r="O1297" s="80">
        <v>768</v>
      </c>
      <c r="P1297" s="91">
        <v>7720</v>
      </c>
    </row>
    <row r="1298" spans="1:16" customFormat="1" x14ac:dyDescent="0.3">
      <c r="A1298" s="1"/>
      <c r="N1298" s="78">
        <v>1295</v>
      </c>
      <c r="O1298" s="80">
        <v>1271.75</v>
      </c>
      <c r="P1298" s="91">
        <v>8495</v>
      </c>
    </row>
    <row r="1299" spans="1:16" customFormat="1" x14ac:dyDescent="0.3">
      <c r="A1299" s="1"/>
      <c r="N1299" s="78">
        <v>1296</v>
      </c>
      <c r="O1299" s="80">
        <v>326.64999999999964</v>
      </c>
      <c r="P1299" s="91">
        <v>7041</v>
      </c>
    </row>
    <row r="1300" spans="1:16" customFormat="1" x14ac:dyDescent="0.3">
      <c r="A1300" s="1"/>
      <c r="N1300" s="78">
        <v>1297</v>
      </c>
      <c r="O1300" s="80">
        <v>892.14999999999964</v>
      </c>
      <c r="P1300" s="91">
        <v>7911</v>
      </c>
    </row>
    <row r="1301" spans="1:16" customFormat="1" x14ac:dyDescent="0.3">
      <c r="A1301" s="1"/>
      <c r="N1301" s="78">
        <v>1298</v>
      </c>
      <c r="O1301" s="80">
        <v>1215.1999999999998</v>
      </c>
      <c r="P1301" s="91">
        <v>8408</v>
      </c>
    </row>
    <row r="1302" spans="1:16" customFormat="1" x14ac:dyDescent="0.3">
      <c r="A1302" s="1"/>
      <c r="N1302" s="78">
        <v>1299</v>
      </c>
      <c r="O1302" s="80">
        <v>904.5</v>
      </c>
      <c r="P1302" s="91">
        <v>7930</v>
      </c>
    </row>
    <row r="1303" spans="1:16" customFormat="1" x14ac:dyDescent="0.3">
      <c r="A1303" s="1"/>
      <c r="N1303" s="78">
        <v>1300</v>
      </c>
      <c r="O1303" s="80">
        <v>783.60000000000036</v>
      </c>
      <c r="P1303" s="91">
        <v>7744</v>
      </c>
    </row>
    <row r="1304" spans="1:16" customFormat="1" x14ac:dyDescent="0.3">
      <c r="A1304" s="1"/>
      <c r="N1304" s="78">
        <v>1301</v>
      </c>
      <c r="O1304" s="80">
        <v>1378.3500000000004</v>
      </c>
      <c r="P1304" s="91">
        <v>8659</v>
      </c>
    </row>
    <row r="1305" spans="1:16" x14ac:dyDescent="0.3">
      <c r="A1305" s="48"/>
      <c r="N1305" s="78">
        <v>1302</v>
      </c>
      <c r="O1305" s="80">
        <v>999.39999999999964</v>
      </c>
      <c r="P1305" s="91">
        <v>8076</v>
      </c>
    </row>
    <row r="1306" spans="1:16" x14ac:dyDescent="0.3">
      <c r="A1306" s="48"/>
      <c r="N1306" s="78">
        <v>1303</v>
      </c>
      <c r="O1306" s="80">
        <v>420.89999999999964</v>
      </c>
      <c r="P1306" s="91">
        <v>7186</v>
      </c>
    </row>
    <row r="1307" spans="1:16" x14ac:dyDescent="0.3">
      <c r="A1307" s="48"/>
      <c r="N1307" s="78">
        <v>1304</v>
      </c>
      <c r="O1307" s="80">
        <v>983.14999999999964</v>
      </c>
      <c r="P1307" s="91">
        <v>8051</v>
      </c>
    </row>
    <row r="1308" spans="1:16" customFormat="1" x14ac:dyDescent="0.3">
      <c r="A1308" s="1"/>
      <c r="N1308" s="78">
        <v>1305</v>
      </c>
      <c r="O1308" s="80">
        <v>-286.30000000000018</v>
      </c>
      <c r="P1308" s="91">
        <v>6098</v>
      </c>
    </row>
    <row r="1309" spans="1:16" customFormat="1" x14ac:dyDescent="0.3">
      <c r="A1309" s="1"/>
      <c r="N1309" s="78">
        <v>1306</v>
      </c>
      <c r="O1309" s="80">
        <v>-68.550000000000182</v>
      </c>
      <c r="P1309" s="91">
        <v>6433</v>
      </c>
    </row>
    <row r="1310" spans="1:16" customFormat="1" x14ac:dyDescent="0.3">
      <c r="A1310" s="1"/>
      <c r="N1310" s="78">
        <v>1307</v>
      </c>
      <c r="O1310" s="80">
        <v>912.30000000000018</v>
      </c>
      <c r="P1310" s="91">
        <v>7942</v>
      </c>
    </row>
    <row r="1311" spans="1:16" customFormat="1" x14ac:dyDescent="0.3">
      <c r="A1311" s="1"/>
      <c r="N1311" s="78">
        <v>1308</v>
      </c>
      <c r="O1311" s="80">
        <v>-11.350000000000364</v>
      </c>
      <c r="P1311" s="91">
        <v>6521</v>
      </c>
    </row>
    <row r="1312" spans="1:16" customFormat="1" x14ac:dyDescent="0.3">
      <c r="A1312" s="1"/>
      <c r="N1312" s="78">
        <v>1309</v>
      </c>
      <c r="O1312" s="80">
        <v>1070.8999999999996</v>
      </c>
      <c r="P1312" s="91">
        <v>8186</v>
      </c>
    </row>
    <row r="1313" spans="1:16" customFormat="1" x14ac:dyDescent="0.3">
      <c r="A1313" s="1"/>
      <c r="N1313" s="78">
        <v>1310</v>
      </c>
      <c r="O1313" s="80">
        <v>309.75</v>
      </c>
      <c r="P1313" s="91">
        <v>7015</v>
      </c>
    </row>
    <row r="1314" spans="1:16" customFormat="1" x14ac:dyDescent="0.3">
      <c r="A1314" s="1"/>
      <c r="N1314" s="78">
        <v>1311</v>
      </c>
      <c r="O1314" s="80">
        <v>1493.3999999999996</v>
      </c>
      <c r="P1314" s="91">
        <v>8836</v>
      </c>
    </row>
    <row r="1315" spans="1:16" customFormat="1" x14ac:dyDescent="0.3">
      <c r="A1315" s="1"/>
      <c r="N1315" s="78">
        <v>1312</v>
      </c>
      <c r="O1315" s="80">
        <v>989</v>
      </c>
      <c r="P1315" s="91">
        <v>8060</v>
      </c>
    </row>
    <row r="1316" spans="1:16" customFormat="1" x14ac:dyDescent="0.3">
      <c r="A1316" s="1"/>
      <c r="N1316" s="78">
        <v>1313</v>
      </c>
      <c r="O1316" s="80">
        <v>146.60000000000036</v>
      </c>
      <c r="P1316" s="91">
        <v>6764</v>
      </c>
    </row>
    <row r="1317" spans="1:16" customFormat="1" x14ac:dyDescent="0.3">
      <c r="A1317" s="1"/>
      <c r="N1317" s="78">
        <v>1314</v>
      </c>
      <c r="O1317" s="80">
        <v>1057.8999999999996</v>
      </c>
      <c r="P1317" s="91">
        <v>8166</v>
      </c>
    </row>
    <row r="1318" spans="1:16" customFormat="1" x14ac:dyDescent="0.3">
      <c r="A1318" s="1"/>
      <c r="N1318" s="78">
        <v>1315</v>
      </c>
      <c r="O1318" s="80">
        <v>465.75</v>
      </c>
      <c r="P1318" s="91">
        <v>7255</v>
      </c>
    </row>
    <row r="1319" spans="1:16" customFormat="1" x14ac:dyDescent="0.3">
      <c r="A1319" s="1"/>
      <c r="N1319" s="78">
        <v>1316</v>
      </c>
      <c r="O1319" s="80">
        <v>738.10000000000036</v>
      </c>
      <c r="P1319" s="91">
        <v>7674</v>
      </c>
    </row>
    <row r="1320" spans="1:16" customFormat="1" x14ac:dyDescent="0.3">
      <c r="A1320" s="1"/>
      <c r="N1320" s="78">
        <v>1317</v>
      </c>
      <c r="O1320" s="80">
        <v>1312.0500000000002</v>
      </c>
      <c r="P1320" s="91">
        <v>8557</v>
      </c>
    </row>
    <row r="1321" spans="1:16" customFormat="1" x14ac:dyDescent="0.3">
      <c r="A1321" s="1"/>
      <c r="N1321" s="78">
        <v>1318</v>
      </c>
      <c r="O1321" s="80">
        <v>803.10000000000036</v>
      </c>
      <c r="P1321" s="91">
        <v>7774</v>
      </c>
    </row>
    <row r="1322" spans="1:16" customFormat="1" x14ac:dyDescent="0.3">
      <c r="A1322" s="1"/>
      <c r="N1322" s="78">
        <v>1319</v>
      </c>
      <c r="O1322" s="80">
        <v>1324.3999999999996</v>
      </c>
      <c r="P1322" s="91">
        <v>8576</v>
      </c>
    </row>
    <row r="1323" spans="1:16" customFormat="1" x14ac:dyDescent="0.3">
      <c r="A1323" s="1"/>
      <c r="N1323" s="78">
        <v>1320</v>
      </c>
      <c r="O1323" s="80">
        <v>-113.39999999999964</v>
      </c>
      <c r="P1323" s="91">
        <v>6364</v>
      </c>
    </row>
    <row r="1324" spans="1:16" customFormat="1" x14ac:dyDescent="0.3">
      <c r="A1324" s="1"/>
      <c r="N1324" s="78">
        <v>1321</v>
      </c>
      <c r="O1324" s="80">
        <v>142.69999999999982</v>
      </c>
      <c r="P1324" s="91">
        <v>6758</v>
      </c>
    </row>
    <row r="1325" spans="1:16" customFormat="1" x14ac:dyDescent="0.3">
      <c r="A1325" s="1"/>
      <c r="N1325" s="78">
        <v>1322</v>
      </c>
      <c r="O1325" s="80">
        <v>224.60000000000036</v>
      </c>
      <c r="P1325" s="91">
        <v>6884</v>
      </c>
    </row>
    <row r="1326" spans="1:16" customFormat="1" x14ac:dyDescent="0.3">
      <c r="A1326" s="1"/>
      <c r="N1326" s="78">
        <v>1323</v>
      </c>
      <c r="O1326" s="80">
        <v>807</v>
      </c>
      <c r="P1326" s="91">
        <v>7780</v>
      </c>
    </row>
    <row r="1327" spans="1:16" customFormat="1" x14ac:dyDescent="0.3">
      <c r="A1327" s="1"/>
      <c r="N1327" s="78">
        <v>1324</v>
      </c>
      <c r="O1327" s="80">
        <v>769.94999999999982</v>
      </c>
      <c r="P1327" s="91">
        <v>7723</v>
      </c>
    </row>
    <row r="1328" spans="1:16" customFormat="1" x14ac:dyDescent="0.3">
      <c r="A1328" s="1"/>
      <c r="N1328" s="78">
        <v>1325</v>
      </c>
      <c r="O1328" s="80">
        <v>-171.90000000000009</v>
      </c>
      <c r="P1328" s="91">
        <v>6274</v>
      </c>
    </row>
    <row r="1329" spans="1:16" customFormat="1" x14ac:dyDescent="0.3">
      <c r="A1329" s="1"/>
      <c r="N1329" s="78">
        <v>1326</v>
      </c>
      <c r="O1329" s="80">
        <v>866.14999999999964</v>
      </c>
      <c r="P1329" s="91">
        <v>7871</v>
      </c>
    </row>
    <row r="1330" spans="1:16" customFormat="1" x14ac:dyDescent="0.3">
      <c r="A1330" s="1"/>
      <c r="N1330" s="78">
        <v>1327</v>
      </c>
      <c r="O1330" s="80">
        <v>-103.64999999999964</v>
      </c>
      <c r="P1330" s="91">
        <v>6379</v>
      </c>
    </row>
    <row r="1331" spans="1:16" customFormat="1" x14ac:dyDescent="0.3">
      <c r="A1331" s="1"/>
      <c r="N1331" s="78">
        <v>1328</v>
      </c>
      <c r="O1331" s="80">
        <v>614.60000000000036</v>
      </c>
      <c r="P1331" s="91">
        <v>7484</v>
      </c>
    </row>
    <row r="1332" spans="1:16" x14ac:dyDescent="0.3">
      <c r="A1332" s="48"/>
      <c r="N1332" s="78">
        <v>1329</v>
      </c>
      <c r="O1332" s="80">
        <v>37.399999999999636</v>
      </c>
      <c r="P1332" s="91">
        <v>6596</v>
      </c>
    </row>
    <row r="1333" spans="1:16" x14ac:dyDescent="0.3">
      <c r="A1333" s="48"/>
      <c r="N1333" s="78">
        <v>1330</v>
      </c>
      <c r="O1333" s="80">
        <v>-328.55000000000018</v>
      </c>
      <c r="P1333" s="91">
        <v>6033</v>
      </c>
    </row>
    <row r="1334" spans="1:16" x14ac:dyDescent="0.3">
      <c r="A1334" s="48"/>
      <c r="N1334" s="78">
        <v>1331</v>
      </c>
      <c r="O1334" s="80">
        <v>1482.3500000000004</v>
      </c>
      <c r="P1334" s="91">
        <v>8819</v>
      </c>
    </row>
    <row r="1335" spans="1:16" customFormat="1" x14ac:dyDescent="0.3">
      <c r="A1335" s="1"/>
      <c r="N1335" s="78">
        <v>1332</v>
      </c>
      <c r="O1335" s="80">
        <v>-253.80000000000018</v>
      </c>
      <c r="P1335" s="91">
        <v>6148</v>
      </c>
    </row>
    <row r="1336" spans="1:16" customFormat="1" x14ac:dyDescent="0.3">
      <c r="A1336" s="1"/>
      <c r="N1336" s="78">
        <v>1333</v>
      </c>
      <c r="O1336" s="80">
        <v>738.10000000000036</v>
      </c>
      <c r="P1336" s="91">
        <v>7674</v>
      </c>
    </row>
    <row r="1337" spans="1:16" customFormat="1" x14ac:dyDescent="0.3">
      <c r="A1337" s="1"/>
      <c r="N1337" s="78">
        <v>1334</v>
      </c>
      <c r="O1337" s="80">
        <v>69.899999999999636</v>
      </c>
      <c r="P1337" s="91">
        <v>6646</v>
      </c>
    </row>
    <row r="1338" spans="1:16" customFormat="1" x14ac:dyDescent="0.3">
      <c r="A1338" s="1"/>
      <c r="N1338" s="78">
        <v>1335</v>
      </c>
      <c r="O1338" s="80">
        <v>563.89999999999964</v>
      </c>
      <c r="P1338" s="91">
        <v>7406</v>
      </c>
    </row>
    <row r="1339" spans="1:16" customFormat="1" x14ac:dyDescent="0.3">
      <c r="A1339" s="1"/>
      <c r="N1339" s="78">
        <v>1336</v>
      </c>
      <c r="O1339" s="80">
        <v>1298.3999999999996</v>
      </c>
      <c r="P1339" s="91">
        <v>8536</v>
      </c>
    </row>
    <row r="1340" spans="1:16" customFormat="1" x14ac:dyDescent="0.3">
      <c r="A1340" s="1"/>
      <c r="N1340" s="78">
        <v>1337</v>
      </c>
      <c r="O1340" s="80">
        <v>1310.1000000000004</v>
      </c>
      <c r="P1340" s="91">
        <v>8554</v>
      </c>
    </row>
    <row r="1341" spans="1:16" customFormat="1" x14ac:dyDescent="0.3">
      <c r="A1341" s="1"/>
      <c r="N1341" s="78">
        <v>1338</v>
      </c>
      <c r="O1341" s="80">
        <v>990.30000000000018</v>
      </c>
      <c r="P1341" s="91">
        <v>8062</v>
      </c>
    </row>
    <row r="1342" spans="1:16" customFormat="1" x14ac:dyDescent="0.3">
      <c r="A1342" s="1"/>
      <c r="N1342" s="78">
        <v>1339</v>
      </c>
      <c r="O1342" s="80">
        <v>-212.84999999999991</v>
      </c>
      <c r="P1342" s="91">
        <v>6211</v>
      </c>
    </row>
    <row r="1343" spans="1:16" customFormat="1" x14ac:dyDescent="0.3">
      <c r="A1343" s="1"/>
      <c r="N1343" s="78">
        <v>1340</v>
      </c>
      <c r="O1343" s="80">
        <v>762.14999999999964</v>
      </c>
      <c r="P1343" s="91">
        <v>7711</v>
      </c>
    </row>
    <row r="1344" spans="1:16" customFormat="1" x14ac:dyDescent="0.3">
      <c r="A1344" s="1"/>
      <c r="N1344" s="78">
        <v>1341</v>
      </c>
      <c r="O1344" s="80">
        <v>644.5</v>
      </c>
      <c r="P1344" s="91">
        <v>7530</v>
      </c>
    </row>
    <row r="1345" spans="1:16" customFormat="1" x14ac:dyDescent="0.3">
      <c r="A1345" s="1"/>
      <c r="N1345" s="78">
        <v>1342</v>
      </c>
      <c r="O1345" s="80">
        <v>571.05000000000018</v>
      </c>
      <c r="P1345" s="91">
        <v>7417</v>
      </c>
    </row>
    <row r="1346" spans="1:16" customFormat="1" x14ac:dyDescent="0.3">
      <c r="A1346" s="1"/>
      <c r="N1346" s="78">
        <v>1343</v>
      </c>
      <c r="O1346" s="80">
        <v>1156.0500000000002</v>
      </c>
      <c r="P1346" s="91">
        <v>8317</v>
      </c>
    </row>
    <row r="1347" spans="1:16" customFormat="1" x14ac:dyDescent="0.3">
      <c r="A1347" s="1"/>
      <c r="N1347" s="78">
        <v>1344</v>
      </c>
      <c r="O1347" s="80">
        <v>1317.8999999999996</v>
      </c>
      <c r="P1347" s="91">
        <v>8566</v>
      </c>
    </row>
    <row r="1348" spans="1:16" customFormat="1" x14ac:dyDescent="0.3">
      <c r="A1348" s="1"/>
      <c r="N1348" s="78">
        <v>1345</v>
      </c>
      <c r="O1348" s="80">
        <v>1321.1499999999996</v>
      </c>
      <c r="P1348" s="91">
        <v>8571</v>
      </c>
    </row>
    <row r="1349" spans="1:16" customFormat="1" x14ac:dyDescent="0.3">
      <c r="A1349" s="1"/>
      <c r="N1349" s="78">
        <v>1346</v>
      </c>
      <c r="O1349" s="80">
        <v>977.94999999999982</v>
      </c>
      <c r="P1349" s="91">
        <v>8043</v>
      </c>
    </row>
    <row r="1350" spans="1:16" customFormat="1" x14ac:dyDescent="0.3">
      <c r="A1350" s="1"/>
      <c r="N1350" s="78">
        <v>1347</v>
      </c>
      <c r="O1350" s="80">
        <v>10.100000000000364</v>
      </c>
      <c r="P1350" s="91">
        <v>6554</v>
      </c>
    </row>
    <row r="1351" spans="1:16" customFormat="1" x14ac:dyDescent="0.3">
      <c r="A1351" s="1"/>
      <c r="N1351" s="78">
        <v>1348</v>
      </c>
      <c r="O1351" s="80">
        <v>268.14999999999964</v>
      </c>
      <c r="P1351" s="91">
        <v>6951</v>
      </c>
    </row>
    <row r="1352" spans="1:16" customFormat="1" x14ac:dyDescent="0.3">
      <c r="A1352" s="1"/>
      <c r="N1352" s="78">
        <v>1349</v>
      </c>
      <c r="O1352" s="80">
        <v>1027.3500000000004</v>
      </c>
      <c r="P1352" s="91">
        <v>8119</v>
      </c>
    </row>
    <row r="1353" spans="1:16" customFormat="1" x14ac:dyDescent="0.3">
      <c r="A1353" s="1"/>
      <c r="N1353" s="78">
        <v>1350</v>
      </c>
      <c r="O1353" s="80">
        <v>595.10000000000036</v>
      </c>
      <c r="P1353" s="91">
        <v>7454</v>
      </c>
    </row>
    <row r="1354" spans="1:16" customFormat="1" x14ac:dyDescent="0.3">
      <c r="A1354" s="1"/>
      <c r="N1354" s="78">
        <v>1351</v>
      </c>
      <c r="O1354" s="80">
        <v>-347.40000000000009</v>
      </c>
      <c r="P1354" s="91">
        <v>6004</v>
      </c>
    </row>
    <row r="1355" spans="1:16" customFormat="1" x14ac:dyDescent="0.3">
      <c r="A1355" s="1"/>
      <c r="N1355" s="78">
        <v>1352</v>
      </c>
      <c r="O1355" s="80">
        <v>1240.5500000000002</v>
      </c>
      <c r="P1355" s="91">
        <v>8447</v>
      </c>
    </row>
    <row r="1356" spans="1:16" customFormat="1" x14ac:dyDescent="0.3">
      <c r="A1356" s="1"/>
      <c r="N1356" s="78">
        <v>1353</v>
      </c>
      <c r="O1356" s="80">
        <v>1406.9499999999998</v>
      </c>
      <c r="P1356" s="91">
        <v>8703</v>
      </c>
    </row>
    <row r="1357" spans="1:16" customFormat="1" x14ac:dyDescent="0.3">
      <c r="A1357" s="1"/>
      <c r="N1357" s="78">
        <v>1354</v>
      </c>
      <c r="O1357" s="80">
        <v>171.94999999999982</v>
      </c>
      <c r="P1357" s="91">
        <v>6803</v>
      </c>
    </row>
    <row r="1358" spans="1:16" customFormat="1" x14ac:dyDescent="0.3">
      <c r="A1358" s="1"/>
      <c r="N1358" s="78">
        <v>1355</v>
      </c>
      <c r="O1358" s="80">
        <v>114.10000000000036</v>
      </c>
      <c r="P1358" s="91">
        <v>6714</v>
      </c>
    </row>
    <row r="1359" spans="1:16" x14ac:dyDescent="0.3">
      <c r="A1359" s="48"/>
      <c r="N1359" s="78">
        <v>1356</v>
      </c>
      <c r="O1359" s="80">
        <v>1221.0500000000002</v>
      </c>
      <c r="P1359" s="91">
        <v>8417</v>
      </c>
    </row>
    <row r="1360" spans="1:16" x14ac:dyDescent="0.3">
      <c r="A1360" s="48"/>
      <c r="N1360" s="78">
        <v>1357</v>
      </c>
      <c r="O1360" s="80">
        <v>162.19999999999982</v>
      </c>
      <c r="P1360" s="91">
        <v>6788</v>
      </c>
    </row>
    <row r="1361" spans="1:16" x14ac:dyDescent="0.3">
      <c r="A1361" s="48"/>
      <c r="N1361" s="78">
        <v>1358</v>
      </c>
      <c r="O1361" s="80">
        <v>266.19999999999982</v>
      </c>
      <c r="P1361" s="91">
        <v>6948</v>
      </c>
    </row>
    <row r="1362" spans="1:16" customFormat="1" x14ac:dyDescent="0.3">
      <c r="A1362" s="1"/>
      <c r="N1362" s="78">
        <v>1359</v>
      </c>
      <c r="O1362" s="80">
        <v>1068.3000000000002</v>
      </c>
      <c r="P1362" s="91">
        <v>8182</v>
      </c>
    </row>
    <row r="1363" spans="1:16" customFormat="1" x14ac:dyDescent="0.3">
      <c r="A1363" s="1"/>
      <c r="N1363" s="78">
        <v>1360</v>
      </c>
      <c r="O1363" s="80">
        <v>231.10000000000036</v>
      </c>
      <c r="P1363" s="91">
        <v>6894</v>
      </c>
    </row>
    <row r="1364" spans="1:16" customFormat="1" x14ac:dyDescent="0.3">
      <c r="A1364" s="1"/>
      <c r="N1364" s="78">
        <v>1361</v>
      </c>
      <c r="O1364" s="80">
        <v>187.55000000000018</v>
      </c>
      <c r="P1364" s="91">
        <v>6827</v>
      </c>
    </row>
    <row r="1365" spans="1:16" customFormat="1" x14ac:dyDescent="0.3">
      <c r="A1365" s="1"/>
      <c r="N1365" s="78">
        <v>1362</v>
      </c>
      <c r="O1365" s="80">
        <v>1342.6000000000004</v>
      </c>
      <c r="P1365" s="91">
        <v>8604</v>
      </c>
    </row>
    <row r="1366" spans="1:16" customFormat="1" x14ac:dyDescent="0.3">
      <c r="A1366" s="1"/>
      <c r="N1366" s="78">
        <v>1363</v>
      </c>
      <c r="O1366" s="80">
        <v>40</v>
      </c>
      <c r="P1366" s="91">
        <v>6600</v>
      </c>
    </row>
    <row r="1367" spans="1:16" customFormat="1" x14ac:dyDescent="0.3">
      <c r="A1367" s="1"/>
      <c r="N1367" s="78">
        <v>1364</v>
      </c>
      <c r="O1367" s="80">
        <v>-102.35000000000036</v>
      </c>
      <c r="P1367" s="91">
        <v>6381</v>
      </c>
    </row>
    <row r="1368" spans="1:16" customFormat="1" x14ac:dyDescent="0.3">
      <c r="A1368" s="1"/>
      <c r="N1368" s="78">
        <v>1365</v>
      </c>
      <c r="O1368" s="80">
        <v>683.5</v>
      </c>
      <c r="P1368" s="91">
        <v>7590</v>
      </c>
    </row>
    <row r="1369" spans="1:16" customFormat="1" x14ac:dyDescent="0.3">
      <c r="A1369" s="1"/>
      <c r="N1369" s="78">
        <v>1366</v>
      </c>
      <c r="O1369" s="80">
        <v>1035.1499999999996</v>
      </c>
      <c r="P1369" s="91">
        <v>8131</v>
      </c>
    </row>
    <row r="1370" spans="1:16" customFormat="1" x14ac:dyDescent="0.3">
      <c r="A1370" s="1"/>
      <c r="N1370" s="78">
        <v>1367</v>
      </c>
      <c r="O1370" s="80">
        <v>-305.15000000000009</v>
      </c>
      <c r="P1370" s="91">
        <v>6069</v>
      </c>
    </row>
    <row r="1371" spans="1:16" customFormat="1" x14ac:dyDescent="0.3">
      <c r="A1371" s="1"/>
      <c r="N1371" s="78">
        <v>1368</v>
      </c>
      <c r="O1371" s="80">
        <v>989</v>
      </c>
      <c r="P1371" s="91">
        <v>8060</v>
      </c>
    </row>
    <row r="1372" spans="1:16" customFormat="1" x14ac:dyDescent="0.3">
      <c r="A1372" s="1"/>
      <c r="N1372" s="78">
        <v>1369</v>
      </c>
      <c r="O1372" s="80">
        <v>817.39999999999964</v>
      </c>
      <c r="P1372" s="91">
        <v>7796</v>
      </c>
    </row>
    <row r="1373" spans="1:16" customFormat="1" x14ac:dyDescent="0.3">
      <c r="A1373" s="1"/>
      <c r="N1373" s="78">
        <v>1370</v>
      </c>
      <c r="O1373" s="80">
        <v>1156.6999999999998</v>
      </c>
      <c r="P1373" s="91">
        <v>8318</v>
      </c>
    </row>
    <row r="1374" spans="1:16" customFormat="1" x14ac:dyDescent="0.3">
      <c r="A1374" s="1"/>
      <c r="N1374" s="78">
        <v>1371</v>
      </c>
      <c r="O1374" s="80">
        <v>134.89999999999964</v>
      </c>
      <c r="P1374" s="91">
        <v>6746</v>
      </c>
    </row>
    <row r="1375" spans="1:16" customFormat="1" x14ac:dyDescent="0.3">
      <c r="A1375" s="1"/>
      <c r="N1375" s="78">
        <v>1372</v>
      </c>
      <c r="O1375" s="80">
        <v>281.14999999999964</v>
      </c>
      <c r="P1375" s="91">
        <v>6971</v>
      </c>
    </row>
    <row r="1376" spans="1:16" customFormat="1" x14ac:dyDescent="0.3">
      <c r="A1376" s="1"/>
      <c r="N1376" s="78">
        <v>1373</v>
      </c>
      <c r="O1376" s="80">
        <v>1262.6499999999996</v>
      </c>
      <c r="P1376" s="91">
        <v>8481</v>
      </c>
    </row>
    <row r="1377" spans="1:16" customFormat="1" x14ac:dyDescent="0.3">
      <c r="A1377" s="1"/>
      <c r="N1377" s="78">
        <v>1374</v>
      </c>
      <c r="O1377" s="80">
        <v>946.10000000000036</v>
      </c>
      <c r="P1377" s="91">
        <v>7994</v>
      </c>
    </row>
    <row r="1378" spans="1:16" customFormat="1" x14ac:dyDescent="0.3">
      <c r="A1378" s="1"/>
      <c r="N1378" s="78">
        <v>1375</v>
      </c>
      <c r="O1378" s="80">
        <v>83.550000000000182</v>
      </c>
      <c r="P1378" s="91">
        <v>6667</v>
      </c>
    </row>
    <row r="1379" spans="1:16" customFormat="1" x14ac:dyDescent="0.3">
      <c r="A1379" s="1"/>
      <c r="N1379" s="78">
        <v>1376</v>
      </c>
      <c r="O1379" s="80">
        <v>43.899999999999636</v>
      </c>
      <c r="P1379" s="91">
        <v>6606</v>
      </c>
    </row>
    <row r="1380" spans="1:16" customFormat="1" x14ac:dyDescent="0.3">
      <c r="A1380" s="1"/>
      <c r="N1380" s="78">
        <v>1377</v>
      </c>
      <c r="O1380" s="80">
        <v>182.35000000000036</v>
      </c>
      <c r="P1380" s="91">
        <v>6819</v>
      </c>
    </row>
    <row r="1381" spans="1:16" customFormat="1" x14ac:dyDescent="0.3">
      <c r="A1381" s="1"/>
      <c r="N1381" s="78">
        <v>1378</v>
      </c>
      <c r="O1381" s="80">
        <v>266.19999999999982</v>
      </c>
      <c r="P1381" s="91">
        <v>6948</v>
      </c>
    </row>
    <row r="1382" spans="1:16" customFormat="1" x14ac:dyDescent="0.3">
      <c r="A1382" s="1"/>
      <c r="N1382" s="78">
        <v>1379</v>
      </c>
      <c r="O1382" s="80">
        <v>1388.75</v>
      </c>
      <c r="P1382" s="91">
        <v>8675</v>
      </c>
    </row>
    <row r="1383" spans="1:16" customFormat="1" x14ac:dyDescent="0.3">
      <c r="A1383" s="1"/>
      <c r="N1383" s="78">
        <v>1380</v>
      </c>
      <c r="O1383" s="80">
        <v>461.19999999999982</v>
      </c>
      <c r="P1383" s="91">
        <v>7248</v>
      </c>
    </row>
    <row r="1384" spans="1:16" customFormat="1" x14ac:dyDescent="0.3">
      <c r="A1384" s="1"/>
      <c r="N1384" s="78">
        <v>1381</v>
      </c>
      <c r="O1384" s="80">
        <v>968.19999999999982</v>
      </c>
      <c r="P1384" s="91">
        <v>8028</v>
      </c>
    </row>
    <row r="1385" spans="1:16" customFormat="1" x14ac:dyDescent="0.3">
      <c r="A1385" s="1"/>
      <c r="N1385" s="78">
        <v>1382</v>
      </c>
      <c r="O1385" s="80">
        <v>1497.3000000000002</v>
      </c>
      <c r="P1385" s="91">
        <v>8842</v>
      </c>
    </row>
    <row r="1386" spans="1:16" x14ac:dyDescent="0.3">
      <c r="A1386" s="48"/>
      <c r="N1386" s="78">
        <v>1383</v>
      </c>
      <c r="O1386" s="80">
        <v>571.05000000000018</v>
      </c>
      <c r="P1386" s="91">
        <v>7417</v>
      </c>
    </row>
    <row r="1387" spans="1:16" x14ac:dyDescent="0.3">
      <c r="A1387" s="48"/>
      <c r="N1387" s="78">
        <v>1384</v>
      </c>
      <c r="O1387" s="80">
        <v>459.25</v>
      </c>
      <c r="P1387" s="91">
        <v>7245</v>
      </c>
    </row>
    <row r="1388" spans="1:16" x14ac:dyDescent="0.3">
      <c r="A1388" s="48"/>
      <c r="N1388" s="78">
        <v>1385</v>
      </c>
      <c r="O1388" s="80">
        <v>-270.05000000000018</v>
      </c>
      <c r="P1388" s="91">
        <v>6123</v>
      </c>
    </row>
    <row r="1389" spans="1:16" customFormat="1" x14ac:dyDescent="0.3">
      <c r="A1389" s="1"/>
      <c r="N1389" s="78">
        <v>1386</v>
      </c>
      <c r="O1389" s="80">
        <v>854.44999999999982</v>
      </c>
      <c r="P1389" s="91">
        <v>7853</v>
      </c>
    </row>
    <row r="1390" spans="1:16" customFormat="1" x14ac:dyDescent="0.3">
      <c r="A1390" s="1"/>
      <c r="N1390" s="78">
        <v>1387</v>
      </c>
      <c r="O1390" s="80">
        <v>449.5</v>
      </c>
      <c r="P1390" s="91">
        <v>7230</v>
      </c>
    </row>
    <row r="1391" spans="1:16" customFormat="1" x14ac:dyDescent="0.3">
      <c r="A1391" s="1"/>
      <c r="N1391" s="78">
        <v>1388</v>
      </c>
      <c r="O1391" s="80">
        <v>1427.75</v>
      </c>
      <c r="P1391" s="91">
        <v>8735</v>
      </c>
    </row>
    <row r="1392" spans="1:16" customFormat="1" x14ac:dyDescent="0.3">
      <c r="A1392" s="1"/>
      <c r="N1392" s="78">
        <v>1389</v>
      </c>
      <c r="O1392" s="80">
        <v>907.10000000000036</v>
      </c>
      <c r="P1392" s="91">
        <v>7934</v>
      </c>
    </row>
    <row r="1393" spans="1:16" customFormat="1" x14ac:dyDescent="0.3">
      <c r="A1393" s="1"/>
      <c r="N1393" s="78">
        <v>1390</v>
      </c>
      <c r="O1393" s="80">
        <v>112.80000000000018</v>
      </c>
      <c r="P1393" s="91">
        <v>6712</v>
      </c>
    </row>
    <row r="1394" spans="1:16" customFormat="1" x14ac:dyDescent="0.3">
      <c r="A1394" s="1"/>
      <c r="N1394" s="78">
        <v>1391</v>
      </c>
      <c r="O1394" s="80">
        <v>774.5</v>
      </c>
      <c r="P1394" s="91">
        <v>7730</v>
      </c>
    </row>
    <row r="1395" spans="1:16" customFormat="1" x14ac:dyDescent="0.3">
      <c r="A1395" s="1"/>
      <c r="N1395" s="78">
        <v>1392</v>
      </c>
      <c r="O1395" s="80">
        <v>147.89999999999964</v>
      </c>
      <c r="P1395" s="91">
        <v>6766</v>
      </c>
    </row>
    <row r="1396" spans="1:16" customFormat="1" x14ac:dyDescent="0.3">
      <c r="A1396" s="1"/>
      <c r="N1396" s="78">
        <v>1393</v>
      </c>
      <c r="O1396" s="80">
        <v>1186.6000000000004</v>
      </c>
      <c r="P1396" s="91">
        <v>8364</v>
      </c>
    </row>
    <row r="1397" spans="1:16" customFormat="1" x14ac:dyDescent="0.3">
      <c r="A1397" s="1"/>
      <c r="N1397" s="78">
        <v>1394</v>
      </c>
      <c r="O1397" s="80">
        <v>1338.6999999999998</v>
      </c>
      <c r="P1397" s="91">
        <v>8598</v>
      </c>
    </row>
    <row r="1398" spans="1:16" customFormat="1" x14ac:dyDescent="0.3">
      <c r="A1398" s="1"/>
      <c r="N1398" s="78">
        <v>1395</v>
      </c>
      <c r="O1398" s="80">
        <v>-73.100000000000364</v>
      </c>
      <c r="P1398" s="91">
        <v>6426</v>
      </c>
    </row>
    <row r="1399" spans="1:16" customFormat="1" x14ac:dyDescent="0.3">
      <c r="A1399" s="1"/>
      <c r="N1399" s="78">
        <v>1396</v>
      </c>
      <c r="O1399" s="80">
        <v>858.35000000000036</v>
      </c>
      <c r="P1399" s="91">
        <v>7859</v>
      </c>
    </row>
    <row r="1400" spans="1:16" customFormat="1" x14ac:dyDescent="0.3">
      <c r="A1400" s="1"/>
      <c r="N1400" s="78">
        <v>1397</v>
      </c>
      <c r="O1400" s="80">
        <v>1075.4499999999998</v>
      </c>
      <c r="P1400" s="91">
        <v>8193</v>
      </c>
    </row>
    <row r="1401" spans="1:16" customFormat="1" x14ac:dyDescent="0.3">
      <c r="A1401" s="1"/>
      <c r="N1401" s="78">
        <v>1398</v>
      </c>
      <c r="O1401" s="80">
        <v>-318.15000000000009</v>
      </c>
      <c r="P1401" s="91">
        <v>6049</v>
      </c>
    </row>
    <row r="1402" spans="1:16" customFormat="1" x14ac:dyDescent="0.3">
      <c r="A1402" s="1"/>
      <c r="N1402" s="78">
        <v>1399</v>
      </c>
      <c r="O1402" s="80">
        <v>1343.8999999999996</v>
      </c>
      <c r="P1402" s="91">
        <v>8606</v>
      </c>
    </row>
    <row r="1403" spans="1:16" customFormat="1" x14ac:dyDescent="0.3">
      <c r="A1403" s="1"/>
      <c r="N1403" s="78">
        <v>1400</v>
      </c>
      <c r="O1403" s="80">
        <v>-254.44999999999982</v>
      </c>
      <c r="P1403" s="91">
        <v>6147</v>
      </c>
    </row>
    <row r="1404" spans="1:16" customFormat="1" x14ac:dyDescent="0.3">
      <c r="A1404" s="1"/>
      <c r="N1404" s="78">
        <v>1401</v>
      </c>
      <c r="O1404" s="80">
        <v>1398.5</v>
      </c>
      <c r="P1404" s="91">
        <v>8690</v>
      </c>
    </row>
    <row r="1405" spans="1:16" customFormat="1" x14ac:dyDescent="0.3">
      <c r="A1405" s="1"/>
      <c r="N1405" s="78">
        <v>1402</v>
      </c>
      <c r="O1405" s="80">
        <v>-24.350000000000364</v>
      </c>
      <c r="P1405" s="91">
        <v>6501</v>
      </c>
    </row>
    <row r="1406" spans="1:16" customFormat="1" x14ac:dyDescent="0.3">
      <c r="A1406" s="1"/>
      <c r="N1406" s="78">
        <v>1403</v>
      </c>
      <c r="O1406" s="80">
        <v>202.5</v>
      </c>
      <c r="P1406" s="91">
        <v>6850</v>
      </c>
    </row>
    <row r="1407" spans="1:16" customFormat="1" x14ac:dyDescent="0.3">
      <c r="A1407" s="1"/>
      <c r="N1407" s="78">
        <v>1404</v>
      </c>
      <c r="O1407" s="80">
        <v>-223.90000000000009</v>
      </c>
      <c r="P1407" s="91">
        <v>6194</v>
      </c>
    </row>
    <row r="1408" spans="1:16" customFormat="1" x14ac:dyDescent="0.3">
      <c r="A1408" s="1"/>
      <c r="N1408" s="78">
        <v>1405</v>
      </c>
      <c r="O1408" s="80">
        <v>1126.1499999999996</v>
      </c>
      <c r="P1408" s="91">
        <v>8271</v>
      </c>
    </row>
    <row r="1409" spans="1:16" customFormat="1" x14ac:dyDescent="0.3">
      <c r="A1409" s="1"/>
      <c r="N1409" s="78">
        <v>1406</v>
      </c>
      <c r="O1409" s="80">
        <v>1451.1499999999996</v>
      </c>
      <c r="P1409" s="91">
        <v>8771</v>
      </c>
    </row>
    <row r="1410" spans="1:16" customFormat="1" x14ac:dyDescent="0.3">
      <c r="A1410" s="1"/>
      <c r="N1410" s="78">
        <v>1407</v>
      </c>
      <c r="O1410" s="80">
        <v>-2.8999999999996362</v>
      </c>
      <c r="P1410" s="91">
        <v>6534</v>
      </c>
    </row>
    <row r="1411" spans="1:16" customFormat="1" x14ac:dyDescent="0.3">
      <c r="A1411" s="1"/>
      <c r="N1411" s="78">
        <v>1408</v>
      </c>
      <c r="O1411" s="80">
        <v>997.44999999999982</v>
      </c>
      <c r="P1411" s="91">
        <v>8073</v>
      </c>
    </row>
    <row r="1412" spans="1:16" customFormat="1" x14ac:dyDescent="0.3">
      <c r="A1412" s="1"/>
      <c r="N1412" s="78">
        <v>1409</v>
      </c>
      <c r="O1412" s="80">
        <v>121.25</v>
      </c>
      <c r="P1412" s="91">
        <v>6725</v>
      </c>
    </row>
    <row r="1413" spans="1:16" x14ac:dyDescent="0.3">
      <c r="A1413" s="48"/>
      <c r="N1413" s="78">
        <v>1410</v>
      </c>
      <c r="O1413" s="80">
        <v>-204.40000000000009</v>
      </c>
      <c r="P1413" s="91">
        <v>6224</v>
      </c>
    </row>
    <row r="1414" spans="1:16" x14ac:dyDescent="0.3">
      <c r="A1414" s="48"/>
      <c r="N1414" s="78">
        <v>1411</v>
      </c>
      <c r="O1414" s="80">
        <v>257.10000000000036</v>
      </c>
      <c r="P1414" s="91">
        <v>6934</v>
      </c>
    </row>
    <row r="1415" spans="1:16" x14ac:dyDescent="0.3">
      <c r="A1415" s="48"/>
      <c r="N1415" s="78">
        <v>1412</v>
      </c>
      <c r="O1415" s="80">
        <v>779.69999999999982</v>
      </c>
      <c r="P1415" s="91">
        <v>7738</v>
      </c>
    </row>
    <row r="1416" spans="1:16" customFormat="1" x14ac:dyDescent="0.3">
      <c r="A1416" s="1"/>
      <c r="N1416" s="78">
        <v>1413</v>
      </c>
      <c r="O1416" s="80">
        <v>1065.0500000000002</v>
      </c>
      <c r="P1416" s="91">
        <v>8177</v>
      </c>
    </row>
    <row r="1417" spans="1:16" customFormat="1" x14ac:dyDescent="0.3">
      <c r="A1417" s="1"/>
      <c r="N1417" s="78">
        <v>1414</v>
      </c>
      <c r="O1417" s="80">
        <v>1210.6499999999996</v>
      </c>
      <c r="P1417" s="91">
        <v>8401</v>
      </c>
    </row>
    <row r="1418" spans="1:16" customFormat="1" x14ac:dyDescent="0.3">
      <c r="A1418" s="1"/>
      <c r="N1418" s="78">
        <v>1415</v>
      </c>
      <c r="O1418" s="80">
        <v>432.60000000000036</v>
      </c>
      <c r="P1418" s="91">
        <v>7204</v>
      </c>
    </row>
    <row r="1419" spans="1:16" customFormat="1" x14ac:dyDescent="0.3">
      <c r="A1419" s="1"/>
      <c r="N1419" s="78">
        <v>1416</v>
      </c>
      <c r="O1419" s="80">
        <v>238.89999999999964</v>
      </c>
      <c r="P1419" s="91">
        <v>6906</v>
      </c>
    </row>
    <row r="1420" spans="1:16" customFormat="1" x14ac:dyDescent="0.3">
      <c r="A1420" s="1"/>
      <c r="N1420" s="78">
        <v>1417</v>
      </c>
      <c r="O1420" s="80">
        <v>-311</v>
      </c>
      <c r="P1420" s="91">
        <v>6060</v>
      </c>
    </row>
    <row r="1421" spans="1:16" customFormat="1" x14ac:dyDescent="0.3">
      <c r="A1421" s="1"/>
      <c r="N1421" s="78">
        <v>1418</v>
      </c>
      <c r="O1421" s="80">
        <v>793.35000000000036</v>
      </c>
      <c r="P1421" s="91">
        <v>7759</v>
      </c>
    </row>
    <row r="1422" spans="1:16" customFormat="1" x14ac:dyDescent="0.3">
      <c r="A1422" s="1"/>
      <c r="N1422" s="78">
        <v>1419</v>
      </c>
      <c r="O1422" s="80">
        <v>1305.5500000000002</v>
      </c>
      <c r="P1422" s="91">
        <v>8547</v>
      </c>
    </row>
    <row r="1423" spans="1:16" customFormat="1" x14ac:dyDescent="0.3">
      <c r="A1423" s="1"/>
      <c r="N1423" s="78">
        <v>1420</v>
      </c>
      <c r="O1423" s="80">
        <v>872</v>
      </c>
      <c r="P1423" s="91">
        <v>7880</v>
      </c>
    </row>
    <row r="1424" spans="1:16" customFormat="1" x14ac:dyDescent="0.3">
      <c r="A1424" s="1"/>
      <c r="N1424" s="78">
        <v>1421</v>
      </c>
      <c r="O1424" s="80">
        <v>-156.94999999999982</v>
      </c>
      <c r="P1424" s="91">
        <v>6297</v>
      </c>
    </row>
    <row r="1425" spans="1:16" customFormat="1" x14ac:dyDescent="0.3">
      <c r="A1425" s="1"/>
      <c r="N1425" s="78">
        <v>1422</v>
      </c>
      <c r="O1425" s="80">
        <v>26.350000000000364</v>
      </c>
      <c r="P1425" s="91">
        <v>6579</v>
      </c>
    </row>
    <row r="1426" spans="1:16" customFormat="1" x14ac:dyDescent="0.3">
      <c r="A1426" s="1"/>
      <c r="N1426" s="78">
        <v>1423</v>
      </c>
      <c r="O1426" s="80">
        <v>-384.44999999999982</v>
      </c>
      <c r="P1426" s="91">
        <v>5947</v>
      </c>
    </row>
    <row r="1427" spans="1:16" customFormat="1" x14ac:dyDescent="0.3">
      <c r="A1427" s="1"/>
      <c r="N1427" s="78">
        <v>1424</v>
      </c>
      <c r="O1427" s="80">
        <v>262.30000000000018</v>
      </c>
      <c r="P1427" s="91">
        <v>6942</v>
      </c>
    </row>
    <row r="1428" spans="1:16" customFormat="1" x14ac:dyDescent="0.3">
      <c r="A1428" s="1"/>
      <c r="N1428" s="78">
        <v>1425</v>
      </c>
      <c r="O1428" s="80">
        <v>-316.19999999999982</v>
      </c>
      <c r="P1428" s="91">
        <v>6052</v>
      </c>
    </row>
    <row r="1429" spans="1:16" customFormat="1" x14ac:dyDescent="0.3">
      <c r="A1429" s="1"/>
      <c r="N1429" s="78">
        <v>1426</v>
      </c>
      <c r="O1429" s="80">
        <v>749.80000000000018</v>
      </c>
      <c r="P1429" s="91">
        <v>7692</v>
      </c>
    </row>
    <row r="1430" spans="1:16" customFormat="1" x14ac:dyDescent="0.3">
      <c r="A1430" s="1"/>
      <c r="N1430" s="78">
        <v>1427</v>
      </c>
      <c r="O1430" s="80">
        <v>1017.6000000000004</v>
      </c>
      <c r="P1430" s="91">
        <v>8104</v>
      </c>
    </row>
    <row r="1431" spans="1:16" customFormat="1" x14ac:dyDescent="0.3">
      <c r="A1431" s="1"/>
      <c r="N1431" s="78">
        <v>1428</v>
      </c>
      <c r="O1431" s="80">
        <v>1005.25</v>
      </c>
      <c r="P1431" s="91">
        <v>8085</v>
      </c>
    </row>
    <row r="1432" spans="1:16" customFormat="1" x14ac:dyDescent="0.3">
      <c r="A1432" s="1"/>
      <c r="N1432" s="78">
        <v>1429</v>
      </c>
      <c r="O1432" s="80">
        <v>1122.8999999999996</v>
      </c>
      <c r="P1432" s="91">
        <v>8266</v>
      </c>
    </row>
    <row r="1433" spans="1:16" customFormat="1" x14ac:dyDescent="0.3">
      <c r="A1433" s="1"/>
      <c r="N1433" s="78">
        <v>1430</v>
      </c>
      <c r="O1433" s="80">
        <v>695.85000000000036</v>
      </c>
      <c r="P1433" s="91">
        <v>7609</v>
      </c>
    </row>
    <row r="1434" spans="1:16" customFormat="1" x14ac:dyDescent="0.3">
      <c r="A1434" s="1"/>
      <c r="N1434" s="78">
        <v>1431</v>
      </c>
      <c r="O1434" s="80">
        <v>1199.6000000000004</v>
      </c>
      <c r="P1434" s="91">
        <v>8384</v>
      </c>
    </row>
    <row r="1435" spans="1:16" customFormat="1" x14ac:dyDescent="0.3">
      <c r="A1435" s="1"/>
      <c r="N1435" s="78">
        <v>1432</v>
      </c>
      <c r="O1435" s="80">
        <v>1301</v>
      </c>
      <c r="P1435" s="91">
        <v>8540</v>
      </c>
    </row>
    <row r="1436" spans="1:16" customFormat="1" x14ac:dyDescent="0.3">
      <c r="A1436" s="1"/>
      <c r="N1436" s="78">
        <v>1433</v>
      </c>
      <c r="O1436" s="80">
        <v>71.199999999999818</v>
      </c>
      <c r="P1436" s="91">
        <v>6648</v>
      </c>
    </row>
    <row r="1437" spans="1:16" customFormat="1" x14ac:dyDescent="0.3">
      <c r="A1437" s="1"/>
      <c r="N1437" s="78">
        <v>1434</v>
      </c>
      <c r="O1437" s="80">
        <v>384.5</v>
      </c>
      <c r="P1437" s="91">
        <v>7130</v>
      </c>
    </row>
    <row r="1438" spans="1:16" customFormat="1" x14ac:dyDescent="0.3">
      <c r="A1438" s="1"/>
      <c r="N1438" s="78">
        <v>1435</v>
      </c>
      <c r="O1438" s="80">
        <v>-130.94999999999982</v>
      </c>
      <c r="P1438" s="91">
        <v>6337</v>
      </c>
    </row>
    <row r="1439" spans="1:16" customFormat="1" x14ac:dyDescent="0.3">
      <c r="A1439" s="1"/>
      <c r="N1439" s="78">
        <v>1436</v>
      </c>
      <c r="O1439" s="80">
        <v>126.44999999999982</v>
      </c>
      <c r="P1439" s="91">
        <v>6733</v>
      </c>
    </row>
    <row r="1440" spans="1:16" x14ac:dyDescent="0.3">
      <c r="A1440" s="48"/>
      <c r="N1440" s="78">
        <v>1437</v>
      </c>
      <c r="O1440" s="80">
        <v>175.85000000000036</v>
      </c>
      <c r="P1440" s="91">
        <v>6809</v>
      </c>
    </row>
    <row r="1441" spans="1:16" x14ac:dyDescent="0.3">
      <c r="A1441" s="48"/>
      <c r="N1441" s="78">
        <v>1438</v>
      </c>
      <c r="O1441" s="80">
        <v>985.75</v>
      </c>
      <c r="P1441" s="91">
        <v>8055</v>
      </c>
    </row>
    <row r="1442" spans="1:16" x14ac:dyDescent="0.3">
      <c r="A1442" s="48"/>
      <c r="N1442" s="78">
        <v>1439</v>
      </c>
      <c r="O1442" s="80">
        <v>-54.25</v>
      </c>
      <c r="P1442" s="91">
        <v>6455</v>
      </c>
    </row>
    <row r="1443" spans="1:16" customFormat="1" x14ac:dyDescent="0.3">
      <c r="A1443" s="1"/>
      <c r="N1443" s="78">
        <v>1440</v>
      </c>
      <c r="O1443" s="80">
        <v>951.94999999999982</v>
      </c>
      <c r="P1443" s="91">
        <v>8003</v>
      </c>
    </row>
    <row r="1444" spans="1:16" customFormat="1" x14ac:dyDescent="0.3">
      <c r="A1444" s="1"/>
      <c r="N1444" s="78">
        <v>1441</v>
      </c>
      <c r="O1444" s="80">
        <v>1202.8500000000004</v>
      </c>
      <c r="P1444" s="91">
        <v>8389</v>
      </c>
    </row>
    <row r="1445" spans="1:16" customFormat="1" x14ac:dyDescent="0.3">
      <c r="A1445" s="1"/>
      <c r="N1445" s="78">
        <v>1442</v>
      </c>
      <c r="O1445" s="80">
        <v>1245.1000000000004</v>
      </c>
      <c r="P1445" s="91">
        <v>8454</v>
      </c>
    </row>
    <row r="1446" spans="1:16" customFormat="1" x14ac:dyDescent="0.3">
      <c r="A1446" s="1"/>
      <c r="N1446" s="78">
        <v>1443</v>
      </c>
      <c r="O1446" s="80">
        <v>1438.1499999999996</v>
      </c>
      <c r="P1446" s="91">
        <v>8751</v>
      </c>
    </row>
    <row r="1447" spans="1:16" customFormat="1" x14ac:dyDescent="0.3">
      <c r="A1447" s="1"/>
      <c r="N1447" s="78">
        <v>1444</v>
      </c>
      <c r="O1447" s="80">
        <v>1431.6499999999996</v>
      </c>
      <c r="P1447" s="91">
        <v>8741</v>
      </c>
    </row>
    <row r="1448" spans="1:16" customFormat="1" x14ac:dyDescent="0.3">
      <c r="A1448" s="1"/>
      <c r="N1448" s="78">
        <v>1445</v>
      </c>
      <c r="O1448" s="80">
        <v>1496</v>
      </c>
      <c r="P1448" s="91">
        <v>8840</v>
      </c>
    </row>
    <row r="1449" spans="1:16" customFormat="1" x14ac:dyDescent="0.3">
      <c r="A1449" s="1"/>
      <c r="N1449" s="78">
        <v>1446</v>
      </c>
      <c r="O1449" s="80">
        <v>1455.0500000000002</v>
      </c>
      <c r="P1449" s="91">
        <v>8777</v>
      </c>
    </row>
    <row r="1450" spans="1:16" customFormat="1" x14ac:dyDescent="0.3">
      <c r="A1450" s="1"/>
      <c r="N1450" s="78">
        <v>1447</v>
      </c>
      <c r="O1450" s="80">
        <v>816.10000000000036</v>
      </c>
      <c r="P1450" s="91">
        <v>7794</v>
      </c>
    </row>
    <row r="1451" spans="1:16" customFormat="1" x14ac:dyDescent="0.3">
      <c r="A1451" s="1"/>
      <c r="N1451" s="78">
        <v>1448</v>
      </c>
      <c r="O1451" s="80">
        <v>773.85000000000036</v>
      </c>
      <c r="P1451" s="91">
        <v>7729</v>
      </c>
    </row>
    <row r="1452" spans="1:16" customFormat="1" x14ac:dyDescent="0.3">
      <c r="A1452" s="1"/>
      <c r="N1452" s="78">
        <v>1449</v>
      </c>
      <c r="O1452" s="80">
        <v>1143.6999999999998</v>
      </c>
      <c r="P1452" s="91">
        <v>8298</v>
      </c>
    </row>
    <row r="1453" spans="1:16" customFormat="1" x14ac:dyDescent="0.3">
      <c r="A1453" s="1"/>
      <c r="N1453" s="78">
        <v>1450</v>
      </c>
      <c r="O1453" s="80">
        <v>840.14999999999964</v>
      </c>
      <c r="P1453" s="91">
        <v>7831</v>
      </c>
    </row>
    <row r="1454" spans="1:16" customFormat="1" x14ac:dyDescent="0.3">
      <c r="A1454" s="1"/>
      <c r="N1454" s="78">
        <v>1451</v>
      </c>
      <c r="O1454" s="80">
        <v>435.85000000000036</v>
      </c>
      <c r="P1454" s="91">
        <v>7209</v>
      </c>
    </row>
    <row r="1455" spans="1:16" customFormat="1" x14ac:dyDescent="0.3">
      <c r="A1455" s="1"/>
      <c r="E1455" s="15"/>
      <c r="N1455" s="78">
        <v>1452</v>
      </c>
      <c r="O1455" s="80">
        <v>219.39999999999964</v>
      </c>
      <c r="P1455" s="91">
        <v>6876</v>
      </c>
    </row>
    <row r="1456" spans="1:16" customFormat="1" x14ac:dyDescent="0.3">
      <c r="A1456" s="1"/>
      <c r="N1456" s="78">
        <v>1453</v>
      </c>
      <c r="O1456" s="80">
        <v>-4.8500000000003638</v>
      </c>
      <c r="P1456" s="91">
        <v>6531</v>
      </c>
    </row>
    <row r="1457" spans="1:16" customFormat="1" x14ac:dyDescent="0.3">
      <c r="A1457" s="1"/>
      <c r="N1457" s="78">
        <v>1454</v>
      </c>
      <c r="O1457" s="80">
        <v>1349.1000000000004</v>
      </c>
      <c r="P1457" s="91">
        <v>8614</v>
      </c>
    </row>
    <row r="1458" spans="1:16" customFormat="1" x14ac:dyDescent="0.3">
      <c r="A1458" s="1"/>
      <c r="N1458" s="78">
        <v>1455</v>
      </c>
      <c r="O1458" s="80">
        <v>935.05000000000018</v>
      </c>
      <c r="P1458" s="91">
        <v>7977</v>
      </c>
    </row>
    <row r="1459" spans="1:16" customFormat="1" x14ac:dyDescent="0.3">
      <c r="A1459" s="1"/>
      <c r="N1459" s="78">
        <v>1456</v>
      </c>
      <c r="O1459" s="80">
        <v>1189.1999999999998</v>
      </c>
      <c r="P1459" s="91">
        <v>8368</v>
      </c>
    </row>
    <row r="1460" spans="1:16" customFormat="1" x14ac:dyDescent="0.3">
      <c r="A1460" s="1"/>
      <c r="N1460" s="78">
        <v>1457</v>
      </c>
      <c r="O1460" s="80">
        <v>240.19999999999982</v>
      </c>
      <c r="P1460" s="91">
        <v>6908</v>
      </c>
    </row>
    <row r="1461" spans="1:16" customFormat="1" x14ac:dyDescent="0.3">
      <c r="A1461" s="1"/>
      <c r="N1461" s="78">
        <v>1458</v>
      </c>
      <c r="O1461" s="80">
        <v>103.05000000000018</v>
      </c>
      <c r="P1461" s="91">
        <v>6697</v>
      </c>
    </row>
    <row r="1462" spans="1:16" customFormat="1" x14ac:dyDescent="0.3">
      <c r="A1462" s="1"/>
      <c r="N1462" s="78">
        <v>1459</v>
      </c>
      <c r="O1462" s="80">
        <v>679.60000000000036</v>
      </c>
      <c r="P1462" s="91">
        <v>7584</v>
      </c>
    </row>
    <row r="1463" spans="1:16" customFormat="1" x14ac:dyDescent="0.3">
      <c r="A1463" s="1"/>
      <c r="N1463" s="78">
        <v>1460</v>
      </c>
      <c r="O1463" s="80">
        <v>227.85000000000036</v>
      </c>
      <c r="P1463" s="91">
        <v>6889</v>
      </c>
    </row>
    <row r="1464" spans="1:16" customFormat="1" x14ac:dyDescent="0.3">
      <c r="A1464" s="1"/>
      <c r="N1464" s="78">
        <v>1461</v>
      </c>
      <c r="O1464" s="80">
        <v>-55.550000000000182</v>
      </c>
      <c r="P1464" s="91">
        <v>6453</v>
      </c>
    </row>
    <row r="1465" spans="1:16" customFormat="1" x14ac:dyDescent="0.3">
      <c r="A1465" s="1"/>
      <c r="N1465" s="78">
        <v>1462</v>
      </c>
      <c r="O1465" s="80">
        <v>271.39999999999964</v>
      </c>
      <c r="P1465" s="91">
        <v>6956</v>
      </c>
    </row>
    <row r="1466" spans="1:16" customFormat="1" x14ac:dyDescent="0.3">
      <c r="A1466" s="1"/>
      <c r="E1466" s="15"/>
      <c r="N1466" s="78">
        <v>1463</v>
      </c>
      <c r="O1466" s="80">
        <v>-49.050000000000182</v>
      </c>
      <c r="P1466" s="91">
        <v>6463</v>
      </c>
    </row>
    <row r="1467" spans="1:16" x14ac:dyDescent="0.3">
      <c r="A1467" s="48"/>
      <c r="N1467" s="78">
        <v>1464</v>
      </c>
      <c r="O1467" s="80">
        <v>1182.6999999999998</v>
      </c>
      <c r="P1467" s="91">
        <v>8358</v>
      </c>
    </row>
    <row r="1468" spans="1:16" x14ac:dyDescent="0.3">
      <c r="A1468" s="48"/>
      <c r="N1468" s="78">
        <v>1465</v>
      </c>
      <c r="O1468" s="80">
        <v>1479.75</v>
      </c>
      <c r="P1468" s="91">
        <v>8815</v>
      </c>
    </row>
    <row r="1469" spans="1:16" x14ac:dyDescent="0.3">
      <c r="A1469" s="48"/>
      <c r="N1469" s="78">
        <v>1466</v>
      </c>
      <c r="O1469" s="80">
        <v>1089.1000000000004</v>
      </c>
      <c r="P1469" s="91">
        <v>8214</v>
      </c>
    </row>
    <row r="1470" spans="1:16" customFormat="1" x14ac:dyDescent="0.3">
      <c r="A1470" s="1"/>
      <c r="N1470" s="78">
        <v>1467</v>
      </c>
      <c r="O1470" s="80">
        <v>-377.94999999999982</v>
      </c>
      <c r="P1470" s="91">
        <v>5957</v>
      </c>
    </row>
    <row r="1471" spans="1:16" customFormat="1" x14ac:dyDescent="0.3">
      <c r="A1471" s="1"/>
      <c r="N1471" s="78">
        <v>1468</v>
      </c>
      <c r="O1471" s="80">
        <v>270.75</v>
      </c>
      <c r="P1471" s="91">
        <v>6955</v>
      </c>
    </row>
    <row r="1472" spans="1:16" customFormat="1" x14ac:dyDescent="0.3">
      <c r="A1472" s="1"/>
      <c r="N1472" s="78">
        <v>1469</v>
      </c>
      <c r="O1472" s="80">
        <v>421.55000000000018</v>
      </c>
      <c r="P1472" s="91">
        <v>7187</v>
      </c>
    </row>
    <row r="1473" spans="1:16" customFormat="1" x14ac:dyDescent="0.3">
      <c r="A1473" s="1"/>
      <c r="N1473" s="78">
        <v>1470</v>
      </c>
      <c r="O1473" s="80">
        <v>737.44999999999982</v>
      </c>
      <c r="P1473" s="91">
        <v>7673</v>
      </c>
    </row>
    <row r="1474" spans="1:16" customFormat="1" x14ac:dyDescent="0.3">
      <c r="A1474" s="1"/>
      <c r="N1474" s="78">
        <v>1471</v>
      </c>
      <c r="O1474" s="80">
        <v>-372.09999999999991</v>
      </c>
      <c r="P1474" s="91">
        <v>5966</v>
      </c>
    </row>
    <row r="1475" spans="1:16" customFormat="1" x14ac:dyDescent="0.3">
      <c r="A1475" s="1"/>
      <c r="N1475" s="78">
        <v>1472</v>
      </c>
      <c r="O1475" s="80">
        <v>1000.0500000000002</v>
      </c>
      <c r="P1475" s="91">
        <v>8077</v>
      </c>
    </row>
    <row r="1476" spans="1:16" customFormat="1" x14ac:dyDescent="0.3">
      <c r="A1476" s="1"/>
      <c r="N1476" s="78">
        <v>1473</v>
      </c>
      <c r="O1476" s="80">
        <v>834.30000000000018</v>
      </c>
      <c r="P1476" s="91">
        <v>7822</v>
      </c>
    </row>
    <row r="1477" spans="1:16" customFormat="1" x14ac:dyDescent="0.3">
      <c r="A1477" s="1"/>
      <c r="N1477" s="78">
        <v>1474</v>
      </c>
      <c r="O1477" s="80">
        <v>1023.4499999999998</v>
      </c>
      <c r="P1477" s="91">
        <v>8113</v>
      </c>
    </row>
    <row r="1478" spans="1:16" customFormat="1" x14ac:dyDescent="0.3">
      <c r="A1478" s="1"/>
      <c r="N1478" s="78">
        <v>1475</v>
      </c>
      <c r="O1478" s="80">
        <v>-201.80000000000018</v>
      </c>
      <c r="P1478" s="91">
        <v>6228</v>
      </c>
    </row>
    <row r="1479" spans="1:16" customFormat="1" x14ac:dyDescent="0.3">
      <c r="A1479" s="1"/>
      <c r="N1479" s="78">
        <v>1476</v>
      </c>
      <c r="O1479" s="80">
        <v>695.85000000000036</v>
      </c>
      <c r="P1479" s="91">
        <v>7609</v>
      </c>
    </row>
    <row r="1480" spans="1:16" customFormat="1" x14ac:dyDescent="0.3">
      <c r="A1480" s="1"/>
      <c r="N1480" s="78">
        <v>1477</v>
      </c>
      <c r="O1480" s="80">
        <v>112.14999999999964</v>
      </c>
      <c r="P1480" s="91">
        <v>6711</v>
      </c>
    </row>
    <row r="1481" spans="1:16" customFormat="1" x14ac:dyDescent="0.3">
      <c r="A1481" s="1"/>
      <c r="N1481" s="78">
        <v>1478</v>
      </c>
      <c r="O1481" s="80">
        <v>138.14999999999964</v>
      </c>
      <c r="P1481" s="91">
        <v>6751</v>
      </c>
    </row>
    <row r="1482" spans="1:16" customFormat="1" x14ac:dyDescent="0.3">
      <c r="A1482" s="1"/>
      <c r="N1482" s="78">
        <v>1479</v>
      </c>
      <c r="O1482" s="80">
        <v>140.10000000000036</v>
      </c>
      <c r="P1482" s="91">
        <v>6754</v>
      </c>
    </row>
    <row r="1483" spans="1:16" customFormat="1" x14ac:dyDescent="0.3">
      <c r="A1483" s="1"/>
      <c r="N1483" s="78">
        <v>1480</v>
      </c>
      <c r="O1483" s="80">
        <v>905.14999999999964</v>
      </c>
      <c r="P1483" s="91">
        <v>7931</v>
      </c>
    </row>
    <row r="1484" spans="1:16" customFormat="1" x14ac:dyDescent="0.3">
      <c r="A1484" s="1"/>
      <c r="N1484" s="78">
        <v>1481</v>
      </c>
      <c r="O1484" s="80">
        <v>-394.84999999999991</v>
      </c>
      <c r="P1484" s="91">
        <v>5931</v>
      </c>
    </row>
    <row r="1485" spans="1:16" customFormat="1" x14ac:dyDescent="0.3">
      <c r="A1485" s="1"/>
      <c r="N1485" s="78">
        <v>1482</v>
      </c>
      <c r="O1485" s="80">
        <v>654.89999999999964</v>
      </c>
      <c r="P1485" s="91">
        <v>7546</v>
      </c>
    </row>
    <row r="1486" spans="1:16" customFormat="1" x14ac:dyDescent="0.3">
      <c r="A1486" s="1"/>
      <c r="N1486" s="78">
        <v>1483</v>
      </c>
      <c r="O1486" s="80">
        <v>-234.30000000000018</v>
      </c>
      <c r="P1486" s="91">
        <v>6178</v>
      </c>
    </row>
    <row r="1487" spans="1:16" customFormat="1" x14ac:dyDescent="0.3">
      <c r="A1487" s="1"/>
      <c r="N1487" s="78">
        <v>1484</v>
      </c>
      <c r="O1487" s="80">
        <v>-253.80000000000018</v>
      </c>
      <c r="P1487" s="91">
        <v>6148</v>
      </c>
    </row>
    <row r="1488" spans="1:16" customFormat="1" x14ac:dyDescent="0.3">
      <c r="A1488" s="1"/>
      <c r="N1488" s="78">
        <v>1485</v>
      </c>
      <c r="O1488" s="80">
        <v>369.55000000000018</v>
      </c>
      <c r="P1488" s="91">
        <v>7107</v>
      </c>
    </row>
    <row r="1489" spans="1:16" customFormat="1" x14ac:dyDescent="0.3">
      <c r="A1489" s="1"/>
      <c r="N1489" s="78">
        <v>1486</v>
      </c>
      <c r="O1489" s="80">
        <v>517.75</v>
      </c>
      <c r="P1489" s="91">
        <v>7335</v>
      </c>
    </row>
    <row r="1490" spans="1:16" customFormat="1" x14ac:dyDescent="0.3">
      <c r="A1490" s="1"/>
      <c r="N1490" s="78">
        <v>1487</v>
      </c>
      <c r="O1490" s="80">
        <v>1369.25</v>
      </c>
      <c r="P1490" s="91">
        <v>8645</v>
      </c>
    </row>
    <row r="1491" spans="1:16" customFormat="1" x14ac:dyDescent="0.3">
      <c r="A1491" s="1"/>
      <c r="N1491" s="78">
        <v>1488</v>
      </c>
      <c r="O1491" s="80">
        <v>129.05000000000018</v>
      </c>
      <c r="P1491" s="91">
        <v>6737</v>
      </c>
    </row>
    <row r="1492" spans="1:16" customFormat="1" x14ac:dyDescent="0.3">
      <c r="A1492" s="1"/>
      <c r="N1492" s="78">
        <v>1489</v>
      </c>
      <c r="O1492" s="80">
        <v>1027.3500000000004</v>
      </c>
      <c r="P1492" s="91">
        <v>8119</v>
      </c>
    </row>
    <row r="1493" spans="1:16" customFormat="1" x14ac:dyDescent="0.3">
      <c r="A1493" s="1"/>
      <c r="N1493" s="78">
        <v>1490</v>
      </c>
      <c r="O1493" s="80">
        <v>838.19999999999982</v>
      </c>
      <c r="P1493" s="91">
        <v>7828</v>
      </c>
    </row>
    <row r="1494" spans="1:16" x14ac:dyDescent="0.3">
      <c r="A1494" s="48"/>
      <c r="N1494" s="78">
        <v>1491</v>
      </c>
      <c r="O1494" s="80">
        <v>1176.8500000000004</v>
      </c>
      <c r="P1494" s="91">
        <v>8349</v>
      </c>
    </row>
    <row r="1495" spans="1:16" x14ac:dyDescent="0.3">
      <c r="A1495" s="48"/>
      <c r="N1495" s="78">
        <v>1492</v>
      </c>
      <c r="O1495" s="80">
        <v>346.80000000000018</v>
      </c>
      <c r="P1495" s="91">
        <v>7072</v>
      </c>
    </row>
    <row r="1496" spans="1:16" x14ac:dyDescent="0.3">
      <c r="A1496" s="48"/>
      <c r="N1496" s="78">
        <v>1493</v>
      </c>
      <c r="O1496" s="80">
        <v>1390.6999999999998</v>
      </c>
      <c r="P1496" s="91">
        <v>8678</v>
      </c>
    </row>
    <row r="1497" spans="1:16" customFormat="1" x14ac:dyDescent="0.3">
      <c r="A1497" s="1"/>
      <c r="N1497" s="78">
        <v>1494</v>
      </c>
      <c r="O1497" s="80">
        <v>505.39999999999964</v>
      </c>
      <c r="P1497" s="91">
        <v>7316</v>
      </c>
    </row>
    <row r="1498" spans="1:16" customFormat="1" x14ac:dyDescent="0.3">
      <c r="A1498" s="1"/>
      <c r="N1498" s="78">
        <v>1495</v>
      </c>
      <c r="O1498" s="80">
        <v>1044.8999999999996</v>
      </c>
      <c r="P1498" s="91">
        <v>8146</v>
      </c>
    </row>
    <row r="1499" spans="1:16" customFormat="1" x14ac:dyDescent="0.3">
      <c r="A1499" s="1"/>
      <c r="N1499" s="78">
        <v>1496</v>
      </c>
      <c r="O1499" s="80">
        <v>509.30000000000018</v>
      </c>
      <c r="P1499" s="91">
        <v>7322</v>
      </c>
    </row>
    <row r="1500" spans="1:16" customFormat="1" x14ac:dyDescent="0.3">
      <c r="A1500" s="1"/>
      <c r="N1500" s="78">
        <v>1497</v>
      </c>
      <c r="O1500" s="80">
        <v>212.25</v>
      </c>
      <c r="P1500" s="91">
        <v>6865</v>
      </c>
    </row>
    <row r="1501" spans="1:16" customFormat="1" x14ac:dyDescent="0.3">
      <c r="A1501" s="1"/>
      <c r="N1501" s="78">
        <v>1498</v>
      </c>
      <c r="O1501" s="80">
        <v>1239.25</v>
      </c>
      <c r="P1501" s="91">
        <v>8445</v>
      </c>
    </row>
    <row r="1502" spans="1:16" customFormat="1" x14ac:dyDescent="0.3">
      <c r="A1502" s="1"/>
      <c r="N1502" s="78">
        <v>1499</v>
      </c>
      <c r="O1502" s="80">
        <v>851.19999999999982</v>
      </c>
      <c r="P1502" s="91">
        <v>7848</v>
      </c>
    </row>
    <row r="1503" spans="1:16" customFormat="1" x14ac:dyDescent="0.3">
      <c r="A1503" s="1"/>
      <c r="N1503" s="78">
        <v>1500</v>
      </c>
      <c r="O1503" s="80">
        <v>883.69999999999982</v>
      </c>
      <c r="P1503" s="91">
        <v>7898</v>
      </c>
    </row>
    <row r="1504" spans="1:16" customFormat="1" x14ac:dyDescent="0.3">
      <c r="A1504" s="1"/>
      <c r="N1504" s="78">
        <v>1501</v>
      </c>
      <c r="O1504" s="80">
        <v>-404.59999999999991</v>
      </c>
      <c r="P1504" s="91">
        <v>5916</v>
      </c>
    </row>
    <row r="1505" spans="1:16" customFormat="1" x14ac:dyDescent="0.3">
      <c r="A1505" s="1"/>
      <c r="N1505" s="78">
        <v>1502</v>
      </c>
      <c r="O1505" s="80">
        <v>1351.6999999999998</v>
      </c>
      <c r="P1505" s="91">
        <v>8618</v>
      </c>
    </row>
    <row r="1506" spans="1:16" customFormat="1" x14ac:dyDescent="0.3">
      <c r="A1506" s="1"/>
      <c r="N1506" s="78">
        <v>1503</v>
      </c>
      <c r="O1506" s="80">
        <v>-301.90000000000009</v>
      </c>
      <c r="P1506" s="91">
        <v>6074</v>
      </c>
    </row>
    <row r="1507" spans="1:16" customFormat="1" x14ac:dyDescent="0.3">
      <c r="A1507" s="1"/>
      <c r="N1507" s="78">
        <v>1504</v>
      </c>
      <c r="O1507" s="80">
        <v>-17.199999999999818</v>
      </c>
      <c r="P1507" s="91">
        <v>6512</v>
      </c>
    </row>
    <row r="1508" spans="1:16" customFormat="1" x14ac:dyDescent="0.3">
      <c r="A1508" s="1"/>
      <c r="N1508" s="78">
        <v>1505</v>
      </c>
      <c r="O1508" s="80">
        <v>1061.1499999999996</v>
      </c>
      <c r="P1508" s="91">
        <v>8171</v>
      </c>
    </row>
    <row r="1509" spans="1:16" customFormat="1" x14ac:dyDescent="0.3">
      <c r="A1509" s="1"/>
      <c r="N1509" s="78">
        <v>1506</v>
      </c>
      <c r="O1509" s="80">
        <v>445.60000000000036</v>
      </c>
      <c r="P1509" s="91">
        <v>7224</v>
      </c>
    </row>
    <row r="1510" spans="1:16" customFormat="1" x14ac:dyDescent="0.3">
      <c r="A1510" s="1"/>
      <c r="N1510" s="78">
        <v>1507</v>
      </c>
      <c r="O1510" s="80">
        <v>-97.149999999999636</v>
      </c>
      <c r="P1510" s="91">
        <v>6389</v>
      </c>
    </row>
    <row r="1511" spans="1:16" customFormat="1" x14ac:dyDescent="0.3">
      <c r="A1511" s="1"/>
      <c r="N1511" s="78">
        <v>1508</v>
      </c>
      <c r="O1511" s="80">
        <v>706.25</v>
      </c>
      <c r="P1511" s="91">
        <v>7625</v>
      </c>
    </row>
    <row r="1512" spans="1:16" customFormat="1" x14ac:dyDescent="0.3">
      <c r="A1512" s="1"/>
      <c r="N1512" s="78">
        <v>1509</v>
      </c>
      <c r="O1512" s="80">
        <v>785.55000000000018</v>
      </c>
      <c r="P1512" s="91">
        <v>7747</v>
      </c>
    </row>
    <row r="1513" spans="1:16" customFormat="1" x14ac:dyDescent="0.3">
      <c r="A1513" s="1"/>
      <c r="N1513" s="78">
        <v>1510</v>
      </c>
      <c r="O1513" s="80">
        <v>1250.9499999999998</v>
      </c>
      <c r="P1513" s="91">
        <v>8463</v>
      </c>
    </row>
    <row r="1514" spans="1:16" customFormat="1" x14ac:dyDescent="0.3">
      <c r="A1514" s="1"/>
      <c r="N1514" s="78">
        <v>1511</v>
      </c>
      <c r="O1514" s="80">
        <v>1162.5500000000002</v>
      </c>
      <c r="P1514" s="91">
        <v>8327</v>
      </c>
    </row>
    <row r="1515" spans="1:16" customFormat="1" x14ac:dyDescent="0.3">
      <c r="A1515" s="1"/>
      <c r="N1515" s="78">
        <v>1512</v>
      </c>
      <c r="O1515" s="80">
        <v>1501.1999999999998</v>
      </c>
      <c r="P1515" s="91">
        <v>8848</v>
      </c>
    </row>
    <row r="1516" spans="1:16" customFormat="1" x14ac:dyDescent="0.3">
      <c r="A1516" s="1"/>
      <c r="N1516" s="78">
        <v>1513</v>
      </c>
      <c r="O1516" s="80">
        <v>1488.8500000000004</v>
      </c>
      <c r="P1516" s="91">
        <v>8829</v>
      </c>
    </row>
    <row r="1517" spans="1:16" customFormat="1" x14ac:dyDescent="0.3">
      <c r="A1517" s="1"/>
      <c r="N1517" s="78">
        <v>1514</v>
      </c>
      <c r="O1517" s="80">
        <v>-65.300000000000182</v>
      </c>
      <c r="P1517" s="91">
        <v>6438</v>
      </c>
    </row>
    <row r="1518" spans="1:16" customFormat="1" x14ac:dyDescent="0.3">
      <c r="A1518" s="1"/>
      <c r="N1518" s="78">
        <v>1515</v>
      </c>
      <c r="O1518" s="80">
        <v>1317.8999999999996</v>
      </c>
      <c r="P1518" s="91">
        <v>8566</v>
      </c>
    </row>
    <row r="1519" spans="1:16" customFormat="1" x14ac:dyDescent="0.3">
      <c r="A1519" s="1"/>
      <c r="N1519" s="78">
        <v>1516</v>
      </c>
      <c r="O1519" s="80">
        <v>1111.8500000000004</v>
      </c>
      <c r="P1519" s="91">
        <v>8249</v>
      </c>
    </row>
    <row r="1520" spans="1:16" customFormat="1" x14ac:dyDescent="0.3">
      <c r="A1520" s="1"/>
      <c r="N1520" s="78">
        <v>1517</v>
      </c>
      <c r="O1520" s="80">
        <v>-63.350000000000364</v>
      </c>
      <c r="P1520" s="91">
        <v>6441</v>
      </c>
    </row>
    <row r="1521" spans="1:16" x14ac:dyDescent="0.3">
      <c r="A1521" s="48"/>
      <c r="N1521" s="78">
        <v>1518</v>
      </c>
      <c r="O1521" s="80">
        <v>1243.8000000000002</v>
      </c>
      <c r="P1521" s="91">
        <v>8452</v>
      </c>
    </row>
    <row r="1522" spans="1:16" x14ac:dyDescent="0.3">
      <c r="A1522" s="48"/>
      <c r="N1522" s="78">
        <v>1519</v>
      </c>
      <c r="O1522" s="80">
        <v>913.60000000000036</v>
      </c>
      <c r="P1522" s="91">
        <v>7944</v>
      </c>
    </row>
    <row r="1523" spans="1:16" x14ac:dyDescent="0.3">
      <c r="A1523" s="48"/>
      <c r="N1523" s="78">
        <v>1520</v>
      </c>
      <c r="O1523" s="80">
        <v>469</v>
      </c>
      <c r="P1523" s="91">
        <v>7260</v>
      </c>
    </row>
    <row r="1524" spans="1:16" customFormat="1" x14ac:dyDescent="0.3">
      <c r="A1524" s="1"/>
      <c r="N1524" s="78">
        <v>1521</v>
      </c>
      <c r="O1524" s="80">
        <v>849.89999999999964</v>
      </c>
      <c r="P1524" s="91">
        <v>7846</v>
      </c>
    </row>
    <row r="1525" spans="1:16" customFormat="1" x14ac:dyDescent="0.3">
      <c r="A1525" s="1"/>
      <c r="N1525" s="78">
        <v>1522</v>
      </c>
      <c r="O1525" s="80">
        <v>1345.1999999999998</v>
      </c>
      <c r="P1525" s="91">
        <v>8608</v>
      </c>
    </row>
    <row r="1526" spans="1:16" customFormat="1" x14ac:dyDescent="0.3">
      <c r="A1526" s="1"/>
      <c r="N1526" s="78">
        <v>1523</v>
      </c>
      <c r="O1526" s="80">
        <v>749.80000000000018</v>
      </c>
      <c r="P1526" s="91">
        <v>7692</v>
      </c>
    </row>
    <row r="1527" spans="1:16" customFormat="1" x14ac:dyDescent="0.3">
      <c r="A1527" s="1"/>
      <c r="N1527" s="78">
        <v>1524</v>
      </c>
      <c r="O1527" s="80">
        <v>-270.69999999999982</v>
      </c>
      <c r="P1527" s="91">
        <v>6122</v>
      </c>
    </row>
    <row r="1528" spans="1:16" customFormat="1" x14ac:dyDescent="0.3">
      <c r="A1528" s="1"/>
      <c r="N1528" s="78">
        <v>1525</v>
      </c>
      <c r="O1528" s="80">
        <v>399.44999999999982</v>
      </c>
      <c r="P1528" s="91">
        <v>7153</v>
      </c>
    </row>
    <row r="1529" spans="1:16" customFormat="1" x14ac:dyDescent="0.3">
      <c r="A1529" s="1"/>
      <c r="N1529" s="78">
        <v>1526</v>
      </c>
      <c r="O1529" s="80">
        <v>132.94999999999982</v>
      </c>
      <c r="P1529" s="91">
        <v>6743</v>
      </c>
    </row>
    <row r="1530" spans="1:16" customFormat="1" x14ac:dyDescent="0.3">
      <c r="A1530" s="1"/>
      <c r="N1530" s="78">
        <v>1527</v>
      </c>
      <c r="O1530" s="80">
        <v>-288.90000000000009</v>
      </c>
      <c r="P1530" s="91">
        <v>6094</v>
      </c>
    </row>
    <row r="1531" spans="1:16" customFormat="1" x14ac:dyDescent="0.3">
      <c r="A1531" s="1"/>
      <c r="N1531" s="78">
        <v>1528</v>
      </c>
      <c r="O1531" s="80">
        <v>370.19999999999982</v>
      </c>
      <c r="P1531" s="91">
        <v>7108</v>
      </c>
    </row>
    <row r="1532" spans="1:16" customFormat="1" x14ac:dyDescent="0.3">
      <c r="A1532" s="1"/>
      <c r="N1532" s="78">
        <v>1529</v>
      </c>
      <c r="O1532" s="80">
        <v>282.44999999999982</v>
      </c>
      <c r="P1532" s="91">
        <v>6973</v>
      </c>
    </row>
    <row r="1533" spans="1:16" customFormat="1" x14ac:dyDescent="0.3">
      <c r="A1533" s="1"/>
      <c r="N1533" s="78">
        <v>1530</v>
      </c>
      <c r="O1533" s="80">
        <v>1392.6499999999996</v>
      </c>
      <c r="P1533" s="91">
        <v>8681</v>
      </c>
    </row>
    <row r="1534" spans="1:16" customFormat="1" x14ac:dyDescent="0.3">
      <c r="A1534" s="1"/>
      <c r="N1534" s="78">
        <v>1531</v>
      </c>
      <c r="O1534" s="80">
        <v>597.05000000000018</v>
      </c>
      <c r="P1534" s="91">
        <v>7457</v>
      </c>
    </row>
    <row r="1535" spans="1:16" customFormat="1" x14ac:dyDescent="0.3">
      <c r="A1535" s="1"/>
      <c r="N1535" s="78">
        <v>1532</v>
      </c>
      <c r="O1535" s="80">
        <v>205.10000000000036</v>
      </c>
      <c r="P1535" s="91">
        <v>6854</v>
      </c>
    </row>
    <row r="1536" spans="1:16" customFormat="1" x14ac:dyDescent="0.3">
      <c r="A1536" s="1"/>
      <c r="N1536" s="78">
        <v>1533</v>
      </c>
      <c r="O1536" s="80">
        <v>1214.5500000000002</v>
      </c>
      <c r="P1536" s="91">
        <v>8407</v>
      </c>
    </row>
    <row r="1537" spans="1:16" customFormat="1" x14ac:dyDescent="0.3">
      <c r="A1537" s="1"/>
      <c r="N1537" s="78">
        <v>1534</v>
      </c>
      <c r="O1537" s="80">
        <v>512.55000000000018</v>
      </c>
      <c r="P1537" s="91">
        <v>7327</v>
      </c>
    </row>
    <row r="1538" spans="1:16" customFormat="1" x14ac:dyDescent="0.3">
      <c r="A1538" s="1"/>
      <c r="N1538" s="78">
        <v>1535</v>
      </c>
      <c r="O1538" s="80">
        <v>131.64999999999964</v>
      </c>
      <c r="P1538" s="91">
        <v>6741</v>
      </c>
    </row>
    <row r="1539" spans="1:16" customFormat="1" x14ac:dyDescent="0.3">
      <c r="A1539" s="1"/>
      <c r="N1539" s="78">
        <v>1536</v>
      </c>
      <c r="O1539" s="80">
        <v>759.55000000000018</v>
      </c>
      <c r="P1539" s="91">
        <v>7707</v>
      </c>
    </row>
    <row r="1540" spans="1:16" customFormat="1" x14ac:dyDescent="0.3">
      <c r="A1540" s="1"/>
      <c r="N1540" s="78">
        <v>1537</v>
      </c>
      <c r="O1540" s="80">
        <v>233.69999999999982</v>
      </c>
      <c r="P1540" s="91">
        <v>6898</v>
      </c>
    </row>
    <row r="1541" spans="1:16" customFormat="1" x14ac:dyDescent="0.3">
      <c r="A1541" s="1"/>
      <c r="N1541" s="78">
        <v>1538</v>
      </c>
      <c r="O1541" s="80">
        <v>871.35000000000036</v>
      </c>
      <c r="P1541" s="91">
        <v>7879</v>
      </c>
    </row>
    <row r="1542" spans="1:16" customFormat="1" x14ac:dyDescent="0.3">
      <c r="A1542" s="1"/>
      <c r="N1542" s="78">
        <v>1539</v>
      </c>
      <c r="O1542" s="80">
        <v>196</v>
      </c>
      <c r="P1542" s="91">
        <v>6840</v>
      </c>
    </row>
    <row r="1543" spans="1:16" customFormat="1" x14ac:dyDescent="0.3">
      <c r="A1543" s="1"/>
      <c r="N1543" s="78">
        <v>1540</v>
      </c>
      <c r="O1543" s="80">
        <v>1421.25</v>
      </c>
      <c r="P1543" s="91">
        <v>8725</v>
      </c>
    </row>
    <row r="1544" spans="1:16" customFormat="1" x14ac:dyDescent="0.3">
      <c r="A1544" s="1"/>
      <c r="N1544" s="78">
        <v>1541</v>
      </c>
      <c r="O1544" s="80">
        <v>822.60000000000036</v>
      </c>
      <c r="P1544" s="91">
        <v>7804</v>
      </c>
    </row>
    <row r="1545" spans="1:16" customFormat="1" x14ac:dyDescent="0.3">
      <c r="A1545" s="1"/>
      <c r="N1545" s="78">
        <v>1542</v>
      </c>
      <c r="O1545" s="80">
        <v>839.5</v>
      </c>
      <c r="P1545" s="91">
        <v>7830</v>
      </c>
    </row>
    <row r="1546" spans="1:16" customFormat="1" x14ac:dyDescent="0.3">
      <c r="A1546" s="1"/>
      <c r="N1546" s="78">
        <v>1543</v>
      </c>
      <c r="O1546" s="80">
        <v>-396.80000000000018</v>
      </c>
      <c r="P1546" s="91">
        <v>5928</v>
      </c>
    </row>
    <row r="1547" spans="1:16" customFormat="1" x14ac:dyDescent="0.3">
      <c r="A1547" s="1"/>
      <c r="N1547" s="78">
        <v>1544</v>
      </c>
      <c r="O1547" s="80">
        <v>341.60000000000036</v>
      </c>
      <c r="P1547" s="91">
        <v>7064</v>
      </c>
    </row>
    <row r="1548" spans="1:16" x14ac:dyDescent="0.3">
      <c r="A1548" s="48"/>
      <c r="N1548" s="78">
        <v>1545</v>
      </c>
      <c r="O1548" s="80">
        <v>606.80000000000018</v>
      </c>
      <c r="P1548" s="91">
        <v>7472</v>
      </c>
    </row>
    <row r="1549" spans="1:16" x14ac:dyDescent="0.3">
      <c r="A1549" s="48"/>
      <c r="N1549" s="78">
        <v>1546</v>
      </c>
      <c r="O1549" s="80">
        <v>1213.25</v>
      </c>
      <c r="P1549" s="91">
        <v>8405</v>
      </c>
    </row>
    <row r="1550" spans="1:16" x14ac:dyDescent="0.3">
      <c r="A1550" s="48"/>
      <c r="N1550" s="78">
        <v>1547</v>
      </c>
      <c r="O1550" s="80">
        <v>1418.6499999999996</v>
      </c>
      <c r="P1550" s="91">
        <v>8721</v>
      </c>
    </row>
    <row r="1551" spans="1:16" customFormat="1" x14ac:dyDescent="0.3">
      <c r="A1551" s="1"/>
      <c r="N1551" s="78">
        <v>1548</v>
      </c>
      <c r="O1551" s="80">
        <v>-260.94999999999982</v>
      </c>
      <c r="P1551" s="91">
        <v>6137</v>
      </c>
    </row>
    <row r="1552" spans="1:16" customFormat="1" x14ac:dyDescent="0.3">
      <c r="A1552" s="1"/>
      <c r="N1552" s="78">
        <v>1549</v>
      </c>
      <c r="O1552" s="80">
        <v>-420.19999999999982</v>
      </c>
      <c r="P1552" s="91">
        <v>5892</v>
      </c>
    </row>
    <row r="1553" spans="1:16" customFormat="1" x14ac:dyDescent="0.3">
      <c r="A1553" s="1"/>
      <c r="N1553" s="78">
        <v>1550</v>
      </c>
      <c r="O1553" s="80">
        <v>-230.40000000000009</v>
      </c>
      <c r="P1553" s="91">
        <v>6184</v>
      </c>
    </row>
    <row r="1554" spans="1:16" customFormat="1" x14ac:dyDescent="0.3">
      <c r="A1554" s="1"/>
      <c r="N1554" s="78">
        <v>1551</v>
      </c>
      <c r="O1554" s="80">
        <v>313.64999999999964</v>
      </c>
      <c r="P1554" s="91">
        <v>7021</v>
      </c>
    </row>
    <row r="1555" spans="1:16" customFormat="1" x14ac:dyDescent="0.3">
      <c r="A1555" s="1"/>
      <c r="N1555" s="78">
        <v>1552</v>
      </c>
      <c r="O1555" s="80">
        <v>593.14999999999964</v>
      </c>
      <c r="P1555" s="91">
        <v>7451</v>
      </c>
    </row>
    <row r="1556" spans="1:16" customFormat="1" x14ac:dyDescent="0.3">
      <c r="A1556" s="1"/>
      <c r="N1556" s="78">
        <v>1553</v>
      </c>
      <c r="O1556" s="80">
        <v>515.14999999999964</v>
      </c>
      <c r="P1556" s="91">
        <v>7331</v>
      </c>
    </row>
    <row r="1557" spans="1:16" customFormat="1" x14ac:dyDescent="0.3">
      <c r="A1557" s="1"/>
      <c r="N1557" s="78">
        <v>1554</v>
      </c>
      <c r="O1557" s="80">
        <v>1310.1000000000004</v>
      </c>
      <c r="P1557" s="91">
        <v>8554</v>
      </c>
    </row>
    <row r="1558" spans="1:16" customFormat="1" x14ac:dyDescent="0.3">
      <c r="A1558" s="1"/>
      <c r="N1558" s="78">
        <v>1555</v>
      </c>
      <c r="O1558" s="80">
        <v>1399.8000000000002</v>
      </c>
      <c r="P1558" s="91">
        <v>8692</v>
      </c>
    </row>
    <row r="1559" spans="1:16" customFormat="1" x14ac:dyDescent="0.3">
      <c r="A1559" s="1"/>
      <c r="N1559" s="78">
        <v>1556</v>
      </c>
      <c r="O1559" s="80">
        <v>761.5</v>
      </c>
      <c r="P1559" s="91">
        <v>7710</v>
      </c>
    </row>
    <row r="1560" spans="1:16" customFormat="1" x14ac:dyDescent="0.3">
      <c r="A1560" s="1"/>
      <c r="N1560" s="78">
        <v>1557</v>
      </c>
      <c r="O1560" s="80">
        <v>1492.1000000000004</v>
      </c>
      <c r="P1560" s="91">
        <v>8834</v>
      </c>
    </row>
    <row r="1561" spans="1:16" customFormat="1" x14ac:dyDescent="0.3">
      <c r="A1561" s="1"/>
      <c r="N1561" s="78">
        <v>1558</v>
      </c>
      <c r="O1561" s="80">
        <v>405.94999999999982</v>
      </c>
      <c r="P1561" s="91">
        <v>7163</v>
      </c>
    </row>
    <row r="1562" spans="1:16" customFormat="1" x14ac:dyDescent="0.3">
      <c r="A1562" s="1"/>
      <c r="N1562" s="78">
        <v>1559</v>
      </c>
      <c r="O1562" s="80">
        <v>-326.59999999999991</v>
      </c>
      <c r="P1562" s="91">
        <v>6036</v>
      </c>
    </row>
    <row r="1563" spans="1:16" customFormat="1" x14ac:dyDescent="0.3">
      <c r="A1563" s="1"/>
      <c r="N1563" s="78">
        <v>1560</v>
      </c>
      <c r="O1563" s="80">
        <v>-288.25</v>
      </c>
      <c r="P1563" s="91">
        <v>6095</v>
      </c>
    </row>
    <row r="1564" spans="1:16" customFormat="1" x14ac:dyDescent="0.3">
      <c r="A1564" s="1"/>
      <c r="N1564" s="78">
        <v>1561</v>
      </c>
      <c r="O1564" s="80">
        <v>981.85000000000036</v>
      </c>
      <c r="P1564" s="91">
        <v>8049</v>
      </c>
    </row>
    <row r="1565" spans="1:16" customFormat="1" x14ac:dyDescent="0.3">
      <c r="A1565" s="1"/>
      <c r="N1565" s="78">
        <v>1562</v>
      </c>
      <c r="O1565" s="80">
        <v>-121.19999999999982</v>
      </c>
      <c r="P1565" s="91">
        <v>6352</v>
      </c>
    </row>
    <row r="1566" spans="1:16" customFormat="1" x14ac:dyDescent="0.3">
      <c r="A1566" s="1"/>
      <c r="N1566" s="78">
        <v>1563</v>
      </c>
      <c r="O1566" s="80">
        <v>-353.90000000000009</v>
      </c>
      <c r="P1566" s="91">
        <v>5994</v>
      </c>
    </row>
    <row r="1567" spans="1:16" customFormat="1" x14ac:dyDescent="0.3">
      <c r="A1567" s="1"/>
      <c r="N1567" s="78">
        <v>1564</v>
      </c>
      <c r="O1567" s="80">
        <v>582.75</v>
      </c>
      <c r="P1567" s="91">
        <v>7435</v>
      </c>
    </row>
    <row r="1568" spans="1:16" customFormat="1" x14ac:dyDescent="0.3">
      <c r="A1568" s="1"/>
      <c r="N1568" s="78">
        <v>1565</v>
      </c>
      <c r="O1568" s="80">
        <v>1083.8999999999996</v>
      </c>
      <c r="P1568" s="91">
        <v>8206</v>
      </c>
    </row>
    <row r="1569" spans="1:16" customFormat="1" x14ac:dyDescent="0.3">
      <c r="A1569" s="1"/>
      <c r="N1569" s="78">
        <v>1566</v>
      </c>
      <c r="O1569" s="80">
        <v>1327</v>
      </c>
      <c r="P1569" s="91">
        <v>8580</v>
      </c>
    </row>
    <row r="1570" spans="1:16" customFormat="1" x14ac:dyDescent="0.3">
      <c r="A1570" s="1"/>
      <c r="N1570" s="78">
        <v>1567</v>
      </c>
      <c r="O1570" s="80">
        <v>1060.5</v>
      </c>
      <c r="P1570" s="91">
        <v>8170</v>
      </c>
    </row>
    <row r="1571" spans="1:16" customFormat="1" x14ac:dyDescent="0.3">
      <c r="A1571" s="1"/>
      <c r="N1571" s="78">
        <v>1568</v>
      </c>
      <c r="O1571" s="80">
        <v>1520.6999999999998</v>
      </c>
      <c r="P1571" s="91">
        <v>8878</v>
      </c>
    </row>
    <row r="1572" spans="1:16" customFormat="1" x14ac:dyDescent="0.3">
      <c r="A1572" s="1"/>
      <c r="N1572" s="78">
        <v>1569</v>
      </c>
      <c r="O1572" s="80">
        <v>425.44999999999982</v>
      </c>
      <c r="P1572" s="91">
        <v>7193</v>
      </c>
    </row>
    <row r="1573" spans="1:16" customFormat="1" x14ac:dyDescent="0.3">
      <c r="A1573" s="1"/>
      <c r="N1573" s="78">
        <v>1570</v>
      </c>
      <c r="O1573" s="80">
        <v>1003.9499999999998</v>
      </c>
      <c r="P1573" s="91">
        <v>8083</v>
      </c>
    </row>
    <row r="1574" spans="1:16" customFormat="1" x14ac:dyDescent="0.3">
      <c r="A1574" s="1"/>
      <c r="N1574" s="78">
        <v>1571</v>
      </c>
      <c r="O1574" s="80">
        <v>1145.6499999999996</v>
      </c>
      <c r="P1574" s="91">
        <v>8301</v>
      </c>
    </row>
    <row r="1575" spans="1:16" x14ac:dyDescent="0.3">
      <c r="A1575" s="48"/>
      <c r="N1575" s="78">
        <v>1572</v>
      </c>
      <c r="O1575" s="80">
        <v>207.69999999999982</v>
      </c>
      <c r="P1575" s="91">
        <v>6858</v>
      </c>
    </row>
    <row r="1576" spans="1:16" x14ac:dyDescent="0.3">
      <c r="A1576" s="48"/>
      <c r="N1576" s="78">
        <v>1573</v>
      </c>
      <c r="O1576" s="80">
        <v>1121.6000000000004</v>
      </c>
      <c r="P1576" s="91">
        <v>8264</v>
      </c>
    </row>
    <row r="1577" spans="1:16" x14ac:dyDescent="0.3">
      <c r="A1577" s="48"/>
      <c r="N1577" s="78">
        <v>1574</v>
      </c>
      <c r="O1577" s="80">
        <v>51.699999999999818</v>
      </c>
      <c r="P1577" s="91">
        <v>6618</v>
      </c>
    </row>
    <row r="1578" spans="1:16" customFormat="1" x14ac:dyDescent="0.3">
      <c r="A1578" s="1"/>
      <c r="N1578" s="78">
        <v>1575</v>
      </c>
      <c r="O1578" s="80">
        <v>873.30000000000018</v>
      </c>
      <c r="P1578" s="91">
        <v>7882</v>
      </c>
    </row>
    <row r="1579" spans="1:16" customFormat="1" x14ac:dyDescent="0.3">
      <c r="A1579" s="1"/>
      <c r="N1579" s="78">
        <v>1576</v>
      </c>
      <c r="O1579" s="80">
        <v>-302.55000000000018</v>
      </c>
      <c r="P1579" s="91">
        <v>6073</v>
      </c>
    </row>
    <row r="1580" spans="1:16" customFormat="1" x14ac:dyDescent="0.3">
      <c r="A1580" s="1"/>
      <c r="N1580" s="78">
        <v>1577</v>
      </c>
      <c r="O1580" s="80">
        <v>275.30000000000018</v>
      </c>
      <c r="P1580" s="91">
        <v>6962</v>
      </c>
    </row>
    <row r="1581" spans="1:16" customFormat="1" x14ac:dyDescent="0.3">
      <c r="A1581" s="1"/>
      <c r="N1581" s="78">
        <v>1578</v>
      </c>
      <c r="O1581" s="80">
        <v>590.55000000000018</v>
      </c>
      <c r="P1581" s="91">
        <v>7447</v>
      </c>
    </row>
    <row r="1582" spans="1:16" customFormat="1" x14ac:dyDescent="0.3">
      <c r="A1582" s="1"/>
      <c r="N1582" s="78">
        <v>1579</v>
      </c>
      <c r="O1582" s="80">
        <v>955.19999999999982</v>
      </c>
      <c r="P1582" s="91">
        <v>8008</v>
      </c>
    </row>
    <row r="1583" spans="1:16" customFormat="1" x14ac:dyDescent="0.3">
      <c r="A1583" s="1"/>
      <c r="N1583" s="78">
        <v>1580</v>
      </c>
      <c r="O1583" s="80">
        <v>713.39999999999964</v>
      </c>
      <c r="P1583" s="91">
        <v>7636</v>
      </c>
    </row>
    <row r="1584" spans="1:16" customFormat="1" x14ac:dyDescent="0.3">
      <c r="A1584" s="1"/>
      <c r="N1584" s="78">
        <v>1581</v>
      </c>
      <c r="O1584" s="80">
        <v>758.25</v>
      </c>
      <c r="P1584" s="91">
        <v>7705</v>
      </c>
    </row>
    <row r="1585" spans="1:16" customFormat="1" x14ac:dyDescent="0.3">
      <c r="A1585" s="1"/>
      <c r="N1585" s="78">
        <v>1582</v>
      </c>
      <c r="O1585" s="80">
        <v>185.60000000000036</v>
      </c>
      <c r="P1585" s="91">
        <v>6824</v>
      </c>
    </row>
    <row r="1586" spans="1:16" customFormat="1" x14ac:dyDescent="0.3">
      <c r="A1586" s="1"/>
      <c r="N1586" s="78">
        <v>1583</v>
      </c>
      <c r="O1586" s="80">
        <v>1374.4499999999998</v>
      </c>
      <c r="P1586" s="91">
        <v>8653</v>
      </c>
    </row>
    <row r="1587" spans="1:16" customFormat="1" x14ac:dyDescent="0.3">
      <c r="A1587" s="1"/>
      <c r="N1587" s="78">
        <v>1584</v>
      </c>
      <c r="O1587" s="80">
        <v>1265.25</v>
      </c>
      <c r="P1587" s="91">
        <v>8485</v>
      </c>
    </row>
    <row r="1588" spans="1:16" customFormat="1" x14ac:dyDescent="0.3">
      <c r="A1588" s="1"/>
      <c r="N1588" s="78">
        <v>1585</v>
      </c>
      <c r="O1588" s="80">
        <v>514.5</v>
      </c>
      <c r="P1588" s="91">
        <v>7330</v>
      </c>
    </row>
    <row r="1589" spans="1:16" customFormat="1" x14ac:dyDescent="0.3">
      <c r="A1589" s="1"/>
      <c r="N1589" s="78">
        <v>1586</v>
      </c>
      <c r="O1589" s="80">
        <v>274</v>
      </c>
      <c r="P1589" s="91">
        <v>6960</v>
      </c>
    </row>
    <row r="1590" spans="1:16" customFormat="1" x14ac:dyDescent="0.3">
      <c r="A1590" s="1"/>
      <c r="N1590" s="78">
        <v>1587</v>
      </c>
      <c r="O1590" s="80">
        <v>688.05000000000018</v>
      </c>
      <c r="P1590" s="91">
        <v>7597</v>
      </c>
    </row>
    <row r="1591" spans="1:16" customFormat="1" x14ac:dyDescent="0.3">
      <c r="A1591" s="1"/>
      <c r="N1591" s="78">
        <v>1588</v>
      </c>
      <c r="O1591" s="80">
        <v>367.60000000000036</v>
      </c>
      <c r="P1591" s="91">
        <v>7104</v>
      </c>
    </row>
    <row r="1592" spans="1:16" customFormat="1" x14ac:dyDescent="0.3">
      <c r="A1592" s="1"/>
      <c r="N1592" s="78">
        <v>1589</v>
      </c>
      <c r="O1592" s="80">
        <v>-115.35000000000036</v>
      </c>
      <c r="P1592" s="91">
        <v>6361</v>
      </c>
    </row>
    <row r="1593" spans="1:16" customFormat="1" x14ac:dyDescent="0.3">
      <c r="A1593" s="1"/>
      <c r="N1593" s="78">
        <v>1590</v>
      </c>
      <c r="O1593" s="80">
        <v>-216.75</v>
      </c>
      <c r="P1593" s="91">
        <v>6205</v>
      </c>
    </row>
    <row r="1594" spans="1:16" customFormat="1" x14ac:dyDescent="0.3">
      <c r="A1594" s="1"/>
      <c r="N1594" s="78">
        <v>1591</v>
      </c>
      <c r="O1594" s="80">
        <v>889.55000000000018</v>
      </c>
      <c r="P1594" s="91">
        <v>7907</v>
      </c>
    </row>
    <row r="1595" spans="1:16" customFormat="1" x14ac:dyDescent="0.3">
      <c r="A1595" s="1"/>
      <c r="N1595" s="78">
        <v>1592</v>
      </c>
      <c r="O1595" s="80">
        <v>1449.1999999999998</v>
      </c>
      <c r="P1595" s="91">
        <v>8768</v>
      </c>
    </row>
    <row r="1596" spans="1:16" customFormat="1" x14ac:dyDescent="0.3">
      <c r="A1596" s="1"/>
      <c r="N1596" s="78">
        <v>1593</v>
      </c>
      <c r="O1596" s="80">
        <v>764.10000000000036</v>
      </c>
      <c r="P1596" s="91">
        <v>7714</v>
      </c>
    </row>
    <row r="1597" spans="1:16" customFormat="1" x14ac:dyDescent="0.3">
      <c r="A1597" s="1"/>
      <c r="N1597" s="78">
        <v>1594</v>
      </c>
      <c r="O1597" s="80">
        <v>58.199999999999818</v>
      </c>
      <c r="P1597" s="91">
        <v>6628</v>
      </c>
    </row>
    <row r="1598" spans="1:16" customFormat="1" x14ac:dyDescent="0.3">
      <c r="A1598" s="1"/>
      <c r="N1598" s="78">
        <v>1595</v>
      </c>
      <c r="O1598" s="80">
        <v>373.44999999999982</v>
      </c>
      <c r="P1598" s="91">
        <v>7113</v>
      </c>
    </row>
    <row r="1599" spans="1:16" customFormat="1" x14ac:dyDescent="0.3">
      <c r="A1599" s="1"/>
      <c r="N1599" s="78">
        <v>1596</v>
      </c>
      <c r="O1599" s="80">
        <v>794.64999999999964</v>
      </c>
      <c r="P1599" s="91">
        <v>7761</v>
      </c>
    </row>
    <row r="1600" spans="1:16" customFormat="1" x14ac:dyDescent="0.3">
      <c r="A1600" s="1"/>
      <c r="N1600" s="78">
        <v>1597</v>
      </c>
      <c r="O1600" s="80">
        <v>1278.8999999999996</v>
      </c>
      <c r="P1600" s="91">
        <v>8506</v>
      </c>
    </row>
    <row r="1601" spans="1:16" customFormat="1" x14ac:dyDescent="0.3">
      <c r="A1601" s="1"/>
      <c r="N1601" s="78">
        <v>1598</v>
      </c>
      <c r="O1601" s="80">
        <v>612.64999999999964</v>
      </c>
      <c r="P1601" s="91">
        <v>7481</v>
      </c>
    </row>
    <row r="1602" spans="1:16" x14ac:dyDescent="0.3">
      <c r="A1602" s="48"/>
      <c r="N1602" s="78">
        <v>1599</v>
      </c>
      <c r="O1602" s="80">
        <v>979.25</v>
      </c>
      <c r="P1602" s="91">
        <v>8045</v>
      </c>
    </row>
    <row r="1603" spans="1:16" x14ac:dyDescent="0.3">
      <c r="A1603" s="48"/>
      <c r="N1603" s="78">
        <v>1600</v>
      </c>
      <c r="O1603" s="80">
        <v>957.80000000000018</v>
      </c>
      <c r="P1603" s="91">
        <v>8012</v>
      </c>
    </row>
    <row r="1604" spans="1:16" x14ac:dyDescent="0.3">
      <c r="A1604" s="48"/>
      <c r="N1604" s="78">
        <v>1601</v>
      </c>
      <c r="O1604" s="80">
        <v>1057.25</v>
      </c>
      <c r="P1604" s="91">
        <v>8165</v>
      </c>
    </row>
    <row r="1605" spans="1:16" customFormat="1" x14ac:dyDescent="0.3">
      <c r="A1605" s="1"/>
      <c r="N1605" s="78">
        <v>1602</v>
      </c>
      <c r="O1605" s="80">
        <v>-333.09999999999991</v>
      </c>
      <c r="P1605" s="91">
        <v>6026</v>
      </c>
    </row>
    <row r="1606" spans="1:16" customFormat="1" x14ac:dyDescent="0.3">
      <c r="A1606" s="1"/>
      <c r="N1606" s="78">
        <v>1603</v>
      </c>
      <c r="O1606" s="80">
        <v>1319.1999999999998</v>
      </c>
      <c r="P1606" s="91">
        <v>8568</v>
      </c>
    </row>
    <row r="1607" spans="1:16" customFormat="1" x14ac:dyDescent="0.3">
      <c r="A1607" s="1"/>
      <c r="N1607" s="78">
        <v>1604</v>
      </c>
      <c r="O1607" s="80">
        <v>585.35000000000036</v>
      </c>
      <c r="P1607" s="91">
        <v>7439</v>
      </c>
    </row>
    <row r="1608" spans="1:16" customFormat="1" x14ac:dyDescent="0.3">
      <c r="A1608" s="1"/>
      <c r="N1608" s="78">
        <v>1605</v>
      </c>
      <c r="O1608" s="80">
        <v>1472.6000000000004</v>
      </c>
      <c r="P1608" s="91">
        <v>8804</v>
      </c>
    </row>
    <row r="1609" spans="1:16" customFormat="1" x14ac:dyDescent="0.3">
      <c r="A1609" s="1"/>
      <c r="N1609" s="78">
        <v>1606</v>
      </c>
      <c r="O1609" s="80">
        <v>935.05000000000018</v>
      </c>
      <c r="P1609" s="91">
        <v>7977</v>
      </c>
    </row>
    <row r="1610" spans="1:16" customFormat="1" x14ac:dyDescent="0.3">
      <c r="A1610" s="1"/>
      <c r="N1610" s="78">
        <v>1607</v>
      </c>
      <c r="O1610" s="80">
        <v>1056.6000000000004</v>
      </c>
      <c r="P1610" s="91">
        <v>8164</v>
      </c>
    </row>
    <row r="1611" spans="1:16" customFormat="1" x14ac:dyDescent="0.3">
      <c r="A1611" s="1"/>
      <c r="N1611" s="78">
        <v>1608</v>
      </c>
      <c r="O1611" s="80">
        <v>-158.25</v>
      </c>
      <c r="P1611" s="91">
        <v>6295</v>
      </c>
    </row>
    <row r="1612" spans="1:16" customFormat="1" x14ac:dyDescent="0.3">
      <c r="A1612" s="1"/>
      <c r="N1612" s="78">
        <v>1609</v>
      </c>
      <c r="O1612" s="80">
        <v>-234.30000000000018</v>
      </c>
      <c r="P1612" s="91">
        <v>6178</v>
      </c>
    </row>
    <row r="1613" spans="1:16" customFormat="1" x14ac:dyDescent="0.3">
      <c r="A1613" s="1"/>
      <c r="N1613" s="78">
        <v>1610</v>
      </c>
      <c r="O1613" s="80">
        <v>472.25</v>
      </c>
      <c r="P1613" s="91">
        <v>7265</v>
      </c>
    </row>
    <row r="1614" spans="1:16" customFormat="1" x14ac:dyDescent="0.3">
      <c r="A1614" s="1"/>
      <c r="N1614" s="78">
        <v>1611</v>
      </c>
      <c r="O1614" s="80">
        <v>-253.15000000000009</v>
      </c>
      <c r="P1614" s="91">
        <v>6149</v>
      </c>
    </row>
    <row r="1615" spans="1:16" customFormat="1" x14ac:dyDescent="0.3">
      <c r="A1615" s="1"/>
      <c r="N1615" s="78">
        <v>1612</v>
      </c>
      <c r="O1615" s="80">
        <v>12.050000000000182</v>
      </c>
      <c r="P1615" s="91">
        <v>6557</v>
      </c>
    </row>
    <row r="1616" spans="1:16" customFormat="1" x14ac:dyDescent="0.3">
      <c r="A1616" s="1"/>
      <c r="N1616" s="78">
        <v>1613</v>
      </c>
      <c r="O1616" s="80">
        <v>525.55000000000018</v>
      </c>
      <c r="P1616" s="91">
        <v>7347</v>
      </c>
    </row>
    <row r="1617" spans="1:16" customFormat="1" x14ac:dyDescent="0.3">
      <c r="A1617" s="1"/>
      <c r="N1617" s="78">
        <v>1614</v>
      </c>
      <c r="O1617" s="80">
        <v>844.05000000000018</v>
      </c>
      <c r="P1617" s="91">
        <v>7837</v>
      </c>
    </row>
    <row r="1618" spans="1:16" customFormat="1" x14ac:dyDescent="0.3">
      <c r="A1618" s="1"/>
      <c r="N1618" s="78">
        <v>1615</v>
      </c>
      <c r="O1618" s="80">
        <v>1166.4499999999998</v>
      </c>
      <c r="P1618" s="91">
        <v>8333</v>
      </c>
    </row>
    <row r="1619" spans="1:16" customFormat="1" x14ac:dyDescent="0.3">
      <c r="A1619" s="1"/>
      <c r="N1619" s="78">
        <v>1616</v>
      </c>
      <c r="O1619" s="80">
        <v>203.14999999999964</v>
      </c>
      <c r="P1619" s="91">
        <v>6851</v>
      </c>
    </row>
    <row r="1620" spans="1:16" customFormat="1" x14ac:dyDescent="0.3">
      <c r="A1620" s="1"/>
      <c r="N1620" s="78">
        <v>1617</v>
      </c>
      <c r="O1620" s="80">
        <v>-47.75</v>
      </c>
      <c r="P1620" s="91">
        <v>6465</v>
      </c>
    </row>
    <row r="1621" spans="1:16" customFormat="1" x14ac:dyDescent="0.3">
      <c r="A1621" s="1"/>
      <c r="N1621" s="78">
        <v>1618</v>
      </c>
      <c r="O1621" s="80">
        <v>1525.8999999999996</v>
      </c>
      <c r="P1621" s="91">
        <v>8886</v>
      </c>
    </row>
    <row r="1622" spans="1:16" customFormat="1" x14ac:dyDescent="0.3">
      <c r="A1622" s="1"/>
      <c r="N1622" s="78">
        <v>1619</v>
      </c>
      <c r="O1622" s="80">
        <v>834.30000000000018</v>
      </c>
      <c r="P1622" s="91">
        <v>7822</v>
      </c>
    </row>
    <row r="1623" spans="1:16" customFormat="1" x14ac:dyDescent="0.3">
      <c r="A1623" s="1"/>
      <c r="N1623" s="78">
        <v>1620</v>
      </c>
      <c r="O1623" s="80">
        <v>135.55000000000018</v>
      </c>
      <c r="P1623" s="91">
        <v>6747</v>
      </c>
    </row>
    <row r="1624" spans="1:16" customFormat="1" x14ac:dyDescent="0.3">
      <c r="A1624" s="1"/>
      <c r="N1624" s="78">
        <v>1621</v>
      </c>
      <c r="O1624" s="80">
        <v>1485.6000000000004</v>
      </c>
      <c r="P1624" s="91">
        <v>8824</v>
      </c>
    </row>
    <row r="1625" spans="1:16" customFormat="1" x14ac:dyDescent="0.3">
      <c r="A1625" s="1"/>
      <c r="N1625" s="78">
        <v>1622</v>
      </c>
      <c r="O1625" s="80">
        <v>1058.5500000000002</v>
      </c>
      <c r="P1625" s="91">
        <v>8167</v>
      </c>
    </row>
    <row r="1626" spans="1:16" customFormat="1" x14ac:dyDescent="0.3">
      <c r="A1626" s="1"/>
      <c r="N1626" s="78">
        <v>1623</v>
      </c>
      <c r="O1626" s="80">
        <v>1491.4499999999998</v>
      </c>
      <c r="P1626" s="91">
        <v>8833</v>
      </c>
    </row>
    <row r="1627" spans="1:16" customFormat="1" x14ac:dyDescent="0.3">
      <c r="A1627" s="1"/>
      <c r="N1627" s="78">
        <v>1624</v>
      </c>
      <c r="O1627" s="80">
        <v>-354.55000000000018</v>
      </c>
      <c r="P1627" s="91">
        <v>5993</v>
      </c>
    </row>
    <row r="1628" spans="1:16" customFormat="1" x14ac:dyDescent="0.3">
      <c r="A1628" s="1"/>
      <c r="N1628" s="78">
        <v>1625</v>
      </c>
      <c r="O1628" s="80">
        <v>78.350000000000364</v>
      </c>
      <c r="P1628" s="91">
        <v>6659</v>
      </c>
    </row>
    <row r="1629" spans="1:16" x14ac:dyDescent="0.3">
      <c r="A1629" s="48"/>
      <c r="N1629" s="78">
        <v>1626</v>
      </c>
      <c r="O1629" s="80">
        <v>584.05000000000018</v>
      </c>
      <c r="P1629" s="91">
        <v>7437</v>
      </c>
    </row>
    <row r="1630" spans="1:16" x14ac:dyDescent="0.3">
      <c r="A1630" s="48"/>
      <c r="N1630" s="78">
        <v>1627</v>
      </c>
      <c r="O1630" s="80">
        <v>-30.850000000000364</v>
      </c>
      <c r="P1630" s="91">
        <v>6491</v>
      </c>
    </row>
    <row r="1631" spans="1:16" x14ac:dyDescent="0.3">
      <c r="A1631" s="48"/>
      <c r="N1631" s="78">
        <v>1628</v>
      </c>
      <c r="O1631" s="80">
        <v>844.05000000000018</v>
      </c>
      <c r="P1631" s="91">
        <v>7837</v>
      </c>
    </row>
    <row r="1632" spans="1:16" customFormat="1" x14ac:dyDescent="0.3">
      <c r="A1632" s="1"/>
      <c r="N1632" s="78">
        <v>1629</v>
      </c>
      <c r="O1632" s="80">
        <v>123.85000000000036</v>
      </c>
      <c r="P1632" s="91">
        <v>6729</v>
      </c>
    </row>
    <row r="1633" spans="1:16" customFormat="1" x14ac:dyDescent="0.3">
      <c r="A1633" s="1"/>
      <c r="N1633" s="78">
        <v>1630</v>
      </c>
      <c r="O1633" s="80">
        <v>12.050000000000182</v>
      </c>
      <c r="P1633" s="91">
        <v>6557</v>
      </c>
    </row>
    <row r="1634" spans="1:16" customFormat="1" x14ac:dyDescent="0.3">
      <c r="A1634" s="1"/>
      <c r="N1634" s="78">
        <v>1631</v>
      </c>
      <c r="O1634" s="80">
        <v>678.30000000000018</v>
      </c>
      <c r="P1634" s="91">
        <v>7582</v>
      </c>
    </row>
    <row r="1635" spans="1:16" customFormat="1" x14ac:dyDescent="0.3">
      <c r="A1635" s="1"/>
      <c r="N1635" s="78">
        <v>1632</v>
      </c>
      <c r="O1635" s="80">
        <v>1397.8500000000004</v>
      </c>
      <c r="P1635" s="91">
        <v>8689</v>
      </c>
    </row>
    <row r="1636" spans="1:16" customFormat="1" x14ac:dyDescent="0.3">
      <c r="A1636" s="1"/>
      <c r="N1636" s="78">
        <v>1633</v>
      </c>
      <c r="O1636" s="80">
        <v>-236.90000000000009</v>
      </c>
      <c r="P1636" s="91">
        <v>6174</v>
      </c>
    </row>
    <row r="1637" spans="1:16" customFormat="1" x14ac:dyDescent="0.3">
      <c r="A1637" s="1"/>
      <c r="N1637" s="78">
        <v>1634</v>
      </c>
      <c r="O1637" s="80">
        <v>1272.3999999999996</v>
      </c>
      <c r="P1637" s="91">
        <v>8496</v>
      </c>
    </row>
    <row r="1638" spans="1:16" customFormat="1" x14ac:dyDescent="0.3">
      <c r="A1638" s="1"/>
      <c r="N1638" s="78">
        <v>1635</v>
      </c>
      <c r="O1638" s="80">
        <v>816.10000000000036</v>
      </c>
      <c r="P1638" s="91">
        <v>7794</v>
      </c>
    </row>
    <row r="1639" spans="1:16" customFormat="1" x14ac:dyDescent="0.3">
      <c r="A1639" s="1"/>
      <c r="N1639" s="78">
        <v>1636</v>
      </c>
      <c r="O1639" s="80">
        <v>801.80000000000018</v>
      </c>
      <c r="P1639" s="91">
        <v>7772</v>
      </c>
    </row>
    <row r="1640" spans="1:16" customFormat="1" x14ac:dyDescent="0.3">
      <c r="A1640" s="1"/>
      <c r="N1640" s="78">
        <v>1637</v>
      </c>
      <c r="O1640" s="80">
        <v>-184.25</v>
      </c>
      <c r="P1640" s="91">
        <v>6255</v>
      </c>
    </row>
    <row r="1641" spans="1:16" customFormat="1" x14ac:dyDescent="0.3">
      <c r="A1641" s="1"/>
      <c r="N1641" s="78">
        <v>1638</v>
      </c>
      <c r="O1641" s="80">
        <v>-268.75</v>
      </c>
      <c r="P1641" s="91">
        <v>6125</v>
      </c>
    </row>
    <row r="1642" spans="1:16" customFormat="1" x14ac:dyDescent="0.3">
      <c r="A1642" s="1"/>
      <c r="N1642" s="78">
        <v>1639</v>
      </c>
      <c r="O1642" s="80">
        <v>1222.3500000000004</v>
      </c>
      <c r="P1642" s="91">
        <v>8419</v>
      </c>
    </row>
    <row r="1643" spans="1:16" customFormat="1" x14ac:dyDescent="0.3">
      <c r="A1643" s="1"/>
      <c r="N1643" s="78">
        <v>1640</v>
      </c>
      <c r="O1643" s="80">
        <v>471.60000000000036</v>
      </c>
      <c r="P1643" s="91">
        <v>7264</v>
      </c>
    </row>
    <row r="1644" spans="1:16" customFormat="1" x14ac:dyDescent="0.3">
      <c r="A1644" s="1"/>
      <c r="N1644" s="78">
        <v>1641</v>
      </c>
      <c r="O1644" s="80">
        <v>678.30000000000018</v>
      </c>
      <c r="P1644" s="91">
        <v>7582</v>
      </c>
    </row>
    <row r="1645" spans="1:16" customFormat="1" x14ac:dyDescent="0.3">
      <c r="A1645" s="1"/>
      <c r="N1645" s="78">
        <v>1642</v>
      </c>
      <c r="O1645" s="80">
        <v>-304.5</v>
      </c>
      <c r="P1645" s="91">
        <v>6070</v>
      </c>
    </row>
    <row r="1646" spans="1:16" customFormat="1" x14ac:dyDescent="0.3">
      <c r="A1646" s="1"/>
      <c r="N1646" s="78">
        <v>1643</v>
      </c>
      <c r="O1646" s="80">
        <v>1354.9499999999998</v>
      </c>
      <c r="P1646" s="91">
        <v>8623</v>
      </c>
    </row>
    <row r="1647" spans="1:16" customFormat="1" x14ac:dyDescent="0.3">
      <c r="A1647" s="1"/>
      <c r="N1647" s="78">
        <v>1644</v>
      </c>
      <c r="O1647" s="80">
        <v>-358.44999999999982</v>
      </c>
      <c r="P1647" s="91">
        <v>5987</v>
      </c>
    </row>
    <row r="1648" spans="1:16" customFormat="1" x14ac:dyDescent="0.3">
      <c r="A1648" s="1"/>
      <c r="N1648" s="78">
        <v>1645</v>
      </c>
      <c r="O1648" s="80">
        <v>1460.8999999999996</v>
      </c>
      <c r="P1648" s="91">
        <v>8786</v>
      </c>
    </row>
    <row r="1649" spans="1:16" customFormat="1" x14ac:dyDescent="0.3">
      <c r="A1649" s="1"/>
      <c r="N1649" s="78">
        <v>1646</v>
      </c>
      <c r="O1649" s="80">
        <v>-234.94999999999982</v>
      </c>
      <c r="P1649" s="91">
        <v>6177</v>
      </c>
    </row>
    <row r="1650" spans="1:16" customFormat="1" x14ac:dyDescent="0.3">
      <c r="A1650" s="1"/>
      <c r="N1650" s="78">
        <v>1647</v>
      </c>
      <c r="O1650" s="80">
        <v>1331.5500000000002</v>
      </c>
      <c r="P1650" s="91">
        <v>8587</v>
      </c>
    </row>
    <row r="1651" spans="1:16" customFormat="1" x14ac:dyDescent="0.3">
      <c r="A1651" s="1"/>
      <c r="N1651" s="78">
        <v>1648</v>
      </c>
      <c r="O1651" s="80">
        <v>557.39999999999964</v>
      </c>
      <c r="P1651" s="91">
        <v>7396</v>
      </c>
    </row>
    <row r="1652" spans="1:16" customFormat="1" x14ac:dyDescent="0.3">
      <c r="A1652" s="1"/>
      <c r="N1652" s="78">
        <v>1649</v>
      </c>
      <c r="O1652" s="80">
        <v>171.30000000000018</v>
      </c>
      <c r="P1652" s="91">
        <v>6802</v>
      </c>
    </row>
    <row r="1653" spans="1:16" customFormat="1" x14ac:dyDescent="0.3">
      <c r="A1653" s="1"/>
      <c r="N1653" s="78">
        <v>1650</v>
      </c>
      <c r="O1653" s="80">
        <v>374.75</v>
      </c>
      <c r="P1653" s="91">
        <v>7115</v>
      </c>
    </row>
    <row r="1654" spans="1:16" customFormat="1" x14ac:dyDescent="0.3">
      <c r="A1654" s="1"/>
      <c r="N1654" s="78">
        <v>1651</v>
      </c>
      <c r="O1654" s="80">
        <v>-244.05000000000018</v>
      </c>
      <c r="P1654" s="91">
        <v>6163</v>
      </c>
    </row>
    <row r="1655" spans="1:16" customFormat="1" x14ac:dyDescent="0.3">
      <c r="A1655" s="1"/>
      <c r="N1655" s="78">
        <v>1652</v>
      </c>
      <c r="O1655" s="80">
        <v>-243.40000000000009</v>
      </c>
      <c r="P1655" s="91">
        <v>6164</v>
      </c>
    </row>
    <row r="1656" spans="1:16" x14ac:dyDescent="0.3">
      <c r="A1656" s="48"/>
      <c r="N1656" s="78">
        <v>1653</v>
      </c>
      <c r="O1656" s="80">
        <v>1348.4499999999998</v>
      </c>
      <c r="P1656" s="91">
        <v>8613</v>
      </c>
    </row>
    <row r="1657" spans="1:16" x14ac:dyDescent="0.3">
      <c r="A1657" s="48"/>
      <c r="N1657" s="78">
        <v>1654</v>
      </c>
      <c r="O1657" s="80">
        <v>-88.699999999999818</v>
      </c>
      <c r="P1657" s="91">
        <v>6402</v>
      </c>
    </row>
    <row r="1658" spans="1:16" x14ac:dyDescent="0.3">
      <c r="A1658" s="48"/>
      <c r="N1658" s="78">
        <v>1655</v>
      </c>
      <c r="O1658" s="80">
        <v>1515.5</v>
      </c>
      <c r="P1658" s="91">
        <v>8870</v>
      </c>
    </row>
    <row r="1659" spans="1:16" customFormat="1" x14ac:dyDescent="0.3">
      <c r="A1659" s="1"/>
      <c r="N1659" s="78">
        <v>1656</v>
      </c>
      <c r="O1659" s="80">
        <v>499.55000000000018</v>
      </c>
      <c r="P1659" s="91">
        <v>7307</v>
      </c>
    </row>
    <row r="1660" spans="1:16" customFormat="1" x14ac:dyDescent="0.3">
      <c r="A1660" s="1"/>
      <c r="N1660" s="78">
        <v>1657</v>
      </c>
      <c r="O1660" s="80">
        <v>765.39999999999964</v>
      </c>
      <c r="P1660" s="91">
        <v>7716</v>
      </c>
    </row>
    <row r="1661" spans="1:16" customFormat="1" x14ac:dyDescent="0.3">
      <c r="A1661" s="1"/>
      <c r="N1661" s="78">
        <v>1658</v>
      </c>
      <c r="O1661" s="80">
        <v>1258.1000000000004</v>
      </c>
      <c r="P1661" s="91">
        <v>8474</v>
      </c>
    </row>
    <row r="1662" spans="1:16" customFormat="1" x14ac:dyDescent="0.3">
      <c r="A1662" s="1"/>
      <c r="N1662" s="78">
        <v>1659</v>
      </c>
      <c r="O1662" s="80">
        <v>916.19999999999982</v>
      </c>
      <c r="P1662" s="91">
        <v>7948</v>
      </c>
    </row>
    <row r="1663" spans="1:16" customFormat="1" x14ac:dyDescent="0.3">
      <c r="A1663" s="1"/>
      <c r="N1663" s="78">
        <v>1660</v>
      </c>
      <c r="O1663" s="80">
        <v>460.55000000000018</v>
      </c>
      <c r="P1663" s="91">
        <v>7247</v>
      </c>
    </row>
    <row r="1664" spans="1:16" customFormat="1" x14ac:dyDescent="0.3">
      <c r="A1664" s="1"/>
      <c r="N1664" s="78">
        <v>1661</v>
      </c>
      <c r="O1664" s="80">
        <v>1434.25</v>
      </c>
      <c r="P1664" s="91">
        <v>8745</v>
      </c>
    </row>
    <row r="1665" spans="1:16" customFormat="1" x14ac:dyDescent="0.3">
      <c r="A1665" s="1"/>
      <c r="N1665" s="78">
        <v>1662</v>
      </c>
      <c r="O1665" s="80">
        <v>179.75</v>
      </c>
      <c r="P1665" s="91">
        <v>6815</v>
      </c>
    </row>
    <row r="1666" spans="1:16" customFormat="1" x14ac:dyDescent="0.3">
      <c r="A1666" s="1"/>
      <c r="N1666" s="78">
        <v>1663</v>
      </c>
      <c r="O1666" s="80">
        <v>210.30000000000018</v>
      </c>
      <c r="P1666" s="91">
        <v>6862</v>
      </c>
    </row>
    <row r="1667" spans="1:16" customFormat="1" x14ac:dyDescent="0.3">
      <c r="A1667" s="1"/>
      <c r="N1667" s="78">
        <v>1664</v>
      </c>
      <c r="O1667" s="80">
        <v>-153.05000000000018</v>
      </c>
      <c r="P1667" s="91">
        <v>6303</v>
      </c>
    </row>
    <row r="1668" spans="1:16" customFormat="1" x14ac:dyDescent="0.3">
      <c r="A1668" s="1"/>
      <c r="N1668" s="78">
        <v>1665</v>
      </c>
      <c r="O1668" s="80">
        <v>1039.0500000000002</v>
      </c>
      <c r="P1668" s="91">
        <v>8137</v>
      </c>
    </row>
    <row r="1669" spans="1:16" customFormat="1" x14ac:dyDescent="0.3">
      <c r="A1669" s="1"/>
      <c r="N1669" s="78">
        <v>1666</v>
      </c>
      <c r="O1669" s="80">
        <v>1295.1499999999996</v>
      </c>
      <c r="P1669" s="91">
        <v>8531</v>
      </c>
    </row>
    <row r="1670" spans="1:16" customFormat="1" x14ac:dyDescent="0.3">
      <c r="A1670" s="1"/>
      <c r="N1670" s="78">
        <v>1667</v>
      </c>
      <c r="O1670" s="80">
        <v>941.55000000000018</v>
      </c>
      <c r="P1670" s="91">
        <v>7987</v>
      </c>
    </row>
    <row r="1671" spans="1:16" customFormat="1" x14ac:dyDescent="0.3">
      <c r="A1671" s="1"/>
      <c r="N1671" s="78">
        <v>1668</v>
      </c>
      <c r="O1671" s="80">
        <v>1291.8999999999996</v>
      </c>
      <c r="P1671" s="91">
        <v>8526</v>
      </c>
    </row>
    <row r="1672" spans="1:16" customFormat="1" x14ac:dyDescent="0.3">
      <c r="A1672" s="1"/>
      <c r="N1672" s="78">
        <v>1669</v>
      </c>
      <c r="O1672" s="80">
        <v>298.69999999999982</v>
      </c>
      <c r="P1672" s="91">
        <v>6998</v>
      </c>
    </row>
    <row r="1673" spans="1:16" customFormat="1" x14ac:dyDescent="0.3">
      <c r="A1673" s="1"/>
      <c r="N1673" s="78">
        <v>1670</v>
      </c>
      <c r="O1673" s="80">
        <v>870.69999999999982</v>
      </c>
      <c r="P1673" s="91">
        <v>7878</v>
      </c>
    </row>
    <row r="1674" spans="1:16" customFormat="1" x14ac:dyDescent="0.3">
      <c r="A1674" s="1"/>
      <c r="N1674" s="78">
        <v>1671</v>
      </c>
      <c r="O1674" s="80">
        <v>1088.4499999999998</v>
      </c>
      <c r="P1674" s="91">
        <v>8213</v>
      </c>
    </row>
    <row r="1675" spans="1:16" customFormat="1" x14ac:dyDescent="0.3">
      <c r="A1675" s="1"/>
      <c r="N1675" s="78">
        <v>1672</v>
      </c>
      <c r="O1675" s="80">
        <v>-189.44999999999982</v>
      </c>
      <c r="P1675" s="91">
        <v>6247</v>
      </c>
    </row>
    <row r="1676" spans="1:16" customFormat="1" x14ac:dyDescent="0.3">
      <c r="A1676" s="1"/>
      <c r="N1676" s="78">
        <v>1673</v>
      </c>
      <c r="O1676" s="80">
        <v>401.39999999999964</v>
      </c>
      <c r="P1676" s="91">
        <v>7156</v>
      </c>
    </row>
    <row r="1677" spans="1:16" customFormat="1" x14ac:dyDescent="0.3">
      <c r="A1677" s="1"/>
      <c r="N1677" s="78">
        <v>1674</v>
      </c>
      <c r="O1677" s="80">
        <v>1298.3999999999996</v>
      </c>
      <c r="P1677" s="91">
        <v>8536</v>
      </c>
    </row>
    <row r="1678" spans="1:16" customFormat="1" x14ac:dyDescent="0.3">
      <c r="A1678" s="1"/>
      <c r="N1678" s="78">
        <v>1675</v>
      </c>
      <c r="O1678" s="80">
        <v>-398.75</v>
      </c>
      <c r="P1678" s="91">
        <v>5925</v>
      </c>
    </row>
    <row r="1679" spans="1:16" customFormat="1" x14ac:dyDescent="0.3">
      <c r="A1679" s="1"/>
      <c r="N1679" s="78">
        <v>1676</v>
      </c>
      <c r="O1679" s="80">
        <v>749.14999999999964</v>
      </c>
      <c r="P1679" s="91">
        <v>7691</v>
      </c>
    </row>
    <row r="1680" spans="1:16" customFormat="1" x14ac:dyDescent="0.3">
      <c r="A1680" s="1"/>
      <c r="N1680" s="78">
        <v>1677</v>
      </c>
      <c r="O1680" s="80">
        <v>1131.3500000000004</v>
      </c>
      <c r="P1680" s="91">
        <v>8279</v>
      </c>
    </row>
    <row r="1681" spans="1:16" customFormat="1" x14ac:dyDescent="0.3">
      <c r="A1681" s="1"/>
      <c r="N1681" s="78">
        <v>1678</v>
      </c>
      <c r="O1681" s="80">
        <v>1156.0500000000002</v>
      </c>
      <c r="P1681" s="91">
        <v>8317</v>
      </c>
    </row>
    <row r="1682" spans="1:16" customFormat="1" x14ac:dyDescent="0.3">
      <c r="A1682" s="1"/>
      <c r="N1682" s="78">
        <v>1679</v>
      </c>
      <c r="O1682" s="80">
        <v>519.05000000000018</v>
      </c>
      <c r="P1682" s="91">
        <v>7337</v>
      </c>
    </row>
    <row r="1683" spans="1:16" x14ac:dyDescent="0.3">
      <c r="A1683" s="48"/>
      <c r="N1683" s="78">
        <v>1680</v>
      </c>
      <c r="O1683" s="80">
        <v>550.89999999999964</v>
      </c>
      <c r="P1683" s="91">
        <v>7386</v>
      </c>
    </row>
    <row r="1684" spans="1:16" x14ac:dyDescent="0.3">
      <c r="A1684" s="48"/>
      <c r="N1684" s="78">
        <v>1681</v>
      </c>
      <c r="O1684" s="80">
        <v>-260.94999999999982</v>
      </c>
      <c r="P1684" s="91">
        <v>6137</v>
      </c>
    </row>
    <row r="1685" spans="1:16" x14ac:dyDescent="0.3">
      <c r="A1685" s="48"/>
      <c r="N1685" s="78">
        <v>1682</v>
      </c>
      <c r="O1685" s="80">
        <v>1003.3000000000002</v>
      </c>
      <c r="P1685" s="91">
        <v>8082</v>
      </c>
    </row>
    <row r="1686" spans="1:16" customFormat="1" x14ac:dyDescent="0.3">
      <c r="A1686" s="1"/>
      <c r="N1686" s="78">
        <v>1683</v>
      </c>
      <c r="O1686" s="80">
        <v>1165.8000000000002</v>
      </c>
      <c r="P1686" s="91">
        <v>8332</v>
      </c>
    </row>
    <row r="1687" spans="1:16" customFormat="1" x14ac:dyDescent="0.3">
      <c r="A1687" s="1"/>
      <c r="N1687" s="78">
        <v>1684</v>
      </c>
      <c r="O1687" s="80">
        <v>974.05000000000018</v>
      </c>
      <c r="P1687" s="91">
        <v>8037</v>
      </c>
    </row>
    <row r="1688" spans="1:16" customFormat="1" x14ac:dyDescent="0.3">
      <c r="A1688" s="1"/>
      <c r="N1688" s="78">
        <v>1685</v>
      </c>
      <c r="O1688" s="80">
        <v>1260.6999999999998</v>
      </c>
      <c r="P1688" s="91">
        <v>8478</v>
      </c>
    </row>
    <row r="1689" spans="1:16" customFormat="1" x14ac:dyDescent="0.3">
      <c r="A1689" s="1"/>
      <c r="N1689" s="78">
        <v>1686</v>
      </c>
      <c r="O1689" s="80">
        <v>1161.8999999999996</v>
      </c>
      <c r="P1689" s="91">
        <v>8326</v>
      </c>
    </row>
    <row r="1690" spans="1:16" customFormat="1" x14ac:dyDescent="0.3">
      <c r="A1690" s="1"/>
      <c r="N1690" s="78">
        <v>1687</v>
      </c>
      <c r="O1690" s="80">
        <v>-86.100000000000364</v>
      </c>
      <c r="P1690" s="91">
        <v>6406</v>
      </c>
    </row>
    <row r="1691" spans="1:16" customFormat="1" x14ac:dyDescent="0.3">
      <c r="A1691" s="1"/>
      <c r="N1691" s="78">
        <v>1688</v>
      </c>
      <c r="O1691" s="80">
        <v>121.89999999999964</v>
      </c>
      <c r="P1691" s="91">
        <v>6726</v>
      </c>
    </row>
    <row r="1692" spans="1:16" customFormat="1" x14ac:dyDescent="0.3">
      <c r="A1692" s="1"/>
      <c r="N1692" s="78">
        <v>1689</v>
      </c>
      <c r="O1692" s="80">
        <v>1212.6000000000004</v>
      </c>
      <c r="P1692" s="91">
        <v>8404</v>
      </c>
    </row>
    <row r="1693" spans="1:16" customFormat="1" x14ac:dyDescent="0.3">
      <c r="A1693" s="1"/>
      <c r="N1693" s="78">
        <v>1690</v>
      </c>
      <c r="O1693" s="80">
        <v>499.55000000000018</v>
      </c>
      <c r="P1693" s="91">
        <v>7307</v>
      </c>
    </row>
    <row r="1694" spans="1:16" customFormat="1" x14ac:dyDescent="0.3">
      <c r="A1694" s="1"/>
      <c r="N1694" s="78">
        <v>1691</v>
      </c>
      <c r="O1694" s="80">
        <v>1211.9499999999998</v>
      </c>
      <c r="P1694" s="91">
        <v>8403</v>
      </c>
    </row>
    <row r="1695" spans="1:16" customFormat="1" x14ac:dyDescent="0.3">
      <c r="A1695" s="1"/>
      <c r="N1695" s="78">
        <v>1692</v>
      </c>
      <c r="O1695" s="80">
        <v>-179.05000000000018</v>
      </c>
      <c r="P1695" s="91">
        <v>6263</v>
      </c>
    </row>
    <row r="1696" spans="1:16" customFormat="1" x14ac:dyDescent="0.3">
      <c r="A1696" s="1"/>
      <c r="N1696" s="78">
        <v>1693</v>
      </c>
      <c r="O1696" s="80">
        <v>701.69999999999982</v>
      </c>
      <c r="P1696" s="91">
        <v>7618</v>
      </c>
    </row>
    <row r="1697" spans="1:16" customFormat="1" x14ac:dyDescent="0.3">
      <c r="A1697" s="1"/>
      <c r="N1697" s="78">
        <v>1694</v>
      </c>
      <c r="O1697" s="80">
        <v>1053.3500000000004</v>
      </c>
      <c r="P1697" s="91">
        <v>8159</v>
      </c>
    </row>
    <row r="1698" spans="1:16" customFormat="1" x14ac:dyDescent="0.3">
      <c r="A1698" s="1"/>
      <c r="N1698" s="78">
        <v>1695</v>
      </c>
      <c r="O1698" s="80">
        <v>137.5</v>
      </c>
      <c r="P1698" s="91">
        <v>6750</v>
      </c>
    </row>
    <row r="1699" spans="1:16" customFormat="1" x14ac:dyDescent="0.3">
      <c r="A1699" s="1"/>
      <c r="N1699" s="78">
        <v>1696</v>
      </c>
      <c r="O1699" s="80">
        <v>531.39999999999964</v>
      </c>
      <c r="P1699" s="91">
        <v>7356</v>
      </c>
    </row>
    <row r="1700" spans="1:16" customFormat="1" x14ac:dyDescent="0.3">
      <c r="A1700" s="1"/>
      <c r="N1700" s="78">
        <v>1697</v>
      </c>
      <c r="O1700" s="80">
        <v>817.39999999999964</v>
      </c>
      <c r="P1700" s="91">
        <v>7796</v>
      </c>
    </row>
    <row r="1701" spans="1:16" customFormat="1" x14ac:dyDescent="0.3">
      <c r="A1701" s="1"/>
      <c r="N1701" s="78">
        <v>1698</v>
      </c>
      <c r="O1701" s="80">
        <v>1304.25</v>
      </c>
      <c r="P1701" s="91">
        <v>8545</v>
      </c>
    </row>
    <row r="1702" spans="1:16" customFormat="1" x14ac:dyDescent="0.3">
      <c r="A1702" s="1"/>
      <c r="N1702" s="78">
        <v>1699</v>
      </c>
      <c r="O1702" s="80">
        <v>439.75</v>
      </c>
      <c r="P1702" s="91">
        <v>7215</v>
      </c>
    </row>
    <row r="1703" spans="1:16" customFormat="1" x14ac:dyDescent="0.3">
      <c r="A1703" s="1"/>
      <c r="N1703" s="78">
        <v>1700</v>
      </c>
      <c r="O1703" s="80">
        <v>848.60000000000036</v>
      </c>
      <c r="P1703" s="91">
        <v>7844</v>
      </c>
    </row>
    <row r="1704" spans="1:16" customFormat="1" x14ac:dyDescent="0.3">
      <c r="A1704" s="1"/>
      <c r="N1704" s="78">
        <v>1701</v>
      </c>
      <c r="O1704" s="80">
        <v>1086.5</v>
      </c>
      <c r="P1704" s="91">
        <v>8210</v>
      </c>
    </row>
    <row r="1705" spans="1:16" customFormat="1" x14ac:dyDescent="0.3">
      <c r="A1705" s="1"/>
      <c r="N1705" s="78">
        <v>1702</v>
      </c>
      <c r="O1705" s="80">
        <v>42.600000000000364</v>
      </c>
      <c r="P1705" s="91">
        <v>6604</v>
      </c>
    </row>
    <row r="1706" spans="1:16" customFormat="1" x14ac:dyDescent="0.3">
      <c r="A1706" s="1"/>
      <c r="N1706" s="78">
        <v>1703</v>
      </c>
      <c r="O1706" s="80">
        <v>699.10000000000036</v>
      </c>
      <c r="P1706" s="91">
        <v>7614</v>
      </c>
    </row>
    <row r="1707" spans="1:16" customFormat="1" x14ac:dyDescent="0.3">
      <c r="A1707" s="1"/>
      <c r="N1707" s="78">
        <v>1704</v>
      </c>
      <c r="O1707" s="80">
        <v>465.75</v>
      </c>
      <c r="P1707" s="91">
        <v>7255</v>
      </c>
    </row>
    <row r="1708" spans="1:16" customFormat="1" x14ac:dyDescent="0.3">
      <c r="A1708" s="1"/>
      <c r="N1708" s="78">
        <v>1705</v>
      </c>
      <c r="O1708" s="80">
        <v>1492.75</v>
      </c>
      <c r="P1708" s="91">
        <v>8835</v>
      </c>
    </row>
    <row r="1709" spans="1:16" customFormat="1" x14ac:dyDescent="0.3">
      <c r="A1709" s="1"/>
      <c r="N1709" s="78">
        <v>1706</v>
      </c>
      <c r="O1709" s="80">
        <v>736.80000000000018</v>
      </c>
      <c r="P1709" s="91">
        <v>7672</v>
      </c>
    </row>
    <row r="1710" spans="1:16" x14ac:dyDescent="0.3">
      <c r="A1710" s="48"/>
      <c r="N1710" s="78">
        <v>1707</v>
      </c>
      <c r="O1710" s="80">
        <v>598.35000000000036</v>
      </c>
      <c r="P1710" s="91">
        <v>7459</v>
      </c>
    </row>
    <row r="1711" spans="1:16" x14ac:dyDescent="0.3">
      <c r="A1711" s="48"/>
      <c r="N1711" s="78">
        <v>1708</v>
      </c>
      <c r="O1711" s="80">
        <v>1440.75</v>
      </c>
      <c r="P1711" s="91">
        <v>8755</v>
      </c>
    </row>
    <row r="1712" spans="1:16" x14ac:dyDescent="0.3">
      <c r="A1712" s="48"/>
      <c r="N1712" s="78">
        <v>1709</v>
      </c>
      <c r="O1712" s="80">
        <v>677</v>
      </c>
      <c r="P1712" s="91">
        <v>7580</v>
      </c>
    </row>
    <row r="1713" spans="1:16" customFormat="1" x14ac:dyDescent="0.3">
      <c r="A1713" s="1"/>
      <c r="N1713" s="78">
        <v>1710</v>
      </c>
      <c r="O1713" s="80">
        <v>1051.3999999999996</v>
      </c>
      <c r="P1713" s="91">
        <v>8156</v>
      </c>
    </row>
    <row r="1714" spans="1:16" customFormat="1" x14ac:dyDescent="0.3">
      <c r="A1714" s="1"/>
      <c r="N1714" s="78">
        <v>1711</v>
      </c>
      <c r="O1714" s="80">
        <v>-21.100000000000364</v>
      </c>
      <c r="P1714" s="91">
        <v>6506</v>
      </c>
    </row>
    <row r="1715" spans="1:16" customFormat="1" x14ac:dyDescent="0.3">
      <c r="A1715" s="1"/>
      <c r="N1715" s="78">
        <v>1712</v>
      </c>
      <c r="O1715" s="80">
        <v>1021.5</v>
      </c>
      <c r="P1715" s="91">
        <v>8110</v>
      </c>
    </row>
    <row r="1716" spans="1:16" customFormat="1" x14ac:dyDescent="0.3">
      <c r="A1716" s="1"/>
      <c r="N1716" s="78">
        <v>1713</v>
      </c>
      <c r="O1716" s="80">
        <v>507.35000000000036</v>
      </c>
      <c r="P1716" s="91">
        <v>7319</v>
      </c>
    </row>
    <row r="1717" spans="1:16" customFormat="1" x14ac:dyDescent="0.3">
      <c r="A1717" s="1"/>
      <c r="N1717" s="78">
        <v>1714</v>
      </c>
      <c r="O1717" s="80">
        <v>85.5</v>
      </c>
      <c r="P1717" s="91">
        <v>6670</v>
      </c>
    </row>
    <row r="1718" spans="1:16" customFormat="1" x14ac:dyDescent="0.3">
      <c r="A1718" s="1"/>
      <c r="N1718" s="78">
        <v>1715</v>
      </c>
      <c r="O1718" s="80">
        <v>597.05000000000018</v>
      </c>
      <c r="P1718" s="91">
        <v>7457</v>
      </c>
    </row>
    <row r="1719" spans="1:16" customFormat="1" x14ac:dyDescent="0.3">
      <c r="A1719" s="1"/>
      <c r="N1719" s="78">
        <v>1716</v>
      </c>
      <c r="O1719" s="80">
        <v>54.300000000000182</v>
      </c>
      <c r="P1719" s="91">
        <v>6622</v>
      </c>
    </row>
    <row r="1720" spans="1:16" customFormat="1" x14ac:dyDescent="0.3">
      <c r="A1720" s="1"/>
      <c r="N1720" s="78">
        <v>1717</v>
      </c>
      <c r="O1720" s="80">
        <v>15.949999999999818</v>
      </c>
      <c r="P1720" s="91">
        <v>6563</v>
      </c>
    </row>
    <row r="1721" spans="1:16" customFormat="1" x14ac:dyDescent="0.3">
      <c r="A1721" s="1"/>
      <c r="N1721" s="78">
        <v>1718</v>
      </c>
      <c r="O1721" s="80">
        <v>-420.84999999999991</v>
      </c>
      <c r="P1721" s="91">
        <v>5891</v>
      </c>
    </row>
    <row r="1722" spans="1:16" customFormat="1" x14ac:dyDescent="0.3">
      <c r="A1722" s="1"/>
      <c r="N1722" s="78">
        <v>1719</v>
      </c>
      <c r="O1722" s="80">
        <v>300.64999999999964</v>
      </c>
      <c r="P1722" s="91">
        <v>7001</v>
      </c>
    </row>
    <row r="1723" spans="1:16" customFormat="1" x14ac:dyDescent="0.3">
      <c r="A1723" s="1"/>
      <c r="N1723" s="78">
        <v>1720</v>
      </c>
      <c r="O1723" s="80">
        <v>-278.5</v>
      </c>
      <c r="P1723" s="91">
        <v>6110</v>
      </c>
    </row>
    <row r="1724" spans="1:16" customFormat="1" x14ac:dyDescent="0.3">
      <c r="A1724" s="1"/>
      <c r="N1724" s="78">
        <v>1721</v>
      </c>
      <c r="O1724" s="80">
        <v>1247.0500000000002</v>
      </c>
      <c r="P1724" s="91">
        <v>8457</v>
      </c>
    </row>
    <row r="1725" spans="1:16" customFormat="1" x14ac:dyDescent="0.3">
      <c r="A1725" s="1"/>
      <c r="N1725" s="78">
        <v>1722</v>
      </c>
      <c r="O1725" s="80">
        <v>984.44999999999982</v>
      </c>
      <c r="P1725" s="91">
        <v>8053</v>
      </c>
    </row>
    <row r="1726" spans="1:16" customFormat="1" x14ac:dyDescent="0.3">
      <c r="A1726" s="1"/>
      <c r="N1726" s="78">
        <v>1723</v>
      </c>
      <c r="O1726" s="80">
        <v>929.19999999999982</v>
      </c>
      <c r="P1726" s="91">
        <v>7968</v>
      </c>
    </row>
    <row r="1727" spans="1:16" customFormat="1" x14ac:dyDescent="0.3">
      <c r="A1727" s="1"/>
      <c r="N1727" s="78">
        <v>1724</v>
      </c>
      <c r="O1727" s="80">
        <v>370.85000000000036</v>
      </c>
      <c r="P1727" s="91">
        <v>7109</v>
      </c>
    </row>
    <row r="1728" spans="1:16" customFormat="1" x14ac:dyDescent="0.3">
      <c r="A1728" s="1"/>
      <c r="N1728" s="78">
        <v>1725</v>
      </c>
      <c r="O1728" s="80">
        <v>1343.25</v>
      </c>
      <c r="P1728" s="91">
        <v>8605</v>
      </c>
    </row>
    <row r="1729" spans="1:16" customFormat="1" x14ac:dyDescent="0.3">
      <c r="A1729" s="1"/>
      <c r="N1729" s="78">
        <v>1726</v>
      </c>
      <c r="O1729" s="80">
        <v>1195.6999999999998</v>
      </c>
      <c r="P1729" s="91">
        <v>8378</v>
      </c>
    </row>
    <row r="1730" spans="1:16" customFormat="1" x14ac:dyDescent="0.3">
      <c r="A1730" s="1"/>
      <c r="N1730" s="78">
        <v>1727</v>
      </c>
      <c r="O1730" s="80">
        <v>-135.5</v>
      </c>
      <c r="P1730" s="91">
        <v>6330</v>
      </c>
    </row>
    <row r="1731" spans="1:16" customFormat="1" x14ac:dyDescent="0.3">
      <c r="A1731" s="1"/>
      <c r="N1731" s="78">
        <v>1728</v>
      </c>
      <c r="O1731" s="80">
        <v>1226.8999999999996</v>
      </c>
      <c r="P1731" s="91">
        <v>8426</v>
      </c>
    </row>
    <row r="1732" spans="1:16" customFormat="1" x14ac:dyDescent="0.3">
      <c r="A1732" s="1"/>
      <c r="N1732" s="78">
        <v>1729</v>
      </c>
      <c r="O1732" s="80">
        <v>-238.84999999999991</v>
      </c>
      <c r="P1732" s="91">
        <v>6171</v>
      </c>
    </row>
    <row r="1733" spans="1:16" customFormat="1" x14ac:dyDescent="0.3">
      <c r="A1733" s="1"/>
      <c r="N1733" s="78">
        <v>1730</v>
      </c>
      <c r="O1733" s="80">
        <v>-292.15000000000009</v>
      </c>
      <c r="P1733" s="91">
        <v>6089</v>
      </c>
    </row>
    <row r="1734" spans="1:16" customFormat="1" x14ac:dyDescent="0.3">
      <c r="A1734" s="1"/>
      <c r="N1734" s="78">
        <v>1731</v>
      </c>
      <c r="O1734" s="80">
        <v>1403.0500000000002</v>
      </c>
      <c r="P1734" s="91">
        <v>8697</v>
      </c>
    </row>
    <row r="1735" spans="1:16" customFormat="1" x14ac:dyDescent="0.3">
      <c r="A1735" s="1"/>
      <c r="N1735" s="78">
        <v>1732</v>
      </c>
      <c r="O1735" s="80">
        <v>-368.19999999999982</v>
      </c>
      <c r="P1735" s="91">
        <v>5972</v>
      </c>
    </row>
    <row r="1736" spans="1:16" customFormat="1" x14ac:dyDescent="0.3">
      <c r="A1736" s="1"/>
      <c r="N1736" s="78">
        <v>1733</v>
      </c>
      <c r="O1736" s="80">
        <v>43.899999999999636</v>
      </c>
      <c r="P1736" s="91">
        <v>6606</v>
      </c>
    </row>
    <row r="1737" spans="1:16" x14ac:dyDescent="0.3">
      <c r="A1737" s="48"/>
      <c r="N1737" s="78">
        <v>1734</v>
      </c>
      <c r="O1737" s="80">
        <v>-354.55000000000018</v>
      </c>
      <c r="P1737" s="91">
        <v>5993</v>
      </c>
    </row>
    <row r="1738" spans="1:16" x14ac:dyDescent="0.3">
      <c r="A1738" s="48"/>
      <c r="N1738" s="78">
        <v>1735</v>
      </c>
      <c r="O1738" s="80">
        <v>707.55000000000018</v>
      </c>
      <c r="P1738" s="91">
        <v>7627</v>
      </c>
    </row>
    <row r="1739" spans="1:16" x14ac:dyDescent="0.3">
      <c r="A1739" s="48"/>
      <c r="N1739" s="78">
        <v>1736</v>
      </c>
      <c r="O1739" s="80">
        <v>97.199999999999818</v>
      </c>
      <c r="P1739" s="91">
        <v>6688</v>
      </c>
    </row>
    <row r="1740" spans="1:16" customFormat="1" x14ac:dyDescent="0.3">
      <c r="A1740" s="1"/>
      <c r="N1740" s="78">
        <v>1737</v>
      </c>
      <c r="O1740" s="80">
        <v>1346.5</v>
      </c>
      <c r="P1740" s="91">
        <v>8610</v>
      </c>
    </row>
    <row r="1741" spans="1:16" customFormat="1" x14ac:dyDescent="0.3">
      <c r="A1741" s="1"/>
      <c r="N1741" s="78">
        <v>1738</v>
      </c>
      <c r="O1741" s="80">
        <v>148.55000000000018</v>
      </c>
      <c r="P1741" s="91">
        <v>6767</v>
      </c>
    </row>
    <row r="1742" spans="1:16" customFormat="1" x14ac:dyDescent="0.3">
      <c r="A1742" s="1"/>
      <c r="N1742" s="78">
        <v>1739</v>
      </c>
      <c r="O1742" s="80">
        <v>526.85000000000036</v>
      </c>
      <c r="P1742" s="91">
        <v>7349</v>
      </c>
    </row>
    <row r="1743" spans="1:16" customFormat="1" x14ac:dyDescent="0.3">
      <c r="A1743" s="1"/>
      <c r="N1743" s="78">
        <v>1740</v>
      </c>
      <c r="O1743" s="80">
        <v>676.35000000000036</v>
      </c>
      <c r="P1743" s="91">
        <v>7579</v>
      </c>
    </row>
    <row r="1744" spans="1:16" customFormat="1" x14ac:dyDescent="0.3">
      <c r="A1744" s="1"/>
      <c r="N1744" s="78">
        <v>1741</v>
      </c>
      <c r="O1744" s="80">
        <v>387.10000000000036</v>
      </c>
      <c r="P1744" s="91">
        <v>7134</v>
      </c>
    </row>
    <row r="1745" spans="1:16" customFormat="1" x14ac:dyDescent="0.3">
      <c r="A1745" s="1"/>
      <c r="N1745" s="78">
        <v>1742</v>
      </c>
      <c r="O1745" s="80">
        <v>848.60000000000036</v>
      </c>
      <c r="P1745" s="91">
        <v>7844</v>
      </c>
    </row>
    <row r="1746" spans="1:16" customFormat="1" x14ac:dyDescent="0.3">
      <c r="A1746" s="1"/>
      <c r="N1746" s="78">
        <v>1743</v>
      </c>
      <c r="O1746" s="80">
        <v>721.85000000000036</v>
      </c>
      <c r="P1746" s="91">
        <v>7649</v>
      </c>
    </row>
    <row r="1747" spans="1:16" customFormat="1" x14ac:dyDescent="0.3">
      <c r="A1747" s="1"/>
      <c r="N1747" s="78">
        <v>1744</v>
      </c>
      <c r="O1747" s="80">
        <v>912.94999999999982</v>
      </c>
      <c r="P1747" s="91">
        <v>7943</v>
      </c>
    </row>
    <row r="1748" spans="1:16" customFormat="1" x14ac:dyDescent="0.3">
      <c r="A1748" s="1"/>
      <c r="N1748" s="78">
        <v>1745</v>
      </c>
      <c r="O1748" s="80">
        <v>1315.3000000000002</v>
      </c>
      <c r="P1748" s="91">
        <v>8562</v>
      </c>
    </row>
    <row r="1749" spans="1:16" customFormat="1" x14ac:dyDescent="0.3">
      <c r="A1749" s="1"/>
      <c r="N1749" s="78">
        <v>1746</v>
      </c>
      <c r="O1749" s="80">
        <v>-36.050000000000182</v>
      </c>
      <c r="P1749" s="91">
        <v>6483</v>
      </c>
    </row>
    <row r="1750" spans="1:16" customFormat="1" x14ac:dyDescent="0.3">
      <c r="A1750" s="1"/>
      <c r="N1750" s="78">
        <v>1747</v>
      </c>
      <c r="O1750" s="80">
        <v>-49.699999999999818</v>
      </c>
      <c r="P1750" s="91">
        <v>6462</v>
      </c>
    </row>
    <row r="1751" spans="1:16" customFormat="1" x14ac:dyDescent="0.3">
      <c r="A1751" s="1"/>
      <c r="N1751" s="78">
        <v>1748</v>
      </c>
      <c r="O1751" s="80">
        <v>1448.5500000000002</v>
      </c>
      <c r="P1751" s="91">
        <v>8767</v>
      </c>
    </row>
    <row r="1752" spans="1:16" customFormat="1" x14ac:dyDescent="0.3">
      <c r="A1752" s="1"/>
      <c r="N1752" s="78">
        <v>1749</v>
      </c>
      <c r="O1752" s="80">
        <v>-76.350000000000364</v>
      </c>
      <c r="P1752" s="91">
        <v>6421</v>
      </c>
    </row>
    <row r="1753" spans="1:16" customFormat="1" x14ac:dyDescent="0.3">
      <c r="A1753" s="1"/>
      <c r="N1753" s="78">
        <v>1750</v>
      </c>
      <c r="O1753" s="80">
        <v>1233.3999999999996</v>
      </c>
      <c r="P1753" s="91">
        <v>8436</v>
      </c>
    </row>
    <row r="1754" spans="1:16" customFormat="1" x14ac:dyDescent="0.3">
      <c r="A1754" s="1"/>
      <c r="N1754" s="78">
        <v>1751</v>
      </c>
      <c r="O1754" s="80">
        <v>812.85000000000036</v>
      </c>
      <c r="P1754" s="91">
        <v>7789</v>
      </c>
    </row>
    <row r="1755" spans="1:16" customFormat="1" x14ac:dyDescent="0.3">
      <c r="A1755" s="1"/>
      <c r="N1755" s="78">
        <v>1752</v>
      </c>
      <c r="O1755" s="80">
        <v>1340.6499999999996</v>
      </c>
      <c r="P1755" s="91">
        <v>8601</v>
      </c>
    </row>
    <row r="1756" spans="1:16" customFormat="1" x14ac:dyDescent="0.3">
      <c r="A1756" s="1"/>
      <c r="N1756" s="78">
        <v>1753</v>
      </c>
      <c r="O1756" s="80">
        <v>-290.19999999999982</v>
      </c>
      <c r="P1756" s="91">
        <v>6092</v>
      </c>
    </row>
    <row r="1757" spans="1:16" customFormat="1" x14ac:dyDescent="0.3">
      <c r="A1757" s="1"/>
      <c r="N1757" s="78">
        <v>1754</v>
      </c>
      <c r="O1757" s="80">
        <v>-160.84999999999991</v>
      </c>
      <c r="P1757" s="91">
        <v>6291</v>
      </c>
    </row>
    <row r="1758" spans="1:16" customFormat="1" x14ac:dyDescent="0.3">
      <c r="A1758" s="1"/>
      <c r="N1758" s="78">
        <v>1755</v>
      </c>
      <c r="O1758" s="80">
        <v>303.25</v>
      </c>
      <c r="P1758" s="91">
        <v>7005</v>
      </c>
    </row>
    <row r="1759" spans="1:16" customFormat="1" x14ac:dyDescent="0.3">
      <c r="A1759" s="1"/>
      <c r="N1759" s="78">
        <v>1756</v>
      </c>
      <c r="O1759" s="80">
        <v>489.14999999999964</v>
      </c>
      <c r="P1759" s="91">
        <v>7291</v>
      </c>
    </row>
    <row r="1760" spans="1:16" customFormat="1" x14ac:dyDescent="0.3">
      <c r="A1760" s="1"/>
      <c r="N1760" s="78">
        <v>1757</v>
      </c>
      <c r="O1760" s="80">
        <v>-54.899999999999636</v>
      </c>
      <c r="P1760" s="91">
        <v>6454</v>
      </c>
    </row>
    <row r="1761" spans="1:16" customFormat="1" x14ac:dyDescent="0.3">
      <c r="A1761" s="1"/>
      <c r="N1761" s="78">
        <v>1758</v>
      </c>
      <c r="O1761" s="80">
        <v>-15.25</v>
      </c>
      <c r="P1761" s="91">
        <v>6515</v>
      </c>
    </row>
    <row r="1762" spans="1:16" customFormat="1" x14ac:dyDescent="0.3">
      <c r="A1762" s="1"/>
      <c r="N1762" s="78">
        <v>1759</v>
      </c>
      <c r="O1762" s="80">
        <v>35.449999999999818</v>
      </c>
      <c r="P1762" s="91">
        <v>6593</v>
      </c>
    </row>
    <row r="1763" spans="1:16" customFormat="1" x14ac:dyDescent="0.3">
      <c r="A1763" s="1"/>
      <c r="N1763" s="78">
        <v>1760</v>
      </c>
      <c r="O1763" s="80">
        <v>1176.8500000000004</v>
      </c>
      <c r="P1763" s="91">
        <v>8349</v>
      </c>
    </row>
    <row r="1764" spans="1:16" x14ac:dyDescent="0.3">
      <c r="A1764" s="48"/>
      <c r="N1764" s="78">
        <v>1761</v>
      </c>
      <c r="O1764" s="80">
        <v>1323.75</v>
      </c>
      <c r="P1764" s="91">
        <v>8575</v>
      </c>
    </row>
    <row r="1765" spans="1:16" x14ac:dyDescent="0.3">
      <c r="A1765" s="48"/>
      <c r="N1765" s="78">
        <v>1762</v>
      </c>
      <c r="O1765" s="80">
        <v>999.39999999999964</v>
      </c>
      <c r="P1765" s="91">
        <v>8076</v>
      </c>
    </row>
    <row r="1766" spans="1:16" x14ac:dyDescent="0.3">
      <c r="A1766" s="48"/>
      <c r="N1766" s="78">
        <v>1763</v>
      </c>
      <c r="O1766" s="80">
        <v>-274.59999999999991</v>
      </c>
      <c r="P1766" s="91">
        <v>6116</v>
      </c>
    </row>
    <row r="1767" spans="1:16" customFormat="1" x14ac:dyDescent="0.3">
      <c r="A1767" s="1"/>
      <c r="N1767" s="78">
        <v>1764</v>
      </c>
      <c r="O1767" s="80">
        <v>-72.449999999999818</v>
      </c>
      <c r="P1767" s="91">
        <v>6427</v>
      </c>
    </row>
    <row r="1768" spans="1:16" customFormat="1" x14ac:dyDescent="0.3">
      <c r="A1768" s="1"/>
      <c r="N1768" s="78">
        <v>1765</v>
      </c>
      <c r="O1768" s="80">
        <v>1384.8500000000004</v>
      </c>
      <c r="P1768" s="91">
        <v>8669</v>
      </c>
    </row>
    <row r="1769" spans="1:16" customFormat="1" x14ac:dyDescent="0.3">
      <c r="A1769" s="1"/>
      <c r="N1769" s="78">
        <v>1766</v>
      </c>
      <c r="O1769" s="80">
        <v>1167.75</v>
      </c>
      <c r="P1769" s="91">
        <v>8335</v>
      </c>
    </row>
    <row r="1770" spans="1:16" customFormat="1" x14ac:dyDescent="0.3">
      <c r="A1770" s="1"/>
      <c r="N1770" s="78">
        <v>1767</v>
      </c>
      <c r="O1770" s="80">
        <v>-390.30000000000018</v>
      </c>
      <c r="P1770" s="91">
        <v>5938</v>
      </c>
    </row>
    <row r="1771" spans="1:16" customFormat="1" x14ac:dyDescent="0.3">
      <c r="A1771" s="1"/>
      <c r="N1771" s="78">
        <v>1768</v>
      </c>
      <c r="O1771" s="80">
        <v>907.75</v>
      </c>
      <c r="P1771" s="91">
        <v>7935</v>
      </c>
    </row>
    <row r="1772" spans="1:16" customFormat="1" x14ac:dyDescent="0.3">
      <c r="A1772" s="1"/>
      <c r="N1772" s="78">
        <v>1769</v>
      </c>
      <c r="O1772" s="80">
        <v>79</v>
      </c>
      <c r="P1772" s="91">
        <v>6660</v>
      </c>
    </row>
    <row r="1773" spans="1:16" customFormat="1" x14ac:dyDescent="0.3">
      <c r="A1773" s="1"/>
      <c r="N1773" s="78">
        <v>1770</v>
      </c>
      <c r="O1773" s="80">
        <v>558.69999999999982</v>
      </c>
      <c r="P1773" s="91">
        <v>7398</v>
      </c>
    </row>
    <row r="1774" spans="1:16" customFormat="1" x14ac:dyDescent="0.3">
      <c r="A1774" s="1"/>
      <c r="N1774" s="78">
        <v>1771</v>
      </c>
      <c r="O1774" s="80">
        <v>459.25</v>
      </c>
      <c r="P1774" s="91">
        <v>7245</v>
      </c>
    </row>
    <row r="1775" spans="1:16" customFormat="1" x14ac:dyDescent="0.3">
      <c r="A1775" s="1"/>
      <c r="N1775" s="78">
        <v>1772</v>
      </c>
      <c r="O1775" s="80">
        <v>699.10000000000036</v>
      </c>
      <c r="P1775" s="91">
        <v>7614</v>
      </c>
    </row>
    <row r="1776" spans="1:16" customFormat="1" x14ac:dyDescent="0.3">
      <c r="A1776" s="1"/>
      <c r="N1776" s="78">
        <v>1773</v>
      </c>
      <c r="O1776" s="80">
        <v>380.60000000000036</v>
      </c>
      <c r="P1776" s="91">
        <v>7124</v>
      </c>
    </row>
    <row r="1777" spans="1:16" customFormat="1" x14ac:dyDescent="0.3">
      <c r="A1777" s="1"/>
      <c r="N1777" s="78">
        <v>1774</v>
      </c>
      <c r="O1777" s="80">
        <v>1200.25</v>
      </c>
      <c r="P1777" s="91">
        <v>8385</v>
      </c>
    </row>
    <row r="1778" spans="1:16" customFormat="1" x14ac:dyDescent="0.3">
      <c r="A1778" s="1"/>
      <c r="N1778" s="78">
        <v>1775</v>
      </c>
      <c r="O1778" s="80">
        <v>-166.69999999999982</v>
      </c>
      <c r="P1778" s="91">
        <v>6282</v>
      </c>
    </row>
    <row r="1779" spans="1:16" customFormat="1" x14ac:dyDescent="0.3">
      <c r="A1779" s="1"/>
      <c r="N1779" s="78">
        <v>1776</v>
      </c>
      <c r="O1779" s="80">
        <v>290.25</v>
      </c>
      <c r="P1779" s="91">
        <v>6985</v>
      </c>
    </row>
    <row r="1780" spans="1:16" customFormat="1" x14ac:dyDescent="0.3">
      <c r="A1780" s="1"/>
      <c r="N1780" s="78">
        <v>1777</v>
      </c>
      <c r="O1780" s="80">
        <v>-175.15000000000009</v>
      </c>
      <c r="P1780" s="91">
        <v>6269</v>
      </c>
    </row>
    <row r="1781" spans="1:16" customFormat="1" x14ac:dyDescent="0.3">
      <c r="A1781" s="1"/>
      <c r="N1781" s="78">
        <v>1778</v>
      </c>
      <c r="O1781" s="80">
        <v>1315.9499999999998</v>
      </c>
      <c r="P1781" s="91">
        <v>8563</v>
      </c>
    </row>
    <row r="1782" spans="1:16" customFormat="1" x14ac:dyDescent="0.3">
      <c r="A1782" s="1"/>
      <c r="N1782" s="78">
        <v>1779</v>
      </c>
      <c r="O1782" s="80">
        <v>441.69999999999982</v>
      </c>
      <c r="P1782" s="91">
        <v>7218</v>
      </c>
    </row>
    <row r="1783" spans="1:16" customFormat="1" x14ac:dyDescent="0.3">
      <c r="A1783" s="1"/>
      <c r="N1783" s="78">
        <v>1780</v>
      </c>
      <c r="O1783" s="80">
        <v>-202.44999999999982</v>
      </c>
      <c r="P1783" s="91">
        <v>6227</v>
      </c>
    </row>
    <row r="1784" spans="1:16" customFormat="1" x14ac:dyDescent="0.3">
      <c r="A1784" s="1"/>
      <c r="N1784" s="78">
        <v>1781</v>
      </c>
      <c r="O1784" s="80">
        <v>1445.9499999999998</v>
      </c>
      <c r="P1784" s="91">
        <v>8763</v>
      </c>
    </row>
    <row r="1785" spans="1:16" customFormat="1" x14ac:dyDescent="0.3">
      <c r="A1785" s="1"/>
      <c r="N1785" s="78">
        <v>1782</v>
      </c>
      <c r="O1785" s="80">
        <v>-398.09999999999991</v>
      </c>
      <c r="P1785" s="91">
        <v>5926</v>
      </c>
    </row>
    <row r="1786" spans="1:16" customFormat="1" x14ac:dyDescent="0.3">
      <c r="A1786" s="1"/>
      <c r="N1786" s="78">
        <v>1783</v>
      </c>
      <c r="O1786" s="80">
        <v>198.60000000000036</v>
      </c>
      <c r="P1786" s="91">
        <v>6844</v>
      </c>
    </row>
    <row r="1787" spans="1:16" customFormat="1" x14ac:dyDescent="0.3">
      <c r="A1787" s="1"/>
      <c r="N1787" s="78">
        <v>1784</v>
      </c>
      <c r="O1787" s="80">
        <v>1444.6499999999996</v>
      </c>
      <c r="P1787" s="91">
        <v>8761</v>
      </c>
    </row>
    <row r="1788" spans="1:16" customFormat="1" x14ac:dyDescent="0.3">
      <c r="A1788" s="1"/>
      <c r="N1788" s="78">
        <v>1785</v>
      </c>
      <c r="O1788" s="80">
        <v>-96.5</v>
      </c>
      <c r="P1788" s="91">
        <v>6390</v>
      </c>
    </row>
    <row r="1789" spans="1:16" customFormat="1" x14ac:dyDescent="0.3">
      <c r="A1789" s="1"/>
      <c r="N1789" s="78">
        <v>1786</v>
      </c>
      <c r="O1789" s="80">
        <v>682.85000000000036</v>
      </c>
      <c r="P1789" s="91">
        <v>7589</v>
      </c>
    </row>
    <row r="1790" spans="1:16" customFormat="1" x14ac:dyDescent="0.3">
      <c r="A1790" s="1"/>
      <c r="N1790" s="78">
        <v>1787</v>
      </c>
      <c r="O1790" s="80">
        <v>852.5</v>
      </c>
      <c r="P1790" s="91">
        <v>7850</v>
      </c>
    </row>
    <row r="1791" spans="1:16" x14ac:dyDescent="0.3">
      <c r="A1791" s="48"/>
      <c r="N1791" s="78">
        <v>1788</v>
      </c>
      <c r="O1791" s="80">
        <v>-204.40000000000009</v>
      </c>
      <c r="P1791" s="91">
        <v>6224</v>
      </c>
    </row>
    <row r="1792" spans="1:16" x14ac:dyDescent="0.3">
      <c r="A1792" s="48"/>
      <c r="N1792" s="78">
        <v>1789</v>
      </c>
      <c r="O1792" s="80">
        <v>-92.600000000000364</v>
      </c>
      <c r="P1792" s="91">
        <v>6396</v>
      </c>
    </row>
    <row r="1793" spans="1:16" x14ac:dyDescent="0.3">
      <c r="A1793" s="48"/>
      <c r="N1793" s="78">
        <v>1790</v>
      </c>
      <c r="O1793" s="80">
        <v>1104.6999999999998</v>
      </c>
      <c r="P1793" s="91">
        <v>8238</v>
      </c>
    </row>
    <row r="1794" spans="1:16" customFormat="1" x14ac:dyDescent="0.3">
      <c r="A1794" s="1"/>
      <c r="N1794" s="78">
        <v>1791</v>
      </c>
      <c r="O1794" s="80">
        <v>1466.1000000000004</v>
      </c>
      <c r="P1794" s="91">
        <v>8794</v>
      </c>
    </row>
    <row r="1795" spans="1:16" customFormat="1" x14ac:dyDescent="0.3">
      <c r="A1795" s="1"/>
      <c r="N1795" s="78">
        <v>1792</v>
      </c>
      <c r="O1795" s="80">
        <v>1049.4499999999998</v>
      </c>
      <c r="P1795" s="91">
        <v>8153</v>
      </c>
    </row>
    <row r="1796" spans="1:16" customFormat="1" x14ac:dyDescent="0.3">
      <c r="A1796" s="1"/>
      <c r="N1796" s="78">
        <v>1793</v>
      </c>
      <c r="O1796" s="80">
        <v>886.94999999999982</v>
      </c>
      <c r="P1796" s="91">
        <v>7903</v>
      </c>
    </row>
    <row r="1797" spans="1:16" customFormat="1" x14ac:dyDescent="0.3">
      <c r="A1797" s="1"/>
      <c r="N1797" s="78">
        <v>1794</v>
      </c>
      <c r="O1797" s="80">
        <v>1271.1000000000004</v>
      </c>
      <c r="P1797" s="91">
        <v>8494</v>
      </c>
    </row>
    <row r="1798" spans="1:16" customFormat="1" x14ac:dyDescent="0.3">
      <c r="A1798" s="1"/>
      <c r="N1798" s="78">
        <v>1795</v>
      </c>
      <c r="O1798" s="80">
        <v>82.899999999999636</v>
      </c>
      <c r="P1798" s="91">
        <v>6666</v>
      </c>
    </row>
    <row r="1799" spans="1:16" customFormat="1" x14ac:dyDescent="0.3">
      <c r="A1799" s="1"/>
      <c r="N1799" s="78">
        <v>1796</v>
      </c>
      <c r="O1799" s="80">
        <v>-106.89999999999964</v>
      </c>
      <c r="P1799" s="91">
        <v>6374</v>
      </c>
    </row>
    <row r="1800" spans="1:16" customFormat="1" x14ac:dyDescent="0.3">
      <c r="A1800" s="1"/>
      <c r="N1800" s="78">
        <v>1797</v>
      </c>
      <c r="O1800" s="80">
        <v>79</v>
      </c>
      <c r="P1800" s="91">
        <v>6660</v>
      </c>
    </row>
    <row r="1801" spans="1:16" customFormat="1" x14ac:dyDescent="0.3">
      <c r="A1801" s="1"/>
      <c r="N1801" s="78">
        <v>1798</v>
      </c>
      <c r="O1801" s="80">
        <v>1082.6000000000004</v>
      </c>
      <c r="P1801" s="91">
        <v>8204</v>
      </c>
    </row>
    <row r="1802" spans="1:16" customFormat="1" x14ac:dyDescent="0.3">
      <c r="A1802" s="1"/>
      <c r="N1802" s="78">
        <v>1799</v>
      </c>
      <c r="O1802" s="80">
        <v>1130.6999999999998</v>
      </c>
      <c r="P1802" s="91">
        <v>8278</v>
      </c>
    </row>
    <row r="1803" spans="1:16" customFormat="1" x14ac:dyDescent="0.3">
      <c r="A1803" s="1"/>
      <c r="N1803" s="78">
        <v>1800</v>
      </c>
      <c r="O1803" s="80">
        <v>-355.19999999999982</v>
      </c>
      <c r="P1803" s="91">
        <v>5992</v>
      </c>
    </row>
    <row r="1804" spans="1:16" customFormat="1" x14ac:dyDescent="0.3">
      <c r="A1804" s="1"/>
      <c r="N1804" s="78">
        <v>1801</v>
      </c>
      <c r="O1804" s="80">
        <v>777.75</v>
      </c>
      <c r="P1804" s="91">
        <v>7735</v>
      </c>
    </row>
    <row r="1805" spans="1:16" customFormat="1" x14ac:dyDescent="0.3">
      <c r="A1805" s="1"/>
      <c r="N1805" s="78">
        <v>1802</v>
      </c>
      <c r="O1805" s="80">
        <v>1385.5</v>
      </c>
      <c r="P1805" s="91">
        <v>8670</v>
      </c>
    </row>
    <row r="1806" spans="1:16" customFormat="1" x14ac:dyDescent="0.3">
      <c r="A1806" s="1"/>
      <c r="N1806" s="78">
        <v>1803</v>
      </c>
      <c r="O1806" s="80">
        <v>-228.44999999999982</v>
      </c>
      <c r="P1806" s="91">
        <v>6187</v>
      </c>
    </row>
    <row r="1807" spans="1:16" customFormat="1" x14ac:dyDescent="0.3">
      <c r="A1807" s="1"/>
      <c r="N1807" s="78">
        <v>1804</v>
      </c>
      <c r="O1807" s="80">
        <v>1083.25</v>
      </c>
      <c r="P1807" s="91">
        <v>8205</v>
      </c>
    </row>
    <row r="1808" spans="1:16" customFormat="1" x14ac:dyDescent="0.3">
      <c r="A1808" s="1"/>
      <c r="N1808" s="78">
        <v>1805</v>
      </c>
      <c r="O1808" s="80">
        <v>-158.90000000000009</v>
      </c>
      <c r="P1808" s="91">
        <v>6294</v>
      </c>
    </row>
    <row r="1809" spans="1:16" customFormat="1" x14ac:dyDescent="0.3">
      <c r="A1809" s="1"/>
      <c r="N1809" s="78">
        <v>1806</v>
      </c>
      <c r="O1809" s="80">
        <v>-178.40000000000009</v>
      </c>
      <c r="P1809" s="91">
        <v>6264</v>
      </c>
    </row>
    <row r="1810" spans="1:16" customFormat="1" x14ac:dyDescent="0.3">
      <c r="A1810" s="1"/>
      <c r="N1810" s="78">
        <v>1807</v>
      </c>
      <c r="O1810" s="80">
        <v>383.19999999999982</v>
      </c>
      <c r="P1810" s="91">
        <v>7128</v>
      </c>
    </row>
    <row r="1811" spans="1:16" customFormat="1" x14ac:dyDescent="0.3">
      <c r="A1811" s="1"/>
      <c r="N1811" s="78">
        <v>1808</v>
      </c>
      <c r="O1811" s="80">
        <v>573</v>
      </c>
      <c r="P1811" s="91">
        <v>7420</v>
      </c>
    </row>
    <row r="1812" spans="1:16" customFormat="1" x14ac:dyDescent="0.3">
      <c r="A1812" s="1"/>
      <c r="N1812" s="78">
        <v>1809</v>
      </c>
      <c r="O1812" s="80">
        <v>-123.80000000000018</v>
      </c>
      <c r="P1812" s="91">
        <v>6348</v>
      </c>
    </row>
    <row r="1813" spans="1:16" customFormat="1" x14ac:dyDescent="0.3">
      <c r="A1813" s="1"/>
      <c r="N1813" s="78">
        <v>1810</v>
      </c>
      <c r="O1813" s="80">
        <v>-246.65000000000009</v>
      </c>
      <c r="P1813" s="91">
        <v>6159</v>
      </c>
    </row>
    <row r="1814" spans="1:16" customFormat="1" x14ac:dyDescent="0.3">
      <c r="A1814" s="1"/>
      <c r="N1814" s="78">
        <v>1811</v>
      </c>
      <c r="O1814" s="80">
        <v>916.19999999999982</v>
      </c>
      <c r="P1814" s="91">
        <v>7948</v>
      </c>
    </row>
    <row r="1815" spans="1:16" customFormat="1" x14ac:dyDescent="0.3">
      <c r="A1815" s="1"/>
      <c r="N1815" s="78">
        <v>1812</v>
      </c>
      <c r="O1815" s="80">
        <v>1198.3000000000002</v>
      </c>
      <c r="P1815" s="91">
        <v>8382</v>
      </c>
    </row>
    <row r="1816" spans="1:16" customFormat="1" x14ac:dyDescent="0.3">
      <c r="A1816" s="1"/>
      <c r="N1816" s="78">
        <v>1813</v>
      </c>
      <c r="O1816" s="80">
        <v>950</v>
      </c>
      <c r="P1816" s="91">
        <v>8000</v>
      </c>
    </row>
    <row r="1817" spans="1:16" customFormat="1" x14ac:dyDescent="0.3">
      <c r="A1817" s="1"/>
      <c r="N1817" s="78">
        <v>1814</v>
      </c>
      <c r="O1817" s="80">
        <v>638.64999999999964</v>
      </c>
      <c r="P1817" s="91">
        <v>7521</v>
      </c>
    </row>
    <row r="1818" spans="1:16" x14ac:dyDescent="0.3">
      <c r="A1818" s="48"/>
      <c r="N1818" s="78">
        <v>1815</v>
      </c>
      <c r="O1818" s="80">
        <v>966.89999999999964</v>
      </c>
      <c r="P1818" s="91">
        <v>8026</v>
      </c>
    </row>
    <row r="1819" spans="1:16" x14ac:dyDescent="0.3">
      <c r="A1819" s="48"/>
      <c r="N1819" s="78">
        <v>1816</v>
      </c>
      <c r="O1819" s="80">
        <v>1357.5500000000002</v>
      </c>
      <c r="P1819" s="91">
        <v>8627</v>
      </c>
    </row>
    <row r="1820" spans="1:16" x14ac:dyDescent="0.3">
      <c r="A1820" s="48"/>
      <c r="N1820" s="78">
        <v>1817</v>
      </c>
      <c r="O1820" s="80">
        <v>-236.90000000000009</v>
      </c>
      <c r="P1820" s="91">
        <v>6174</v>
      </c>
    </row>
    <row r="1821" spans="1:16" customFormat="1" x14ac:dyDescent="0.3">
      <c r="A1821" s="1"/>
      <c r="N1821" s="78">
        <v>1818</v>
      </c>
      <c r="O1821" s="80">
        <v>625.64999999999964</v>
      </c>
      <c r="P1821" s="91">
        <v>7501</v>
      </c>
    </row>
    <row r="1822" spans="1:16" customFormat="1" x14ac:dyDescent="0.3">
      <c r="A1822" s="1"/>
      <c r="N1822" s="78">
        <v>1819</v>
      </c>
      <c r="O1822" s="80">
        <v>-29.550000000000182</v>
      </c>
      <c r="P1822" s="91">
        <v>6493</v>
      </c>
    </row>
    <row r="1823" spans="1:16" customFormat="1" x14ac:dyDescent="0.3">
      <c r="A1823" s="1"/>
      <c r="N1823" s="78">
        <v>1820</v>
      </c>
      <c r="O1823" s="80">
        <v>-362.34999999999991</v>
      </c>
      <c r="P1823" s="91">
        <v>5981</v>
      </c>
    </row>
    <row r="1824" spans="1:16" customFormat="1" x14ac:dyDescent="0.3">
      <c r="A1824" s="1"/>
      <c r="N1824" s="78">
        <v>1821</v>
      </c>
      <c r="O1824" s="80">
        <v>108.25</v>
      </c>
      <c r="P1824" s="91">
        <v>6705</v>
      </c>
    </row>
    <row r="1825" spans="1:16" customFormat="1" x14ac:dyDescent="0.3">
      <c r="A1825" s="1"/>
      <c r="N1825" s="78">
        <v>1822</v>
      </c>
      <c r="O1825" s="80">
        <v>-41.899999999999636</v>
      </c>
      <c r="P1825" s="91">
        <v>6474</v>
      </c>
    </row>
    <row r="1826" spans="1:16" customFormat="1" x14ac:dyDescent="0.3">
      <c r="A1826" s="1"/>
      <c r="N1826" s="78">
        <v>1823</v>
      </c>
      <c r="O1826" s="80">
        <v>1434.25</v>
      </c>
      <c r="P1826" s="91">
        <v>8745</v>
      </c>
    </row>
    <row r="1827" spans="1:16" customFormat="1" x14ac:dyDescent="0.3">
      <c r="A1827" s="1"/>
      <c r="N1827" s="78">
        <v>1824</v>
      </c>
      <c r="O1827" s="80">
        <v>350.69999999999982</v>
      </c>
      <c r="P1827" s="91">
        <v>7078</v>
      </c>
    </row>
    <row r="1828" spans="1:16" customFormat="1" x14ac:dyDescent="0.3">
      <c r="A1828" s="1"/>
      <c r="N1828" s="78">
        <v>1825</v>
      </c>
      <c r="O1828" s="80">
        <v>941.55000000000018</v>
      </c>
      <c r="P1828" s="91">
        <v>7987</v>
      </c>
    </row>
    <row r="1829" spans="1:16" customFormat="1" x14ac:dyDescent="0.3">
      <c r="A1829" s="1"/>
      <c r="N1829" s="78">
        <v>1826</v>
      </c>
      <c r="O1829" s="80">
        <v>-366.90000000000009</v>
      </c>
      <c r="P1829" s="91">
        <v>5974</v>
      </c>
    </row>
    <row r="1830" spans="1:16" customFormat="1" x14ac:dyDescent="0.3">
      <c r="A1830" s="1"/>
      <c r="N1830" s="78">
        <v>1827</v>
      </c>
      <c r="O1830" s="80">
        <v>142.05000000000018</v>
      </c>
      <c r="P1830" s="91">
        <v>6757</v>
      </c>
    </row>
    <row r="1831" spans="1:16" customFormat="1" x14ac:dyDescent="0.3">
      <c r="A1831" s="1"/>
      <c r="N1831" s="78">
        <v>1828</v>
      </c>
      <c r="O1831" s="80">
        <v>48.449999999999818</v>
      </c>
      <c r="P1831" s="91">
        <v>6613</v>
      </c>
    </row>
    <row r="1832" spans="1:16" customFormat="1" x14ac:dyDescent="0.3">
      <c r="A1832" s="1"/>
      <c r="N1832" s="78">
        <v>1829</v>
      </c>
      <c r="O1832" s="80">
        <v>1096.25</v>
      </c>
      <c r="P1832" s="91">
        <v>8225</v>
      </c>
    </row>
    <row r="1833" spans="1:16" customFormat="1" x14ac:dyDescent="0.3">
      <c r="A1833" s="1"/>
      <c r="N1833" s="78">
        <v>1830</v>
      </c>
      <c r="O1833" s="80">
        <v>404</v>
      </c>
      <c r="P1833" s="91">
        <v>7160</v>
      </c>
    </row>
    <row r="1834" spans="1:16" customFormat="1" x14ac:dyDescent="0.3">
      <c r="A1834" s="1"/>
      <c r="N1834" s="78">
        <v>1831</v>
      </c>
      <c r="O1834" s="80">
        <v>1488.1999999999998</v>
      </c>
      <c r="P1834" s="91">
        <v>8828</v>
      </c>
    </row>
    <row r="1835" spans="1:16" customFormat="1" x14ac:dyDescent="0.3">
      <c r="A1835" s="1"/>
      <c r="N1835" s="78">
        <v>1832</v>
      </c>
      <c r="O1835" s="80">
        <v>1188.5500000000002</v>
      </c>
      <c r="P1835" s="91">
        <v>8367</v>
      </c>
    </row>
    <row r="1836" spans="1:16" customFormat="1" x14ac:dyDescent="0.3">
      <c r="A1836" s="1"/>
      <c r="N1836" s="78">
        <v>1833</v>
      </c>
      <c r="O1836" s="80">
        <v>101.75</v>
      </c>
      <c r="P1836" s="91">
        <v>6695</v>
      </c>
    </row>
    <row r="1837" spans="1:16" customFormat="1" x14ac:dyDescent="0.3">
      <c r="A1837" s="1"/>
      <c r="N1837" s="78">
        <v>1834</v>
      </c>
      <c r="O1837" s="80">
        <v>220.05000000000018</v>
      </c>
      <c r="P1837" s="91">
        <v>6877</v>
      </c>
    </row>
    <row r="1838" spans="1:16" customFormat="1" x14ac:dyDescent="0.3">
      <c r="A1838" s="1"/>
      <c r="N1838" s="78">
        <v>1835</v>
      </c>
      <c r="O1838" s="80">
        <v>-27.600000000000364</v>
      </c>
      <c r="P1838" s="91">
        <v>6496</v>
      </c>
    </row>
    <row r="1839" spans="1:16" customFormat="1" x14ac:dyDescent="0.3">
      <c r="A1839" s="1"/>
      <c r="N1839" s="78">
        <v>1836</v>
      </c>
      <c r="O1839" s="80">
        <v>-327.90000000000009</v>
      </c>
      <c r="P1839" s="91">
        <v>6034</v>
      </c>
    </row>
    <row r="1840" spans="1:16" customFormat="1" x14ac:dyDescent="0.3">
      <c r="A1840" s="1"/>
      <c r="N1840" s="78">
        <v>1837</v>
      </c>
      <c r="O1840" s="80">
        <v>532.69999999999982</v>
      </c>
      <c r="P1840" s="91">
        <v>7358</v>
      </c>
    </row>
    <row r="1841" spans="1:16" customFormat="1" x14ac:dyDescent="0.3">
      <c r="A1841" s="1"/>
      <c r="N1841" s="78">
        <v>1838</v>
      </c>
      <c r="O1841" s="80">
        <v>-71.149999999999636</v>
      </c>
      <c r="P1841" s="91">
        <v>6429</v>
      </c>
    </row>
    <row r="1842" spans="1:16" customFormat="1" x14ac:dyDescent="0.3">
      <c r="A1842" s="1"/>
      <c r="N1842" s="78">
        <v>1839</v>
      </c>
      <c r="O1842" s="80">
        <v>-66.600000000000364</v>
      </c>
      <c r="P1842" s="91">
        <v>6436</v>
      </c>
    </row>
    <row r="1843" spans="1:16" customFormat="1" x14ac:dyDescent="0.3">
      <c r="A1843" s="1"/>
      <c r="N1843" s="78">
        <v>1840</v>
      </c>
      <c r="O1843" s="80">
        <v>1125.5</v>
      </c>
      <c r="P1843" s="91">
        <v>8270</v>
      </c>
    </row>
    <row r="1844" spans="1:16" customFormat="1" x14ac:dyDescent="0.3">
      <c r="A1844" s="1"/>
      <c r="N1844" s="78">
        <v>1841</v>
      </c>
      <c r="O1844" s="80">
        <v>1448.5500000000002</v>
      </c>
      <c r="P1844" s="91">
        <v>8767</v>
      </c>
    </row>
    <row r="1845" spans="1:16" x14ac:dyDescent="0.3">
      <c r="A1845" s="48"/>
      <c r="N1845" s="78">
        <v>1842</v>
      </c>
      <c r="O1845" s="80">
        <v>-181.65000000000009</v>
      </c>
      <c r="P1845" s="91">
        <v>6259</v>
      </c>
    </row>
    <row r="1846" spans="1:16" x14ac:dyDescent="0.3">
      <c r="A1846" s="48"/>
      <c r="N1846" s="78">
        <v>1843</v>
      </c>
      <c r="O1846" s="80">
        <v>-185.55000000000018</v>
      </c>
      <c r="P1846" s="91">
        <v>6253</v>
      </c>
    </row>
    <row r="1847" spans="1:16" x14ac:dyDescent="0.3">
      <c r="A1847" s="48"/>
      <c r="N1847" s="78">
        <v>1844</v>
      </c>
      <c r="O1847" s="80">
        <v>-367.55000000000018</v>
      </c>
      <c r="P1847" s="91">
        <v>5973</v>
      </c>
    </row>
    <row r="1848" spans="1:16" customFormat="1" x14ac:dyDescent="0.3">
      <c r="A1848" s="1"/>
      <c r="N1848" s="78">
        <v>1845</v>
      </c>
      <c r="O1848" s="80">
        <v>544.39999999999964</v>
      </c>
      <c r="P1848" s="91">
        <v>7376</v>
      </c>
    </row>
    <row r="1849" spans="1:16" customFormat="1" x14ac:dyDescent="0.3">
      <c r="A1849" s="1"/>
      <c r="N1849" s="78">
        <v>1846</v>
      </c>
      <c r="O1849" s="80">
        <v>379.94999999999982</v>
      </c>
      <c r="P1849" s="91">
        <v>7123</v>
      </c>
    </row>
    <row r="1850" spans="1:16" customFormat="1" x14ac:dyDescent="0.3">
      <c r="A1850" s="1"/>
      <c r="N1850" s="78">
        <v>1847</v>
      </c>
      <c r="O1850" s="80">
        <v>1190.5</v>
      </c>
      <c r="P1850" s="91">
        <v>8370</v>
      </c>
    </row>
    <row r="1851" spans="1:16" customFormat="1" x14ac:dyDescent="0.3">
      <c r="A1851" s="1"/>
      <c r="N1851" s="78">
        <v>1848</v>
      </c>
      <c r="O1851" s="80">
        <v>267.5</v>
      </c>
      <c r="P1851" s="91">
        <v>6950</v>
      </c>
    </row>
    <row r="1852" spans="1:16" customFormat="1" x14ac:dyDescent="0.3">
      <c r="A1852" s="1"/>
      <c r="N1852" s="78">
        <v>1849</v>
      </c>
      <c r="O1852" s="80">
        <v>122.55000000000018</v>
      </c>
      <c r="P1852" s="91">
        <v>6727</v>
      </c>
    </row>
    <row r="1853" spans="1:16" customFormat="1" x14ac:dyDescent="0.3">
      <c r="A1853" s="1"/>
      <c r="N1853" s="78">
        <v>1850</v>
      </c>
      <c r="O1853" s="80">
        <v>690.64999999999964</v>
      </c>
      <c r="P1853" s="91">
        <v>7601</v>
      </c>
    </row>
    <row r="1854" spans="1:16" customFormat="1" x14ac:dyDescent="0.3">
      <c r="A1854" s="1"/>
      <c r="N1854" s="78">
        <v>1851</v>
      </c>
      <c r="O1854" s="80">
        <v>-134.19999999999982</v>
      </c>
      <c r="P1854" s="91">
        <v>6332</v>
      </c>
    </row>
    <row r="1855" spans="1:16" customFormat="1" x14ac:dyDescent="0.3">
      <c r="A1855" s="1"/>
      <c r="N1855" s="78">
        <v>1852</v>
      </c>
      <c r="O1855" s="80">
        <v>383.19999999999982</v>
      </c>
      <c r="P1855" s="91">
        <v>7128</v>
      </c>
    </row>
    <row r="1856" spans="1:16" customFormat="1" x14ac:dyDescent="0.3">
      <c r="A1856" s="1"/>
      <c r="N1856" s="78">
        <v>1853</v>
      </c>
      <c r="O1856" s="80">
        <v>-199.19999999999982</v>
      </c>
      <c r="P1856" s="91">
        <v>6232</v>
      </c>
    </row>
    <row r="1857" spans="1:16" customFormat="1" x14ac:dyDescent="0.3">
      <c r="A1857" s="1"/>
      <c r="N1857" s="78">
        <v>1854</v>
      </c>
      <c r="O1857" s="80">
        <v>-56.199999999999818</v>
      </c>
      <c r="P1857" s="91">
        <v>6452</v>
      </c>
    </row>
    <row r="1858" spans="1:16" customFormat="1" x14ac:dyDescent="0.3">
      <c r="A1858" s="1"/>
      <c r="N1858" s="78">
        <v>1855</v>
      </c>
      <c r="O1858" s="80">
        <v>699.10000000000036</v>
      </c>
      <c r="P1858" s="91">
        <v>7614</v>
      </c>
    </row>
    <row r="1859" spans="1:16" customFormat="1" x14ac:dyDescent="0.3">
      <c r="A1859" s="1"/>
      <c r="N1859" s="78">
        <v>1856</v>
      </c>
      <c r="O1859" s="80">
        <v>891.5</v>
      </c>
      <c r="P1859" s="91">
        <v>7910</v>
      </c>
    </row>
    <row r="1860" spans="1:16" customFormat="1" x14ac:dyDescent="0.3">
      <c r="A1860" s="1"/>
      <c r="N1860" s="78">
        <v>1857</v>
      </c>
      <c r="O1860" s="80">
        <v>845.35000000000036</v>
      </c>
      <c r="P1860" s="91">
        <v>7839</v>
      </c>
    </row>
    <row r="1861" spans="1:16" customFormat="1" x14ac:dyDescent="0.3">
      <c r="A1861" s="1"/>
      <c r="N1861" s="78">
        <v>1858</v>
      </c>
      <c r="O1861" s="80">
        <v>-342.84999999999991</v>
      </c>
      <c r="P1861" s="91">
        <v>6011</v>
      </c>
    </row>
    <row r="1862" spans="1:16" customFormat="1" x14ac:dyDescent="0.3">
      <c r="A1862" s="1"/>
      <c r="N1862" s="78">
        <v>1859</v>
      </c>
      <c r="O1862" s="80">
        <v>1304.25</v>
      </c>
      <c r="P1862" s="91">
        <v>8545</v>
      </c>
    </row>
    <row r="1863" spans="1:16" customFormat="1" x14ac:dyDescent="0.3">
      <c r="A1863" s="1"/>
      <c r="N1863" s="78">
        <v>1860</v>
      </c>
      <c r="O1863" s="80">
        <v>102.39999999999964</v>
      </c>
      <c r="P1863" s="91">
        <v>6696</v>
      </c>
    </row>
    <row r="1864" spans="1:16" customFormat="1" x14ac:dyDescent="0.3">
      <c r="A1864" s="1"/>
      <c r="N1864" s="78">
        <v>1861</v>
      </c>
      <c r="O1864" s="80">
        <v>380.60000000000036</v>
      </c>
      <c r="P1864" s="91">
        <v>7124</v>
      </c>
    </row>
    <row r="1865" spans="1:16" customFormat="1" x14ac:dyDescent="0.3">
      <c r="A1865" s="1"/>
      <c r="N1865" s="78">
        <v>1862</v>
      </c>
      <c r="O1865" s="80">
        <v>376.05000000000018</v>
      </c>
      <c r="P1865" s="91">
        <v>7117</v>
      </c>
    </row>
    <row r="1866" spans="1:16" customFormat="1" x14ac:dyDescent="0.3">
      <c r="A1866" s="1"/>
      <c r="N1866" s="78">
        <v>1863</v>
      </c>
      <c r="O1866" s="80">
        <v>1277.6000000000004</v>
      </c>
      <c r="P1866" s="91">
        <v>8504</v>
      </c>
    </row>
    <row r="1867" spans="1:16" customFormat="1" x14ac:dyDescent="0.3">
      <c r="A1867" s="1"/>
      <c r="N1867" s="78">
        <v>1864</v>
      </c>
      <c r="O1867" s="80">
        <v>142.69999999999982</v>
      </c>
      <c r="P1867" s="91">
        <v>6758</v>
      </c>
    </row>
    <row r="1868" spans="1:16" customFormat="1" x14ac:dyDescent="0.3">
      <c r="A1868" s="1"/>
      <c r="N1868" s="78">
        <v>1865</v>
      </c>
      <c r="O1868" s="80">
        <v>190.80000000000018</v>
      </c>
      <c r="P1868" s="91">
        <v>6832</v>
      </c>
    </row>
    <row r="1869" spans="1:16" customFormat="1" x14ac:dyDescent="0.3">
      <c r="A1869" s="1"/>
      <c r="N1869" s="78">
        <v>1866</v>
      </c>
      <c r="O1869" s="80">
        <v>-397.44999999999982</v>
      </c>
      <c r="P1869" s="91">
        <v>5927</v>
      </c>
    </row>
    <row r="1870" spans="1:16" customFormat="1" x14ac:dyDescent="0.3">
      <c r="A1870" s="1"/>
      <c r="N1870" s="78">
        <v>1867</v>
      </c>
      <c r="O1870" s="80">
        <v>1260.6999999999998</v>
      </c>
      <c r="P1870" s="91">
        <v>8478</v>
      </c>
    </row>
    <row r="1871" spans="1:16" customFormat="1" x14ac:dyDescent="0.3">
      <c r="A1871" s="1"/>
      <c r="N1871" s="78">
        <v>1868</v>
      </c>
      <c r="O1871" s="80">
        <v>28.949999999999818</v>
      </c>
      <c r="P1871" s="91">
        <v>6583</v>
      </c>
    </row>
    <row r="1872" spans="1:16" x14ac:dyDescent="0.3">
      <c r="A1872" s="48"/>
      <c r="N1872" s="78">
        <v>1869</v>
      </c>
      <c r="O1872" s="80">
        <v>-405.90000000000009</v>
      </c>
      <c r="P1872" s="91">
        <v>5914</v>
      </c>
    </row>
    <row r="1873" spans="1:16" x14ac:dyDescent="0.3">
      <c r="A1873" s="48"/>
      <c r="N1873" s="78">
        <v>1870</v>
      </c>
      <c r="O1873" s="80">
        <v>223.30000000000018</v>
      </c>
      <c r="P1873" s="91">
        <v>6882</v>
      </c>
    </row>
    <row r="1874" spans="1:16" x14ac:dyDescent="0.3">
      <c r="A1874" s="48"/>
      <c r="N1874" s="78">
        <v>1871</v>
      </c>
      <c r="O1874" s="80">
        <v>-393.55000000000018</v>
      </c>
      <c r="P1874" s="91">
        <v>5933</v>
      </c>
    </row>
    <row r="1875" spans="1:16" customFormat="1" x14ac:dyDescent="0.3">
      <c r="A1875" s="1"/>
      <c r="N1875" s="78">
        <v>1872</v>
      </c>
      <c r="O1875" s="80">
        <v>1461.5500000000002</v>
      </c>
      <c r="P1875" s="91">
        <v>8787</v>
      </c>
    </row>
    <row r="1876" spans="1:16" customFormat="1" x14ac:dyDescent="0.3">
      <c r="A1876" s="1"/>
      <c r="N1876" s="78">
        <v>1873</v>
      </c>
      <c r="O1876" s="80">
        <v>16.600000000000364</v>
      </c>
      <c r="P1876" s="91">
        <v>6564</v>
      </c>
    </row>
    <row r="1877" spans="1:16" customFormat="1" x14ac:dyDescent="0.3">
      <c r="A1877" s="1"/>
      <c r="N1877" s="78">
        <v>1874</v>
      </c>
      <c r="O1877" s="80">
        <v>-220.65000000000009</v>
      </c>
      <c r="P1877" s="91">
        <v>6199</v>
      </c>
    </row>
    <row r="1878" spans="1:16" customFormat="1" x14ac:dyDescent="0.3">
      <c r="A1878" s="1"/>
      <c r="N1878" s="78">
        <v>1875</v>
      </c>
      <c r="O1878" s="80">
        <v>-363</v>
      </c>
      <c r="P1878" s="91">
        <v>5980</v>
      </c>
    </row>
    <row r="1879" spans="1:16" customFormat="1" x14ac:dyDescent="0.3">
      <c r="A1879" s="1"/>
      <c r="N1879" s="78">
        <v>1876</v>
      </c>
      <c r="O1879" s="80">
        <v>634.10000000000036</v>
      </c>
      <c r="P1879" s="91">
        <v>7514</v>
      </c>
    </row>
    <row r="1880" spans="1:16" customFormat="1" x14ac:dyDescent="0.3">
      <c r="A1880" s="1"/>
      <c r="N1880" s="78">
        <v>1877</v>
      </c>
      <c r="O1880" s="80">
        <v>285.05000000000018</v>
      </c>
      <c r="P1880" s="91">
        <v>6977</v>
      </c>
    </row>
    <row r="1881" spans="1:16" customFormat="1" x14ac:dyDescent="0.3">
      <c r="A1881" s="1"/>
      <c r="N1881" s="78">
        <v>1878</v>
      </c>
      <c r="O1881" s="80">
        <v>1419.3000000000002</v>
      </c>
      <c r="P1881" s="91">
        <v>8722</v>
      </c>
    </row>
    <row r="1882" spans="1:16" customFormat="1" x14ac:dyDescent="0.3">
      <c r="A1882" s="1"/>
      <c r="N1882" s="78">
        <v>1879</v>
      </c>
      <c r="O1882" s="80">
        <v>-264.84999999999991</v>
      </c>
      <c r="P1882" s="91">
        <v>6131</v>
      </c>
    </row>
    <row r="1883" spans="1:16" customFormat="1" x14ac:dyDescent="0.3">
      <c r="A1883" s="1"/>
      <c r="N1883" s="78">
        <v>1880</v>
      </c>
      <c r="O1883" s="80">
        <v>-20.449999999999818</v>
      </c>
      <c r="P1883" s="91">
        <v>6507</v>
      </c>
    </row>
    <row r="1884" spans="1:16" customFormat="1" x14ac:dyDescent="0.3">
      <c r="A1884" s="1"/>
      <c r="N1884" s="78">
        <v>1881</v>
      </c>
      <c r="O1884" s="80">
        <v>1024.1000000000004</v>
      </c>
      <c r="P1884" s="91">
        <v>8114</v>
      </c>
    </row>
    <row r="1885" spans="1:16" customFormat="1" x14ac:dyDescent="0.3">
      <c r="A1885" s="1"/>
      <c r="N1885" s="78">
        <v>1882</v>
      </c>
      <c r="O1885" s="80">
        <v>-145.89999999999964</v>
      </c>
      <c r="P1885" s="91">
        <v>6314</v>
      </c>
    </row>
    <row r="1886" spans="1:16" customFormat="1" x14ac:dyDescent="0.3">
      <c r="A1886" s="1"/>
      <c r="N1886" s="78">
        <v>1883</v>
      </c>
      <c r="O1886" s="80">
        <v>-264.84999999999991</v>
      </c>
      <c r="P1886" s="91">
        <v>6131</v>
      </c>
    </row>
    <row r="1887" spans="1:16" customFormat="1" x14ac:dyDescent="0.3">
      <c r="A1887" s="1"/>
      <c r="N1887" s="78">
        <v>1884</v>
      </c>
      <c r="O1887" s="80">
        <v>310.39999999999964</v>
      </c>
      <c r="P1887" s="91">
        <v>7016</v>
      </c>
    </row>
    <row r="1888" spans="1:16" customFormat="1" x14ac:dyDescent="0.3">
      <c r="A1888" s="1"/>
      <c r="N1888" s="78">
        <v>1885</v>
      </c>
      <c r="O1888" s="80">
        <v>365.64999999999964</v>
      </c>
      <c r="P1888" s="91">
        <v>7101</v>
      </c>
    </row>
    <row r="1889" spans="1:16" customFormat="1" x14ac:dyDescent="0.3">
      <c r="A1889" s="1"/>
      <c r="N1889" s="78">
        <v>1886</v>
      </c>
      <c r="O1889" s="80">
        <v>192.10000000000036</v>
      </c>
      <c r="P1889" s="91">
        <v>6834</v>
      </c>
    </row>
    <row r="1890" spans="1:16" customFormat="1" x14ac:dyDescent="0.3">
      <c r="A1890" s="1"/>
      <c r="N1890" s="78">
        <v>1887</v>
      </c>
      <c r="O1890" s="80">
        <v>97.850000000000364</v>
      </c>
      <c r="P1890" s="91">
        <v>6689</v>
      </c>
    </row>
    <row r="1891" spans="1:16" customFormat="1" x14ac:dyDescent="0.3">
      <c r="A1891" s="1"/>
      <c r="N1891" s="78">
        <v>1888</v>
      </c>
      <c r="O1891" s="80">
        <v>300.64999999999964</v>
      </c>
      <c r="P1891" s="91">
        <v>7001</v>
      </c>
    </row>
    <row r="1892" spans="1:16" customFormat="1" x14ac:dyDescent="0.3">
      <c r="A1892" s="1"/>
      <c r="N1892" s="78">
        <v>1889</v>
      </c>
      <c r="O1892" s="80">
        <v>845.35000000000036</v>
      </c>
      <c r="P1892" s="91">
        <v>7839</v>
      </c>
    </row>
    <row r="1893" spans="1:16" customFormat="1" x14ac:dyDescent="0.3">
      <c r="A1893" s="1"/>
      <c r="N1893" s="78">
        <v>1890</v>
      </c>
      <c r="O1893" s="80">
        <v>844.05000000000018</v>
      </c>
      <c r="P1893" s="91">
        <v>7837</v>
      </c>
    </row>
    <row r="1894" spans="1:16" customFormat="1" x14ac:dyDescent="0.3">
      <c r="A1894" s="1"/>
      <c r="N1894" s="78">
        <v>1891</v>
      </c>
      <c r="O1894" s="80">
        <v>1041</v>
      </c>
      <c r="P1894" s="91">
        <v>8140</v>
      </c>
    </row>
    <row r="1895" spans="1:16" customFormat="1" x14ac:dyDescent="0.3">
      <c r="A1895" s="1"/>
      <c r="N1895" s="78">
        <v>1892</v>
      </c>
      <c r="O1895" s="80">
        <v>1237.9499999999998</v>
      </c>
      <c r="P1895" s="91">
        <v>8443</v>
      </c>
    </row>
    <row r="1896" spans="1:16" customFormat="1" x14ac:dyDescent="0.3">
      <c r="A1896" s="1"/>
      <c r="N1896" s="78">
        <v>1893</v>
      </c>
      <c r="O1896" s="80">
        <v>1283.4499999999998</v>
      </c>
      <c r="P1896" s="91">
        <v>8513</v>
      </c>
    </row>
    <row r="1897" spans="1:16" customFormat="1" x14ac:dyDescent="0.3">
      <c r="A1897" s="1"/>
      <c r="N1897" s="78">
        <v>1894</v>
      </c>
      <c r="O1897" s="80">
        <v>809.60000000000036</v>
      </c>
      <c r="P1897" s="91">
        <v>7784</v>
      </c>
    </row>
    <row r="1898" spans="1:16" customFormat="1" x14ac:dyDescent="0.3">
      <c r="A1898" s="1"/>
      <c r="N1898" s="78">
        <v>1895</v>
      </c>
      <c r="O1898" s="80">
        <v>1458.9499999999998</v>
      </c>
      <c r="P1898" s="91">
        <v>8783</v>
      </c>
    </row>
    <row r="1899" spans="1:16" x14ac:dyDescent="0.3">
      <c r="A1899" s="48"/>
      <c r="N1899" s="78">
        <v>1896</v>
      </c>
      <c r="O1899" s="80">
        <v>1</v>
      </c>
      <c r="P1899" s="91">
        <v>6540</v>
      </c>
    </row>
    <row r="1900" spans="1:16" x14ac:dyDescent="0.3">
      <c r="A1900" s="48"/>
      <c r="N1900" s="78">
        <v>1897</v>
      </c>
      <c r="O1900" s="80">
        <v>1243.8000000000002</v>
      </c>
      <c r="P1900" s="91">
        <v>8452</v>
      </c>
    </row>
    <row r="1901" spans="1:16" x14ac:dyDescent="0.3">
      <c r="A1901" s="48"/>
      <c r="N1901" s="78">
        <v>1898</v>
      </c>
      <c r="O1901" s="80">
        <v>951.30000000000018</v>
      </c>
      <c r="P1901" s="91">
        <v>8002</v>
      </c>
    </row>
    <row r="1902" spans="1:16" customFormat="1" x14ac:dyDescent="0.3">
      <c r="A1902" s="1"/>
      <c r="N1902" s="78">
        <v>1899</v>
      </c>
      <c r="O1902" s="80">
        <v>1102.75</v>
      </c>
      <c r="P1902" s="91">
        <v>8235</v>
      </c>
    </row>
    <row r="1903" spans="1:16" customFormat="1" x14ac:dyDescent="0.3">
      <c r="A1903" s="1"/>
      <c r="N1903" s="78">
        <v>1900</v>
      </c>
      <c r="O1903" s="80">
        <v>1110.5500000000002</v>
      </c>
      <c r="P1903" s="91">
        <v>8247</v>
      </c>
    </row>
    <row r="1904" spans="1:16" customFormat="1" x14ac:dyDescent="0.3">
      <c r="A1904" s="1"/>
      <c r="N1904" s="78">
        <v>1901</v>
      </c>
      <c r="O1904" s="80">
        <v>-160.19999999999982</v>
      </c>
      <c r="P1904" s="91">
        <v>6292</v>
      </c>
    </row>
    <row r="1905" spans="1:16" customFormat="1" x14ac:dyDescent="0.3">
      <c r="A1905" s="1"/>
      <c r="N1905" s="78">
        <v>1902</v>
      </c>
      <c r="O1905" s="80">
        <v>1031.25</v>
      </c>
      <c r="P1905" s="91">
        <v>8125</v>
      </c>
    </row>
    <row r="1906" spans="1:16" customFormat="1" x14ac:dyDescent="0.3">
      <c r="A1906" s="1"/>
      <c r="N1906" s="78">
        <v>1903</v>
      </c>
      <c r="O1906" s="80">
        <v>255.14999999999964</v>
      </c>
      <c r="P1906" s="91">
        <v>6931</v>
      </c>
    </row>
    <row r="1907" spans="1:16" customFormat="1" x14ac:dyDescent="0.3">
      <c r="A1907" s="1"/>
      <c r="N1907" s="78">
        <v>1904</v>
      </c>
      <c r="O1907" s="80">
        <v>305.19999999999982</v>
      </c>
      <c r="P1907" s="91">
        <v>7008</v>
      </c>
    </row>
    <row r="1908" spans="1:16" customFormat="1" x14ac:dyDescent="0.3">
      <c r="A1908" s="1"/>
      <c r="N1908" s="78">
        <v>1905</v>
      </c>
      <c r="O1908" s="80">
        <v>-220.65000000000009</v>
      </c>
      <c r="P1908" s="91">
        <v>6199</v>
      </c>
    </row>
    <row r="1909" spans="1:16" customFormat="1" x14ac:dyDescent="0.3">
      <c r="A1909" s="1"/>
      <c r="N1909" s="78">
        <v>1906</v>
      </c>
      <c r="O1909" s="80">
        <v>1168.3999999999996</v>
      </c>
      <c r="P1909" s="91">
        <v>8336</v>
      </c>
    </row>
    <row r="1910" spans="1:16" customFormat="1" x14ac:dyDescent="0.3">
      <c r="A1910" s="1"/>
      <c r="N1910" s="78">
        <v>1907</v>
      </c>
      <c r="O1910" s="80">
        <v>33.5</v>
      </c>
      <c r="P1910" s="91">
        <v>6590</v>
      </c>
    </row>
    <row r="1911" spans="1:16" customFormat="1" x14ac:dyDescent="0.3">
      <c r="A1911" s="1"/>
      <c r="N1911" s="78">
        <v>1908</v>
      </c>
      <c r="O1911" s="80">
        <v>44.550000000000182</v>
      </c>
      <c r="P1911" s="91">
        <v>6607</v>
      </c>
    </row>
    <row r="1912" spans="1:16" customFormat="1" x14ac:dyDescent="0.3">
      <c r="A1912" s="1"/>
      <c r="N1912" s="78">
        <v>1909</v>
      </c>
      <c r="O1912" s="80">
        <v>591.19999999999982</v>
      </c>
      <c r="P1912" s="91">
        <v>7448</v>
      </c>
    </row>
    <row r="1913" spans="1:16" customFormat="1" x14ac:dyDescent="0.3">
      <c r="A1913" s="1"/>
      <c r="N1913" s="78">
        <v>1910</v>
      </c>
      <c r="O1913" s="80">
        <v>-292.15000000000009</v>
      </c>
      <c r="P1913" s="91">
        <v>6089</v>
      </c>
    </row>
    <row r="1914" spans="1:16" customFormat="1" x14ac:dyDescent="0.3">
      <c r="A1914" s="1"/>
      <c r="N1914" s="78">
        <v>1911</v>
      </c>
      <c r="O1914" s="80">
        <v>1477.1499999999996</v>
      </c>
      <c r="P1914" s="91">
        <v>8811</v>
      </c>
    </row>
    <row r="1915" spans="1:16" customFormat="1" x14ac:dyDescent="0.3">
      <c r="A1915" s="1"/>
      <c r="N1915" s="78">
        <v>1912</v>
      </c>
      <c r="O1915" s="80">
        <v>-391.59999999999991</v>
      </c>
      <c r="P1915" s="91">
        <v>5936</v>
      </c>
    </row>
    <row r="1916" spans="1:16" customFormat="1" x14ac:dyDescent="0.3">
      <c r="A1916" s="1"/>
      <c r="N1916" s="78">
        <v>1913</v>
      </c>
      <c r="O1916" s="80">
        <v>887.60000000000036</v>
      </c>
      <c r="P1916" s="91">
        <v>7904</v>
      </c>
    </row>
    <row r="1917" spans="1:16" customFormat="1" x14ac:dyDescent="0.3">
      <c r="A1917" s="1"/>
      <c r="N1917" s="78">
        <v>1914</v>
      </c>
      <c r="O1917" s="80">
        <v>-132.25</v>
      </c>
      <c r="P1917" s="91">
        <v>6335</v>
      </c>
    </row>
    <row r="1918" spans="1:16" customFormat="1" x14ac:dyDescent="0.3">
      <c r="A1918" s="1"/>
      <c r="N1918" s="78">
        <v>1915</v>
      </c>
      <c r="O1918" s="80">
        <v>836.89999999999964</v>
      </c>
      <c r="P1918" s="91">
        <v>7826</v>
      </c>
    </row>
    <row r="1919" spans="1:16" customFormat="1" x14ac:dyDescent="0.3">
      <c r="A1919" s="1"/>
      <c r="N1919" s="78">
        <v>1916</v>
      </c>
      <c r="O1919" s="80">
        <v>1428.3999999999996</v>
      </c>
      <c r="P1919" s="91">
        <v>8736</v>
      </c>
    </row>
    <row r="1920" spans="1:16" customFormat="1" x14ac:dyDescent="0.3">
      <c r="A1920" s="1"/>
      <c r="N1920" s="78">
        <v>1917</v>
      </c>
      <c r="O1920" s="80">
        <v>758.25</v>
      </c>
      <c r="P1920" s="91">
        <v>7705</v>
      </c>
    </row>
    <row r="1921" spans="1:16" customFormat="1" x14ac:dyDescent="0.3">
      <c r="A1921" s="1"/>
      <c r="N1921" s="78">
        <v>1918</v>
      </c>
      <c r="O1921" s="80">
        <v>1457.6499999999996</v>
      </c>
      <c r="P1921" s="91">
        <v>8781</v>
      </c>
    </row>
    <row r="1922" spans="1:16" customFormat="1" x14ac:dyDescent="0.3">
      <c r="A1922" s="1"/>
      <c r="N1922" s="78">
        <v>1919</v>
      </c>
      <c r="O1922" s="80">
        <v>-169.94999999999982</v>
      </c>
      <c r="P1922" s="91">
        <v>6277</v>
      </c>
    </row>
    <row r="1923" spans="1:16" customFormat="1" x14ac:dyDescent="0.3">
      <c r="A1923" s="1"/>
      <c r="N1923" s="78">
        <v>1920</v>
      </c>
      <c r="O1923" s="80">
        <v>693.89999999999964</v>
      </c>
      <c r="P1923" s="91">
        <v>7606</v>
      </c>
    </row>
    <row r="1924" spans="1:16" customFormat="1" x14ac:dyDescent="0.3">
      <c r="A1924" s="1"/>
      <c r="N1924" s="78">
        <v>1921</v>
      </c>
      <c r="O1924" s="80">
        <v>1213.8999999999996</v>
      </c>
      <c r="P1924" s="91">
        <v>8406</v>
      </c>
    </row>
    <row r="1925" spans="1:16" customFormat="1" x14ac:dyDescent="0.3">
      <c r="A1925" s="1"/>
      <c r="N1925" s="78">
        <v>1922</v>
      </c>
      <c r="O1925" s="80">
        <v>1336.75</v>
      </c>
      <c r="P1925" s="91">
        <v>8595</v>
      </c>
    </row>
    <row r="1926" spans="1:16" x14ac:dyDescent="0.3">
      <c r="A1926" s="48"/>
      <c r="N1926" s="78">
        <v>1923</v>
      </c>
      <c r="O1926" s="80">
        <v>509.30000000000018</v>
      </c>
      <c r="P1926" s="91">
        <v>7322</v>
      </c>
    </row>
    <row r="1927" spans="1:16" x14ac:dyDescent="0.3">
      <c r="A1927" s="48"/>
      <c r="N1927" s="78">
        <v>1924</v>
      </c>
      <c r="O1927" s="80">
        <v>872.64999999999964</v>
      </c>
      <c r="P1927" s="91">
        <v>7881</v>
      </c>
    </row>
    <row r="1928" spans="1:16" x14ac:dyDescent="0.3">
      <c r="A1928" s="48"/>
      <c r="N1928" s="78">
        <v>1925</v>
      </c>
      <c r="O1928" s="80">
        <v>1517.4499999999998</v>
      </c>
      <c r="P1928" s="91">
        <v>8873</v>
      </c>
    </row>
    <row r="1929" spans="1:16" customFormat="1" x14ac:dyDescent="0.3">
      <c r="A1929" s="1"/>
      <c r="N1929" s="78">
        <v>1926</v>
      </c>
      <c r="O1929" s="80">
        <v>1088.4499999999998</v>
      </c>
      <c r="P1929" s="91">
        <v>8213</v>
      </c>
    </row>
    <row r="1930" spans="1:16" customFormat="1" x14ac:dyDescent="0.3">
      <c r="A1930" s="1"/>
      <c r="N1930" s="78">
        <v>1927</v>
      </c>
      <c r="O1930" s="80">
        <v>1416.0500000000002</v>
      </c>
      <c r="P1930" s="91">
        <v>8717</v>
      </c>
    </row>
    <row r="1931" spans="1:16" customFormat="1" x14ac:dyDescent="0.3">
      <c r="A1931" s="1"/>
      <c r="N1931" s="78">
        <v>1928</v>
      </c>
      <c r="O1931" s="80">
        <v>489.14999999999964</v>
      </c>
      <c r="P1931" s="91">
        <v>7291</v>
      </c>
    </row>
    <row r="1932" spans="1:16" customFormat="1" x14ac:dyDescent="0.3">
      <c r="A1932" s="1"/>
      <c r="N1932" s="78">
        <v>1929</v>
      </c>
      <c r="O1932" s="80">
        <v>314.30000000000018</v>
      </c>
      <c r="P1932" s="91">
        <v>7022</v>
      </c>
    </row>
    <row r="1933" spans="1:16" customFormat="1" x14ac:dyDescent="0.3">
      <c r="A1933" s="1"/>
      <c r="N1933" s="78">
        <v>1930</v>
      </c>
      <c r="O1933" s="80">
        <v>1416.0500000000002</v>
      </c>
      <c r="P1933" s="91">
        <v>8717</v>
      </c>
    </row>
    <row r="1934" spans="1:16" customFormat="1" x14ac:dyDescent="0.3">
      <c r="A1934" s="1"/>
      <c r="N1934" s="78">
        <v>1931</v>
      </c>
      <c r="O1934" s="80">
        <v>-251.19999999999982</v>
      </c>
      <c r="P1934" s="91">
        <v>6152</v>
      </c>
    </row>
    <row r="1935" spans="1:16" customFormat="1" x14ac:dyDescent="0.3">
      <c r="A1935" s="1"/>
      <c r="N1935" s="78">
        <v>1932</v>
      </c>
      <c r="O1935" s="80">
        <v>1477.1499999999996</v>
      </c>
      <c r="P1935" s="91">
        <v>8811</v>
      </c>
    </row>
    <row r="1936" spans="1:16" customFormat="1" x14ac:dyDescent="0.3">
      <c r="A1936" s="1"/>
      <c r="N1936" s="78">
        <v>1933</v>
      </c>
      <c r="O1936" s="80">
        <v>868.10000000000036</v>
      </c>
      <c r="P1936" s="91">
        <v>7874</v>
      </c>
    </row>
    <row r="1937" spans="1:16" customFormat="1" x14ac:dyDescent="0.3">
      <c r="A1937" s="1"/>
      <c r="N1937" s="78">
        <v>1934</v>
      </c>
      <c r="O1937" s="80">
        <v>620.44999999999982</v>
      </c>
      <c r="P1937" s="91">
        <v>7493</v>
      </c>
    </row>
    <row r="1938" spans="1:16" customFormat="1" x14ac:dyDescent="0.3">
      <c r="A1938" s="1"/>
      <c r="N1938" s="78">
        <v>1935</v>
      </c>
      <c r="O1938" s="80">
        <v>-310.34999999999991</v>
      </c>
      <c r="P1938" s="91">
        <v>6061</v>
      </c>
    </row>
    <row r="1939" spans="1:16" customFormat="1" x14ac:dyDescent="0.3">
      <c r="A1939" s="1"/>
      <c r="N1939" s="78">
        <v>1936</v>
      </c>
      <c r="O1939" s="80">
        <v>26.350000000000364</v>
      </c>
      <c r="P1939" s="91">
        <v>6579</v>
      </c>
    </row>
    <row r="1940" spans="1:16" customFormat="1" x14ac:dyDescent="0.3">
      <c r="A1940" s="1"/>
      <c r="N1940" s="78">
        <v>1937</v>
      </c>
      <c r="O1940" s="80">
        <v>1410.1999999999998</v>
      </c>
      <c r="P1940" s="91">
        <v>8708</v>
      </c>
    </row>
    <row r="1941" spans="1:16" customFormat="1" x14ac:dyDescent="0.3">
      <c r="A1941" s="1"/>
      <c r="N1941" s="78">
        <v>1938</v>
      </c>
      <c r="O1941" s="80">
        <v>58.199999999999818</v>
      </c>
      <c r="P1941" s="91">
        <v>6628</v>
      </c>
    </row>
    <row r="1942" spans="1:16" customFormat="1" x14ac:dyDescent="0.3">
      <c r="A1942" s="1"/>
      <c r="N1942" s="78">
        <v>1939</v>
      </c>
      <c r="O1942" s="80">
        <v>847.30000000000018</v>
      </c>
      <c r="P1942" s="91">
        <v>7842</v>
      </c>
    </row>
    <row r="1943" spans="1:16" customFormat="1" x14ac:dyDescent="0.3">
      <c r="A1943" s="1"/>
      <c r="N1943" s="78">
        <v>1940</v>
      </c>
      <c r="O1943" s="80">
        <v>554.80000000000018</v>
      </c>
      <c r="P1943" s="91">
        <v>7392</v>
      </c>
    </row>
    <row r="1944" spans="1:16" customFormat="1" x14ac:dyDescent="0.3">
      <c r="A1944" s="1"/>
      <c r="N1944" s="78">
        <v>1941</v>
      </c>
      <c r="O1944" s="80">
        <v>-401.34999999999991</v>
      </c>
      <c r="P1944" s="91">
        <v>5921</v>
      </c>
    </row>
    <row r="1945" spans="1:16" customFormat="1" x14ac:dyDescent="0.3">
      <c r="A1945" s="1"/>
      <c r="N1945" s="78">
        <v>1942</v>
      </c>
      <c r="O1945" s="80">
        <v>1031.8999999999996</v>
      </c>
      <c r="P1945" s="91">
        <v>8126</v>
      </c>
    </row>
    <row r="1946" spans="1:16" customFormat="1" x14ac:dyDescent="0.3">
      <c r="A1946" s="1"/>
      <c r="N1946" s="78">
        <v>1943</v>
      </c>
      <c r="O1946" s="80">
        <v>476.80000000000018</v>
      </c>
      <c r="P1946" s="91">
        <v>7272</v>
      </c>
    </row>
    <row r="1947" spans="1:16" customFormat="1" x14ac:dyDescent="0.3">
      <c r="A1947" s="1"/>
      <c r="N1947" s="78">
        <v>1944</v>
      </c>
      <c r="O1947" s="80">
        <v>165.44999999999982</v>
      </c>
      <c r="P1947" s="91">
        <v>6793</v>
      </c>
    </row>
    <row r="1948" spans="1:16" customFormat="1" x14ac:dyDescent="0.3">
      <c r="A1948" s="1"/>
      <c r="N1948" s="78">
        <v>1945</v>
      </c>
      <c r="O1948" s="80">
        <v>-207</v>
      </c>
      <c r="P1948" s="91">
        <v>6220</v>
      </c>
    </row>
    <row r="1949" spans="1:16" customFormat="1" x14ac:dyDescent="0.3">
      <c r="A1949" s="1"/>
      <c r="N1949" s="78">
        <v>1946</v>
      </c>
      <c r="O1949" s="80">
        <v>390.35000000000036</v>
      </c>
      <c r="P1949" s="91">
        <v>7139</v>
      </c>
    </row>
    <row r="1950" spans="1:16" customFormat="1" x14ac:dyDescent="0.3">
      <c r="A1950" s="1"/>
      <c r="N1950" s="78">
        <v>1947</v>
      </c>
      <c r="O1950" s="80">
        <v>1386.8000000000002</v>
      </c>
      <c r="P1950" s="91">
        <v>8672</v>
      </c>
    </row>
    <row r="1951" spans="1:16" customFormat="1" x14ac:dyDescent="0.3">
      <c r="A1951" s="1"/>
      <c r="N1951" s="78">
        <v>1948</v>
      </c>
      <c r="O1951" s="80">
        <v>615.25</v>
      </c>
      <c r="P1951" s="91">
        <v>7485</v>
      </c>
    </row>
    <row r="1952" spans="1:16" customFormat="1" x14ac:dyDescent="0.3">
      <c r="A1952" s="1"/>
      <c r="N1952" s="78">
        <v>1949</v>
      </c>
      <c r="O1952" s="80">
        <v>750.44999999999982</v>
      </c>
      <c r="P1952" s="91">
        <v>7693</v>
      </c>
    </row>
    <row r="1953" spans="1:16" x14ac:dyDescent="0.3">
      <c r="A1953" s="48"/>
      <c r="N1953" s="78">
        <v>1950</v>
      </c>
      <c r="O1953" s="80">
        <v>1285.3999999999996</v>
      </c>
      <c r="P1953" s="91">
        <v>8516</v>
      </c>
    </row>
    <row r="1954" spans="1:16" x14ac:dyDescent="0.3">
      <c r="A1954" s="48"/>
      <c r="N1954" s="78">
        <v>1951</v>
      </c>
      <c r="O1954" s="80">
        <v>420.89999999999964</v>
      </c>
      <c r="P1954" s="91">
        <v>7186</v>
      </c>
    </row>
    <row r="1955" spans="1:16" x14ac:dyDescent="0.3">
      <c r="A1955" s="48"/>
      <c r="N1955" s="78">
        <v>1952</v>
      </c>
      <c r="O1955" s="80">
        <v>-101.05000000000018</v>
      </c>
      <c r="P1955" s="91">
        <v>6383</v>
      </c>
    </row>
    <row r="1956" spans="1:16" customFormat="1" x14ac:dyDescent="0.3">
      <c r="A1956" s="1"/>
      <c r="N1956" s="78">
        <v>1953</v>
      </c>
      <c r="O1956" s="80">
        <v>1494.0500000000002</v>
      </c>
      <c r="P1956" s="91">
        <v>8837</v>
      </c>
    </row>
    <row r="1957" spans="1:16" customFormat="1" x14ac:dyDescent="0.3">
      <c r="A1957" s="1"/>
      <c r="N1957" s="78">
        <v>1954</v>
      </c>
      <c r="O1957" s="80">
        <v>1256.8000000000002</v>
      </c>
      <c r="P1957" s="91">
        <v>8472</v>
      </c>
    </row>
    <row r="1958" spans="1:16" customFormat="1" x14ac:dyDescent="0.3">
      <c r="A1958" s="1"/>
      <c r="N1958" s="78">
        <v>1955</v>
      </c>
      <c r="O1958" s="80">
        <v>-222.59999999999991</v>
      </c>
      <c r="P1958" s="91">
        <v>6196</v>
      </c>
    </row>
    <row r="1959" spans="1:16" customFormat="1" x14ac:dyDescent="0.3">
      <c r="A1959" s="1"/>
      <c r="N1959" s="78">
        <v>1956</v>
      </c>
      <c r="O1959" s="80">
        <v>1468.0500000000002</v>
      </c>
      <c r="P1959" s="91">
        <v>8797</v>
      </c>
    </row>
    <row r="1960" spans="1:16" customFormat="1" x14ac:dyDescent="0.3">
      <c r="A1960" s="1"/>
      <c r="N1960" s="78">
        <v>1957</v>
      </c>
      <c r="O1960" s="80">
        <v>872.64999999999964</v>
      </c>
      <c r="P1960" s="91">
        <v>7881</v>
      </c>
    </row>
    <row r="1961" spans="1:16" customFormat="1" x14ac:dyDescent="0.3">
      <c r="A1961" s="1"/>
      <c r="N1961" s="78">
        <v>1958</v>
      </c>
      <c r="O1961" s="80">
        <v>1414.75</v>
      </c>
      <c r="P1961" s="91">
        <v>8715</v>
      </c>
    </row>
    <row r="1962" spans="1:16" customFormat="1" x14ac:dyDescent="0.3">
      <c r="A1962" s="1"/>
      <c r="N1962" s="78">
        <v>1959</v>
      </c>
      <c r="O1962" s="80">
        <v>521.64999999999964</v>
      </c>
      <c r="P1962" s="91">
        <v>7341</v>
      </c>
    </row>
    <row r="1963" spans="1:16" customFormat="1" x14ac:dyDescent="0.3">
      <c r="A1963" s="1"/>
      <c r="N1963" s="78">
        <v>1960</v>
      </c>
      <c r="O1963" s="80">
        <v>366.94999999999982</v>
      </c>
      <c r="P1963" s="91">
        <v>7103</v>
      </c>
    </row>
    <row r="1964" spans="1:16" customFormat="1" x14ac:dyDescent="0.3">
      <c r="A1964" s="1"/>
      <c r="N1964" s="78">
        <v>1961</v>
      </c>
      <c r="O1964" s="80">
        <v>-299.94999999999982</v>
      </c>
      <c r="P1964" s="91">
        <v>6077</v>
      </c>
    </row>
    <row r="1965" spans="1:16" customFormat="1" x14ac:dyDescent="0.3">
      <c r="A1965" s="1"/>
      <c r="N1965" s="78">
        <v>1962</v>
      </c>
      <c r="O1965" s="80">
        <v>566.5</v>
      </c>
      <c r="P1965" s="91">
        <v>7410</v>
      </c>
    </row>
    <row r="1966" spans="1:16" customFormat="1" x14ac:dyDescent="0.3">
      <c r="A1966" s="1"/>
      <c r="N1966" s="78">
        <v>1963</v>
      </c>
      <c r="O1966" s="80">
        <v>1455.6999999999998</v>
      </c>
      <c r="P1966" s="91">
        <v>8778</v>
      </c>
    </row>
    <row r="1967" spans="1:16" customFormat="1" x14ac:dyDescent="0.3">
      <c r="A1967" s="1"/>
      <c r="N1967" s="78">
        <v>1964</v>
      </c>
      <c r="O1967" s="80">
        <v>1344.5500000000002</v>
      </c>
      <c r="P1967" s="91">
        <v>8607</v>
      </c>
    </row>
    <row r="1968" spans="1:16" customFormat="1" x14ac:dyDescent="0.3">
      <c r="A1968" s="1"/>
      <c r="N1968" s="78">
        <v>1965</v>
      </c>
      <c r="O1968" s="80">
        <v>-169.30000000000018</v>
      </c>
      <c r="P1968" s="91">
        <v>6278</v>
      </c>
    </row>
    <row r="1969" spans="1:16" customFormat="1" x14ac:dyDescent="0.3">
      <c r="A1969" s="1"/>
      <c r="N1969" s="78">
        <v>1966</v>
      </c>
      <c r="O1969" s="80">
        <v>1322.4499999999998</v>
      </c>
      <c r="P1969" s="91">
        <v>8573</v>
      </c>
    </row>
    <row r="1970" spans="1:16" customFormat="1" x14ac:dyDescent="0.3">
      <c r="A1970" s="1"/>
      <c r="N1970" s="78">
        <v>1967</v>
      </c>
      <c r="O1970" s="80">
        <v>64.050000000000182</v>
      </c>
      <c r="P1970" s="91">
        <v>6637</v>
      </c>
    </row>
    <row r="1971" spans="1:16" customFormat="1" x14ac:dyDescent="0.3">
      <c r="A1971" s="1"/>
      <c r="N1971" s="78">
        <v>1968</v>
      </c>
      <c r="O1971" s="80">
        <v>1231.4499999999998</v>
      </c>
      <c r="P1971" s="91">
        <v>8433</v>
      </c>
    </row>
    <row r="1972" spans="1:16" customFormat="1" x14ac:dyDescent="0.3">
      <c r="A1972" s="1"/>
      <c r="N1972" s="78">
        <v>1969</v>
      </c>
      <c r="O1972" s="80">
        <v>630.19999999999982</v>
      </c>
      <c r="P1972" s="91">
        <v>7508</v>
      </c>
    </row>
    <row r="1973" spans="1:16" customFormat="1" x14ac:dyDescent="0.3">
      <c r="A1973" s="1"/>
      <c r="N1973" s="78">
        <v>1970</v>
      </c>
      <c r="O1973" s="80">
        <v>964.30000000000018</v>
      </c>
      <c r="P1973" s="91">
        <v>8022</v>
      </c>
    </row>
    <row r="1974" spans="1:16" customFormat="1" x14ac:dyDescent="0.3">
      <c r="A1974" s="1"/>
      <c r="N1974" s="78">
        <v>1971</v>
      </c>
      <c r="O1974" s="80">
        <v>474.85000000000036</v>
      </c>
      <c r="P1974" s="91">
        <v>7269</v>
      </c>
    </row>
    <row r="1975" spans="1:16" customFormat="1" x14ac:dyDescent="0.3">
      <c r="A1975" s="1"/>
      <c r="N1975" s="78">
        <v>1972</v>
      </c>
      <c r="O1975" s="80">
        <v>1067</v>
      </c>
      <c r="P1975" s="91">
        <v>8180</v>
      </c>
    </row>
    <row r="1976" spans="1:16" customFormat="1" x14ac:dyDescent="0.3">
      <c r="A1976" s="1"/>
      <c r="N1976" s="78">
        <v>1973</v>
      </c>
      <c r="O1976" s="80">
        <v>-351.94999999999982</v>
      </c>
      <c r="P1976" s="91">
        <v>5997</v>
      </c>
    </row>
    <row r="1977" spans="1:16" customFormat="1" x14ac:dyDescent="0.3">
      <c r="A1977" s="1"/>
      <c r="N1977" s="78">
        <v>1974</v>
      </c>
      <c r="O1977" s="80">
        <v>1288.6499999999996</v>
      </c>
      <c r="P1977" s="91">
        <v>8521</v>
      </c>
    </row>
    <row r="1978" spans="1:16" customFormat="1" x14ac:dyDescent="0.3">
      <c r="A1978" s="1"/>
      <c r="N1978" s="78">
        <v>1975</v>
      </c>
      <c r="O1978" s="80">
        <v>229.14999999999964</v>
      </c>
      <c r="P1978" s="91">
        <v>6891</v>
      </c>
    </row>
    <row r="1979" spans="1:16" customFormat="1" x14ac:dyDescent="0.3">
      <c r="A1979" s="1"/>
      <c r="N1979" s="78">
        <v>1976</v>
      </c>
      <c r="O1979" s="80">
        <v>287.64999999999964</v>
      </c>
      <c r="P1979" s="91">
        <v>6981</v>
      </c>
    </row>
    <row r="1980" spans="1:16" x14ac:dyDescent="0.3">
      <c r="A1980" s="48"/>
      <c r="N1980" s="78">
        <v>1977</v>
      </c>
      <c r="O1980" s="80">
        <v>1333.5</v>
      </c>
      <c r="P1980" s="91">
        <v>8590</v>
      </c>
    </row>
    <row r="1981" spans="1:16" x14ac:dyDescent="0.3">
      <c r="A1981" s="48"/>
      <c r="N1981" s="78">
        <v>1978</v>
      </c>
      <c r="O1981" s="80">
        <v>461.85000000000036</v>
      </c>
      <c r="P1981" s="91">
        <v>7249</v>
      </c>
    </row>
    <row r="1982" spans="1:16" x14ac:dyDescent="0.3">
      <c r="A1982" s="48"/>
      <c r="N1982" s="78">
        <v>1979</v>
      </c>
      <c r="O1982" s="80">
        <v>25.699999999999818</v>
      </c>
      <c r="P1982" s="91">
        <v>6578</v>
      </c>
    </row>
    <row r="1983" spans="1:16" customFormat="1" x14ac:dyDescent="0.3">
      <c r="A1983" s="1"/>
      <c r="N1983" s="78">
        <v>1980</v>
      </c>
      <c r="O1983" s="80">
        <v>544.39999999999964</v>
      </c>
      <c r="P1983" s="91">
        <v>7376</v>
      </c>
    </row>
    <row r="1984" spans="1:16" customFormat="1" x14ac:dyDescent="0.3">
      <c r="A1984" s="1"/>
      <c r="N1984" s="78">
        <v>1981</v>
      </c>
      <c r="O1984" s="80">
        <v>1007.8500000000004</v>
      </c>
      <c r="P1984" s="91">
        <v>8089</v>
      </c>
    </row>
    <row r="1985" spans="1:16" customFormat="1" x14ac:dyDescent="0.3">
      <c r="A1985" s="1"/>
      <c r="N1985" s="78">
        <v>1982</v>
      </c>
      <c r="O1985" s="80">
        <v>-347.40000000000009</v>
      </c>
      <c r="P1985" s="91">
        <v>6004</v>
      </c>
    </row>
    <row r="1986" spans="1:16" customFormat="1" x14ac:dyDescent="0.3">
      <c r="A1986" s="1"/>
      <c r="N1986" s="78">
        <v>1983</v>
      </c>
      <c r="O1986" s="80">
        <v>1052.6999999999998</v>
      </c>
      <c r="P1986" s="91">
        <v>8158</v>
      </c>
    </row>
    <row r="1987" spans="1:16" customFormat="1" x14ac:dyDescent="0.3">
      <c r="A1987" s="1"/>
      <c r="N1987" s="78">
        <v>1984</v>
      </c>
      <c r="O1987" s="80">
        <v>129.05000000000018</v>
      </c>
      <c r="P1987" s="91">
        <v>6737</v>
      </c>
    </row>
    <row r="1988" spans="1:16" customFormat="1" x14ac:dyDescent="0.3">
      <c r="A1988" s="1"/>
      <c r="N1988" s="78">
        <v>1985</v>
      </c>
      <c r="O1988" s="80">
        <v>786.85000000000036</v>
      </c>
      <c r="P1988" s="91">
        <v>7749</v>
      </c>
    </row>
    <row r="1989" spans="1:16" customFormat="1" x14ac:dyDescent="0.3">
      <c r="A1989" s="1"/>
      <c r="N1989" s="78">
        <v>1986</v>
      </c>
      <c r="O1989" s="80">
        <v>773.19999999999982</v>
      </c>
      <c r="P1989" s="91">
        <v>7728</v>
      </c>
    </row>
    <row r="1990" spans="1:16" customFormat="1" x14ac:dyDescent="0.3">
      <c r="A1990" s="1"/>
      <c r="N1990" s="78">
        <v>1987</v>
      </c>
      <c r="O1990" s="80">
        <v>402.05000000000018</v>
      </c>
      <c r="P1990" s="91">
        <v>7157</v>
      </c>
    </row>
    <row r="1991" spans="1:16" customFormat="1" x14ac:dyDescent="0.3">
      <c r="A1991" s="1"/>
      <c r="N1991" s="78">
        <v>1988</v>
      </c>
      <c r="O1991" s="80">
        <v>854.44999999999982</v>
      </c>
      <c r="P1991" s="91">
        <v>7853</v>
      </c>
    </row>
    <row r="1992" spans="1:16" customFormat="1" x14ac:dyDescent="0.3">
      <c r="A1992" s="1"/>
      <c r="N1992" s="78">
        <v>1989</v>
      </c>
      <c r="O1992" s="80">
        <v>911</v>
      </c>
      <c r="P1992" s="91">
        <v>7940</v>
      </c>
    </row>
    <row r="1993" spans="1:16" customFormat="1" x14ac:dyDescent="0.3">
      <c r="A1993" s="1"/>
      <c r="N1993" s="78">
        <v>1990</v>
      </c>
      <c r="O1993" s="80">
        <v>155.05000000000018</v>
      </c>
      <c r="P1993" s="91">
        <v>6777</v>
      </c>
    </row>
    <row r="1994" spans="1:16" customFormat="1" x14ac:dyDescent="0.3">
      <c r="A1994" s="1"/>
      <c r="N1994" s="78">
        <v>1991</v>
      </c>
      <c r="O1994" s="80">
        <v>-231.69999999999982</v>
      </c>
      <c r="P1994" s="91">
        <v>6182</v>
      </c>
    </row>
    <row r="1995" spans="1:16" customFormat="1" x14ac:dyDescent="0.3">
      <c r="A1995" s="1"/>
      <c r="N1995" s="78">
        <v>1992</v>
      </c>
      <c r="O1995" s="80">
        <v>-259.65000000000009</v>
      </c>
      <c r="P1995" s="91">
        <v>6139</v>
      </c>
    </row>
    <row r="1996" spans="1:16" customFormat="1" x14ac:dyDescent="0.3">
      <c r="A1996" s="1"/>
      <c r="N1996" s="78">
        <v>1993</v>
      </c>
      <c r="O1996" s="80">
        <v>1348.4499999999998</v>
      </c>
      <c r="P1996" s="91">
        <v>8613</v>
      </c>
    </row>
    <row r="1997" spans="1:16" customFormat="1" x14ac:dyDescent="0.3">
      <c r="A1997" s="1"/>
      <c r="N1997" s="78">
        <v>1994</v>
      </c>
      <c r="O1997" s="80">
        <v>898</v>
      </c>
      <c r="P1997" s="91">
        <v>7920</v>
      </c>
    </row>
    <row r="1998" spans="1:16" customFormat="1" x14ac:dyDescent="0.3">
      <c r="A1998" s="1"/>
      <c r="N1998" s="78">
        <v>1995</v>
      </c>
      <c r="O1998" s="80">
        <v>-418.90000000000009</v>
      </c>
      <c r="P1998" s="91">
        <v>5894</v>
      </c>
    </row>
    <row r="1999" spans="1:16" customFormat="1" x14ac:dyDescent="0.3">
      <c r="A1999" s="1"/>
      <c r="N1999" s="78">
        <v>1996</v>
      </c>
      <c r="O1999" s="80">
        <v>475.5</v>
      </c>
      <c r="P1999" s="91">
        <v>7270</v>
      </c>
    </row>
    <row r="2000" spans="1:16" customFormat="1" x14ac:dyDescent="0.3">
      <c r="A2000" s="1"/>
      <c r="N2000" s="78">
        <v>1997</v>
      </c>
      <c r="O2000" s="80">
        <v>-86.75</v>
      </c>
      <c r="P2000" s="91">
        <v>6405</v>
      </c>
    </row>
    <row r="2001" spans="1:16" customFormat="1" x14ac:dyDescent="0.3">
      <c r="A2001" s="1"/>
      <c r="N2001" s="78">
        <v>1998</v>
      </c>
      <c r="O2001" s="80">
        <v>-317.5</v>
      </c>
      <c r="P2001" s="91">
        <v>6050</v>
      </c>
    </row>
    <row r="2002" spans="1:16" customFormat="1" x14ac:dyDescent="0.3">
      <c r="A2002" s="1"/>
      <c r="N2002" s="78">
        <v>1999</v>
      </c>
      <c r="O2002" s="80">
        <v>-132.25</v>
      </c>
      <c r="P2002" s="91">
        <v>6335</v>
      </c>
    </row>
    <row r="2003" spans="1:16" customFormat="1" ht="16.2" thickBot="1" x14ac:dyDescent="0.35">
      <c r="A2003" s="1"/>
      <c r="N2003" s="78">
        <v>2000</v>
      </c>
      <c r="O2003" s="81">
        <v>-189.44999999999982</v>
      </c>
      <c r="P2003" s="91">
        <v>6247</v>
      </c>
    </row>
    <row r="2004" spans="1:16" customFormat="1" x14ac:dyDescent="0.3">
      <c r="A2004" s="1"/>
      <c r="N2004" s="46"/>
    </row>
    <row r="2005" spans="1:16" customFormat="1" x14ac:dyDescent="0.3">
      <c r="A2005" s="1"/>
      <c r="N2005" s="46"/>
    </row>
    <row r="2006" spans="1:16" customFormat="1" x14ac:dyDescent="0.3">
      <c r="A2006" s="1"/>
      <c r="N2006" s="46"/>
    </row>
    <row r="2007" spans="1:16" x14ac:dyDescent="0.3">
      <c r="A2007" s="48"/>
    </row>
    <row r="2008" spans="1:16" x14ac:dyDescent="0.3">
      <c r="A2008" s="48"/>
    </row>
    <row r="2009" spans="1:16" x14ac:dyDescent="0.3">
      <c r="A2009" s="48"/>
    </row>
    <row r="2010" spans="1:16" customFormat="1" x14ac:dyDescent="0.3">
      <c r="A2010" s="1"/>
      <c r="N2010" s="46"/>
    </row>
    <row r="2011" spans="1:16" customFormat="1" x14ac:dyDescent="0.3">
      <c r="A2011" s="1"/>
      <c r="N2011" s="46"/>
    </row>
    <row r="2012" spans="1:16" customFormat="1" x14ac:dyDescent="0.3">
      <c r="A2012" s="1"/>
      <c r="N2012" s="46"/>
    </row>
    <row r="2013" spans="1:16" customFormat="1" x14ac:dyDescent="0.3">
      <c r="A2013" s="1"/>
      <c r="N2013" s="46"/>
    </row>
    <row r="2014" spans="1:16" customFormat="1" x14ac:dyDescent="0.3">
      <c r="A2014" s="1"/>
      <c r="E2014" s="15"/>
      <c r="N2014" s="46"/>
    </row>
    <row r="2015" spans="1:16" customFormat="1" x14ac:dyDescent="0.3">
      <c r="A2015" s="1"/>
      <c r="N2015" s="46"/>
    </row>
    <row r="2016" spans="1:16" customFormat="1" x14ac:dyDescent="0.3">
      <c r="A2016" s="1"/>
      <c r="N2016" s="46"/>
    </row>
    <row r="2017" spans="1:14" customFormat="1" x14ac:dyDescent="0.3">
      <c r="A2017" s="1"/>
      <c r="N2017" s="46"/>
    </row>
    <row r="2018" spans="1:14" customFormat="1" x14ac:dyDescent="0.3">
      <c r="A2018" s="1"/>
      <c r="N2018" s="46"/>
    </row>
    <row r="2019" spans="1:14" customFormat="1" x14ac:dyDescent="0.3">
      <c r="A2019" s="1"/>
      <c r="N2019" s="46"/>
    </row>
    <row r="2020" spans="1:14" customFormat="1" x14ac:dyDescent="0.3">
      <c r="A2020" s="1"/>
      <c r="N2020" s="46"/>
    </row>
    <row r="2021" spans="1:14" customFormat="1" x14ac:dyDescent="0.3">
      <c r="A2021" s="1"/>
      <c r="N2021" s="46"/>
    </row>
    <row r="2022" spans="1:14" customFormat="1" x14ac:dyDescent="0.3">
      <c r="A2022" s="1"/>
      <c r="N2022" s="46"/>
    </row>
    <row r="2023" spans="1:14" customFormat="1" x14ac:dyDescent="0.3">
      <c r="A2023" s="1"/>
      <c r="N2023" s="46"/>
    </row>
    <row r="2024" spans="1:14" customFormat="1" x14ac:dyDescent="0.3">
      <c r="A2024" s="1"/>
      <c r="N2024" s="46"/>
    </row>
    <row r="2025" spans="1:14" customFormat="1" x14ac:dyDescent="0.3">
      <c r="A2025" s="1"/>
      <c r="N2025" s="46"/>
    </row>
    <row r="2026" spans="1:14" customFormat="1" x14ac:dyDescent="0.3">
      <c r="A2026" s="1"/>
      <c r="N2026" s="46"/>
    </row>
    <row r="2027" spans="1:14" customFormat="1" x14ac:dyDescent="0.3">
      <c r="A2027" s="1"/>
      <c r="N2027" s="46"/>
    </row>
    <row r="2028" spans="1:14" customFormat="1" x14ac:dyDescent="0.3">
      <c r="A2028" s="1"/>
      <c r="N2028" s="46"/>
    </row>
    <row r="2029" spans="1:14" customFormat="1" x14ac:dyDescent="0.3">
      <c r="A2029" s="1"/>
      <c r="N2029" s="46"/>
    </row>
    <row r="2030" spans="1:14" customFormat="1" x14ac:dyDescent="0.3">
      <c r="A2030" s="1"/>
      <c r="N2030" s="46"/>
    </row>
    <row r="2031" spans="1:14" customFormat="1" x14ac:dyDescent="0.3">
      <c r="A2031" s="1"/>
      <c r="N2031" s="46"/>
    </row>
    <row r="2032" spans="1:14" customFormat="1" x14ac:dyDescent="0.3">
      <c r="A2032" s="1"/>
      <c r="N2032" s="46"/>
    </row>
    <row r="2033" spans="1:14" customFormat="1" x14ac:dyDescent="0.3">
      <c r="A2033" s="1"/>
      <c r="N2033" s="46"/>
    </row>
    <row r="2034" spans="1:14" x14ac:dyDescent="0.3">
      <c r="A2034" s="48"/>
    </row>
    <row r="2035" spans="1:14" x14ac:dyDescent="0.3">
      <c r="A2035" s="48"/>
    </row>
    <row r="2036" spans="1:14" x14ac:dyDescent="0.3">
      <c r="A2036" s="48"/>
    </row>
    <row r="2037" spans="1:14" customFormat="1" x14ac:dyDescent="0.3">
      <c r="A2037" s="1"/>
      <c r="N2037" s="46"/>
    </row>
    <row r="2038" spans="1:14" customFormat="1" x14ac:dyDescent="0.3">
      <c r="A2038" s="1"/>
      <c r="N2038" s="46"/>
    </row>
    <row r="2039" spans="1:14" customFormat="1" x14ac:dyDescent="0.3">
      <c r="A2039" s="1"/>
      <c r="N2039" s="46"/>
    </row>
    <row r="2040" spans="1:14" customFormat="1" x14ac:dyDescent="0.3">
      <c r="A2040" s="1"/>
      <c r="N2040" s="46"/>
    </row>
    <row r="2041" spans="1:14" customFormat="1" x14ac:dyDescent="0.3">
      <c r="A2041" s="1"/>
      <c r="N2041" s="46"/>
    </row>
    <row r="2042" spans="1:14" customFormat="1" x14ac:dyDescent="0.3">
      <c r="A2042" s="1"/>
      <c r="N2042" s="46"/>
    </row>
    <row r="2043" spans="1:14" customFormat="1" x14ac:dyDescent="0.3">
      <c r="A2043" s="1"/>
      <c r="N2043" s="46"/>
    </row>
    <row r="2044" spans="1:14" customFormat="1" x14ac:dyDescent="0.3">
      <c r="A2044" s="1"/>
      <c r="N2044" s="46"/>
    </row>
    <row r="2045" spans="1:14" customFormat="1" x14ac:dyDescent="0.3">
      <c r="A2045" s="1"/>
      <c r="N2045" s="46"/>
    </row>
    <row r="2046" spans="1:14" customFormat="1" x14ac:dyDescent="0.3">
      <c r="A2046" s="1"/>
      <c r="N2046" s="46"/>
    </row>
    <row r="2047" spans="1:14" customFormat="1" x14ac:dyDescent="0.3">
      <c r="A2047" s="1"/>
      <c r="N2047" s="46"/>
    </row>
    <row r="2048" spans="1:14" customFormat="1" x14ac:dyDescent="0.3">
      <c r="A2048" s="1"/>
      <c r="N2048" s="46"/>
    </row>
    <row r="2049" spans="1:14" customFormat="1" x14ac:dyDescent="0.3">
      <c r="A2049" s="1"/>
      <c r="N2049" s="46"/>
    </row>
    <row r="2050" spans="1:14" customFormat="1" x14ac:dyDescent="0.3">
      <c r="A2050" s="1"/>
      <c r="N2050" s="46"/>
    </row>
    <row r="2051" spans="1:14" customFormat="1" x14ac:dyDescent="0.3">
      <c r="A2051" s="1"/>
      <c r="N2051" s="46"/>
    </row>
    <row r="2052" spans="1:14" customFormat="1" x14ac:dyDescent="0.3">
      <c r="A2052" s="1"/>
      <c r="N2052" s="46"/>
    </row>
    <row r="2053" spans="1:14" customFormat="1" x14ac:dyDescent="0.3">
      <c r="A2053" s="1"/>
      <c r="N2053" s="46"/>
    </row>
    <row r="2054" spans="1:14" customFormat="1" x14ac:dyDescent="0.3">
      <c r="A2054" s="1"/>
      <c r="N2054" s="46"/>
    </row>
    <row r="2055" spans="1:14" customFormat="1" x14ac:dyDescent="0.3">
      <c r="A2055" s="1"/>
      <c r="N2055" s="46"/>
    </row>
    <row r="2056" spans="1:14" customFormat="1" x14ac:dyDescent="0.3">
      <c r="A2056" s="1"/>
      <c r="N2056" s="46"/>
    </row>
    <row r="2057" spans="1:14" customFormat="1" x14ac:dyDescent="0.3">
      <c r="A2057" s="1"/>
      <c r="N2057" s="46"/>
    </row>
    <row r="2058" spans="1:14" customFormat="1" x14ac:dyDescent="0.3">
      <c r="A2058" s="1"/>
      <c r="N2058" s="46"/>
    </row>
    <row r="2059" spans="1:14" customFormat="1" x14ac:dyDescent="0.3">
      <c r="A2059" s="1"/>
      <c r="N2059" s="46"/>
    </row>
    <row r="2060" spans="1:14" customFormat="1" x14ac:dyDescent="0.3">
      <c r="A2060" s="1"/>
      <c r="N2060" s="46"/>
    </row>
    <row r="2061" spans="1:14" x14ac:dyDescent="0.3">
      <c r="A2061" s="48"/>
    </row>
    <row r="2062" spans="1:14" x14ac:dyDescent="0.3">
      <c r="A2062" s="48"/>
    </row>
    <row r="2063" spans="1:14" x14ac:dyDescent="0.3">
      <c r="A2063" s="48"/>
    </row>
    <row r="2064" spans="1:14" customFormat="1" x14ac:dyDescent="0.3">
      <c r="A2064" s="1"/>
      <c r="N2064" s="46"/>
    </row>
    <row r="2065" spans="1:14" customFormat="1" x14ac:dyDescent="0.3">
      <c r="A2065" s="1"/>
      <c r="N2065" s="46"/>
    </row>
    <row r="2066" spans="1:14" customFormat="1" x14ac:dyDescent="0.3">
      <c r="A2066" s="1"/>
      <c r="N2066" s="46"/>
    </row>
    <row r="2067" spans="1:14" customFormat="1" x14ac:dyDescent="0.3">
      <c r="A2067" s="1"/>
      <c r="N2067" s="46"/>
    </row>
    <row r="2068" spans="1:14" customFormat="1" x14ac:dyDescent="0.3">
      <c r="A2068" s="1"/>
      <c r="N2068" s="46"/>
    </row>
    <row r="2069" spans="1:14" customFormat="1" x14ac:dyDescent="0.3">
      <c r="A2069" s="1"/>
      <c r="N2069" s="46"/>
    </row>
    <row r="2070" spans="1:14" customFormat="1" x14ac:dyDescent="0.3">
      <c r="A2070" s="1"/>
      <c r="N2070" s="46"/>
    </row>
    <row r="2071" spans="1:14" customFormat="1" x14ac:dyDescent="0.3">
      <c r="A2071" s="1"/>
      <c r="N2071" s="46"/>
    </row>
    <row r="2072" spans="1:14" customFormat="1" x14ac:dyDescent="0.3">
      <c r="A2072" s="1"/>
      <c r="N2072" s="46"/>
    </row>
    <row r="2073" spans="1:14" customFormat="1" x14ac:dyDescent="0.3">
      <c r="A2073" s="1"/>
      <c r="N2073" s="46"/>
    </row>
    <row r="2074" spans="1:14" customFormat="1" x14ac:dyDescent="0.3">
      <c r="A2074" s="1"/>
      <c r="N2074" s="46"/>
    </row>
    <row r="2075" spans="1:14" customFormat="1" x14ac:dyDescent="0.3">
      <c r="A2075" s="1"/>
      <c r="N2075" s="46"/>
    </row>
    <row r="2076" spans="1:14" customFormat="1" x14ac:dyDescent="0.3">
      <c r="A2076" s="1"/>
      <c r="N2076" s="46"/>
    </row>
    <row r="2077" spans="1:14" customFormat="1" x14ac:dyDescent="0.3">
      <c r="A2077" s="1"/>
      <c r="N2077" s="46"/>
    </row>
    <row r="2078" spans="1:14" customFormat="1" x14ac:dyDescent="0.3">
      <c r="A2078" s="1"/>
      <c r="N2078" s="46"/>
    </row>
    <row r="2079" spans="1:14" customFormat="1" x14ac:dyDescent="0.3">
      <c r="A2079" s="1"/>
      <c r="N2079" s="46"/>
    </row>
    <row r="2080" spans="1:14" customFormat="1" x14ac:dyDescent="0.3">
      <c r="A2080" s="1"/>
      <c r="N2080" s="46"/>
    </row>
    <row r="2081" spans="1:14" customFormat="1" x14ac:dyDescent="0.3">
      <c r="A2081" s="1"/>
      <c r="N2081" s="46"/>
    </row>
    <row r="2082" spans="1:14" customFormat="1" x14ac:dyDescent="0.3">
      <c r="A2082" s="1"/>
      <c r="N2082" s="46"/>
    </row>
    <row r="2083" spans="1:14" customFormat="1" x14ac:dyDescent="0.3">
      <c r="A2083" s="1"/>
      <c r="N2083" s="46"/>
    </row>
    <row r="2084" spans="1:14" customFormat="1" x14ac:dyDescent="0.3">
      <c r="A2084" s="1"/>
      <c r="N2084" s="46"/>
    </row>
    <row r="2085" spans="1:14" customFormat="1" x14ac:dyDescent="0.3">
      <c r="A2085" s="1"/>
      <c r="N2085" s="46"/>
    </row>
    <row r="2086" spans="1:14" customFormat="1" x14ac:dyDescent="0.3">
      <c r="A2086" s="1"/>
      <c r="N2086" s="46"/>
    </row>
    <row r="2087" spans="1:14" customFormat="1" x14ac:dyDescent="0.3">
      <c r="A2087" s="1"/>
      <c r="N2087" s="46"/>
    </row>
    <row r="2088" spans="1:14" x14ac:dyDescent="0.3">
      <c r="A2088" s="48"/>
    </row>
    <row r="2089" spans="1:14" x14ac:dyDescent="0.3">
      <c r="A2089" s="48"/>
    </row>
    <row r="2090" spans="1:14" x14ac:dyDescent="0.3">
      <c r="A2090" s="48"/>
    </row>
    <row r="2091" spans="1:14" customFormat="1" x14ac:dyDescent="0.3">
      <c r="A2091" s="1"/>
      <c r="N2091" s="46"/>
    </row>
    <row r="2092" spans="1:14" customFormat="1" x14ac:dyDescent="0.3">
      <c r="A2092" s="1"/>
      <c r="N2092" s="46"/>
    </row>
    <row r="2093" spans="1:14" customFormat="1" x14ac:dyDescent="0.3">
      <c r="A2093" s="1"/>
      <c r="N2093" s="46"/>
    </row>
    <row r="2094" spans="1:14" customFormat="1" x14ac:dyDescent="0.3">
      <c r="A2094" s="1"/>
      <c r="N2094" s="46"/>
    </row>
    <row r="2095" spans="1:14" customFormat="1" x14ac:dyDescent="0.3">
      <c r="A2095" s="1"/>
      <c r="N2095" s="46"/>
    </row>
    <row r="2096" spans="1:14" customFormat="1" x14ac:dyDescent="0.3">
      <c r="A2096" s="1"/>
      <c r="N2096" s="46"/>
    </row>
    <row r="2097" spans="1:14" customFormat="1" x14ac:dyDescent="0.3">
      <c r="A2097" s="1"/>
      <c r="N2097" s="46"/>
    </row>
    <row r="2098" spans="1:14" customFormat="1" x14ac:dyDescent="0.3">
      <c r="A2098" s="1"/>
      <c r="N2098" s="46"/>
    </row>
    <row r="2099" spans="1:14" customFormat="1" x14ac:dyDescent="0.3">
      <c r="A2099" s="1"/>
      <c r="N2099" s="46"/>
    </row>
    <row r="2100" spans="1:14" customFormat="1" x14ac:dyDescent="0.3">
      <c r="A2100" s="1"/>
      <c r="N2100" s="46"/>
    </row>
    <row r="2101" spans="1:14" customFormat="1" x14ac:dyDescent="0.3">
      <c r="A2101" s="1"/>
      <c r="N2101" s="46"/>
    </row>
    <row r="2102" spans="1:14" customFormat="1" x14ac:dyDescent="0.3">
      <c r="A2102" s="1"/>
      <c r="N2102" s="46"/>
    </row>
    <row r="2103" spans="1:14" customFormat="1" x14ac:dyDescent="0.3">
      <c r="A2103" s="1"/>
      <c r="N2103" s="46"/>
    </row>
    <row r="2104" spans="1:14" customFormat="1" x14ac:dyDescent="0.3">
      <c r="A2104" s="1"/>
      <c r="N2104" s="46"/>
    </row>
    <row r="2105" spans="1:14" customFormat="1" x14ac:dyDescent="0.3">
      <c r="A2105" s="1"/>
      <c r="N2105" s="46"/>
    </row>
    <row r="2106" spans="1:14" customFormat="1" x14ac:dyDescent="0.3">
      <c r="A2106" s="1"/>
      <c r="N2106" s="46"/>
    </row>
    <row r="2107" spans="1:14" customFormat="1" x14ac:dyDescent="0.3">
      <c r="A2107" s="1"/>
      <c r="N2107" s="46"/>
    </row>
    <row r="2108" spans="1:14" customFormat="1" x14ac:dyDescent="0.3">
      <c r="A2108" s="1"/>
      <c r="N2108" s="46"/>
    </row>
    <row r="2109" spans="1:14" customFormat="1" x14ac:dyDescent="0.3">
      <c r="A2109" s="1"/>
      <c r="N2109" s="46"/>
    </row>
    <row r="2110" spans="1:14" customFormat="1" x14ac:dyDescent="0.3">
      <c r="A2110" s="1"/>
      <c r="N2110" s="46"/>
    </row>
    <row r="2111" spans="1:14" customFormat="1" x14ac:dyDescent="0.3">
      <c r="A2111" s="1"/>
      <c r="N2111" s="46"/>
    </row>
    <row r="2112" spans="1:14" customFormat="1" x14ac:dyDescent="0.3">
      <c r="A2112" s="1"/>
      <c r="N2112" s="46"/>
    </row>
    <row r="2113" spans="1:14" customFormat="1" x14ac:dyDescent="0.3">
      <c r="A2113" s="1"/>
      <c r="N2113" s="46"/>
    </row>
    <row r="2114" spans="1:14" customFormat="1" x14ac:dyDescent="0.3">
      <c r="A2114" s="1"/>
      <c r="N2114" s="46"/>
    </row>
    <row r="2115" spans="1:14" x14ac:dyDescent="0.3">
      <c r="A2115" s="48"/>
    </row>
    <row r="2116" spans="1:14" x14ac:dyDescent="0.3">
      <c r="A2116" s="48"/>
    </row>
    <row r="2117" spans="1:14" x14ac:dyDescent="0.3">
      <c r="A2117" s="48"/>
    </row>
    <row r="2118" spans="1:14" customFormat="1" x14ac:dyDescent="0.3">
      <c r="A2118" s="1"/>
      <c r="N2118" s="46"/>
    </row>
    <row r="2119" spans="1:14" customFormat="1" x14ac:dyDescent="0.3">
      <c r="A2119" s="1"/>
      <c r="N2119" s="46"/>
    </row>
    <row r="2120" spans="1:14" customFormat="1" x14ac:dyDescent="0.3">
      <c r="A2120" s="1"/>
      <c r="N2120" s="46"/>
    </row>
    <row r="2121" spans="1:14" customFormat="1" x14ac:dyDescent="0.3">
      <c r="A2121" s="1"/>
      <c r="N2121" s="46"/>
    </row>
    <row r="2122" spans="1:14" customFormat="1" x14ac:dyDescent="0.3">
      <c r="A2122" s="1"/>
      <c r="N2122" s="46"/>
    </row>
    <row r="2123" spans="1:14" customFormat="1" x14ac:dyDescent="0.3">
      <c r="A2123" s="1"/>
      <c r="N2123" s="46"/>
    </row>
    <row r="2124" spans="1:14" customFormat="1" x14ac:dyDescent="0.3">
      <c r="A2124" s="1"/>
      <c r="N2124" s="46"/>
    </row>
    <row r="2125" spans="1:14" customFormat="1" x14ac:dyDescent="0.3">
      <c r="A2125" s="1"/>
      <c r="N2125" s="46"/>
    </row>
    <row r="2126" spans="1:14" customFormat="1" x14ac:dyDescent="0.3">
      <c r="A2126" s="1"/>
      <c r="N2126" s="46"/>
    </row>
    <row r="2127" spans="1:14" customFormat="1" x14ac:dyDescent="0.3">
      <c r="A2127" s="1"/>
      <c r="N2127" s="46"/>
    </row>
    <row r="2128" spans="1:14" customFormat="1" x14ac:dyDescent="0.3">
      <c r="A2128" s="1"/>
      <c r="N2128" s="46"/>
    </row>
    <row r="2129" spans="1:14" customFormat="1" x14ac:dyDescent="0.3">
      <c r="A2129" s="1"/>
      <c r="N2129" s="46"/>
    </row>
    <row r="2130" spans="1:14" customFormat="1" x14ac:dyDescent="0.3">
      <c r="A2130" s="1"/>
      <c r="N2130" s="46"/>
    </row>
    <row r="2131" spans="1:14" customFormat="1" x14ac:dyDescent="0.3">
      <c r="A2131" s="1"/>
      <c r="N2131" s="46"/>
    </row>
    <row r="2132" spans="1:14" customFormat="1" x14ac:dyDescent="0.3">
      <c r="A2132" s="1"/>
      <c r="N2132" s="46"/>
    </row>
    <row r="2133" spans="1:14" customFormat="1" x14ac:dyDescent="0.3">
      <c r="A2133" s="1"/>
      <c r="N2133" s="46"/>
    </row>
    <row r="2134" spans="1:14" customFormat="1" x14ac:dyDescent="0.3">
      <c r="A2134" s="1"/>
      <c r="N2134" s="46"/>
    </row>
    <row r="2135" spans="1:14" customFormat="1" x14ac:dyDescent="0.3">
      <c r="A2135" s="1"/>
      <c r="N2135" s="46"/>
    </row>
    <row r="2136" spans="1:14" customFormat="1" x14ac:dyDescent="0.3">
      <c r="A2136" s="1"/>
      <c r="N2136" s="46"/>
    </row>
    <row r="2137" spans="1:14" customFormat="1" x14ac:dyDescent="0.3">
      <c r="A2137" s="1"/>
      <c r="N2137" s="46"/>
    </row>
    <row r="2138" spans="1:14" customFormat="1" x14ac:dyDescent="0.3">
      <c r="A2138" s="1"/>
      <c r="N2138" s="46"/>
    </row>
    <row r="2139" spans="1:14" customFormat="1" x14ac:dyDescent="0.3">
      <c r="A2139" s="1"/>
      <c r="N2139" s="46"/>
    </row>
    <row r="2140" spans="1:14" customFormat="1" x14ac:dyDescent="0.3">
      <c r="A2140" s="1"/>
      <c r="N2140" s="46"/>
    </row>
    <row r="2141" spans="1:14" customFormat="1" x14ac:dyDescent="0.3">
      <c r="A2141" s="1"/>
      <c r="N2141" s="46"/>
    </row>
    <row r="2142" spans="1:14" x14ac:dyDescent="0.3">
      <c r="A2142" s="48"/>
    </row>
    <row r="2143" spans="1:14" x14ac:dyDescent="0.3">
      <c r="A2143" s="48"/>
    </row>
    <row r="2144" spans="1:14" x14ac:dyDescent="0.3">
      <c r="A2144" s="48"/>
    </row>
    <row r="2145" spans="1:14" customFormat="1" x14ac:dyDescent="0.3">
      <c r="A2145" s="1"/>
      <c r="N2145" s="46"/>
    </row>
    <row r="2146" spans="1:14" customFormat="1" x14ac:dyDescent="0.3">
      <c r="A2146" s="1"/>
      <c r="N2146" s="46"/>
    </row>
    <row r="2147" spans="1:14" customFormat="1" x14ac:dyDescent="0.3">
      <c r="A2147" s="1"/>
      <c r="N2147" s="46"/>
    </row>
    <row r="2148" spans="1:14" customFormat="1" x14ac:dyDescent="0.3">
      <c r="A2148" s="1"/>
      <c r="N2148" s="46"/>
    </row>
    <row r="2149" spans="1:14" customFormat="1" x14ac:dyDescent="0.3">
      <c r="A2149" s="1"/>
      <c r="N2149" s="46"/>
    </row>
    <row r="2150" spans="1:14" customFormat="1" x14ac:dyDescent="0.3">
      <c r="A2150" s="1"/>
      <c r="N2150" s="46"/>
    </row>
    <row r="2151" spans="1:14" customFormat="1" x14ac:dyDescent="0.3">
      <c r="A2151" s="1"/>
      <c r="N2151" s="46"/>
    </row>
    <row r="2152" spans="1:14" customFormat="1" x14ac:dyDescent="0.3">
      <c r="A2152" s="1"/>
      <c r="N2152" s="46"/>
    </row>
    <row r="2153" spans="1:14" customFormat="1" x14ac:dyDescent="0.3">
      <c r="A2153" s="1"/>
      <c r="N2153" s="46"/>
    </row>
    <row r="2154" spans="1:14" customFormat="1" x14ac:dyDescent="0.3">
      <c r="A2154" s="1"/>
      <c r="N2154" s="46"/>
    </row>
    <row r="2155" spans="1:14" customFormat="1" x14ac:dyDescent="0.3">
      <c r="A2155" s="1"/>
      <c r="N2155" s="46"/>
    </row>
    <row r="2156" spans="1:14" customFormat="1" x14ac:dyDescent="0.3">
      <c r="A2156" s="1"/>
      <c r="N2156" s="46"/>
    </row>
    <row r="2157" spans="1:14" customFormat="1" x14ac:dyDescent="0.3">
      <c r="A2157" s="1"/>
      <c r="N2157" s="46"/>
    </row>
    <row r="2158" spans="1:14" customFormat="1" x14ac:dyDescent="0.3">
      <c r="A2158" s="1"/>
      <c r="N2158" s="46"/>
    </row>
    <row r="2159" spans="1:14" customFormat="1" x14ac:dyDescent="0.3">
      <c r="A2159" s="1"/>
      <c r="N2159" s="46"/>
    </row>
    <row r="2160" spans="1:14" customFormat="1" x14ac:dyDescent="0.3">
      <c r="A2160" s="1"/>
      <c r="N2160" s="46"/>
    </row>
    <row r="2161" spans="1:14" customFormat="1" x14ac:dyDescent="0.3">
      <c r="A2161" s="1"/>
      <c r="N2161" s="46"/>
    </row>
    <row r="2162" spans="1:14" customFormat="1" x14ac:dyDescent="0.3">
      <c r="A2162" s="1"/>
      <c r="N2162" s="46"/>
    </row>
    <row r="2163" spans="1:14" customFormat="1" x14ac:dyDescent="0.3">
      <c r="A2163" s="1"/>
      <c r="N2163" s="46"/>
    </row>
    <row r="2164" spans="1:14" customFormat="1" x14ac:dyDescent="0.3">
      <c r="A2164" s="1"/>
      <c r="N2164" s="46"/>
    </row>
    <row r="2165" spans="1:14" customFormat="1" x14ac:dyDescent="0.3">
      <c r="A2165" s="1"/>
      <c r="N2165" s="46"/>
    </row>
    <row r="2166" spans="1:14" customFormat="1" x14ac:dyDescent="0.3">
      <c r="A2166" s="1"/>
      <c r="N2166" s="46"/>
    </row>
    <row r="2167" spans="1:14" customFormat="1" x14ac:dyDescent="0.3">
      <c r="A2167" s="1"/>
      <c r="N2167" s="46"/>
    </row>
    <row r="2168" spans="1:14" customFormat="1" x14ac:dyDescent="0.3">
      <c r="A2168" s="1"/>
      <c r="N2168" s="46"/>
    </row>
    <row r="2169" spans="1:14" x14ac:dyDescent="0.3">
      <c r="A2169" s="48"/>
    </row>
    <row r="2170" spans="1:14" x14ac:dyDescent="0.3">
      <c r="A2170" s="48"/>
    </row>
    <row r="2171" spans="1:14" x14ac:dyDescent="0.3">
      <c r="A2171" s="48"/>
    </row>
    <row r="2172" spans="1:14" customFormat="1" x14ac:dyDescent="0.3">
      <c r="A2172" s="1"/>
      <c r="N2172" s="46"/>
    </row>
    <row r="2173" spans="1:14" customFormat="1" x14ac:dyDescent="0.3">
      <c r="A2173" s="1"/>
      <c r="N2173" s="46"/>
    </row>
    <row r="2174" spans="1:14" customFormat="1" x14ac:dyDescent="0.3">
      <c r="A2174" s="1"/>
      <c r="N2174" s="46"/>
    </row>
    <row r="2175" spans="1:14" customFormat="1" x14ac:dyDescent="0.3">
      <c r="A2175" s="1"/>
      <c r="N2175" s="46"/>
    </row>
    <row r="2176" spans="1:14" customFormat="1" x14ac:dyDescent="0.3">
      <c r="A2176" s="1"/>
      <c r="N2176" s="46"/>
    </row>
    <row r="2177" spans="1:14" customFormat="1" x14ac:dyDescent="0.3">
      <c r="A2177" s="1"/>
      <c r="N2177" s="46"/>
    </row>
    <row r="2178" spans="1:14" customFormat="1" x14ac:dyDescent="0.3">
      <c r="A2178" s="1"/>
      <c r="N2178" s="46"/>
    </row>
    <row r="2179" spans="1:14" customFormat="1" x14ac:dyDescent="0.3">
      <c r="A2179" s="1"/>
      <c r="N2179" s="46"/>
    </row>
    <row r="2180" spans="1:14" customFormat="1" x14ac:dyDescent="0.3">
      <c r="A2180" s="1"/>
      <c r="N2180" s="46"/>
    </row>
    <row r="2181" spans="1:14" customFormat="1" x14ac:dyDescent="0.3">
      <c r="A2181" s="1"/>
      <c r="N2181" s="46"/>
    </row>
    <row r="2182" spans="1:14" customFormat="1" x14ac:dyDescent="0.3">
      <c r="A2182" s="1"/>
      <c r="N2182" s="46"/>
    </row>
    <row r="2183" spans="1:14" customFormat="1" x14ac:dyDescent="0.3">
      <c r="A2183" s="1"/>
      <c r="N2183" s="46"/>
    </row>
    <row r="2184" spans="1:14" customFormat="1" x14ac:dyDescent="0.3">
      <c r="A2184" s="1"/>
      <c r="N2184" s="46"/>
    </row>
    <row r="2185" spans="1:14" customFormat="1" x14ac:dyDescent="0.3">
      <c r="A2185" s="1"/>
      <c r="N2185" s="46"/>
    </row>
    <row r="2186" spans="1:14" customFormat="1" x14ac:dyDescent="0.3">
      <c r="A2186" s="1"/>
      <c r="N2186" s="46"/>
    </row>
    <row r="2187" spans="1:14" customFormat="1" x14ac:dyDescent="0.3">
      <c r="A2187" s="1"/>
      <c r="N2187" s="46"/>
    </row>
    <row r="2188" spans="1:14" customFormat="1" x14ac:dyDescent="0.3">
      <c r="A2188" s="1"/>
      <c r="N2188" s="46"/>
    </row>
    <row r="2189" spans="1:14" customFormat="1" x14ac:dyDescent="0.3">
      <c r="A2189" s="1"/>
      <c r="N2189" s="46"/>
    </row>
    <row r="2190" spans="1:14" customFormat="1" x14ac:dyDescent="0.3">
      <c r="A2190" s="1"/>
      <c r="N2190" s="46"/>
    </row>
    <row r="2191" spans="1:14" customFormat="1" x14ac:dyDescent="0.3">
      <c r="A2191" s="1"/>
      <c r="N2191" s="46"/>
    </row>
    <row r="2192" spans="1:14" customFormat="1" x14ac:dyDescent="0.3">
      <c r="A2192" s="1"/>
      <c r="N2192" s="46"/>
    </row>
    <row r="2193" spans="1:14" customFormat="1" x14ac:dyDescent="0.3">
      <c r="A2193" s="1"/>
      <c r="N2193" s="46"/>
    </row>
    <row r="2194" spans="1:14" customFormat="1" x14ac:dyDescent="0.3">
      <c r="A2194" s="1"/>
      <c r="N2194" s="46"/>
    </row>
    <row r="2195" spans="1:14" customFormat="1" x14ac:dyDescent="0.3">
      <c r="A2195" s="1"/>
      <c r="N2195" s="46"/>
    </row>
    <row r="2196" spans="1:14" x14ac:dyDescent="0.3">
      <c r="A2196" s="48"/>
    </row>
    <row r="2197" spans="1:14" x14ac:dyDescent="0.3">
      <c r="A2197" s="48"/>
    </row>
    <row r="2198" spans="1:14" x14ac:dyDescent="0.3">
      <c r="A2198" s="48"/>
    </row>
    <row r="2199" spans="1:14" customFormat="1" x14ac:dyDescent="0.3">
      <c r="A2199" s="1"/>
      <c r="N2199" s="46"/>
    </row>
    <row r="2200" spans="1:14" customFormat="1" x14ac:dyDescent="0.3">
      <c r="A2200" s="1"/>
      <c r="N2200" s="46"/>
    </row>
    <row r="2201" spans="1:14" customFormat="1" x14ac:dyDescent="0.3">
      <c r="A2201" s="1"/>
      <c r="N2201" s="46"/>
    </row>
    <row r="2202" spans="1:14" customFormat="1" x14ac:dyDescent="0.3">
      <c r="A2202" s="1"/>
      <c r="N2202" s="46"/>
    </row>
    <row r="2203" spans="1:14" customFormat="1" x14ac:dyDescent="0.3">
      <c r="A2203" s="1"/>
      <c r="N2203" s="46"/>
    </row>
    <row r="2204" spans="1:14" customFormat="1" x14ac:dyDescent="0.3">
      <c r="A2204" s="1"/>
      <c r="N2204" s="46"/>
    </row>
    <row r="2205" spans="1:14" customFormat="1" x14ac:dyDescent="0.3">
      <c r="A2205" s="1"/>
      <c r="N2205" s="46"/>
    </row>
    <row r="2206" spans="1:14" customFormat="1" x14ac:dyDescent="0.3">
      <c r="A2206" s="1"/>
      <c r="N2206" s="46"/>
    </row>
    <row r="2207" spans="1:14" customFormat="1" x14ac:dyDescent="0.3">
      <c r="A2207" s="1"/>
      <c r="N2207" s="46"/>
    </row>
    <row r="2208" spans="1:14" customFormat="1" x14ac:dyDescent="0.3">
      <c r="A2208" s="1"/>
      <c r="N2208" s="46"/>
    </row>
    <row r="2209" spans="1:14" customFormat="1" x14ac:dyDescent="0.3">
      <c r="A2209" s="1"/>
      <c r="N2209" s="46"/>
    </row>
    <row r="2210" spans="1:14" customFormat="1" x14ac:dyDescent="0.3">
      <c r="A2210" s="1"/>
      <c r="N2210" s="46"/>
    </row>
    <row r="2211" spans="1:14" customFormat="1" x14ac:dyDescent="0.3">
      <c r="A2211" s="1"/>
      <c r="N2211" s="46"/>
    </row>
    <row r="2212" spans="1:14" customFormat="1" x14ac:dyDescent="0.3">
      <c r="A2212" s="1"/>
      <c r="N2212" s="46"/>
    </row>
    <row r="2213" spans="1:14" customFormat="1" x14ac:dyDescent="0.3">
      <c r="A2213" s="1"/>
      <c r="N2213" s="46"/>
    </row>
    <row r="2214" spans="1:14" customFormat="1" x14ac:dyDescent="0.3">
      <c r="A2214" s="1"/>
      <c r="N2214" s="46"/>
    </row>
    <row r="2215" spans="1:14" customFormat="1" x14ac:dyDescent="0.3">
      <c r="A2215" s="1"/>
      <c r="N2215" s="46"/>
    </row>
    <row r="2216" spans="1:14" customFormat="1" x14ac:dyDescent="0.3">
      <c r="A2216" s="1"/>
      <c r="N2216" s="46"/>
    </row>
    <row r="2217" spans="1:14" customFormat="1" x14ac:dyDescent="0.3">
      <c r="A2217" s="1"/>
      <c r="N2217" s="46"/>
    </row>
    <row r="2218" spans="1:14" customFormat="1" x14ac:dyDescent="0.3">
      <c r="A2218" s="1"/>
      <c r="N2218" s="46"/>
    </row>
    <row r="2219" spans="1:14" customFormat="1" x14ac:dyDescent="0.3">
      <c r="A2219" s="1"/>
      <c r="N2219" s="46"/>
    </row>
    <row r="2220" spans="1:14" customFormat="1" x14ac:dyDescent="0.3">
      <c r="A2220" s="1"/>
      <c r="N2220" s="46"/>
    </row>
    <row r="2221" spans="1:14" customFormat="1" x14ac:dyDescent="0.3">
      <c r="A2221" s="1"/>
      <c r="N2221" s="46"/>
    </row>
    <row r="2222" spans="1:14" customFormat="1" x14ac:dyDescent="0.3">
      <c r="A2222" s="1"/>
      <c r="N2222" s="46"/>
    </row>
    <row r="2223" spans="1:14" x14ac:dyDescent="0.3">
      <c r="A2223" s="48"/>
    </row>
    <row r="2224" spans="1:14" x14ac:dyDescent="0.3">
      <c r="A2224" s="48"/>
    </row>
    <row r="2225" spans="1:14" x14ac:dyDescent="0.3">
      <c r="A2225" s="48"/>
    </row>
    <row r="2226" spans="1:14" customFormat="1" x14ac:dyDescent="0.3">
      <c r="A2226" s="1"/>
      <c r="N2226" s="46"/>
    </row>
    <row r="2227" spans="1:14" customFormat="1" x14ac:dyDescent="0.3">
      <c r="A2227" s="1"/>
      <c r="N2227" s="46"/>
    </row>
    <row r="2228" spans="1:14" customFormat="1" x14ac:dyDescent="0.3">
      <c r="A2228" s="1"/>
      <c r="N2228" s="46"/>
    </row>
    <row r="2229" spans="1:14" customFormat="1" x14ac:dyDescent="0.3">
      <c r="A2229" s="1"/>
      <c r="N2229" s="46"/>
    </row>
    <row r="2230" spans="1:14" customFormat="1" x14ac:dyDescent="0.3">
      <c r="A2230" s="1"/>
      <c r="N2230" s="46"/>
    </row>
    <row r="2231" spans="1:14" customFormat="1" x14ac:dyDescent="0.3">
      <c r="A2231" s="1"/>
      <c r="N2231" s="46"/>
    </row>
    <row r="2232" spans="1:14" customFormat="1" x14ac:dyDescent="0.3">
      <c r="A2232" s="1"/>
      <c r="N2232" s="46"/>
    </row>
    <row r="2233" spans="1:14" customFormat="1" x14ac:dyDescent="0.3">
      <c r="A2233" s="1"/>
      <c r="N2233" s="46"/>
    </row>
    <row r="2234" spans="1:14" customFormat="1" x14ac:dyDescent="0.3">
      <c r="A2234" s="1"/>
      <c r="N2234" s="46"/>
    </row>
    <row r="2235" spans="1:14" customFormat="1" x14ac:dyDescent="0.3">
      <c r="A2235" s="1"/>
      <c r="N2235" s="46"/>
    </row>
    <row r="2236" spans="1:14" customFormat="1" x14ac:dyDescent="0.3">
      <c r="A2236" s="1"/>
      <c r="N2236" s="46"/>
    </row>
    <row r="2237" spans="1:14" customFormat="1" x14ac:dyDescent="0.3">
      <c r="A2237" s="1"/>
      <c r="N2237" s="46"/>
    </row>
    <row r="2238" spans="1:14" customFormat="1" x14ac:dyDescent="0.3">
      <c r="A2238" s="1"/>
      <c r="N2238" s="46"/>
    </row>
    <row r="2239" spans="1:14" customFormat="1" x14ac:dyDescent="0.3">
      <c r="A2239" s="1"/>
      <c r="N2239" s="46"/>
    </row>
    <row r="2240" spans="1:14" customFormat="1" x14ac:dyDescent="0.3">
      <c r="A2240" s="1"/>
      <c r="N2240" s="46"/>
    </row>
    <row r="2241" spans="1:14" customFormat="1" x14ac:dyDescent="0.3">
      <c r="A2241" s="1"/>
      <c r="N2241" s="46"/>
    </row>
    <row r="2242" spans="1:14" customFormat="1" x14ac:dyDescent="0.3">
      <c r="A2242" s="1"/>
      <c r="N2242" s="46"/>
    </row>
    <row r="2243" spans="1:14" customFormat="1" x14ac:dyDescent="0.3">
      <c r="A2243" s="1"/>
      <c r="N2243" s="46"/>
    </row>
    <row r="2244" spans="1:14" customFormat="1" x14ac:dyDescent="0.3">
      <c r="A2244" s="1"/>
      <c r="N2244" s="46"/>
    </row>
    <row r="2245" spans="1:14" customFormat="1" x14ac:dyDescent="0.3">
      <c r="A2245" s="1"/>
      <c r="N2245" s="46"/>
    </row>
    <row r="2246" spans="1:14" customFormat="1" x14ac:dyDescent="0.3">
      <c r="A2246" s="1"/>
      <c r="N2246" s="46"/>
    </row>
    <row r="2247" spans="1:14" customFormat="1" x14ac:dyDescent="0.3">
      <c r="A2247" s="1"/>
      <c r="N2247" s="46"/>
    </row>
    <row r="2248" spans="1:14" customFormat="1" x14ac:dyDescent="0.3">
      <c r="A2248" s="1"/>
      <c r="N2248" s="46"/>
    </row>
    <row r="2249" spans="1:14" customFormat="1" x14ac:dyDescent="0.3">
      <c r="A2249" s="1"/>
      <c r="N2249" s="46"/>
    </row>
    <row r="2250" spans="1:14" x14ac:dyDescent="0.3">
      <c r="A2250" s="48"/>
    </row>
    <row r="2251" spans="1:14" x14ac:dyDescent="0.3">
      <c r="A2251" s="48"/>
    </row>
    <row r="2252" spans="1:14" x14ac:dyDescent="0.3">
      <c r="A2252" s="48"/>
    </row>
    <row r="2253" spans="1:14" customFormat="1" x14ac:dyDescent="0.3">
      <c r="A2253" s="1"/>
      <c r="N2253" s="46"/>
    </row>
    <row r="2254" spans="1:14" customFormat="1" x14ac:dyDescent="0.3">
      <c r="A2254" s="1"/>
      <c r="N2254" s="46"/>
    </row>
    <row r="2255" spans="1:14" customFormat="1" x14ac:dyDescent="0.3">
      <c r="A2255" s="1"/>
      <c r="N2255" s="46"/>
    </row>
    <row r="2256" spans="1:14" customFormat="1" x14ac:dyDescent="0.3">
      <c r="A2256" s="1"/>
      <c r="N2256" s="46"/>
    </row>
    <row r="2257" spans="1:14" customFormat="1" x14ac:dyDescent="0.3">
      <c r="A2257" s="1"/>
      <c r="N2257" s="46"/>
    </row>
    <row r="2258" spans="1:14" customFormat="1" x14ac:dyDescent="0.3">
      <c r="A2258" s="1"/>
      <c r="N2258" s="46"/>
    </row>
    <row r="2259" spans="1:14" customFormat="1" x14ac:dyDescent="0.3">
      <c r="A2259" s="1"/>
      <c r="N2259" s="46"/>
    </row>
    <row r="2260" spans="1:14" customFormat="1" x14ac:dyDescent="0.3">
      <c r="A2260" s="1"/>
      <c r="N2260" s="46"/>
    </row>
    <row r="2261" spans="1:14" customFormat="1" x14ac:dyDescent="0.3">
      <c r="A2261" s="1"/>
      <c r="N2261" s="46"/>
    </row>
    <row r="2262" spans="1:14" customFormat="1" x14ac:dyDescent="0.3">
      <c r="A2262" s="1"/>
      <c r="N2262" s="46"/>
    </row>
    <row r="2263" spans="1:14" customFormat="1" x14ac:dyDescent="0.3">
      <c r="A2263" s="1"/>
      <c r="N2263" s="46"/>
    </row>
    <row r="2264" spans="1:14" customFormat="1" x14ac:dyDescent="0.3">
      <c r="A2264" s="1"/>
      <c r="N2264" s="46"/>
    </row>
    <row r="2265" spans="1:14" customFormat="1" x14ac:dyDescent="0.3">
      <c r="A2265" s="1"/>
      <c r="N2265" s="46"/>
    </row>
    <row r="2266" spans="1:14" customFormat="1" x14ac:dyDescent="0.3">
      <c r="A2266" s="1"/>
      <c r="N2266" s="46"/>
    </row>
    <row r="2267" spans="1:14" customFormat="1" x14ac:dyDescent="0.3">
      <c r="A2267" s="1"/>
      <c r="N2267" s="46"/>
    </row>
    <row r="2268" spans="1:14" customFormat="1" x14ac:dyDescent="0.3">
      <c r="A2268" s="1"/>
      <c r="N2268" s="46"/>
    </row>
    <row r="2269" spans="1:14" customFormat="1" x14ac:dyDescent="0.3">
      <c r="A2269" s="1"/>
      <c r="N2269" s="46"/>
    </row>
    <row r="2270" spans="1:14" customFormat="1" x14ac:dyDescent="0.3">
      <c r="A2270" s="1"/>
      <c r="N2270" s="46"/>
    </row>
    <row r="2271" spans="1:14" customFormat="1" x14ac:dyDescent="0.3">
      <c r="A2271" s="1"/>
      <c r="N2271" s="46"/>
    </row>
    <row r="2272" spans="1:14" customFormat="1" x14ac:dyDescent="0.3">
      <c r="A2272" s="1"/>
      <c r="N2272" s="46"/>
    </row>
    <row r="2273" spans="1:14" customFormat="1" x14ac:dyDescent="0.3">
      <c r="A2273" s="1"/>
      <c r="N2273" s="46"/>
    </row>
    <row r="2274" spans="1:14" customFormat="1" x14ac:dyDescent="0.3">
      <c r="A2274" s="1"/>
      <c r="N2274" s="46"/>
    </row>
    <row r="2275" spans="1:14" customFormat="1" x14ac:dyDescent="0.3">
      <c r="A2275" s="1"/>
      <c r="N2275" s="46"/>
    </row>
    <row r="2276" spans="1:14" customFormat="1" x14ac:dyDescent="0.3">
      <c r="A2276" s="1"/>
      <c r="N2276" s="46"/>
    </row>
    <row r="2277" spans="1:14" x14ac:dyDescent="0.3">
      <c r="A2277" s="48"/>
    </row>
    <row r="2278" spans="1:14" x14ac:dyDescent="0.3">
      <c r="A2278" s="48"/>
    </row>
    <row r="2279" spans="1:14" x14ac:dyDescent="0.3">
      <c r="A2279" s="48"/>
    </row>
    <row r="2280" spans="1:14" customFormat="1" x14ac:dyDescent="0.3">
      <c r="A2280" s="1"/>
      <c r="N2280" s="46"/>
    </row>
    <row r="2281" spans="1:14" customFormat="1" x14ac:dyDescent="0.3">
      <c r="A2281" s="1"/>
      <c r="N2281" s="46"/>
    </row>
    <row r="2282" spans="1:14" customFormat="1" x14ac:dyDescent="0.3">
      <c r="A2282" s="1"/>
      <c r="N2282" s="46"/>
    </row>
    <row r="2283" spans="1:14" customFormat="1" x14ac:dyDescent="0.3">
      <c r="A2283" s="1"/>
      <c r="N2283" s="46"/>
    </row>
    <row r="2284" spans="1:14" customFormat="1" x14ac:dyDescent="0.3">
      <c r="A2284" s="1"/>
      <c r="N2284" s="46"/>
    </row>
    <row r="2285" spans="1:14" customFormat="1" x14ac:dyDescent="0.3">
      <c r="A2285" s="1"/>
      <c r="N2285" s="46"/>
    </row>
    <row r="2286" spans="1:14" customFormat="1" x14ac:dyDescent="0.3">
      <c r="A2286" s="1"/>
      <c r="N2286" s="46"/>
    </row>
    <row r="2287" spans="1:14" customFormat="1" x14ac:dyDescent="0.3">
      <c r="A2287" s="1"/>
      <c r="N2287" s="46"/>
    </row>
    <row r="2288" spans="1:14" customFormat="1" x14ac:dyDescent="0.3">
      <c r="A2288" s="1"/>
      <c r="N2288" s="46"/>
    </row>
    <row r="2289" spans="1:14" customFormat="1" x14ac:dyDescent="0.3">
      <c r="A2289" s="1"/>
      <c r="E2289" s="15"/>
      <c r="N2289" s="46"/>
    </row>
    <row r="2290" spans="1:14" customFormat="1" x14ac:dyDescent="0.3">
      <c r="A2290" s="1"/>
      <c r="N2290" s="46"/>
    </row>
    <row r="2291" spans="1:14" customFormat="1" x14ac:dyDescent="0.3">
      <c r="A2291" s="1"/>
      <c r="N2291" s="46"/>
    </row>
    <row r="2292" spans="1:14" customFormat="1" x14ac:dyDescent="0.3">
      <c r="A2292" s="1"/>
      <c r="N2292" s="46"/>
    </row>
    <row r="2293" spans="1:14" customFormat="1" x14ac:dyDescent="0.3">
      <c r="A2293" s="1"/>
      <c r="N2293" s="46"/>
    </row>
    <row r="2294" spans="1:14" customFormat="1" x14ac:dyDescent="0.3">
      <c r="A2294" s="1"/>
      <c r="N2294" s="46"/>
    </row>
    <row r="2295" spans="1:14" customFormat="1" x14ac:dyDescent="0.3">
      <c r="A2295" s="1"/>
      <c r="N2295" s="46"/>
    </row>
    <row r="2296" spans="1:14" customFormat="1" x14ac:dyDescent="0.3">
      <c r="A2296" s="1"/>
      <c r="N2296" s="46"/>
    </row>
    <row r="2297" spans="1:14" customFormat="1" x14ac:dyDescent="0.3">
      <c r="A2297" s="1"/>
      <c r="N2297" s="46"/>
    </row>
    <row r="2298" spans="1:14" customFormat="1" x14ac:dyDescent="0.3">
      <c r="A2298" s="1"/>
      <c r="N2298" s="46"/>
    </row>
    <row r="2299" spans="1:14" customFormat="1" x14ac:dyDescent="0.3">
      <c r="A2299" s="1"/>
      <c r="N2299" s="46"/>
    </row>
    <row r="2300" spans="1:14" customFormat="1" x14ac:dyDescent="0.3">
      <c r="A2300" s="1"/>
      <c r="N2300" s="46"/>
    </row>
    <row r="2301" spans="1:14" customFormat="1" x14ac:dyDescent="0.3">
      <c r="A2301" s="1"/>
      <c r="N2301" s="46"/>
    </row>
    <row r="2302" spans="1:14" customFormat="1" x14ac:dyDescent="0.3">
      <c r="A2302" s="1"/>
      <c r="N2302" s="46"/>
    </row>
    <row r="2303" spans="1:14" customFormat="1" x14ac:dyDescent="0.3">
      <c r="A2303" s="1"/>
      <c r="N2303" s="46"/>
    </row>
    <row r="2304" spans="1:14" x14ac:dyDescent="0.3">
      <c r="A2304" s="48"/>
    </row>
    <row r="2305" spans="1:14" x14ac:dyDescent="0.3">
      <c r="A2305" s="48"/>
    </row>
    <row r="2306" spans="1:14" x14ac:dyDescent="0.3">
      <c r="A2306" s="48"/>
    </row>
    <row r="2307" spans="1:14" customFormat="1" x14ac:dyDescent="0.3">
      <c r="A2307" s="1"/>
      <c r="N2307" s="46"/>
    </row>
    <row r="2308" spans="1:14" customFormat="1" x14ac:dyDescent="0.3">
      <c r="A2308" s="1"/>
      <c r="N2308" s="46"/>
    </row>
    <row r="2309" spans="1:14" customFormat="1" x14ac:dyDescent="0.3">
      <c r="A2309" s="1"/>
      <c r="N2309" s="46"/>
    </row>
    <row r="2310" spans="1:14" customFormat="1" x14ac:dyDescent="0.3">
      <c r="A2310" s="1"/>
      <c r="N2310" s="46"/>
    </row>
    <row r="2311" spans="1:14" customFormat="1" x14ac:dyDescent="0.3">
      <c r="A2311" s="1"/>
      <c r="N2311" s="46"/>
    </row>
    <row r="2312" spans="1:14" customFormat="1" x14ac:dyDescent="0.3">
      <c r="A2312" s="1"/>
      <c r="N2312" s="46"/>
    </row>
    <row r="2313" spans="1:14" customFormat="1" x14ac:dyDescent="0.3">
      <c r="A2313" s="1"/>
      <c r="N2313" s="46"/>
    </row>
    <row r="2314" spans="1:14" customFormat="1" x14ac:dyDescent="0.3">
      <c r="A2314" s="1"/>
      <c r="N2314" s="46"/>
    </row>
    <row r="2315" spans="1:14" customFormat="1" x14ac:dyDescent="0.3">
      <c r="A2315" s="1"/>
      <c r="N2315" s="46"/>
    </row>
    <row r="2316" spans="1:14" customFormat="1" x14ac:dyDescent="0.3">
      <c r="A2316" s="1"/>
      <c r="N2316" s="46"/>
    </row>
    <row r="2317" spans="1:14" customFormat="1" x14ac:dyDescent="0.3">
      <c r="A2317" s="1"/>
      <c r="N2317" s="46"/>
    </row>
    <row r="2318" spans="1:14" customFormat="1" x14ac:dyDescent="0.3">
      <c r="A2318" s="1"/>
      <c r="N2318" s="46"/>
    </row>
    <row r="2319" spans="1:14" customFormat="1" x14ac:dyDescent="0.3">
      <c r="A2319" s="1"/>
      <c r="N2319" s="46"/>
    </row>
    <row r="2320" spans="1:14" customFormat="1" x14ac:dyDescent="0.3">
      <c r="A2320" s="1"/>
      <c r="N2320" s="46"/>
    </row>
    <row r="2321" spans="1:14" customFormat="1" x14ac:dyDescent="0.3">
      <c r="A2321" s="1"/>
      <c r="N2321" s="46"/>
    </row>
    <row r="2322" spans="1:14" customFormat="1" x14ac:dyDescent="0.3">
      <c r="A2322" s="1"/>
      <c r="N2322" s="46"/>
    </row>
    <row r="2323" spans="1:14" customFormat="1" x14ac:dyDescent="0.3">
      <c r="A2323" s="1"/>
      <c r="N2323" s="46"/>
    </row>
    <row r="2324" spans="1:14" customFormat="1" x14ac:dyDescent="0.3">
      <c r="A2324" s="1"/>
      <c r="N2324" s="46"/>
    </row>
    <row r="2325" spans="1:14" customFormat="1" x14ac:dyDescent="0.3">
      <c r="A2325" s="1"/>
      <c r="N2325" s="46"/>
    </row>
    <row r="2326" spans="1:14" customFormat="1" x14ac:dyDescent="0.3">
      <c r="A2326" s="1"/>
      <c r="N2326" s="46"/>
    </row>
    <row r="2327" spans="1:14" customFormat="1" x14ac:dyDescent="0.3">
      <c r="A2327" s="1"/>
      <c r="N2327" s="46"/>
    </row>
    <row r="2328" spans="1:14" customFormat="1" x14ac:dyDescent="0.3">
      <c r="A2328" s="1"/>
      <c r="N2328" s="46"/>
    </row>
    <row r="2329" spans="1:14" customFormat="1" x14ac:dyDescent="0.3">
      <c r="A2329" s="1"/>
      <c r="N2329" s="46"/>
    </row>
    <row r="2330" spans="1:14" customFormat="1" x14ac:dyDescent="0.3">
      <c r="A2330" s="1"/>
      <c r="N2330" s="46"/>
    </row>
    <row r="2331" spans="1:14" x14ac:dyDescent="0.3">
      <c r="A2331" s="48"/>
    </row>
    <row r="2332" spans="1:14" x14ac:dyDescent="0.3">
      <c r="A2332" s="48"/>
    </row>
    <row r="2333" spans="1:14" x14ac:dyDescent="0.3">
      <c r="A2333" s="48"/>
    </row>
    <row r="2334" spans="1:14" customFormat="1" x14ac:dyDescent="0.3">
      <c r="A2334" s="1"/>
      <c r="N2334" s="46"/>
    </row>
    <row r="2335" spans="1:14" customFormat="1" x14ac:dyDescent="0.3">
      <c r="A2335" s="1"/>
      <c r="N2335" s="46"/>
    </row>
    <row r="2336" spans="1:14" customFormat="1" x14ac:dyDescent="0.3">
      <c r="A2336" s="1"/>
      <c r="N2336" s="46"/>
    </row>
    <row r="2337" spans="1:14" customFormat="1" x14ac:dyDescent="0.3">
      <c r="A2337" s="1"/>
      <c r="N2337" s="46"/>
    </row>
    <row r="2338" spans="1:14" customFormat="1" x14ac:dyDescent="0.3">
      <c r="A2338" s="1"/>
      <c r="N2338" s="46"/>
    </row>
    <row r="2339" spans="1:14" customFormat="1" x14ac:dyDescent="0.3">
      <c r="A2339" s="1"/>
      <c r="N2339" s="46"/>
    </row>
    <row r="2340" spans="1:14" customFormat="1" x14ac:dyDescent="0.3">
      <c r="A2340" s="1"/>
      <c r="N2340" s="46"/>
    </row>
    <row r="2341" spans="1:14" customFormat="1" x14ac:dyDescent="0.3">
      <c r="A2341" s="1"/>
      <c r="N2341" s="46"/>
    </row>
    <row r="2342" spans="1:14" customFormat="1" x14ac:dyDescent="0.3">
      <c r="A2342" s="1"/>
      <c r="N2342" s="46"/>
    </row>
    <row r="2343" spans="1:14" customFormat="1" x14ac:dyDescent="0.3">
      <c r="A2343" s="1"/>
      <c r="N2343" s="46"/>
    </row>
    <row r="2344" spans="1:14" customFormat="1" x14ac:dyDescent="0.3">
      <c r="A2344" s="1"/>
      <c r="N2344" s="46"/>
    </row>
    <row r="2345" spans="1:14" customFormat="1" x14ac:dyDescent="0.3">
      <c r="A2345" s="1"/>
      <c r="N2345" s="46"/>
    </row>
    <row r="2346" spans="1:14" customFormat="1" x14ac:dyDescent="0.3">
      <c r="A2346" s="1"/>
      <c r="N2346" s="46"/>
    </row>
    <row r="2347" spans="1:14" customFormat="1" x14ac:dyDescent="0.3">
      <c r="A2347" s="1"/>
      <c r="N2347" s="46"/>
    </row>
    <row r="2348" spans="1:14" customFormat="1" x14ac:dyDescent="0.3">
      <c r="A2348" s="1"/>
      <c r="N2348" s="46"/>
    </row>
    <row r="2349" spans="1:14" customFormat="1" x14ac:dyDescent="0.3">
      <c r="A2349" s="1"/>
      <c r="N2349" s="46"/>
    </row>
    <row r="2350" spans="1:14" customFormat="1" x14ac:dyDescent="0.3">
      <c r="A2350" s="1"/>
      <c r="N2350" s="46"/>
    </row>
    <row r="2351" spans="1:14" customFormat="1" x14ac:dyDescent="0.3">
      <c r="A2351" s="1"/>
      <c r="N2351" s="46"/>
    </row>
    <row r="2352" spans="1:14" customFormat="1" x14ac:dyDescent="0.3">
      <c r="A2352" s="1"/>
      <c r="N2352" s="46"/>
    </row>
    <row r="2353" spans="1:14" customFormat="1" x14ac:dyDescent="0.3">
      <c r="A2353" s="1"/>
      <c r="N2353" s="46"/>
    </row>
    <row r="2354" spans="1:14" customFormat="1" x14ac:dyDescent="0.3">
      <c r="A2354" s="1"/>
      <c r="N2354" s="46"/>
    </row>
    <row r="2355" spans="1:14" customFormat="1" x14ac:dyDescent="0.3">
      <c r="A2355" s="1"/>
      <c r="N2355" s="46"/>
    </row>
    <row r="2356" spans="1:14" customFormat="1" x14ac:dyDescent="0.3">
      <c r="A2356" s="1"/>
      <c r="N2356" s="46"/>
    </row>
    <row r="2357" spans="1:14" customFormat="1" x14ac:dyDescent="0.3">
      <c r="A2357" s="1"/>
      <c r="N2357" s="46"/>
    </row>
    <row r="2358" spans="1:14" x14ac:dyDescent="0.3">
      <c r="A2358" s="48"/>
    </row>
    <row r="2359" spans="1:14" x14ac:dyDescent="0.3">
      <c r="A2359" s="48"/>
    </row>
    <row r="2360" spans="1:14" x14ac:dyDescent="0.3">
      <c r="A2360" s="48"/>
    </row>
    <row r="2361" spans="1:14" customFormat="1" x14ac:dyDescent="0.3">
      <c r="A2361" s="1"/>
      <c r="N2361" s="46"/>
    </row>
    <row r="2362" spans="1:14" customFormat="1" x14ac:dyDescent="0.3">
      <c r="A2362" s="1"/>
      <c r="N2362" s="46"/>
    </row>
    <row r="2363" spans="1:14" customFormat="1" x14ac:dyDescent="0.3">
      <c r="A2363" s="1"/>
      <c r="N2363" s="46"/>
    </row>
    <row r="2364" spans="1:14" customFormat="1" x14ac:dyDescent="0.3">
      <c r="A2364" s="1"/>
      <c r="N2364" s="46"/>
    </row>
    <row r="2365" spans="1:14" customFormat="1" x14ac:dyDescent="0.3">
      <c r="A2365" s="1"/>
      <c r="N2365" s="46"/>
    </row>
    <row r="2366" spans="1:14" customFormat="1" x14ac:dyDescent="0.3">
      <c r="A2366" s="1"/>
      <c r="N2366" s="46"/>
    </row>
    <row r="2367" spans="1:14" customFormat="1" x14ac:dyDescent="0.3">
      <c r="A2367" s="1"/>
      <c r="N2367" s="46"/>
    </row>
    <row r="2368" spans="1:14" customFormat="1" x14ac:dyDescent="0.3">
      <c r="A2368" s="1"/>
      <c r="N2368" s="46"/>
    </row>
    <row r="2369" spans="1:14" customFormat="1" x14ac:dyDescent="0.3">
      <c r="A2369" s="1"/>
      <c r="N2369" s="46"/>
    </row>
    <row r="2370" spans="1:14" customFormat="1" x14ac:dyDescent="0.3">
      <c r="A2370" s="1"/>
      <c r="N2370" s="46"/>
    </row>
    <row r="2371" spans="1:14" customFormat="1" x14ac:dyDescent="0.3">
      <c r="A2371" s="1"/>
      <c r="N2371" s="46"/>
    </row>
    <row r="2372" spans="1:14" customFormat="1" x14ac:dyDescent="0.3">
      <c r="A2372" s="1"/>
      <c r="N2372" s="46"/>
    </row>
    <row r="2373" spans="1:14" customFormat="1" x14ac:dyDescent="0.3">
      <c r="A2373" s="1"/>
      <c r="N2373" s="46"/>
    </row>
    <row r="2374" spans="1:14" customFormat="1" x14ac:dyDescent="0.3">
      <c r="A2374" s="1"/>
      <c r="N2374" s="46"/>
    </row>
    <row r="2375" spans="1:14" customFormat="1" x14ac:dyDescent="0.3">
      <c r="A2375" s="1"/>
      <c r="N2375" s="46"/>
    </row>
    <row r="2376" spans="1:14" customFormat="1" x14ac:dyDescent="0.3">
      <c r="A2376" s="1"/>
      <c r="N2376" s="46"/>
    </row>
    <row r="2377" spans="1:14" customFormat="1" x14ac:dyDescent="0.3">
      <c r="A2377" s="1"/>
      <c r="N2377" s="46"/>
    </row>
    <row r="2378" spans="1:14" customFormat="1" x14ac:dyDescent="0.3">
      <c r="A2378" s="1"/>
      <c r="N2378" s="46"/>
    </row>
    <row r="2379" spans="1:14" customFormat="1" x14ac:dyDescent="0.3">
      <c r="A2379" s="1"/>
      <c r="N2379" s="46"/>
    </row>
    <row r="2380" spans="1:14" customFormat="1" x14ac:dyDescent="0.3">
      <c r="A2380" s="1"/>
      <c r="N2380" s="46"/>
    </row>
    <row r="2381" spans="1:14" customFormat="1" x14ac:dyDescent="0.3">
      <c r="A2381" s="1"/>
      <c r="N2381" s="46"/>
    </row>
    <row r="2382" spans="1:14" customFormat="1" x14ac:dyDescent="0.3">
      <c r="A2382" s="1"/>
      <c r="N2382" s="46"/>
    </row>
    <row r="2383" spans="1:14" customFormat="1" x14ac:dyDescent="0.3">
      <c r="A2383" s="1"/>
      <c r="N2383" s="46"/>
    </row>
    <row r="2384" spans="1:14" customFormat="1" x14ac:dyDescent="0.3">
      <c r="A2384" s="1"/>
      <c r="N2384" s="46"/>
    </row>
    <row r="2385" spans="1:14" x14ac:dyDescent="0.3">
      <c r="A2385" s="48"/>
    </row>
    <row r="2386" spans="1:14" x14ac:dyDescent="0.3">
      <c r="A2386" s="48"/>
    </row>
    <row r="2387" spans="1:14" x14ac:dyDescent="0.3">
      <c r="A2387" s="48"/>
    </row>
    <row r="2388" spans="1:14" customFormat="1" x14ac:dyDescent="0.3">
      <c r="A2388" s="1"/>
      <c r="N2388" s="46"/>
    </row>
    <row r="2389" spans="1:14" customFormat="1" x14ac:dyDescent="0.3">
      <c r="A2389" s="1"/>
      <c r="N2389" s="46"/>
    </row>
    <row r="2390" spans="1:14" customFormat="1" x14ac:dyDescent="0.3">
      <c r="A2390" s="1"/>
      <c r="N2390" s="46"/>
    </row>
    <row r="2391" spans="1:14" customFormat="1" x14ac:dyDescent="0.3">
      <c r="A2391" s="1"/>
      <c r="N2391" s="46"/>
    </row>
    <row r="2392" spans="1:14" customFormat="1" x14ac:dyDescent="0.3">
      <c r="A2392" s="1"/>
      <c r="N2392" s="46"/>
    </row>
    <row r="2393" spans="1:14" customFormat="1" x14ac:dyDescent="0.3">
      <c r="A2393" s="1"/>
      <c r="N2393" s="46"/>
    </row>
    <row r="2394" spans="1:14" customFormat="1" x14ac:dyDescent="0.3">
      <c r="A2394" s="1"/>
      <c r="N2394" s="46"/>
    </row>
    <row r="2395" spans="1:14" customFormat="1" x14ac:dyDescent="0.3">
      <c r="A2395" s="1"/>
      <c r="N2395" s="46"/>
    </row>
    <row r="2396" spans="1:14" customFormat="1" x14ac:dyDescent="0.3">
      <c r="A2396" s="1"/>
      <c r="N2396" s="46"/>
    </row>
    <row r="2397" spans="1:14" customFormat="1" x14ac:dyDescent="0.3">
      <c r="A2397" s="1"/>
      <c r="N2397" s="46"/>
    </row>
    <row r="2398" spans="1:14" customFormat="1" x14ac:dyDescent="0.3">
      <c r="A2398" s="1"/>
      <c r="N2398" s="46"/>
    </row>
    <row r="2399" spans="1:14" customFormat="1" x14ac:dyDescent="0.3">
      <c r="A2399" s="1"/>
      <c r="N2399" s="46"/>
    </row>
    <row r="2400" spans="1:14" customFormat="1" x14ac:dyDescent="0.3">
      <c r="A2400" s="1"/>
      <c r="N2400" s="46"/>
    </row>
    <row r="2401" spans="1:14" customFormat="1" x14ac:dyDescent="0.3">
      <c r="A2401" s="1"/>
      <c r="N2401" s="46"/>
    </row>
    <row r="2402" spans="1:14" customFormat="1" x14ac:dyDescent="0.3">
      <c r="A2402" s="1"/>
      <c r="N2402" s="46"/>
    </row>
    <row r="2403" spans="1:14" customFormat="1" x14ac:dyDescent="0.3">
      <c r="A2403" s="1"/>
      <c r="N2403" s="46"/>
    </row>
    <row r="2404" spans="1:14" customFormat="1" x14ac:dyDescent="0.3">
      <c r="A2404" s="1"/>
      <c r="N2404" s="46"/>
    </row>
    <row r="2405" spans="1:14" customFormat="1" x14ac:dyDescent="0.3">
      <c r="A2405" s="1"/>
      <c r="N2405" s="46"/>
    </row>
    <row r="2406" spans="1:14" customFormat="1" x14ac:dyDescent="0.3">
      <c r="A2406" s="1"/>
      <c r="N2406" s="46"/>
    </row>
    <row r="2407" spans="1:14" customFormat="1" x14ac:dyDescent="0.3">
      <c r="A2407" s="1"/>
      <c r="N2407" s="46"/>
    </row>
    <row r="2408" spans="1:14" customFormat="1" x14ac:dyDescent="0.3">
      <c r="A2408" s="1"/>
      <c r="N2408" s="46"/>
    </row>
    <row r="2409" spans="1:14" customFormat="1" x14ac:dyDescent="0.3">
      <c r="A2409" s="1"/>
      <c r="E2409" s="15"/>
      <c r="N2409" s="46"/>
    </row>
    <row r="2410" spans="1:14" customFormat="1" x14ac:dyDescent="0.3">
      <c r="A2410" s="1"/>
      <c r="N2410" s="46"/>
    </row>
    <row r="2411" spans="1:14" customFormat="1" x14ac:dyDescent="0.3">
      <c r="A2411" s="1"/>
      <c r="N2411" s="46"/>
    </row>
    <row r="2412" spans="1:14" x14ac:dyDescent="0.3">
      <c r="A2412" s="48"/>
    </row>
    <row r="2413" spans="1:14" x14ac:dyDescent="0.3">
      <c r="A2413" s="48"/>
    </row>
    <row r="2414" spans="1:14" x14ac:dyDescent="0.3">
      <c r="A2414" s="48"/>
    </row>
    <row r="2415" spans="1:14" customFormat="1" x14ac:dyDescent="0.3">
      <c r="A2415" s="1"/>
      <c r="N2415" s="46"/>
    </row>
    <row r="2416" spans="1:14" customFormat="1" x14ac:dyDescent="0.3">
      <c r="A2416" s="1"/>
      <c r="N2416" s="46"/>
    </row>
    <row r="2417" spans="1:14" customFormat="1" x14ac:dyDescent="0.3">
      <c r="A2417" s="1"/>
      <c r="N2417" s="46"/>
    </row>
    <row r="2418" spans="1:14" customFormat="1" x14ac:dyDescent="0.3">
      <c r="A2418" s="1"/>
      <c r="N2418" s="46"/>
    </row>
    <row r="2419" spans="1:14" customFormat="1" x14ac:dyDescent="0.3">
      <c r="A2419" s="1"/>
      <c r="N2419" s="46"/>
    </row>
    <row r="2420" spans="1:14" customFormat="1" x14ac:dyDescent="0.3">
      <c r="A2420" s="1"/>
      <c r="N2420" s="46"/>
    </row>
    <row r="2421" spans="1:14" customFormat="1" x14ac:dyDescent="0.3">
      <c r="A2421" s="1"/>
      <c r="N2421" s="46"/>
    </row>
    <row r="2422" spans="1:14" customFormat="1" x14ac:dyDescent="0.3">
      <c r="A2422" s="1"/>
      <c r="N2422" s="46"/>
    </row>
    <row r="2423" spans="1:14" customFormat="1" x14ac:dyDescent="0.3">
      <c r="A2423" s="1"/>
      <c r="N2423" s="46"/>
    </row>
    <row r="2424" spans="1:14" customFormat="1" x14ac:dyDescent="0.3">
      <c r="A2424" s="1"/>
      <c r="N2424" s="46"/>
    </row>
    <row r="2425" spans="1:14" customFormat="1" x14ac:dyDescent="0.3">
      <c r="A2425" s="1"/>
      <c r="N2425" s="46"/>
    </row>
    <row r="2426" spans="1:14" customFormat="1" x14ac:dyDescent="0.3">
      <c r="A2426" s="1"/>
      <c r="N2426" s="46"/>
    </row>
    <row r="2427" spans="1:14" customFormat="1" x14ac:dyDescent="0.3">
      <c r="A2427" s="1"/>
      <c r="N2427" s="46"/>
    </row>
    <row r="2428" spans="1:14" customFormat="1" x14ac:dyDescent="0.3">
      <c r="A2428" s="1"/>
      <c r="N2428" s="46"/>
    </row>
    <row r="2429" spans="1:14" customFormat="1" x14ac:dyDescent="0.3">
      <c r="A2429" s="1"/>
      <c r="N2429" s="46"/>
    </row>
    <row r="2430" spans="1:14" customFormat="1" x14ac:dyDescent="0.3">
      <c r="A2430" s="1"/>
      <c r="N2430" s="46"/>
    </row>
    <row r="2431" spans="1:14" customFormat="1" x14ac:dyDescent="0.3">
      <c r="A2431" s="1"/>
      <c r="N2431" s="46"/>
    </row>
    <row r="2432" spans="1:14" customFormat="1" x14ac:dyDescent="0.3">
      <c r="A2432" s="1"/>
      <c r="N2432" s="46"/>
    </row>
  </sheetData>
  <autoFilter ref="A2:F61" xr:uid="{5B29813D-D46C-4592-A3BD-E16FFB920824}"/>
  <mergeCells count="6">
    <mergeCell ref="R33:W33"/>
    <mergeCell ref="I11:J11"/>
    <mergeCell ref="A1:F1"/>
    <mergeCell ref="I1:J1"/>
    <mergeCell ref="R1:S1"/>
    <mergeCell ref="R6:S7"/>
  </mergeCells>
  <conditionalFormatting sqref="O4:O2003">
    <cfRule type="dataBar" priority="1">
      <dataBar>
        <cfvo type="min"/>
        <cfvo type="max"/>
        <color rgb="FF63C384"/>
      </dataBar>
      <extLst>
        <ext xmlns:x14="http://schemas.microsoft.com/office/spreadsheetml/2009/9/main" uri="{B025F937-C7B1-47D3-B67F-A62EFF666E3E}">
          <x14:id>{7B863216-1DFD-4336-9982-30EC44A84CBE}</x14:id>
        </ext>
      </extLst>
    </cfRule>
  </conditionalFormatting>
  <pageMargins left="0.75" right="0.75" top="1" bottom="1" header="0.5" footer="0.5"/>
  <drawing r:id="rId1"/>
  <extLst>
    <ext xmlns:x14="http://schemas.microsoft.com/office/spreadsheetml/2009/9/main" uri="{78C0D931-6437-407d-A8EE-F0AAD7539E65}">
      <x14:conditionalFormattings>
        <x14:conditionalFormatting xmlns:xm="http://schemas.microsoft.com/office/excel/2006/main">
          <x14:cfRule type="dataBar" id="{7B863216-1DFD-4336-9982-30EC44A84CBE}">
            <x14:dataBar minLength="0" maxLength="100" border="1" negativeBarBorderColorSameAsPositive="0">
              <x14:cfvo type="autoMin"/>
              <x14:cfvo type="autoMax"/>
              <x14:borderColor rgb="FF63C384"/>
              <x14:negativeFillColor rgb="FFFF0000"/>
              <x14:negativeBorderColor rgb="FFFF0000"/>
              <x14:axisColor rgb="FF000000"/>
            </x14:dataBar>
          </x14:cfRule>
          <xm:sqref>O4:O2003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28611-A785-4A99-ACCC-E6CFCC481768}">
  <dimension ref="A1:J38"/>
  <sheetViews>
    <sheetView zoomScale="80" zoomScaleNormal="80" workbookViewId="0">
      <selection activeCell="E38" sqref="E38"/>
    </sheetView>
  </sheetViews>
  <sheetFormatPr defaultRowHeight="15.6" x14ac:dyDescent="0.3"/>
  <cols>
    <col min="1" max="1" width="33.09765625" bestFit="1" customWidth="1"/>
    <col min="2" max="2" width="16.69921875" customWidth="1"/>
    <col min="3" max="3" width="14.5" customWidth="1"/>
    <col min="4" max="4" width="14.59765625" customWidth="1"/>
    <col min="5" max="5" width="12" customWidth="1"/>
    <col min="6" max="6" width="14.796875" customWidth="1"/>
    <col min="7" max="7" width="17.19921875" customWidth="1"/>
  </cols>
  <sheetData>
    <row r="1" spans="1:10" x14ac:dyDescent="0.3">
      <c r="A1" s="62"/>
      <c r="B1" s="134" t="s">
        <v>107</v>
      </c>
      <c r="C1" s="134"/>
      <c r="D1" s="134"/>
      <c r="E1" s="62"/>
      <c r="H1" s="135" t="s">
        <v>117</v>
      </c>
      <c r="I1" s="135"/>
      <c r="J1" s="135"/>
    </row>
    <row r="2" spans="1:10" x14ac:dyDescent="0.3">
      <c r="A2" s="84" t="s">
        <v>12</v>
      </c>
      <c r="B2" s="83" t="s">
        <v>108</v>
      </c>
      <c r="C2" s="83" t="s">
        <v>109</v>
      </c>
      <c r="D2" s="83" t="s">
        <v>110</v>
      </c>
      <c r="E2" s="85" t="s">
        <v>111</v>
      </c>
      <c r="H2" s="135"/>
      <c r="I2" s="135"/>
      <c r="J2" s="135"/>
    </row>
    <row r="3" spans="1:10" x14ac:dyDescent="0.3">
      <c r="A3" s="86" t="s">
        <v>14</v>
      </c>
      <c r="B3" s="98">
        <v>0.06</v>
      </c>
      <c r="C3" s="87">
        <v>0.08</v>
      </c>
      <c r="D3" s="87">
        <v>0.15</v>
      </c>
      <c r="E3" s="97">
        <v>97222</v>
      </c>
      <c r="H3" s="135"/>
      <c r="I3" s="135"/>
      <c r="J3" s="135"/>
    </row>
    <row r="4" spans="1:10" x14ac:dyDescent="0.3">
      <c r="A4" s="86" t="s">
        <v>16</v>
      </c>
      <c r="B4" s="87">
        <v>0.14000000000000001</v>
      </c>
      <c r="C4" s="98">
        <v>0.09</v>
      </c>
      <c r="D4" s="87">
        <v>0.1</v>
      </c>
      <c r="E4" s="97">
        <v>27233</v>
      </c>
    </row>
    <row r="5" spans="1:10" x14ac:dyDescent="0.3">
      <c r="A5" s="86" t="s">
        <v>17</v>
      </c>
      <c r="B5" s="87">
        <v>0.15</v>
      </c>
      <c r="C5" s="87">
        <v>0.08</v>
      </c>
      <c r="D5" s="98">
        <v>7.0000000000000007E-2</v>
      </c>
      <c r="E5" s="97">
        <v>20443</v>
      </c>
    </row>
    <row r="6" spans="1:10" x14ac:dyDescent="0.3">
      <c r="A6" s="86" t="s">
        <v>18</v>
      </c>
      <c r="B6" s="98">
        <v>0.06</v>
      </c>
      <c r="C6" s="87">
        <v>0.11</v>
      </c>
      <c r="D6" s="87">
        <v>0.17</v>
      </c>
      <c r="E6" s="97">
        <v>22046</v>
      </c>
    </row>
    <row r="7" spans="1:10" x14ac:dyDescent="0.3">
      <c r="A7" s="86" t="s">
        <v>20</v>
      </c>
      <c r="B7" s="87">
        <v>7.0000000000000007E-2</v>
      </c>
      <c r="C7" s="98">
        <v>0.03</v>
      </c>
      <c r="D7" s="87">
        <v>0.11</v>
      </c>
      <c r="E7" s="97">
        <v>65202</v>
      </c>
    </row>
    <row r="8" spans="1:10" x14ac:dyDescent="0.3">
      <c r="A8" s="86" t="s">
        <v>21</v>
      </c>
      <c r="B8" s="87">
        <v>0.14000000000000001</v>
      </c>
      <c r="C8" s="87">
        <v>0.11</v>
      </c>
      <c r="D8" s="98">
        <v>0.04</v>
      </c>
      <c r="E8" s="97">
        <v>42867</v>
      </c>
    </row>
    <row r="9" spans="1:10" x14ac:dyDescent="0.3">
      <c r="A9" s="86" t="s">
        <v>22</v>
      </c>
      <c r="B9" s="87">
        <v>0.08</v>
      </c>
      <c r="C9" s="98">
        <v>0.02</v>
      </c>
      <c r="D9" s="87">
        <v>0.08</v>
      </c>
      <c r="E9" s="97">
        <v>28935</v>
      </c>
    </row>
    <row r="10" spans="1:10" x14ac:dyDescent="0.3">
      <c r="A10" s="86" t="s">
        <v>24</v>
      </c>
      <c r="B10" s="87">
        <v>0.19</v>
      </c>
      <c r="C10" s="87">
        <v>0.15</v>
      </c>
      <c r="D10" s="98">
        <v>0.08</v>
      </c>
      <c r="E10" s="97">
        <v>35919</v>
      </c>
    </row>
    <row r="11" spans="1:10" x14ac:dyDescent="0.3">
      <c r="A11" s="86" t="s">
        <v>25</v>
      </c>
      <c r="B11" s="87">
        <v>0.12</v>
      </c>
      <c r="C11" s="87">
        <v>0.08</v>
      </c>
      <c r="D11" s="98">
        <v>0.02</v>
      </c>
      <c r="E11" s="97">
        <v>43468</v>
      </c>
    </row>
    <row r="12" spans="1:10" x14ac:dyDescent="0.3">
      <c r="A12" s="88" t="s">
        <v>112</v>
      </c>
      <c r="B12" s="89">
        <v>150000</v>
      </c>
      <c r="C12" s="89">
        <v>160000</v>
      </c>
      <c r="D12" s="89">
        <v>80000</v>
      </c>
      <c r="E12" s="62"/>
    </row>
    <row r="14" spans="1:10" x14ac:dyDescent="0.3">
      <c r="A14" s="129" t="s">
        <v>118</v>
      </c>
      <c r="B14" s="129"/>
      <c r="C14" s="129"/>
      <c r="D14" s="129"/>
      <c r="E14" s="129"/>
    </row>
    <row r="15" spans="1:10" x14ac:dyDescent="0.3">
      <c r="A15" s="84" t="s">
        <v>12</v>
      </c>
      <c r="B15" s="83" t="s">
        <v>108</v>
      </c>
      <c r="C15" s="83" t="s">
        <v>109</v>
      </c>
      <c r="D15" s="83" t="s">
        <v>110</v>
      </c>
      <c r="E15" s="85" t="s">
        <v>111</v>
      </c>
    </row>
    <row r="16" spans="1:10" x14ac:dyDescent="0.3">
      <c r="A16" s="86" t="s">
        <v>14</v>
      </c>
      <c r="B16" s="96">
        <v>97222</v>
      </c>
      <c r="C16" s="87">
        <v>0</v>
      </c>
      <c r="D16" s="87">
        <v>0</v>
      </c>
      <c r="E16" s="97">
        <f>SUM(B16:D16)</f>
        <v>97222</v>
      </c>
    </row>
    <row r="17" spans="1:5" x14ac:dyDescent="0.3">
      <c r="A17" s="86" t="s">
        <v>16</v>
      </c>
      <c r="B17" s="87">
        <v>0</v>
      </c>
      <c r="C17" s="87">
        <v>27233</v>
      </c>
      <c r="D17" s="87">
        <v>0</v>
      </c>
      <c r="E17" s="97">
        <f t="shared" ref="E17:E24" si="0">SUM(B17:D17)</f>
        <v>27233</v>
      </c>
    </row>
    <row r="18" spans="1:5" x14ac:dyDescent="0.3">
      <c r="A18" s="86" t="s">
        <v>17</v>
      </c>
      <c r="B18" s="87">
        <v>0</v>
      </c>
      <c r="C18" s="87">
        <v>20443</v>
      </c>
      <c r="D18" s="87">
        <v>0</v>
      </c>
      <c r="E18" s="97">
        <f>SUM(B18:D18)</f>
        <v>20443</v>
      </c>
    </row>
    <row r="19" spans="1:5" x14ac:dyDescent="0.3">
      <c r="A19" s="86" t="s">
        <v>18</v>
      </c>
      <c r="B19" s="87">
        <v>22046</v>
      </c>
      <c r="C19" s="87">
        <v>0</v>
      </c>
      <c r="D19" s="87">
        <v>0</v>
      </c>
      <c r="E19" s="97">
        <f t="shared" si="0"/>
        <v>22046</v>
      </c>
    </row>
    <row r="20" spans="1:5" x14ac:dyDescent="0.3">
      <c r="A20" s="86" t="s">
        <v>20</v>
      </c>
      <c r="B20" s="87">
        <v>24066.965130319732</v>
      </c>
      <c r="C20" s="87">
        <v>41135.034869680283</v>
      </c>
      <c r="D20" s="87">
        <v>0</v>
      </c>
      <c r="E20" s="97">
        <f t="shared" si="0"/>
        <v>65202.000000000015</v>
      </c>
    </row>
    <row r="21" spans="1:5" x14ac:dyDescent="0.3">
      <c r="A21" s="86" t="s">
        <v>21</v>
      </c>
      <c r="B21" s="87">
        <v>9.0949470177292824E-13</v>
      </c>
      <c r="C21" s="87">
        <v>0</v>
      </c>
      <c r="D21" s="87">
        <v>42866.96600233818</v>
      </c>
      <c r="E21" s="97">
        <f t="shared" si="0"/>
        <v>42866.96600233818</v>
      </c>
    </row>
    <row r="22" spans="1:5" x14ac:dyDescent="0.3">
      <c r="A22" s="86" t="s">
        <v>22</v>
      </c>
      <c r="B22" s="87">
        <v>0</v>
      </c>
      <c r="C22" s="87">
        <v>28935</v>
      </c>
      <c r="D22" s="87">
        <v>0</v>
      </c>
      <c r="E22" s="97">
        <f t="shared" si="0"/>
        <v>28935</v>
      </c>
    </row>
    <row r="23" spans="1:5" x14ac:dyDescent="0.3">
      <c r="A23" s="86" t="s">
        <v>24</v>
      </c>
      <c r="B23" s="87">
        <v>0</v>
      </c>
      <c r="C23" s="87">
        <v>0</v>
      </c>
      <c r="D23" s="87">
        <v>35919</v>
      </c>
      <c r="E23" s="97">
        <f t="shared" si="0"/>
        <v>35919</v>
      </c>
    </row>
    <row r="24" spans="1:5" x14ac:dyDescent="0.3">
      <c r="A24" s="86" t="s">
        <v>25</v>
      </c>
      <c r="B24" s="87">
        <v>4.9982458032311291E-12</v>
      </c>
      <c r="C24" s="87">
        <v>42253.965130320088</v>
      </c>
      <c r="D24" s="87">
        <v>1214.0348696817055</v>
      </c>
      <c r="E24" s="97">
        <f t="shared" si="0"/>
        <v>43468.000000001804</v>
      </c>
    </row>
    <row r="25" spans="1:5" x14ac:dyDescent="0.3">
      <c r="A25" s="88" t="s">
        <v>116</v>
      </c>
      <c r="B25" s="89">
        <f>SUM(B16:B24)</f>
        <v>143334.96513031973</v>
      </c>
      <c r="C25" s="89">
        <f t="shared" ref="C25:D25" si="1">SUM(C16:C24)</f>
        <v>160000.00000000038</v>
      </c>
      <c r="D25" s="89">
        <f t="shared" si="1"/>
        <v>80000.000872019897</v>
      </c>
    </row>
    <row r="27" spans="1:5" x14ac:dyDescent="0.3">
      <c r="A27" s="128" t="s">
        <v>115</v>
      </c>
      <c r="B27" s="128"/>
      <c r="C27" s="128"/>
      <c r="D27" s="128"/>
      <c r="E27" s="128"/>
    </row>
    <row r="28" spans="1:5" x14ac:dyDescent="0.3">
      <c r="A28" s="84" t="s">
        <v>12</v>
      </c>
      <c r="B28" s="83" t="s">
        <v>108</v>
      </c>
      <c r="C28" s="83" t="s">
        <v>109</v>
      </c>
      <c r="D28" s="83" t="s">
        <v>110</v>
      </c>
      <c r="E28" s="85"/>
    </row>
    <row r="29" spans="1:5" x14ac:dyDescent="0.3">
      <c r="A29" s="86" t="s">
        <v>14</v>
      </c>
      <c r="B29" s="87">
        <f>B3*B16</f>
        <v>5833.32</v>
      </c>
      <c r="C29" s="87">
        <f t="shared" ref="C29:D29" si="2">C3*C16</f>
        <v>0</v>
      </c>
      <c r="D29" s="87">
        <f t="shared" si="2"/>
        <v>0</v>
      </c>
      <c r="E29" s="95"/>
    </row>
    <row r="30" spans="1:5" x14ac:dyDescent="0.3">
      <c r="A30" s="86" t="s">
        <v>16</v>
      </c>
      <c r="B30" s="87">
        <f t="shared" ref="B30:D30" si="3">B4*B17</f>
        <v>0</v>
      </c>
      <c r="C30" s="87">
        <f t="shared" si="3"/>
        <v>2450.9699999999998</v>
      </c>
      <c r="D30" s="87">
        <f t="shared" si="3"/>
        <v>0</v>
      </c>
      <c r="E30" s="95"/>
    </row>
    <row r="31" spans="1:5" x14ac:dyDescent="0.3">
      <c r="A31" s="86" t="s">
        <v>17</v>
      </c>
      <c r="B31" s="87">
        <f t="shared" ref="B31:D31" si="4">B5*B18</f>
        <v>0</v>
      </c>
      <c r="C31" s="87">
        <f t="shared" si="4"/>
        <v>1635.44</v>
      </c>
      <c r="D31" s="87">
        <f t="shared" si="4"/>
        <v>0</v>
      </c>
      <c r="E31" s="95"/>
    </row>
    <row r="32" spans="1:5" x14ac:dyDescent="0.3">
      <c r="A32" s="86" t="s">
        <v>18</v>
      </c>
      <c r="B32" s="87">
        <f t="shared" ref="B32:D32" si="5">B6*B19</f>
        <v>1322.76</v>
      </c>
      <c r="C32" s="87">
        <f t="shared" si="5"/>
        <v>0</v>
      </c>
      <c r="D32" s="87">
        <f t="shared" si="5"/>
        <v>0</v>
      </c>
      <c r="E32" s="95"/>
    </row>
    <row r="33" spans="1:7" x14ac:dyDescent="0.3">
      <c r="A33" s="86" t="s">
        <v>20</v>
      </c>
      <c r="B33" s="87">
        <f t="shared" ref="B33:D33" si="6">B7*B20</f>
        <v>1684.6875591223813</v>
      </c>
      <c r="C33" s="87">
        <f t="shared" si="6"/>
        <v>1234.0510460904084</v>
      </c>
      <c r="D33" s="87">
        <f t="shared" si="6"/>
        <v>0</v>
      </c>
      <c r="E33" s="95"/>
    </row>
    <row r="34" spans="1:7" x14ac:dyDescent="0.3">
      <c r="A34" s="86" t="s">
        <v>21</v>
      </c>
      <c r="B34" s="87">
        <f t="shared" ref="B34:D34" si="7">B8*B21</f>
        <v>1.2732925824820997E-13</v>
      </c>
      <c r="C34" s="87">
        <f t="shared" si="7"/>
        <v>0</v>
      </c>
      <c r="D34" s="87">
        <f t="shared" si="7"/>
        <v>1714.6786400935273</v>
      </c>
      <c r="E34" s="95"/>
    </row>
    <row r="35" spans="1:7" x14ac:dyDescent="0.3">
      <c r="A35" s="86" t="s">
        <v>22</v>
      </c>
      <c r="B35" s="87">
        <f t="shared" ref="B35:D35" si="8">B9*B22</f>
        <v>0</v>
      </c>
      <c r="C35" s="87">
        <f t="shared" si="8"/>
        <v>578.70000000000005</v>
      </c>
      <c r="D35" s="87">
        <f t="shared" si="8"/>
        <v>0</v>
      </c>
      <c r="E35" s="95"/>
    </row>
    <row r="36" spans="1:7" x14ac:dyDescent="0.3">
      <c r="A36" s="86" t="s">
        <v>24</v>
      </c>
      <c r="B36" s="87">
        <f t="shared" ref="B36:D36" si="9">B10*B23</f>
        <v>0</v>
      </c>
      <c r="C36" s="87">
        <f t="shared" si="9"/>
        <v>0</v>
      </c>
      <c r="D36" s="87">
        <f t="shared" si="9"/>
        <v>2873.52</v>
      </c>
      <c r="E36" s="95"/>
    </row>
    <row r="37" spans="1:7" ht="16.2" thickBot="1" x14ac:dyDescent="0.35">
      <c r="A37" s="86" t="s">
        <v>25</v>
      </c>
      <c r="B37" s="87">
        <f t="shared" ref="B37:D37" si="10">B11*B24</f>
        <v>5.9978949638773551E-13</v>
      </c>
      <c r="C37" s="87">
        <f t="shared" si="10"/>
        <v>3380.3172104256073</v>
      </c>
      <c r="D37" s="87">
        <f t="shared" si="10"/>
        <v>24.28069739363411</v>
      </c>
      <c r="E37" s="100"/>
    </row>
    <row r="38" spans="1:7" ht="18.600000000000001" customHeight="1" thickBot="1" x14ac:dyDescent="0.4">
      <c r="A38" s="88"/>
      <c r="B38" s="89"/>
      <c r="C38" s="89"/>
      <c r="D38" s="99"/>
      <c r="E38" s="101">
        <f>SUM(B29:D37)</f>
        <v>22732.725153125561</v>
      </c>
      <c r="F38" s="136" t="s">
        <v>119</v>
      </c>
      <c r="G38" s="137"/>
    </row>
  </sheetData>
  <mergeCells count="5">
    <mergeCell ref="B1:D1"/>
    <mergeCell ref="A14:E14"/>
    <mergeCell ref="A27:E27"/>
    <mergeCell ref="H1:J3"/>
    <mergeCell ref="F38:G38"/>
  </mergeCells>
  <conditionalFormatting sqref="E16">
    <cfRule type="cellIs" dxfId="5" priority="22" operator="greaterThan">
      <formula>"£97,222"</formula>
    </cfRule>
  </conditionalFormatting>
  <conditionalFormatting sqref="E17">
    <cfRule type="cellIs" dxfId="4" priority="21" operator="greaterThan">
      <formula>"£27,233"</formula>
    </cfRule>
  </conditionalFormatting>
  <conditionalFormatting sqref="E19">
    <cfRule type="cellIs" dxfId="3" priority="18" operator="greaterThan">
      <formula>"£22,046"</formula>
    </cfRule>
  </conditionalFormatting>
  <conditionalFormatting sqref="E20">
    <cfRule type="cellIs" dxfId="2" priority="17" operator="greaterThan">
      <formula>"£65,202"</formula>
    </cfRule>
  </conditionalFormatting>
  <conditionalFormatting sqref="E22">
    <cfRule type="cellIs" dxfId="1" priority="10" operator="greaterThan">
      <formula>"£28,935"</formula>
    </cfRule>
  </conditionalFormatting>
  <conditionalFormatting sqref="E23">
    <cfRule type="cellIs" dxfId="0" priority="9" operator="greaterThan">
      <formula>"£35,919"</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1B7E4-5CF2-4977-B457-7F523B7BA31C}">
  <dimension ref="A1"/>
  <sheetViews>
    <sheetView showGridLines="0" zoomScaleNormal="100" workbookViewId="0">
      <selection activeCell="M27" sqref="M27"/>
    </sheetView>
  </sheetViews>
  <sheetFormatPr defaultRowHeight="15.6"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UncleanAssessment_Sales_Data</vt:lpstr>
      <vt:lpstr>Clean Sales Data</vt:lpstr>
      <vt:lpstr>Introduction</vt:lpstr>
      <vt:lpstr>Inverness</vt:lpstr>
      <vt:lpstr>Clothing &amp; Footwear</vt:lpstr>
      <vt:lpstr>Perth</vt:lpstr>
      <vt:lpstr>St Andrews</vt:lpstr>
      <vt:lpstr>Stirling</vt:lpstr>
      <vt:lpstr>Glasgow</vt:lpstr>
      <vt:lpstr>Edinburgh</vt:lpstr>
      <vt:lpstr>Dundee</vt:lpstr>
      <vt:lpstr>Aberdeen</vt:lpstr>
      <vt:lpstr>Dumfries</vt:lpstr>
      <vt:lpstr>Homeware</vt:lpstr>
      <vt:lpstr>Food</vt:lpstr>
      <vt:lpstr>AvgSales by Location</vt:lpstr>
      <vt:lpstr>TotalSales by Department</vt:lpstr>
      <vt:lpstr>Store sizeAVG</vt:lpstr>
      <vt:lpstr>Sales by Month</vt:lpstr>
      <vt:lpstr>Promotion sales</vt:lpstr>
      <vt:lpstr>Q1-Summary statistics</vt:lpstr>
      <vt:lpstr>Q2-Dashboard</vt:lpstr>
      <vt:lpstr>Q3-Simulation</vt:lpstr>
      <vt:lpstr>Q4-Optimisation</vt:lpstr>
      <vt:lpstr>Summary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Admin</cp:lastModifiedBy>
  <cp:revision/>
  <cp:lastPrinted>2023-05-06T16:02:52Z</cp:lastPrinted>
  <dcterms:created xsi:type="dcterms:W3CDTF">2021-02-10T00:09:52Z</dcterms:created>
  <dcterms:modified xsi:type="dcterms:W3CDTF">2023-05-14T19:17:23Z</dcterms:modified>
  <cp:category/>
  <cp:contentStatus/>
</cp:coreProperties>
</file>